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8.Август\"/>
    </mc:Choice>
  </mc:AlternateContent>
  <bookViews>
    <workbookView xWindow="0" yWindow="0" windowWidth="28800" windowHeight="117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F26" i="1" l="1"/>
  <c r="F17" i="1" l="1"/>
  <c r="F25" i="1" l="1"/>
  <c r="T443" i="28" l="1"/>
  <c r="R443" i="28"/>
  <c r="P443" i="28"/>
  <c r="N443" i="28"/>
  <c r="T439" i="28"/>
  <c r="R439" i="28"/>
  <c r="P439" i="28"/>
  <c r="N439" i="28"/>
  <c r="L435" i="28"/>
  <c r="A12" i="28"/>
  <c r="Y12" i="28" s="1"/>
  <c r="A1" i="28"/>
  <c r="T439" i="21"/>
  <c r="R439" i="21"/>
  <c r="P439" i="21"/>
  <c r="N439" i="21"/>
  <c r="L435" i="21"/>
  <c r="A12" i="21"/>
  <c r="V12" i="21" s="1"/>
  <c r="A1" i="21"/>
  <c r="T159" i="25"/>
  <c r="R159" i="25"/>
  <c r="P159" i="25"/>
  <c r="N159" i="25"/>
  <c r="T155" i="25"/>
  <c r="R155" i="25"/>
  <c r="P155" i="25"/>
  <c r="N155" i="25"/>
  <c r="A12" i="25"/>
  <c r="A48" i="25" s="1"/>
  <c r="A1" i="25"/>
  <c r="T155" i="19"/>
  <c r="R155" i="19"/>
  <c r="P155" i="19"/>
  <c r="N155" i="19"/>
  <c r="A12" i="19"/>
  <c r="A48" i="19" s="1"/>
  <c r="A84" i="19" s="1"/>
  <c r="A1" i="19"/>
  <c r="E17" i="8"/>
  <c r="D17" i="8"/>
  <c r="C17" i="8"/>
  <c r="B17" i="8"/>
  <c r="E16" i="8"/>
  <c r="D16" i="8"/>
  <c r="C16" i="8"/>
  <c r="B16" i="8"/>
  <c r="E11" i="8"/>
  <c r="D11" i="8"/>
  <c r="C11" i="8"/>
  <c r="B11" i="8"/>
  <c r="E10" i="8"/>
  <c r="D10" i="8"/>
  <c r="C10" i="8"/>
  <c r="B10" i="8"/>
  <c r="E9" i="8"/>
  <c r="D9" i="8"/>
  <c r="C9" i="8"/>
  <c r="B9" i="8"/>
  <c r="A1" i="8"/>
  <c r="F16" i="1"/>
  <c r="F14" i="1"/>
  <c r="F13" i="1"/>
  <c r="K12" i="28" l="1"/>
  <c r="S12" i="28"/>
  <c r="A13" i="25"/>
  <c r="J13" i="25" s="1"/>
  <c r="C12" i="28"/>
  <c r="B12" i="21"/>
  <c r="R12" i="21"/>
  <c r="F12" i="28"/>
  <c r="N12" i="28"/>
  <c r="V12" i="28"/>
  <c r="G12" i="28"/>
  <c r="O12" i="28"/>
  <c r="W12" i="28"/>
  <c r="M12" i="21"/>
  <c r="E12" i="21"/>
  <c r="U12" i="21"/>
  <c r="J12" i="21"/>
  <c r="A13" i="21"/>
  <c r="U13" i="21" s="1"/>
  <c r="B12" i="28"/>
  <c r="J12" i="28"/>
  <c r="R12" i="28"/>
  <c r="A13" i="28"/>
  <c r="F13" i="28" s="1"/>
  <c r="W84" i="19"/>
  <c r="S84" i="19"/>
  <c r="O84" i="19"/>
  <c r="K84" i="19"/>
  <c r="G84" i="19"/>
  <c r="C84" i="19"/>
  <c r="X84" i="19"/>
  <c r="R84" i="19"/>
  <c r="M84" i="19"/>
  <c r="H84" i="19"/>
  <c r="B84" i="19"/>
  <c r="V84" i="19"/>
  <c r="Q84" i="19"/>
  <c r="L84" i="19"/>
  <c r="F84" i="19"/>
  <c r="U84" i="19"/>
  <c r="J84" i="19"/>
  <c r="T84" i="19"/>
  <c r="I84" i="19"/>
  <c r="E84" i="19"/>
  <c r="Y84" i="19"/>
  <c r="D84" i="19"/>
  <c r="P84" i="19"/>
  <c r="N84" i="19"/>
  <c r="A120" i="19"/>
  <c r="A85" i="19"/>
  <c r="D13" i="21"/>
  <c r="T13" i="21"/>
  <c r="F12" i="21"/>
  <c r="N12" i="21"/>
  <c r="E13" i="21"/>
  <c r="M13" i="21"/>
  <c r="O13" i="21"/>
  <c r="K13" i="21"/>
  <c r="A14" i="21"/>
  <c r="V13" i="21"/>
  <c r="J13" i="21"/>
  <c r="F13" i="21"/>
  <c r="Y13" i="21"/>
  <c r="F15" i="1"/>
  <c r="F12" i="1" s="1"/>
  <c r="C7" i="1" s="1"/>
  <c r="W48" i="19"/>
  <c r="S48" i="19"/>
  <c r="O48" i="19"/>
  <c r="K48" i="19"/>
  <c r="G48" i="19"/>
  <c r="C48" i="19"/>
  <c r="V48" i="19"/>
  <c r="R48" i="19"/>
  <c r="N48" i="19"/>
  <c r="J48" i="19"/>
  <c r="F48" i="19"/>
  <c r="B48" i="19"/>
  <c r="Y48" i="19"/>
  <c r="Q48" i="19"/>
  <c r="I48" i="19"/>
  <c r="X48" i="19"/>
  <c r="P48" i="19"/>
  <c r="H48" i="19"/>
  <c r="U48" i="19"/>
  <c r="E48" i="19"/>
  <c r="T48" i="19"/>
  <c r="D48" i="19"/>
  <c r="M48" i="19"/>
  <c r="L48" i="19"/>
  <c r="A49" i="19"/>
  <c r="V48" i="25"/>
  <c r="R48" i="25"/>
  <c r="N48" i="25"/>
  <c r="J48" i="25"/>
  <c r="F48" i="25"/>
  <c r="B48" i="25"/>
  <c r="Y48" i="25"/>
  <c r="U48" i="25"/>
  <c r="Q48" i="25"/>
  <c r="M48" i="25"/>
  <c r="I48" i="25"/>
  <c r="E48" i="25"/>
  <c r="S48" i="25"/>
  <c r="K48" i="25"/>
  <c r="C48" i="25"/>
  <c r="W48" i="25"/>
  <c r="O48" i="25"/>
  <c r="D48" i="25"/>
  <c r="X48" i="25"/>
  <c r="P48" i="25"/>
  <c r="H48" i="25"/>
  <c r="G48" i="25"/>
  <c r="T48" i="25"/>
  <c r="L48" i="25"/>
  <c r="A49" i="25"/>
  <c r="A84" i="25"/>
  <c r="A48" i="21"/>
  <c r="X12" i="21"/>
  <c r="T12" i="21"/>
  <c r="P12" i="21"/>
  <c r="L12" i="21"/>
  <c r="H12" i="21"/>
  <c r="D12" i="21"/>
  <c r="W12" i="21"/>
  <c r="S12" i="21"/>
  <c r="O12" i="21"/>
  <c r="K12" i="21"/>
  <c r="G12" i="21"/>
  <c r="C12" i="21"/>
  <c r="I12" i="21"/>
  <c r="Q12" i="21"/>
  <c r="Y12" i="21"/>
  <c r="P13" i="21"/>
  <c r="X13" i="21"/>
  <c r="V12" i="19"/>
  <c r="R12" i="19"/>
  <c r="N12" i="19"/>
  <c r="J12" i="19"/>
  <c r="F12" i="19"/>
  <c r="B12" i="19"/>
  <c r="Y12" i="19"/>
  <c r="U12" i="19"/>
  <c r="Q12" i="19"/>
  <c r="M12" i="19"/>
  <c r="I12" i="19"/>
  <c r="E12" i="19"/>
  <c r="X12" i="19"/>
  <c r="P12" i="19"/>
  <c r="H12" i="19"/>
  <c r="W12" i="19"/>
  <c r="O12" i="19"/>
  <c r="G12" i="19"/>
  <c r="T12" i="19"/>
  <c r="D12" i="19"/>
  <c r="S12" i="19"/>
  <c r="C12" i="19"/>
  <c r="L12" i="19"/>
  <c r="K12" i="19"/>
  <c r="A13" i="19"/>
  <c r="V12" i="25"/>
  <c r="R12" i="25"/>
  <c r="N12" i="25"/>
  <c r="J12" i="25"/>
  <c r="F12" i="25"/>
  <c r="B12" i="25"/>
  <c r="Y12" i="25"/>
  <c r="U12" i="25"/>
  <c r="Q12" i="25"/>
  <c r="M12" i="25"/>
  <c r="I12" i="25"/>
  <c r="E12" i="25"/>
  <c r="S12" i="25"/>
  <c r="K12" i="25"/>
  <c r="C12" i="25"/>
  <c r="O12" i="25"/>
  <c r="L12" i="25"/>
  <c r="X12" i="25"/>
  <c r="P12" i="25"/>
  <c r="H12" i="25"/>
  <c r="W12" i="25"/>
  <c r="G12" i="25"/>
  <c r="T12" i="25"/>
  <c r="D12" i="25"/>
  <c r="X13" i="28"/>
  <c r="L13" i="28"/>
  <c r="H13" i="28"/>
  <c r="S13" i="28"/>
  <c r="O13" i="28"/>
  <c r="C13" i="28"/>
  <c r="I13" i="28"/>
  <c r="D12" i="28"/>
  <c r="H12" i="28"/>
  <c r="L12" i="28"/>
  <c r="P12" i="28"/>
  <c r="T12" i="28"/>
  <c r="X12" i="28"/>
  <c r="A48" i="28"/>
  <c r="E12" i="28"/>
  <c r="I12" i="28"/>
  <c r="M12" i="28"/>
  <c r="Q12" i="28"/>
  <c r="U12" i="28"/>
  <c r="O13" i="25" l="1"/>
  <c r="B13" i="25"/>
  <c r="I13" i="25"/>
  <c r="P13" i="25"/>
  <c r="N13" i="25"/>
  <c r="K13" i="25"/>
  <c r="X13" i="25"/>
  <c r="M13" i="25"/>
  <c r="R13" i="25"/>
  <c r="T13" i="25"/>
  <c r="C13" i="25"/>
  <c r="Y13" i="25"/>
  <c r="A14" i="25"/>
  <c r="J14" i="25" s="1"/>
  <c r="W13" i="25"/>
  <c r="L13" i="25"/>
  <c r="S13" i="25"/>
  <c r="Q13" i="25"/>
  <c r="F13" i="25"/>
  <c r="V13" i="25"/>
  <c r="D13" i="25"/>
  <c r="H13" i="25"/>
  <c r="G13" i="25"/>
  <c r="E13" i="25"/>
  <c r="U13" i="25"/>
  <c r="Y13" i="28"/>
  <c r="G13" i="28"/>
  <c r="W13" i="28"/>
  <c r="P13" i="28"/>
  <c r="N13" i="28"/>
  <c r="H13" i="21"/>
  <c r="L13" i="21"/>
  <c r="Q13" i="21"/>
  <c r="N13" i="21"/>
  <c r="C13" i="21"/>
  <c r="S13" i="21"/>
  <c r="I13" i="21"/>
  <c r="Q13" i="28"/>
  <c r="K13" i="28"/>
  <c r="D13" i="28"/>
  <c r="T13" i="28"/>
  <c r="B13" i="21"/>
  <c r="R13" i="21"/>
  <c r="G13" i="21"/>
  <c r="W13" i="21"/>
  <c r="V13" i="28"/>
  <c r="M13" i="28"/>
  <c r="A14" i="28"/>
  <c r="J13" i="28"/>
  <c r="U13" i="28"/>
  <c r="E13" i="28"/>
  <c r="R13" i="28"/>
  <c r="B13" i="28"/>
  <c r="D7" i="1"/>
  <c r="E7" i="1"/>
  <c r="F7" i="1"/>
  <c r="W49" i="19"/>
  <c r="S49" i="19"/>
  <c r="O49" i="19"/>
  <c r="K49" i="19"/>
  <c r="G49" i="19"/>
  <c r="C49" i="19"/>
  <c r="V49" i="19"/>
  <c r="R49" i="19"/>
  <c r="N49" i="19"/>
  <c r="J49" i="19"/>
  <c r="F49" i="19"/>
  <c r="B49" i="19"/>
  <c r="Y49" i="19"/>
  <c r="Q49" i="19"/>
  <c r="I49" i="19"/>
  <c r="X49" i="19"/>
  <c r="P49" i="19"/>
  <c r="H49" i="19"/>
  <c r="M49" i="19"/>
  <c r="L49" i="19"/>
  <c r="U49" i="19"/>
  <c r="T49" i="19"/>
  <c r="E49" i="19"/>
  <c r="D49" i="19"/>
  <c r="A50" i="19"/>
  <c r="A15" i="21"/>
  <c r="V14" i="21"/>
  <c r="R14" i="21"/>
  <c r="N14" i="21"/>
  <c r="J14" i="21"/>
  <c r="F14" i="21"/>
  <c r="B14" i="21"/>
  <c r="Y14" i="21"/>
  <c r="U14" i="21"/>
  <c r="Q14" i="21"/>
  <c r="M14" i="21"/>
  <c r="I14" i="21"/>
  <c r="E14" i="21"/>
  <c r="W14" i="21"/>
  <c r="O14" i="21"/>
  <c r="G14" i="21"/>
  <c r="K14" i="21"/>
  <c r="C14" i="21"/>
  <c r="X14" i="21"/>
  <c r="P14" i="21"/>
  <c r="T14" i="21"/>
  <c r="L14" i="21"/>
  <c r="D14" i="21"/>
  <c r="S14" i="21"/>
  <c r="H14" i="21"/>
  <c r="V84" i="25"/>
  <c r="R84" i="25"/>
  <c r="N84" i="25"/>
  <c r="J84" i="25"/>
  <c r="F84" i="25"/>
  <c r="B84" i="25"/>
  <c r="Y84" i="25"/>
  <c r="U84" i="25"/>
  <c r="Q84" i="25"/>
  <c r="M84" i="25"/>
  <c r="I84" i="25"/>
  <c r="E84" i="25"/>
  <c r="X84" i="25"/>
  <c r="P84" i="25"/>
  <c r="H84" i="25"/>
  <c r="W84" i="25"/>
  <c r="O84" i="25"/>
  <c r="G84" i="25"/>
  <c r="K84" i="25"/>
  <c r="T84" i="25"/>
  <c r="D84" i="25"/>
  <c r="S84" i="25"/>
  <c r="C84" i="25"/>
  <c r="L84" i="25"/>
  <c r="A85" i="25"/>
  <c r="A120" i="25"/>
  <c r="R14" i="25"/>
  <c r="N14" i="25"/>
  <c r="B14" i="25"/>
  <c r="Y14" i="25"/>
  <c r="M14" i="25"/>
  <c r="I14" i="25"/>
  <c r="K14" i="25"/>
  <c r="C14" i="25"/>
  <c r="L14" i="25"/>
  <c r="X14" i="25"/>
  <c r="O14" i="25"/>
  <c r="T14" i="25"/>
  <c r="W85" i="19"/>
  <c r="S85" i="19"/>
  <c r="O85" i="19"/>
  <c r="K85" i="19"/>
  <c r="G85" i="19"/>
  <c r="C85" i="19"/>
  <c r="U85" i="19"/>
  <c r="P85" i="19"/>
  <c r="J85" i="19"/>
  <c r="E85" i="19"/>
  <c r="Y85" i="19"/>
  <c r="T85" i="19"/>
  <c r="N85" i="19"/>
  <c r="I85" i="19"/>
  <c r="D85" i="19"/>
  <c r="R85" i="19"/>
  <c r="H85" i="19"/>
  <c r="Q85" i="19"/>
  <c r="F85" i="19"/>
  <c r="X85" i="19"/>
  <c r="B85" i="19"/>
  <c r="V85" i="19"/>
  <c r="M85" i="19"/>
  <c r="L85" i="19"/>
  <c r="A86" i="19"/>
  <c r="A84" i="28"/>
  <c r="A49" i="28"/>
  <c r="V48" i="28"/>
  <c r="R48" i="28"/>
  <c r="N48" i="28"/>
  <c r="J48" i="28"/>
  <c r="F48" i="28"/>
  <c r="B48" i="28"/>
  <c r="Y48" i="28"/>
  <c r="U48" i="28"/>
  <c r="Q48" i="28"/>
  <c r="M48" i="28"/>
  <c r="I48" i="28"/>
  <c r="E48" i="28"/>
  <c r="S48" i="28"/>
  <c r="K48" i="28"/>
  <c r="C48" i="28"/>
  <c r="W48" i="28"/>
  <c r="G48" i="28"/>
  <c r="X48" i="28"/>
  <c r="P48" i="28"/>
  <c r="H48" i="28"/>
  <c r="O48" i="28"/>
  <c r="D48" i="28"/>
  <c r="T48" i="28"/>
  <c r="L48" i="28"/>
  <c r="Y48" i="21"/>
  <c r="U48" i="21"/>
  <c r="Q48" i="21"/>
  <c r="M48" i="21"/>
  <c r="I48" i="21"/>
  <c r="E48" i="21"/>
  <c r="A84" i="21"/>
  <c r="X48" i="21"/>
  <c r="T48" i="21"/>
  <c r="P48" i="21"/>
  <c r="L48" i="21"/>
  <c r="H48" i="21"/>
  <c r="D48" i="21"/>
  <c r="A49" i="21"/>
  <c r="R48" i="21"/>
  <c r="J48" i="21"/>
  <c r="B48" i="21"/>
  <c r="N48" i="21"/>
  <c r="S48" i="21"/>
  <c r="C48" i="21"/>
  <c r="W48" i="21"/>
  <c r="O48" i="21"/>
  <c r="G48" i="21"/>
  <c r="V48" i="21"/>
  <c r="F48" i="21"/>
  <c r="K48" i="21"/>
  <c r="V13" i="19"/>
  <c r="R13" i="19"/>
  <c r="N13" i="19"/>
  <c r="J13" i="19"/>
  <c r="F13" i="19"/>
  <c r="B13" i="19"/>
  <c r="Y13" i="19"/>
  <c r="U13" i="19"/>
  <c r="Q13" i="19"/>
  <c r="M13" i="19"/>
  <c r="I13" i="19"/>
  <c r="E13" i="19"/>
  <c r="X13" i="19"/>
  <c r="P13" i="19"/>
  <c r="H13" i="19"/>
  <c r="W13" i="19"/>
  <c r="O13" i="19"/>
  <c r="G13" i="19"/>
  <c r="L13" i="19"/>
  <c r="K13" i="19"/>
  <c r="T13" i="19"/>
  <c r="D13" i="19"/>
  <c r="S13" i="19"/>
  <c r="C13" i="19"/>
  <c r="A14" i="19"/>
  <c r="V49" i="25"/>
  <c r="R49" i="25"/>
  <c r="N49" i="25"/>
  <c r="Y49" i="25"/>
  <c r="U49" i="25"/>
  <c r="Q49" i="25"/>
  <c r="M49" i="25"/>
  <c r="X49" i="25"/>
  <c r="P49" i="25"/>
  <c r="J49" i="25"/>
  <c r="F49" i="25"/>
  <c r="B49" i="25"/>
  <c r="W49" i="25"/>
  <c r="O49" i="25"/>
  <c r="I49" i="25"/>
  <c r="E49" i="25"/>
  <c r="K49" i="25"/>
  <c r="C49" i="25"/>
  <c r="S49" i="25"/>
  <c r="D49" i="25"/>
  <c r="T49" i="25"/>
  <c r="H49" i="25"/>
  <c r="G49" i="25"/>
  <c r="L49" i="25"/>
  <c r="A50" i="25"/>
  <c r="X120" i="19"/>
  <c r="T120" i="19"/>
  <c r="P120" i="19"/>
  <c r="L120" i="19"/>
  <c r="H120" i="19"/>
  <c r="D120" i="19"/>
  <c r="W120" i="19"/>
  <c r="S120" i="19"/>
  <c r="O120" i="19"/>
  <c r="K120" i="19"/>
  <c r="G120" i="19"/>
  <c r="C120" i="19"/>
  <c r="R120" i="19"/>
  <c r="J120" i="19"/>
  <c r="B120" i="19"/>
  <c r="Y120" i="19"/>
  <c r="Q120" i="19"/>
  <c r="I120" i="19"/>
  <c r="V120" i="19"/>
  <c r="F120" i="19"/>
  <c r="U120" i="19"/>
  <c r="E120" i="19"/>
  <c r="N120" i="19"/>
  <c r="M120" i="19"/>
  <c r="A121" i="19"/>
  <c r="A15" i="25" l="1"/>
  <c r="H14" i="25"/>
  <c r="G14" i="25"/>
  <c r="S14" i="25"/>
  <c r="Q14" i="25"/>
  <c r="F14" i="25"/>
  <c r="V14" i="25"/>
  <c r="D14" i="25"/>
  <c r="P14" i="25"/>
  <c r="W14" i="25"/>
  <c r="E14" i="25"/>
  <c r="U14" i="25"/>
  <c r="Y14" i="28"/>
  <c r="O14" i="28"/>
  <c r="A15" i="28"/>
  <c r="J14" i="28"/>
  <c r="P14" i="28"/>
  <c r="M14" i="28"/>
  <c r="I14" i="28"/>
  <c r="K14" i="28"/>
  <c r="V14" i="28"/>
  <c r="F14" i="28"/>
  <c r="H14" i="28"/>
  <c r="E14" i="28"/>
  <c r="Q14" i="28"/>
  <c r="W14" i="28"/>
  <c r="G14" i="28"/>
  <c r="R14" i="28"/>
  <c r="B14" i="28"/>
  <c r="L14" i="28"/>
  <c r="T14" i="28"/>
  <c r="S14" i="28"/>
  <c r="C14" i="28"/>
  <c r="N14" i="28"/>
  <c r="X14" i="28"/>
  <c r="U14" i="28"/>
  <c r="D14" i="28"/>
  <c r="V14" i="19"/>
  <c r="R14" i="19"/>
  <c r="N14" i="19"/>
  <c r="J14" i="19"/>
  <c r="F14" i="19"/>
  <c r="B14" i="19"/>
  <c r="Y14" i="19"/>
  <c r="U14" i="19"/>
  <c r="Q14" i="19"/>
  <c r="M14" i="19"/>
  <c r="I14" i="19"/>
  <c r="E14" i="19"/>
  <c r="X14" i="19"/>
  <c r="P14" i="19"/>
  <c r="H14" i="19"/>
  <c r="W14" i="19"/>
  <c r="O14" i="19"/>
  <c r="G14" i="19"/>
  <c r="T14" i="19"/>
  <c r="D14" i="19"/>
  <c r="S14" i="19"/>
  <c r="C14" i="19"/>
  <c r="L14" i="19"/>
  <c r="K14" i="19"/>
  <c r="A15" i="19"/>
  <c r="A120" i="21"/>
  <c r="A85" i="21"/>
  <c r="V84" i="21"/>
  <c r="R84" i="21"/>
  <c r="N84" i="21"/>
  <c r="J84" i="21"/>
  <c r="F84" i="21"/>
  <c r="B84" i="21"/>
  <c r="Y84" i="21"/>
  <c r="U84" i="21"/>
  <c r="Q84" i="21"/>
  <c r="M84" i="21"/>
  <c r="I84" i="21"/>
  <c r="E84" i="21"/>
  <c r="S84" i="21"/>
  <c r="K84" i="21"/>
  <c r="C84" i="21"/>
  <c r="W84" i="21"/>
  <c r="G84" i="21"/>
  <c r="L84" i="21"/>
  <c r="X84" i="21"/>
  <c r="P84" i="21"/>
  <c r="H84" i="21"/>
  <c r="O84" i="21"/>
  <c r="T84" i="21"/>
  <c r="D84" i="21"/>
  <c r="X49" i="21"/>
  <c r="T49" i="21"/>
  <c r="P49" i="21"/>
  <c r="L49" i="21"/>
  <c r="H49" i="21"/>
  <c r="D49" i="21"/>
  <c r="W49" i="21"/>
  <c r="S49" i="21"/>
  <c r="O49" i="21"/>
  <c r="K49" i="21"/>
  <c r="G49" i="21"/>
  <c r="C49" i="21"/>
  <c r="Y49" i="21"/>
  <c r="Q49" i="21"/>
  <c r="I49" i="21"/>
  <c r="U49" i="21"/>
  <c r="E49" i="21"/>
  <c r="A50" i="21"/>
  <c r="J49" i="21"/>
  <c r="V49" i="21"/>
  <c r="N49" i="21"/>
  <c r="F49" i="21"/>
  <c r="M49" i="21"/>
  <c r="R49" i="21"/>
  <c r="B49" i="21"/>
  <c r="X121" i="19"/>
  <c r="T121" i="19"/>
  <c r="P121" i="19"/>
  <c r="L121" i="19"/>
  <c r="H121" i="19"/>
  <c r="D121" i="19"/>
  <c r="W121" i="19"/>
  <c r="S121" i="19"/>
  <c r="O121" i="19"/>
  <c r="K121" i="19"/>
  <c r="G121" i="19"/>
  <c r="C121" i="19"/>
  <c r="R121" i="19"/>
  <c r="J121" i="19"/>
  <c r="B121" i="19"/>
  <c r="Y121" i="19"/>
  <c r="Q121" i="19"/>
  <c r="I121" i="19"/>
  <c r="N121" i="19"/>
  <c r="M121" i="19"/>
  <c r="V121" i="19"/>
  <c r="U121" i="19"/>
  <c r="F121" i="19"/>
  <c r="E121" i="19"/>
  <c r="A122" i="19"/>
  <c r="V15" i="25"/>
  <c r="R15" i="25"/>
  <c r="N15" i="25"/>
  <c r="J15" i="25"/>
  <c r="F15" i="25"/>
  <c r="B15" i="25"/>
  <c r="Y15" i="25"/>
  <c r="U15" i="25"/>
  <c r="Q15" i="25"/>
  <c r="M15" i="25"/>
  <c r="I15" i="25"/>
  <c r="E15" i="25"/>
  <c r="S15" i="25"/>
  <c r="K15" i="25"/>
  <c r="C15" i="25"/>
  <c r="O15" i="25"/>
  <c r="L15" i="25"/>
  <c r="X15" i="25"/>
  <c r="P15" i="25"/>
  <c r="H15" i="25"/>
  <c r="W15" i="25"/>
  <c r="G15" i="25"/>
  <c r="T15" i="25"/>
  <c r="D15" i="25"/>
  <c r="A16" i="25"/>
  <c r="Y15" i="21"/>
  <c r="U15" i="21"/>
  <c r="Q15" i="21"/>
  <c r="M15" i="21"/>
  <c r="I15" i="21"/>
  <c r="E15" i="21"/>
  <c r="X15" i="21"/>
  <c r="T15" i="21"/>
  <c r="P15" i="21"/>
  <c r="L15" i="21"/>
  <c r="H15" i="21"/>
  <c r="D15" i="21"/>
  <c r="V15" i="21"/>
  <c r="N15" i="21"/>
  <c r="F15" i="21"/>
  <c r="A16" i="21"/>
  <c r="J15" i="21"/>
  <c r="B15" i="21"/>
  <c r="W15" i="21"/>
  <c r="O15" i="21"/>
  <c r="S15" i="21"/>
  <c r="K15" i="21"/>
  <c r="C15" i="21"/>
  <c r="R15" i="21"/>
  <c r="G15" i="21"/>
  <c r="A85" i="28"/>
  <c r="V84" i="28"/>
  <c r="R84" i="28"/>
  <c r="N84" i="28"/>
  <c r="J84" i="28"/>
  <c r="F84" i="28"/>
  <c r="B84" i="28"/>
  <c r="Y84" i="28"/>
  <c r="U84" i="28"/>
  <c r="Q84" i="28"/>
  <c r="M84" i="28"/>
  <c r="I84" i="28"/>
  <c r="E84" i="28"/>
  <c r="W84" i="28"/>
  <c r="O84" i="28"/>
  <c r="G84" i="28"/>
  <c r="T84" i="28"/>
  <c r="L84" i="28"/>
  <c r="D84" i="28"/>
  <c r="P84" i="28"/>
  <c r="A120" i="28"/>
  <c r="H84" i="28"/>
  <c r="K84" i="28"/>
  <c r="X84" i="28"/>
  <c r="S84" i="28"/>
  <c r="C84" i="28"/>
  <c r="V85" i="25"/>
  <c r="R85" i="25"/>
  <c r="N85" i="25"/>
  <c r="J85" i="25"/>
  <c r="F85" i="25"/>
  <c r="B85" i="25"/>
  <c r="Y85" i="25"/>
  <c r="U85" i="25"/>
  <c r="Q85" i="25"/>
  <c r="M85" i="25"/>
  <c r="I85" i="25"/>
  <c r="E85" i="25"/>
  <c r="X85" i="25"/>
  <c r="P85" i="25"/>
  <c r="H85" i="25"/>
  <c r="W85" i="25"/>
  <c r="O85" i="25"/>
  <c r="G85" i="25"/>
  <c r="S85" i="25"/>
  <c r="C85" i="25"/>
  <c r="D85" i="25"/>
  <c r="L85" i="25"/>
  <c r="K85" i="25"/>
  <c r="T85" i="25"/>
  <c r="A86" i="25"/>
  <c r="W86" i="19"/>
  <c r="S86" i="19"/>
  <c r="O86" i="19"/>
  <c r="K86" i="19"/>
  <c r="G86" i="19"/>
  <c r="C86" i="19"/>
  <c r="X86" i="19"/>
  <c r="R86" i="19"/>
  <c r="M86" i="19"/>
  <c r="H86" i="19"/>
  <c r="B86" i="19"/>
  <c r="V86" i="19"/>
  <c r="Q86" i="19"/>
  <c r="L86" i="19"/>
  <c r="F86" i="19"/>
  <c r="P86" i="19"/>
  <c r="E86" i="19"/>
  <c r="Y86" i="19"/>
  <c r="N86" i="19"/>
  <c r="D86" i="19"/>
  <c r="U86" i="19"/>
  <c r="T86" i="19"/>
  <c r="J86" i="19"/>
  <c r="I86" i="19"/>
  <c r="A87" i="19"/>
  <c r="V50" i="25"/>
  <c r="R50" i="25"/>
  <c r="N50" i="25"/>
  <c r="J50" i="25"/>
  <c r="F50" i="25"/>
  <c r="B50" i="25"/>
  <c r="Y50" i="25"/>
  <c r="U50" i="25"/>
  <c r="Q50" i="25"/>
  <c r="M50" i="25"/>
  <c r="I50" i="25"/>
  <c r="E50" i="25"/>
  <c r="X50" i="25"/>
  <c r="P50" i="25"/>
  <c r="H50" i="25"/>
  <c r="W50" i="25"/>
  <c r="O50" i="25"/>
  <c r="G50" i="25"/>
  <c r="S50" i="25"/>
  <c r="C50" i="25"/>
  <c r="K50" i="25"/>
  <c r="T50" i="25"/>
  <c r="L50" i="25"/>
  <c r="D50" i="25"/>
  <c r="A51" i="25"/>
  <c r="Y49" i="28"/>
  <c r="U49" i="28"/>
  <c r="Q49" i="28"/>
  <c r="M49" i="28"/>
  <c r="I49" i="28"/>
  <c r="E49" i="28"/>
  <c r="X49" i="28"/>
  <c r="T49" i="28"/>
  <c r="P49" i="28"/>
  <c r="L49" i="28"/>
  <c r="H49" i="28"/>
  <c r="D49" i="28"/>
  <c r="A50" i="28"/>
  <c r="R49" i="28"/>
  <c r="J49" i="28"/>
  <c r="B49" i="28"/>
  <c r="N49" i="28"/>
  <c r="W49" i="28"/>
  <c r="O49" i="28"/>
  <c r="G49" i="28"/>
  <c r="V49" i="28"/>
  <c r="F49" i="28"/>
  <c r="C49" i="28"/>
  <c r="S49" i="28"/>
  <c r="K49" i="28"/>
  <c r="V120" i="25"/>
  <c r="R120" i="25"/>
  <c r="N120" i="25"/>
  <c r="J120" i="25"/>
  <c r="F120" i="25"/>
  <c r="B120" i="25"/>
  <c r="Y120" i="25"/>
  <c r="U120" i="25"/>
  <c r="Q120" i="25"/>
  <c r="M120" i="25"/>
  <c r="I120" i="25"/>
  <c r="E120" i="25"/>
  <c r="X120" i="25"/>
  <c r="P120" i="25"/>
  <c r="H120" i="25"/>
  <c r="T120" i="25"/>
  <c r="W120" i="25"/>
  <c r="O120" i="25"/>
  <c r="G120" i="25"/>
  <c r="L120" i="25"/>
  <c r="D120" i="25"/>
  <c r="S120" i="25"/>
  <c r="K120" i="25"/>
  <c r="C120" i="25"/>
  <c r="A121" i="25"/>
  <c r="W50" i="19"/>
  <c r="S50" i="19"/>
  <c r="O50" i="19"/>
  <c r="K50" i="19"/>
  <c r="G50" i="19"/>
  <c r="C50" i="19"/>
  <c r="V50" i="19"/>
  <c r="R50" i="19"/>
  <c r="N50" i="19"/>
  <c r="J50" i="19"/>
  <c r="F50" i="19"/>
  <c r="B50" i="19"/>
  <c r="Y50" i="19"/>
  <c r="Q50" i="19"/>
  <c r="I50" i="19"/>
  <c r="X50" i="19"/>
  <c r="P50" i="19"/>
  <c r="H50" i="19"/>
  <c r="U50" i="19"/>
  <c r="E50" i="19"/>
  <c r="T50" i="19"/>
  <c r="D50" i="19"/>
  <c r="M50" i="19"/>
  <c r="L50" i="19"/>
  <c r="A51" i="19"/>
  <c r="R15" i="28" l="1"/>
  <c r="B15" i="28"/>
  <c r="M15" i="28"/>
  <c r="O15" i="28"/>
  <c r="T15" i="28"/>
  <c r="X15" i="28"/>
  <c r="N15" i="28"/>
  <c r="Y15" i="28"/>
  <c r="I15" i="28"/>
  <c r="G15" i="28"/>
  <c r="L15" i="28"/>
  <c r="P15" i="28"/>
  <c r="A16" i="28"/>
  <c r="J15" i="28"/>
  <c r="U15" i="28"/>
  <c r="E15" i="28"/>
  <c r="S15" i="28"/>
  <c r="D15" i="28"/>
  <c r="H15" i="28"/>
  <c r="V15" i="28"/>
  <c r="F15" i="28"/>
  <c r="Q15" i="28"/>
  <c r="W15" i="28"/>
  <c r="C15" i="28"/>
  <c r="K15" i="28"/>
  <c r="X50" i="28"/>
  <c r="T50" i="28"/>
  <c r="P50" i="28"/>
  <c r="L50" i="28"/>
  <c r="H50" i="28"/>
  <c r="D50" i="28"/>
  <c r="W50" i="28"/>
  <c r="S50" i="28"/>
  <c r="O50" i="28"/>
  <c r="K50" i="28"/>
  <c r="G50" i="28"/>
  <c r="C50" i="28"/>
  <c r="Y50" i="28"/>
  <c r="Q50" i="28"/>
  <c r="I50" i="28"/>
  <c r="M50" i="28"/>
  <c r="V50" i="28"/>
  <c r="N50" i="28"/>
  <c r="F50" i="28"/>
  <c r="U50" i="28"/>
  <c r="E50" i="28"/>
  <c r="J50" i="28"/>
  <c r="R50" i="28"/>
  <c r="B50" i="28"/>
  <c r="A51" i="28"/>
  <c r="V51" i="25"/>
  <c r="R51" i="25"/>
  <c r="N51" i="25"/>
  <c r="J51" i="25"/>
  <c r="F51" i="25"/>
  <c r="B51" i="25"/>
  <c r="Y51" i="25"/>
  <c r="U51" i="25"/>
  <c r="Q51" i="25"/>
  <c r="M51" i="25"/>
  <c r="I51" i="25"/>
  <c r="E51" i="25"/>
  <c r="X51" i="25"/>
  <c r="P51" i="25"/>
  <c r="H51" i="25"/>
  <c r="W51" i="25"/>
  <c r="O51" i="25"/>
  <c r="G51" i="25"/>
  <c r="K51" i="25"/>
  <c r="S51" i="25"/>
  <c r="T51" i="25"/>
  <c r="D51" i="25"/>
  <c r="C51" i="25"/>
  <c r="L51" i="25"/>
  <c r="A52" i="25"/>
  <c r="X122" i="19"/>
  <c r="T122" i="19"/>
  <c r="P122" i="19"/>
  <c r="L122" i="19"/>
  <c r="H122" i="19"/>
  <c r="D122" i="19"/>
  <c r="W122" i="19"/>
  <c r="S122" i="19"/>
  <c r="O122" i="19"/>
  <c r="K122" i="19"/>
  <c r="G122" i="19"/>
  <c r="C122" i="19"/>
  <c r="R122" i="19"/>
  <c r="J122" i="19"/>
  <c r="B122" i="19"/>
  <c r="Y122" i="19"/>
  <c r="Q122" i="19"/>
  <c r="I122" i="19"/>
  <c r="V122" i="19"/>
  <c r="F122" i="19"/>
  <c r="U122" i="19"/>
  <c r="E122" i="19"/>
  <c r="N122" i="19"/>
  <c r="M122" i="19"/>
  <c r="A123" i="19"/>
  <c r="W50" i="21"/>
  <c r="S50" i="21"/>
  <c r="O50" i="21"/>
  <c r="K50" i="21"/>
  <c r="G50" i="21"/>
  <c r="C50" i="21"/>
  <c r="A51" i="21"/>
  <c r="V50" i="21"/>
  <c r="R50" i="21"/>
  <c r="N50" i="21"/>
  <c r="J50" i="21"/>
  <c r="F50" i="21"/>
  <c r="B50" i="21"/>
  <c r="X50" i="21"/>
  <c r="P50" i="21"/>
  <c r="H50" i="21"/>
  <c r="T50" i="21"/>
  <c r="D50" i="21"/>
  <c r="Q50" i="21"/>
  <c r="U50" i="21"/>
  <c r="M50" i="21"/>
  <c r="E50" i="21"/>
  <c r="L50" i="21"/>
  <c r="Y50" i="21"/>
  <c r="I50" i="21"/>
  <c r="V15" i="19"/>
  <c r="R15" i="19"/>
  <c r="N15" i="19"/>
  <c r="J15" i="19"/>
  <c r="F15" i="19"/>
  <c r="B15" i="19"/>
  <c r="Y15" i="19"/>
  <c r="U15" i="19"/>
  <c r="Q15" i="19"/>
  <c r="M15" i="19"/>
  <c r="I15" i="19"/>
  <c r="E15" i="19"/>
  <c r="X15" i="19"/>
  <c r="P15" i="19"/>
  <c r="H15" i="19"/>
  <c r="W15" i="19"/>
  <c r="O15" i="19"/>
  <c r="G15" i="19"/>
  <c r="L15" i="19"/>
  <c r="K15" i="19"/>
  <c r="T15" i="19"/>
  <c r="D15" i="19"/>
  <c r="C15" i="19"/>
  <c r="S15" i="19"/>
  <c r="A16" i="19"/>
  <c r="W51" i="19"/>
  <c r="S51" i="19"/>
  <c r="O51" i="19"/>
  <c r="K51" i="19"/>
  <c r="G51" i="19"/>
  <c r="C51" i="19"/>
  <c r="V51" i="19"/>
  <c r="R51" i="19"/>
  <c r="N51" i="19"/>
  <c r="J51" i="19"/>
  <c r="F51" i="19"/>
  <c r="B51" i="19"/>
  <c r="Y51" i="19"/>
  <c r="Q51" i="19"/>
  <c r="I51" i="19"/>
  <c r="X51" i="19"/>
  <c r="P51" i="19"/>
  <c r="H51" i="19"/>
  <c r="M51" i="19"/>
  <c r="L51" i="19"/>
  <c r="E51" i="19"/>
  <c r="D51" i="19"/>
  <c r="U51" i="19"/>
  <c r="T51" i="19"/>
  <c r="A52" i="19"/>
  <c r="W120" i="28"/>
  <c r="S120" i="28"/>
  <c r="O120" i="28"/>
  <c r="K120" i="28"/>
  <c r="G120" i="28"/>
  <c r="C120" i="28"/>
  <c r="A121" i="28"/>
  <c r="V120" i="28"/>
  <c r="R120" i="28"/>
  <c r="N120" i="28"/>
  <c r="J120" i="28"/>
  <c r="F120" i="28"/>
  <c r="B120" i="28"/>
  <c r="A156" i="28"/>
  <c r="X120" i="28"/>
  <c r="P120" i="28"/>
  <c r="H120" i="28"/>
  <c r="U120" i="28"/>
  <c r="M120" i="28"/>
  <c r="E120" i="28"/>
  <c r="Y120" i="28"/>
  <c r="I120" i="28"/>
  <c r="T120" i="28"/>
  <c r="D120" i="28"/>
  <c r="Q120" i="28"/>
  <c r="L120" i="28"/>
  <c r="Y85" i="28"/>
  <c r="U85" i="28"/>
  <c r="Q85" i="28"/>
  <c r="M85" i="28"/>
  <c r="I85" i="28"/>
  <c r="E85" i="28"/>
  <c r="X85" i="28"/>
  <c r="T85" i="28"/>
  <c r="P85" i="28"/>
  <c r="L85" i="28"/>
  <c r="H85" i="28"/>
  <c r="D85" i="28"/>
  <c r="V85" i="28"/>
  <c r="N85" i="28"/>
  <c r="F85" i="28"/>
  <c r="S85" i="28"/>
  <c r="K85" i="28"/>
  <c r="C85" i="28"/>
  <c r="W85" i="28"/>
  <c r="G85" i="28"/>
  <c r="O85" i="28"/>
  <c r="R85" i="28"/>
  <c r="B85" i="28"/>
  <c r="J85" i="28"/>
  <c r="A86" i="28"/>
  <c r="V86" i="25"/>
  <c r="R86" i="25"/>
  <c r="N86" i="25"/>
  <c r="J86" i="25"/>
  <c r="F86" i="25"/>
  <c r="B86" i="25"/>
  <c r="Y86" i="25"/>
  <c r="U86" i="25"/>
  <c r="Q86" i="25"/>
  <c r="M86" i="25"/>
  <c r="I86" i="25"/>
  <c r="E86" i="25"/>
  <c r="X86" i="25"/>
  <c r="P86" i="25"/>
  <c r="H86" i="25"/>
  <c r="W86" i="25"/>
  <c r="O86" i="25"/>
  <c r="G86" i="25"/>
  <c r="K86" i="25"/>
  <c r="L86" i="25"/>
  <c r="T86" i="25"/>
  <c r="D86" i="25"/>
  <c r="S86" i="25"/>
  <c r="C86" i="25"/>
  <c r="A87" i="25"/>
  <c r="X16" i="21"/>
  <c r="T16" i="21"/>
  <c r="P16" i="21"/>
  <c r="L16" i="21"/>
  <c r="H16" i="21"/>
  <c r="D16" i="21"/>
  <c r="W16" i="21"/>
  <c r="S16" i="21"/>
  <c r="O16" i="21"/>
  <c r="K16" i="21"/>
  <c r="G16" i="21"/>
  <c r="C16" i="21"/>
  <c r="U16" i="21"/>
  <c r="M16" i="21"/>
  <c r="E16" i="21"/>
  <c r="Y16" i="21"/>
  <c r="I16" i="21"/>
  <c r="N16" i="21"/>
  <c r="A17" i="21"/>
  <c r="R16" i="21"/>
  <c r="J16" i="21"/>
  <c r="B16" i="21"/>
  <c r="Q16" i="21"/>
  <c r="V16" i="21"/>
  <c r="F16" i="21"/>
  <c r="V16" i="25"/>
  <c r="R16" i="25"/>
  <c r="N16" i="25"/>
  <c r="J16" i="25"/>
  <c r="F16" i="25"/>
  <c r="B16" i="25"/>
  <c r="Y16" i="25"/>
  <c r="U16" i="25"/>
  <c r="Q16" i="25"/>
  <c r="M16" i="25"/>
  <c r="I16" i="25"/>
  <c r="E16" i="25"/>
  <c r="S16" i="25"/>
  <c r="K16" i="25"/>
  <c r="C16" i="25"/>
  <c r="O16" i="25"/>
  <c r="L16" i="25"/>
  <c r="X16" i="25"/>
  <c r="P16" i="25"/>
  <c r="H16" i="25"/>
  <c r="W16" i="25"/>
  <c r="G16" i="25"/>
  <c r="T16" i="25"/>
  <c r="D16" i="25"/>
  <c r="A17" i="25"/>
  <c r="A121" i="21"/>
  <c r="V120" i="21"/>
  <c r="R120" i="21"/>
  <c r="N120" i="21"/>
  <c r="J120" i="21"/>
  <c r="F120" i="21"/>
  <c r="B120" i="21"/>
  <c r="Y120" i="21"/>
  <c r="U120" i="21"/>
  <c r="Q120" i="21"/>
  <c r="M120" i="21"/>
  <c r="I120" i="21"/>
  <c r="E120" i="21"/>
  <c r="W120" i="21"/>
  <c r="O120" i="21"/>
  <c r="G120" i="21"/>
  <c r="K120" i="21"/>
  <c r="T120" i="21"/>
  <c r="L120" i="21"/>
  <c r="D120" i="21"/>
  <c r="S120" i="21"/>
  <c r="C120" i="21"/>
  <c r="P120" i="21"/>
  <c r="A156" i="21"/>
  <c r="X120" i="21"/>
  <c r="H120" i="21"/>
  <c r="V121" i="25"/>
  <c r="R121" i="25"/>
  <c r="N121" i="25"/>
  <c r="J121" i="25"/>
  <c r="F121" i="25"/>
  <c r="B121" i="25"/>
  <c r="Y121" i="25"/>
  <c r="U121" i="25"/>
  <c r="Q121" i="25"/>
  <c r="M121" i="25"/>
  <c r="I121" i="25"/>
  <c r="E121" i="25"/>
  <c r="X121" i="25"/>
  <c r="P121" i="25"/>
  <c r="H121" i="25"/>
  <c r="L121" i="25"/>
  <c r="W121" i="25"/>
  <c r="O121" i="25"/>
  <c r="G121" i="25"/>
  <c r="T121" i="25"/>
  <c r="D121" i="25"/>
  <c r="C121" i="25"/>
  <c r="S121" i="25"/>
  <c r="K121" i="25"/>
  <c r="A122" i="25"/>
  <c r="W87" i="19"/>
  <c r="S87" i="19"/>
  <c r="O87" i="19"/>
  <c r="K87" i="19"/>
  <c r="G87" i="19"/>
  <c r="C87" i="19"/>
  <c r="U87" i="19"/>
  <c r="P87" i="19"/>
  <c r="J87" i="19"/>
  <c r="E87" i="19"/>
  <c r="Y87" i="19"/>
  <c r="T87" i="19"/>
  <c r="N87" i="19"/>
  <c r="I87" i="19"/>
  <c r="D87" i="19"/>
  <c r="X87" i="19"/>
  <c r="M87" i="19"/>
  <c r="B87" i="19"/>
  <c r="V87" i="19"/>
  <c r="L87" i="19"/>
  <c r="R87" i="19"/>
  <c r="Q87" i="19"/>
  <c r="H87" i="19"/>
  <c r="F87" i="19"/>
  <c r="A88" i="19"/>
  <c r="Y85" i="21"/>
  <c r="U85" i="21"/>
  <c r="Q85" i="21"/>
  <c r="M85" i="21"/>
  <c r="I85" i="21"/>
  <c r="E85" i="21"/>
  <c r="X85" i="21"/>
  <c r="T85" i="21"/>
  <c r="P85" i="21"/>
  <c r="L85" i="21"/>
  <c r="H85" i="21"/>
  <c r="D85" i="21"/>
  <c r="A86" i="21"/>
  <c r="R85" i="21"/>
  <c r="J85" i="21"/>
  <c r="B85" i="21"/>
  <c r="V85" i="21"/>
  <c r="F85" i="21"/>
  <c r="S85" i="21"/>
  <c r="C85" i="21"/>
  <c r="W85" i="21"/>
  <c r="O85" i="21"/>
  <c r="G85" i="21"/>
  <c r="N85" i="21"/>
  <c r="K85" i="21"/>
  <c r="Y16" i="28" l="1"/>
  <c r="I16" i="28"/>
  <c r="P16" i="28"/>
  <c r="V16" i="28"/>
  <c r="J16" i="28"/>
  <c r="R16" i="28"/>
  <c r="O16" i="28"/>
  <c r="U16" i="28"/>
  <c r="E16" i="28"/>
  <c r="L16" i="28"/>
  <c r="N16" i="28"/>
  <c r="S16" i="28"/>
  <c r="B16" i="28"/>
  <c r="Q16" i="28"/>
  <c r="X16" i="28"/>
  <c r="H16" i="28"/>
  <c r="F16" i="28"/>
  <c r="K16" i="28"/>
  <c r="G16" i="28"/>
  <c r="M16" i="28"/>
  <c r="T16" i="28"/>
  <c r="D16" i="28"/>
  <c r="A17" i="28"/>
  <c r="C16" i="28"/>
  <c r="W16" i="28"/>
  <c r="X86" i="21"/>
  <c r="T86" i="21"/>
  <c r="P86" i="21"/>
  <c r="L86" i="21"/>
  <c r="H86" i="21"/>
  <c r="D86" i="21"/>
  <c r="W86" i="21"/>
  <c r="S86" i="21"/>
  <c r="O86" i="21"/>
  <c r="K86" i="21"/>
  <c r="G86" i="21"/>
  <c r="C86" i="21"/>
  <c r="Y86" i="21"/>
  <c r="Q86" i="21"/>
  <c r="I86" i="21"/>
  <c r="M86" i="21"/>
  <c r="R86" i="21"/>
  <c r="B86" i="21"/>
  <c r="V86" i="21"/>
  <c r="N86" i="21"/>
  <c r="F86" i="21"/>
  <c r="U86" i="21"/>
  <c r="E86" i="21"/>
  <c r="A87" i="21"/>
  <c r="J86" i="21"/>
  <c r="V87" i="25"/>
  <c r="R87" i="25"/>
  <c r="N87" i="25"/>
  <c r="J87" i="25"/>
  <c r="F87" i="25"/>
  <c r="B87" i="25"/>
  <c r="Y87" i="25"/>
  <c r="U87" i="25"/>
  <c r="Q87" i="25"/>
  <c r="M87" i="25"/>
  <c r="I87" i="25"/>
  <c r="E87" i="25"/>
  <c r="X87" i="25"/>
  <c r="P87" i="25"/>
  <c r="H87" i="25"/>
  <c r="W87" i="25"/>
  <c r="O87" i="25"/>
  <c r="G87" i="25"/>
  <c r="S87" i="25"/>
  <c r="C87" i="25"/>
  <c r="T87" i="25"/>
  <c r="L87" i="25"/>
  <c r="K87" i="25"/>
  <c r="D87" i="25"/>
  <c r="A88" i="25"/>
  <c r="W52" i="19"/>
  <c r="S52" i="19"/>
  <c r="O52" i="19"/>
  <c r="K52" i="19"/>
  <c r="G52" i="19"/>
  <c r="C52" i="19"/>
  <c r="V52" i="19"/>
  <c r="R52" i="19"/>
  <c r="N52" i="19"/>
  <c r="J52" i="19"/>
  <c r="F52" i="19"/>
  <c r="B52" i="19"/>
  <c r="Y52" i="19"/>
  <c r="Q52" i="19"/>
  <c r="I52" i="19"/>
  <c r="X52" i="19"/>
  <c r="P52" i="19"/>
  <c r="H52" i="19"/>
  <c r="U52" i="19"/>
  <c r="E52" i="19"/>
  <c r="T52" i="19"/>
  <c r="D52" i="19"/>
  <c r="M52" i="19"/>
  <c r="L52" i="19"/>
  <c r="A53" i="19"/>
  <c r="A52" i="21"/>
  <c r="V51" i="21"/>
  <c r="R51" i="21"/>
  <c r="N51" i="21"/>
  <c r="J51" i="21"/>
  <c r="F51" i="21"/>
  <c r="B51" i="21"/>
  <c r="Y51" i="21"/>
  <c r="U51" i="21"/>
  <c r="Q51" i="21"/>
  <c r="M51" i="21"/>
  <c r="I51" i="21"/>
  <c r="E51" i="21"/>
  <c r="W51" i="21"/>
  <c r="O51" i="21"/>
  <c r="G51" i="21"/>
  <c r="S51" i="21"/>
  <c r="C51" i="21"/>
  <c r="X51" i="21"/>
  <c r="H51" i="21"/>
  <c r="T51" i="21"/>
  <c r="L51" i="21"/>
  <c r="D51" i="21"/>
  <c r="K51" i="21"/>
  <c r="P51" i="21"/>
  <c r="W156" i="21"/>
  <c r="S156" i="21"/>
  <c r="O156" i="21"/>
  <c r="K156" i="21"/>
  <c r="G156" i="21"/>
  <c r="C156" i="21"/>
  <c r="A157" i="21"/>
  <c r="V156" i="21"/>
  <c r="R156" i="21"/>
  <c r="N156" i="21"/>
  <c r="J156" i="21"/>
  <c r="F156" i="21"/>
  <c r="B156" i="21"/>
  <c r="A191" i="21"/>
  <c r="X156" i="21"/>
  <c r="P156" i="21"/>
  <c r="H156" i="21"/>
  <c r="T156" i="21"/>
  <c r="U156" i="21"/>
  <c r="M156" i="21"/>
  <c r="E156" i="21"/>
  <c r="L156" i="21"/>
  <c r="D156" i="21"/>
  <c r="Y156" i="21"/>
  <c r="I156" i="21"/>
  <c r="Q156" i="21"/>
  <c r="V17" i="25"/>
  <c r="R17" i="25"/>
  <c r="N17" i="25"/>
  <c r="J17" i="25"/>
  <c r="F17" i="25"/>
  <c r="B17" i="25"/>
  <c r="Y17" i="25"/>
  <c r="U17" i="25"/>
  <c r="Q17" i="25"/>
  <c r="M17" i="25"/>
  <c r="I17" i="25"/>
  <c r="E17" i="25"/>
  <c r="S17" i="25"/>
  <c r="K17" i="25"/>
  <c r="C17" i="25"/>
  <c r="G17" i="25"/>
  <c r="L17" i="25"/>
  <c r="X17" i="25"/>
  <c r="P17" i="25"/>
  <c r="H17" i="25"/>
  <c r="W17" i="25"/>
  <c r="O17" i="25"/>
  <c r="T17" i="25"/>
  <c r="D17" i="25"/>
  <c r="A18" i="25"/>
  <c r="A191" i="28"/>
  <c r="X156" i="28"/>
  <c r="T156" i="28"/>
  <c r="P156" i="28"/>
  <c r="L156" i="28"/>
  <c r="H156" i="28"/>
  <c r="D156" i="28"/>
  <c r="W156" i="28"/>
  <c r="S156" i="28"/>
  <c r="O156" i="28"/>
  <c r="K156" i="28"/>
  <c r="G156" i="28"/>
  <c r="C156" i="28"/>
  <c r="Y156" i="28"/>
  <c r="Q156" i="28"/>
  <c r="I156" i="28"/>
  <c r="V156" i="28"/>
  <c r="N156" i="28"/>
  <c r="F156" i="28"/>
  <c r="R156" i="28"/>
  <c r="B156" i="28"/>
  <c r="J156" i="28"/>
  <c r="M156" i="28"/>
  <c r="A157" i="28"/>
  <c r="U156" i="28"/>
  <c r="E156" i="28"/>
  <c r="V122" i="25"/>
  <c r="R122" i="25"/>
  <c r="N122" i="25"/>
  <c r="J122" i="25"/>
  <c r="F122" i="25"/>
  <c r="B122" i="25"/>
  <c r="Y122" i="25"/>
  <c r="U122" i="25"/>
  <c r="Q122" i="25"/>
  <c r="M122" i="25"/>
  <c r="I122" i="25"/>
  <c r="E122" i="25"/>
  <c r="X122" i="25"/>
  <c r="P122" i="25"/>
  <c r="H122" i="25"/>
  <c r="T122" i="25"/>
  <c r="D122" i="25"/>
  <c r="W122" i="25"/>
  <c r="O122" i="25"/>
  <c r="G122" i="25"/>
  <c r="L122" i="25"/>
  <c r="C122" i="25"/>
  <c r="S122" i="25"/>
  <c r="K122" i="25"/>
  <c r="A123" i="25"/>
  <c r="X123" i="19"/>
  <c r="T123" i="19"/>
  <c r="P123" i="19"/>
  <c r="L123" i="19"/>
  <c r="H123" i="19"/>
  <c r="D123" i="19"/>
  <c r="W123" i="19"/>
  <c r="S123" i="19"/>
  <c r="O123" i="19"/>
  <c r="K123" i="19"/>
  <c r="G123" i="19"/>
  <c r="C123" i="19"/>
  <c r="R123" i="19"/>
  <c r="J123" i="19"/>
  <c r="B123" i="19"/>
  <c r="Y123" i="19"/>
  <c r="Q123" i="19"/>
  <c r="I123" i="19"/>
  <c r="N123" i="19"/>
  <c r="M123" i="19"/>
  <c r="F123" i="19"/>
  <c r="E123" i="19"/>
  <c r="V123" i="19"/>
  <c r="U123" i="19"/>
  <c r="A124" i="19"/>
  <c r="V52" i="25"/>
  <c r="R52" i="25"/>
  <c r="N52" i="25"/>
  <c r="J52" i="25"/>
  <c r="F52" i="25"/>
  <c r="B52" i="25"/>
  <c r="Y52" i="25"/>
  <c r="U52" i="25"/>
  <c r="Q52" i="25"/>
  <c r="M52" i="25"/>
  <c r="I52" i="25"/>
  <c r="E52" i="25"/>
  <c r="X52" i="25"/>
  <c r="P52" i="25"/>
  <c r="H52" i="25"/>
  <c r="W52" i="25"/>
  <c r="O52" i="25"/>
  <c r="G52" i="25"/>
  <c r="S52" i="25"/>
  <c r="C52" i="25"/>
  <c r="L52" i="25"/>
  <c r="K52" i="25"/>
  <c r="T52" i="25"/>
  <c r="D52" i="25"/>
  <c r="A53" i="25"/>
  <c r="W88" i="19"/>
  <c r="S88" i="19"/>
  <c r="O88" i="19"/>
  <c r="K88" i="19"/>
  <c r="G88" i="19"/>
  <c r="C88" i="19"/>
  <c r="X88" i="19"/>
  <c r="R88" i="19"/>
  <c r="M88" i="19"/>
  <c r="H88" i="19"/>
  <c r="B88" i="19"/>
  <c r="V88" i="19"/>
  <c r="Q88" i="19"/>
  <c r="L88" i="19"/>
  <c r="F88" i="19"/>
  <c r="U88" i="19"/>
  <c r="J88" i="19"/>
  <c r="T88" i="19"/>
  <c r="I88" i="19"/>
  <c r="P88" i="19"/>
  <c r="N88" i="19"/>
  <c r="E88" i="19"/>
  <c r="D88" i="19"/>
  <c r="Y88" i="19"/>
  <c r="A89" i="19"/>
  <c r="Y121" i="21"/>
  <c r="U121" i="21"/>
  <c r="Q121" i="21"/>
  <c r="M121" i="21"/>
  <c r="I121" i="21"/>
  <c r="E121" i="21"/>
  <c r="X121" i="21"/>
  <c r="T121" i="21"/>
  <c r="P121" i="21"/>
  <c r="L121" i="21"/>
  <c r="H121" i="21"/>
  <c r="D121" i="21"/>
  <c r="V121" i="21"/>
  <c r="N121" i="21"/>
  <c r="F121" i="21"/>
  <c r="R121" i="21"/>
  <c r="B121" i="21"/>
  <c r="S121" i="21"/>
  <c r="K121" i="21"/>
  <c r="C121" i="21"/>
  <c r="A122" i="21"/>
  <c r="J121" i="21"/>
  <c r="G121" i="21"/>
  <c r="O121" i="21"/>
  <c r="W121" i="21"/>
  <c r="W17" i="21"/>
  <c r="S17" i="21"/>
  <c r="O17" i="21"/>
  <c r="K17" i="21"/>
  <c r="G17" i="21"/>
  <c r="C17" i="21"/>
  <c r="A18" i="21"/>
  <c r="V17" i="21"/>
  <c r="R17" i="21"/>
  <c r="N17" i="21"/>
  <c r="J17" i="21"/>
  <c r="F17" i="21"/>
  <c r="B17" i="21"/>
  <c r="T17" i="21"/>
  <c r="L17" i="21"/>
  <c r="D17" i="21"/>
  <c r="P17" i="21"/>
  <c r="U17" i="21"/>
  <c r="E17" i="21"/>
  <c r="Y17" i="21"/>
  <c r="Q17" i="21"/>
  <c r="I17" i="21"/>
  <c r="X17" i="21"/>
  <c r="H17" i="21"/>
  <c r="M17" i="21"/>
  <c r="X86" i="28"/>
  <c r="T86" i="28"/>
  <c r="P86" i="28"/>
  <c r="L86" i="28"/>
  <c r="H86" i="28"/>
  <c r="D86" i="28"/>
  <c r="W86" i="28"/>
  <c r="S86" i="28"/>
  <c r="O86" i="28"/>
  <c r="K86" i="28"/>
  <c r="G86" i="28"/>
  <c r="C86" i="28"/>
  <c r="U86" i="28"/>
  <c r="M86" i="28"/>
  <c r="E86" i="28"/>
  <c r="A87" i="28"/>
  <c r="R86" i="28"/>
  <c r="J86" i="28"/>
  <c r="B86" i="28"/>
  <c r="N86" i="28"/>
  <c r="V86" i="28"/>
  <c r="Y86" i="28"/>
  <c r="I86" i="28"/>
  <c r="F86" i="28"/>
  <c r="Q86" i="28"/>
  <c r="A122" i="28"/>
  <c r="V121" i="28"/>
  <c r="R121" i="28"/>
  <c r="N121" i="28"/>
  <c r="J121" i="28"/>
  <c r="F121" i="28"/>
  <c r="B121" i="28"/>
  <c r="Y121" i="28"/>
  <c r="U121" i="28"/>
  <c r="Q121" i="28"/>
  <c r="M121" i="28"/>
  <c r="I121" i="28"/>
  <c r="E121" i="28"/>
  <c r="W121" i="28"/>
  <c r="O121" i="28"/>
  <c r="G121" i="28"/>
  <c r="T121" i="28"/>
  <c r="L121" i="28"/>
  <c r="D121" i="28"/>
  <c r="P121" i="28"/>
  <c r="H121" i="28"/>
  <c r="K121" i="28"/>
  <c r="X121" i="28"/>
  <c r="C121" i="28"/>
  <c r="S121" i="28"/>
  <c r="V16" i="19"/>
  <c r="R16" i="19"/>
  <c r="N16" i="19"/>
  <c r="J16" i="19"/>
  <c r="F16" i="19"/>
  <c r="B16" i="19"/>
  <c r="Y16" i="19"/>
  <c r="U16" i="19"/>
  <c r="Q16" i="19"/>
  <c r="M16" i="19"/>
  <c r="I16" i="19"/>
  <c r="E16" i="19"/>
  <c r="X16" i="19"/>
  <c r="P16" i="19"/>
  <c r="H16" i="19"/>
  <c r="W16" i="19"/>
  <c r="O16" i="19"/>
  <c r="G16" i="19"/>
  <c r="T16" i="19"/>
  <c r="D16" i="19"/>
  <c r="S16" i="19"/>
  <c r="C16" i="19"/>
  <c r="L16" i="19"/>
  <c r="K16" i="19"/>
  <c r="A17" i="19"/>
  <c r="W51" i="28"/>
  <c r="S51" i="28"/>
  <c r="O51" i="28"/>
  <c r="K51" i="28"/>
  <c r="G51" i="28"/>
  <c r="C51" i="28"/>
  <c r="A52" i="28"/>
  <c r="V51" i="28"/>
  <c r="R51" i="28"/>
  <c r="N51" i="28"/>
  <c r="J51" i="28"/>
  <c r="F51" i="28"/>
  <c r="B51" i="28"/>
  <c r="X51" i="28"/>
  <c r="P51" i="28"/>
  <c r="H51" i="28"/>
  <c r="L51" i="28"/>
  <c r="D51" i="28"/>
  <c r="U51" i="28"/>
  <c r="M51" i="28"/>
  <c r="E51" i="28"/>
  <c r="T51" i="28"/>
  <c r="Q51" i="28"/>
  <c r="I51" i="28"/>
  <c r="Y51" i="28"/>
  <c r="X17" i="28" l="1"/>
  <c r="H17" i="28"/>
  <c r="O17" i="28"/>
  <c r="U17" i="28"/>
  <c r="A18" i="28"/>
  <c r="Y17" i="28"/>
  <c r="N17" i="28"/>
  <c r="T17" i="28"/>
  <c r="D17" i="28"/>
  <c r="K17" i="28"/>
  <c r="M17" i="28"/>
  <c r="R17" i="28"/>
  <c r="I17" i="28"/>
  <c r="P17" i="28"/>
  <c r="W17" i="28"/>
  <c r="G17" i="28"/>
  <c r="E17" i="28"/>
  <c r="J17" i="28"/>
  <c r="F17" i="28"/>
  <c r="L17" i="28"/>
  <c r="S17" i="28"/>
  <c r="C17" i="28"/>
  <c r="Q17" i="28"/>
  <c r="B17" i="28"/>
  <c r="V17" i="28"/>
  <c r="W157" i="28"/>
  <c r="S157" i="28"/>
  <c r="O157" i="28"/>
  <c r="K157" i="28"/>
  <c r="G157" i="28"/>
  <c r="C157" i="28"/>
  <c r="A158" i="28"/>
  <c r="V157" i="28"/>
  <c r="R157" i="28"/>
  <c r="N157" i="28"/>
  <c r="J157" i="28"/>
  <c r="F157" i="28"/>
  <c r="B157" i="28"/>
  <c r="X157" i="28"/>
  <c r="P157" i="28"/>
  <c r="H157" i="28"/>
  <c r="U157" i="28"/>
  <c r="M157" i="28"/>
  <c r="E157" i="28"/>
  <c r="Y157" i="28"/>
  <c r="I157" i="28"/>
  <c r="Q157" i="28"/>
  <c r="T157" i="28"/>
  <c r="D157" i="28"/>
  <c r="L157" i="28"/>
  <c r="A158" i="21"/>
  <c r="V157" i="21"/>
  <c r="R157" i="21"/>
  <c r="N157" i="21"/>
  <c r="J157" i="21"/>
  <c r="F157" i="21"/>
  <c r="B157" i="21"/>
  <c r="Y157" i="21"/>
  <c r="U157" i="21"/>
  <c r="Q157" i="21"/>
  <c r="M157" i="21"/>
  <c r="I157" i="21"/>
  <c r="E157" i="21"/>
  <c r="W157" i="21"/>
  <c r="O157" i="21"/>
  <c r="G157" i="21"/>
  <c r="K157" i="21"/>
  <c r="T157" i="21"/>
  <c r="L157" i="21"/>
  <c r="D157" i="21"/>
  <c r="S157" i="21"/>
  <c r="C157" i="21"/>
  <c r="P157" i="21"/>
  <c r="X157" i="21"/>
  <c r="H157" i="21"/>
  <c r="Y52" i="21"/>
  <c r="U52" i="21"/>
  <c r="Q52" i="21"/>
  <c r="M52" i="21"/>
  <c r="I52" i="21"/>
  <c r="E52" i="21"/>
  <c r="X52" i="21"/>
  <c r="T52" i="21"/>
  <c r="P52" i="21"/>
  <c r="L52" i="21"/>
  <c r="H52" i="21"/>
  <c r="D52" i="21"/>
  <c r="V52" i="21"/>
  <c r="N52" i="21"/>
  <c r="F52" i="21"/>
  <c r="A53" i="21"/>
  <c r="J52" i="21"/>
  <c r="O52" i="21"/>
  <c r="S52" i="21"/>
  <c r="K52" i="21"/>
  <c r="C52" i="21"/>
  <c r="R52" i="21"/>
  <c r="B52" i="21"/>
  <c r="W52" i="21"/>
  <c r="G52" i="21"/>
  <c r="X122" i="21"/>
  <c r="T122" i="21"/>
  <c r="P122" i="21"/>
  <c r="L122" i="21"/>
  <c r="H122" i="21"/>
  <c r="D122" i="21"/>
  <c r="W122" i="21"/>
  <c r="S122" i="21"/>
  <c r="O122" i="21"/>
  <c r="K122" i="21"/>
  <c r="G122" i="21"/>
  <c r="C122" i="21"/>
  <c r="U122" i="21"/>
  <c r="M122" i="21"/>
  <c r="E122" i="21"/>
  <c r="Y122" i="21"/>
  <c r="I122" i="21"/>
  <c r="A123" i="21"/>
  <c r="R122" i="21"/>
  <c r="J122" i="21"/>
  <c r="B122" i="21"/>
  <c r="Q122" i="21"/>
  <c r="N122" i="21"/>
  <c r="F122" i="21"/>
  <c r="V122" i="21"/>
  <c r="V123" i="25"/>
  <c r="R123" i="25"/>
  <c r="N123" i="25"/>
  <c r="J123" i="25"/>
  <c r="F123" i="25"/>
  <c r="B123" i="25"/>
  <c r="Y123" i="25"/>
  <c r="U123" i="25"/>
  <c r="Q123" i="25"/>
  <c r="M123" i="25"/>
  <c r="I123" i="25"/>
  <c r="E123" i="25"/>
  <c r="X123" i="25"/>
  <c r="P123" i="25"/>
  <c r="H123" i="25"/>
  <c r="T123" i="25"/>
  <c r="W123" i="25"/>
  <c r="O123" i="25"/>
  <c r="G123" i="25"/>
  <c r="L123" i="25"/>
  <c r="D123" i="25"/>
  <c r="K123" i="25"/>
  <c r="C123" i="25"/>
  <c r="S123" i="25"/>
  <c r="A124" i="25"/>
  <c r="W53" i="19"/>
  <c r="S53" i="19"/>
  <c r="O53" i="19"/>
  <c r="K53" i="19"/>
  <c r="G53" i="19"/>
  <c r="C53" i="19"/>
  <c r="V53" i="19"/>
  <c r="R53" i="19"/>
  <c r="N53" i="19"/>
  <c r="J53" i="19"/>
  <c r="F53" i="19"/>
  <c r="B53" i="19"/>
  <c r="Y53" i="19"/>
  <c r="Q53" i="19"/>
  <c r="I53" i="19"/>
  <c r="X53" i="19"/>
  <c r="P53" i="19"/>
  <c r="H53" i="19"/>
  <c r="M53" i="19"/>
  <c r="L53" i="19"/>
  <c r="U53" i="19"/>
  <c r="T53" i="19"/>
  <c r="E53" i="19"/>
  <c r="D53" i="19"/>
  <c r="A54" i="19"/>
  <c r="A53" i="28"/>
  <c r="V52" i="28"/>
  <c r="R52" i="28"/>
  <c r="N52" i="28"/>
  <c r="J52" i="28"/>
  <c r="F52" i="28"/>
  <c r="B52" i="28"/>
  <c r="Y52" i="28"/>
  <c r="U52" i="28"/>
  <c r="Q52" i="28"/>
  <c r="M52" i="28"/>
  <c r="I52" i="28"/>
  <c r="E52" i="28"/>
  <c r="W52" i="28"/>
  <c r="O52" i="28"/>
  <c r="G52" i="28"/>
  <c r="S52" i="28"/>
  <c r="C52" i="28"/>
  <c r="T52" i="28"/>
  <c r="L52" i="28"/>
  <c r="D52" i="28"/>
  <c r="K52" i="28"/>
  <c r="X52" i="28"/>
  <c r="P52" i="28"/>
  <c r="H52" i="28"/>
  <c r="Y122" i="28"/>
  <c r="U122" i="28"/>
  <c r="Q122" i="28"/>
  <c r="M122" i="28"/>
  <c r="I122" i="28"/>
  <c r="E122" i="28"/>
  <c r="X122" i="28"/>
  <c r="T122" i="28"/>
  <c r="P122" i="28"/>
  <c r="L122" i="28"/>
  <c r="H122" i="28"/>
  <c r="D122" i="28"/>
  <c r="V122" i="28"/>
  <c r="N122" i="28"/>
  <c r="F122" i="28"/>
  <c r="S122" i="28"/>
  <c r="K122" i="28"/>
  <c r="C122" i="28"/>
  <c r="W122" i="28"/>
  <c r="G122" i="28"/>
  <c r="O122" i="28"/>
  <c r="R122" i="28"/>
  <c r="B122" i="28"/>
  <c r="A123" i="28"/>
  <c r="J122" i="28"/>
  <c r="A19" i="21"/>
  <c r="V18" i="21"/>
  <c r="R18" i="21"/>
  <c r="N18" i="21"/>
  <c r="J18" i="21"/>
  <c r="F18" i="21"/>
  <c r="B18" i="21"/>
  <c r="Y18" i="21"/>
  <c r="U18" i="21"/>
  <c r="Q18" i="21"/>
  <c r="M18" i="21"/>
  <c r="I18" i="21"/>
  <c r="E18" i="21"/>
  <c r="S18" i="21"/>
  <c r="K18" i="21"/>
  <c r="C18" i="21"/>
  <c r="W18" i="21"/>
  <c r="G18" i="21"/>
  <c r="L18" i="21"/>
  <c r="X18" i="21"/>
  <c r="P18" i="21"/>
  <c r="H18" i="21"/>
  <c r="O18" i="21"/>
  <c r="T18" i="21"/>
  <c r="D18" i="21"/>
  <c r="X89" i="19"/>
  <c r="T89" i="19"/>
  <c r="W89" i="19"/>
  <c r="S89" i="19"/>
  <c r="O89" i="19"/>
  <c r="K89" i="19"/>
  <c r="G89" i="19"/>
  <c r="C89" i="19"/>
  <c r="V89" i="19"/>
  <c r="P89" i="19"/>
  <c r="J89" i="19"/>
  <c r="E89" i="19"/>
  <c r="U89" i="19"/>
  <c r="N89" i="19"/>
  <c r="I89" i="19"/>
  <c r="D89" i="19"/>
  <c r="R89" i="19"/>
  <c r="H89" i="19"/>
  <c r="Q89" i="19"/>
  <c r="F89" i="19"/>
  <c r="M89" i="19"/>
  <c r="L89" i="19"/>
  <c r="Y89" i="19"/>
  <c r="B89" i="19"/>
  <c r="A90" i="19"/>
  <c r="V88" i="25"/>
  <c r="R88" i="25"/>
  <c r="N88" i="25"/>
  <c r="J88" i="25"/>
  <c r="F88" i="25"/>
  <c r="B88" i="25"/>
  <c r="Y88" i="25"/>
  <c r="U88" i="25"/>
  <c r="Q88" i="25"/>
  <c r="M88" i="25"/>
  <c r="I88" i="25"/>
  <c r="E88" i="25"/>
  <c r="X88" i="25"/>
  <c r="P88" i="25"/>
  <c r="H88" i="25"/>
  <c r="W88" i="25"/>
  <c r="O88" i="25"/>
  <c r="G88" i="25"/>
  <c r="K88" i="25"/>
  <c r="T88" i="25"/>
  <c r="D88" i="25"/>
  <c r="S88" i="25"/>
  <c r="C88" i="25"/>
  <c r="L88" i="25"/>
  <c r="A89" i="25"/>
  <c r="W87" i="28"/>
  <c r="S87" i="28"/>
  <c r="O87" i="28"/>
  <c r="K87" i="28"/>
  <c r="G87" i="28"/>
  <c r="C87" i="28"/>
  <c r="A88" i="28"/>
  <c r="V87" i="28"/>
  <c r="R87" i="28"/>
  <c r="N87" i="28"/>
  <c r="J87" i="28"/>
  <c r="F87" i="28"/>
  <c r="B87" i="28"/>
  <c r="T87" i="28"/>
  <c r="L87" i="28"/>
  <c r="D87" i="28"/>
  <c r="Y87" i="28"/>
  <c r="Q87" i="28"/>
  <c r="I87" i="28"/>
  <c r="U87" i="28"/>
  <c r="E87" i="28"/>
  <c r="P87" i="28"/>
  <c r="M87" i="28"/>
  <c r="X87" i="28"/>
  <c r="H87" i="28"/>
  <c r="X124" i="19"/>
  <c r="T124" i="19"/>
  <c r="P124" i="19"/>
  <c r="L124" i="19"/>
  <c r="H124" i="19"/>
  <c r="D124" i="19"/>
  <c r="W124" i="19"/>
  <c r="S124" i="19"/>
  <c r="O124" i="19"/>
  <c r="K124" i="19"/>
  <c r="G124" i="19"/>
  <c r="C124" i="19"/>
  <c r="R124" i="19"/>
  <c r="J124" i="19"/>
  <c r="B124" i="19"/>
  <c r="Y124" i="19"/>
  <c r="Q124" i="19"/>
  <c r="I124" i="19"/>
  <c r="V124" i="19"/>
  <c r="F124" i="19"/>
  <c r="U124" i="19"/>
  <c r="E124" i="19"/>
  <c r="N124" i="19"/>
  <c r="M124" i="19"/>
  <c r="A125" i="19"/>
  <c r="V18" i="25"/>
  <c r="R18" i="25"/>
  <c r="N18" i="25"/>
  <c r="J18" i="25"/>
  <c r="F18" i="25"/>
  <c r="B18" i="25"/>
  <c r="Y18" i="25"/>
  <c r="U18" i="25"/>
  <c r="Q18" i="25"/>
  <c r="M18" i="25"/>
  <c r="I18" i="25"/>
  <c r="E18" i="25"/>
  <c r="S18" i="25"/>
  <c r="K18" i="25"/>
  <c r="C18" i="25"/>
  <c r="W18" i="25"/>
  <c r="G18" i="25"/>
  <c r="L18" i="25"/>
  <c r="X18" i="25"/>
  <c r="P18" i="25"/>
  <c r="H18" i="25"/>
  <c r="O18" i="25"/>
  <c r="T18" i="25"/>
  <c r="D18" i="25"/>
  <c r="A19" i="25"/>
  <c r="W87" i="21"/>
  <c r="S87" i="21"/>
  <c r="O87" i="21"/>
  <c r="K87" i="21"/>
  <c r="G87" i="21"/>
  <c r="C87" i="21"/>
  <c r="A88" i="21"/>
  <c r="V87" i="21"/>
  <c r="R87" i="21"/>
  <c r="N87" i="21"/>
  <c r="J87" i="21"/>
  <c r="F87" i="21"/>
  <c r="B87" i="21"/>
  <c r="X87" i="21"/>
  <c r="P87" i="21"/>
  <c r="H87" i="21"/>
  <c r="T87" i="21"/>
  <c r="D87" i="21"/>
  <c r="Y87" i="21"/>
  <c r="I87" i="21"/>
  <c r="U87" i="21"/>
  <c r="M87" i="21"/>
  <c r="E87" i="21"/>
  <c r="L87" i="21"/>
  <c r="Q87" i="21"/>
  <c r="V17" i="19"/>
  <c r="R17" i="19"/>
  <c r="N17" i="19"/>
  <c r="J17" i="19"/>
  <c r="F17" i="19"/>
  <c r="B17" i="19"/>
  <c r="Y17" i="19"/>
  <c r="U17" i="19"/>
  <c r="Q17" i="19"/>
  <c r="M17" i="19"/>
  <c r="I17" i="19"/>
  <c r="E17" i="19"/>
  <c r="X17" i="19"/>
  <c r="P17" i="19"/>
  <c r="H17" i="19"/>
  <c r="W17" i="19"/>
  <c r="O17" i="19"/>
  <c r="G17" i="19"/>
  <c r="L17" i="19"/>
  <c r="K17" i="19"/>
  <c r="T17" i="19"/>
  <c r="D17" i="19"/>
  <c r="S17" i="19"/>
  <c r="C17" i="19"/>
  <c r="A18" i="19"/>
  <c r="A226" i="21"/>
  <c r="X191" i="21"/>
  <c r="T191" i="21"/>
  <c r="P191" i="21"/>
  <c r="L191" i="21"/>
  <c r="H191" i="21"/>
  <c r="D191" i="21"/>
  <c r="W191" i="21"/>
  <c r="S191" i="21"/>
  <c r="O191" i="21"/>
  <c r="K191" i="21"/>
  <c r="G191" i="21"/>
  <c r="C191" i="21"/>
  <c r="Y191" i="21"/>
  <c r="Q191" i="21"/>
  <c r="I191" i="21"/>
  <c r="U191" i="21"/>
  <c r="E191" i="21"/>
  <c r="V191" i="21"/>
  <c r="N191" i="21"/>
  <c r="F191" i="21"/>
  <c r="M191" i="21"/>
  <c r="R191" i="21"/>
  <c r="J191" i="21"/>
  <c r="B191" i="21"/>
  <c r="A192" i="21"/>
  <c r="V53" i="25"/>
  <c r="R53" i="25"/>
  <c r="N53" i="25"/>
  <c r="J53" i="25"/>
  <c r="F53" i="25"/>
  <c r="B53" i="25"/>
  <c r="Y53" i="25"/>
  <c r="U53" i="25"/>
  <c r="Q53" i="25"/>
  <c r="M53" i="25"/>
  <c r="I53" i="25"/>
  <c r="E53" i="25"/>
  <c r="X53" i="25"/>
  <c r="P53" i="25"/>
  <c r="H53" i="25"/>
  <c r="W53" i="25"/>
  <c r="O53" i="25"/>
  <c r="G53" i="25"/>
  <c r="K53" i="25"/>
  <c r="C53" i="25"/>
  <c r="L53" i="25"/>
  <c r="T53" i="25"/>
  <c r="D53" i="25"/>
  <c r="S53" i="25"/>
  <c r="A54" i="25"/>
  <c r="A192" i="28"/>
  <c r="V191" i="28"/>
  <c r="R191" i="28"/>
  <c r="N191" i="28"/>
  <c r="J191" i="28"/>
  <c r="F191" i="28"/>
  <c r="B191" i="28"/>
  <c r="Y191" i="28"/>
  <c r="U191" i="28"/>
  <c r="Q191" i="28"/>
  <c r="M191" i="28"/>
  <c r="I191" i="28"/>
  <c r="E191" i="28"/>
  <c r="S191" i="28"/>
  <c r="K191" i="28"/>
  <c r="C191" i="28"/>
  <c r="A226" i="28"/>
  <c r="X191" i="28"/>
  <c r="P191" i="28"/>
  <c r="H191" i="28"/>
  <c r="T191" i="28"/>
  <c r="D191" i="28"/>
  <c r="O191" i="28"/>
  <c r="W191" i="28"/>
  <c r="G191" i="28"/>
  <c r="L191" i="28"/>
  <c r="K18" i="28" l="1"/>
  <c r="V18" i="28"/>
  <c r="F18" i="28"/>
  <c r="D18" i="28"/>
  <c r="Q18" i="28"/>
  <c r="U18" i="28"/>
  <c r="W18" i="28"/>
  <c r="G18" i="28"/>
  <c r="R18" i="28"/>
  <c r="B18" i="28"/>
  <c r="P18" i="28"/>
  <c r="I18" i="28"/>
  <c r="E18" i="28"/>
  <c r="S18" i="28"/>
  <c r="C18" i="28"/>
  <c r="N18" i="28"/>
  <c r="T18" i="28"/>
  <c r="H18" i="28"/>
  <c r="X18" i="28"/>
  <c r="O18" i="28"/>
  <c r="A19" i="28"/>
  <c r="J18" i="28"/>
  <c r="L18" i="28"/>
  <c r="Y18" i="28"/>
  <c r="M18" i="28"/>
  <c r="X123" i="28"/>
  <c r="T123" i="28"/>
  <c r="P123" i="28"/>
  <c r="L123" i="28"/>
  <c r="H123" i="28"/>
  <c r="D123" i="28"/>
  <c r="W123" i="28"/>
  <c r="S123" i="28"/>
  <c r="O123" i="28"/>
  <c r="K123" i="28"/>
  <c r="G123" i="28"/>
  <c r="C123" i="28"/>
  <c r="U123" i="28"/>
  <c r="M123" i="28"/>
  <c r="E123" i="28"/>
  <c r="A124" i="28"/>
  <c r="R123" i="28"/>
  <c r="J123" i="28"/>
  <c r="B123" i="28"/>
  <c r="N123" i="28"/>
  <c r="V123" i="28"/>
  <c r="Y123" i="28"/>
  <c r="I123" i="28"/>
  <c r="F123" i="28"/>
  <c r="Q123" i="28"/>
  <c r="V54" i="25"/>
  <c r="R54" i="25"/>
  <c r="N54" i="25"/>
  <c r="J54" i="25"/>
  <c r="F54" i="25"/>
  <c r="B54" i="25"/>
  <c r="Y54" i="25"/>
  <c r="U54" i="25"/>
  <c r="Q54" i="25"/>
  <c r="M54" i="25"/>
  <c r="I54" i="25"/>
  <c r="E54" i="25"/>
  <c r="X54" i="25"/>
  <c r="P54" i="25"/>
  <c r="H54" i="25"/>
  <c r="W54" i="25"/>
  <c r="O54" i="25"/>
  <c r="G54" i="25"/>
  <c r="S54" i="25"/>
  <c r="C54" i="25"/>
  <c r="L54" i="25"/>
  <c r="K54" i="25"/>
  <c r="T54" i="25"/>
  <c r="D54" i="25"/>
  <c r="A55" i="25"/>
  <c r="V89" i="25"/>
  <c r="R89" i="25"/>
  <c r="N89" i="25"/>
  <c r="J89" i="25"/>
  <c r="F89" i="25"/>
  <c r="B89" i="25"/>
  <c r="Y89" i="25"/>
  <c r="U89" i="25"/>
  <c r="Q89" i="25"/>
  <c r="M89" i="25"/>
  <c r="I89" i="25"/>
  <c r="E89" i="25"/>
  <c r="X89" i="25"/>
  <c r="P89" i="25"/>
  <c r="H89" i="25"/>
  <c r="W89" i="25"/>
  <c r="O89" i="25"/>
  <c r="G89" i="25"/>
  <c r="S89" i="25"/>
  <c r="C89" i="25"/>
  <c r="D89" i="25"/>
  <c r="L89" i="25"/>
  <c r="K89" i="25"/>
  <c r="T89" i="25"/>
  <c r="A90" i="25"/>
  <c r="W192" i="21"/>
  <c r="S192" i="21"/>
  <c r="O192" i="21"/>
  <c r="K192" i="21"/>
  <c r="G192" i="21"/>
  <c r="C192" i="21"/>
  <c r="A193" i="21"/>
  <c r="V192" i="21"/>
  <c r="R192" i="21"/>
  <c r="N192" i="21"/>
  <c r="J192" i="21"/>
  <c r="F192" i="21"/>
  <c r="B192" i="21"/>
  <c r="X192" i="21"/>
  <c r="P192" i="21"/>
  <c r="H192" i="21"/>
  <c r="T192" i="21"/>
  <c r="L192" i="21"/>
  <c r="U192" i="21"/>
  <c r="M192" i="21"/>
  <c r="E192" i="21"/>
  <c r="D192" i="21"/>
  <c r="Y192" i="21"/>
  <c r="I192" i="21"/>
  <c r="Q192" i="21"/>
  <c r="A89" i="28"/>
  <c r="V88" i="28"/>
  <c r="R88" i="28"/>
  <c r="N88" i="28"/>
  <c r="J88" i="28"/>
  <c r="F88" i="28"/>
  <c r="B88" i="28"/>
  <c r="Y88" i="28"/>
  <c r="U88" i="28"/>
  <c r="Q88" i="28"/>
  <c r="M88" i="28"/>
  <c r="I88" i="28"/>
  <c r="E88" i="28"/>
  <c r="S88" i="28"/>
  <c r="K88" i="28"/>
  <c r="C88" i="28"/>
  <c r="X88" i="28"/>
  <c r="P88" i="28"/>
  <c r="H88" i="28"/>
  <c r="L88" i="28"/>
  <c r="T88" i="28"/>
  <c r="D88" i="28"/>
  <c r="W88" i="28"/>
  <c r="G88" i="28"/>
  <c r="O88" i="28"/>
  <c r="X90" i="19"/>
  <c r="T90" i="19"/>
  <c r="P90" i="19"/>
  <c r="L90" i="19"/>
  <c r="H90" i="19"/>
  <c r="D90" i="19"/>
  <c r="W90" i="19"/>
  <c r="S90" i="19"/>
  <c r="O90" i="19"/>
  <c r="K90" i="19"/>
  <c r="G90" i="19"/>
  <c r="C90" i="19"/>
  <c r="V90" i="19"/>
  <c r="N90" i="19"/>
  <c r="F90" i="19"/>
  <c r="U90" i="19"/>
  <c r="M90" i="19"/>
  <c r="E90" i="19"/>
  <c r="J90" i="19"/>
  <c r="Y90" i="19"/>
  <c r="I90" i="19"/>
  <c r="R90" i="19"/>
  <c r="Q90" i="19"/>
  <c r="B90" i="19"/>
  <c r="A91" i="19"/>
  <c r="A159" i="28"/>
  <c r="V158" i="28"/>
  <c r="R158" i="28"/>
  <c r="N158" i="28"/>
  <c r="J158" i="28"/>
  <c r="F158" i="28"/>
  <c r="B158" i="28"/>
  <c r="Y158" i="28"/>
  <c r="U158" i="28"/>
  <c r="Q158" i="28"/>
  <c r="M158" i="28"/>
  <c r="I158" i="28"/>
  <c r="E158" i="28"/>
  <c r="W158" i="28"/>
  <c r="O158" i="28"/>
  <c r="G158" i="28"/>
  <c r="T158" i="28"/>
  <c r="L158" i="28"/>
  <c r="D158" i="28"/>
  <c r="P158" i="28"/>
  <c r="X158" i="28"/>
  <c r="K158" i="28"/>
  <c r="H158" i="28"/>
  <c r="S158" i="28"/>
  <c r="C158" i="28"/>
  <c r="Y226" i="21"/>
  <c r="U226" i="21"/>
  <c r="Q226" i="21"/>
  <c r="M226" i="21"/>
  <c r="I226" i="21"/>
  <c r="E226" i="21"/>
  <c r="A261" i="21"/>
  <c r="X226" i="21"/>
  <c r="T226" i="21"/>
  <c r="P226" i="21"/>
  <c r="L226" i="21"/>
  <c r="H226" i="21"/>
  <c r="D226" i="21"/>
  <c r="A227" i="21"/>
  <c r="R226" i="21"/>
  <c r="J226" i="21"/>
  <c r="B226" i="21"/>
  <c r="V226" i="21"/>
  <c r="F226" i="21"/>
  <c r="W226" i="21"/>
  <c r="O226" i="21"/>
  <c r="G226" i="21"/>
  <c r="N226" i="21"/>
  <c r="K226" i="21"/>
  <c r="C226" i="21"/>
  <c r="S226" i="21"/>
  <c r="A89" i="21"/>
  <c r="V88" i="21"/>
  <c r="R88" i="21"/>
  <c r="N88" i="21"/>
  <c r="J88" i="21"/>
  <c r="F88" i="21"/>
  <c r="B88" i="21"/>
  <c r="Y88" i="21"/>
  <c r="U88" i="21"/>
  <c r="Q88" i="21"/>
  <c r="M88" i="21"/>
  <c r="I88" i="21"/>
  <c r="E88" i="21"/>
  <c r="W88" i="21"/>
  <c r="O88" i="21"/>
  <c r="G88" i="21"/>
  <c r="S88" i="21"/>
  <c r="K88" i="21"/>
  <c r="P88" i="21"/>
  <c r="T88" i="21"/>
  <c r="L88" i="21"/>
  <c r="D88" i="21"/>
  <c r="C88" i="21"/>
  <c r="X88" i="21"/>
  <c r="H88" i="21"/>
  <c r="Y125" i="19"/>
  <c r="U125" i="19"/>
  <c r="Q125" i="19"/>
  <c r="M125" i="19"/>
  <c r="I125" i="19"/>
  <c r="X125" i="19"/>
  <c r="S125" i="19"/>
  <c r="N125" i="19"/>
  <c r="H125" i="19"/>
  <c r="D125" i="19"/>
  <c r="W125" i="19"/>
  <c r="R125" i="19"/>
  <c r="L125" i="19"/>
  <c r="G125" i="19"/>
  <c r="C125" i="19"/>
  <c r="V125" i="19"/>
  <c r="K125" i="19"/>
  <c r="B125" i="19"/>
  <c r="T125" i="19"/>
  <c r="J125" i="19"/>
  <c r="P125" i="19"/>
  <c r="O125" i="19"/>
  <c r="F125" i="19"/>
  <c r="E125" i="19"/>
  <c r="A126" i="19"/>
  <c r="Y19" i="21"/>
  <c r="U19" i="21"/>
  <c r="Q19" i="21"/>
  <c r="M19" i="21"/>
  <c r="I19" i="21"/>
  <c r="E19" i="21"/>
  <c r="X19" i="21"/>
  <c r="T19" i="21"/>
  <c r="P19" i="21"/>
  <c r="L19" i="21"/>
  <c r="H19" i="21"/>
  <c r="D19" i="21"/>
  <c r="A20" i="21"/>
  <c r="R19" i="21"/>
  <c r="J19" i="21"/>
  <c r="B19" i="21"/>
  <c r="N19" i="21"/>
  <c r="S19" i="21"/>
  <c r="C19" i="21"/>
  <c r="W19" i="21"/>
  <c r="O19" i="21"/>
  <c r="G19" i="21"/>
  <c r="V19" i="21"/>
  <c r="F19" i="21"/>
  <c r="K19" i="21"/>
  <c r="X53" i="21"/>
  <c r="T53" i="21"/>
  <c r="P53" i="21"/>
  <c r="L53" i="21"/>
  <c r="H53" i="21"/>
  <c r="D53" i="21"/>
  <c r="W53" i="21"/>
  <c r="S53" i="21"/>
  <c r="O53" i="21"/>
  <c r="K53" i="21"/>
  <c r="G53" i="21"/>
  <c r="C53" i="21"/>
  <c r="U53" i="21"/>
  <c r="M53" i="21"/>
  <c r="E53" i="21"/>
  <c r="Y53" i="21"/>
  <c r="I53" i="21"/>
  <c r="V53" i="21"/>
  <c r="F53" i="21"/>
  <c r="A54" i="21"/>
  <c r="R53" i="21"/>
  <c r="J53" i="21"/>
  <c r="B53" i="21"/>
  <c r="Q53" i="21"/>
  <c r="N53" i="21"/>
  <c r="Y158" i="21"/>
  <c r="U158" i="21"/>
  <c r="Q158" i="21"/>
  <c r="M158" i="21"/>
  <c r="I158" i="21"/>
  <c r="E158" i="21"/>
  <c r="X158" i="21"/>
  <c r="T158" i="21"/>
  <c r="P158" i="21"/>
  <c r="L158" i="21"/>
  <c r="H158" i="21"/>
  <c r="D158" i="21"/>
  <c r="V158" i="21"/>
  <c r="N158" i="21"/>
  <c r="F158" i="21"/>
  <c r="R158" i="21"/>
  <c r="B158" i="21"/>
  <c r="S158" i="21"/>
  <c r="K158" i="21"/>
  <c r="C158" i="21"/>
  <c r="A159" i="21"/>
  <c r="J158" i="21"/>
  <c r="G158" i="21"/>
  <c r="O158" i="21"/>
  <c r="W158" i="21"/>
  <c r="Y53" i="28"/>
  <c r="U53" i="28"/>
  <c r="Q53" i="28"/>
  <c r="M53" i="28"/>
  <c r="I53" i="28"/>
  <c r="E53" i="28"/>
  <c r="X53" i="28"/>
  <c r="T53" i="28"/>
  <c r="P53" i="28"/>
  <c r="L53" i="28"/>
  <c r="H53" i="28"/>
  <c r="D53" i="28"/>
  <c r="V53" i="28"/>
  <c r="N53" i="28"/>
  <c r="F53" i="28"/>
  <c r="A54" i="28"/>
  <c r="J53" i="28"/>
  <c r="S53" i="28"/>
  <c r="K53" i="28"/>
  <c r="C53" i="28"/>
  <c r="R53" i="28"/>
  <c r="B53" i="28"/>
  <c r="G53" i="28"/>
  <c r="W53" i="28"/>
  <c r="O53" i="28"/>
  <c r="V19" i="25"/>
  <c r="R19" i="25"/>
  <c r="N19" i="25"/>
  <c r="J19" i="25"/>
  <c r="F19" i="25"/>
  <c r="B19" i="25"/>
  <c r="Y19" i="25"/>
  <c r="U19" i="25"/>
  <c r="Q19" i="25"/>
  <c r="M19" i="25"/>
  <c r="I19" i="25"/>
  <c r="E19" i="25"/>
  <c r="S19" i="25"/>
  <c r="K19" i="25"/>
  <c r="C19" i="25"/>
  <c r="O19" i="25"/>
  <c r="L19" i="25"/>
  <c r="X19" i="25"/>
  <c r="P19" i="25"/>
  <c r="H19" i="25"/>
  <c r="W19" i="25"/>
  <c r="G19" i="25"/>
  <c r="T19" i="25"/>
  <c r="D19" i="25"/>
  <c r="A20" i="25"/>
  <c r="W54" i="19"/>
  <c r="S54" i="19"/>
  <c r="O54" i="19"/>
  <c r="K54" i="19"/>
  <c r="G54" i="19"/>
  <c r="C54" i="19"/>
  <c r="V54" i="19"/>
  <c r="R54" i="19"/>
  <c r="N54" i="19"/>
  <c r="J54" i="19"/>
  <c r="F54" i="19"/>
  <c r="B54" i="19"/>
  <c r="Y54" i="19"/>
  <c r="Q54" i="19"/>
  <c r="I54" i="19"/>
  <c r="X54" i="19"/>
  <c r="P54" i="19"/>
  <c r="H54" i="19"/>
  <c r="U54" i="19"/>
  <c r="E54" i="19"/>
  <c r="T54" i="19"/>
  <c r="D54" i="19"/>
  <c r="M54" i="19"/>
  <c r="L54" i="19"/>
  <c r="A55" i="19"/>
  <c r="W226" i="28"/>
  <c r="S226" i="28"/>
  <c r="O226" i="28"/>
  <c r="K226" i="28"/>
  <c r="G226" i="28"/>
  <c r="C226" i="28"/>
  <c r="A227" i="28"/>
  <c r="V226" i="28"/>
  <c r="R226" i="28"/>
  <c r="N226" i="28"/>
  <c r="J226" i="28"/>
  <c r="F226" i="28"/>
  <c r="B226" i="28"/>
  <c r="T226" i="28"/>
  <c r="L226" i="28"/>
  <c r="D226" i="28"/>
  <c r="Y226" i="28"/>
  <c r="Q226" i="28"/>
  <c r="I226" i="28"/>
  <c r="M226" i="28"/>
  <c r="A261" i="28"/>
  <c r="X226" i="28"/>
  <c r="H226" i="28"/>
  <c r="P226" i="28"/>
  <c r="E226" i="28"/>
  <c r="U226" i="28"/>
  <c r="Y192" i="28"/>
  <c r="U192" i="28"/>
  <c r="Q192" i="28"/>
  <c r="M192" i="28"/>
  <c r="I192" i="28"/>
  <c r="E192" i="28"/>
  <c r="X192" i="28"/>
  <c r="T192" i="28"/>
  <c r="P192" i="28"/>
  <c r="L192" i="28"/>
  <c r="H192" i="28"/>
  <c r="D192" i="28"/>
  <c r="A193" i="28"/>
  <c r="R192" i="28"/>
  <c r="J192" i="28"/>
  <c r="B192" i="28"/>
  <c r="W192" i="28"/>
  <c r="O192" i="28"/>
  <c r="G192" i="28"/>
  <c r="K192" i="28"/>
  <c r="V192" i="28"/>
  <c r="F192" i="28"/>
  <c r="S192" i="28"/>
  <c r="N192" i="28"/>
  <c r="C192" i="28"/>
  <c r="V18" i="19"/>
  <c r="R18" i="19"/>
  <c r="N18" i="19"/>
  <c r="J18" i="19"/>
  <c r="F18" i="19"/>
  <c r="B18" i="19"/>
  <c r="Y18" i="19"/>
  <c r="U18" i="19"/>
  <c r="Q18" i="19"/>
  <c r="M18" i="19"/>
  <c r="I18" i="19"/>
  <c r="E18" i="19"/>
  <c r="X18" i="19"/>
  <c r="P18" i="19"/>
  <c r="H18" i="19"/>
  <c r="W18" i="19"/>
  <c r="O18" i="19"/>
  <c r="G18" i="19"/>
  <c r="T18" i="19"/>
  <c r="D18" i="19"/>
  <c r="S18" i="19"/>
  <c r="C18" i="19"/>
  <c r="L18" i="19"/>
  <c r="K18" i="19"/>
  <c r="A19" i="19"/>
  <c r="V124" i="25"/>
  <c r="R124" i="25"/>
  <c r="N124" i="25"/>
  <c r="J124" i="25"/>
  <c r="F124" i="25"/>
  <c r="B124" i="25"/>
  <c r="Y124" i="25"/>
  <c r="U124" i="25"/>
  <c r="Q124" i="25"/>
  <c r="M124" i="25"/>
  <c r="I124" i="25"/>
  <c r="E124" i="25"/>
  <c r="X124" i="25"/>
  <c r="P124" i="25"/>
  <c r="H124" i="25"/>
  <c r="L124" i="25"/>
  <c r="W124" i="25"/>
  <c r="O124" i="25"/>
  <c r="G124" i="25"/>
  <c r="T124" i="25"/>
  <c r="D124" i="25"/>
  <c r="S124" i="25"/>
  <c r="K124" i="25"/>
  <c r="C124" i="25"/>
  <c r="A125" i="25"/>
  <c r="W123" i="21"/>
  <c r="S123" i="21"/>
  <c r="O123" i="21"/>
  <c r="K123" i="21"/>
  <c r="G123" i="21"/>
  <c r="C123" i="21"/>
  <c r="A124" i="21"/>
  <c r="V123" i="21"/>
  <c r="R123" i="21"/>
  <c r="N123" i="21"/>
  <c r="J123" i="21"/>
  <c r="F123" i="21"/>
  <c r="B123" i="21"/>
  <c r="T123" i="21"/>
  <c r="L123" i="21"/>
  <c r="D123" i="21"/>
  <c r="P123" i="21"/>
  <c r="Y123" i="21"/>
  <c r="Q123" i="21"/>
  <c r="I123" i="21"/>
  <c r="X123" i="21"/>
  <c r="H123" i="21"/>
  <c r="U123" i="21"/>
  <c r="E123" i="21"/>
  <c r="M123" i="21"/>
  <c r="R19" i="28" l="1"/>
  <c r="B19" i="28"/>
  <c r="M19" i="28"/>
  <c r="K19" i="28"/>
  <c r="X19" i="28"/>
  <c r="T19" i="28"/>
  <c r="N19" i="28"/>
  <c r="Y19" i="28"/>
  <c r="I19" i="28"/>
  <c r="C19" i="28"/>
  <c r="P19" i="28"/>
  <c r="L19" i="28"/>
  <c r="A20" i="28"/>
  <c r="J19" i="28"/>
  <c r="U19" i="28"/>
  <c r="E19" i="28"/>
  <c r="W19" i="28"/>
  <c r="H19" i="28"/>
  <c r="D19" i="28"/>
  <c r="V19" i="28"/>
  <c r="F19" i="28"/>
  <c r="Q19" i="28"/>
  <c r="S19" i="28"/>
  <c r="G19" i="28"/>
  <c r="O19" i="28"/>
  <c r="A125" i="21"/>
  <c r="V124" i="21"/>
  <c r="R124" i="21"/>
  <c r="N124" i="21"/>
  <c r="J124" i="21"/>
  <c r="F124" i="21"/>
  <c r="B124" i="21"/>
  <c r="Y124" i="21"/>
  <c r="U124" i="21"/>
  <c r="Q124" i="21"/>
  <c r="M124" i="21"/>
  <c r="I124" i="21"/>
  <c r="E124" i="21"/>
  <c r="S124" i="21"/>
  <c r="K124" i="21"/>
  <c r="C124" i="21"/>
  <c r="O124" i="21"/>
  <c r="G124" i="21"/>
  <c r="X124" i="21"/>
  <c r="P124" i="21"/>
  <c r="H124" i="21"/>
  <c r="W124" i="21"/>
  <c r="D124" i="21"/>
  <c r="T124" i="21"/>
  <c r="L124" i="21"/>
  <c r="X20" i="21"/>
  <c r="T20" i="21"/>
  <c r="P20" i="21"/>
  <c r="L20" i="21"/>
  <c r="H20" i="21"/>
  <c r="D20" i="21"/>
  <c r="W20" i="21"/>
  <c r="S20" i="21"/>
  <c r="O20" i="21"/>
  <c r="K20" i="21"/>
  <c r="G20" i="21"/>
  <c r="C20" i="21"/>
  <c r="Y20" i="21"/>
  <c r="Q20" i="21"/>
  <c r="I20" i="21"/>
  <c r="U20" i="21"/>
  <c r="E20" i="21"/>
  <c r="A21" i="21"/>
  <c r="J20" i="21"/>
  <c r="V20" i="21"/>
  <c r="N20" i="21"/>
  <c r="F20" i="21"/>
  <c r="M20" i="21"/>
  <c r="R20" i="21"/>
  <c r="B20" i="21"/>
  <c r="W124" i="28"/>
  <c r="S124" i="28"/>
  <c r="O124" i="28"/>
  <c r="K124" i="28"/>
  <c r="G124" i="28"/>
  <c r="C124" i="28"/>
  <c r="A125" i="28"/>
  <c r="V124" i="28"/>
  <c r="R124" i="28"/>
  <c r="N124" i="28"/>
  <c r="J124" i="28"/>
  <c r="F124" i="28"/>
  <c r="B124" i="28"/>
  <c r="T124" i="28"/>
  <c r="L124" i="28"/>
  <c r="D124" i="28"/>
  <c r="Y124" i="28"/>
  <c r="Q124" i="28"/>
  <c r="I124" i="28"/>
  <c r="U124" i="28"/>
  <c r="E124" i="28"/>
  <c r="P124" i="28"/>
  <c r="M124" i="28"/>
  <c r="H124" i="28"/>
  <c r="X124" i="28"/>
  <c r="V125" i="25"/>
  <c r="R125" i="25"/>
  <c r="N125" i="25"/>
  <c r="J125" i="25"/>
  <c r="F125" i="25"/>
  <c r="B125" i="25"/>
  <c r="Y125" i="25"/>
  <c r="U125" i="25"/>
  <c r="Q125" i="25"/>
  <c r="M125" i="25"/>
  <c r="I125" i="25"/>
  <c r="E125" i="25"/>
  <c r="X125" i="25"/>
  <c r="P125" i="25"/>
  <c r="H125" i="25"/>
  <c r="L125" i="25"/>
  <c r="W125" i="25"/>
  <c r="O125" i="25"/>
  <c r="G125" i="25"/>
  <c r="T125" i="25"/>
  <c r="D125" i="25"/>
  <c r="S125" i="25"/>
  <c r="K125" i="25"/>
  <c r="C125" i="25"/>
  <c r="A126" i="25"/>
  <c r="A297" i="28"/>
  <c r="X261" i="28"/>
  <c r="T261" i="28"/>
  <c r="P261" i="28"/>
  <c r="L261" i="28"/>
  <c r="H261" i="28"/>
  <c r="D261" i="28"/>
  <c r="W261" i="28"/>
  <c r="S261" i="28"/>
  <c r="O261" i="28"/>
  <c r="K261" i="28"/>
  <c r="G261" i="28"/>
  <c r="C261" i="28"/>
  <c r="U261" i="28"/>
  <c r="M261" i="28"/>
  <c r="E261" i="28"/>
  <c r="A262" i="28"/>
  <c r="R261" i="28"/>
  <c r="J261" i="28"/>
  <c r="B261" i="28"/>
  <c r="V261" i="28"/>
  <c r="F261" i="28"/>
  <c r="Q261" i="28"/>
  <c r="I261" i="28"/>
  <c r="Y261" i="28"/>
  <c r="N261" i="28"/>
  <c r="X54" i="28"/>
  <c r="T54" i="28"/>
  <c r="P54" i="28"/>
  <c r="L54" i="28"/>
  <c r="H54" i="28"/>
  <c r="D54" i="28"/>
  <c r="W54" i="28"/>
  <c r="S54" i="28"/>
  <c r="O54" i="28"/>
  <c r="K54" i="28"/>
  <c r="G54" i="28"/>
  <c r="C54" i="28"/>
  <c r="U54" i="28"/>
  <c r="M54" i="28"/>
  <c r="E54" i="28"/>
  <c r="Y54" i="28"/>
  <c r="I54" i="28"/>
  <c r="A55" i="28"/>
  <c r="R54" i="28"/>
  <c r="J54" i="28"/>
  <c r="B54" i="28"/>
  <c r="Q54" i="28"/>
  <c r="F54" i="28"/>
  <c r="V54" i="28"/>
  <c r="N54" i="28"/>
  <c r="X159" i="21"/>
  <c r="T159" i="21"/>
  <c r="P159" i="21"/>
  <c r="L159" i="21"/>
  <c r="H159" i="21"/>
  <c r="D159" i="21"/>
  <c r="W159" i="21"/>
  <c r="S159" i="21"/>
  <c r="O159" i="21"/>
  <c r="K159" i="21"/>
  <c r="G159" i="21"/>
  <c r="C159" i="21"/>
  <c r="U159" i="21"/>
  <c r="M159" i="21"/>
  <c r="E159" i="21"/>
  <c r="Y159" i="21"/>
  <c r="I159" i="21"/>
  <c r="A160" i="21"/>
  <c r="R159" i="21"/>
  <c r="J159" i="21"/>
  <c r="B159" i="21"/>
  <c r="Q159" i="21"/>
  <c r="N159" i="21"/>
  <c r="F159" i="21"/>
  <c r="V159" i="21"/>
  <c r="Y126" i="19"/>
  <c r="U126" i="19"/>
  <c r="Q126" i="19"/>
  <c r="M126" i="19"/>
  <c r="I126" i="19"/>
  <c r="E126" i="19"/>
  <c r="V126" i="19"/>
  <c r="P126" i="19"/>
  <c r="K126" i="19"/>
  <c r="F126" i="19"/>
  <c r="T126" i="19"/>
  <c r="O126" i="19"/>
  <c r="J126" i="19"/>
  <c r="D126" i="19"/>
  <c r="S126" i="19"/>
  <c r="H126" i="19"/>
  <c r="R126" i="19"/>
  <c r="G126" i="19"/>
  <c r="N126" i="19"/>
  <c r="L126" i="19"/>
  <c r="C126" i="19"/>
  <c r="B126" i="19"/>
  <c r="X126" i="19"/>
  <c r="W126" i="19"/>
  <c r="A127" i="19"/>
  <c r="Y159" i="28"/>
  <c r="U159" i="28"/>
  <c r="Q159" i="28"/>
  <c r="M159" i="28"/>
  <c r="I159" i="28"/>
  <c r="E159" i="28"/>
  <c r="X159" i="28"/>
  <c r="T159" i="28"/>
  <c r="P159" i="28"/>
  <c r="L159" i="28"/>
  <c r="H159" i="28"/>
  <c r="D159" i="28"/>
  <c r="V159" i="28"/>
  <c r="N159" i="28"/>
  <c r="F159" i="28"/>
  <c r="S159" i="28"/>
  <c r="K159" i="28"/>
  <c r="C159" i="28"/>
  <c r="W159" i="28"/>
  <c r="G159" i="28"/>
  <c r="R159" i="28"/>
  <c r="B159" i="28"/>
  <c r="O159" i="28"/>
  <c r="J159" i="28"/>
  <c r="A160" i="28"/>
  <c r="V90" i="25"/>
  <c r="R90" i="25"/>
  <c r="N90" i="25"/>
  <c r="J90" i="25"/>
  <c r="F90" i="25"/>
  <c r="B90" i="25"/>
  <c r="Y90" i="25"/>
  <c r="U90" i="25"/>
  <c r="Q90" i="25"/>
  <c r="M90" i="25"/>
  <c r="I90" i="25"/>
  <c r="E90" i="25"/>
  <c r="X90" i="25"/>
  <c r="P90" i="25"/>
  <c r="H90" i="25"/>
  <c r="W90" i="25"/>
  <c r="O90" i="25"/>
  <c r="G90" i="25"/>
  <c r="K90" i="25"/>
  <c r="T90" i="25"/>
  <c r="D90" i="25"/>
  <c r="S90" i="25"/>
  <c r="C90" i="25"/>
  <c r="L90" i="25"/>
  <c r="A91" i="25"/>
  <c r="V19" i="19"/>
  <c r="R19" i="19"/>
  <c r="N19" i="19"/>
  <c r="J19" i="19"/>
  <c r="F19" i="19"/>
  <c r="B19" i="19"/>
  <c r="Y19" i="19"/>
  <c r="U19" i="19"/>
  <c r="Q19" i="19"/>
  <c r="M19" i="19"/>
  <c r="I19" i="19"/>
  <c r="E19" i="19"/>
  <c r="X19" i="19"/>
  <c r="P19" i="19"/>
  <c r="H19" i="19"/>
  <c r="W19" i="19"/>
  <c r="O19" i="19"/>
  <c r="G19" i="19"/>
  <c r="L19" i="19"/>
  <c r="K19" i="19"/>
  <c r="T19" i="19"/>
  <c r="D19" i="19"/>
  <c r="S19" i="19"/>
  <c r="C19" i="19"/>
  <c r="A20" i="19"/>
  <c r="W55" i="19"/>
  <c r="S55" i="19"/>
  <c r="O55" i="19"/>
  <c r="K55" i="19"/>
  <c r="G55" i="19"/>
  <c r="C55" i="19"/>
  <c r="V55" i="19"/>
  <c r="R55" i="19"/>
  <c r="N55" i="19"/>
  <c r="J55" i="19"/>
  <c r="F55" i="19"/>
  <c r="B55" i="19"/>
  <c r="Y55" i="19"/>
  <c r="Q55" i="19"/>
  <c r="I55" i="19"/>
  <c r="X55" i="19"/>
  <c r="P55" i="19"/>
  <c r="H55" i="19"/>
  <c r="M55" i="19"/>
  <c r="L55" i="19"/>
  <c r="E55" i="19"/>
  <c r="D55" i="19"/>
  <c r="U55" i="19"/>
  <c r="T55" i="19"/>
  <c r="A56" i="19"/>
  <c r="Y89" i="21"/>
  <c r="U89" i="21"/>
  <c r="Q89" i="21"/>
  <c r="M89" i="21"/>
  <c r="I89" i="21"/>
  <c r="E89" i="21"/>
  <c r="X89" i="21"/>
  <c r="T89" i="21"/>
  <c r="P89" i="21"/>
  <c r="L89" i="21"/>
  <c r="H89" i="21"/>
  <c r="D89" i="21"/>
  <c r="V89" i="21"/>
  <c r="N89" i="21"/>
  <c r="F89" i="21"/>
  <c r="A90" i="21"/>
  <c r="J89" i="21"/>
  <c r="W89" i="21"/>
  <c r="G89" i="21"/>
  <c r="S89" i="21"/>
  <c r="K89" i="21"/>
  <c r="C89" i="21"/>
  <c r="R89" i="21"/>
  <c r="B89" i="21"/>
  <c r="O89" i="21"/>
  <c r="A262" i="21"/>
  <c r="V261" i="21"/>
  <c r="R261" i="21"/>
  <c r="N261" i="21"/>
  <c r="J261" i="21"/>
  <c r="F261" i="21"/>
  <c r="B261" i="21"/>
  <c r="Y261" i="21"/>
  <c r="U261" i="21"/>
  <c r="Q261" i="21"/>
  <c r="M261" i="21"/>
  <c r="I261" i="21"/>
  <c r="E261" i="21"/>
  <c r="S261" i="21"/>
  <c r="K261" i="21"/>
  <c r="C261" i="21"/>
  <c r="O261" i="21"/>
  <c r="G261" i="21"/>
  <c r="A297" i="21"/>
  <c r="X261" i="21"/>
  <c r="P261" i="21"/>
  <c r="H261" i="21"/>
  <c r="W261" i="21"/>
  <c r="D261" i="21"/>
  <c r="L261" i="21"/>
  <c r="T261" i="21"/>
  <c r="X91" i="19"/>
  <c r="T91" i="19"/>
  <c r="P91" i="19"/>
  <c r="L91" i="19"/>
  <c r="H91" i="19"/>
  <c r="D91" i="19"/>
  <c r="W91" i="19"/>
  <c r="S91" i="19"/>
  <c r="O91" i="19"/>
  <c r="K91" i="19"/>
  <c r="G91" i="19"/>
  <c r="C91" i="19"/>
  <c r="V91" i="19"/>
  <c r="N91" i="19"/>
  <c r="F91" i="19"/>
  <c r="U91" i="19"/>
  <c r="M91" i="19"/>
  <c r="E91" i="19"/>
  <c r="R91" i="19"/>
  <c r="B91" i="19"/>
  <c r="Q91" i="19"/>
  <c r="Y91" i="19"/>
  <c r="J91" i="19"/>
  <c r="I91" i="19"/>
  <c r="A92" i="19"/>
  <c r="A194" i="21"/>
  <c r="V193" i="21"/>
  <c r="R193" i="21"/>
  <c r="N193" i="21"/>
  <c r="J193" i="21"/>
  <c r="F193" i="21"/>
  <c r="B193" i="21"/>
  <c r="Y193" i="21"/>
  <c r="U193" i="21"/>
  <c r="Q193" i="21"/>
  <c r="M193" i="21"/>
  <c r="I193" i="21"/>
  <c r="E193" i="21"/>
  <c r="W193" i="21"/>
  <c r="O193" i="21"/>
  <c r="G193" i="21"/>
  <c r="K193" i="21"/>
  <c r="T193" i="21"/>
  <c r="L193" i="21"/>
  <c r="D193" i="21"/>
  <c r="S193" i="21"/>
  <c r="C193" i="21"/>
  <c r="H193" i="21"/>
  <c r="X193" i="21"/>
  <c r="P193" i="21"/>
  <c r="V55" i="25"/>
  <c r="R55" i="25"/>
  <c r="N55" i="25"/>
  <c r="J55" i="25"/>
  <c r="F55" i="25"/>
  <c r="B55" i="25"/>
  <c r="Y55" i="25"/>
  <c r="U55" i="25"/>
  <c r="Q55" i="25"/>
  <c r="M55" i="25"/>
  <c r="I55" i="25"/>
  <c r="E55" i="25"/>
  <c r="X55" i="25"/>
  <c r="P55" i="25"/>
  <c r="H55" i="25"/>
  <c r="W55" i="25"/>
  <c r="O55" i="25"/>
  <c r="G55" i="25"/>
  <c r="K55" i="25"/>
  <c r="L55" i="25"/>
  <c r="T55" i="25"/>
  <c r="D55" i="25"/>
  <c r="S55" i="25"/>
  <c r="C55" i="25"/>
  <c r="A56" i="25"/>
  <c r="X193" i="28"/>
  <c r="T193" i="28"/>
  <c r="P193" i="28"/>
  <c r="L193" i="28"/>
  <c r="H193" i="28"/>
  <c r="D193" i="28"/>
  <c r="W193" i="28"/>
  <c r="S193" i="28"/>
  <c r="O193" i="28"/>
  <c r="K193" i="28"/>
  <c r="G193" i="28"/>
  <c r="C193" i="28"/>
  <c r="Y193" i="28"/>
  <c r="Q193" i="28"/>
  <c r="I193" i="28"/>
  <c r="V193" i="28"/>
  <c r="N193" i="28"/>
  <c r="F193" i="28"/>
  <c r="R193" i="28"/>
  <c r="B193" i="28"/>
  <c r="M193" i="28"/>
  <c r="E193" i="28"/>
  <c r="U193" i="28"/>
  <c r="A194" i="28"/>
  <c r="J193" i="28"/>
  <c r="A228" i="28"/>
  <c r="V227" i="28"/>
  <c r="R227" i="28"/>
  <c r="N227" i="28"/>
  <c r="J227" i="28"/>
  <c r="F227" i="28"/>
  <c r="B227" i="28"/>
  <c r="Y227" i="28"/>
  <c r="U227" i="28"/>
  <c r="Q227" i="28"/>
  <c r="M227" i="28"/>
  <c r="I227" i="28"/>
  <c r="E227" i="28"/>
  <c r="S227" i="28"/>
  <c r="K227" i="28"/>
  <c r="C227" i="28"/>
  <c r="X227" i="28"/>
  <c r="P227" i="28"/>
  <c r="H227" i="28"/>
  <c r="T227" i="28"/>
  <c r="D227" i="28"/>
  <c r="O227" i="28"/>
  <c r="W227" i="28"/>
  <c r="G227" i="28"/>
  <c r="L227" i="28"/>
  <c r="V20" i="25"/>
  <c r="R20" i="25"/>
  <c r="N20" i="25"/>
  <c r="J20" i="25"/>
  <c r="F20" i="25"/>
  <c r="B20" i="25"/>
  <c r="Y20" i="25"/>
  <c r="U20" i="25"/>
  <c r="Q20" i="25"/>
  <c r="M20" i="25"/>
  <c r="I20" i="25"/>
  <c r="E20" i="25"/>
  <c r="S20" i="25"/>
  <c r="K20" i="25"/>
  <c r="C20" i="25"/>
  <c r="W20" i="25"/>
  <c r="G20" i="25"/>
  <c r="L20" i="25"/>
  <c r="X20" i="25"/>
  <c r="P20" i="25"/>
  <c r="H20" i="25"/>
  <c r="O20" i="25"/>
  <c r="T20" i="25"/>
  <c r="D20" i="25"/>
  <c r="A21" i="25"/>
  <c r="W54" i="21"/>
  <c r="S54" i="21"/>
  <c r="O54" i="21"/>
  <c r="K54" i="21"/>
  <c r="G54" i="21"/>
  <c r="C54" i="21"/>
  <c r="A55" i="21"/>
  <c r="V54" i="21"/>
  <c r="R54" i="21"/>
  <c r="N54" i="21"/>
  <c r="J54" i="21"/>
  <c r="F54" i="21"/>
  <c r="B54" i="21"/>
  <c r="T54" i="21"/>
  <c r="L54" i="21"/>
  <c r="D54" i="21"/>
  <c r="X54" i="21"/>
  <c r="H54" i="21"/>
  <c r="M54" i="21"/>
  <c r="Y54" i="21"/>
  <c r="Q54" i="21"/>
  <c r="I54" i="21"/>
  <c r="P54" i="21"/>
  <c r="U54" i="21"/>
  <c r="E54" i="21"/>
  <c r="X227" i="21"/>
  <c r="T227" i="21"/>
  <c r="P227" i="21"/>
  <c r="L227" i="21"/>
  <c r="H227" i="21"/>
  <c r="D227" i="21"/>
  <c r="W227" i="21"/>
  <c r="S227" i="21"/>
  <c r="O227" i="21"/>
  <c r="K227" i="21"/>
  <c r="G227" i="21"/>
  <c r="C227" i="21"/>
  <c r="Y227" i="21"/>
  <c r="Q227" i="21"/>
  <c r="I227" i="21"/>
  <c r="U227" i="21"/>
  <c r="E227" i="21"/>
  <c r="V227" i="21"/>
  <c r="N227" i="21"/>
  <c r="F227" i="21"/>
  <c r="M227" i="21"/>
  <c r="R227" i="21"/>
  <c r="A228" i="21"/>
  <c r="J227" i="21"/>
  <c r="B227" i="21"/>
  <c r="Y89" i="28"/>
  <c r="U89" i="28"/>
  <c r="Q89" i="28"/>
  <c r="M89" i="28"/>
  <c r="I89" i="28"/>
  <c r="E89" i="28"/>
  <c r="X89" i="28"/>
  <c r="T89" i="28"/>
  <c r="P89" i="28"/>
  <c r="L89" i="28"/>
  <c r="H89" i="28"/>
  <c r="D89" i="28"/>
  <c r="A90" i="28"/>
  <c r="R89" i="28"/>
  <c r="J89" i="28"/>
  <c r="B89" i="28"/>
  <c r="W89" i="28"/>
  <c r="O89" i="28"/>
  <c r="G89" i="28"/>
  <c r="S89" i="28"/>
  <c r="C89" i="28"/>
  <c r="N89" i="28"/>
  <c r="K89" i="28"/>
  <c r="V89" i="28"/>
  <c r="F89" i="28"/>
  <c r="M20" i="28" l="1"/>
  <c r="T20" i="28"/>
  <c r="D20" i="28"/>
  <c r="B20" i="28"/>
  <c r="G20" i="28"/>
  <c r="K20" i="28"/>
  <c r="Y20" i="28"/>
  <c r="I20" i="28"/>
  <c r="P20" i="28"/>
  <c r="A21" i="28"/>
  <c r="V20" i="28"/>
  <c r="N20" i="28"/>
  <c r="C20" i="28"/>
  <c r="U20" i="28"/>
  <c r="E20" i="28"/>
  <c r="L20" i="28"/>
  <c r="R20" i="28"/>
  <c r="W20" i="28"/>
  <c r="F20" i="28"/>
  <c r="Q20" i="28"/>
  <c r="X20" i="28"/>
  <c r="H20" i="28"/>
  <c r="J20" i="28"/>
  <c r="O20" i="28"/>
  <c r="S20" i="28"/>
  <c r="X90" i="28"/>
  <c r="T90" i="28"/>
  <c r="P90" i="28"/>
  <c r="L90" i="28"/>
  <c r="H90" i="28"/>
  <c r="D90" i="28"/>
  <c r="W90" i="28"/>
  <c r="S90" i="28"/>
  <c r="O90" i="28"/>
  <c r="K90" i="28"/>
  <c r="G90" i="28"/>
  <c r="C90" i="28"/>
  <c r="Y90" i="28"/>
  <c r="Q90" i="28"/>
  <c r="I90" i="28"/>
  <c r="V90" i="28"/>
  <c r="N90" i="28"/>
  <c r="F90" i="28"/>
  <c r="A91" i="28"/>
  <c r="J90" i="28"/>
  <c r="B90" i="28"/>
  <c r="U90" i="28"/>
  <c r="E90" i="28"/>
  <c r="R90" i="28"/>
  <c r="M90" i="28"/>
  <c r="V20" i="19"/>
  <c r="R20" i="19"/>
  <c r="N20" i="19"/>
  <c r="J20" i="19"/>
  <c r="F20" i="19"/>
  <c r="B20" i="19"/>
  <c r="Y20" i="19"/>
  <c r="U20" i="19"/>
  <c r="Q20" i="19"/>
  <c r="M20" i="19"/>
  <c r="I20" i="19"/>
  <c r="E20" i="19"/>
  <c r="X20" i="19"/>
  <c r="P20" i="19"/>
  <c r="H20" i="19"/>
  <c r="W20" i="19"/>
  <c r="O20" i="19"/>
  <c r="G20" i="19"/>
  <c r="T20" i="19"/>
  <c r="D20" i="19"/>
  <c r="S20" i="19"/>
  <c r="C20" i="19"/>
  <c r="L20" i="19"/>
  <c r="K20" i="19"/>
  <c r="A21" i="19"/>
  <c r="W55" i="28"/>
  <c r="S55" i="28"/>
  <c r="O55" i="28"/>
  <c r="K55" i="28"/>
  <c r="G55" i="28"/>
  <c r="C55" i="28"/>
  <c r="A56" i="28"/>
  <c r="V55" i="28"/>
  <c r="R55" i="28"/>
  <c r="N55" i="28"/>
  <c r="J55" i="28"/>
  <c r="F55" i="28"/>
  <c r="B55" i="28"/>
  <c r="T55" i="28"/>
  <c r="L55" i="28"/>
  <c r="D55" i="28"/>
  <c r="P55" i="28"/>
  <c r="Y55" i="28"/>
  <c r="Q55" i="28"/>
  <c r="I55" i="28"/>
  <c r="X55" i="28"/>
  <c r="H55" i="28"/>
  <c r="M55" i="28"/>
  <c r="U55" i="28"/>
  <c r="E55" i="28"/>
  <c r="V126" i="25"/>
  <c r="R126" i="25"/>
  <c r="N126" i="25"/>
  <c r="J126" i="25"/>
  <c r="F126" i="25"/>
  <c r="B126" i="25"/>
  <c r="Y126" i="25"/>
  <c r="U126" i="25"/>
  <c r="Q126" i="25"/>
  <c r="M126" i="25"/>
  <c r="I126" i="25"/>
  <c r="E126" i="25"/>
  <c r="X126" i="25"/>
  <c r="P126" i="25"/>
  <c r="H126" i="25"/>
  <c r="L126" i="25"/>
  <c r="D126" i="25"/>
  <c r="W126" i="25"/>
  <c r="O126" i="25"/>
  <c r="G126" i="25"/>
  <c r="T126" i="25"/>
  <c r="C126" i="25"/>
  <c r="K126" i="25"/>
  <c r="S126" i="25"/>
  <c r="A127" i="25"/>
  <c r="W228" i="21"/>
  <c r="S228" i="21"/>
  <c r="O228" i="21"/>
  <c r="K228" i="21"/>
  <c r="G228" i="21"/>
  <c r="C228" i="21"/>
  <c r="A229" i="21"/>
  <c r="V228" i="21"/>
  <c r="R228" i="21"/>
  <c r="N228" i="21"/>
  <c r="J228" i="21"/>
  <c r="F228" i="21"/>
  <c r="B228" i="21"/>
  <c r="X228" i="21"/>
  <c r="P228" i="21"/>
  <c r="H228" i="21"/>
  <c r="L228" i="21"/>
  <c r="U228" i="21"/>
  <c r="M228" i="21"/>
  <c r="E228" i="21"/>
  <c r="T228" i="21"/>
  <c r="D228" i="21"/>
  <c r="Y228" i="21"/>
  <c r="Q228" i="21"/>
  <c r="I228" i="21"/>
  <c r="W194" i="28"/>
  <c r="S194" i="28"/>
  <c r="O194" i="28"/>
  <c r="K194" i="28"/>
  <c r="G194" i="28"/>
  <c r="C194" i="28"/>
  <c r="A195" i="28"/>
  <c r="V194" i="28"/>
  <c r="R194" i="28"/>
  <c r="N194" i="28"/>
  <c r="J194" i="28"/>
  <c r="F194" i="28"/>
  <c r="B194" i="28"/>
  <c r="X194" i="28"/>
  <c r="P194" i="28"/>
  <c r="H194" i="28"/>
  <c r="U194" i="28"/>
  <c r="M194" i="28"/>
  <c r="E194" i="28"/>
  <c r="Y194" i="28"/>
  <c r="I194" i="28"/>
  <c r="T194" i="28"/>
  <c r="D194" i="28"/>
  <c r="L194" i="28"/>
  <c r="Q194" i="28"/>
  <c r="V56" i="25"/>
  <c r="R56" i="25"/>
  <c r="N56" i="25"/>
  <c r="J56" i="25"/>
  <c r="F56" i="25"/>
  <c r="B56" i="25"/>
  <c r="Y56" i="25"/>
  <c r="U56" i="25"/>
  <c r="Q56" i="25"/>
  <c r="M56" i="25"/>
  <c r="I56" i="25"/>
  <c r="E56" i="25"/>
  <c r="X56" i="25"/>
  <c r="P56" i="25"/>
  <c r="H56" i="25"/>
  <c r="W56" i="25"/>
  <c r="O56" i="25"/>
  <c r="G56" i="25"/>
  <c r="S56" i="25"/>
  <c r="C56" i="25"/>
  <c r="L56" i="25"/>
  <c r="K56" i="25"/>
  <c r="T56" i="25"/>
  <c r="D56" i="25"/>
  <c r="A57" i="25"/>
  <c r="Y262" i="21"/>
  <c r="U262" i="21"/>
  <c r="Q262" i="21"/>
  <c r="M262" i="21"/>
  <c r="I262" i="21"/>
  <c r="E262" i="21"/>
  <c r="X262" i="21"/>
  <c r="T262" i="21"/>
  <c r="P262" i="21"/>
  <c r="L262" i="21"/>
  <c r="H262" i="21"/>
  <c r="D262" i="21"/>
  <c r="A263" i="21"/>
  <c r="R262" i="21"/>
  <c r="J262" i="21"/>
  <c r="B262" i="21"/>
  <c r="V262" i="21"/>
  <c r="F262" i="21"/>
  <c r="W262" i="21"/>
  <c r="O262" i="21"/>
  <c r="G262" i="21"/>
  <c r="N262" i="21"/>
  <c r="K262" i="21"/>
  <c r="C262" i="21"/>
  <c r="S262" i="21"/>
  <c r="V91" i="25"/>
  <c r="R91" i="25"/>
  <c r="N91" i="25"/>
  <c r="J91" i="25"/>
  <c r="F91" i="25"/>
  <c r="B91" i="25"/>
  <c r="Y91" i="25"/>
  <c r="U91" i="25"/>
  <c r="Q91" i="25"/>
  <c r="M91" i="25"/>
  <c r="I91" i="25"/>
  <c r="E91" i="25"/>
  <c r="X91" i="25"/>
  <c r="P91" i="25"/>
  <c r="H91" i="25"/>
  <c r="W91" i="25"/>
  <c r="O91" i="25"/>
  <c r="G91" i="25"/>
  <c r="S91" i="25"/>
  <c r="C91" i="25"/>
  <c r="D91" i="25"/>
  <c r="L91" i="25"/>
  <c r="K91" i="25"/>
  <c r="T91" i="25"/>
  <c r="A92" i="25"/>
  <c r="W21" i="21"/>
  <c r="S21" i="21"/>
  <c r="O21" i="21"/>
  <c r="K21" i="21"/>
  <c r="G21" i="21"/>
  <c r="C21" i="21"/>
  <c r="A22" i="21"/>
  <c r="V21" i="21"/>
  <c r="R21" i="21"/>
  <c r="N21" i="21"/>
  <c r="J21" i="21"/>
  <c r="F21" i="21"/>
  <c r="B21" i="21"/>
  <c r="X21" i="21"/>
  <c r="P21" i="21"/>
  <c r="H21" i="21"/>
  <c r="L21" i="21"/>
  <c r="Q21" i="21"/>
  <c r="U21" i="21"/>
  <c r="M21" i="21"/>
  <c r="E21" i="21"/>
  <c r="T21" i="21"/>
  <c r="D21" i="21"/>
  <c r="Y21" i="21"/>
  <c r="I21" i="21"/>
  <c r="V21" i="25"/>
  <c r="R21" i="25"/>
  <c r="N21" i="25"/>
  <c r="J21" i="25"/>
  <c r="F21" i="25"/>
  <c r="B21" i="25"/>
  <c r="Y21" i="25"/>
  <c r="U21" i="25"/>
  <c r="Q21" i="25"/>
  <c r="M21" i="25"/>
  <c r="I21" i="25"/>
  <c r="E21" i="25"/>
  <c r="S21" i="25"/>
  <c r="K21" i="25"/>
  <c r="C21" i="25"/>
  <c r="O21" i="25"/>
  <c r="L21" i="25"/>
  <c r="X21" i="25"/>
  <c r="P21" i="25"/>
  <c r="H21" i="25"/>
  <c r="W21" i="25"/>
  <c r="G21" i="25"/>
  <c r="T21" i="25"/>
  <c r="D21" i="25"/>
  <c r="A22" i="25"/>
  <c r="Y194" i="21"/>
  <c r="U194" i="21"/>
  <c r="Q194" i="21"/>
  <c r="M194" i="21"/>
  <c r="I194" i="21"/>
  <c r="E194" i="21"/>
  <c r="X194" i="21"/>
  <c r="T194" i="21"/>
  <c r="P194" i="21"/>
  <c r="L194" i="21"/>
  <c r="H194" i="21"/>
  <c r="D194" i="21"/>
  <c r="V194" i="21"/>
  <c r="N194" i="21"/>
  <c r="F194" i="21"/>
  <c r="R194" i="21"/>
  <c r="B194" i="21"/>
  <c r="S194" i="21"/>
  <c r="K194" i="21"/>
  <c r="C194" i="21"/>
  <c r="A195" i="21"/>
  <c r="J194" i="21"/>
  <c r="G194" i="21"/>
  <c r="W194" i="21"/>
  <c r="O194" i="21"/>
  <c r="X160" i="28"/>
  <c r="T160" i="28"/>
  <c r="P160" i="28"/>
  <c r="L160" i="28"/>
  <c r="H160" i="28"/>
  <c r="D160" i="28"/>
  <c r="W160" i="28"/>
  <c r="S160" i="28"/>
  <c r="O160" i="28"/>
  <c r="K160" i="28"/>
  <c r="G160" i="28"/>
  <c r="C160" i="28"/>
  <c r="U160" i="28"/>
  <c r="M160" i="28"/>
  <c r="E160" i="28"/>
  <c r="A161" i="28"/>
  <c r="R160" i="28"/>
  <c r="J160" i="28"/>
  <c r="B160" i="28"/>
  <c r="N160" i="28"/>
  <c r="F160" i="28"/>
  <c r="Y160" i="28"/>
  <c r="I160" i="28"/>
  <c r="V160" i="28"/>
  <c r="Q160" i="28"/>
  <c r="A56" i="21"/>
  <c r="V55" i="21"/>
  <c r="R55" i="21"/>
  <c r="N55" i="21"/>
  <c r="J55" i="21"/>
  <c r="F55" i="21"/>
  <c r="B55" i="21"/>
  <c r="Y55" i="21"/>
  <c r="U55" i="21"/>
  <c r="Q55" i="21"/>
  <c r="M55" i="21"/>
  <c r="I55" i="21"/>
  <c r="E55" i="21"/>
  <c r="S55" i="21"/>
  <c r="K55" i="21"/>
  <c r="C55" i="21"/>
  <c r="W55" i="21"/>
  <c r="G55" i="21"/>
  <c r="T55" i="21"/>
  <c r="D55" i="21"/>
  <c r="X55" i="21"/>
  <c r="P55" i="21"/>
  <c r="H55" i="21"/>
  <c r="O55" i="21"/>
  <c r="L55" i="21"/>
  <c r="Y228" i="28"/>
  <c r="U228" i="28"/>
  <c r="Q228" i="28"/>
  <c r="M228" i="28"/>
  <c r="I228" i="28"/>
  <c r="E228" i="28"/>
  <c r="X228" i="28"/>
  <c r="T228" i="28"/>
  <c r="P228" i="28"/>
  <c r="L228" i="28"/>
  <c r="H228" i="28"/>
  <c r="D228" i="28"/>
  <c r="A229" i="28"/>
  <c r="R228" i="28"/>
  <c r="J228" i="28"/>
  <c r="B228" i="28"/>
  <c r="W228" i="28"/>
  <c r="O228" i="28"/>
  <c r="G228" i="28"/>
  <c r="K228" i="28"/>
  <c r="V228" i="28"/>
  <c r="F228" i="28"/>
  <c r="N228" i="28"/>
  <c r="S228" i="28"/>
  <c r="C228" i="28"/>
  <c r="X92" i="19"/>
  <c r="T92" i="19"/>
  <c r="P92" i="19"/>
  <c r="L92" i="19"/>
  <c r="H92" i="19"/>
  <c r="D92" i="19"/>
  <c r="W92" i="19"/>
  <c r="S92" i="19"/>
  <c r="O92" i="19"/>
  <c r="K92" i="19"/>
  <c r="G92" i="19"/>
  <c r="C92" i="19"/>
  <c r="V92" i="19"/>
  <c r="N92" i="19"/>
  <c r="F92" i="19"/>
  <c r="U92" i="19"/>
  <c r="M92" i="19"/>
  <c r="E92" i="19"/>
  <c r="J92" i="19"/>
  <c r="Y92" i="19"/>
  <c r="I92" i="19"/>
  <c r="B92" i="19"/>
  <c r="R92" i="19"/>
  <c r="Q92" i="19"/>
  <c r="A93" i="19"/>
  <c r="W297" i="21"/>
  <c r="S297" i="21"/>
  <c r="O297" i="21"/>
  <c r="K297" i="21"/>
  <c r="G297" i="21"/>
  <c r="C297" i="21"/>
  <c r="A298" i="21"/>
  <c r="V297" i="21"/>
  <c r="R297" i="21"/>
  <c r="N297" i="21"/>
  <c r="J297" i="21"/>
  <c r="F297" i="21"/>
  <c r="B297" i="21"/>
  <c r="T297" i="21"/>
  <c r="L297" i="21"/>
  <c r="D297" i="21"/>
  <c r="A332" i="21"/>
  <c r="X297" i="21"/>
  <c r="P297" i="21"/>
  <c r="H297" i="21"/>
  <c r="Y297" i="21"/>
  <c r="Q297" i="21"/>
  <c r="I297" i="21"/>
  <c r="E297" i="21"/>
  <c r="U297" i="21"/>
  <c r="M297" i="21"/>
  <c r="X90" i="21"/>
  <c r="T90" i="21"/>
  <c r="P90" i="21"/>
  <c r="L90" i="21"/>
  <c r="H90" i="21"/>
  <c r="D90" i="21"/>
  <c r="W90" i="21"/>
  <c r="S90" i="21"/>
  <c r="O90" i="21"/>
  <c r="K90" i="21"/>
  <c r="G90" i="21"/>
  <c r="C90" i="21"/>
  <c r="U90" i="21"/>
  <c r="M90" i="21"/>
  <c r="E90" i="21"/>
  <c r="Y90" i="21"/>
  <c r="Q90" i="21"/>
  <c r="V90" i="21"/>
  <c r="F90" i="21"/>
  <c r="A91" i="21"/>
  <c r="R90" i="21"/>
  <c r="J90" i="21"/>
  <c r="B90" i="21"/>
  <c r="I90" i="21"/>
  <c r="N90" i="21"/>
  <c r="W56" i="19"/>
  <c r="S56" i="19"/>
  <c r="O56" i="19"/>
  <c r="K56" i="19"/>
  <c r="G56" i="19"/>
  <c r="C56" i="19"/>
  <c r="V56" i="19"/>
  <c r="R56" i="19"/>
  <c r="N56" i="19"/>
  <c r="J56" i="19"/>
  <c r="F56" i="19"/>
  <c r="B56" i="19"/>
  <c r="Y56" i="19"/>
  <c r="Q56" i="19"/>
  <c r="I56" i="19"/>
  <c r="X56" i="19"/>
  <c r="P56" i="19"/>
  <c r="H56" i="19"/>
  <c r="U56" i="19"/>
  <c r="E56" i="19"/>
  <c r="T56" i="19"/>
  <c r="D56" i="19"/>
  <c r="M56" i="19"/>
  <c r="L56" i="19"/>
  <c r="A57" i="19"/>
  <c r="Y127" i="19"/>
  <c r="U127" i="19"/>
  <c r="Q127" i="19"/>
  <c r="M127" i="19"/>
  <c r="I127" i="19"/>
  <c r="E127" i="19"/>
  <c r="X127" i="19"/>
  <c r="S127" i="19"/>
  <c r="N127" i="19"/>
  <c r="H127" i="19"/>
  <c r="C127" i="19"/>
  <c r="W127" i="19"/>
  <c r="R127" i="19"/>
  <c r="L127" i="19"/>
  <c r="G127" i="19"/>
  <c r="B127" i="19"/>
  <c r="P127" i="19"/>
  <c r="F127" i="19"/>
  <c r="O127" i="19"/>
  <c r="D127" i="19"/>
  <c r="K127" i="19"/>
  <c r="J127" i="19"/>
  <c r="V127" i="19"/>
  <c r="T127" i="19"/>
  <c r="A128" i="19"/>
  <c r="W160" i="21"/>
  <c r="S160" i="21"/>
  <c r="O160" i="21"/>
  <c r="K160" i="21"/>
  <c r="G160" i="21"/>
  <c r="C160" i="21"/>
  <c r="A161" i="21"/>
  <c r="V160" i="21"/>
  <c r="R160" i="21"/>
  <c r="N160" i="21"/>
  <c r="J160" i="21"/>
  <c r="F160" i="21"/>
  <c r="B160" i="21"/>
  <c r="T160" i="21"/>
  <c r="L160" i="21"/>
  <c r="D160" i="21"/>
  <c r="P160" i="21"/>
  <c r="H160" i="21"/>
  <c r="Y160" i="21"/>
  <c r="Q160" i="21"/>
  <c r="I160" i="21"/>
  <c r="X160" i="21"/>
  <c r="U160" i="21"/>
  <c r="E160" i="21"/>
  <c r="M160" i="21"/>
  <c r="W262" i="28"/>
  <c r="S262" i="28"/>
  <c r="O262" i="28"/>
  <c r="K262" i="28"/>
  <c r="G262" i="28"/>
  <c r="C262" i="28"/>
  <c r="A263" i="28"/>
  <c r="V262" i="28"/>
  <c r="R262" i="28"/>
  <c r="N262" i="28"/>
  <c r="J262" i="28"/>
  <c r="F262" i="28"/>
  <c r="B262" i="28"/>
  <c r="T262" i="28"/>
  <c r="L262" i="28"/>
  <c r="D262" i="28"/>
  <c r="Y262" i="28"/>
  <c r="Q262" i="28"/>
  <c r="I262" i="28"/>
  <c r="M262" i="28"/>
  <c r="X262" i="28"/>
  <c r="H262" i="28"/>
  <c r="P262" i="28"/>
  <c r="E262" i="28"/>
  <c r="U262" i="28"/>
  <c r="Y297" i="28"/>
  <c r="U297" i="28"/>
  <c r="Q297" i="28"/>
  <c r="M297" i="28"/>
  <c r="I297" i="28"/>
  <c r="E297" i="28"/>
  <c r="A332" i="28"/>
  <c r="X297" i="28"/>
  <c r="T297" i="28"/>
  <c r="P297" i="28"/>
  <c r="L297" i="28"/>
  <c r="H297" i="28"/>
  <c r="D297" i="28"/>
  <c r="V297" i="28"/>
  <c r="N297" i="28"/>
  <c r="F297" i="28"/>
  <c r="S297" i="28"/>
  <c r="K297" i="28"/>
  <c r="C297" i="28"/>
  <c r="O297" i="28"/>
  <c r="A298" i="28"/>
  <c r="J297" i="28"/>
  <c r="B297" i="28"/>
  <c r="R297" i="28"/>
  <c r="W297" i="28"/>
  <c r="G297" i="28"/>
  <c r="A126" i="28"/>
  <c r="V125" i="28"/>
  <c r="R125" i="28"/>
  <c r="N125" i="28"/>
  <c r="J125" i="28"/>
  <c r="F125" i="28"/>
  <c r="B125" i="28"/>
  <c r="Y125" i="28"/>
  <c r="U125" i="28"/>
  <c r="Q125" i="28"/>
  <c r="M125" i="28"/>
  <c r="I125" i="28"/>
  <c r="E125" i="28"/>
  <c r="S125" i="28"/>
  <c r="K125" i="28"/>
  <c r="C125" i="28"/>
  <c r="X125" i="28"/>
  <c r="P125" i="28"/>
  <c r="H125" i="28"/>
  <c r="L125" i="28"/>
  <c r="D125" i="28"/>
  <c r="W125" i="28"/>
  <c r="G125" i="28"/>
  <c r="T125" i="28"/>
  <c r="O125" i="28"/>
  <c r="Y125" i="21"/>
  <c r="U125" i="21"/>
  <c r="Q125" i="21"/>
  <c r="M125" i="21"/>
  <c r="I125" i="21"/>
  <c r="E125" i="21"/>
  <c r="X125" i="21"/>
  <c r="T125" i="21"/>
  <c r="P125" i="21"/>
  <c r="L125" i="21"/>
  <c r="H125" i="21"/>
  <c r="D125" i="21"/>
  <c r="A126" i="21"/>
  <c r="R125" i="21"/>
  <c r="J125" i="21"/>
  <c r="B125" i="21"/>
  <c r="V125" i="21"/>
  <c r="F125" i="21"/>
  <c r="W125" i="21"/>
  <c r="O125" i="21"/>
  <c r="G125" i="21"/>
  <c r="N125" i="21"/>
  <c r="C125" i="21"/>
  <c r="S125" i="21"/>
  <c r="K125" i="21"/>
  <c r="X21" i="28" l="1"/>
  <c r="H21" i="28"/>
  <c r="O21" i="28"/>
  <c r="Y21" i="28"/>
  <c r="V21" i="28"/>
  <c r="E21" i="28"/>
  <c r="R21" i="28"/>
  <c r="T21" i="28"/>
  <c r="D21" i="28"/>
  <c r="K21" i="28"/>
  <c r="Q21" i="28"/>
  <c r="N21" i="28"/>
  <c r="B21" i="28"/>
  <c r="L21" i="28"/>
  <c r="S21" i="28"/>
  <c r="C21" i="28"/>
  <c r="M21" i="28"/>
  <c r="U21" i="28"/>
  <c r="A22" i="28"/>
  <c r="P21" i="28"/>
  <c r="W21" i="28"/>
  <c r="G21" i="28"/>
  <c r="I21" i="28"/>
  <c r="F21" i="28"/>
  <c r="J21" i="28"/>
  <c r="X126" i="21"/>
  <c r="T126" i="21"/>
  <c r="P126" i="21"/>
  <c r="L126" i="21"/>
  <c r="H126" i="21"/>
  <c r="D126" i="21"/>
  <c r="W126" i="21"/>
  <c r="S126" i="21"/>
  <c r="O126" i="21"/>
  <c r="K126" i="21"/>
  <c r="G126" i="21"/>
  <c r="C126" i="21"/>
  <c r="Y126" i="21"/>
  <c r="Q126" i="21"/>
  <c r="I126" i="21"/>
  <c r="U126" i="21"/>
  <c r="V126" i="21"/>
  <c r="N126" i="21"/>
  <c r="F126" i="21"/>
  <c r="M126" i="21"/>
  <c r="E126" i="21"/>
  <c r="J126" i="21"/>
  <c r="B126" i="21"/>
  <c r="A127" i="21"/>
  <c r="R126" i="21"/>
  <c r="A299" i="21"/>
  <c r="V298" i="21"/>
  <c r="R298" i="21"/>
  <c r="N298" i="21"/>
  <c r="J298" i="21"/>
  <c r="F298" i="21"/>
  <c r="B298" i="21"/>
  <c r="Y298" i="21"/>
  <c r="U298" i="21"/>
  <c r="Q298" i="21"/>
  <c r="M298" i="21"/>
  <c r="I298" i="21"/>
  <c r="E298" i="21"/>
  <c r="S298" i="21"/>
  <c r="K298" i="21"/>
  <c r="C298" i="21"/>
  <c r="W298" i="21"/>
  <c r="G298" i="21"/>
  <c r="X298" i="21"/>
  <c r="P298" i="21"/>
  <c r="H298" i="21"/>
  <c r="O298" i="21"/>
  <c r="D298" i="21"/>
  <c r="T298" i="21"/>
  <c r="L298" i="21"/>
  <c r="X229" i="28"/>
  <c r="T229" i="28"/>
  <c r="P229" i="28"/>
  <c r="L229" i="28"/>
  <c r="H229" i="28"/>
  <c r="D229" i="28"/>
  <c r="W229" i="28"/>
  <c r="S229" i="28"/>
  <c r="O229" i="28"/>
  <c r="K229" i="28"/>
  <c r="G229" i="28"/>
  <c r="C229" i="28"/>
  <c r="Y229" i="28"/>
  <c r="Q229" i="28"/>
  <c r="I229" i="28"/>
  <c r="V229" i="28"/>
  <c r="N229" i="28"/>
  <c r="F229" i="28"/>
  <c r="R229" i="28"/>
  <c r="B229" i="28"/>
  <c r="M229" i="28"/>
  <c r="E229" i="28"/>
  <c r="U229" i="28"/>
  <c r="A230" i="28"/>
  <c r="J229" i="28"/>
  <c r="V22" i="25"/>
  <c r="R22" i="25"/>
  <c r="N22" i="25"/>
  <c r="J22" i="25"/>
  <c r="F22" i="25"/>
  <c r="B22" i="25"/>
  <c r="Y22" i="25"/>
  <c r="U22" i="25"/>
  <c r="Q22" i="25"/>
  <c r="M22" i="25"/>
  <c r="I22" i="25"/>
  <c r="E22" i="25"/>
  <c r="S22" i="25"/>
  <c r="K22" i="25"/>
  <c r="C22" i="25"/>
  <c r="W22" i="25"/>
  <c r="G22" i="25"/>
  <c r="L22" i="25"/>
  <c r="X22" i="25"/>
  <c r="P22" i="25"/>
  <c r="H22" i="25"/>
  <c r="O22" i="25"/>
  <c r="T22" i="25"/>
  <c r="D22" i="25"/>
  <c r="A23" i="25"/>
  <c r="V57" i="25"/>
  <c r="R57" i="25"/>
  <c r="N57" i="25"/>
  <c r="J57" i="25"/>
  <c r="F57" i="25"/>
  <c r="B57" i="25"/>
  <c r="Y57" i="25"/>
  <c r="U57" i="25"/>
  <c r="Q57" i="25"/>
  <c r="M57" i="25"/>
  <c r="I57" i="25"/>
  <c r="E57" i="25"/>
  <c r="X57" i="25"/>
  <c r="P57" i="25"/>
  <c r="H57" i="25"/>
  <c r="W57" i="25"/>
  <c r="O57" i="25"/>
  <c r="G57" i="25"/>
  <c r="K57" i="25"/>
  <c r="L57" i="25"/>
  <c r="T57" i="25"/>
  <c r="D57" i="25"/>
  <c r="S57" i="25"/>
  <c r="C57" i="25"/>
  <c r="A58" i="25"/>
  <c r="V127" i="25"/>
  <c r="R127" i="25"/>
  <c r="N127" i="25"/>
  <c r="J127" i="25"/>
  <c r="F127" i="25"/>
  <c r="B127" i="25"/>
  <c r="Y127" i="25"/>
  <c r="U127" i="25"/>
  <c r="Q127" i="25"/>
  <c r="M127" i="25"/>
  <c r="I127" i="25"/>
  <c r="E127" i="25"/>
  <c r="X127" i="25"/>
  <c r="P127" i="25"/>
  <c r="H127" i="25"/>
  <c r="L127" i="25"/>
  <c r="W127" i="25"/>
  <c r="O127" i="25"/>
  <c r="G127" i="25"/>
  <c r="T127" i="25"/>
  <c r="D127" i="25"/>
  <c r="K127" i="25"/>
  <c r="C127" i="25"/>
  <c r="S127" i="25"/>
  <c r="A128" i="25"/>
  <c r="Y126" i="28"/>
  <c r="U126" i="28"/>
  <c r="Q126" i="28"/>
  <c r="M126" i="28"/>
  <c r="I126" i="28"/>
  <c r="E126" i="28"/>
  <c r="X126" i="28"/>
  <c r="T126" i="28"/>
  <c r="P126" i="28"/>
  <c r="L126" i="28"/>
  <c r="H126" i="28"/>
  <c r="D126" i="28"/>
  <c r="A127" i="28"/>
  <c r="R126" i="28"/>
  <c r="J126" i="28"/>
  <c r="B126" i="28"/>
  <c r="W126" i="28"/>
  <c r="O126" i="28"/>
  <c r="G126" i="28"/>
  <c r="S126" i="28"/>
  <c r="C126" i="28"/>
  <c r="K126" i="28"/>
  <c r="N126" i="28"/>
  <c r="F126" i="28"/>
  <c r="V126" i="28"/>
  <c r="A333" i="28"/>
  <c r="V332" i="28"/>
  <c r="R332" i="28"/>
  <c r="N332" i="28"/>
  <c r="J332" i="28"/>
  <c r="F332" i="28"/>
  <c r="B332" i="28"/>
  <c r="Y332" i="28"/>
  <c r="U332" i="28"/>
  <c r="Q332" i="28"/>
  <c r="M332" i="28"/>
  <c r="I332" i="28"/>
  <c r="E332" i="28"/>
  <c r="W332" i="28"/>
  <c r="O332" i="28"/>
  <c r="G332" i="28"/>
  <c r="T332" i="28"/>
  <c r="L332" i="28"/>
  <c r="D332" i="28"/>
  <c r="A367" i="28"/>
  <c r="X332" i="28"/>
  <c r="H332" i="28"/>
  <c r="S332" i="28"/>
  <c r="C332" i="28"/>
  <c r="K332" i="28"/>
  <c r="P332" i="28"/>
  <c r="W91" i="21"/>
  <c r="S91" i="21"/>
  <c r="O91" i="21"/>
  <c r="K91" i="21"/>
  <c r="G91" i="21"/>
  <c r="C91" i="21"/>
  <c r="A92" i="21"/>
  <c r="V91" i="21"/>
  <c r="R91" i="21"/>
  <c r="N91" i="21"/>
  <c r="J91" i="21"/>
  <c r="F91" i="21"/>
  <c r="B91" i="21"/>
  <c r="T91" i="21"/>
  <c r="L91" i="21"/>
  <c r="D91" i="21"/>
  <c r="X91" i="21"/>
  <c r="P91" i="21"/>
  <c r="U91" i="21"/>
  <c r="M91" i="21"/>
  <c r="Y91" i="21"/>
  <c r="Q91" i="21"/>
  <c r="I91" i="21"/>
  <c r="H91" i="21"/>
  <c r="E91" i="21"/>
  <c r="Y56" i="21"/>
  <c r="U56" i="21"/>
  <c r="Q56" i="21"/>
  <c r="M56" i="21"/>
  <c r="I56" i="21"/>
  <c r="E56" i="21"/>
  <c r="X56" i="21"/>
  <c r="T56" i="21"/>
  <c r="P56" i="21"/>
  <c r="L56" i="21"/>
  <c r="H56" i="21"/>
  <c r="D56" i="21"/>
  <c r="A57" i="21"/>
  <c r="R56" i="21"/>
  <c r="J56" i="21"/>
  <c r="B56" i="21"/>
  <c r="N56" i="21"/>
  <c r="K56" i="21"/>
  <c r="W56" i="21"/>
  <c r="O56" i="21"/>
  <c r="G56" i="21"/>
  <c r="V56" i="21"/>
  <c r="F56" i="21"/>
  <c r="S56" i="21"/>
  <c r="C56" i="21"/>
  <c r="A230" i="21"/>
  <c r="V229" i="21"/>
  <c r="R229" i="21"/>
  <c r="N229" i="21"/>
  <c r="J229" i="21"/>
  <c r="F229" i="21"/>
  <c r="B229" i="21"/>
  <c r="Y229" i="21"/>
  <c r="U229" i="21"/>
  <c r="Q229" i="21"/>
  <c r="M229" i="21"/>
  <c r="I229" i="21"/>
  <c r="E229" i="21"/>
  <c r="W229" i="21"/>
  <c r="O229" i="21"/>
  <c r="G229" i="21"/>
  <c r="K229" i="21"/>
  <c r="T229" i="21"/>
  <c r="L229" i="21"/>
  <c r="D229" i="21"/>
  <c r="S229" i="21"/>
  <c r="C229" i="21"/>
  <c r="X229" i="21"/>
  <c r="P229" i="21"/>
  <c r="H229" i="21"/>
  <c r="W91" i="28"/>
  <c r="S91" i="28"/>
  <c r="O91" i="28"/>
  <c r="K91" i="28"/>
  <c r="G91" i="28"/>
  <c r="C91" i="28"/>
  <c r="A92" i="28"/>
  <c r="V91" i="28"/>
  <c r="R91" i="28"/>
  <c r="N91" i="28"/>
  <c r="J91" i="28"/>
  <c r="F91" i="28"/>
  <c r="B91" i="28"/>
  <c r="X91" i="28"/>
  <c r="P91" i="28"/>
  <c r="H91" i="28"/>
  <c r="U91" i="28"/>
  <c r="M91" i="28"/>
  <c r="E91" i="28"/>
  <c r="Q91" i="28"/>
  <c r="I91" i="28"/>
  <c r="L91" i="28"/>
  <c r="Y91" i="28"/>
  <c r="T91" i="28"/>
  <c r="D91" i="28"/>
  <c r="A264" i="28"/>
  <c r="V263" i="28"/>
  <c r="R263" i="28"/>
  <c r="N263" i="28"/>
  <c r="J263" i="28"/>
  <c r="F263" i="28"/>
  <c r="B263" i="28"/>
  <c r="Y263" i="28"/>
  <c r="U263" i="28"/>
  <c r="Q263" i="28"/>
  <c r="M263" i="28"/>
  <c r="I263" i="28"/>
  <c r="E263" i="28"/>
  <c r="S263" i="28"/>
  <c r="K263" i="28"/>
  <c r="C263" i="28"/>
  <c r="X263" i="28"/>
  <c r="P263" i="28"/>
  <c r="H263" i="28"/>
  <c r="T263" i="28"/>
  <c r="D263" i="28"/>
  <c r="O263" i="28"/>
  <c r="W263" i="28"/>
  <c r="G263" i="28"/>
  <c r="L263" i="28"/>
  <c r="Y128" i="19"/>
  <c r="U128" i="19"/>
  <c r="Q128" i="19"/>
  <c r="M128" i="19"/>
  <c r="I128" i="19"/>
  <c r="E128" i="19"/>
  <c r="V128" i="19"/>
  <c r="P128" i="19"/>
  <c r="K128" i="19"/>
  <c r="F128" i="19"/>
  <c r="T128" i="19"/>
  <c r="O128" i="19"/>
  <c r="J128" i="19"/>
  <c r="D128" i="19"/>
  <c r="X128" i="19"/>
  <c r="N128" i="19"/>
  <c r="C128" i="19"/>
  <c r="W128" i="19"/>
  <c r="L128" i="19"/>
  <c r="B128" i="19"/>
  <c r="H128" i="19"/>
  <c r="G128" i="19"/>
  <c r="S128" i="19"/>
  <c r="R128" i="19"/>
  <c r="A129" i="19"/>
  <c r="A367" i="21"/>
  <c r="X332" i="21"/>
  <c r="T332" i="21"/>
  <c r="P332" i="21"/>
  <c r="L332" i="21"/>
  <c r="H332" i="21"/>
  <c r="D332" i="21"/>
  <c r="W332" i="21"/>
  <c r="S332" i="21"/>
  <c r="O332" i="21"/>
  <c r="K332" i="21"/>
  <c r="G332" i="21"/>
  <c r="C332" i="21"/>
  <c r="U332" i="21"/>
  <c r="M332" i="21"/>
  <c r="E332" i="21"/>
  <c r="Q332" i="21"/>
  <c r="A333" i="21"/>
  <c r="R332" i="21"/>
  <c r="J332" i="21"/>
  <c r="B332" i="21"/>
  <c r="Y332" i="21"/>
  <c r="I332" i="21"/>
  <c r="V332" i="21"/>
  <c r="N332" i="21"/>
  <c r="F332" i="21"/>
  <c r="V92" i="25"/>
  <c r="R92" i="25"/>
  <c r="N92" i="25"/>
  <c r="J92" i="25"/>
  <c r="F92" i="25"/>
  <c r="B92" i="25"/>
  <c r="Y92" i="25"/>
  <c r="U92" i="25"/>
  <c r="Q92" i="25"/>
  <c r="M92" i="25"/>
  <c r="I92" i="25"/>
  <c r="E92" i="25"/>
  <c r="X92" i="25"/>
  <c r="P92" i="25"/>
  <c r="H92" i="25"/>
  <c r="W92" i="25"/>
  <c r="O92" i="25"/>
  <c r="G92" i="25"/>
  <c r="K92" i="25"/>
  <c r="L92" i="25"/>
  <c r="T92" i="25"/>
  <c r="D92" i="25"/>
  <c r="S92" i="25"/>
  <c r="C92" i="25"/>
  <c r="A93" i="25"/>
  <c r="V21" i="19"/>
  <c r="R21" i="19"/>
  <c r="N21" i="19"/>
  <c r="J21" i="19"/>
  <c r="F21" i="19"/>
  <c r="B21" i="19"/>
  <c r="Y21" i="19"/>
  <c r="U21" i="19"/>
  <c r="Q21" i="19"/>
  <c r="M21" i="19"/>
  <c r="I21" i="19"/>
  <c r="E21" i="19"/>
  <c r="X21" i="19"/>
  <c r="P21" i="19"/>
  <c r="H21" i="19"/>
  <c r="W21" i="19"/>
  <c r="O21" i="19"/>
  <c r="G21" i="19"/>
  <c r="L21" i="19"/>
  <c r="K21" i="19"/>
  <c r="T21" i="19"/>
  <c r="D21" i="19"/>
  <c r="S21" i="19"/>
  <c r="C21" i="19"/>
  <c r="A22" i="19"/>
  <c r="X298" i="28"/>
  <c r="T298" i="28"/>
  <c r="P298" i="28"/>
  <c r="L298" i="28"/>
  <c r="H298" i="28"/>
  <c r="D298" i="28"/>
  <c r="W298" i="28"/>
  <c r="S298" i="28"/>
  <c r="O298" i="28"/>
  <c r="K298" i="28"/>
  <c r="G298" i="28"/>
  <c r="C298" i="28"/>
  <c r="U298" i="28"/>
  <c r="M298" i="28"/>
  <c r="E298" i="28"/>
  <c r="A299" i="28"/>
  <c r="R298" i="28"/>
  <c r="J298" i="28"/>
  <c r="B298" i="28"/>
  <c r="V298" i="28"/>
  <c r="F298" i="28"/>
  <c r="Q298" i="28"/>
  <c r="I298" i="28"/>
  <c r="Y298" i="28"/>
  <c r="N298" i="28"/>
  <c r="A162" i="21"/>
  <c r="V161" i="21"/>
  <c r="R161" i="21"/>
  <c r="N161" i="21"/>
  <c r="J161" i="21"/>
  <c r="F161" i="21"/>
  <c r="B161" i="21"/>
  <c r="Y161" i="21"/>
  <c r="U161" i="21"/>
  <c r="Q161" i="21"/>
  <c r="M161" i="21"/>
  <c r="I161" i="21"/>
  <c r="E161" i="21"/>
  <c r="S161" i="21"/>
  <c r="K161" i="21"/>
  <c r="C161" i="21"/>
  <c r="O161" i="21"/>
  <c r="G161" i="21"/>
  <c r="X161" i="21"/>
  <c r="P161" i="21"/>
  <c r="H161" i="21"/>
  <c r="W161" i="21"/>
  <c r="D161" i="21"/>
  <c r="T161" i="21"/>
  <c r="L161" i="21"/>
  <c r="W57" i="19"/>
  <c r="S57" i="19"/>
  <c r="O57" i="19"/>
  <c r="K57" i="19"/>
  <c r="G57" i="19"/>
  <c r="C57" i="19"/>
  <c r="V57" i="19"/>
  <c r="R57" i="19"/>
  <c r="N57" i="19"/>
  <c r="J57" i="19"/>
  <c r="F57" i="19"/>
  <c r="B57" i="19"/>
  <c r="Y57" i="19"/>
  <c r="Q57" i="19"/>
  <c r="I57" i="19"/>
  <c r="X57" i="19"/>
  <c r="P57" i="19"/>
  <c r="H57" i="19"/>
  <c r="M57" i="19"/>
  <c r="L57" i="19"/>
  <c r="U57" i="19"/>
  <c r="T57" i="19"/>
  <c r="E57" i="19"/>
  <c r="D57" i="19"/>
  <c r="A58" i="19"/>
  <c r="X93" i="19"/>
  <c r="T93" i="19"/>
  <c r="P93" i="19"/>
  <c r="L93" i="19"/>
  <c r="H93" i="19"/>
  <c r="D93" i="19"/>
  <c r="W93" i="19"/>
  <c r="S93" i="19"/>
  <c r="O93" i="19"/>
  <c r="K93" i="19"/>
  <c r="G93" i="19"/>
  <c r="C93" i="19"/>
  <c r="V93" i="19"/>
  <c r="N93" i="19"/>
  <c r="F93" i="19"/>
  <c r="U93" i="19"/>
  <c r="M93" i="19"/>
  <c r="E93" i="19"/>
  <c r="R93" i="19"/>
  <c r="B93" i="19"/>
  <c r="Q93" i="19"/>
  <c r="J93" i="19"/>
  <c r="I93" i="19"/>
  <c r="Y93" i="19"/>
  <c r="A94" i="19"/>
  <c r="W161" i="28"/>
  <c r="S161" i="28"/>
  <c r="O161" i="28"/>
  <c r="K161" i="28"/>
  <c r="G161" i="28"/>
  <c r="C161" i="28"/>
  <c r="A162" i="28"/>
  <c r="V161" i="28"/>
  <c r="R161" i="28"/>
  <c r="N161" i="28"/>
  <c r="J161" i="28"/>
  <c r="F161" i="28"/>
  <c r="B161" i="28"/>
  <c r="T161" i="28"/>
  <c r="L161" i="28"/>
  <c r="D161" i="28"/>
  <c r="Y161" i="28"/>
  <c r="Q161" i="28"/>
  <c r="I161" i="28"/>
  <c r="U161" i="28"/>
  <c r="E161" i="28"/>
  <c r="P161" i="28"/>
  <c r="M161" i="28"/>
  <c r="X161" i="28"/>
  <c r="H161" i="28"/>
  <c r="X195" i="21"/>
  <c r="T195" i="21"/>
  <c r="P195" i="21"/>
  <c r="L195" i="21"/>
  <c r="H195" i="21"/>
  <c r="D195" i="21"/>
  <c r="W195" i="21"/>
  <c r="S195" i="21"/>
  <c r="O195" i="21"/>
  <c r="K195" i="21"/>
  <c r="G195" i="21"/>
  <c r="C195" i="21"/>
  <c r="U195" i="21"/>
  <c r="M195" i="21"/>
  <c r="E195" i="21"/>
  <c r="Y195" i="21"/>
  <c r="I195" i="21"/>
  <c r="A196" i="21"/>
  <c r="R195" i="21"/>
  <c r="J195" i="21"/>
  <c r="B195" i="21"/>
  <c r="Q195" i="21"/>
  <c r="N195" i="21"/>
  <c r="F195" i="21"/>
  <c r="V195" i="21"/>
  <c r="A23" i="21"/>
  <c r="V22" i="21"/>
  <c r="R22" i="21"/>
  <c r="N22" i="21"/>
  <c r="J22" i="21"/>
  <c r="F22" i="21"/>
  <c r="B22" i="21"/>
  <c r="Y22" i="21"/>
  <c r="U22" i="21"/>
  <c r="Q22" i="21"/>
  <c r="M22" i="21"/>
  <c r="I22" i="21"/>
  <c r="E22" i="21"/>
  <c r="W22" i="21"/>
  <c r="O22" i="21"/>
  <c r="G22" i="21"/>
  <c r="K22" i="21"/>
  <c r="C22" i="21"/>
  <c r="X22" i="21"/>
  <c r="H22" i="21"/>
  <c r="T22" i="21"/>
  <c r="L22" i="21"/>
  <c r="D22" i="21"/>
  <c r="S22" i="21"/>
  <c r="P22" i="21"/>
  <c r="X263" i="21"/>
  <c r="T263" i="21"/>
  <c r="P263" i="21"/>
  <c r="L263" i="21"/>
  <c r="H263" i="21"/>
  <c r="D263" i="21"/>
  <c r="W263" i="21"/>
  <c r="S263" i="21"/>
  <c r="O263" i="21"/>
  <c r="K263" i="21"/>
  <c r="G263" i="21"/>
  <c r="C263" i="21"/>
  <c r="Y263" i="21"/>
  <c r="Q263" i="21"/>
  <c r="I263" i="21"/>
  <c r="M263" i="21"/>
  <c r="V263" i="21"/>
  <c r="N263" i="21"/>
  <c r="F263" i="21"/>
  <c r="U263" i="21"/>
  <c r="E263" i="21"/>
  <c r="R263" i="21"/>
  <c r="A264" i="21"/>
  <c r="J263" i="21"/>
  <c r="B263" i="21"/>
  <c r="A196" i="28"/>
  <c r="V195" i="28"/>
  <c r="R195" i="28"/>
  <c r="N195" i="28"/>
  <c r="J195" i="28"/>
  <c r="F195" i="28"/>
  <c r="B195" i="28"/>
  <c r="Y195" i="28"/>
  <c r="U195" i="28"/>
  <c r="Q195" i="28"/>
  <c r="M195" i="28"/>
  <c r="I195" i="28"/>
  <c r="E195" i="28"/>
  <c r="W195" i="28"/>
  <c r="O195" i="28"/>
  <c r="G195" i="28"/>
  <c r="T195" i="28"/>
  <c r="L195" i="28"/>
  <c r="D195" i="28"/>
  <c r="P195" i="28"/>
  <c r="K195" i="28"/>
  <c r="S195" i="28"/>
  <c r="C195" i="28"/>
  <c r="H195" i="28"/>
  <c r="X195" i="28"/>
  <c r="A57" i="28"/>
  <c r="V56" i="28"/>
  <c r="R56" i="28"/>
  <c r="N56" i="28"/>
  <c r="J56" i="28"/>
  <c r="F56" i="28"/>
  <c r="B56" i="28"/>
  <c r="Y56" i="28"/>
  <c r="U56" i="28"/>
  <c r="Q56" i="28"/>
  <c r="M56" i="28"/>
  <c r="I56" i="28"/>
  <c r="E56" i="28"/>
  <c r="S56" i="28"/>
  <c r="K56" i="28"/>
  <c r="C56" i="28"/>
  <c r="W56" i="28"/>
  <c r="G56" i="28"/>
  <c r="X56" i="28"/>
  <c r="P56" i="28"/>
  <c r="H56" i="28"/>
  <c r="O56" i="28"/>
  <c r="T56" i="28"/>
  <c r="L56" i="28"/>
  <c r="D56" i="28"/>
  <c r="O22" i="28" l="1"/>
  <c r="A23" i="28"/>
  <c r="J22" i="28"/>
  <c r="P22" i="28"/>
  <c r="U22" i="28"/>
  <c r="I22" i="28"/>
  <c r="K22" i="28"/>
  <c r="V22" i="28"/>
  <c r="F22" i="28"/>
  <c r="H22" i="28"/>
  <c r="M22" i="28"/>
  <c r="Q22" i="28"/>
  <c r="W22" i="28"/>
  <c r="G22" i="28"/>
  <c r="R22" i="28"/>
  <c r="B22" i="28"/>
  <c r="T22" i="28"/>
  <c r="E22" i="28"/>
  <c r="Y22" i="28"/>
  <c r="S22" i="28"/>
  <c r="C22" i="28"/>
  <c r="N22" i="28"/>
  <c r="X22" i="28"/>
  <c r="D22" i="28"/>
  <c r="L22" i="28"/>
  <c r="X94" i="19"/>
  <c r="T94" i="19"/>
  <c r="P94" i="19"/>
  <c r="L94" i="19"/>
  <c r="H94" i="19"/>
  <c r="D94" i="19"/>
  <c r="W94" i="19"/>
  <c r="S94" i="19"/>
  <c r="O94" i="19"/>
  <c r="K94" i="19"/>
  <c r="G94" i="19"/>
  <c r="C94" i="19"/>
  <c r="V94" i="19"/>
  <c r="N94" i="19"/>
  <c r="F94" i="19"/>
  <c r="U94" i="19"/>
  <c r="M94" i="19"/>
  <c r="E94" i="19"/>
  <c r="J94" i="19"/>
  <c r="Y94" i="19"/>
  <c r="I94" i="19"/>
  <c r="R94" i="19"/>
  <c r="Q94" i="19"/>
  <c r="B94" i="19"/>
  <c r="A95" i="19"/>
  <c r="W299" i="28"/>
  <c r="S299" i="28"/>
  <c r="O299" i="28"/>
  <c r="K299" i="28"/>
  <c r="G299" i="28"/>
  <c r="C299" i="28"/>
  <c r="A300" i="28"/>
  <c r="V299" i="28"/>
  <c r="R299" i="28"/>
  <c r="N299" i="28"/>
  <c r="J299" i="28"/>
  <c r="F299" i="28"/>
  <c r="B299" i="28"/>
  <c r="T299" i="28"/>
  <c r="L299" i="28"/>
  <c r="D299" i="28"/>
  <c r="Y299" i="28"/>
  <c r="Q299" i="28"/>
  <c r="I299" i="28"/>
  <c r="M299" i="28"/>
  <c r="X299" i="28"/>
  <c r="H299" i="28"/>
  <c r="P299" i="28"/>
  <c r="E299" i="28"/>
  <c r="U299" i="28"/>
  <c r="V22" i="19"/>
  <c r="R22" i="19"/>
  <c r="N22" i="19"/>
  <c r="J22" i="19"/>
  <c r="F22" i="19"/>
  <c r="B22" i="19"/>
  <c r="Y22" i="19"/>
  <c r="U22" i="19"/>
  <c r="Q22" i="19"/>
  <c r="M22" i="19"/>
  <c r="I22" i="19"/>
  <c r="E22" i="19"/>
  <c r="X22" i="19"/>
  <c r="P22" i="19"/>
  <c r="H22" i="19"/>
  <c r="W22" i="19"/>
  <c r="O22" i="19"/>
  <c r="G22" i="19"/>
  <c r="T22" i="19"/>
  <c r="D22" i="19"/>
  <c r="S22" i="19"/>
  <c r="C22" i="19"/>
  <c r="L22" i="19"/>
  <c r="K22" i="19"/>
  <c r="A23" i="19"/>
  <c r="Y129" i="19"/>
  <c r="U129" i="19"/>
  <c r="Q129" i="19"/>
  <c r="M129" i="19"/>
  <c r="I129" i="19"/>
  <c r="E129" i="19"/>
  <c r="X129" i="19"/>
  <c r="S129" i="19"/>
  <c r="N129" i="19"/>
  <c r="H129" i="19"/>
  <c r="C129" i="19"/>
  <c r="W129" i="19"/>
  <c r="R129" i="19"/>
  <c r="L129" i="19"/>
  <c r="G129" i="19"/>
  <c r="B129" i="19"/>
  <c r="V129" i="19"/>
  <c r="K129" i="19"/>
  <c r="T129" i="19"/>
  <c r="J129" i="19"/>
  <c r="F129" i="19"/>
  <c r="D129" i="19"/>
  <c r="P129" i="19"/>
  <c r="O129" i="19"/>
  <c r="A130" i="19"/>
  <c r="A93" i="28"/>
  <c r="V92" i="28"/>
  <c r="R92" i="28"/>
  <c r="N92" i="28"/>
  <c r="J92" i="28"/>
  <c r="F92" i="28"/>
  <c r="B92" i="28"/>
  <c r="Y92" i="28"/>
  <c r="U92" i="28"/>
  <c r="Q92" i="28"/>
  <c r="M92" i="28"/>
  <c r="I92" i="28"/>
  <c r="E92" i="28"/>
  <c r="W92" i="28"/>
  <c r="O92" i="28"/>
  <c r="G92" i="28"/>
  <c r="T92" i="28"/>
  <c r="L92" i="28"/>
  <c r="D92" i="28"/>
  <c r="X92" i="28"/>
  <c r="H92" i="28"/>
  <c r="P92" i="28"/>
  <c r="S92" i="28"/>
  <c r="C92" i="28"/>
  <c r="K92" i="28"/>
  <c r="X57" i="21"/>
  <c r="T57" i="21"/>
  <c r="P57" i="21"/>
  <c r="L57" i="21"/>
  <c r="H57" i="21"/>
  <c r="D57" i="21"/>
  <c r="W57" i="21"/>
  <c r="S57" i="21"/>
  <c r="O57" i="21"/>
  <c r="K57" i="21"/>
  <c r="G57" i="21"/>
  <c r="C57" i="21"/>
  <c r="Y57" i="21"/>
  <c r="Q57" i="21"/>
  <c r="I57" i="21"/>
  <c r="U57" i="21"/>
  <c r="E57" i="21"/>
  <c r="R57" i="21"/>
  <c r="B57" i="21"/>
  <c r="V57" i="21"/>
  <c r="N57" i="21"/>
  <c r="F57" i="21"/>
  <c r="M57" i="21"/>
  <c r="A58" i="21"/>
  <c r="J57" i="21"/>
  <c r="W367" i="28"/>
  <c r="S367" i="28"/>
  <c r="O367" i="28"/>
  <c r="K367" i="28"/>
  <c r="G367" i="28"/>
  <c r="C367" i="28"/>
  <c r="A368" i="28"/>
  <c r="V367" i="28"/>
  <c r="R367" i="28"/>
  <c r="N367" i="28"/>
  <c r="J367" i="28"/>
  <c r="F367" i="28"/>
  <c r="B367" i="28"/>
  <c r="A402" i="28"/>
  <c r="X367" i="28"/>
  <c r="P367" i="28"/>
  <c r="H367" i="28"/>
  <c r="U367" i="28"/>
  <c r="M367" i="28"/>
  <c r="E367" i="28"/>
  <c r="Q367" i="28"/>
  <c r="L367" i="28"/>
  <c r="T367" i="28"/>
  <c r="D367" i="28"/>
  <c r="I367" i="28"/>
  <c r="Y367" i="28"/>
  <c r="X127" i="28"/>
  <c r="T127" i="28"/>
  <c r="P127" i="28"/>
  <c r="L127" i="28"/>
  <c r="H127" i="28"/>
  <c r="D127" i="28"/>
  <c r="W127" i="28"/>
  <c r="S127" i="28"/>
  <c r="O127" i="28"/>
  <c r="K127" i="28"/>
  <c r="G127" i="28"/>
  <c r="C127" i="28"/>
  <c r="Y127" i="28"/>
  <c r="Q127" i="28"/>
  <c r="I127" i="28"/>
  <c r="V127" i="28"/>
  <c r="N127" i="28"/>
  <c r="F127" i="28"/>
  <c r="A128" i="28"/>
  <c r="J127" i="28"/>
  <c r="R127" i="28"/>
  <c r="U127" i="28"/>
  <c r="E127" i="28"/>
  <c r="B127" i="28"/>
  <c r="M127" i="28"/>
  <c r="V23" i="25"/>
  <c r="R23" i="25"/>
  <c r="N23" i="25"/>
  <c r="J23" i="25"/>
  <c r="F23" i="25"/>
  <c r="B23" i="25"/>
  <c r="Y23" i="25"/>
  <c r="U23" i="25"/>
  <c r="Q23" i="25"/>
  <c r="M23" i="25"/>
  <c r="I23" i="25"/>
  <c r="E23" i="25"/>
  <c r="S23" i="25"/>
  <c r="K23" i="25"/>
  <c r="C23" i="25"/>
  <c r="O23" i="25"/>
  <c r="L23" i="25"/>
  <c r="X23" i="25"/>
  <c r="P23" i="25"/>
  <c r="H23" i="25"/>
  <c r="W23" i="25"/>
  <c r="G23" i="25"/>
  <c r="T23" i="25"/>
  <c r="D23" i="25"/>
  <c r="A24" i="25"/>
  <c r="W127" i="21"/>
  <c r="S127" i="21"/>
  <c r="O127" i="21"/>
  <c r="K127" i="21"/>
  <c r="G127" i="21"/>
  <c r="C127" i="21"/>
  <c r="A128" i="21"/>
  <c r="V127" i="21"/>
  <c r="R127" i="21"/>
  <c r="N127" i="21"/>
  <c r="J127" i="21"/>
  <c r="F127" i="21"/>
  <c r="B127" i="21"/>
  <c r="X127" i="21"/>
  <c r="P127" i="21"/>
  <c r="H127" i="21"/>
  <c r="L127" i="21"/>
  <c r="U127" i="21"/>
  <c r="M127" i="21"/>
  <c r="E127" i="21"/>
  <c r="T127" i="21"/>
  <c r="D127" i="21"/>
  <c r="Q127" i="21"/>
  <c r="Y127" i="21"/>
  <c r="I127" i="21"/>
  <c r="Y23" i="21"/>
  <c r="U23" i="21"/>
  <c r="Q23" i="21"/>
  <c r="M23" i="21"/>
  <c r="I23" i="21"/>
  <c r="E23" i="21"/>
  <c r="X23" i="21"/>
  <c r="T23" i="21"/>
  <c r="P23" i="21"/>
  <c r="L23" i="21"/>
  <c r="H23" i="21"/>
  <c r="D23" i="21"/>
  <c r="V23" i="21"/>
  <c r="N23" i="21"/>
  <c r="F23" i="21"/>
  <c r="A24" i="21"/>
  <c r="J23" i="21"/>
  <c r="B23" i="21"/>
  <c r="O23" i="21"/>
  <c r="S23" i="21"/>
  <c r="K23" i="21"/>
  <c r="C23" i="21"/>
  <c r="R23" i="21"/>
  <c r="W23" i="21"/>
  <c r="G23" i="21"/>
  <c r="W58" i="19"/>
  <c r="S58" i="19"/>
  <c r="O58" i="19"/>
  <c r="K58" i="19"/>
  <c r="G58" i="19"/>
  <c r="C58" i="19"/>
  <c r="V58" i="19"/>
  <c r="R58" i="19"/>
  <c r="N58" i="19"/>
  <c r="J58" i="19"/>
  <c r="F58" i="19"/>
  <c r="B58" i="19"/>
  <c r="Y58" i="19"/>
  <c r="Q58" i="19"/>
  <c r="I58" i="19"/>
  <c r="X58" i="19"/>
  <c r="P58" i="19"/>
  <c r="H58" i="19"/>
  <c r="U58" i="19"/>
  <c r="E58" i="19"/>
  <c r="T58" i="19"/>
  <c r="D58" i="19"/>
  <c r="M58" i="19"/>
  <c r="L58" i="19"/>
  <c r="A59" i="19"/>
  <c r="Y162" i="21"/>
  <c r="U162" i="21"/>
  <c r="Q162" i="21"/>
  <c r="M162" i="21"/>
  <c r="I162" i="21"/>
  <c r="E162" i="21"/>
  <c r="X162" i="21"/>
  <c r="T162" i="21"/>
  <c r="P162" i="21"/>
  <c r="L162" i="21"/>
  <c r="H162" i="21"/>
  <c r="D162" i="21"/>
  <c r="A163" i="21"/>
  <c r="R162" i="21"/>
  <c r="J162" i="21"/>
  <c r="B162" i="21"/>
  <c r="V162" i="21"/>
  <c r="F162" i="21"/>
  <c r="W162" i="21"/>
  <c r="O162" i="21"/>
  <c r="G162" i="21"/>
  <c r="N162" i="21"/>
  <c r="C162" i="21"/>
  <c r="S162" i="21"/>
  <c r="K162" i="21"/>
  <c r="W333" i="21"/>
  <c r="S333" i="21"/>
  <c r="O333" i="21"/>
  <c r="K333" i="21"/>
  <c r="G333" i="21"/>
  <c r="C333" i="21"/>
  <c r="A334" i="21"/>
  <c r="V333" i="21"/>
  <c r="R333" i="21"/>
  <c r="N333" i="21"/>
  <c r="J333" i="21"/>
  <c r="F333" i="21"/>
  <c r="B333" i="21"/>
  <c r="T333" i="21"/>
  <c r="L333" i="21"/>
  <c r="D333" i="21"/>
  <c r="X333" i="21"/>
  <c r="H333" i="21"/>
  <c r="Y333" i="21"/>
  <c r="Q333" i="21"/>
  <c r="I333" i="21"/>
  <c r="P333" i="21"/>
  <c r="E333" i="21"/>
  <c r="U333" i="21"/>
  <c r="M333" i="21"/>
  <c r="W230" i="28"/>
  <c r="S230" i="28"/>
  <c r="O230" i="28"/>
  <c r="K230" i="28"/>
  <c r="G230" i="28"/>
  <c r="C230" i="28"/>
  <c r="A231" i="28"/>
  <c r="V230" i="28"/>
  <c r="R230" i="28"/>
  <c r="N230" i="28"/>
  <c r="J230" i="28"/>
  <c r="F230" i="28"/>
  <c r="B230" i="28"/>
  <c r="X230" i="28"/>
  <c r="P230" i="28"/>
  <c r="H230" i="28"/>
  <c r="U230" i="28"/>
  <c r="M230" i="28"/>
  <c r="E230" i="28"/>
  <c r="Y230" i="28"/>
  <c r="I230" i="28"/>
  <c r="T230" i="28"/>
  <c r="D230" i="28"/>
  <c r="L230" i="28"/>
  <c r="Q230" i="28"/>
  <c r="Y299" i="21"/>
  <c r="U299" i="21"/>
  <c r="Q299" i="21"/>
  <c r="M299" i="21"/>
  <c r="I299" i="21"/>
  <c r="E299" i="21"/>
  <c r="X299" i="21"/>
  <c r="T299" i="21"/>
  <c r="P299" i="21"/>
  <c r="L299" i="21"/>
  <c r="H299" i="21"/>
  <c r="D299" i="21"/>
  <c r="A300" i="21"/>
  <c r="R299" i="21"/>
  <c r="J299" i="21"/>
  <c r="B299" i="21"/>
  <c r="V299" i="21"/>
  <c r="N299" i="21"/>
  <c r="W299" i="21"/>
  <c r="O299" i="21"/>
  <c r="G299" i="21"/>
  <c r="F299" i="21"/>
  <c r="K299" i="21"/>
  <c r="S299" i="21"/>
  <c r="C299" i="21"/>
  <c r="W196" i="21"/>
  <c r="S196" i="21"/>
  <c r="O196" i="21"/>
  <c r="K196" i="21"/>
  <c r="G196" i="21"/>
  <c r="C196" i="21"/>
  <c r="A197" i="21"/>
  <c r="V196" i="21"/>
  <c r="R196" i="21"/>
  <c r="N196" i="21"/>
  <c r="J196" i="21"/>
  <c r="F196" i="21"/>
  <c r="B196" i="21"/>
  <c r="T196" i="21"/>
  <c r="L196" i="21"/>
  <c r="D196" i="21"/>
  <c r="P196" i="21"/>
  <c r="Y196" i="21"/>
  <c r="Q196" i="21"/>
  <c r="I196" i="21"/>
  <c r="X196" i="21"/>
  <c r="H196" i="21"/>
  <c r="U196" i="21"/>
  <c r="E196" i="21"/>
  <c r="M196" i="21"/>
  <c r="A163" i="28"/>
  <c r="V162" i="28"/>
  <c r="R162" i="28"/>
  <c r="N162" i="28"/>
  <c r="J162" i="28"/>
  <c r="F162" i="28"/>
  <c r="B162" i="28"/>
  <c r="Y162" i="28"/>
  <c r="U162" i="28"/>
  <c r="Q162" i="28"/>
  <c r="M162" i="28"/>
  <c r="I162" i="28"/>
  <c r="E162" i="28"/>
  <c r="S162" i="28"/>
  <c r="K162" i="28"/>
  <c r="C162" i="28"/>
  <c r="X162" i="28"/>
  <c r="P162" i="28"/>
  <c r="H162" i="28"/>
  <c r="L162" i="28"/>
  <c r="D162" i="28"/>
  <c r="W162" i="28"/>
  <c r="G162" i="28"/>
  <c r="T162" i="28"/>
  <c r="O162" i="28"/>
  <c r="V93" i="25"/>
  <c r="R93" i="25"/>
  <c r="N93" i="25"/>
  <c r="J93" i="25"/>
  <c r="F93" i="25"/>
  <c r="B93" i="25"/>
  <c r="Y93" i="25"/>
  <c r="U93" i="25"/>
  <c r="Q93" i="25"/>
  <c r="M93" i="25"/>
  <c r="I93" i="25"/>
  <c r="E93" i="25"/>
  <c r="X93" i="25"/>
  <c r="P93" i="25"/>
  <c r="H93" i="25"/>
  <c r="W93" i="25"/>
  <c r="O93" i="25"/>
  <c r="G93" i="25"/>
  <c r="S93" i="25"/>
  <c r="C93" i="25"/>
  <c r="T93" i="25"/>
  <c r="L93" i="25"/>
  <c r="K93" i="25"/>
  <c r="D93" i="25"/>
  <c r="A94" i="25"/>
  <c r="Y264" i="28"/>
  <c r="U264" i="28"/>
  <c r="Q264" i="28"/>
  <c r="M264" i="28"/>
  <c r="I264" i="28"/>
  <c r="E264" i="28"/>
  <c r="X264" i="28"/>
  <c r="T264" i="28"/>
  <c r="P264" i="28"/>
  <c r="L264" i="28"/>
  <c r="H264" i="28"/>
  <c r="D264" i="28"/>
  <c r="A265" i="28"/>
  <c r="R264" i="28"/>
  <c r="J264" i="28"/>
  <c r="B264" i="28"/>
  <c r="W264" i="28"/>
  <c r="O264" i="28"/>
  <c r="G264" i="28"/>
  <c r="K264" i="28"/>
  <c r="V264" i="28"/>
  <c r="F264" i="28"/>
  <c r="S264" i="28"/>
  <c r="N264" i="28"/>
  <c r="C264" i="28"/>
  <c r="V128" i="25"/>
  <c r="R128" i="25"/>
  <c r="N128" i="25"/>
  <c r="J128" i="25"/>
  <c r="F128" i="25"/>
  <c r="B128" i="25"/>
  <c r="Y128" i="25"/>
  <c r="U128" i="25"/>
  <c r="Q128" i="25"/>
  <c r="M128" i="25"/>
  <c r="I128" i="25"/>
  <c r="E128" i="25"/>
  <c r="X128" i="25"/>
  <c r="P128" i="25"/>
  <c r="H128" i="25"/>
  <c r="T128" i="25"/>
  <c r="D128" i="25"/>
  <c r="W128" i="25"/>
  <c r="O128" i="25"/>
  <c r="G128" i="25"/>
  <c r="L128" i="25"/>
  <c r="S128" i="25"/>
  <c r="K128" i="25"/>
  <c r="C128" i="25"/>
  <c r="A129" i="25"/>
  <c r="Y57" i="28"/>
  <c r="U57" i="28"/>
  <c r="Q57" i="28"/>
  <c r="M57" i="28"/>
  <c r="I57" i="28"/>
  <c r="E57" i="28"/>
  <c r="X57" i="28"/>
  <c r="T57" i="28"/>
  <c r="P57" i="28"/>
  <c r="L57" i="28"/>
  <c r="H57" i="28"/>
  <c r="D57" i="28"/>
  <c r="A58" i="28"/>
  <c r="R57" i="28"/>
  <c r="J57" i="28"/>
  <c r="B57" i="28"/>
  <c r="N57" i="28"/>
  <c r="W57" i="28"/>
  <c r="O57" i="28"/>
  <c r="G57" i="28"/>
  <c r="V57" i="28"/>
  <c r="F57" i="28"/>
  <c r="S57" i="28"/>
  <c r="K57" i="28"/>
  <c r="C57" i="28"/>
  <c r="W264" i="21"/>
  <c r="S264" i="21"/>
  <c r="O264" i="21"/>
  <c r="K264" i="21"/>
  <c r="G264" i="21"/>
  <c r="C264" i="21"/>
  <c r="A265" i="21"/>
  <c r="V264" i="21"/>
  <c r="R264" i="21"/>
  <c r="N264" i="21"/>
  <c r="J264" i="21"/>
  <c r="F264" i="21"/>
  <c r="B264" i="21"/>
  <c r="X264" i="21"/>
  <c r="P264" i="21"/>
  <c r="H264" i="21"/>
  <c r="T264" i="21"/>
  <c r="D264" i="21"/>
  <c r="U264" i="21"/>
  <c r="M264" i="21"/>
  <c r="E264" i="21"/>
  <c r="L264" i="21"/>
  <c r="Y264" i="21"/>
  <c r="Q264" i="21"/>
  <c r="I264" i="21"/>
  <c r="Y196" i="28"/>
  <c r="U196" i="28"/>
  <c r="Q196" i="28"/>
  <c r="M196" i="28"/>
  <c r="I196" i="28"/>
  <c r="E196" i="28"/>
  <c r="X196" i="28"/>
  <c r="T196" i="28"/>
  <c r="P196" i="28"/>
  <c r="L196" i="28"/>
  <c r="H196" i="28"/>
  <c r="D196" i="28"/>
  <c r="V196" i="28"/>
  <c r="N196" i="28"/>
  <c r="F196" i="28"/>
  <c r="S196" i="28"/>
  <c r="K196" i="28"/>
  <c r="C196" i="28"/>
  <c r="W196" i="28"/>
  <c r="G196" i="28"/>
  <c r="R196" i="28"/>
  <c r="B196" i="28"/>
  <c r="A197" i="28"/>
  <c r="O196" i="28"/>
  <c r="J196" i="28"/>
  <c r="Y367" i="21"/>
  <c r="U367" i="21"/>
  <c r="Q367" i="21"/>
  <c r="M367" i="21"/>
  <c r="I367" i="21"/>
  <c r="E367" i="21"/>
  <c r="A402" i="21"/>
  <c r="X367" i="21"/>
  <c r="T367" i="21"/>
  <c r="P367" i="21"/>
  <c r="L367" i="21"/>
  <c r="H367" i="21"/>
  <c r="D367" i="21"/>
  <c r="V367" i="21"/>
  <c r="N367" i="21"/>
  <c r="F367" i="21"/>
  <c r="A368" i="21"/>
  <c r="R367" i="21"/>
  <c r="B367" i="21"/>
  <c r="S367" i="21"/>
  <c r="K367" i="21"/>
  <c r="C367" i="21"/>
  <c r="J367" i="21"/>
  <c r="O367" i="21"/>
  <c r="W367" i="21"/>
  <c r="G367" i="21"/>
  <c r="Y230" i="21"/>
  <c r="U230" i="21"/>
  <c r="Q230" i="21"/>
  <c r="M230" i="21"/>
  <c r="I230" i="21"/>
  <c r="E230" i="21"/>
  <c r="X230" i="21"/>
  <c r="T230" i="21"/>
  <c r="P230" i="21"/>
  <c r="L230" i="21"/>
  <c r="H230" i="21"/>
  <c r="D230" i="21"/>
  <c r="V230" i="21"/>
  <c r="N230" i="21"/>
  <c r="F230" i="21"/>
  <c r="R230" i="21"/>
  <c r="B230" i="21"/>
  <c r="S230" i="21"/>
  <c r="K230" i="21"/>
  <c r="C230" i="21"/>
  <c r="A231" i="21"/>
  <c r="J230" i="21"/>
  <c r="G230" i="21"/>
  <c r="O230" i="21"/>
  <c r="W230" i="21"/>
  <c r="A93" i="21"/>
  <c r="V92" i="21"/>
  <c r="R92" i="21"/>
  <c r="N92" i="21"/>
  <c r="J92" i="21"/>
  <c r="F92" i="21"/>
  <c r="B92" i="21"/>
  <c r="Y92" i="21"/>
  <c r="U92" i="21"/>
  <c r="Q92" i="21"/>
  <c r="M92" i="21"/>
  <c r="I92" i="21"/>
  <c r="E92" i="21"/>
  <c r="S92" i="21"/>
  <c r="K92" i="21"/>
  <c r="C92" i="21"/>
  <c r="O92" i="21"/>
  <c r="L92" i="21"/>
  <c r="X92" i="21"/>
  <c r="P92" i="21"/>
  <c r="H92" i="21"/>
  <c r="W92" i="21"/>
  <c r="G92" i="21"/>
  <c r="T92" i="21"/>
  <c r="D92" i="21"/>
  <c r="Y333" i="28"/>
  <c r="U333" i="28"/>
  <c r="Q333" i="28"/>
  <c r="M333" i="28"/>
  <c r="I333" i="28"/>
  <c r="E333" i="28"/>
  <c r="X333" i="28"/>
  <c r="T333" i="28"/>
  <c r="P333" i="28"/>
  <c r="L333" i="28"/>
  <c r="H333" i="28"/>
  <c r="D333" i="28"/>
  <c r="V333" i="28"/>
  <c r="N333" i="28"/>
  <c r="F333" i="28"/>
  <c r="S333" i="28"/>
  <c r="K333" i="28"/>
  <c r="C333" i="28"/>
  <c r="O333" i="28"/>
  <c r="A334" i="28"/>
  <c r="J333" i="28"/>
  <c r="B333" i="28"/>
  <c r="W333" i="28"/>
  <c r="R333" i="28"/>
  <c r="G333" i="28"/>
  <c r="V58" i="25"/>
  <c r="R58" i="25"/>
  <c r="N58" i="25"/>
  <c r="J58" i="25"/>
  <c r="F58" i="25"/>
  <c r="B58" i="25"/>
  <c r="Y58" i="25"/>
  <c r="U58" i="25"/>
  <c r="Q58" i="25"/>
  <c r="M58" i="25"/>
  <c r="I58" i="25"/>
  <c r="E58" i="25"/>
  <c r="X58" i="25"/>
  <c r="P58" i="25"/>
  <c r="H58" i="25"/>
  <c r="W58" i="25"/>
  <c r="O58" i="25"/>
  <c r="G58" i="25"/>
  <c r="S58" i="25"/>
  <c r="C58" i="25"/>
  <c r="L58" i="25"/>
  <c r="K58" i="25"/>
  <c r="T58" i="25"/>
  <c r="D58" i="25"/>
  <c r="A59" i="25"/>
  <c r="R23" i="28" l="1"/>
  <c r="B23" i="28"/>
  <c r="M23" i="28"/>
  <c r="O23" i="28"/>
  <c r="L23" i="28"/>
  <c r="P23" i="28"/>
  <c r="N23" i="28"/>
  <c r="Y23" i="28"/>
  <c r="I23" i="28"/>
  <c r="G23" i="28"/>
  <c r="D23" i="28"/>
  <c r="H23" i="28"/>
  <c r="A24" i="28"/>
  <c r="J23" i="28"/>
  <c r="U23" i="28"/>
  <c r="E23" i="28"/>
  <c r="K23" i="28"/>
  <c r="S23" i="28"/>
  <c r="X23" i="28"/>
  <c r="V23" i="28"/>
  <c r="F23" i="28"/>
  <c r="Q23" i="28"/>
  <c r="W23" i="28"/>
  <c r="T23" i="28"/>
  <c r="C23" i="28"/>
  <c r="V59" i="25"/>
  <c r="R59" i="25"/>
  <c r="N59" i="25"/>
  <c r="J59" i="25"/>
  <c r="F59" i="25"/>
  <c r="B59" i="25"/>
  <c r="Y59" i="25"/>
  <c r="U59" i="25"/>
  <c r="Q59" i="25"/>
  <c r="M59" i="25"/>
  <c r="I59" i="25"/>
  <c r="E59" i="25"/>
  <c r="X59" i="25"/>
  <c r="P59" i="25"/>
  <c r="H59" i="25"/>
  <c r="W59" i="25"/>
  <c r="O59" i="25"/>
  <c r="G59" i="25"/>
  <c r="K59" i="25"/>
  <c r="L59" i="25"/>
  <c r="T59" i="25"/>
  <c r="D59" i="25"/>
  <c r="S59" i="25"/>
  <c r="C59" i="25"/>
  <c r="A60" i="25"/>
  <c r="X197" i="28"/>
  <c r="T197" i="28"/>
  <c r="P197" i="28"/>
  <c r="L197" i="28"/>
  <c r="H197" i="28"/>
  <c r="D197" i="28"/>
  <c r="W197" i="28"/>
  <c r="S197" i="28"/>
  <c r="O197" i="28"/>
  <c r="K197" i="28"/>
  <c r="G197" i="28"/>
  <c r="C197" i="28"/>
  <c r="U197" i="28"/>
  <c r="M197" i="28"/>
  <c r="E197" i="28"/>
  <c r="A198" i="28"/>
  <c r="R197" i="28"/>
  <c r="J197" i="28"/>
  <c r="B197" i="28"/>
  <c r="N197" i="28"/>
  <c r="Y197" i="28"/>
  <c r="I197" i="28"/>
  <c r="Q197" i="28"/>
  <c r="V197" i="28"/>
  <c r="F197" i="28"/>
  <c r="X58" i="28"/>
  <c r="T58" i="28"/>
  <c r="P58" i="28"/>
  <c r="L58" i="28"/>
  <c r="H58" i="28"/>
  <c r="D58" i="28"/>
  <c r="W58" i="28"/>
  <c r="S58" i="28"/>
  <c r="O58" i="28"/>
  <c r="K58" i="28"/>
  <c r="G58" i="28"/>
  <c r="C58" i="28"/>
  <c r="Y58" i="28"/>
  <c r="Q58" i="28"/>
  <c r="I58" i="28"/>
  <c r="U58" i="28"/>
  <c r="E58" i="28"/>
  <c r="V58" i="28"/>
  <c r="N58" i="28"/>
  <c r="F58" i="28"/>
  <c r="M58" i="28"/>
  <c r="B58" i="28"/>
  <c r="J58" i="28"/>
  <c r="A59" i="28"/>
  <c r="R58" i="28"/>
  <c r="Y163" i="28"/>
  <c r="U163" i="28"/>
  <c r="Q163" i="28"/>
  <c r="M163" i="28"/>
  <c r="I163" i="28"/>
  <c r="E163" i="28"/>
  <c r="X163" i="28"/>
  <c r="T163" i="28"/>
  <c r="P163" i="28"/>
  <c r="L163" i="28"/>
  <c r="H163" i="28"/>
  <c r="D163" i="28"/>
  <c r="A164" i="28"/>
  <c r="R163" i="28"/>
  <c r="J163" i="28"/>
  <c r="B163" i="28"/>
  <c r="W163" i="28"/>
  <c r="O163" i="28"/>
  <c r="G163" i="28"/>
  <c r="S163" i="28"/>
  <c r="C163" i="28"/>
  <c r="K163" i="28"/>
  <c r="N163" i="28"/>
  <c r="V163" i="28"/>
  <c r="F163" i="28"/>
  <c r="X402" i="28"/>
  <c r="T402" i="28"/>
  <c r="P402" i="28"/>
  <c r="L402" i="28"/>
  <c r="H402" i="28"/>
  <c r="D402" i="28"/>
  <c r="W402" i="28"/>
  <c r="S402" i="28"/>
  <c r="O402" i="28"/>
  <c r="K402" i="28"/>
  <c r="G402" i="28"/>
  <c r="C402" i="28"/>
  <c r="Y402" i="28"/>
  <c r="Q402" i="28"/>
  <c r="I402" i="28"/>
  <c r="V402" i="28"/>
  <c r="N402" i="28"/>
  <c r="F402" i="28"/>
  <c r="A403" i="28"/>
  <c r="J402" i="28"/>
  <c r="U402" i="28"/>
  <c r="E402" i="28"/>
  <c r="M402" i="28"/>
  <c r="B402" i="28"/>
  <c r="R402" i="28"/>
  <c r="V130" i="19"/>
  <c r="R130" i="19"/>
  <c r="N130" i="19"/>
  <c r="J130" i="19"/>
  <c r="F130" i="19"/>
  <c r="B130" i="19"/>
  <c r="Y130" i="19"/>
  <c r="U130" i="19"/>
  <c r="Q130" i="19"/>
  <c r="M130" i="19"/>
  <c r="I130" i="19"/>
  <c r="E130" i="19"/>
  <c r="X130" i="19"/>
  <c r="P130" i="19"/>
  <c r="H130" i="19"/>
  <c r="W130" i="19"/>
  <c r="O130" i="19"/>
  <c r="G130" i="19"/>
  <c r="L130" i="19"/>
  <c r="K130" i="19"/>
  <c r="D130" i="19"/>
  <c r="C130" i="19"/>
  <c r="T130" i="19"/>
  <c r="S130" i="19"/>
  <c r="A131" i="19"/>
  <c r="A301" i="28"/>
  <c r="V300" i="28"/>
  <c r="R300" i="28"/>
  <c r="N300" i="28"/>
  <c r="J300" i="28"/>
  <c r="F300" i="28"/>
  <c r="B300" i="28"/>
  <c r="Y300" i="28"/>
  <c r="U300" i="28"/>
  <c r="Q300" i="28"/>
  <c r="M300" i="28"/>
  <c r="I300" i="28"/>
  <c r="E300" i="28"/>
  <c r="S300" i="28"/>
  <c r="K300" i="28"/>
  <c r="C300" i="28"/>
  <c r="X300" i="28"/>
  <c r="P300" i="28"/>
  <c r="H300" i="28"/>
  <c r="T300" i="28"/>
  <c r="D300" i="28"/>
  <c r="O300" i="28"/>
  <c r="W300" i="28"/>
  <c r="L300" i="28"/>
  <c r="G300" i="28"/>
  <c r="X368" i="21"/>
  <c r="T368" i="21"/>
  <c r="P368" i="21"/>
  <c r="L368" i="21"/>
  <c r="H368" i="21"/>
  <c r="D368" i="21"/>
  <c r="W368" i="21"/>
  <c r="S368" i="21"/>
  <c r="O368" i="21"/>
  <c r="K368" i="21"/>
  <c r="G368" i="21"/>
  <c r="C368" i="21"/>
  <c r="U368" i="21"/>
  <c r="M368" i="21"/>
  <c r="E368" i="21"/>
  <c r="Q368" i="21"/>
  <c r="A369" i="21"/>
  <c r="R368" i="21"/>
  <c r="J368" i="21"/>
  <c r="B368" i="21"/>
  <c r="Y368" i="21"/>
  <c r="I368" i="21"/>
  <c r="V368" i="21"/>
  <c r="N368" i="21"/>
  <c r="F368" i="21"/>
  <c r="A266" i="21"/>
  <c r="V265" i="21"/>
  <c r="R265" i="21"/>
  <c r="N265" i="21"/>
  <c r="J265" i="21"/>
  <c r="F265" i="21"/>
  <c r="B265" i="21"/>
  <c r="Y265" i="21"/>
  <c r="U265" i="21"/>
  <c r="Q265" i="21"/>
  <c r="M265" i="21"/>
  <c r="I265" i="21"/>
  <c r="E265" i="21"/>
  <c r="W265" i="21"/>
  <c r="O265" i="21"/>
  <c r="G265" i="21"/>
  <c r="S265" i="21"/>
  <c r="C265" i="21"/>
  <c r="T265" i="21"/>
  <c r="L265" i="21"/>
  <c r="D265" i="21"/>
  <c r="K265" i="21"/>
  <c r="X265" i="21"/>
  <c r="P265" i="21"/>
  <c r="H265" i="21"/>
  <c r="V129" i="25"/>
  <c r="R129" i="25"/>
  <c r="N129" i="25"/>
  <c r="J129" i="25"/>
  <c r="F129" i="25"/>
  <c r="B129" i="25"/>
  <c r="Y129" i="25"/>
  <c r="U129" i="25"/>
  <c r="Q129" i="25"/>
  <c r="M129" i="25"/>
  <c r="I129" i="25"/>
  <c r="E129" i="25"/>
  <c r="X129" i="25"/>
  <c r="P129" i="25"/>
  <c r="H129" i="25"/>
  <c r="L129" i="25"/>
  <c r="W129" i="25"/>
  <c r="O129" i="25"/>
  <c r="G129" i="25"/>
  <c r="T129" i="25"/>
  <c r="D129" i="25"/>
  <c r="S129" i="25"/>
  <c r="K129" i="25"/>
  <c r="C129" i="25"/>
  <c r="A130" i="25"/>
  <c r="A232" i="28"/>
  <c r="V231" i="28"/>
  <c r="R231" i="28"/>
  <c r="N231" i="28"/>
  <c r="J231" i="28"/>
  <c r="F231" i="28"/>
  <c r="B231" i="28"/>
  <c r="Y231" i="28"/>
  <c r="U231" i="28"/>
  <c r="Q231" i="28"/>
  <c r="M231" i="28"/>
  <c r="I231" i="28"/>
  <c r="E231" i="28"/>
  <c r="W231" i="28"/>
  <c r="O231" i="28"/>
  <c r="G231" i="28"/>
  <c r="T231" i="28"/>
  <c r="L231" i="28"/>
  <c r="D231" i="28"/>
  <c r="P231" i="28"/>
  <c r="K231" i="28"/>
  <c r="S231" i="28"/>
  <c r="C231" i="28"/>
  <c r="H231" i="28"/>
  <c r="X231" i="28"/>
  <c r="X24" i="21"/>
  <c r="T24" i="21"/>
  <c r="P24" i="21"/>
  <c r="L24" i="21"/>
  <c r="H24" i="21"/>
  <c r="D24" i="21"/>
  <c r="W24" i="21"/>
  <c r="S24" i="21"/>
  <c r="O24" i="21"/>
  <c r="K24" i="21"/>
  <c r="G24" i="21"/>
  <c r="C24" i="21"/>
  <c r="U24" i="21"/>
  <c r="M24" i="21"/>
  <c r="E24" i="21"/>
  <c r="Y24" i="21"/>
  <c r="I24" i="21"/>
  <c r="F24" i="21"/>
  <c r="A25" i="21"/>
  <c r="R24" i="21"/>
  <c r="J24" i="21"/>
  <c r="B24" i="21"/>
  <c r="Q24" i="21"/>
  <c r="V24" i="21"/>
  <c r="N24" i="21"/>
  <c r="W128" i="28"/>
  <c r="S128" i="28"/>
  <c r="O128" i="28"/>
  <c r="K128" i="28"/>
  <c r="G128" i="28"/>
  <c r="C128" i="28"/>
  <c r="A129" i="28"/>
  <c r="V128" i="28"/>
  <c r="R128" i="28"/>
  <c r="N128" i="28"/>
  <c r="J128" i="28"/>
  <c r="F128" i="28"/>
  <c r="B128" i="28"/>
  <c r="X128" i="28"/>
  <c r="P128" i="28"/>
  <c r="H128" i="28"/>
  <c r="U128" i="28"/>
  <c r="M128" i="28"/>
  <c r="E128" i="28"/>
  <c r="Q128" i="28"/>
  <c r="Y128" i="28"/>
  <c r="L128" i="28"/>
  <c r="I128" i="28"/>
  <c r="T128" i="28"/>
  <c r="D128" i="28"/>
  <c r="V23" i="19"/>
  <c r="R23" i="19"/>
  <c r="N23" i="19"/>
  <c r="J23" i="19"/>
  <c r="F23" i="19"/>
  <c r="B23" i="19"/>
  <c r="Y23" i="19"/>
  <c r="U23" i="19"/>
  <c r="Q23" i="19"/>
  <c r="M23" i="19"/>
  <c r="I23" i="19"/>
  <c r="E23" i="19"/>
  <c r="X23" i="19"/>
  <c r="P23" i="19"/>
  <c r="H23" i="19"/>
  <c r="W23" i="19"/>
  <c r="O23" i="19"/>
  <c r="G23" i="19"/>
  <c r="L23" i="19"/>
  <c r="K23" i="19"/>
  <c r="T23" i="19"/>
  <c r="D23" i="19"/>
  <c r="C23" i="19"/>
  <c r="S23" i="19"/>
  <c r="A24" i="19"/>
  <c r="Y93" i="21"/>
  <c r="U93" i="21"/>
  <c r="Q93" i="21"/>
  <c r="M93" i="21"/>
  <c r="I93" i="21"/>
  <c r="E93" i="21"/>
  <c r="X93" i="21"/>
  <c r="T93" i="21"/>
  <c r="P93" i="21"/>
  <c r="L93" i="21"/>
  <c r="H93" i="21"/>
  <c r="D93" i="21"/>
  <c r="A94" i="21"/>
  <c r="R93" i="21"/>
  <c r="J93" i="21"/>
  <c r="B93" i="21"/>
  <c r="V93" i="21"/>
  <c r="F93" i="21"/>
  <c r="K93" i="21"/>
  <c r="W93" i="21"/>
  <c r="O93" i="21"/>
  <c r="G93" i="21"/>
  <c r="N93" i="21"/>
  <c r="S93" i="21"/>
  <c r="C93" i="21"/>
  <c r="X265" i="28"/>
  <c r="T265" i="28"/>
  <c r="P265" i="28"/>
  <c r="L265" i="28"/>
  <c r="H265" i="28"/>
  <c r="D265" i="28"/>
  <c r="W265" i="28"/>
  <c r="S265" i="28"/>
  <c r="O265" i="28"/>
  <c r="K265" i="28"/>
  <c r="G265" i="28"/>
  <c r="C265" i="28"/>
  <c r="Y265" i="28"/>
  <c r="Q265" i="28"/>
  <c r="I265" i="28"/>
  <c r="V265" i="28"/>
  <c r="N265" i="28"/>
  <c r="F265" i="28"/>
  <c r="R265" i="28"/>
  <c r="B265" i="28"/>
  <c r="M265" i="28"/>
  <c r="E265" i="28"/>
  <c r="U265" i="28"/>
  <c r="A266" i="28"/>
  <c r="J265" i="28"/>
  <c r="X300" i="21"/>
  <c r="T300" i="21"/>
  <c r="P300" i="21"/>
  <c r="L300" i="21"/>
  <c r="H300" i="21"/>
  <c r="D300" i="21"/>
  <c r="W300" i="21"/>
  <c r="S300" i="21"/>
  <c r="O300" i="21"/>
  <c r="K300" i="21"/>
  <c r="G300" i="21"/>
  <c r="C300" i="21"/>
  <c r="Y300" i="21"/>
  <c r="Q300" i="21"/>
  <c r="I300" i="21"/>
  <c r="M300" i="21"/>
  <c r="V300" i="21"/>
  <c r="N300" i="21"/>
  <c r="F300" i="21"/>
  <c r="U300" i="21"/>
  <c r="E300" i="21"/>
  <c r="R300" i="21"/>
  <c r="A301" i="21"/>
  <c r="J300" i="21"/>
  <c r="B300" i="21"/>
  <c r="X163" i="21"/>
  <c r="T163" i="21"/>
  <c r="P163" i="21"/>
  <c r="L163" i="21"/>
  <c r="H163" i="21"/>
  <c r="D163" i="21"/>
  <c r="W163" i="21"/>
  <c r="S163" i="21"/>
  <c r="O163" i="21"/>
  <c r="K163" i="21"/>
  <c r="G163" i="21"/>
  <c r="C163" i="21"/>
  <c r="Y163" i="21"/>
  <c r="Q163" i="21"/>
  <c r="I163" i="21"/>
  <c r="U163" i="21"/>
  <c r="M163" i="21"/>
  <c r="V163" i="21"/>
  <c r="N163" i="21"/>
  <c r="F163" i="21"/>
  <c r="E163" i="21"/>
  <c r="J163" i="21"/>
  <c r="A164" i="21"/>
  <c r="R163" i="21"/>
  <c r="B163" i="21"/>
  <c r="V24" i="25"/>
  <c r="R24" i="25"/>
  <c r="N24" i="25"/>
  <c r="J24" i="25"/>
  <c r="F24" i="25"/>
  <c r="B24" i="25"/>
  <c r="Y24" i="25"/>
  <c r="U24" i="25"/>
  <c r="Q24" i="25"/>
  <c r="M24" i="25"/>
  <c r="I24" i="25"/>
  <c r="E24" i="25"/>
  <c r="S24" i="25"/>
  <c r="K24" i="25"/>
  <c r="C24" i="25"/>
  <c r="O24" i="25"/>
  <c r="G24" i="25"/>
  <c r="L24" i="25"/>
  <c r="D24" i="25"/>
  <c r="X24" i="25"/>
  <c r="P24" i="25"/>
  <c r="H24" i="25"/>
  <c r="W24" i="25"/>
  <c r="T24" i="25"/>
  <c r="A25" i="25"/>
  <c r="X334" i="28"/>
  <c r="T334" i="28"/>
  <c r="P334" i="28"/>
  <c r="L334" i="28"/>
  <c r="H334" i="28"/>
  <c r="D334" i="28"/>
  <c r="W334" i="28"/>
  <c r="S334" i="28"/>
  <c r="O334" i="28"/>
  <c r="K334" i="28"/>
  <c r="G334" i="28"/>
  <c r="C334" i="28"/>
  <c r="U334" i="28"/>
  <c r="M334" i="28"/>
  <c r="E334" i="28"/>
  <c r="A335" i="28"/>
  <c r="R334" i="28"/>
  <c r="J334" i="28"/>
  <c r="B334" i="28"/>
  <c r="V334" i="28"/>
  <c r="F334" i="28"/>
  <c r="Q334" i="28"/>
  <c r="I334" i="28"/>
  <c r="Y334" i="28"/>
  <c r="N334" i="28"/>
  <c r="X231" i="21"/>
  <c r="T231" i="21"/>
  <c r="P231" i="21"/>
  <c r="L231" i="21"/>
  <c r="H231" i="21"/>
  <c r="D231" i="21"/>
  <c r="W231" i="21"/>
  <c r="S231" i="21"/>
  <c r="O231" i="21"/>
  <c r="K231" i="21"/>
  <c r="G231" i="21"/>
  <c r="C231" i="21"/>
  <c r="U231" i="21"/>
  <c r="M231" i="21"/>
  <c r="E231" i="21"/>
  <c r="I231" i="21"/>
  <c r="A232" i="21"/>
  <c r="R231" i="21"/>
  <c r="J231" i="21"/>
  <c r="B231" i="21"/>
  <c r="Y231" i="21"/>
  <c r="Q231" i="21"/>
  <c r="N231" i="21"/>
  <c r="V231" i="21"/>
  <c r="F231" i="21"/>
  <c r="A403" i="21"/>
  <c r="V402" i="21"/>
  <c r="R402" i="21"/>
  <c r="N402" i="21"/>
  <c r="J402" i="21"/>
  <c r="F402" i="21"/>
  <c r="B402" i="21"/>
  <c r="Y402" i="21"/>
  <c r="U402" i="21"/>
  <c r="Q402" i="21"/>
  <c r="M402" i="21"/>
  <c r="I402" i="21"/>
  <c r="E402" i="21"/>
  <c r="W402" i="21"/>
  <c r="O402" i="21"/>
  <c r="G402" i="21"/>
  <c r="K402" i="21"/>
  <c r="T402" i="21"/>
  <c r="L402" i="21"/>
  <c r="D402" i="21"/>
  <c r="S402" i="21"/>
  <c r="C402" i="21"/>
  <c r="H402" i="21"/>
  <c r="P402" i="21"/>
  <c r="X402" i="21"/>
  <c r="V94" i="25"/>
  <c r="R94" i="25"/>
  <c r="N94" i="25"/>
  <c r="J94" i="25"/>
  <c r="F94" i="25"/>
  <c r="B94" i="25"/>
  <c r="Y94" i="25"/>
  <c r="U94" i="25"/>
  <c r="Q94" i="25"/>
  <c r="M94" i="25"/>
  <c r="I94" i="25"/>
  <c r="E94" i="25"/>
  <c r="X94" i="25"/>
  <c r="P94" i="25"/>
  <c r="H94" i="25"/>
  <c r="W94" i="25"/>
  <c r="O94" i="25"/>
  <c r="G94" i="25"/>
  <c r="K94" i="25"/>
  <c r="T94" i="25"/>
  <c r="D94" i="25"/>
  <c r="S94" i="25"/>
  <c r="C94" i="25"/>
  <c r="L94" i="25"/>
  <c r="A95" i="25"/>
  <c r="A198" i="21"/>
  <c r="V197" i="21"/>
  <c r="R197" i="21"/>
  <c r="N197" i="21"/>
  <c r="J197" i="21"/>
  <c r="F197" i="21"/>
  <c r="B197" i="21"/>
  <c r="Y197" i="21"/>
  <c r="U197" i="21"/>
  <c r="Q197" i="21"/>
  <c r="M197" i="21"/>
  <c r="I197" i="21"/>
  <c r="E197" i="21"/>
  <c r="S197" i="21"/>
  <c r="K197" i="21"/>
  <c r="C197" i="21"/>
  <c r="W197" i="21"/>
  <c r="G197" i="21"/>
  <c r="X197" i="21"/>
  <c r="P197" i="21"/>
  <c r="H197" i="21"/>
  <c r="O197" i="21"/>
  <c r="T197" i="21"/>
  <c r="L197" i="21"/>
  <c r="D197" i="21"/>
  <c r="A335" i="21"/>
  <c r="V334" i="21"/>
  <c r="R334" i="21"/>
  <c r="N334" i="21"/>
  <c r="J334" i="21"/>
  <c r="F334" i="21"/>
  <c r="B334" i="21"/>
  <c r="Y334" i="21"/>
  <c r="U334" i="21"/>
  <c r="Q334" i="21"/>
  <c r="M334" i="21"/>
  <c r="I334" i="21"/>
  <c r="E334" i="21"/>
  <c r="S334" i="21"/>
  <c r="K334" i="21"/>
  <c r="C334" i="21"/>
  <c r="O334" i="21"/>
  <c r="X334" i="21"/>
  <c r="P334" i="21"/>
  <c r="H334" i="21"/>
  <c r="W334" i="21"/>
  <c r="G334" i="21"/>
  <c r="D334" i="21"/>
  <c r="L334" i="21"/>
  <c r="T334" i="21"/>
  <c r="W59" i="19"/>
  <c r="S59" i="19"/>
  <c r="O59" i="19"/>
  <c r="K59" i="19"/>
  <c r="G59" i="19"/>
  <c r="C59" i="19"/>
  <c r="V59" i="19"/>
  <c r="R59" i="19"/>
  <c r="N59" i="19"/>
  <c r="J59" i="19"/>
  <c r="F59" i="19"/>
  <c r="B59" i="19"/>
  <c r="Y59" i="19"/>
  <c r="Q59" i="19"/>
  <c r="I59" i="19"/>
  <c r="X59" i="19"/>
  <c r="P59" i="19"/>
  <c r="H59" i="19"/>
  <c r="M59" i="19"/>
  <c r="L59" i="19"/>
  <c r="E59" i="19"/>
  <c r="D59" i="19"/>
  <c r="U59" i="19"/>
  <c r="T59" i="19"/>
  <c r="A60" i="19"/>
  <c r="A129" i="21"/>
  <c r="V128" i="21"/>
  <c r="R128" i="21"/>
  <c r="N128" i="21"/>
  <c r="J128" i="21"/>
  <c r="F128" i="21"/>
  <c r="B128" i="21"/>
  <c r="Y128" i="21"/>
  <c r="U128" i="21"/>
  <c r="Q128" i="21"/>
  <c r="M128" i="21"/>
  <c r="I128" i="21"/>
  <c r="E128" i="21"/>
  <c r="W128" i="21"/>
  <c r="O128" i="21"/>
  <c r="G128" i="21"/>
  <c r="S128" i="21"/>
  <c r="C128" i="21"/>
  <c r="T128" i="21"/>
  <c r="L128" i="21"/>
  <c r="D128" i="21"/>
  <c r="K128" i="21"/>
  <c r="X128" i="21"/>
  <c r="H128" i="21"/>
  <c r="P128" i="21"/>
  <c r="A369" i="28"/>
  <c r="V368" i="28"/>
  <c r="R368" i="28"/>
  <c r="N368" i="28"/>
  <c r="J368" i="28"/>
  <c r="F368" i="28"/>
  <c r="B368" i="28"/>
  <c r="Y368" i="28"/>
  <c r="U368" i="28"/>
  <c r="Q368" i="28"/>
  <c r="M368" i="28"/>
  <c r="I368" i="28"/>
  <c r="E368" i="28"/>
  <c r="W368" i="28"/>
  <c r="O368" i="28"/>
  <c r="G368" i="28"/>
  <c r="T368" i="28"/>
  <c r="L368" i="28"/>
  <c r="D368" i="28"/>
  <c r="X368" i="28"/>
  <c r="H368" i="28"/>
  <c r="S368" i="28"/>
  <c r="C368" i="28"/>
  <c r="P368" i="28"/>
  <c r="K368" i="28"/>
  <c r="W58" i="21"/>
  <c r="S58" i="21"/>
  <c r="O58" i="21"/>
  <c r="K58" i="21"/>
  <c r="G58" i="21"/>
  <c r="C58" i="21"/>
  <c r="A59" i="21"/>
  <c r="V58" i="21"/>
  <c r="R58" i="21"/>
  <c r="N58" i="21"/>
  <c r="J58" i="21"/>
  <c r="F58" i="21"/>
  <c r="B58" i="21"/>
  <c r="X58" i="21"/>
  <c r="P58" i="21"/>
  <c r="H58" i="21"/>
  <c r="T58" i="21"/>
  <c r="L58" i="21"/>
  <c r="Y58" i="21"/>
  <c r="I58" i="21"/>
  <c r="U58" i="21"/>
  <c r="M58" i="21"/>
  <c r="E58" i="21"/>
  <c r="D58" i="21"/>
  <c r="Q58" i="21"/>
  <c r="Y93" i="28"/>
  <c r="U93" i="28"/>
  <c r="Q93" i="28"/>
  <c r="M93" i="28"/>
  <c r="I93" i="28"/>
  <c r="E93" i="28"/>
  <c r="X93" i="28"/>
  <c r="T93" i="28"/>
  <c r="P93" i="28"/>
  <c r="L93" i="28"/>
  <c r="H93" i="28"/>
  <c r="D93" i="28"/>
  <c r="V93" i="28"/>
  <c r="N93" i="28"/>
  <c r="F93" i="28"/>
  <c r="S93" i="28"/>
  <c r="K93" i="28"/>
  <c r="C93" i="28"/>
  <c r="O93" i="28"/>
  <c r="W93" i="28"/>
  <c r="A94" i="28"/>
  <c r="J93" i="28"/>
  <c r="G93" i="28"/>
  <c r="B93" i="28"/>
  <c r="R93" i="28"/>
  <c r="X95" i="19"/>
  <c r="T95" i="19"/>
  <c r="P95" i="19"/>
  <c r="L95" i="19"/>
  <c r="H95" i="19"/>
  <c r="D95" i="19"/>
  <c r="W95" i="19"/>
  <c r="S95" i="19"/>
  <c r="O95" i="19"/>
  <c r="K95" i="19"/>
  <c r="G95" i="19"/>
  <c r="C95" i="19"/>
  <c r="V95" i="19"/>
  <c r="N95" i="19"/>
  <c r="F95" i="19"/>
  <c r="U95" i="19"/>
  <c r="M95" i="19"/>
  <c r="E95" i="19"/>
  <c r="R95" i="19"/>
  <c r="B95" i="19"/>
  <c r="Q95" i="19"/>
  <c r="Y95" i="19"/>
  <c r="J95" i="19"/>
  <c r="I95" i="19"/>
  <c r="A96" i="19"/>
  <c r="Y24" i="28" l="1"/>
  <c r="I24" i="28"/>
  <c r="P24" i="28"/>
  <c r="V24" i="28"/>
  <c r="B24" i="28"/>
  <c r="A25" i="28"/>
  <c r="G24" i="28"/>
  <c r="U24" i="28"/>
  <c r="E24" i="28"/>
  <c r="L24" i="28"/>
  <c r="N24" i="28"/>
  <c r="S24" i="28"/>
  <c r="J24" i="28"/>
  <c r="Q24" i="28"/>
  <c r="X24" i="28"/>
  <c r="H24" i="28"/>
  <c r="F24" i="28"/>
  <c r="K24" i="28"/>
  <c r="W24" i="28"/>
  <c r="M24" i="28"/>
  <c r="T24" i="28"/>
  <c r="D24" i="28"/>
  <c r="R24" i="28"/>
  <c r="C24" i="28"/>
  <c r="O24" i="28"/>
  <c r="Y369" i="28"/>
  <c r="U369" i="28"/>
  <c r="Q369" i="28"/>
  <c r="M369" i="28"/>
  <c r="I369" i="28"/>
  <c r="E369" i="28"/>
  <c r="X369" i="28"/>
  <c r="T369" i="28"/>
  <c r="P369" i="28"/>
  <c r="L369" i="28"/>
  <c r="H369" i="28"/>
  <c r="D369" i="28"/>
  <c r="V369" i="28"/>
  <c r="N369" i="28"/>
  <c r="F369" i="28"/>
  <c r="S369" i="28"/>
  <c r="K369" i="28"/>
  <c r="C369" i="28"/>
  <c r="O369" i="28"/>
  <c r="A370" i="28"/>
  <c r="J369" i="28"/>
  <c r="B369" i="28"/>
  <c r="R369" i="28"/>
  <c r="W369" i="28"/>
  <c r="G369" i="28"/>
  <c r="X96" i="19"/>
  <c r="T96" i="19"/>
  <c r="P96" i="19"/>
  <c r="L96" i="19"/>
  <c r="H96" i="19"/>
  <c r="D96" i="19"/>
  <c r="W96" i="19"/>
  <c r="S96" i="19"/>
  <c r="O96" i="19"/>
  <c r="K96" i="19"/>
  <c r="G96" i="19"/>
  <c r="C96" i="19"/>
  <c r="V96" i="19"/>
  <c r="N96" i="19"/>
  <c r="F96" i="19"/>
  <c r="U96" i="19"/>
  <c r="M96" i="19"/>
  <c r="E96" i="19"/>
  <c r="J96" i="19"/>
  <c r="Y96" i="19"/>
  <c r="I96" i="19"/>
  <c r="B96" i="19"/>
  <c r="R96" i="19"/>
  <c r="Q96" i="19"/>
  <c r="A97" i="19"/>
  <c r="A60" i="21"/>
  <c r="V59" i="21"/>
  <c r="R59" i="21"/>
  <c r="N59" i="21"/>
  <c r="J59" i="21"/>
  <c r="F59" i="21"/>
  <c r="B59" i="21"/>
  <c r="Y59" i="21"/>
  <c r="U59" i="21"/>
  <c r="Q59" i="21"/>
  <c r="M59" i="21"/>
  <c r="I59" i="21"/>
  <c r="E59" i="21"/>
  <c r="W59" i="21"/>
  <c r="O59" i="21"/>
  <c r="G59" i="21"/>
  <c r="S59" i="21"/>
  <c r="K59" i="21"/>
  <c r="P59" i="21"/>
  <c r="T59" i="21"/>
  <c r="L59" i="21"/>
  <c r="D59" i="21"/>
  <c r="C59" i="21"/>
  <c r="X59" i="21"/>
  <c r="H59" i="21"/>
  <c r="Y129" i="21"/>
  <c r="U129" i="21"/>
  <c r="Q129" i="21"/>
  <c r="M129" i="21"/>
  <c r="I129" i="21"/>
  <c r="E129" i="21"/>
  <c r="X129" i="21"/>
  <c r="T129" i="21"/>
  <c r="P129" i="21"/>
  <c r="L129" i="21"/>
  <c r="H129" i="21"/>
  <c r="D129" i="21"/>
  <c r="V129" i="21"/>
  <c r="N129" i="21"/>
  <c r="F129" i="21"/>
  <c r="J129" i="21"/>
  <c r="S129" i="21"/>
  <c r="K129" i="21"/>
  <c r="C129" i="21"/>
  <c r="A130" i="21"/>
  <c r="R129" i="21"/>
  <c r="B129" i="21"/>
  <c r="W129" i="21"/>
  <c r="O129" i="21"/>
  <c r="G129" i="21"/>
  <c r="V95" i="25"/>
  <c r="R95" i="25"/>
  <c r="N95" i="25"/>
  <c r="J95" i="25"/>
  <c r="F95" i="25"/>
  <c r="B95" i="25"/>
  <c r="Y95" i="25"/>
  <c r="U95" i="25"/>
  <c r="Q95" i="25"/>
  <c r="M95" i="25"/>
  <c r="I95" i="25"/>
  <c r="E95" i="25"/>
  <c r="X95" i="25"/>
  <c r="P95" i="25"/>
  <c r="H95" i="25"/>
  <c r="W95" i="25"/>
  <c r="O95" i="25"/>
  <c r="G95" i="25"/>
  <c r="S95" i="25"/>
  <c r="C95" i="25"/>
  <c r="T95" i="25"/>
  <c r="L95" i="25"/>
  <c r="K95" i="25"/>
  <c r="D95" i="25"/>
  <c r="A96" i="25"/>
  <c r="W335" i="28"/>
  <c r="S335" i="28"/>
  <c r="O335" i="28"/>
  <c r="K335" i="28"/>
  <c r="G335" i="28"/>
  <c r="C335" i="28"/>
  <c r="A336" i="28"/>
  <c r="V335" i="28"/>
  <c r="R335" i="28"/>
  <c r="N335" i="28"/>
  <c r="J335" i="28"/>
  <c r="F335" i="28"/>
  <c r="B335" i="28"/>
  <c r="T335" i="28"/>
  <c r="L335" i="28"/>
  <c r="D335" i="28"/>
  <c r="Y335" i="28"/>
  <c r="Q335" i="28"/>
  <c r="I335" i="28"/>
  <c r="M335" i="28"/>
  <c r="X335" i="28"/>
  <c r="H335" i="28"/>
  <c r="P335" i="28"/>
  <c r="E335" i="28"/>
  <c r="U335" i="28"/>
  <c r="V25" i="25"/>
  <c r="R25" i="25"/>
  <c r="N25" i="25"/>
  <c r="J25" i="25"/>
  <c r="F25" i="25"/>
  <c r="B25" i="25"/>
  <c r="Y25" i="25"/>
  <c r="U25" i="25"/>
  <c r="Q25" i="25"/>
  <c r="M25" i="25"/>
  <c r="I25" i="25"/>
  <c r="E25" i="25"/>
  <c r="S25" i="25"/>
  <c r="K25" i="25"/>
  <c r="C25" i="25"/>
  <c r="O25" i="25"/>
  <c r="G25" i="25"/>
  <c r="L25" i="25"/>
  <c r="X25" i="25"/>
  <c r="P25" i="25"/>
  <c r="H25" i="25"/>
  <c r="W25" i="25"/>
  <c r="T25" i="25"/>
  <c r="D25" i="25"/>
  <c r="A26" i="25"/>
  <c r="W301" i="21"/>
  <c r="S301" i="21"/>
  <c r="O301" i="21"/>
  <c r="K301" i="21"/>
  <c r="G301" i="21"/>
  <c r="C301" i="21"/>
  <c r="A302" i="21"/>
  <c r="V301" i="21"/>
  <c r="R301" i="21"/>
  <c r="N301" i="21"/>
  <c r="J301" i="21"/>
  <c r="F301" i="21"/>
  <c r="B301" i="21"/>
  <c r="X301" i="21"/>
  <c r="P301" i="21"/>
  <c r="H301" i="21"/>
  <c r="T301" i="21"/>
  <c r="D301" i="21"/>
  <c r="U301" i="21"/>
  <c r="M301" i="21"/>
  <c r="E301" i="21"/>
  <c r="L301" i="21"/>
  <c r="Y301" i="21"/>
  <c r="Q301" i="21"/>
  <c r="I301" i="21"/>
  <c r="W266" i="28"/>
  <c r="S266" i="28"/>
  <c r="O266" i="28"/>
  <c r="K266" i="28"/>
  <c r="G266" i="28"/>
  <c r="C266" i="28"/>
  <c r="A267" i="28"/>
  <c r="V266" i="28"/>
  <c r="R266" i="28"/>
  <c r="N266" i="28"/>
  <c r="J266" i="28"/>
  <c r="F266" i="28"/>
  <c r="B266" i="28"/>
  <c r="X266" i="28"/>
  <c r="P266" i="28"/>
  <c r="H266" i="28"/>
  <c r="U266" i="28"/>
  <c r="M266" i="28"/>
  <c r="E266" i="28"/>
  <c r="Y266" i="28"/>
  <c r="I266" i="28"/>
  <c r="T266" i="28"/>
  <c r="D266" i="28"/>
  <c r="L266" i="28"/>
  <c r="Q266" i="28"/>
  <c r="X94" i="21"/>
  <c r="T94" i="21"/>
  <c r="P94" i="21"/>
  <c r="L94" i="21"/>
  <c r="H94" i="21"/>
  <c r="D94" i="21"/>
  <c r="W94" i="21"/>
  <c r="S94" i="21"/>
  <c r="O94" i="21"/>
  <c r="K94" i="21"/>
  <c r="G94" i="21"/>
  <c r="C94" i="21"/>
  <c r="Y94" i="21"/>
  <c r="Q94" i="21"/>
  <c r="I94" i="21"/>
  <c r="A95" i="21"/>
  <c r="R94" i="21"/>
  <c r="B94" i="21"/>
  <c r="V94" i="21"/>
  <c r="N94" i="21"/>
  <c r="F94" i="21"/>
  <c r="U94" i="21"/>
  <c r="M94" i="21"/>
  <c r="E94" i="21"/>
  <c r="J94" i="21"/>
  <c r="A130" i="28"/>
  <c r="V129" i="28"/>
  <c r="R129" i="28"/>
  <c r="N129" i="28"/>
  <c r="J129" i="28"/>
  <c r="F129" i="28"/>
  <c r="B129" i="28"/>
  <c r="Y129" i="28"/>
  <c r="U129" i="28"/>
  <c r="Q129" i="28"/>
  <c r="M129" i="28"/>
  <c r="I129" i="28"/>
  <c r="E129" i="28"/>
  <c r="W129" i="28"/>
  <c r="O129" i="28"/>
  <c r="G129" i="28"/>
  <c r="T129" i="28"/>
  <c r="L129" i="28"/>
  <c r="D129" i="28"/>
  <c r="X129" i="28"/>
  <c r="H129" i="28"/>
  <c r="S129" i="28"/>
  <c r="C129" i="28"/>
  <c r="P129" i="28"/>
  <c r="K129" i="28"/>
  <c r="Y232" i="28"/>
  <c r="U232" i="28"/>
  <c r="Q232" i="28"/>
  <c r="M232" i="28"/>
  <c r="I232" i="28"/>
  <c r="E232" i="28"/>
  <c r="X232" i="28"/>
  <c r="T232" i="28"/>
  <c r="P232" i="28"/>
  <c r="L232" i="28"/>
  <c r="H232" i="28"/>
  <c r="D232" i="28"/>
  <c r="V232" i="28"/>
  <c r="N232" i="28"/>
  <c r="F232" i="28"/>
  <c r="S232" i="28"/>
  <c r="K232" i="28"/>
  <c r="C232" i="28"/>
  <c r="W232" i="28"/>
  <c r="G232" i="28"/>
  <c r="R232" i="28"/>
  <c r="B232" i="28"/>
  <c r="A233" i="28"/>
  <c r="J232" i="28"/>
  <c r="O232" i="28"/>
  <c r="Y301" i="28"/>
  <c r="U301" i="28"/>
  <c r="Q301" i="28"/>
  <c r="M301" i="28"/>
  <c r="I301" i="28"/>
  <c r="E301" i="28"/>
  <c r="X301" i="28"/>
  <c r="T301" i="28"/>
  <c r="P301" i="28"/>
  <c r="L301" i="28"/>
  <c r="H301" i="28"/>
  <c r="D301" i="28"/>
  <c r="A302" i="28"/>
  <c r="R301" i="28"/>
  <c r="J301" i="28"/>
  <c r="B301" i="28"/>
  <c r="W301" i="28"/>
  <c r="O301" i="28"/>
  <c r="G301" i="28"/>
  <c r="K301" i="28"/>
  <c r="V301" i="28"/>
  <c r="F301" i="28"/>
  <c r="N301" i="28"/>
  <c r="S301" i="28"/>
  <c r="C301" i="28"/>
  <c r="W403" i="28"/>
  <c r="S403" i="28"/>
  <c r="O403" i="28"/>
  <c r="K403" i="28"/>
  <c r="G403" i="28"/>
  <c r="C403" i="28"/>
  <c r="A404" i="28"/>
  <c r="V403" i="28"/>
  <c r="R403" i="28"/>
  <c r="N403" i="28"/>
  <c r="J403" i="28"/>
  <c r="F403" i="28"/>
  <c r="B403" i="28"/>
  <c r="X403" i="28"/>
  <c r="P403" i="28"/>
  <c r="H403" i="28"/>
  <c r="U403" i="28"/>
  <c r="M403" i="28"/>
  <c r="E403" i="28"/>
  <c r="Q403" i="28"/>
  <c r="L403" i="28"/>
  <c r="T403" i="28"/>
  <c r="I403" i="28"/>
  <c r="D403" i="28"/>
  <c r="Y403" i="28"/>
  <c r="X164" i="28"/>
  <c r="T164" i="28"/>
  <c r="P164" i="28"/>
  <c r="L164" i="28"/>
  <c r="H164" i="28"/>
  <c r="D164" i="28"/>
  <c r="W164" i="28"/>
  <c r="S164" i="28"/>
  <c r="O164" i="28"/>
  <c r="K164" i="28"/>
  <c r="G164" i="28"/>
  <c r="C164" i="28"/>
  <c r="Y164" i="28"/>
  <c r="Q164" i="28"/>
  <c r="I164" i="28"/>
  <c r="V164" i="28"/>
  <c r="N164" i="28"/>
  <c r="F164" i="28"/>
  <c r="A165" i="28"/>
  <c r="J164" i="28"/>
  <c r="R164" i="28"/>
  <c r="U164" i="28"/>
  <c r="E164" i="28"/>
  <c r="B164" i="28"/>
  <c r="M164" i="28"/>
  <c r="X94" i="28"/>
  <c r="T94" i="28"/>
  <c r="P94" i="28"/>
  <c r="L94" i="28"/>
  <c r="H94" i="28"/>
  <c r="D94" i="28"/>
  <c r="W94" i="28"/>
  <c r="S94" i="28"/>
  <c r="O94" i="28"/>
  <c r="K94" i="28"/>
  <c r="G94" i="28"/>
  <c r="C94" i="28"/>
  <c r="U94" i="28"/>
  <c r="M94" i="28"/>
  <c r="E94" i="28"/>
  <c r="A95" i="28"/>
  <c r="R94" i="28"/>
  <c r="J94" i="28"/>
  <c r="B94" i="28"/>
  <c r="V94" i="28"/>
  <c r="F94" i="28"/>
  <c r="Q94" i="28"/>
  <c r="N94" i="28"/>
  <c r="Y94" i="28"/>
  <c r="I94" i="28"/>
  <c r="W60" i="19"/>
  <c r="S60" i="19"/>
  <c r="O60" i="19"/>
  <c r="K60" i="19"/>
  <c r="G60" i="19"/>
  <c r="C60" i="19"/>
  <c r="V60" i="19"/>
  <c r="R60" i="19"/>
  <c r="N60" i="19"/>
  <c r="J60" i="19"/>
  <c r="F60" i="19"/>
  <c r="B60" i="19"/>
  <c r="Y60" i="19"/>
  <c r="Q60" i="19"/>
  <c r="I60" i="19"/>
  <c r="X60" i="19"/>
  <c r="P60" i="19"/>
  <c r="H60" i="19"/>
  <c r="U60" i="19"/>
  <c r="E60" i="19"/>
  <c r="T60" i="19"/>
  <c r="D60" i="19"/>
  <c r="M60" i="19"/>
  <c r="L60" i="19"/>
  <c r="A61" i="19"/>
  <c r="Y403" i="21"/>
  <c r="U403" i="21"/>
  <c r="Q403" i="21"/>
  <c r="M403" i="21"/>
  <c r="I403" i="21"/>
  <c r="E403" i="21"/>
  <c r="X403" i="21"/>
  <c r="T403" i="21"/>
  <c r="P403" i="21"/>
  <c r="L403" i="21"/>
  <c r="H403" i="21"/>
  <c r="D403" i="21"/>
  <c r="V403" i="21"/>
  <c r="N403" i="21"/>
  <c r="F403" i="21"/>
  <c r="R403" i="21"/>
  <c r="B403" i="21"/>
  <c r="S403" i="21"/>
  <c r="K403" i="21"/>
  <c r="C403" i="21"/>
  <c r="A404" i="21"/>
  <c r="J403" i="21"/>
  <c r="O403" i="21"/>
  <c r="W403" i="21"/>
  <c r="G403" i="21"/>
  <c r="V24" i="19"/>
  <c r="R24" i="19"/>
  <c r="N24" i="19"/>
  <c r="J24" i="19"/>
  <c r="F24" i="19"/>
  <c r="B24" i="19"/>
  <c r="Y24" i="19"/>
  <c r="U24" i="19"/>
  <c r="Q24" i="19"/>
  <c r="M24" i="19"/>
  <c r="I24" i="19"/>
  <c r="E24" i="19"/>
  <c r="X24" i="19"/>
  <c r="P24" i="19"/>
  <c r="H24" i="19"/>
  <c r="W24" i="19"/>
  <c r="O24" i="19"/>
  <c r="G24" i="19"/>
  <c r="T24" i="19"/>
  <c r="D24" i="19"/>
  <c r="S24" i="19"/>
  <c r="C24" i="19"/>
  <c r="L24" i="19"/>
  <c r="K24" i="19"/>
  <c r="A25" i="19"/>
  <c r="W25" i="21"/>
  <c r="S25" i="21"/>
  <c r="O25" i="21"/>
  <c r="K25" i="21"/>
  <c r="G25" i="21"/>
  <c r="C25" i="21"/>
  <c r="A26" i="21"/>
  <c r="V25" i="21"/>
  <c r="R25" i="21"/>
  <c r="N25" i="21"/>
  <c r="J25" i="21"/>
  <c r="F25" i="21"/>
  <c r="B25" i="21"/>
  <c r="T25" i="21"/>
  <c r="L25" i="21"/>
  <c r="D25" i="21"/>
  <c r="X25" i="21"/>
  <c r="H25" i="21"/>
  <c r="U25" i="21"/>
  <c r="E25" i="21"/>
  <c r="Y25" i="21"/>
  <c r="Q25" i="21"/>
  <c r="I25" i="21"/>
  <c r="P25" i="21"/>
  <c r="M25" i="21"/>
  <c r="V130" i="25"/>
  <c r="R130" i="25"/>
  <c r="N130" i="25"/>
  <c r="J130" i="25"/>
  <c r="F130" i="25"/>
  <c r="B130" i="25"/>
  <c r="Y130" i="25"/>
  <c r="U130" i="25"/>
  <c r="Q130" i="25"/>
  <c r="M130" i="25"/>
  <c r="I130" i="25"/>
  <c r="E130" i="25"/>
  <c r="X130" i="25"/>
  <c r="P130" i="25"/>
  <c r="H130" i="25"/>
  <c r="T130" i="25"/>
  <c r="D130" i="25"/>
  <c r="W130" i="25"/>
  <c r="O130" i="25"/>
  <c r="G130" i="25"/>
  <c r="L130" i="25"/>
  <c r="C130" i="25"/>
  <c r="S130" i="25"/>
  <c r="K130" i="25"/>
  <c r="A131" i="25"/>
  <c r="V131" i="19"/>
  <c r="R131" i="19"/>
  <c r="N131" i="19"/>
  <c r="J131" i="19"/>
  <c r="F131" i="19"/>
  <c r="B131" i="19"/>
  <c r="Y131" i="19"/>
  <c r="U131" i="19"/>
  <c r="Q131" i="19"/>
  <c r="M131" i="19"/>
  <c r="I131" i="19"/>
  <c r="E131" i="19"/>
  <c r="X131" i="19"/>
  <c r="P131" i="19"/>
  <c r="H131" i="19"/>
  <c r="W131" i="19"/>
  <c r="O131" i="19"/>
  <c r="G131" i="19"/>
  <c r="T131" i="19"/>
  <c r="D131" i="19"/>
  <c r="S131" i="19"/>
  <c r="C131" i="19"/>
  <c r="L131" i="19"/>
  <c r="K131" i="19"/>
  <c r="A132" i="19"/>
  <c r="Y335" i="21"/>
  <c r="U335" i="21"/>
  <c r="Q335" i="21"/>
  <c r="M335" i="21"/>
  <c r="I335" i="21"/>
  <c r="E335" i="21"/>
  <c r="X335" i="21"/>
  <c r="T335" i="21"/>
  <c r="P335" i="21"/>
  <c r="L335" i="21"/>
  <c r="H335" i="21"/>
  <c r="D335" i="21"/>
  <c r="A336" i="21"/>
  <c r="R335" i="21"/>
  <c r="J335" i="21"/>
  <c r="B335" i="21"/>
  <c r="V335" i="21"/>
  <c r="F335" i="21"/>
  <c r="W335" i="21"/>
  <c r="O335" i="21"/>
  <c r="G335" i="21"/>
  <c r="N335" i="21"/>
  <c r="K335" i="21"/>
  <c r="S335" i="21"/>
  <c r="C335" i="21"/>
  <c r="W232" i="21"/>
  <c r="S232" i="21"/>
  <c r="O232" i="21"/>
  <c r="K232" i="21"/>
  <c r="G232" i="21"/>
  <c r="C232" i="21"/>
  <c r="A233" i="21"/>
  <c r="V232" i="21"/>
  <c r="R232" i="21"/>
  <c r="N232" i="21"/>
  <c r="J232" i="21"/>
  <c r="F232" i="21"/>
  <c r="B232" i="21"/>
  <c r="T232" i="21"/>
  <c r="L232" i="21"/>
  <c r="D232" i="21"/>
  <c r="X232" i="21"/>
  <c r="H232" i="21"/>
  <c r="Y232" i="21"/>
  <c r="Q232" i="21"/>
  <c r="I232" i="21"/>
  <c r="P232" i="21"/>
  <c r="U232" i="21"/>
  <c r="M232" i="21"/>
  <c r="E232" i="21"/>
  <c r="Y266" i="21"/>
  <c r="U266" i="21"/>
  <c r="Q266" i="21"/>
  <c r="M266" i="21"/>
  <c r="I266" i="21"/>
  <c r="E266" i="21"/>
  <c r="X266" i="21"/>
  <c r="T266" i="21"/>
  <c r="P266" i="21"/>
  <c r="L266" i="21"/>
  <c r="H266" i="21"/>
  <c r="D266" i="21"/>
  <c r="V266" i="21"/>
  <c r="N266" i="21"/>
  <c r="F266" i="21"/>
  <c r="R266" i="21"/>
  <c r="S266" i="21"/>
  <c r="K266" i="21"/>
  <c r="C266" i="21"/>
  <c r="A267" i="21"/>
  <c r="J266" i="21"/>
  <c r="B266" i="21"/>
  <c r="G266" i="21"/>
  <c r="O266" i="21"/>
  <c r="W266" i="21"/>
  <c r="W59" i="28"/>
  <c r="S59" i="28"/>
  <c r="O59" i="28"/>
  <c r="K59" i="28"/>
  <c r="G59" i="28"/>
  <c r="C59" i="28"/>
  <c r="A60" i="28"/>
  <c r="V59" i="28"/>
  <c r="R59" i="28"/>
  <c r="N59" i="28"/>
  <c r="J59" i="28"/>
  <c r="F59" i="28"/>
  <c r="B59" i="28"/>
  <c r="X59" i="28"/>
  <c r="P59" i="28"/>
  <c r="H59" i="28"/>
  <c r="L59" i="28"/>
  <c r="U59" i="28"/>
  <c r="M59" i="28"/>
  <c r="E59" i="28"/>
  <c r="T59" i="28"/>
  <c r="D59" i="28"/>
  <c r="I59" i="28"/>
  <c r="Y59" i="28"/>
  <c r="Q59" i="28"/>
  <c r="Y198" i="21"/>
  <c r="U198" i="21"/>
  <c r="Q198" i="21"/>
  <c r="M198" i="21"/>
  <c r="I198" i="21"/>
  <c r="E198" i="21"/>
  <c r="X198" i="21"/>
  <c r="T198" i="21"/>
  <c r="P198" i="21"/>
  <c r="L198" i="21"/>
  <c r="H198" i="21"/>
  <c r="D198" i="21"/>
  <c r="A199" i="21"/>
  <c r="R198" i="21"/>
  <c r="J198" i="21"/>
  <c r="B198" i="21"/>
  <c r="N198" i="21"/>
  <c r="W198" i="21"/>
  <c r="O198" i="21"/>
  <c r="G198" i="21"/>
  <c r="V198" i="21"/>
  <c r="F198" i="21"/>
  <c r="C198" i="21"/>
  <c r="S198" i="21"/>
  <c r="K198" i="21"/>
  <c r="W164" i="21"/>
  <c r="S164" i="21"/>
  <c r="O164" i="21"/>
  <c r="K164" i="21"/>
  <c r="G164" i="21"/>
  <c r="C164" i="21"/>
  <c r="A165" i="21"/>
  <c r="V164" i="21"/>
  <c r="R164" i="21"/>
  <c r="N164" i="21"/>
  <c r="J164" i="21"/>
  <c r="F164" i="21"/>
  <c r="B164" i="21"/>
  <c r="X164" i="21"/>
  <c r="P164" i="21"/>
  <c r="H164" i="21"/>
  <c r="T164" i="21"/>
  <c r="L164" i="21"/>
  <c r="U164" i="21"/>
  <c r="M164" i="21"/>
  <c r="E164" i="21"/>
  <c r="D164" i="21"/>
  <c r="Q164" i="21"/>
  <c r="I164" i="21"/>
  <c r="Y164" i="21"/>
  <c r="W369" i="21"/>
  <c r="S369" i="21"/>
  <c r="O369" i="21"/>
  <c r="K369" i="21"/>
  <c r="G369" i="21"/>
  <c r="C369" i="21"/>
  <c r="A370" i="21"/>
  <c r="V369" i="21"/>
  <c r="R369" i="21"/>
  <c r="N369" i="21"/>
  <c r="J369" i="21"/>
  <c r="F369" i="21"/>
  <c r="B369" i="21"/>
  <c r="T369" i="21"/>
  <c r="L369" i="21"/>
  <c r="D369" i="21"/>
  <c r="P369" i="21"/>
  <c r="H369" i="21"/>
  <c r="Y369" i="21"/>
  <c r="Q369" i="21"/>
  <c r="I369" i="21"/>
  <c r="X369" i="21"/>
  <c r="E369" i="21"/>
  <c r="U369" i="21"/>
  <c r="M369" i="21"/>
  <c r="W198" i="28"/>
  <c r="S198" i="28"/>
  <c r="O198" i="28"/>
  <c r="K198" i="28"/>
  <c r="G198" i="28"/>
  <c r="C198" i="28"/>
  <c r="A199" i="28"/>
  <c r="V198" i="28"/>
  <c r="R198" i="28"/>
  <c r="N198" i="28"/>
  <c r="J198" i="28"/>
  <c r="F198" i="28"/>
  <c r="B198" i="28"/>
  <c r="T198" i="28"/>
  <c r="L198" i="28"/>
  <c r="D198" i="28"/>
  <c r="Y198" i="28"/>
  <c r="Q198" i="28"/>
  <c r="I198" i="28"/>
  <c r="U198" i="28"/>
  <c r="E198" i="28"/>
  <c r="P198" i="28"/>
  <c r="H198" i="28"/>
  <c r="X198" i="28"/>
  <c r="M198" i="28"/>
  <c r="V60" i="25"/>
  <c r="R60" i="25"/>
  <c r="N60" i="25"/>
  <c r="J60" i="25"/>
  <c r="F60" i="25"/>
  <c r="B60" i="25"/>
  <c r="Y60" i="25"/>
  <c r="U60" i="25"/>
  <c r="Q60" i="25"/>
  <c r="M60" i="25"/>
  <c r="I60" i="25"/>
  <c r="E60" i="25"/>
  <c r="X60" i="25"/>
  <c r="P60" i="25"/>
  <c r="H60" i="25"/>
  <c r="W60" i="25"/>
  <c r="O60" i="25"/>
  <c r="G60" i="25"/>
  <c r="S60" i="25"/>
  <c r="C60" i="25"/>
  <c r="L60" i="25"/>
  <c r="K60" i="25"/>
  <c r="T60" i="25"/>
  <c r="D60" i="25"/>
  <c r="A61" i="25"/>
  <c r="L25" i="28" l="1"/>
  <c r="S25" i="28"/>
  <c r="C25" i="28"/>
  <c r="I25" i="28"/>
  <c r="B25" i="28"/>
  <c r="V25" i="28"/>
  <c r="X25" i="28"/>
  <c r="H25" i="28"/>
  <c r="O25" i="28"/>
  <c r="U25" i="28"/>
  <c r="A26" i="28"/>
  <c r="Y25" i="28"/>
  <c r="N25" i="28"/>
  <c r="T25" i="28"/>
  <c r="D25" i="28"/>
  <c r="K25" i="28"/>
  <c r="M25" i="28"/>
  <c r="R25" i="28"/>
  <c r="Q25" i="28"/>
  <c r="P25" i="28"/>
  <c r="W25" i="28"/>
  <c r="G25" i="28"/>
  <c r="E25" i="28"/>
  <c r="J25" i="28"/>
  <c r="F25" i="28"/>
  <c r="A200" i="28"/>
  <c r="V199" i="28"/>
  <c r="R199" i="28"/>
  <c r="N199" i="28"/>
  <c r="J199" i="28"/>
  <c r="F199" i="28"/>
  <c r="B199" i="28"/>
  <c r="Y199" i="28"/>
  <c r="U199" i="28"/>
  <c r="Q199" i="28"/>
  <c r="M199" i="28"/>
  <c r="I199" i="28"/>
  <c r="E199" i="28"/>
  <c r="S199" i="28"/>
  <c r="K199" i="28"/>
  <c r="C199" i="28"/>
  <c r="X199" i="28"/>
  <c r="P199" i="28"/>
  <c r="H199" i="28"/>
  <c r="L199" i="28"/>
  <c r="W199" i="28"/>
  <c r="G199" i="28"/>
  <c r="O199" i="28"/>
  <c r="D199" i="28"/>
  <c r="T199" i="28"/>
  <c r="V61" i="25"/>
  <c r="R61" i="25"/>
  <c r="N61" i="25"/>
  <c r="J61" i="25"/>
  <c r="F61" i="25"/>
  <c r="B61" i="25"/>
  <c r="Y61" i="25"/>
  <c r="U61" i="25"/>
  <c r="Q61" i="25"/>
  <c r="M61" i="25"/>
  <c r="I61" i="25"/>
  <c r="E61" i="25"/>
  <c r="X61" i="25"/>
  <c r="P61" i="25"/>
  <c r="H61" i="25"/>
  <c r="W61" i="25"/>
  <c r="O61" i="25"/>
  <c r="G61" i="25"/>
  <c r="K61" i="25"/>
  <c r="L61" i="25"/>
  <c r="T61" i="25"/>
  <c r="D61" i="25"/>
  <c r="S61" i="25"/>
  <c r="C61" i="25"/>
  <c r="A62" i="25"/>
  <c r="A61" i="28"/>
  <c r="V60" i="28"/>
  <c r="R60" i="28"/>
  <c r="N60" i="28"/>
  <c r="J60" i="28"/>
  <c r="F60" i="28"/>
  <c r="B60" i="28"/>
  <c r="Y60" i="28"/>
  <c r="U60" i="28"/>
  <c r="Q60" i="28"/>
  <c r="M60" i="28"/>
  <c r="I60" i="28"/>
  <c r="E60" i="28"/>
  <c r="W60" i="28"/>
  <c r="O60" i="28"/>
  <c r="G60" i="28"/>
  <c r="S60" i="28"/>
  <c r="C60" i="28"/>
  <c r="T60" i="28"/>
  <c r="L60" i="28"/>
  <c r="D60" i="28"/>
  <c r="K60" i="28"/>
  <c r="P60" i="28"/>
  <c r="X60" i="28"/>
  <c r="H60" i="28"/>
  <c r="X267" i="21"/>
  <c r="T267" i="21"/>
  <c r="P267" i="21"/>
  <c r="L267" i="21"/>
  <c r="H267" i="21"/>
  <c r="D267" i="21"/>
  <c r="W267" i="21"/>
  <c r="S267" i="21"/>
  <c r="O267" i="21"/>
  <c r="K267" i="21"/>
  <c r="G267" i="21"/>
  <c r="C267" i="21"/>
  <c r="U267" i="21"/>
  <c r="M267" i="21"/>
  <c r="E267" i="21"/>
  <c r="Q267" i="21"/>
  <c r="I267" i="21"/>
  <c r="A268" i="21"/>
  <c r="R267" i="21"/>
  <c r="J267" i="21"/>
  <c r="B267" i="21"/>
  <c r="Y267" i="21"/>
  <c r="N267" i="21"/>
  <c r="V267" i="21"/>
  <c r="F267" i="21"/>
  <c r="A405" i="28"/>
  <c r="V404" i="28"/>
  <c r="R404" i="28"/>
  <c r="N404" i="28"/>
  <c r="J404" i="28"/>
  <c r="F404" i="28"/>
  <c r="B404" i="28"/>
  <c r="Y404" i="28"/>
  <c r="U404" i="28"/>
  <c r="Q404" i="28"/>
  <c r="M404" i="28"/>
  <c r="I404" i="28"/>
  <c r="E404" i="28"/>
  <c r="W404" i="28"/>
  <c r="O404" i="28"/>
  <c r="G404" i="28"/>
  <c r="T404" i="28"/>
  <c r="L404" i="28"/>
  <c r="D404" i="28"/>
  <c r="X404" i="28"/>
  <c r="H404" i="28"/>
  <c r="S404" i="28"/>
  <c r="C404" i="28"/>
  <c r="K404" i="28"/>
  <c r="P404" i="28"/>
  <c r="A337" i="28"/>
  <c r="V336" i="28"/>
  <c r="R336" i="28"/>
  <c r="N336" i="28"/>
  <c r="J336" i="28"/>
  <c r="F336" i="28"/>
  <c r="B336" i="28"/>
  <c r="Y336" i="28"/>
  <c r="U336" i="28"/>
  <c r="Q336" i="28"/>
  <c r="M336" i="28"/>
  <c r="I336" i="28"/>
  <c r="E336" i="28"/>
  <c r="S336" i="28"/>
  <c r="K336" i="28"/>
  <c r="C336" i="28"/>
  <c r="X336" i="28"/>
  <c r="P336" i="28"/>
  <c r="H336" i="28"/>
  <c r="T336" i="28"/>
  <c r="D336" i="28"/>
  <c r="O336" i="28"/>
  <c r="W336" i="28"/>
  <c r="L336" i="28"/>
  <c r="G336" i="28"/>
  <c r="X370" i="28"/>
  <c r="T370" i="28"/>
  <c r="P370" i="28"/>
  <c r="L370" i="28"/>
  <c r="H370" i="28"/>
  <c r="D370" i="28"/>
  <c r="W370" i="28"/>
  <c r="S370" i="28"/>
  <c r="O370" i="28"/>
  <c r="K370" i="28"/>
  <c r="G370" i="28"/>
  <c r="C370" i="28"/>
  <c r="U370" i="28"/>
  <c r="M370" i="28"/>
  <c r="E370" i="28"/>
  <c r="A371" i="28"/>
  <c r="R370" i="28"/>
  <c r="J370" i="28"/>
  <c r="B370" i="28"/>
  <c r="V370" i="28"/>
  <c r="F370" i="28"/>
  <c r="Q370" i="28"/>
  <c r="I370" i="28"/>
  <c r="Y370" i="28"/>
  <c r="N370" i="28"/>
  <c r="A371" i="21"/>
  <c r="V370" i="21"/>
  <c r="R370" i="21"/>
  <c r="N370" i="21"/>
  <c r="J370" i="21"/>
  <c r="F370" i="21"/>
  <c r="B370" i="21"/>
  <c r="Y370" i="21"/>
  <c r="U370" i="21"/>
  <c r="Q370" i="21"/>
  <c r="M370" i="21"/>
  <c r="I370" i="21"/>
  <c r="E370" i="21"/>
  <c r="S370" i="21"/>
  <c r="K370" i="21"/>
  <c r="C370" i="21"/>
  <c r="W370" i="21"/>
  <c r="G370" i="21"/>
  <c r="X370" i="21"/>
  <c r="P370" i="21"/>
  <c r="H370" i="21"/>
  <c r="O370" i="21"/>
  <c r="D370" i="21"/>
  <c r="L370" i="21"/>
  <c r="T370" i="21"/>
  <c r="X199" i="21"/>
  <c r="T199" i="21"/>
  <c r="P199" i="21"/>
  <c r="L199" i="21"/>
  <c r="H199" i="21"/>
  <c r="D199" i="21"/>
  <c r="W199" i="21"/>
  <c r="S199" i="21"/>
  <c r="O199" i="21"/>
  <c r="K199" i="21"/>
  <c r="G199" i="21"/>
  <c r="C199" i="21"/>
  <c r="Y199" i="21"/>
  <c r="Q199" i="21"/>
  <c r="I199" i="21"/>
  <c r="U199" i="21"/>
  <c r="E199" i="21"/>
  <c r="V199" i="21"/>
  <c r="N199" i="21"/>
  <c r="F199" i="21"/>
  <c r="M199" i="21"/>
  <c r="J199" i="21"/>
  <c r="B199" i="21"/>
  <c r="A200" i="21"/>
  <c r="R199" i="21"/>
  <c r="X336" i="21"/>
  <c r="T336" i="21"/>
  <c r="P336" i="21"/>
  <c r="L336" i="21"/>
  <c r="H336" i="21"/>
  <c r="D336" i="21"/>
  <c r="W336" i="21"/>
  <c r="S336" i="21"/>
  <c r="O336" i="21"/>
  <c r="K336" i="21"/>
  <c r="G336" i="21"/>
  <c r="C336" i="21"/>
  <c r="Y336" i="21"/>
  <c r="Q336" i="21"/>
  <c r="I336" i="21"/>
  <c r="M336" i="21"/>
  <c r="V336" i="21"/>
  <c r="N336" i="21"/>
  <c r="F336" i="21"/>
  <c r="U336" i="21"/>
  <c r="E336" i="21"/>
  <c r="R336" i="21"/>
  <c r="A337" i="21"/>
  <c r="J336" i="21"/>
  <c r="B336" i="21"/>
  <c r="V25" i="19"/>
  <c r="R25" i="19"/>
  <c r="N25" i="19"/>
  <c r="J25" i="19"/>
  <c r="F25" i="19"/>
  <c r="B25" i="19"/>
  <c r="Y25" i="19"/>
  <c r="U25" i="19"/>
  <c r="Q25" i="19"/>
  <c r="M25" i="19"/>
  <c r="I25" i="19"/>
  <c r="E25" i="19"/>
  <c r="X25" i="19"/>
  <c r="P25" i="19"/>
  <c r="H25" i="19"/>
  <c r="W25" i="19"/>
  <c r="O25" i="19"/>
  <c r="G25" i="19"/>
  <c r="L25" i="19"/>
  <c r="K25" i="19"/>
  <c r="T25" i="19"/>
  <c r="D25" i="19"/>
  <c r="S25" i="19"/>
  <c r="C25" i="19"/>
  <c r="A26" i="19"/>
  <c r="W95" i="28"/>
  <c r="S95" i="28"/>
  <c r="O95" i="28"/>
  <c r="K95" i="28"/>
  <c r="G95" i="28"/>
  <c r="C95" i="28"/>
  <c r="A96" i="28"/>
  <c r="V95" i="28"/>
  <c r="R95" i="28"/>
  <c r="N95" i="28"/>
  <c r="J95" i="28"/>
  <c r="F95" i="28"/>
  <c r="B95" i="28"/>
  <c r="T95" i="28"/>
  <c r="L95" i="28"/>
  <c r="D95" i="28"/>
  <c r="Y95" i="28"/>
  <c r="Q95" i="28"/>
  <c r="I95" i="28"/>
  <c r="M95" i="28"/>
  <c r="E95" i="28"/>
  <c r="X95" i="28"/>
  <c r="H95" i="28"/>
  <c r="U95" i="28"/>
  <c r="P95" i="28"/>
  <c r="Y130" i="28"/>
  <c r="U130" i="28"/>
  <c r="Q130" i="28"/>
  <c r="M130" i="28"/>
  <c r="I130" i="28"/>
  <c r="E130" i="28"/>
  <c r="X130" i="28"/>
  <c r="T130" i="28"/>
  <c r="P130" i="28"/>
  <c r="L130" i="28"/>
  <c r="H130" i="28"/>
  <c r="D130" i="28"/>
  <c r="V130" i="28"/>
  <c r="N130" i="28"/>
  <c r="F130" i="28"/>
  <c r="S130" i="28"/>
  <c r="K130" i="28"/>
  <c r="C130" i="28"/>
  <c r="O130" i="28"/>
  <c r="G130" i="28"/>
  <c r="A131" i="28"/>
  <c r="J130" i="28"/>
  <c r="W130" i="28"/>
  <c r="R130" i="28"/>
  <c r="B130" i="28"/>
  <c r="A268" i="28"/>
  <c r="V267" i="28"/>
  <c r="R267" i="28"/>
  <c r="N267" i="28"/>
  <c r="J267" i="28"/>
  <c r="F267" i="28"/>
  <c r="B267" i="28"/>
  <c r="Y267" i="28"/>
  <c r="U267" i="28"/>
  <c r="Q267" i="28"/>
  <c r="M267" i="28"/>
  <c r="I267" i="28"/>
  <c r="E267" i="28"/>
  <c r="W267" i="28"/>
  <c r="O267" i="28"/>
  <c r="G267" i="28"/>
  <c r="T267" i="28"/>
  <c r="L267" i="28"/>
  <c r="D267" i="28"/>
  <c r="P267" i="28"/>
  <c r="K267" i="28"/>
  <c r="S267" i="28"/>
  <c r="H267" i="28"/>
  <c r="C267" i="28"/>
  <c r="X267" i="28"/>
  <c r="V26" i="25"/>
  <c r="R26" i="25"/>
  <c r="N26" i="25"/>
  <c r="J26" i="25"/>
  <c r="F26" i="25"/>
  <c r="B26" i="25"/>
  <c r="Y26" i="25"/>
  <c r="U26" i="25"/>
  <c r="Q26" i="25"/>
  <c r="M26" i="25"/>
  <c r="I26" i="25"/>
  <c r="E26" i="25"/>
  <c r="S26" i="25"/>
  <c r="K26" i="25"/>
  <c r="C26" i="25"/>
  <c r="O26" i="25"/>
  <c r="G26" i="25"/>
  <c r="L26" i="25"/>
  <c r="X26" i="25"/>
  <c r="P26" i="25"/>
  <c r="H26" i="25"/>
  <c r="W26" i="25"/>
  <c r="T26" i="25"/>
  <c r="D26" i="25"/>
  <c r="A27" i="25"/>
  <c r="X130" i="21"/>
  <c r="T130" i="21"/>
  <c r="P130" i="21"/>
  <c r="L130" i="21"/>
  <c r="H130" i="21"/>
  <c r="D130" i="21"/>
  <c r="W130" i="21"/>
  <c r="S130" i="21"/>
  <c r="O130" i="21"/>
  <c r="K130" i="21"/>
  <c r="G130" i="21"/>
  <c r="C130" i="21"/>
  <c r="U130" i="21"/>
  <c r="M130" i="21"/>
  <c r="E130" i="21"/>
  <c r="Y130" i="21"/>
  <c r="I130" i="21"/>
  <c r="A131" i="21"/>
  <c r="R130" i="21"/>
  <c r="J130" i="21"/>
  <c r="B130" i="21"/>
  <c r="Q130" i="21"/>
  <c r="F130" i="21"/>
  <c r="V130" i="21"/>
  <c r="N130" i="21"/>
  <c r="Y60" i="21"/>
  <c r="U60" i="21"/>
  <c r="Q60" i="21"/>
  <c r="M60" i="21"/>
  <c r="I60" i="21"/>
  <c r="E60" i="21"/>
  <c r="X60" i="21"/>
  <c r="T60" i="21"/>
  <c r="P60" i="21"/>
  <c r="L60" i="21"/>
  <c r="H60" i="21"/>
  <c r="D60" i="21"/>
  <c r="V60" i="21"/>
  <c r="N60" i="21"/>
  <c r="F60" i="21"/>
  <c r="A61" i="21"/>
  <c r="J60" i="21"/>
  <c r="W60" i="21"/>
  <c r="G60" i="21"/>
  <c r="S60" i="21"/>
  <c r="K60" i="21"/>
  <c r="C60" i="21"/>
  <c r="R60" i="21"/>
  <c r="B60" i="21"/>
  <c r="O60" i="21"/>
  <c r="A166" i="21"/>
  <c r="V165" i="21"/>
  <c r="R165" i="21"/>
  <c r="N165" i="21"/>
  <c r="J165" i="21"/>
  <c r="F165" i="21"/>
  <c r="B165" i="21"/>
  <c r="Y165" i="21"/>
  <c r="U165" i="21"/>
  <c r="Q165" i="21"/>
  <c r="M165" i="21"/>
  <c r="I165" i="21"/>
  <c r="E165" i="21"/>
  <c r="W165" i="21"/>
  <c r="O165" i="21"/>
  <c r="G165" i="21"/>
  <c r="S165" i="21"/>
  <c r="K165" i="21"/>
  <c r="C165" i="21"/>
  <c r="T165" i="21"/>
  <c r="L165" i="21"/>
  <c r="D165" i="21"/>
  <c r="X165" i="21"/>
  <c r="P165" i="21"/>
  <c r="H165" i="21"/>
  <c r="A234" i="21"/>
  <c r="V233" i="21"/>
  <c r="R233" i="21"/>
  <c r="N233" i="21"/>
  <c r="J233" i="21"/>
  <c r="F233" i="21"/>
  <c r="B233" i="21"/>
  <c r="Y233" i="21"/>
  <c r="U233" i="21"/>
  <c r="Q233" i="21"/>
  <c r="M233" i="21"/>
  <c r="I233" i="21"/>
  <c r="E233" i="21"/>
  <c r="S233" i="21"/>
  <c r="K233" i="21"/>
  <c r="C233" i="21"/>
  <c r="O233" i="21"/>
  <c r="X233" i="21"/>
  <c r="P233" i="21"/>
  <c r="H233" i="21"/>
  <c r="W233" i="21"/>
  <c r="G233" i="21"/>
  <c r="T233" i="21"/>
  <c r="L233" i="21"/>
  <c r="D233" i="21"/>
  <c r="V132" i="19"/>
  <c r="R132" i="19"/>
  <c r="N132" i="19"/>
  <c r="J132" i="19"/>
  <c r="F132" i="19"/>
  <c r="B132" i="19"/>
  <c r="Y132" i="19"/>
  <c r="U132" i="19"/>
  <c r="Q132" i="19"/>
  <c r="M132" i="19"/>
  <c r="I132" i="19"/>
  <c r="E132" i="19"/>
  <c r="X132" i="19"/>
  <c r="P132" i="19"/>
  <c r="H132" i="19"/>
  <c r="W132" i="19"/>
  <c r="O132" i="19"/>
  <c r="G132" i="19"/>
  <c r="L132" i="19"/>
  <c r="K132" i="19"/>
  <c r="T132" i="19"/>
  <c r="S132" i="19"/>
  <c r="D132" i="19"/>
  <c r="C132" i="19"/>
  <c r="A133" i="19"/>
  <c r="A27" i="21"/>
  <c r="V26" i="21"/>
  <c r="R26" i="21"/>
  <c r="N26" i="21"/>
  <c r="J26" i="21"/>
  <c r="F26" i="21"/>
  <c r="B26" i="21"/>
  <c r="Y26" i="21"/>
  <c r="U26" i="21"/>
  <c r="Q26" i="21"/>
  <c r="M26" i="21"/>
  <c r="I26" i="21"/>
  <c r="E26" i="21"/>
  <c r="S26" i="21"/>
  <c r="K26" i="21"/>
  <c r="C26" i="21"/>
  <c r="O26" i="21"/>
  <c r="L26" i="21"/>
  <c r="X26" i="21"/>
  <c r="P26" i="21"/>
  <c r="H26" i="21"/>
  <c r="W26" i="21"/>
  <c r="G26" i="21"/>
  <c r="T26" i="21"/>
  <c r="D26" i="21"/>
  <c r="X404" i="21"/>
  <c r="T404" i="21"/>
  <c r="P404" i="21"/>
  <c r="L404" i="21"/>
  <c r="H404" i="21"/>
  <c r="D404" i="21"/>
  <c r="W404" i="21"/>
  <c r="S404" i="21"/>
  <c r="O404" i="21"/>
  <c r="K404" i="21"/>
  <c r="G404" i="21"/>
  <c r="C404" i="21"/>
  <c r="U404" i="21"/>
  <c r="M404" i="21"/>
  <c r="E404" i="21"/>
  <c r="Y404" i="21"/>
  <c r="I404" i="21"/>
  <c r="A405" i="21"/>
  <c r="R404" i="21"/>
  <c r="J404" i="21"/>
  <c r="B404" i="21"/>
  <c r="Q404" i="21"/>
  <c r="V404" i="21"/>
  <c r="N404" i="21"/>
  <c r="F404" i="21"/>
  <c r="X233" i="28"/>
  <c r="T233" i="28"/>
  <c r="P233" i="28"/>
  <c r="L233" i="28"/>
  <c r="H233" i="28"/>
  <c r="D233" i="28"/>
  <c r="W233" i="28"/>
  <c r="S233" i="28"/>
  <c r="O233" i="28"/>
  <c r="K233" i="28"/>
  <c r="G233" i="28"/>
  <c r="C233" i="28"/>
  <c r="U233" i="28"/>
  <c r="M233" i="28"/>
  <c r="E233" i="28"/>
  <c r="A234" i="28"/>
  <c r="R233" i="28"/>
  <c r="J233" i="28"/>
  <c r="B233" i="28"/>
  <c r="N233" i="28"/>
  <c r="Y233" i="28"/>
  <c r="I233" i="28"/>
  <c r="Q233" i="28"/>
  <c r="V233" i="28"/>
  <c r="F233" i="28"/>
  <c r="A303" i="21"/>
  <c r="V302" i="21"/>
  <c r="R302" i="21"/>
  <c r="N302" i="21"/>
  <c r="J302" i="21"/>
  <c r="F302" i="21"/>
  <c r="B302" i="21"/>
  <c r="Y302" i="21"/>
  <c r="U302" i="21"/>
  <c r="Q302" i="21"/>
  <c r="M302" i="21"/>
  <c r="I302" i="21"/>
  <c r="E302" i="21"/>
  <c r="W302" i="21"/>
  <c r="O302" i="21"/>
  <c r="G302" i="21"/>
  <c r="K302" i="21"/>
  <c r="T302" i="21"/>
  <c r="L302" i="21"/>
  <c r="D302" i="21"/>
  <c r="S302" i="21"/>
  <c r="C302" i="21"/>
  <c r="X302" i="21"/>
  <c r="P302" i="21"/>
  <c r="H302" i="21"/>
  <c r="X97" i="19"/>
  <c r="T97" i="19"/>
  <c r="P97" i="19"/>
  <c r="L97" i="19"/>
  <c r="H97" i="19"/>
  <c r="D97" i="19"/>
  <c r="W97" i="19"/>
  <c r="S97" i="19"/>
  <c r="O97" i="19"/>
  <c r="K97" i="19"/>
  <c r="G97" i="19"/>
  <c r="C97" i="19"/>
  <c r="V97" i="19"/>
  <c r="N97" i="19"/>
  <c r="F97" i="19"/>
  <c r="U97" i="19"/>
  <c r="M97" i="19"/>
  <c r="E97" i="19"/>
  <c r="R97" i="19"/>
  <c r="B97" i="19"/>
  <c r="Q97" i="19"/>
  <c r="J97" i="19"/>
  <c r="I97" i="19"/>
  <c r="Y97" i="19"/>
  <c r="A98" i="19"/>
  <c r="V131" i="25"/>
  <c r="R131" i="25"/>
  <c r="N131" i="25"/>
  <c r="J131" i="25"/>
  <c r="F131" i="25"/>
  <c r="B131" i="25"/>
  <c r="Y131" i="25"/>
  <c r="U131" i="25"/>
  <c r="Q131" i="25"/>
  <c r="M131" i="25"/>
  <c r="I131" i="25"/>
  <c r="E131" i="25"/>
  <c r="X131" i="25"/>
  <c r="P131" i="25"/>
  <c r="H131" i="25"/>
  <c r="L131" i="25"/>
  <c r="W131" i="25"/>
  <c r="O131" i="25"/>
  <c r="G131" i="25"/>
  <c r="T131" i="25"/>
  <c r="D131" i="25"/>
  <c r="K131" i="25"/>
  <c r="C131" i="25"/>
  <c r="S131" i="25"/>
  <c r="A132" i="25"/>
  <c r="W61" i="19"/>
  <c r="S61" i="19"/>
  <c r="O61" i="19"/>
  <c r="K61" i="19"/>
  <c r="G61" i="19"/>
  <c r="C61" i="19"/>
  <c r="V61" i="19"/>
  <c r="R61" i="19"/>
  <c r="N61" i="19"/>
  <c r="J61" i="19"/>
  <c r="F61" i="19"/>
  <c r="B61" i="19"/>
  <c r="Y61" i="19"/>
  <c r="Q61" i="19"/>
  <c r="I61" i="19"/>
  <c r="X61" i="19"/>
  <c r="P61" i="19"/>
  <c r="H61" i="19"/>
  <c r="M61" i="19"/>
  <c r="L61" i="19"/>
  <c r="U61" i="19"/>
  <c r="T61" i="19"/>
  <c r="E61" i="19"/>
  <c r="D61" i="19"/>
  <c r="A62" i="19"/>
  <c r="W165" i="28"/>
  <c r="S165" i="28"/>
  <c r="O165" i="28"/>
  <c r="K165" i="28"/>
  <c r="G165" i="28"/>
  <c r="C165" i="28"/>
  <c r="A166" i="28"/>
  <c r="V165" i="28"/>
  <c r="R165" i="28"/>
  <c r="N165" i="28"/>
  <c r="J165" i="28"/>
  <c r="F165" i="28"/>
  <c r="B165" i="28"/>
  <c r="X165" i="28"/>
  <c r="P165" i="28"/>
  <c r="H165" i="28"/>
  <c r="U165" i="28"/>
  <c r="M165" i="28"/>
  <c r="E165" i="28"/>
  <c r="Q165" i="28"/>
  <c r="Y165" i="28"/>
  <c r="L165" i="28"/>
  <c r="I165" i="28"/>
  <c r="D165" i="28"/>
  <c r="T165" i="28"/>
  <c r="X302" i="28"/>
  <c r="T302" i="28"/>
  <c r="P302" i="28"/>
  <c r="L302" i="28"/>
  <c r="H302" i="28"/>
  <c r="D302" i="28"/>
  <c r="W302" i="28"/>
  <c r="S302" i="28"/>
  <c r="O302" i="28"/>
  <c r="K302" i="28"/>
  <c r="G302" i="28"/>
  <c r="C302" i="28"/>
  <c r="Y302" i="28"/>
  <c r="Q302" i="28"/>
  <c r="I302" i="28"/>
  <c r="V302" i="28"/>
  <c r="N302" i="28"/>
  <c r="F302" i="28"/>
  <c r="R302" i="28"/>
  <c r="B302" i="28"/>
  <c r="M302" i="28"/>
  <c r="E302" i="28"/>
  <c r="A303" i="28"/>
  <c r="U302" i="28"/>
  <c r="J302" i="28"/>
  <c r="W95" i="21"/>
  <c r="S95" i="21"/>
  <c r="O95" i="21"/>
  <c r="K95" i="21"/>
  <c r="G95" i="21"/>
  <c r="C95" i="21"/>
  <c r="A96" i="21"/>
  <c r="V95" i="21"/>
  <c r="R95" i="21"/>
  <c r="N95" i="21"/>
  <c r="J95" i="21"/>
  <c r="F95" i="21"/>
  <c r="B95" i="21"/>
  <c r="X95" i="21"/>
  <c r="P95" i="21"/>
  <c r="H95" i="21"/>
  <c r="Q95" i="21"/>
  <c r="U95" i="21"/>
  <c r="M95" i="21"/>
  <c r="E95" i="21"/>
  <c r="T95" i="21"/>
  <c r="L95" i="21"/>
  <c r="D95" i="21"/>
  <c r="Y95" i="21"/>
  <c r="I95" i="21"/>
  <c r="V96" i="25"/>
  <c r="R96" i="25"/>
  <c r="N96" i="25"/>
  <c r="J96" i="25"/>
  <c r="F96" i="25"/>
  <c r="B96" i="25"/>
  <c r="Y96" i="25"/>
  <c r="U96" i="25"/>
  <c r="Q96" i="25"/>
  <c r="M96" i="25"/>
  <c r="I96" i="25"/>
  <c r="E96" i="25"/>
  <c r="X96" i="25"/>
  <c r="P96" i="25"/>
  <c r="H96" i="25"/>
  <c r="W96" i="25"/>
  <c r="O96" i="25"/>
  <c r="G96" i="25"/>
  <c r="K96" i="25"/>
  <c r="T96" i="25"/>
  <c r="D96" i="25"/>
  <c r="S96" i="25"/>
  <c r="C96" i="25"/>
  <c r="L96" i="25"/>
  <c r="A97" i="25"/>
  <c r="O26" i="28" l="1"/>
  <c r="A27" i="28"/>
  <c r="J26" i="28"/>
  <c r="L26" i="28"/>
  <c r="Q26" i="28"/>
  <c r="E26" i="28"/>
  <c r="K26" i="28"/>
  <c r="V26" i="28"/>
  <c r="F26" i="28"/>
  <c r="D26" i="28"/>
  <c r="I26" i="28"/>
  <c r="U26" i="28"/>
  <c r="W26" i="28"/>
  <c r="G26" i="28"/>
  <c r="R26" i="28"/>
  <c r="B26" i="28"/>
  <c r="H26" i="28"/>
  <c r="X26" i="28"/>
  <c r="M26" i="28"/>
  <c r="S26" i="28"/>
  <c r="C26" i="28"/>
  <c r="N26" i="28"/>
  <c r="T26" i="28"/>
  <c r="Y26" i="28"/>
  <c r="P26" i="28"/>
  <c r="X98" i="19"/>
  <c r="T98" i="19"/>
  <c r="P98" i="19"/>
  <c r="L98" i="19"/>
  <c r="H98" i="19"/>
  <c r="D98" i="19"/>
  <c r="W98" i="19"/>
  <c r="S98" i="19"/>
  <c r="O98" i="19"/>
  <c r="K98" i="19"/>
  <c r="G98" i="19"/>
  <c r="C98" i="19"/>
  <c r="V98" i="19"/>
  <c r="N98" i="19"/>
  <c r="F98" i="19"/>
  <c r="U98" i="19"/>
  <c r="M98" i="19"/>
  <c r="E98" i="19"/>
  <c r="J98" i="19"/>
  <c r="Y98" i="19"/>
  <c r="I98" i="19"/>
  <c r="R98" i="19"/>
  <c r="Q98" i="19"/>
  <c r="B98" i="19"/>
  <c r="A99" i="19"/>
  <c r="Y27" i="21"/>
  <c r="U27" i="21"/>
  <c r="Q27" i="21"/>
  <c r="M27" i="21"/>
  <c r="I27" i="21"/>
  <c r="E27" i="21"/>
  <c r="X27" i="21"/>
  <c r="T27" i="21"/>
  <c r="P27" i="21"/>
  <c r="L27" i="21"/>
  <c r="H27" i="21"/>
  <c r="D27" i="21"/>
  <c r="A28" i="21"/>
  <c r="R27" i="21"/>
  <c r="J27" i="21"/>
  <c r="B27" i="21"/>
  <c r="N27" i="21"/>
  <c r="F27" i="21"/>
  <c r="S27" i="21"/>
  <c r="C27" i="21"/>
  <c r="W27" i="21"/>
  <c r="O27" i="21"/>
  <c r="G27" i="21"/>
  <c r="V27" i="21"/>
  <c r="K27" i="21"/>
  <c r="A97" i="21"/>
  <c r="V96" i="21"/>
  <c r="R96" i="21"/>
  <c r="N96" i="21"/>
  <c r="J96" i="21"/>
  <c r="F96" i="21"/>
  <c r="B96" i="21"/>
  <c r="Y96" i="21"/>
  <c r="U96" i="21"/>
  <c r="Q96" i="21"/>
  <c r="M96" i="21"/>
  <c r="I96" i="21"/>
  <c r="E96" i="21"/>
  <c r="W96" i="21"/>
  <c r="O96" i="21"/>
  <c r="G96" i="21"/>
  <c r="K96" i="21"/>
  <c r="X96" i="21"/>
  <c r="H96" i="21"/>
  <c r="T96" i="21"/>
  <c r="L96" i="21"/>
  <c r="D96" i="21"/>
  <c r="S96" i="21"/>
  <c r="C96" i="21"/>
  <c r="P96" i="21"/>
  <c r="W405" i="21"/>
  <c r="S405" i="21"/>
  <c r="O405" i="21"/>
  <c r="K405" i="21"/>
  <c r="G405" i="21"/>
  <c r="C405" i="21"/>
  <c r="A406" i="21"/>
  <c r="V405" i="21"/>
  <c r="R405" i="21"/>
  <c r="N405" i="21"/>
  <c r="J405" i="21"/>
  <c r="F405" i="21"/>
  <c r="B405" i="21"/>
  <c r="T405" i="21"/>
  <c r="L405" i="21"/>
  <c r="D405" i="21"/>
  <c r="P405" i="21"/>
  <c r="Y405" i="21"/>
  <c r="Q405" i="21"/>
  <c r="I405" i="21"/>
  <c r="X405" i="21"/>
  <c r="H405" i="21"/>
  <c r="E405" i="21"/>
  <c r="U405" i="21"/>
  <c r="M405" i="21"/>
  <c r="V26" i="19"/>
  <c r="R26" i="19"/>
  <c r="N26" i="19"/>
  <c r="J26" i="19"/>
  <c r="F26" i="19"/>
  <c r="B26" i="19"/>
  <c r="Y26" i="19"/>
  <c r="U26" i="19"/>
  <c r="Q26" i="19"/>
  <c r="M26" i="19"/>
  <c r="I26" i="19"/>
  <c r="E26" i="19"/>
  <c r="X26" i="19"/>
  <c r="P26" i="19"/>
  <c r="H26" i="19"/>
  <c r="W26" i="19"/>
  <c r="O26" i="19"/>
  <c r="G26" i="19"/>
  <c r="T26" i="19"/>
  <c r="D26" i="19"/>
  <c r="S26" i="19"/>
  <c r="C26" i="19"/>
  <c r="L26" i="19"/>
  <c r="K26" i="19"/>
  <c r="A27" i="19"/>
  <c r="X61" i="28"/>
  <c r="T61" i="28"/>
  <c r="P61" i="28"/>
  <c r="L61" i="28"/>
  <c r="W61" i="28"/>
  <c r="S61" i="28"/>
  <c r="O61" i="28"/>
  <c r="K61" i="28"/>
  <c r="Y61" i="28"/>
  <c r="Q61" i="28"/>
  <c r="I61" i="28"/>
  <c r="E61" i="28"/>
  <c r="V61" i="28"/>
  <c r="N61" i="28"/>
  <c r="H61" i="28"/>
  <c r="D61" i="28"/>
  <c r="R61" i="28"/>
  <c r="F61" i="28"/>
  <c r="J61" i="28"/>
  <c r="M61" i="28"/>
  <c r="C61" i="28"/>
  <c r="A62" i="28"/>
  <c r="B61" i="28"/>
  <c r="U61" i="28"/>
  <c r="G61" i="28"/>
  <c r="W131" i="21"/>
  <c r="S131" i="21"/>
  <c r="O131" i="21"/>
  <c r="K131" i="21"/>
  <c r="G131" i="21"/>
  <c r="C131" i="21"/>
  <c r="A132" i="21"/>
  <c r="V131" i="21"/>
  <c r="R131" i="21"/>
  <c r="N131" i="21"/>
  <c r="J131" i="21"/>
  <c r="F131" i="21"/>
  <c r="B131" i="21"/>
  <c r="T131" i="21"/>
  <c r="L131" i="21"/>
  <c r="D131" i="21"/>
  <c r="P131" i="21"/>
  <c r="Y131" i="21"/>
  <c r="Q131" i="21"/>
  <c r="I131" i="21"/>
  <c r="X131" i="21"/>
  <c r="H131" i="21"/>
  <c r="M131" i="21"/>
  <c r="E131" i="21"/>
  <c r="U131" i="21"/>
  <c r="X131" i="28"/>
  <c r="T131" i="28"/>
  <c r="P131" i="28"/>
  <c r="L131" i="28"/>
  <c r="H131" i="28"/>
  <c r="D131" i="28"/>
  <c r="W131" i="28"/>
  <c r="S131" i="28"/>
  <c r="O131" i="28"/>
  <c r="K131" i="28"/>
  <c r="G131" i="28"/>
  <c r="C131" i="28"/>
  <c r="U131" i="28"/>
  <c r="M131" i="28"/>
  <c r="E131" i="28"/>
  <c r="A132" i="28"/>
  <c r="R131" i="28"/>
  <c r="J131" i="28"/>
  <c r="B131" i="28"/>
  <c r="V131" i="28"/>
  <c r="F131" i="28"/>
  <c r="N131" i="28"/>
  <c r="Q131" i="28"/>
  <c r="I131" i="28"/>
  <c r="Y131" i="28"/>
  <c r="Y405" i="28"/>
  <c r="U405" i="28"/>
  <c r="Q405" i="28"/>
  <c r="M405" i="28"/>
  <c r="I405" i="28"/>
  <c r="E405" i="28"/>
  <c r="X405" i="28"/>
  <c r="T405" i="28"/>
  <c r="P405" i="28"/>
  <c r="L405" i="28"/>
  <c r="H405" i="28"/>
  <c r="D405" i="28"/>
  <c r="V405" i="28"/>
  <c r="N405" i="28"/>
  <c r="F405" i="28"/>
  <c r="S405" i="28"/>
  <c r="K405" i="28"/>
  <c r="C405" i="28"/>
  <c r="O405" i="28"/>
  <c r="A406" i="28"/>
  <c r="J405" i="28"/>
  <c r="B405" i="28"/>
  <c r="W405" i="28"/>
  <c r="R405" i="28"/>
  <c r="G405" i="28"/>
  <c r="V62" i="25"/>
  <c r="R62" i="25"/>
  <c r="N62" i="25"/>
  <c r="J62" i="25"/>
  <c r="F62" i="25"/>
  <c r="B62" i="25"/>
  <c r="Y62" i="25"/>
  <c r="U62" i="25"/>
  <c r="Q62" i="25"/>
  <c r="M62" i="25"/>
  <c r="I62" i="25"/>
  <c r="E62" i="25"/>
  <c r="X62" i="25"/>
  <c r="P62" i="25"/>
  <c r="H62" i="25"/>
  <c r="W62" i="25"/>
  <c r="O62" i="25"/>
  <c r="G62" i="25"/>
  <c r="S62" i="25"/>
  <c r="C62" i="25"/>
  <c r="L62" i="25"/>
  <c r="K62" i="25"/>
  <c r="T62" i="25"/>
  <c r="D62" i="25"/>
  <c r="A63" i="25"/>
  <c r="Y303" i="21"/>
  <c r="U303" i="21"/>
  <c r="Q303" i="21"/>
  <c r="M303" i="21"/>
  <c r="I303" i="21"/>
  <c r="E303" i="21"/>
  <c r="X303" i="21"/>
  <c r="T303" i="21"/>
  <c r="P303" i="21"/>
  <c r="L303" i="21"/>
  <c r="H303" i="21"/>
  <c r="D303" i="21"/>
  <c r="V303" i="21"/>
  <c r="N303" i="21"/>
  <c r="F303" i="21"/>
  <c r="A304" i="21"/>
  <c r="J303" i="21"/>
  <c r="B303" i="21"/>
  <c r="S303" i="21"/>
  <c r="K303" i="21"/>
  <c r="C303" i="21"/>
  <c r="R303" i="21"/>
  <c r="G303" i="21"/>
  <c r="O303" i="21"/>
  <c r="W303" i="21"/>
  <c r="V133" i="19"/>
  <c r="R133" i="19"/>
  <c r="N133" i="19"/>
  <c r="J133" i="19"/>
  <c r="F133" i="19"/>
  <c r="B133" i="19"/>
  <c r="Y133" i="19"/>
  <c r="U133" i="19"/>
  <c r="Q133" i="19"/>
  <c r="M133" i="19"/>
  <c r="I133" i="19"/>
  <c r="E133" i="19"/>
  <c r="X133" i="19"/>
  <c r="P133" i="19"/>
  <c r="H133" i="19"/>
  <c r="W133" i="19"/>
  <c r="O133" i="19"/>
  <c r="G133" i="19"/>
  <c r="T133" i="19"/>
  <c r="D133" i="19"/>
  <c r="S133" i="19"/>
  <c r="C133" i="19"/>
  <c r="L133" i="19"/>
  <c r="K133" i="19"/>
  <c r="A134" i="19"/>
  <c r="V97" i="25"/>
  <c r="R97" i="25"/>
  <c r="N97" i="25"/>
  <c r="J97" i="25"/>
  <c r="F97" i="25"/>
  <c r="B97" i="25"/>
  <c r="Y97" i="25"/>
  <c r="U97" i="25"/>
  <c r="Q97" i="25"/>
  <c r="M97" i="25"/>
  <c r="I97" i="25"/>
  <c r="E97" i="25"/>
  <c r="X97" i="25"/>
  <c r="P97" i="25"/>
  <c r="H97" i="25"/>
  <c r="W97" i="25"/>
  <c r="O97" i="25"/>
  <c r="G97" i="25"/>
  <c r="S97" i="25"/>
  <c r="C97" i="25"/>
  <c r="T97" i="25"/>
  <c r="L97" i="25"/>
  <c r="K97" i="25"/>
  <c r="D97" i="25"/>
  <c r="A98" i="25"/>
  <c r="W303" i="28"/>
  <c r="S303" i="28"/>
  <c r="O303" i="28"/>
  <c r="K303" i="28"/>
  <c r="G303" i="28"/>
  <c r="C303" i="28"/>
  <c r="A304" i="28"/>
  <c r="V303" i="28"/>
  <c r="R303" i="28"/>
  <c r="N303" i="28"/>
  <c r="J303" i="28"/>
  <c r="F303" i="28"/>
  <c r="B303" i="28"/>
  <c r="X303" i="28"/>
  <c r="P303" i="28"/>
  <c r="H303" i="28"/>
  <c r="U303" i="28"/>
  <c r="M303" i="28"/>
  <c r="E303" i="28"/>
  <c r="Y303" i="28"/>
  <c r="I303" i="28"/>
  <c r="T303" i="28"/>
  <c r="D303" i="28"/>
  <c r="L303" i="28"/>
  <c r="Q303" i="28"/>
  <c r="W62" i="19"/>
  <c r="S62" i="19"/>
  <c r="O62" i="19"/>
  <c r="K62" i="19"/>
  <c r="G62" i="19"/>
  <c r="C62" i="19"/>
  <c r="V62" i="19"/>
  <c r="R62" i="19"/>
  <c r="N62" i="19"/>
  <c r="J62" i="19"/>
  <c r="F62" i="19"/>
  <c r="B62" i="19"/>
  <c r="Y62" i="19"/>
  <c r="Q62" i="19"/>
  <c r="I62" i="19"/>
  <c r="X62" i="19"/>
  <c r="P62" i="19"/>
  <c r="H62" i="19"/>
  <c r="U62" i="19"/>
  <c r="E62" i="19"/>
  <c r="T62" i="19"/>
  <c r="D62" i="19"/>
  <c r="M62" i="19"/>
  <c r="L62" i="19"/>
  <c r="A63" i="19"/>
  <c r="Y234" i="21"/>
  <c r="U234" i="21"/>
  <c r="Q234" i="21"/>
  <c r="M234" i="21"/>
  <c r="I234" i="21"/>
  <c r="E234" i="21"/>
  <c r="X234" i="21"/>
  <c r="T234" i="21"/>
  <c r="P234" i="21"/>
  <c r="L234" i="21"/>
  <c r="H234" i="21"/>
  <c r="D234" i="21"/>
  <c r="A235" i="21"/>
  <c r="R234" i="21"/>
  <c r="J234" i="21"/>
  <c r="B234" i="21"/>
  <c r="V234" i="21"/>
  <c r="F234" i="21"/>
  <c r="W234" i="21"/>
  <c r="O234" i="21"/>
  <c r="G234" i="21"/>
  <c r="N234" i="21"/>
  <c r="C234" i="21"/>
  <c r="K234" i="21"/>
  <c r="S234" i="21"/>
  <c r="V27" i="25"/>
  <c r="R27" i="25"/>
  <c r="N27" i="25"/>
  <c r="J27" i="25"/>
  <c r="F27" i="25"/>
  <c r="B27" i="25"/>
  <c r="Y27" i="25"/>
  <c r="U27" i="25"/>
  <c r="Q27" i="25"/>
  <c r="M27" i="25"/>
  <c r="I27" i="25"/>
  <c r="E27" i="25"/>
  <c r="S27" i="25"/>
  <c r="K27" i="25"/>
  <c r="C27" i="25"/>
  <c r="O27" i="25"/>
  <c r="G27" i="25"/>
  <c r="L27" i="25"/>
  <c r="X27" i="25"/>
  <c r="P27" i="25"/>
  <c r="H27" i="25"/>
  <c r="W27" i="25"/>
  <c r="T27" i="25"/>
  <c r="D27" i="25"/>
  <c r="A28" i="25"/>
  <c r="A167" i="28"/>
  <c r="V166" i="28"/>
  <c r="R166" i="28"/>
  <c r="N166" i="28"/>
  <c r="J166" i="28"/>
  <c r="F166" i="28"/>
  <c r="B166" i="28"/>
  <c r="Y166" i="28"/>
  <c r="U166" i="28"/>
  <c r="Q166" i="28"/>
  <c r="M166" i="28"/>
  <c r="I166" i="28"/>
  <c r="E166" i="28"/>
  <c r="W166" i="28"/>
  <c r="O166" i="28"/>
  <c r="G166" i="28"/>
  <c r="T166" i="28"/>
  <c r="L166" i="28"/>
  <c r="D166" i="28"/>
  <c r="X166" i="28"/>
  <c r="H166" i="28"/>
  <c r="S166" i="28"/>
  <c r="C166" i="28"/>
  <c r="P166" i="28"/>
  <c r="K166" i="28"/>
  <c r="V132" i="25"/>
  <c r="R132" i="25"/>
  <c r="N132" i="25"/>
  <c r="J132" i="25"/>
  <c r="F132" i="25"/>
  <c r="B132" i="25"/>
  <c r="Y132" i="25"/>
  <c r="U132" i="25"/>
  <c r="Q132" i="25"/>
  <c r="M132" i="25"/>
  <c r="I132" i="25"/>
  <c r="E132" i="25"/>
  <c r="X132" i="25"/>
  <c r="P132" i="25"/>
  <c r="H132" i="25"/>
  <c r="L132" i="25"/>
  <c r="W132" i="25"/>
  <c r="O132" i="25"/>
  <c r="G132" i="25"/>
  <c r="T132" i="25"/>
  <c r="D132" i="25"/>
  <c r="S132" i="25"/>
  <c r="K132" i="25"/>
  <c r="C132" i="25"/>
  <c r="A133" i="25"/>
  <c r="W234" i="28"/>
  <c r="S234" i="28"/>
  <c r="O234" i="28"/>
  <c r="K234" i="28"/>
  <c r="G234" i="28"/>
  <c r="C234" i="28"/>
  <c r="A235" i="28"/>
  <c r="V234" i="28"/>
  <c r="R234" i="28"/>
  <c r="N234" i="28"/>
  <c r="J234" i="28"/>
  <c r="F234" i="28"/>
  <c r="B234" i="28"/>
  <c r="T234" i="28"/>
  <c r="L234" i="28"/>
  <c r="D234" i="28"/>
  <c r="Y234" i="28"/>
  <c r="Q234" i="28"/>
  <c r="I234" i="28"/>
  <c r="U234" i="28"/>
  <c r="E234" i="28"/>
  <c r="P234" i="28"/>
  <c r="H234" i="28"/>
  <c r="X234" i="28"/>
  <c r="M234" i="28"/>
  <c r="Y166" i="21"/>
  <c r="U166" i="21"/>
  <c r="Q166" i="21"/>
  <c r="M166" i="21"/>
  <c r="I166" i="21"/>
  <c r="E166" i="21"/>
  <c r="X166" i="21"/>
  <c r="T166" i="21"/>
  <c r="P166" i="21"/>
  <c r="L166" i="21"/>
  <c r="H166" i="21"/>
  <c r="D166" i="21"/>
  <c r="V166" i="21"/>
  <c r="N166" i="21"/>
  <c r="F166" i="21"/>
  <c r="R166" i="21"/>
  <c r="J166" i="21"/>
  <c r="B166" i="21"/>
  <c r="S166" i="21"/>
  <c r="K166" i="21"/>
  <c r="C166" i="21"/>
  <c r="A167" i="21"/>
  <c r="O166" i="21"/>
  <c r="G166" i="21"/>
  <c r="W166" i="21"/>
  <c r="Y268" i="28"/>
  <c r="U268" i="28"/>
  <c r="Q268" i="28"/>
  <c r="M268" i="28"/>
  <c r="I268" i="28"/>
  <c r="E268" i="28"/>
  <c r="X268" i="28"/>
  <c r="T268" i="28"/>
  <c r="P268" i="28"/>
  <c r="L268" i="28"/>
  <c r="H268" i="28"/>
  <c r="D268" i="28"/>
  <c r="V268" i="28"/>
  <c r="N268" i="28"/>
  <c r="F268" i="28"/>
  <c r="S268" i="28"/>
  <c r="K268" i="28"/>
  <c r="C268" i="28"/>
  <c r="W268" i="28"/>
  <c r="G268" i="28"/>
  <c r="R268" i="28"/>
  <c r="B268" i="28"/>
  <c r="A269" i="28"/>
  <c r="J268" i="28"/>
  <c r="O268" i="28"/>
  <c r="A97" i="28"/>
  <c r="V96" i="28"/>
  <c r="R96" i="28"/>
  <c r="N96" i="28"/>
  <c r="J96" i="28"/>
  <c r="F96" i="28"/>
  <c r="B96" i="28"/>
  <c r="Y96" i="28"/>
  <c r="U96" i="28"/>
  <c r="Q96" i="28"/>
  <c r="M96" i="28"/>
  <c r="I96" i="28"/>
  <c r="E96" i="28"/>
  <c r="S96" i="28"/>
  <c r="K96" i="28"/>
  <c r="C96" i="28"/>
  <c r="X96" i="28"/>
  <c r="P96" i="28"/>
  <c r="H96" i="28"/>
  <c r="T96" i="28"/>
  <c r="D96" i="28"/>
  <c r="L96" i="28"/>
  <c r="O96" i="28"/>
  <c r="W96" i="28"/>
  <c r="G96" i="28"/>
  <c r="W371" i="28"/>
  <c r="S371" i="28"/>
  <c r="O371" i="28"/>
  <c r="K371" i="28"/>
  <c r="G371" i="28"/>
  <c r="C371" i="28"/>
  <c r="A372" i="28"/>
  <c r="V371" i="28"/>
  <c r="R371" i="28"/>
  <c r="N371" i="28"/>
  <c r="J371" i="28"/>
  <c r="F371" i="28"/>
  <c r="B371" i="28"/>
  <c r="T371" i="28"/>
  <c r="L371" i="28"/>
  <c r="D371" i="28"/>
  <c r="Y371" i="28"/>
  <c r="Q371" i="28"/>
  <c r="I371" i="28"/>
  <c r="M371" i="28"/>
  <c r="X371" i="28"/>
  <c r="H371" i="28"/>
  <c r="P371" i="28"/>
  <c r="E371" i="28"/>
  <c r="U371" i="28"/>
  <c r="Y337" i="28"/>
  <c r="U337" i="28"/>
  <c r="Q337" i="28"/>
  <c r="M337" i="28"/>
  <c r="I337" i="28"/>
  <c r="E337" i="28"/>
  <c r="X337" i="28"/>
  <c r="T337" i="28"/>
  <c r="P337" i="28"/>
  <c r="L337" i="28"/>
  <c r="H337" i="28"/>
  <c r="D337" i="28"/>
  <c r="A338" i="28"/>
  <c r="R337" i="28"/>
  <c r="J337" i="28"/>
  <c r="B337" i="28"/>
  <c r="W337" i="28"/>
  <c r="O337" i="28"/>
  <c r="G337" i="28"/>
  <c r="K337" i="28"/>
  <c r="V337" i="28"/>
  <c r="F337" i="28"/>
  <c r="N337" i="28"/>
  <c r="S337" i="28"/>
  <c r="C337" i="28"/>
  <c r="W268" i="21"/>
  <c r="S268" i="21"/>
  <c r="O268" i="21"/>
  <c r="K268" i="21"/>
  <c r="G268" i="21"/>
  <c r="C268" i="21"/>
  <c r="A269" i="21"/>
  <c r="V268" i="21"/>
  <c r="R268" i="21"/>
  <c r="N268" i="21"/>
  <c r="J268" i="21"/>
  <c r="F268" i="21"/>
  <c r="B268" i="21"/>
  <c r="T268" i="21"/>
  <c r="L268" i="21"/>
  <c r="D268" i="21"/>
  <c r="X268" i="21"/>
  <c r="H268" i="21"/>
  <c r="Y268" i="21"/>
  <c r="Q268" i="21"/>
  <c r="I268" i="21"/>
  <c r="P268" i="21"/>
  <c r="U268" i="21"/>
  <c r="M268" i="21"/>
  <c r="E268" i="21"/>
  <c r="X61" i="21"/>
  <c r="T61" i="21"/>
  <c r="P61" i="21"/>
  <c r="L61" i="21"/>
  <c r="H61" i="21"/>
  <c r="D61" i="21"/>
  <c r="W61" i="21"/>
  <c r="S61" i="21"/>
  <c r="O61" i="21"/>
  <c r="K61" i="21"/>
  <c r="G61" i="21"/>
  <c r="C61" i="21"/>
  <c r="U61" i="21"/>
  <c r="M61" i="21"/>
  <c r="E61" i="21"/>
  <c r="Y61" i="21"/>
  <c r="I61" i="21"/>
  <c r="N61" i="21"/>
  <c r="A62" i="21"/>
  <c r="R61" i="21"/>
  <c r="J61" i="21"/>
  <c r="B61" i="21"/>
  <c r="Q61" i="21"/>
  <c r="V61" i="21"/>
  <c r="F61" i="21"/>
  <c r="W337" i="21"/>
  <c r="S337" i="21"/>
  <c r="O337" i="21"/>
  <c r="K337" i="21"/>
  <c r="G337" i="21"/>
  <c r="C337" i="21"/>
  <c r="A338" i="21"/>
  <c r="V337" i="21"/>
  <c r="R337" i="21"/>
  <c r="N337" i="21"/>
  <c r="J337" i="21"/>
  <c r="F337" i="21"/>
  <c r="B337" i="21"/>
  <c r="X337" i="21"/>
  <c r="P337" i="21"/>
  <c r="H337" i="21"/>
  <c r="T337" i="21"/>
  <c r="D337" i="21"/>
  <c r="U337" i="21"/>
  <c r="M337" i="21"/>
  <c r="E337" i="21"/>
  <c r="L337" i="21"/>
  <c r="Y337" i="21"/>
  <c r="Q337" i="21"/>
  <c r="I337" i="21"/>
  <c r="W200" i="21"/>
  <c r="S200" i="21"/>
  <c r="O200" i="21"/>
  <c r="K200" i="21"/>
  <c r="G200" i="21"/>
  <c r="C200" i="21"/>
  <c r="A201" i="21"/>
  <c r="V200" i="21"/>
  <c r="R200" i="21"/>
  <c r="N200" i="21"/>
  <c r="J200" i="21"/>
  <c r="F200" i="21"/>
  <c r="B200" i="21"/>
  <c r="X200" i="21"/>
  <c r="P200" i="21"/>
  <c r="H200" i="21"/>
  <c r="L200" i="21"/>
  <c r="U200" i="21"/>
  <c r="M200" i="21"/>
  <c r="E200" i="21"/>
  <c r="T200" i="21"/>
  <c r="D200" i="21"/>
  <c r="Q200" i="21"/>
  <c r="Y200" i="21"/>
  <c r="I200" i="21"/>
  <c r="Y371" i="21"/>
  <c r="U371" i="21"/>
  <c r="Q371" i="21"/>
  <c r="M371" i="21"/>
  <c r="I371" i="21"/>
  <c r="E371" i="21"/>
  <c r="X371" i="21"/>
  <c r="T371" i="21"/>
  <c r="P371" i="21"/>
  <c r="L371" i="21"/>
  <c r="H371" i="21"/>
  <c r="D371" i="21"/>
  <c r="A372" i="21"/>
  <c r="R371" i="21"/>
  <c r="J371" i="21"/>
  <c r="B371" i="21"/>
  <c r="V371" i="21"/>
  <c r="N371" i="21"/>
  <c r="W371" i="21"/>
  <c r="O371" i="21"/>
  <c r="G371" i="21"/>
  <c r="F371" i="21"/>
  <c r="K371" i="21"/>
  <c r="S371" i="21"/>
  <c r="C371" i="21"/>
  <c r="Y200" i="28"/>
  <c r="U200" i="28"/>
  <c r="Q200" i="28"/>
  <c r="M200" i="28"/>
  <c r="I200" i="28"/>
  <c r="E200" i="28"/>
  <c r="X200" i="28"/>
  <c r="T200" i="28"/>
  <c r="P200" i="28"/>
  <c r="L200" i="28"/>
  <c r="H200" i="28"/>
  <c r="D200" i="28"/>
  <c r="A201" i="28"/>
  <c r="R200" i="28"/>
  <c r="J200" i="28"/>
  <c r="B200" i="28"/>
  <c r="W200" i="28"/>
  <c r="O200" i="28"/>
  <c r="G200" i="28"/>
  <c r="S200" i="28"/>
  <c r="C200" i="28"/>
  <c r="N200" i="28"/>
  <c r="V200" i="28"/>
  <c r="F200" i="28"/>
  <c r="K200" i="28"/>
  <c r="V27" i="28" l="1"/>
  <c r="F27" i="28"/>
  <c r="Q27" i="28"/>
  <c r="S27" i="28"/>
  <c r="G27" i="28"/>
  <c r="O27" i="28"/>
  <c r="R27" i="28"/>
  <c r="B27" i="28"/>
  <c r="M27" i="28"/>
  <c r="K27" i="28"/>
  <c r="X27" i="28"/>
  <c r="L27" i="28"/>
  <c r="N27" i="28"/>
  <c r="Y27" i="28"/>
  <c r="I27" i="28"/>
  <c r="C27" i="28"/>
  <c r="P27" i="28"/>
  <c r="T27" i="28"/>
  <c r="A28" i="28"/>
  <c r="J27" i="28"/>
  <c r="U27" i="28"/>
  <c r="E27" i="28"/>
  <c r="W27" i="28"/>
  <c r="H27" i="28"/>
  <c r="D27" i="28"/>
  <c r="A407" i="21"/>
  <c r="V406" i="21"/>
  <c r="R406" i="21"/>
  <c r="N406" i="21"/>
  <c r="J406" i="21"/>
  <c r="F406" i="21"/>
  <c r="B406" i="21"/>
  <c r="Y406" i="21"/>
  <c r="U406" i="21"/>
  <c r="Q406" i="21"/>
  <c r="M406" i="21"/>
  <c r="I406" i="21"/>
  <c r="E406" i="21"/>
  <c r="S406" i="21"/>
  <c r="K406" i="21"/>
  <c r="C406" i="21"/>
  <c r="W406" i="21"/>
  <c r="G406" i="21"/>
  <c r="X406" i="21"/>
  <c r="P406" i="21"/>
  <c r="H406" i="21"/>
  <c r="O406" i="21"/>
  <c r="D406" i="21"/>
  <c r="L406" i="21"/>
  <c r="T406" i="21"/>
  <c r="A305" i="28"/>
  <c r="V304" i="28"/>
  <c r="R304" i="28"/>
  <c r="N304" i="28"/>
  <c r="J304" i="28"/>
  <c r="F304" i="28"/>
  <c r="B304" i="28"/>
  <c r="Y304" i="28"/>
  <c r="U304" i="28"/>
  <c r="Q304" i="28"/>
  <c r="M304" i="28"/>
  <c r="I304" i="28"/>
  <c r="E304" i="28"/>
  <c r="W304" i="28"/>
  <c r="O304" i="28"/>
  <c r="G304" i="28"/>
  <c r="T304" i="28"/>
  <c r="L304" i="28"/>
  <c r="D304" i="28"/>
  <c r="P304" i="28"/>
  <c r="K304" i="28"/>
  <c r="S304" i="28"/>
  <c r="C304" i="28"/>
  <c r="H304" i="28"/>
  <c r="X304" i="28"/>
  <c r="V134" i="19"/>
  <c r="R134" i="19"/>
  <c r="N134" i="19"/>
  <c r="J134" i="19"/>
  <c r="F134" i="19"/>
  <c r="B134" i="19"/>
  <c r="Y134" i="19"/>
  <c r="U134" i="19"/>
  <c r="Q134" i="19"/>
  <c r="M134" i="19"/>
  <c r="I134" i="19"/>
  <c r="E134" i="19"/>
  <c r="X134" i="19"/>
  <c r="P134" i="19"/>
  <c r="H134" i="19"/>
  <c r="W134" i="19"/>
  <c r="O134" i="19"/>
  <c r="G134" i="19"/>
  <c r="L134" i="19"/>
  <c r="K134" i="19"/>
  <c r="D134" i="19"/>
  <c r="C134" i="19"/>
  <c r="T134" i="19"/>
  <c r="S134" i="19"/>
  <c r="A135" i="19"/>
  <c r="X406" i="28"/>
  <c r="T406" i="28"/>
  <c r="P406" i="28"/>
  <c r="L406" i="28"/>
  <c r="H406" i="28"/>
  <c r="D406" i="28"/>
  <c r="W406" i="28"/>
  <c r="S406" i="28"/>
  <c r="O406" i="28"/>
  <c r="K406" i="28"/>
  <c r="G406" i="28"/>
  <c r="C406" i="28"/>
  <c r="U406" i="28"/>
  <c r="M406" i="28"/>
  <c r="E406" i="28"/>
  <c r="A407" i="28"/>
  <c r="R406" i="28"/>
  <c r="J406" i="28"/>
  <c r="B406" i="28"/>
  <c r="V406" i="28"/>
  <c r="F406" i="28"/>
  <c r="Q406" i="28"/>
  <c r="I406" i="28"/>
  <c r="Y406" i="28"/>
  <c r="N406" i="28"/>
  <c r="A373" i="28"/>
  <c r="V372" i="28"/>
  <c r="R372" i="28"/>
  <c r="N372" i="28"/>
  <c r="J372" i="28"/>
  <c r="F372" i="28"/>
  <c r="B372" i="28"/>
  <c r="Y372" i="28"/>
  <c r="U372" i="28"/>
  <c r="Q372" i="28"/>
  <c r="M372" i="28"/>
  <c r="I372" i="28"/>
  <c r="E372" i="28"/>
  <c r="S372" i="28"/>
  <c r="K372" i="28"/>
  <c r="C372" i="28"/>
  <c r="X372" i="28"/>
  <c r="P372" i="28"/>
  <c r="H372" i="28"/>
  <c r="T372" i="28"/>
  <c r="D372" i="28"/>
  <c r="O372" i="28"/>
  <c r="W372" i="28"/>
  <c r="L372" i="28"/>
  <c r="G372" i="28"/>
  <c r="X167" i="21"/>
  <c r="T167" i="21"/>
  <c r="P167" i="21"/>
  <c r="L167" i="21"/>
  <c r="H167" i="21"/>
  <c r="D167" i="21"/>
  <c r="W167" i="21"/>
  <c r="S167" i="21"/>
  <c r="O167" i="21"/>
  <c r="K167" i="21"/>
  <c r="G167" i="21"/>
  <c r="C167" i="21"/>
  <c r="U167" i="21"/>
  <c r="M167" i="21"/>
  <c r="E167" i="21"/>
  <c r="Y167" i="21"/>
  <c r="I167" i="21"/>
  <c r="A168" i="21"/>
  <c r="R167" i="21"/>
  <c r="J167" i="21"/>
  <c r="B167" i="21"/>
  <c r="Q167" i="21"/>
  <c r="F167" i="21"/>
  <c r="V167" i="21"/>
  <c r="N167" i="21"/>
  <c r="A236" i="28"/>
  <c r="V235" i="28"/>
  <c r="R235" i="28"/>
  <c r="N235" i="28"/>
  <c r="J235" i="28"/>
  <c r="F235" i="28"/>
  <c r="B235" i="28"/>
  <c r="Y235" i="28"/>
  <c r="U235" i="28"/>
  <c r="Q235" i="28"/>
  <c r="M235" i="28"/>
  <c r="I235" i="28"/>
  <c r="E235" i="28"/>
  <c r="S235" i="28"/>
  <c r="K235" i="28"/>
  <c r="C235" i="28"/>
  <c r="X235" i="28"/>
  <c r="P235" i="28"/>
  <c r="H235" i="28"/>
  <c r="L235" i="28"/>
  <c r="W235" i="28"/>
  <c r="G235" i="28"/>
  <c r="O235" i="28"/>
  <c r="D235" i="28"/>
  <c r="T235" i="28"/>
  <c r="Y167" i="28"/>
  <c r="U167" i="28"/>
  <c r="Q167" i="28"/>
  <c r="M167" i="28"/>
  <c r="I167" i="28"/>
  <c r="E167" i="28"/>
  <c r="X167" i="28"/>
  <c r="T167" i="28"/>
  <c r="P167" i="28"/>
  <c r="L167" i="28"/>
  <c r="H167" i="28"/>
  <c r="D167" i="28"/>
  <c r="V167" i="28"/>
  <c r="N167" i="28"/>
  <c r="F167" i="28"/>
  <c r="S167" i="28"/>
  <c r="K167" i="28"/>
  <c r="C167" i="28"/>
  <c r="O167" i="28"/>
  <c r="G167" i="28"/>
  <c r="A168" i="28"/>
  <c r="J167" i="28"/>
  <c r="W167" i="28"/>
  <c r="B167" i="28"/>
  <c r="R167" i="28"/>
  <c r="X304" i="21"/>
  <c r="T304" i="21"/>
  <c r="P304" i="21"/>
  <c r="L304" i="21"/>
  <c r="H304" i="21"/>
  <c r="D304" i="21"/>
  <c r="W304" i="21"/>
  <c r="S304" i="21"/>
  <c r="O304" i="21"/>
  <c r="K304" i="21"/>
  <c r="G304" i="21"/>
  <c r="C304" i="21"/>
  <c r="U304" i="21"/>
  <c r="M304" i="21"/>
  <c r="E304" i="21"/>
  <c r="Q304" i="21"/>
  <c r="A305" i="21"/>
  <c r="R304" i="21"/>
  <c r="J304" i="21"/>
  <c r="B304" i="21"/>
  <c r="Y304" i="21"/>
  <c r="I304" i="21"/>
  <c r="N304" i="21"/>
  <c r="F304" i="21"/>
  <c r="V304" i="21"/>
  <c r="V63" i="25"/>
  <c r="R63" i="25"/>
  <c r="N63" i="25"/>
  <c r="J63" i="25"/>
  <c r="F63" i="25"/>
  <c r="B63" i="25"/>
  <c r="Y63" i="25"/>
  <c r="U63" i="25"/>
  <c r="Q63" i="25"/>
  <c r="M63" i="25"/>
  <c r="I63" i="25"/>
  <c r="E63" i="25"/>
  <c r="X63" i="25"/>
  <c r="P63" i="25"/>
  <c r="H63" i="25"/>
  <c r="W63" i="25"/>
  <c r="O63" i="25"/>
  <c r="G63" i="25"/>
  <c r="K63" i="25"/>
  <c r="L63" i="25"/>
  <c r="T63" i="25"/>
  <c r="D63" i="25"/>
  <c r="S63" i="25"/>
  <c r="C63" i="25"/>
  <c r="A64" i="25"/>
  <c r="X28" i="21"/>
  <c r="T28" i="21"/>
  <c r="P28" i="21"/>
  <c r="L28" i="21"/>
  <c r="H28" i="21"/>
  <c r="D28" i="21"/>
  <c r="W28" i="21"/>
  <c r="S28" i="21"/>
  <c r="O28" i="21"/>
  <c r="K28" i="21"/>
  <c r="G28" i="21"/>
  <c r="C28" i="21"/>
  <c r="Y28" i="21"/>
  <c r="Q28" i="21"/>
  <c r="I28" i="21"/>
  <c r="U28" i="21"/>
  <c r="E28" i="21"/>
  <c r="A29" i="21"/>
  <c r="J28" i="21"/>
  <c r="V28" i="21"/>
  <c r="N28" i="21"/>
  <c r="F28" i="21"/>
  <c r="M28" i="21"/>
  <c r="R28" i="21"/>
  <c r="B28" i="21"/>
  <c r="A270" i="21"/>
  <c r="V269" i="21"/>
  <c r="R269" i="21"/>
  <c r="N269" i="21"/>
  <c r="J269" i="21"/>
  <c r="F269" i="21"/>
  <c r="B269" i="21"/>
  <c r="Y269" i="21"/>
  <c r="U269" i="21"/>
  <c r="Q269" i="21"/>
  <c r="M269" i="21"/>
  <c r="I269" i="21"/>
  <c r="E269" i="21"/>
  <c r="S269" i="21"/>
  <c r="K269" i="21"/>
  <c r="C269" i="21"/>
  <c r="W269" i="21"/>
  <c r="X269" i="21"/>
  <c r="P269" i="21"/>
  <c r="H269" i="21"/>
  <c r="O269" i="21"/>
  <c r="G269" i="21"/>
  <c r="T269" i="21"/>
  <c r="L269" i="21"/>
  <c r="D269" i="21"/>
  <c r="X338" i="28"/>
  <c r="T338" i="28"/>
  <c r="P338" i="28"/>
  <c r="L338" i="28"/>
  <c r="H338" i="28"/>
  <c r="D338" i="28"/>
  <c r="W338" i="28"/>
  <c r="S338" i="28"/>
  <c r="O338" i="28"/>
  <c r="K338" i="28"/>
  <c r="G338" i="28"/>
  <c r="C338" i="28"/>
  <c r="Y338" i="28"/>
  <c r="Q338" i="28"/>
  <c r="I338" i="28"/>
  <c r="V338" i="28"/>
  <c r="N338" i="28"/>
  <c r="F338" i="28"/>
  <c r="R338" i="28"/>
  <c r="B338" i="28"/>
  <c r="M338" i="28"/>
  <c r="E338" i="28"/>
  <c r="U338" i="28"/>
  <c r="A339" i="28"/>
  <c r="J338" i="28"/>
  <c r="X201" i="28"/>
  <c r="T201" i="28"/>
  <c r="P201" i="28"/>
  <c r="L201" i="28"/>
  <c r="H201" i="28"/>
  <c r="D201" i="28"/>
  <c r="W201" i="28"/>
  <c r="S201" i="28"/>
  <c r="O201" i="28"/>
  <c r="K201" i="28"/>
  <c r="G201" i="28"/>
  <c r="C201" i="28"/>
  <c r="Y201" i="28"/>
  <c r="Q201" i="28"/>
  <c r="I201" i="28"/>
  <c r="V201" i="28"/>
  <c r="N201" i="28"/>
  <c r="F201" i="28"/>
  <c r="A202" i="28"/>
  <c r="J201" i="28"/>
  <c r="U201" i="28"/>
  <c r="E201" i="28"/>
  <c r="R201" i="28"/>
  <c r="M201" i="28"/>
  <c r="B201" i="28"/>
  <c r="A202" i="21"/>
  <c r="V201" i="21"/>
  <c r="R201" i="21"/>
  <c r="N201" i="21"/>
  <c r="J201" i="21"/>
  <c r="F201" i="21"/>
  <c r="B201" i="21"/>
  <c r="Y201" i="21"/>
  <c r="U201" i="21"/>
  <c r="Q201" i="21"/>
  <c r="M201" i="21"/>
  <c r="I201" i="21"/>
  <c r="E201" i="21"/>
  <c r="W201" i="21"/>
  <c r="O201" i="21"/>
  <c r="G201" i="21"/>
  <c r="S201" i="21"/>
  <c r="C201" i="21"/>
  <c r="T201" i="21"/>
  <c r="L201" i="21"/>
  <c r="D201" i="21"/>
  <c r="K201" i="21"/>
  <c r="X201" i="21"/>
  <c r="H201" i="21"/>
  <c r="P201" i="21"/>
  <c r="X269" i="28"/>
  <c r="T269" i="28"/>
  <c r="P269" i="28"/>
  <c r="L269" i="28"/>
  <c r="H269" i="28"/>
  <c r="D269" i="28"/>
  <c r="W269" i="28"/>
  <c r="S269" i="28"/>
  <c r="O269" i="28"/>
  <c r="K269" i="28"/>
  <c r="G269" i="28"/>
  <c r="C269" i="28"/>
  <c r="U269" i="28"/>
  <c r="M269" i="28"/>
  <c r="E269" i="28"/>
  <c r="A270" i="28"/>
  <c r="R269" i="28"/>
  <c r="J269" i="28"/>
  <c r="B269" i="28"/>
  <c r="N269" i="28"/>
  <c r="Y269" i="28"/>
  <c r="I269" i="28"/>
  <c r="V269" i="28"/>
  <c r="Q269" i="28"/>
  <c r="F269" i="28"/>
  <c r="X235" i="21"/>
  <c r="T235" i="21"/>
  <c r="P235" i="21"/>
  <c r="L235" i="21"/>
  <c r="H235" i="21"/>
  <c r="D235" i="21"/>
  <c r="W235" i="21"/>
  <c r="S235" i="21"/>
  <c r="O235" i="21"/>
  <c r="K235" i="21"/>
  <c r="G235" i="21"/>
  <c r="C235" i="21"/>
  <c r="Y235" i="21"/>
  <c r="Q235" i="21"/>
  <c r="I235" i="21"/>
  <c r="U235" i="21"/>
  <c r="E235" i="21"/>
  <c r="V235" i="21"/>
  <c r="N235" i="21"/>
  <c r="F235" i="21"/>
  <c r="M235" i="21"/>
  <c r="J235" i="21"/>
  <c r="B235" i="21"/>
  <c r="A236" i="21"/>
  <c r="R235" i="21"/>
  <c r="X372" i="21"/>
  <c r="T372" i="21"/>
  <c r="P372" i="21"/>
  <c r="L372" i="21"/>
  <c r="H372" i="21"/>
  <c r="D372" i="21"/>
  <c r="W372" i="21"/>
  <c r="S372" i="21"/>
  <c r="O372" i="21"/>
  <c r="K372" i="21"/>
  <c r="G372" i="21"/>
  <c r="C372" i="21"/>
  <c r="Y372" i="21"/>
  <c r="Q372" i="21"/>
  <c r="I372" i="21"/>
  <c r="M372" i="21"/>
  <c r="V372" i="21"/>
  <c r="N372" i="21"/>
  <c r="F372" i="21"/>
  <c r="U372" i="21"/>
  <c r="E372" i="21"/>
  <c r="R372" i="21"/>
  <c r="A373" i="21"/>
  <c r="J372" i="21"/>
  <c r="B372" i="21"/>
  <c r="A339" i="21"/>
  <c r="V338" i="21"/>
  <c r="R338" i="21"/>
  <c r="N338" i="21"/>
  <c r="J338" i="21"/>
  <c r="F338" i="21"/>
  <c r="B338" i="21"/>
  <c r="Y338" i="21"/>
  <c r="U338" i="21"/>
  <c r="Q338" i="21"/>
  <c r="M338" i="21"/>
  <c r="I338" i="21"/>
  <c r="E338" i="21"/>
  <c r="W338" i="21"/>
  <c r="O338" i="21"/>
  <c r="G338" i="21"/>
  <c r="K338" i="21"/>
  <c r="T338" i="21"/>
  <c r="L338" i="21"/>
  <c r="D338" i="21"/>
  <c r="S338" i="21"/>
  <c r="C338" i="21"/>
  <c r="H338" i="21"/>
  <c r="X338" i="21"/>
  <c r="P338" i="21"/>
  <c r="Y97" i="28"/>
  <c r="U97" i="28"/>
  <c r="Q97" i="28"/>
  <c r="M97" i="28"/>
  <c r="I97" i="28"/>
  <c r="E97" i="28"/>
  <c r="X97" i="28"/>
  <c r="T97" i="28"/>
  <c r="P97" i="28"/>
  <c r="L97" i="28"/>
  <c r="H97" i="28"/>
  <c r="D97" i="28"/>
  <c r="A98" i="28"/>
  <c r="R97" i="28"/>
  <c r="J97" i="28"/>
  <c r="B97" i="28"/>
  <c r="W97" i="28"/>
  <c r="O97" i="28"/>
  <c r="G97" i="28"/>
  <c r="K97" i="28"/>
  <c r="S97" i="28"/>
  <c r="V97" i="28"/>
  <c r="F97" i="28"/>
  <c r="C97" i="28"/>
  <c r="N97" i="28"/>
  <c r="V133" i="25"/>
  <c r="R133" i="25"/>
  <c r="N133" i="25"/>
  <c r="J133" i="25"/>
  <c r="F133" i="25"/>
  <c r="B133" i="25"/>
  <c r="Y133" i="25"/>
  <c r="U133" i="25"/>
  <c r="Q133" i="25"/>
  <c r="M133" i="25"/>
  <c r="I133" i="25"/>
  <c r="E133" i="25"/>
  <c r="X133" i="25"/>
  <c r="P133" i="25"/>
  <c r="H133" i="25"/>
  <c r="L133" i="25"/>
  <c r="W133" i="25"/>
  <c r="O133" i="25"/>
  <c r="G133" i="25"/>
  <c r="T133" i="25"/>
  <c r="D133" i="25"/>
  <c r="S133" i="25"/>
  <c r="K133" i="25"/>
  <c r="C133" i="25"/>
  <c r="A134" i="25"/>
  <c r="W63" i="19"/>
  <c r="S63" i="19"/>
  <c r="O63" i="19"/>
  <c r="K63" i="19"/>
  <c r="G63" i="19"/>
  <c r="C63" i="19"/>
  <c r="V63" i="19"/>
  <c r="R63" i="19"/>
  <c r="N63" i="19"/>
  <c r="J63" i="19"/>
  <c r="F63" i="19"/>
  <c r="B63" i="19"/>
  <c r="Y63" i="19"/>
  <c r="Q63" i="19"/>
  <c r="I63" i="19"/>
  <c r="X63" i="19"/>
  <c r="P63" i="19"/>
  <c r="H63" i="19"/>
  <c r="M63" i="19"/>
  <c r="L63" i="19"/>
  <c r="E63" i="19"/>
  <c r="D63" i="19"/>
  <c r="U63" i="19"/>
  <c r="T63" i="19"/>
  <c r="A64" i="19"/>
  <c r="W132" i="28"/>
  <c r="S132" i="28"/>
  <c r="O132" i="28"/>
  <c r="K132" i="28"/>
  <c r="G132" i="28"/>
  <c r="C132" i="28"/>
  <c r="A133" i="28"/>
  <c r="V132" i="28"/>
  <c r="R132" i="28"/>
  <c r="N132" i="28"/>
  <c r="J132" i="28"/>
  <c r="F132" i="28"/>
  <c r="B132" i="28"/>
  <c r="T132" i="28"/>
  <c r="L132" i="28"/>
  <c r="D132" i="28"/>
  <c r="Y132" i="28"/>
  <c r="Q132" i="28"/>
  <c r="I132" i="28"/>
  <c r="M132" i="28"/>
  <c r="U132" i="28"/>
  <c r="X132" i="28"/>
  <c r="H132" i="28"/>
  <c r="E132" i="28"/>
  <c r="P132" i="28"/>
  <c r="W62" i="28"/>
  <c r="S62" i="28"/>
  <c r="O62" i="28"/>
  <c r="K62" i="28"/>
  <c r="G62" i="28"/>
  <c r="C62" i="28"/>
  <c r="A63" i="28"/>
  <c r="V62" i="28"/>
  <c r="R62" i="28"/>
  <c r="N62" i="28"/>
  <c r="J62" i="28"/>
  <c r="F62" i="28"/>
  <c r="B62" i="28"/>
  <c r="X62" i="28"/>
  <c r="P62" i="28"/>
  <c r="H62" i="28"/>
  <c r="U62" i="28"/>
  <c r="M62" i="28"/>
  <c r="E62" i="28"/>
  <c r="Y62" i="28"/>
  <c r="I62" i="28"/>
  <c r="Q62" i="28"/>
  <c r="T62" i="28"/>
  <c r="D62" i="28"/>
  <c r="L62" i="28"/>
  <c r="Y97" i="21"/>
  <c r="U97" i="21"/>
  <c r="Q97" i="21"/>
  <c r="M97" i="21"/>
  <c r="I97" i="21"/>
  <c r="E97" i="21"/>
  <c r="X97" i="21"/>
  <c r="T97" i="21"/>
  <c r="P97" i="21"/>
  <c r="L97" i="21"/>
  <c r="H97" i="21"/>
  <c r="D97" i="21"/>
  <c r="V97" i="21"/>
  <c r="N97" i="21"/>
  <c r="F97" i="21"/>
  <c r="A98" i="21"/>
  <c r="R97" i="21"/>
  <c r="B97" i="21"/>
  <c r="O97" i="21"/>
  <c r="S97" i="21"/>
  <c r="K97" i="21"/>
  <c r="C97" i="21"/>
  <c r="J97" i="21"/>
  <c r="W97" i="21"/>
  <c r="G97" i="21"/>
  <c r="W62" i="21"/>
  <c r="S62" i="21"/>
  <c r="O62" i="21"/>
  <c r="K62" i="21"/>
  <c r="G62" i="21"/>
  <c r="C62" i="21"/>
  <c r="A63" i="21"/>
  <c r="V62" i="21"/>
  <c r="R62" i="21"/>
  <c r="N62" i="21"/>
  <c r="J62" i="21"/>
  <c r="F62" i="21"/>
  <c r="B62" i="21"/>
  <c r="T62" i="21"/>
  <c r="L62" i="21"/>
  <c r="D62" i="21"/>
  <c r="X62" i="21"/>
  <c r="H62" i="21"/>
  <c r="U62" i="21"/>
  <c r="E62" i="21"/>
  <c r="Y62" i="21"/>
  <c r="Q62" i="21"/>
  <c r="I62" i="21"/>
  <c r="P62" i="21"/>
  <c r="M62" i="21"/>
  <c r="V28" i="25"/>
  <c r="R28" i="25"/>
  <c r="N28" i="25"/>
  <c r="J28" i="25"/>
  <c r="F28" i="25"/>
  <c r="B28" i="25"/>
  <c r="Y28" i="25"/>
  <c r="U28" i="25"/>
  <c r="Q28" i="25"/>
  <c r="M28" i="25"/>
  <c r="I28" i="25"/>
  <c r="E28" i="25"/>
  <c r="S28" i="25"/>
  <c r="K28" i="25"/>
  <c r="C28" i="25"/>
  <c r="O28" i="25"/>
  <c r="G28" i="25"/>
  <c r="L28" i="25"/>
  <c r="X28" i="25"/>
  <c r="P28" i="25"/>
  <c r="H28" i="25"/>
  <c r="W28" i="25"/>
  <c r="T28" i="25"/>
  <c r="D28" i="25"/>
  <c r="A29" i="25"/>
  <c r="V98" i="25"/>
  <c r="R98" i="25"/>
  <c r="N98" i="25"/>
  <c r="J98" i="25"/>
  <c r="F98" i="25"/>
  <c r="B98" i="25"/>
  <c r="Y98" i="25"/>
  <c r="U98" i="25"/>
  <c r="Q98" i="25"/>
  <c r="M98" i="25"/>
  <c r="I98" i="25"/>
  <c r="E98" i="25"/>
  <c r="X98" i="25"/>
  <c r="P98" i="25"/>
  <c r="H98" i="25"/>
  <c r="W98" i="25"/>
  <c r="O98" i="25"/>
  <c r="G98" i="25"/>
  <c r="K98" i="25"/>
  <c r="T98" i="25"/>
  <c r="D98" i="25"/>
  <c r="S98" i="25"/>
  <c r="C98" i="25"/>
  <c r="L98" i="25"/>
  <c r="A99" i="25"/>
  <c r="A133" i="21"/>
  <c r="V132" i="21"/>
  <c r="R132" i="21"/>
  <c r="N132" i="21"/>
  <c r="J132" i="21"/>
  <c r="F132" i="21"/>
  <c r="B132" i="21"/>
  <c r="Y132" i="21"/>
  <c r="U132" i="21"/>
  <c r="Q132" i="21"/>
  <c r="M132" i="21"/>
  <c r="I132" i="21"/>
  <c r="E132" i="21"/>
  <c r="S132" i="21"/>
  <c r="K132" i="21"/>
  <c r="C132" i="21"/>
  <c r="W132" i="21"/>
  <c r="G132" i="21"/>
  <c r="X132" i="21"/>
  <c r="P132" i="21"/>
  <c r="H132" i="21"/>
  <c r="O132" i="21"/>
  <c r="T132" i="21"/>
  <c r="L132" i="21"/>
  <c r="D132" i="21"/>
  <c r="V27" i="19"/>
  <c r="R27" i="19"/>
  <c r="N27" i="19"/>
  <c r="J27" i="19"/>
  <c r="F27" i="19"/>
  <c r="B27" i="19"/>
  <c r="Y27" i="19"/>
  <c r="U27" i="19"/>
  <c r="Q27" i="19"/>
  <c r="M27" i="19"/>
  <c r="I27" i="19"/>
  <c r="E27" i="19"/>
  <c r="X27" i="19"/>
  <c r="P27" i="19"/>
  <c r="H27" i="19"/>
  <c r="W27" i="19"/>
  <c r="O27" i="19"/>
  <c r="G27" i="19"/>
  <c r="L27" i="19"/>
  <c r="K27" i="19"/>
  <c r="T27" i="19"/>
  <c r="D27" i="19"/>
  <c r="S27" i="19"/>
  <c r="C27" i="19"/>
  <c r="A28" i="19"/>
  <c r="X99" i="19"/>
  <c r="T99" i="19"/>
  <c r="P99" i="19"/>
  <c r="L99" i="19"/>
  <c r="H99" i="19"/>
  <c r="D99" i="19"/>
  <c r="W99" i="19"/>
  <c r="S99" i="19"/>
  <c r="O99" i="19"/>
  <c r="K99" i="19"/>
  <c r="G99" i="19"/>
  <c r="C99" i="19"/>
  <c r="V99" i="19"/>
  <c r="N99" i="19"/>
  <c r="F99" i="19"/>
  <c r="U99" i="19"/>
  <c r="M99" i="19"/>
  <c r="E99" i="19"/>
  <c r="R99" i="19"/>
  <c r="B99" i="19"/>
  <c r="Q99" i="19"/>
  <c r="Y99" i="19"/>
  <c r="J99" i="19"/>
  <c r="I99" i="19"/>
  <c r="A100" i="19"/>
  <c r="Q28" i="28" l="1"/>
  <c r="X28" i="28"/>
  <c r="H28" i="28"/>
  <c r="J28" i="28"/>
  <c r="O28" i="28"/>
  <c r="S28" i="28"/>
  <c r="M28" i="28"/>
  <c r="T28" i="28"/>
  <c r="D28" i="28"/>
  <c r="B28" i="28"/>
  <c r="G28" i="28"/>
  <c r="K28" i="28"/>
  <c r="Y28" i="28"/>
  <c r="I28" i="28"/>
  <c r="P28" i="28"/>
  <c r="A29" i="28"/>
  <c r="N28" i="28"/>
  <c r="V28" i="28"/>
  <c r="C28" i="28"/>
  <c r="U28" i="28"/>
  <c r="E28" i="28"/>
  <c r="L28" i="28"/>
  <c r="R28" i="28"/>
  <c r="W28" i="28"/>
  <c r="F28" i="28"/>
  <c r="W64" i="19"/>
  <c r="S64" i="19"/>
  <c r="O64" i="19"/>
  <c r="K64" i="19"/>
  <c r="G64" i="19"/>
  <c r="C64" i="19"/>
  <c r="V64" i="19"/>
  <c r="R64" i="19"/>
  <c r="N64" i="19"/>
  <c r="J64" i="19"/>
  <c r="F64" i="19"/>
  <c r="B64" i="19"/>
  <c r="Y64" i="19"/>
  <c r="Q64" i="19"/>
  <c r="I64" i="19"/>
  <c r="X64" i="19"/>
  <c r="P64" i="19"/>
  <c r="H64" i="19"/>
  <c r="U64" i="19"/>
  <c r="E64" i="19"/>
  <c r="T64" i="19"/>
  <c r="D64" i="19"/>
  <c r="M64" i="19"/>
  <c r="L64" i="19"/>
  <c r="A65" i="19"/>
  <c r="Y305" i="28"/>
  <c r="U305" i="28"/>
  <c r="Q305" i="28"/>
  <c r="M305" i="28"/>
  <c r="I305" i="28"/>
  <c r="E305" i="28"/>
  <c r="X305" i="28"/>
  <c r="T305" i="28"/>
  <c r="P305" i="28"/>
  <c r="L305" i="28"/>
  <c r="H305" i="28"/>
  <c r="D305" i="28"/>
  <c r="V305" i="28"/>
  <c r="N305" i="28"/>
  <c r="F305" i="28"/>
  <c r="S305" i="28"/>
  <c r="K305" i="28"/>
  <c r="C305" i="28"/>
  <c r="W305" i="28"/>
  <c r="G305" i="28"/>
  <c r="R305" i="28"/>
  <c r="B305" i="28"/>
  <c r="A306" i="28"/>
  <c r="O305" i="28"/>
  <c r="J305" i="28"/>
  <c r="V134" i="25"/>
  <c r="R134" i="25"/>
  <c r="N134" i="25"/>
  <c r="J134" i="25"/>
  <c r="F134" i="25"/>
  <c r="B134" i="25"/>
  <c r="Y134" i="25"/>
  <c r="U134" i="25"/>
  <c r="Q134" i="25"/>
  <c r="M134" i="25"/>
  <c r="I134" i="25"/>
  <c r="E134" i="25"/>
  <c r="X134" i="25"/>
  <c r="P134" i="25"/>
  <c r="H134" i="25"/>
  <c r="T134" i="25"/>
  <c r="D134" i="25"/>
  <c r="W134" i="25"/>
  <c r="O134" i="25"/>
  <c r="G134" i="25"/>
  <c r="L134" i="25"/>
  <c r="C134" i="25"/>
  <c r="S134" i="25"/>
  <c r="K134" i="25"/>
  <c r="A135" i="25"/>
  <c r="W202" i="28"/>
  <c r="S202" i="28"/>
  <c r="O202" i="28"/>
  <c r="K202" i="28"/>
  <c r="G202" i="28"/>
  <c r="C202" i="28"/>
  <c r="A203" i="28"/>
  <c r="V202" i="28"/>
  <c r="R202" i="28"/>
  <c r="N202" i="28"/>
  <c r="J202" i="28"/>
  <c r="F202" i="28"/>
  <c r="B202" i="28"/>
  <c r="X202" i="28"/>
  <c r="P202" i="28"/>
  <c r="H202" i="28"/>
  <c r="U202" i="28"/>
  <c r="M202" i="28"/>
  <c r="E202" i="28"/>
  <c r="Q202" i="28"/>
  <c r="L202" i="28"/>
  <c r="D202" i="28"/>
  <c r="T202" i="28"/>
  <c r="Y202" i="28"/>
  <c r="I202" i="28"/>
  <c r="W339" i="28"/>
  <c r="S339" i="28"/>
  <c r="O339" i="28"/>
  <c r="K339" i="28"/>
  <c r="G339" i="28"/>
  <c r="C339" i="28"/>
  <c r="A340" i="28"/>
  <c r="V339" i="28"/>
  <c r="R339" i="28"/>
  <c r="N339" i="28"/>
  <c r="J339" i="28"/>
  <c r="F339" i="28"/>
  <c r="B339" i="28"/>
  <c r="X339" i="28"/>
  <c r="P339" i="28"/>
  <c r="H339" i="28"/>
  <c r="U339" i="28"/>
  <c r="M339" i="28"/>
  <c r="E339" i="28"/>
  <c r="Y339" i="28"/>
  <c r="I339" i="28"/>
  <c r="T339" i="28"/>
  <c r="D339" i="28"/>
  <c r="L339" i="28"/>
  <c r="Q339" i="28"/>
  <c r="Y270" i="21"/>
  <c r="U270" i="21"/>
  <c r="Q270" i="21"/>
  <c r="M270" i="21"/>
  <c r="I270" i="21"/>
  <c r="E270" i="21"/>
  <c r="X270" i="21"/>
  <c r="T270" i="21"/>
  <c r="P270" i="21"/>
  <c r="L270" i="21"/>
  <c r="H270" i="21"/>
  <c r="D270" i="21"/>
  <c r="A271" i="21"/>
  <c r="R270" i="21"/>
  <c r="J270" i="21"/>
  <c r="B270" i="21"/>
  <c r="N270" i="21"/>
  <c r="W270" i="21"/>
  <c r="O270" i="21"/>
  <c r="G270" i="21"/>
  <c r="V270" i="21"/>
  <c r="F270" i="21"/>
  <c r="C270" i="21"/>
  <c r="K270" i="21"/>
  <c r="S270" i="21"/>
  <c r="W29" i="21"/>
  <c r="S29" i="21"/>
  <c r="O29" i="21"/>
  <c r="K29" i="21"/>
  <c r="G29" i="21"/>
  <c r="C29" i="21"/>
  <c r="A30" i="21"/>
  <c r="V29" i="21"/>
  <c r="R29" i="21"/>
  <c r="N29" i="21"/>
  <c r="J29" i="21"/>
  <c r="F29" i="21"/>
  <c r="B29" i="21"/>
  <c r="X29" i="21"/>
  <c r="P29" i="21"/>
  <c r="H29" i="21"/>
  <c r="L29" i="21"/>
  <c r="Y29" i="21"/>
  <c r="U29" i="21"/>
  <c r="M29" i="21"/>
  <c r="E29" i="21"/>
  <c r="T29" i="21"/>
  <c r="D29" i="21"/>
  <c r="Q29" i="21"/>
  <c r="I29" i="21"/>
  <c r="X168" i="28"/>
  <c r="T168" i="28"/>
  <c r="P168" i="28"/>
  <c r="L168" i="28"/>
  <c r="H168" i="28"/>
  <c r="D168" i="28"/>
  <c r="W168" i="28"/>
  <c r="S168" i="28"/>
  <c r="O168" i="28"/>
  <c r="K168" i="28"/>
  <c r="G168" i="28"/>
  <c r="C168" i="28"/>
  <c r="U168" i="28"/>
  <c r="M168" i="28"/>
  <c r="E168" i="28"/>
  <c r="A169" i="28"/>
  <c r="R168" i="28"/>
  <c r="J168" i="28"/>
  <c r="B168" i="28"/>
  <c r="V168" i="28"/>
  <c r="F168" i="28"/>
  <c r="Q168" i="28"/>
  <c r="N168" i="28"/>
  <c r="Y168" i="28"/>
  <c r="I168" i="28"/>
  <c r="A64" i="28"/>
  <c r="V63" i="28"/>
  <c r="R63" i="28"/>
  <c r="N63" i="28"/>
  <c r="J63" i="28"/>
  <c r="F63" i="28"/>
  <c r="B63" i="28"/>
  <c r="Y63" i="28"/>
  <c r="U63" i="28"/>
  <c r="Q63" i="28"/>
  <c r="M63" i="28"/>
  <c r="I63" i="28"/>
  <c r="E63" i="28"/>
  <c r="W63" i="28"/>
  <c r="O63" i="28"/>
  <c r="G63" i="28"/>
  <c r="T63" i="28"/>
  <c r="L63" i="28"/>
  <c r="D63" i="28"/>
  <c r="P63" i="28"/>
  <c r="X63" i="28"/>
  <c r="K63" i="28"/>
  <c r="H63" i="28"/>
  <c r="S63" i="28"/>
  <c r="C63" i="28"/>
  <c r="V99" i="25"/>
  <c r="R99" i="25"/>
  <c r="N99" i="25"/>
  <c r="J99" i="25"/>
  <c r="F99" i="25"/>
  <c r="B99" i="25"/>
  <c r="Y99" i="25"/>
  <c r="U99" i="25"/>
  <c r="Q99" i="25"/>
  <c r="M99" i="25"/>
  <c r="I99" i="25"/>
  <c r="E99" i="25"/>
  <c r="X99" i="25"/>
  <c r="P99" i="25"/>
  <c r="H99" i="25"/>
  <c r="W99" i="25"/>
  <c r="O99" i="25"/>
  <c r="G99" i="25"/>
  <c r="S99" i="25"/>
  <c r="C99" i="25"/>
  <c r="D99" i="25"/>
  <c r="L99" i="25"/>
  <c r="K99" i="25"/>
  <c r="T99" i="25"/>
  <c r="A100" i="25"/>
  <c r="X100" i="19"/>
  <c r="T100" i="19"/>
  <c r="P100" i="19"/>
  <c r="L100" i="19"/>
  <c r="H100" i="19"/>
  <c r="D100" i="19"/>
  <c r="W100" i="19"/>
  <c r="S100" i="19"/>
  <c r="O100" i="19"/>
  <c r="K100" i="19"/>
  <c r="G100" i="19"/>
  <c r="C100" i="19"/>
  <c r="V100" i="19"/>
  <c r="N100" i="19"/>
  <c r="F100" i="19"/>
  <c r="U100" i="19"/>
  <c r="M100" i="19"/>
  <c r="E100" i="19"/>
  <c r="J100" i="19"/>
  <c r="Y100" i="19"/>
  <c r="I100" i="19"/>
  <c r="B100" i="19"/>
  <c r="R100" i="19"/>
  <c r="Q100" i="19"/>
  <c r="A101" i="19"/>
  <c r="V29" i="25"/>
  <c r="R29" i="25"/>
  <c r="N29" i="25"/>
  <c r="J29" i="25"/>
  <c r="F29" i="25"/>
  <c r="B29" i="25"/>
  <c r="Y29" i="25"/>
  <c r="U29" i="25"/>
  <c r="Q29" i="25"/>
  <c r="M29" i="25"/>
  <c r="I29" i="25"/>
  <c r="E29" i="25"/>
  <c r="S29" i="25"/>
  <c r="K29" i="25"/>
  <c r="C29" i="25"/>
  <c r="W29" i="25"/>
  <c r="G29" i="25"/>
  <c r="L29" i="25"/>
  <c r="X29" i="25"/>
  <c r="P29" i="25"/>
  <c r="H29" i="25"/>
  <c r="O29" i="25"/>
  <c r="T29" i="25"/>
  <c r="D29" i="25"/>
  <c r="A30" i="25"/>
  <c r="A64" i="21"/>
  <c r="V63" i="21"/>
  <c r="R63" i="21"/>
  <c r="N63" i="21"/>
  <c r="J63" i="21"/>
  <c r="F63" i="21"/>
  <c r="B63" i="21"/>
  <c r="Y63" i="21"/>
  <c r="U63" i="21"/>
  <c r="Q63" i="21"/>
  <c r="M63" i="21"/>
  <c r="I63" i="21"/>
  <c r="E63" i="21"/>
  <c r="S63" i="21"/>
  <c r="K63" i="21"/>
  <c r="C63" i="21"/>
  <c r="W63" i="21"/>
  <c r="O63" i="21"/>
  <c r="T63" i="21"/>
  <c r="X63" i="21"/>
  <c r="P63" i="21"/>
  <c r="H63" i="21"/>
  <c r="G63" i="21"/>
  <c r="L63" i="21"/>
  <c r="D63" i="21"/>
  <c r="X98" i="21"/>
  <c r="T98" i="21"/>
  <c r="P98" i="21"/>
  <c r="L98" i="21"/>
  <c r="H98" i="21"/>
  <c r="D98" i="21"/>
  <c r="A99" i="21"/>
  <c r="W98" i="21"/>
  <c r="S98" i="21"/>
  <c r="O98" i="21"/>
  <c r="K98" i="21"/>
  <c r="G98" i="21"/>
  <c r="C98" i="21"/>
  <c r="V98" i="21"/>
  <c r="U98" i="21"/>
  <c r="M98" i="21"/>
  <c r="E98" i="21"/>
  <c r="Q98" i="21"/>
  <c r="Y98" i="21"/>
  <c r="F98" i="21"/>
  <c r="R98" i="21"/>
  <c r="J98" i="21"/>
  <c r="B98" i="21"/>
  <c r="I98" i="21"/>
  <c r="N98" i="21"/>
  <c r="X98" i="28"/>
  <c r="T98" i="28"/>
  <c r="P98" i="28"/>
  <c r="L98" i="28"/>
  <c r="H98" i="28"/>
  <c r="D98" i="28"/>
  <c r="W98" i="28"/>
  <c r="S98" i="28"/>
  <c r="O98" i="28"/>
  <c r="K98" i="28"/>
  <c r="G98" i="28"/>
  <c r="C98" i="28"/>
  <c r="Y98" i="28"/>
  <c r="Q98" i="28"/>
  <c r="I98" i="28"/>
  <c r="V98" i="28"/>
  <c r="N98" i="28"/>
  <c r="F98" i="28"/>
  <c r="R98" i="28"/>
  <c r="B98" i="28"/>
  <c r="J98" i="28"/>
  <c r="M98" i="28"/>
  <c r="A99" i="28"/>
  <c r="E98" i="28"/>
  <c r="U98" i="28"/>
  <c r="W373" i="21"/>
  <c r="S373" i="21"/>
  <c r="O373" i="21"/>
  <c r="K373" i="21"/>
  <c r="G373" i="21"/>
  <c r="C373" i="21"/>
  <c r="A374" i="21"/>
  <c r="V373" i="21"/>
  <c r="R373" i="21"/>
  <c r="N373" i="21"/>
  <c r="J373" i="21"/>
  <c r="F373" i="21"/>
  <c r="B373" i="21"/>
  <c r="X373" i="21"/>
  <c r="P373" i="21"/>
  <c r="H373" i="21"/>
  <c r="T373" i="21"/>
  <c r="D373" i="21"/>
  <c r="U373" i="21"/>
  <c r="M373" i="21"/>
  <c r="E373" i="21"/>
  <c r="L373" i="21"/>
  <c r="Y373" i="21"/>
  <c r="Q373" i="21"/>
  <c r="I373" i="21"/>
  <c r="W236" i="21"/>
  <c r="S236" i="21"/>
  <c r="O236" i="21"/>
  <c r="K236" i="21"/>
  <c r="G236" i="21"/>
  <c r="C236" i="21"/>
  <c r="A237" i="21"/>
  <c r="V236" i="21"/>
  <c r="R236" i="21"/>
  <c r="N236" i="21"/>
  <c r="J236" i="21"/>
  <c r="F236" i="21"/>
  <c r="B236" i="21"/>
  <c r="X236" i="21"/>
  <c r="P236" i="21"/>
  <c r="H236" i="21"/>
  <c r="L236" i="21"/>
  <c r="U236" i="21"/>
  <c r="M236" i="21"/>
  <c r="E236" i="21"/>
  <c r="T236" i="21"/>
  <c r="D236" i="21"/>
  <c r="Q236" i="21"/>
  <c r="Y236" i="21"/>
  <c r="I236" i="21"/>
  <c r="V28" i="19"/>
  <c r="R28" i="19"/>
  <c r="N28" i="19"/>
  <c r="J28" i="19"/>
  <c r="F28" i="19"/>
  <c r="B28" i="19"/>
  <c r="Y28" i="19"/>
  <c r="U28" i="19"/>
  <c r="Q28" i="19"/>
  <c r="M28" i="19"/>
  <c r="I28" i="19"/>
  <c r="E28" i="19"/>
  <c r="X28" i="19"/>
  <c r="P28" i="19"/>
  <c r="H28" i="19"/>
  <c r="W28" i="19"/>
  <c r="O28" i="19"/>
  <c r="G28" i="19"/>
  <c r="T28" i="19"/>
  <c r="D28" i="19"/>
  <c r="S28" i="19"/>
  <c r="C28" i="19"/>
  <c r="L28" i="19"/>
  <c r="K28" i="19"/>
  <c r="A29" i="19"/>
  <c r="Y339" i="21"/>
  <c r="U339" i="21"/>
  <c r="Q339" i="21"/>
  <c r="M339" i="21"/>
  <c r="I339" i="21"/>
  <c r="E339" i="21"/>
  <c r="X339" i="21"/>
  <c r="T339" i="21"/>
  <c r="P339" i="21"/>
  <c r="L339" i="21"/>
  <c r="H339" i="21"/>
  <c r="D339" i="21"/>
  <c r="V339" i="21"/>
  <c r="N339" i="21"/>
  <c r="F339" i="21"/>
  <c r="J339" i="21"/>
  <c r="B339" i="21"/>
  <c r="S339" i="21"/>
  <c r="K339" i="21"/>
  <c r="C339" i="21"/>
  <c r="A340" i="21"/>
  <c r="R339" i="21"/>
  <c r="G339" i="21"/>
  <c r="W339" i="21"/>
  <c r="O339" i="21"/>
  <c r="W270" i="28"/>
  <c r="S270" i="28"/>
  <c r="O270" i="28"/>
  <c r="K270" i="28"/>
  <c r="G270" i="28"/>
  <c r="C270" i="28"/>
  <c r="A271" i="28"/>
  <c r="V270" i="28"/>
  <c r="R270" i="28"/>
  <c r="N270" i="28"/>
  <c r="J270" i="28"/>
  <c r="F270" i="28"/>
  <c r="B270" i="28"/>
  <c r="T270" i="28"/>
  <c r="L270" i="28"/>
  <c r="D270" i="28"/>
  <c r="Y270" i="28"/>
  <c r="Q270" i="28"/>
  <c r="I270" i="28"/>
  <c r="U270" i="28"/>
  <c r="E270" i="28"/>
  <c r="P270" i="28"/>
  <c r="H270" i="28"/>
  <c r="X270" i="28"/>
  <c r="M270" i="28"/>
  <c r="Y202" i="21"/>
  <c r="U202" i="21"/>
  <c r="Q202" i="21"/>
  <c r="M202" i="21"/>
  <c r="I202" i="21"/>
  <c r="E202" i="21"/>
  <c r="X202" i="21"/>
  <c r="T202" i="21"/>
  <c r="P202" i="21"/>
  <c r="L202" i="21"/>
  <c r="H202" i="21"/>
  <c r="D202" i="21"/>
  <c r="V202" i="21"/>
  <c r="N202" i="21"/>
  <c r="F202" i="21"/>
  <c r="R202" i="21"/>
  <c r="S202" i="21"/>
  <c r="K202" i="21"/>
  <c r="C202" i="21"/>
  <c r="A203" i="21"/>
  <c r="J202" i="21"/>
  <c r="B202" i="21"/>
  <c r="W202" i="21"/>
  <c r="O202" i="21"/>
  <c r="G202" i="21"/>
  <c r="Y236" i="28"/>
  <c r="U236" i="28"/>
  <c r="Q236" i="28"/>
  <c r="M236" i="28"/>
  <c r="I236" i="28"/>
  <c r="E236" i="28"/>
  <c r="X236" i="28"/>
  <c r="T236" i="28"/>
  <c r="P236" i="28"/>
  <c r="L236" i="28"/>
  <c r="H236" i="28"/>
  <c r="D236" i="28"/>
  <c r="A237" i="28"/>
  <c r="R236" i="28"/>
  <c r="J236" i="28"/>
  <c r="B236" i="28"/>
  <c r="W236" i="28"/>
  <c r="O236" i="28"/>
  <c r="G236" i="28"/>
  <c r="S236" i="28"/>
  <c r="C236" i="28"/>
  <c r="N236" i="28"/>
  <c r="V236" i="28"/>
  <c r="F236" i="28"/>
  <c r="K236" i="28"/>
  <c r="W168" i="21"/>
  <c r="S168" i="21"/>
  <c r="O168" i="21"/>
  <c r="K168" i="21"/>
  <c r="G168" i="21"/>
  <c r="C168" i="21"/>
  <c r="A169" i="21"/>
  <c r="V168" i="21"/>
  <c r="R168" i="21"/>
  <c r="N168" i="21"/>
  <c r="J168" i="21"/>
  <c r="F168" i="21"/>
  <c r="B168" i="21"/>
  <c r="T168" i="21"/>
  <c r="L168" i="21"/>
  <c r="D168" i="21"/>
  <c r="P168" i="21"/>
  <c r="Y168" i="21"/>
  <c r="Q168" i="21"/>
  <c r="I168" i="21"/>
  <c r="X168" i="21"/>
  <c r="H168" i="21"/>
  <c r="M168" i="21"/>
  <c r="U168" i="21"/>
  <c r="E168" i="21"/>
  <c r="W407" i="28"/>
  <c r="S407" i="28"/>
  <c r="O407" i="28"/>
  <c r="K407" i="28"/>
  <c r="G407" i="28"/>
  <c r="C407" i="28"/>
  <c r="A408" i="28"/>
  <c r="V407" i="28"/>
  <c r="R407" i="28"/>
  <c r="N407" i="28"/>
  <c r="J407" i="28"/>
  <c r="F407" i="28"/>
  <c r="B407" i="28"/>
  <c r="T407" i="28"/>
  <c r="L407" i="28"/>
  <c r="D407" i="28"/>
  <c r="Y407" i="28"/>
  <c r="Q407" i="28"/>
  <c r="I407" i="28"/>
  <c r="M407" i="28"/>
  <c r="X407" i="28"/>
  <c r="H407" i="28"/>
  <c r="P407" i="28"/>
  <c r="E407" i="28"/>
  <c r="U407" i="28"/>
  <c r="V135" i="19"/>
  <c r="R135" i="19"/>
  <c r="N135" i="19"/>
  <c r="J135" i="19"/>
  <c r="F135" i="19"/>
  <c r="B135" i="19"/>
  <c r="Y135" i="19"/>
  <c r="U135" i="19"/>
  <c r="Q135" i="19"/>
  <c r="M135" i="19"/>
  <c r="I135" i="19"/>
  <c r="E135" i="19"/>
  <c r="X135" i="19"/>
  <c r="P135" i="19"/>
  <c r="H135" i="19"/>
  <c r="W135" i="19"/>
  <c r="O135" i="19"/>
  <c r="G135" i="19"/>
  <c r="T135" i="19"/>
  <c r="D135" i="19"/>
  <c r="S135" i="19"/>
  <c r="C135" i="19"/>
  <c r="L135" i="19"/>
  <c r="K135" i="19"/>
  <c r="A136" i="19"/>
  <c r="Y133" i="21"/>
  <c r="U133" i="21"/>
  <c r="Q133" i="21"/>
  <c r="M133" i="21"/>
  <c r="I133" i="21"/>
  <c r="E133" i="21"/>
  <c r="X133" i="21"/>
  <c r="T133" i="21"/>
  <c r="P133" i="21"/>
  <c r="L133" i="21"/>
  <c r="H133" i="21"/>
  <c r="D133" i="21"/>
  <c r="A134" i="21"/>
  <c r="R133" i="21"/>
  <c r="J133" i="21"/>
  <c r="B133" i="21"/>
  <c r="N133" i="21"/>
  <c r="W133" i="21"/>
  <c r="O133" i="21"/>
  <c r="G133" i="21"/>
  <c r="V133" i="21"/>
  <c r="F133" i="21"/>
  <c r="K133" i="21"/>
  <c r="C133" i="21"/>
  <c r="S133" i="21"/>
  <c r="V64" i="25"/>
  <c r="R64" i="25"/>
  <c r="N64" i="25"/>
  <c r="J64" i="25"/>
  <c r="F64" i="25"/>
  <c r="B64" i="25"/>
  <c r="Y64" i="25"/>
  <c r="U64" i="25"/>
  <c r="Q64" i="25"/>
  <c r="M64" i="25"/>
  <c r="I64" i="25"/>
  <c r="E64" i="25"/>
  <c r="X64" i="25"/>
  <c r="P64" i="25"/>
  <c r="H64" i="25"/>
  <c r="W64" i="25"/>
  <c r="O64" i="25"/>
  <c r="G64" i="25"/>
  <c r="S64" i="25"/>
  <c r="C64" i="25"/>
  <c r="L64" i="25"/>
  <c r="K64" i="25"/>
  <c r="T64" i="25"/>
  <c r="D64" i="25"/>
  <c r="A65" i="25"/>
  <c r="A134" i="28"/>
  <c r="V133" i="28"/>
  <c r="R133" i="28"/>
  <c r="N133" i="28"/>
  <c r="J133" i="28"/>
  <c r="F133" i="28"/>
  <c r="B133" i="28"/>
  <c r="Y133" i="28"/>
  <c r="U133" i="28"/>
  <c r="Q133" i="28"/>
  <c r="M133" i="28"/>
  <c r="I133" i="28"/>
  <c r="E133" i="28"/>
  <c r="S133" i="28"/>
  <c r="K133" i="28"/>
  <c r="C133" i="28"/>
  <c r="X133" i="28"/>
  <c r="P133" i="28"/>
  <c r="H133" i="28"/>
  <c r="T133" i="28"/>
  <c r="D133" i="28"/>
  <c r="O133" i="28"/>
  <c r="L133" i="28"/>
  <c r="W133" i="28"/>
  <c r="G133" i="28"/>
  <c r="W305" i="21"/>
  <c r="S305" i="21"/>
  <c r="O305" i="21"/>
  <c r="K305" i="21"/>
  <c r="G305" i="21"/>
  <c r="C305" i="21"/>
  <c r="A306" i="21"/>
  <c r="V305" i="21"/>
  <c r="R305" i="21"/>
  <c r="N305" i="21"/>
  <c r="J305" i="21"/>
  <c r="F305" i="21"/>
  <c r="B305" i="21"/>
  <c r="T305" i="21"/>
  <c r="L305" i="21"/>
  <c r="D305" i="21"/>
  <c r="X305" i="21"/>
  <c r="H305" i="21"/>
  <c r="Y305" i="21"/>
  <c r="Q305" i="21"/>
  <c r="I305" i="21"/>
  <c r="P305" i="21"/>
  <c r="U305" i="21"/>
  <c r="M305" i="21"/>
  <c r="E305" i="21"/>
  <c r="Y373" i="28"/>
  <c r="U373" i="28"/>
  <c r="Q373" i="28"/>
  <c r="M373" i="28"/>
  <c r="I373" i="28"/>
  <c r="E373" i="28"/>
  <c r="X373" i="28"/>
  <c r="T373" i="28"/>
  <c r="P373" i="28"/>
  <c r="L373" i="28"/>
  <c r="H373" i="28"/>
  <c r="D373" i="28"/>
  <c r="A374" i="28"/>
  <c r="R373" i="28"/>
  <c r="J373" i="28"/>
  <c r="B373" i="28"/>
  <c r="W373" i="28"/>
  <c r="O373" i="28"/>
  <c r="G373" i="28"/>
  <c r="K373" i="28"/>
  <c r="V373" i="28"/>
  <c r="F373" i="28"/>
  <c r="N373" i="28"/>
  <c r="S373" i="28"/>
  <c r="C373" i="28"/>
  <c r="Y407" i="21"/>
  <c r="U407" i="21"/>
  <c r="Q407" i="21"/>
  <c r="M407" i="21"/>
  <c r="I407" i="21"/>
  <c r="E407" i="21"/>
  <c r="X407" i="21"/>
  <c r="T407" i="21"/>
  <c r="P407" i="21"/>
  <c r="L407" i="21"/>
  <c r="H407" i="21"/>
  <c r="D407" i="21"/>
  <c r="A408" i="21"/>
  <c r="R407" i="21"/>
  <c r="J407" i="21"/>
  <c r="B407" i="21"/>
  <c r="N407" i="21"/>
  <c r="W407" i="21"/>
  <c r="O407" i="21"/>
  <c r="G407" i="21"/>
  <c r="V407" i="21"/>
  <c r="F407" i="21"/>
  <c r="K407" i="21"/>
  <c r="S407" i="21"/>
  <c r="C407" i="21"/>
  <c r="T29" i="28" l="1"/>
  <c r="D29" i="28"/>
  <c r="K29" i="28"/>
  <c r="Q29" i="28"/>
  <c r="V29" i="28"/>
  <c r="A30" i="28"/>
  <c r="P29" i="28"/>
  <c r="W29" i="28"/>
  <c r="G29" i="28"/>
  <c r="I29" i="28"/>
  <c r="N29" i="28"/>
  <c r="B29" i="28"/>
  <c r="L29" i="28"/>
  <c r="S29" i="28"/>
  <c r="C29" i="28"/>
  <c r="U29" i="28"/>
  <c r="F29" i="28"/>
  <c r="R29" i="28"/>
  <c r="X29" i="28"/>
  <c r="H29" i="28"/>
  <c r="O29" i="28"/>
  <c r="Y29" i="28"/>
  <c r="E29" i="28"/>
  <c r="M29" i="28"/>
  <c r="J29" i="28"/>
  <c r="Y134" i="28"/>
  <c r="U134" i="28"/>
  <c r="Q134" i="28"/>
  <c r="M134" i="28"/>
  <c r="I134" i="28"/>
  <c r="E134" i="28"/>
  <c r="X134" i="28"/>
  <c r="T134" i="28"/>
  <c r="P134" i="28"/>
  <c r="L134" i="28"/>
  <c r="H134" i="28"/>
  <c r="D134" i="28"/>
  <c r="A135" i="28"/>
  <c r="R134" i="28"/>
  <c r="J134" i="28"/>
  <c r="B134" i="28"/>
  <c r="W134" i="28"/>
  <c r="O134" i="28"/>
  <c r="G134" i="28"/>
  <c r="K134" i="28"/>
  <c r="S134" i="28"/>
  <c r="V134" i="28"/>
  <c r="F134" i="28"/>
  <c r="C134" i="28"/>
  <c r="N134" i="28"/>
  <c r="W65" i="19"/>
  <c r="S65" i="19"/>
  <c r="O65" i="19"/>
  <c r="K65" i="19"/>
  <c r="G65" i="19"/>
  <c r="C65" i="19"/>
  <c r="V65" i="19"/>
  <c r="R65" i="19"/>
  <c r="N65" i="19"/>
  <c r="J65" i="19"/>
  <c r="F65" i="19"/>
  <c r="B65" i="19"/>
  <c r="Y65" i="19"/>
  <c r="Q65" i="19"/>
  <c r="I65" i="19"/>
  <c r="X65" i="19"/>
  <c r="P65" i="19"/>
  <c r="H65" i="19"/>
  <c r="M65" i="19"/>
  <c r="L65" i="19"/>
  <c r="U65" i="19"/>
  <c r="T65" i="19"/>
  <c r="E65" i="19"/>
  <c r="D65" i="19"/>
  <c r="A66" i="19"/>
  <c r="X340" i="21"/>
  <c r="T340" i="21"/>
  <c r="P340" i="21"/>
  <c r="L340" i="21"/>
  <c r="H340" i="21"/>
  <c r="D340" i="21"/>
  <c r="W340" i="21"/>
  <c r="S340" i="21"/>
  <c r="O340" i="21"/>
  <c r="K340" i="21"/>
  <c r="G340" i="21"/>
  <c r="C340" i="21"/>
  <c r="U340" i="21"/>
  <c r="M340" i="21"/>
  <c r="E340" i="21"/>
  <c r="Y340" i="21"/>
  <c r="I340" i="21"/>
  <c r="A341" i="21"/>
  <c r="R340" i="21"/>
  <c r="J340" i="21"/>
  <c r="B340" i="21"/>
  <c r="Q340" i="21"/>
  <c r="N340" i="21"/>
  <c r="V340" i="21"/>
  <c r="F340" i="21"/>
  <c r="V30" i="25"/>
  <c r="R30" i="25"/>
  <c r="N30" i="25"/>
  <c r="J30" i="25"/>
  <c r="F30" i="25"/>
  <c r="B30" i="25"/>
  <c r="Y30" i="25"/>
  <c r="U30" i="25"/>
  <c r="Q30" i="25"/>
  <c r="M30" i="25"/>
  <c r="I30" i="25"/>
  <c r="E30" i="25"/>
  <c r="S30" i="25"/>
  <c r="K30" i="25"/>
  <c r="C30" i="25"/>
  <c r="O30" i="25"/>
  <c r="L30" i="25"/>
  <c r="X30" i="25"/>
  <c r="P30" i="25"/>
  <c r="H30" i="25"/>
  <c r="W30" i="25"/>
  <c r="G30" i="25"/>
  <c r="T30" i="25"/>
  <c r="D30" i="25"/>
  <c r="A31" i="25"/>
  <c r="X306" i="28"/>
  <c r="T306" i="28"/>
  <c r="P306" i="28"/>
  <c r="L306" i="28"/>
  <c r="H306" i="28"/>
  <c r="D306" i="28"/>
  <c r="W306" i="28"/>
  <c r="S306" i="28"/>
  <c r="O306" i="28"/>
  <c r="K306" i="28"/>
  <c r="G306" i="28"/>
  <c r="C306" i="28"/>
  <c r="U306" i="28"/>
  <c r="M306" i="28"/>
  <c r="E306" i="28"/>
  <c r="A307" i="28"/>
  <c r="R306" i="28"/>
  <c r="J306" i="28"/>
  <c r="B306" i="28"/>
  <c r="N306" i="28"/>
  <c r="Y306" i="28"/>
  <c r="I306" i="28"/>
  <c r="Q306" i="28"/>
  <c r="V306" i="28"/>
  <c r="F306" i="28"/>
  <c r="X203" i="21"/>
  <c r="T203" i="21"/>
  <c r="P203" i="21"/>
  <c r="L203" i="21"/>
  <c r="H203" i="21"/>
  <c r="D203" i="21"/>
  <c r="W203" i="21"/>
  <c r="S203" i="21"/>
  <c r="O203" i="21"/>
  <c r="K203" i="21"/>
  <c r="G203" i="21"/>
  <c r="C203" i="21"/>
  <c r="U203" i="21"/>
  <c r="M203" i="21"/>
  <c r="E203" i="21"/>
  <c r="Y203" i="21"/>
  <c r="I203" i="21"/>
  <c r="A204" i="21"/>
  <c r="R203" i="21"/>
  <c r="J203" i="21"/>
  <c r="B203" i="21"/>
  <c r="Q203" i="21"/>
  <c r="F203" i="21"/>
  <c r="V203" i="21"/>
  <c r="N203" i="21"/>
  <c r="W99" i="21"/>
  <c r="S99" i="21"/>
  <c r="O99" i="21"/>
  <c r="K99" i="21"/>
  <c r="G99" i="21"/>
  <c r="C99" i="21"/>
  <c r="U99" i="21"/>
  <c r="M99" i="21"/>
  <c r="E99" i="21"/>
  <c r="A100" i="21"/>
  <c r="V99" i="21"/>
  <c r="R99" i="21"/>
  <c r="N99" i="21"/>
  <c r="J99" i="21"/>
  <c r="F99" i="21"/>
  <c r="B99" i="21"/>
  <c r="Y99" i="21"/>
  <c r="Q99" i="21"/>
  <c r="I99" i="21"/>
  <c r="L99" i="21"/>
  <c r="T99" i="21"/>
  <c r="X99" i="21"/>
  <c r="H99" i="21"/>
  <c r="D99" i="21"/>
  <c r="P99" i="21"/>
  <c r="Y64" i="28"/>
  <c r="U64" i="28"/>
  <c r="Q64" i="28"/>
  <c r="M64" i="28"/>
  <c r="I64" i="28"/>
  <c r="E64" i="28"/>
  <c r="X64" i="28"/>
  <c r="T64" i="28"/>
  <c r="P64" i="28"/>
  <c r="L64" i="28"/>
  <c r="H64" i="28"/>
  <c r="D64" i="28"/>
  <c r="V64" i="28"/>
  <c r="N64" i="28"/>
  <c r="F64" i="28"/>
  <c r="S64" i="28"/>
  <c r="K64" i="28"/>
  <c r="C64" i="28"/>
  <c r="W64" i="28"/>
  <c r="G64" i="28"/>
  <c r="R64" i="28"/>
  <c r="B64" i="28"/>
  <c r="O64" i="28"/>
  <c r="A65" i="28"/>
  <c r="J64" i="28"/>
  <c r="A31" i="21"/>
  <c r="V30" i="21"/>
  <c r="R30" i="21"/>
  <c r="N30" i="21"/>
  <c r="J30" i="21"/>
  <c r="F30" i="21"/>
  <c r="B30" i="21"/>
  <c r="Y30" i="21"/>
  <c r="U30" i="21"/>
  <c r="Q30" i="21"/>
  <c r="M30" i="21"/>
  <c r="I30" i="21"/>
  <c r="E30" i="21"/>
  <c r="W30" i="21"/>
  <c r="O30" i="21"/>
  <c r="G30" i="21"/>
  <c r="S30" i="21"/>
  <c r="C30" i="21"/>
  <c r="P30" i="21"/>
  <c r="T30" i="21"/>
  <c r="L30" i="21"/>
  <c r="D30" i="21"/>
  <c r="K30" i="21"/>
  <c r="X30" i="21"/>
  <c r="H30" i="21"/>
  <c r="X408" i="21"/>
  <c r="T408" i="21"/>
  <c r="P408" i="21"/>
  <c r="L408" i="21"/>
  <c r="H408" i="21"/>
  <c r="D408" i="21"/>
  <c r="W408" i="21"/>
  <c r="S408" i="21"/>
  <c r="O408" i="21"/>
  <c r="K408" i="21"/>
  <c r="G408" i="21"/>
  <c r="C408" i="21"/>
  <c r="Y408" i="21"/>
  <c r="Q408" i="21"/>
  <c r="I408" i="21"/>
  <c r="U408" i="21"/>
  <c r="E408" i="21"/>
  <c r="V408" i="21"/>
  <c r="N408" i="21"/>
  <c r="F408" i="21"/>
  <c r="M408" i="21"/>
  <c r="R408" i="21"/>
  <c r="A409" i="21"/>
  <c r="J408" i="21"/>
  <c r="B408" i="21"/>
  <c r="A307" i="21"/>
  <c r="V306" i="21"/>
  <c r="R306" i="21"/>
  <c r="N306" i="21"/>
  <c r="J306" i="21"/>
  <c r="F306" i="21"/>
  <c r="B306" i="21"/>
  <c r="Y306" i="21"/>
  <c r="U306" i="21"/>
  <c r="Q306" i="21"/>
  <c r="M306" i="21"/>
  <c r="I306" i="21"/>
  <c r="E306" i="21"/>
  <c r="S306" i="21"/>
  <c r="K306" i="21"/>
  <c r="C306" i="21"/>
  <c r="O306" i="21"/>
  <c r="X306" i="21"/>
  <c r="P306" i="21"/>
  <c r="H306" i="21"/>
  <c r="W306" i="21"/>
  <c r="G306" i="21"/>
  <c r="D306" i="21"/>
  <c r="T306" i="21"/>
  <c r="L306" i="21"/>
  <c r="V65" i="25"/>
  <c r="R65" i="25"/>
  <c r="N65" i="25"/>
  <c r="J65" i="25"/>
  <c r="F65" i="25"/>
  <c r="B65" i="25"/>
  <c r="Y65" i="25"/>
  <c r="U65" i="25"/>
  <c r="Q65" i="25"/>
  <c r="M65" i="25"/>
  <c r="I65" i="25"/>
  <c r="E65" i="25"/>
  <c r="X65" i="25"/>
  <c r="P65" i="25"/>
  <c r="H65" i="25"/>
  <c r="W65" i="25"/>
  <c r="O65" i="25"/>
  <c r="G65" i="25"/>
  <c r="K65" i="25"/>
  <c r="L65" i="25"/>
  <c r="T65" i="25"/>
  <c r="D65" i="25"/>
  <c r="S65" i="25"/>
  <c r="C65" i="25"/>
  <c r="A66" i="25"/>
  <c r="A238" i="21"/>
  <c r="V237" i="21"/>
  <c r="R237" i="21"/>
  <c r="N237" i="21"/>
  <c r="J237" i="21"/>
  <c r="F237" i="21"/>
  <c r="B237" i="21"/>
  <c r="Y237" i="21"/>
  <c r="U237" i="21"/>
  <c r="Q237" i="21"/>
  <c r="M237" i="21"/>
  <c r="I237" i="21"/>
  <c r="E237" i="21"/>
  <c r="W237" i="21"/>
  <c r="O237" i="21"/>
  <c r="G237" i="21"/>
  <c r="S237" i="21"/>
  <c r="C237" i="21"/>
  <c r="T237" i="21"/>
  <c r="L237" i="21"/>
  <c r="D237" i="21"/>
  <c r="K237" i="21"/>
  <c r="X237" i="21"/>
  <c r="P237" i="21"/>
  <c r="H237" i="21"/>
  <c r="X374" i="28"/>
  <c r="T374" i="28"/>
  <c r="P374" i="28"/>
  <c r="L374" i="28"/>
  <c r="H374" i="28"/>
  <c r="D374" i="28"/>
  <c r="W374" i="28"/>
  <c r="S374" i="28"/>
  <c r="O374" i="28"/>
  <c r="K374" i="28"/>
  <c r="G374" i="28"/>
  <c r="C374" i="28"/>
  <c r="Y374" i="28"/>
  <c r="Q374" i="28"/>
  <c r="I374" i="28"/>
  <c r="V374" i="28"/>
  <c r="N374" i="28"/>
  <c r="F374" i="28"/>
  <c r="R374" i="28"/>
  <c r="B374" i="28"/>
  <c r="M374" i="28"/>
  <c r="E374" i="28"/>
  <c r="A375" i="28"/>
  <c r="U374" i="28"/>
  <c r="J374" i="28"/>
  <c r="X134" i="21"/>
  <c r="T134" i="21"/>
  <c r="P134" i="21"/>
  <c r="L134" i="21"/>
  <c r="H134" i="21"/>
  <c r="D134" i="21"/>
  <c r="W134" i="21"/>
  <c r="S134" i="21"/>
  <c r="O134" i="21"/>
  <c r="K134" i="21"/>
  <c r="G134" i="21"/>
  <c r="C134" i="21"/>
  <c r="Y134" i="21"/>
  <c r="Q134" i="21"/>
  <c r="I134" i="21"/>
  <c r="U134" i="21"/>
  <c r="E134" i="21"/>
  <c r="V134" i="21"/>
  <c r="N134" i="21"/>
  <c r="F134" i="21"/>
  <c r="M134" i="21"/>
  <c r="B134" i="21"/>
  <c r="A135" i="21"/>
  <c r="R134" i="21"/>
  <c r="J134" i="21"/>
  <c r="A409" i="28"/>
  <c r="V408" i="28"/>
  <c r="R408" i="28"/>
  <c r="N408" i="28"/>
  <c r="J408" i="28"/>
  <c r="F408" i="28"/>
  <c r="B408" i="28"/>
  <c r="Y408" i="28"/>
  <c r="U408" i="28"/>
  <c r="Q408" i="28"/>
  <c r="M408" i="28"/>
  <c r="I408" i="28"/>
  <c r="E408" i="28"/>
  <c r="S408" i="28"/>
  <c r="K408" i="28"/>
  <c r="C408" i="28"/>
  <c r="X408" i="28"/>
  <c r="P408" i="28"/>
  <c r="H408" i="28"/>
  <c r="T408" i="28"/>
  <c r="D408" i="28"/>
  <c r="O408" i="28"/>
  <c r="W408" i="28"/>
  <c r="G408" i="28"/>
  <c r="L408" i="28"/>
  <c r="X237" i="28"/>
  <c r="T237" i="28"/>
  <c r="P237" i="28"/>
  <c r="L237" i="28"/>
  <c r="H237" i="28"/>
  <c r="D237" i="28"/>
  <c r="W237" i="28"/>
  <c r="S237" i="28"/>
  <c r="O237" i="28"/>
  <c r="K237" i="28"/>
  <c r="G237" i="28"/>
  <c r="C237" i="28"/>
  <c r="Y237" i="28"/>
  <c r="Q237" i="28"/>
  <c r="I237" i="28"/>
  <c r="V237" i="28"/>
  <c r="N237" i="28"/>
  <c r="F237" i="28"/>
  <c r="A238" i="28"/>
  <c r="J237" i="28"/>
  <c r="U237" i="28"/>
  <c r="E237" i="28"/>
  <c r="R237" i="28"/>
  <c r="M237" i="28"/>
  <c r="B237" i="28"/>
  <c r="A272" i="28"/>
  <c r="V271" i="28"/>
  <c r="R271" i="28"/>
  <c r="N271" i="28"/>
  <c r="J271" i="28"/>
  <c r="F271" i="28"/>
  <c r="B271" i="28"/>
  <c r="Y271" i="28"/>
  <c r="U271" i="28"/>
  <c r="Q271" i="28"/>
  <c r="M271" i="28"/>
  <c r="I271" i="28"/>
  <c r="E271" i="28"/>
  <c r="S271" i="28"/>
  <c r="K271" i="28"/>
  <c r="C271" i="28"/>
  <c r="X271" i="28"/>
  <c r="P271" i="28"/>
  <c r="H271" i="28"/>
  <c r="L271" i="28"/>
  <c r="W271" i="28"/>
  <c r="G271" i="28"/>
  <c r="O271" i="28"/>
  <c r="D271" i="28"/>
  <c r="T271" i="28"/>
  <c r="V29" i="19"/>
  <c r="R29" i="19"/>
  <c r="N29" i="19"/>
  <c r="J29" i="19"/>
  <c r="F29" i="19"/>
  <c r="B29" i="19"/>
  <c r="Y29" i="19"/>
  <c r="U29" i="19"/>
  <c r="Q29" i="19"/>
  <c r="M29" i="19"/>
  <c r="I29" i="19"/>
  <c r="E29" i="19"/>
  <c r="X29" i="19"/>
  <c r="P29" i="19"/>
  <c r="H29" i="19"/>
  <c r="W29" i="19"/>
  <c r="O29" i="19"/>
  <c r="G29" i="19"/>
  <c r="L29" i="19"/>
  <c r="K29" i="19"/>
  <c r="T29" i="19"/>
  <c r="D29" i="19"/>
  <c r="S29" i="19"/>
  <c r="C29" i="19"/>
  <c r="A30" i="19"/>
  <c r="A375" i="21"/>
  <c r="V374" i="21"/>
  <c r="R374" i="21"/>
  <c r="N374" i="21"/>
  <c r="J374" i="21"/>
  <c r="F374" i="21"/>
  <c r="B374" i="21"/>
  <c r="Y374" i="21"/>
  <c r="U374" i="21"/>
  <c r="Q374" i="21"/>
  <c r="M374" i="21"/>
  <c r="I374" i="21"/>
  <c r="E374" i="21"/>
  <c r="W374" i="21"/>
  <c r="O374" i="21"/>
  <c r="G374" i="21"/>
  <c r="K374" i="21"/>
  <c r="T374" i="21"/>
  <c r="L374" i="21"/>
  <c r="D374" i="21"/>
  <c r="S374" i="21"/>
  <c r="C374" i="21"/>
  <c r="H374" i="21"/>
  <c r="X374" i="21"/>
  <c r="P374" i="21"/>
  <c r="X101" i="19"/>
  <c r="T101" i="19"/>
  <c r="P101" i="19"/>
  <c r="L101" i="19"/>
  <c r="H101" i="19"/>
  <c r="D101" i="19"/>
  <c r="W101" i="19"/>
  <c r="S101" i="19"/>
  <c r="O101" i="19"/>
  <c r="K101" i="19"/>
  <c r="G101" i="19"/>
  <c r="C101" i="19"/>
  <c r="V101" i="19"/>
  <c r="N101" i="19"/>
  <c r="F101" i="19"/>
  <c r="U101" i="19"/>
  <c r="M101" i="19"/>
  <c r="E101" i="19"/>
  <c r="R101" i="19"/>
  <c r="B101" i="19"/>
  <c r="Q101" i="19"/>
  <c r="J101" i="19"/>
  <c r="I101" i="19"/>
  <c r="Y101" i="19"/>
  <c r="A102" i="19"/>
  <c r="W169" i="28"/>
  <c r="S169" i="28"/>
  <c r="O169" i="28"/>
  <c r="K169" i="28"/>
  <c r="G169" i="28"/>
  <c r="C169" i="28"/>
  <c r="A170" i="28"/>
  <c r="V169" i="28"/>
  <c r="R169" i="28"/>
  <c r="N169" i="28"/>
  <c r="J169" i="28"/>
  <c r="F169" i="28"/>
  <c r="B169" i="28"/>
  <c r="T169" i="28"/>
  <c r="L169" i="28"/>
  <c r="D169" i="28"/>
  <c r="Y169" i="28"/>
  <c r="Q169" i="28"/>
  <c r="I169" i="28"/>
  <c r="M169" i="28"/>
  <c r="E169" i="28"/>
  <c r="X169" i="28"/>
  <c r="H169" i="28"/>
  <c r="U169" i="28"/>
  <c r="P169" i="28"/>
  <c r="A341" i="28"/>
  <c r="V340" i="28"/>
  <c r="R340" i="28"/>
  <c r="N340" i="28"/>
  <c r="J340" i="28"/>
  <c r="F340" i="28"/>
  <c r="B340" i="28"/>
  <c r="Y340" i="28"/>
  <c r="U340" i="28"/>
  <c r="Q340" i="28"/>
  <c r="M340" i="28"/>
  <c r="I340" i="28"/>
  <c r="E340" i="28"/>
  <c r="W340" i="28"/>
  <c r="O340" i="28"/>
  <c r="G340" i="28"/>
  <c r="T340" i="28"/>
  <c r="L340" i="28"/>
  <c r="D340" i="28"/>
  <c r="P340" i="28"/>
  <c r="K340" i="28"/>
  <c r="S340" i="28"/>
  <c r="H340" i="28"/>
  <c r="C340" i="28"/>
  <c r="X340" i="28"/>
  <c r="V135" i="25"/>
  <c r="R135" i="25"/>
  <c r="N135" i="25"/>
  <c r="J135" i="25"/>
  <c r="F135" i="25"/>
  <c r="B135" i="25"/>
  <c r="Y135" i="25"/>
  <c r="U135" i="25"/>
  <c r="Q135" i="25"/>
  <c r="M135" i="25"/>
  <c r="I135" i="25"/>
  <c r="E135" i="25"/>
  <c r="X135" i="25"/>
  <c r="P135" i="25"/>
  <c r="H135" i="25"/>
  <c r="L135" i="25"/>
  <c r="W135" i="25"/>
  <c r="O135" i="25"/>
  <c r="G135" i="25"/>
  <c r="T135" i="25"/>
  <c r="D135" i="25"/>
  <c r="K135" i="25"/>
  <c r="C135" i="25"/>
  <c r="S135" i="25"/>
  <c r="A136" i="25"/>
  <c r="X136" i="19"/>
  <c r="V136" i="19"/>
  <c r="R136" i="19"/>
  <c r="N136" i="19"/>
  <c r="J136" i="19"/>
  <c r="F136" i="19"/>
  <c r="B136" i="19"/>
  <c r="U136" i="19"/>
  <c r="Q136" i="19"/>
  <c r="M136" i="19"/>
  <c r="I136" i="19"/>
  <c r="E136" i="19"/>
  <c r="Y136" i="19"/>
  <c r="P136" i="19"/>
  <c r="H136" i="19"/>
  <c r="W136" i="19"/>
  <c r="O136" i="19"/>
  <c r="G136" i="19"/>
  <c r="L136" i="19"/>
  <c r="K136" i="19"/>
  <c r="T136" i="19"/>
  <c r="S136" i="19"/>
  <c r="D136" i="19"/>
  <c r="C136" i="19"/>
  <c r="A137" i="19"/>
  <c r="A170" i="21"/>
  <c r="V169" i="21"/>
  <c r="R169" i="21"/>
  <c r="N169" i="21"/>
  <c r="J169" i="21"/>
  <c r="F169" i="21"/>
  <c r="B169" i="21"/>
  <c r="Y169" i="21"/>
  <c r="U169" i="21"/>
  <c r="Q169" i="21"/>
  <c r="M169" i="21"/>
  <c r="I169" i="21"/>
  <c r="E169" i="21"/>
  <c r="S169" i="21"/>
  <c r="K169" i="21"/>
  <c r="C169" i="21"/>
  <c r="O169" i="21"/>
  <c r="G169" i="21"/>
  <c r="X169" i="21"/>
  <c r="P169" i="21"/>
  <c r="H169" i="21"/>
  <c r="W169" i="21"/>
  <c r="T169" i="21"/>
  <c r="L169" i="21"/>
  <c r="D169" i="21"/>
  <c r="W99" i="28"/>
  <c r="S99" i="28"/>
  <c r="O99" i="28"/>
  <c r="K99" i="28"/>
  <c r="G99" i="28"/>
  <c r="C99" i="28"/>
  <c r="A100" i="28"/>
  <c r="V99" i="28"/>
  <c r="R99" i="28"/>
  <c r="N99" i="28"/>
  <c r="J99" i="28"/>
  <c r="F99" i="28"/>
  <c r="B99" i="28"/>
  <c r="X99" i="28"/>
  <c r="P99" i="28"/>
  <c r="H99" i="28"/>
  <c r="U99" i="28"/>
  <c r="M99" i="28"/>
  <c r="E99" i="28"/>
  <c r="Y99" i="28"/>
  <c r="I99" i="28"/>
  <c r="Q99" i="28"/>
  <c r="T99" i="28"/>
  <c r="D99" i="28"/>
  <c r="L99" i="28"/>
  <c r="Y64" i="21"/>
  <c r="U64" i="21"/>
  <c r="Q64" i="21"/>
  <c r="M64" i="21"/>
  <c r="I64" i="21"/>
  <c r="E64" i="21"/>
  <c r="X64" i="21"/>
  <c r="T64" i="21"/>
  <c r="P64" i="21"/>
  <c r="L64" i="21"/>
  <c r="H64" i="21"/>
  <c r="D64" i="21"/>
  <c r="A65" i="21"/>
  <c r="R64" i="21"/>
  <c r="J64" i="21"/>
  <c r="B64" i="21"/>
  <c r="N64" i="21"/>
  <c r="S64" i="21"/>
  <c r="C64" i="21"/>
  <c r="W64" i="21"/>
  <c r="O64" i="21"/>
  <c r="G64" i="21"/>
  <c r="V64" i="21"/>
  <c r="F64" i="21"/>
  <c r="K64" i="21"/>
  <c r="V100" i="25"/>
  <c r="R100" i="25"/>
  <c r="N100" i="25"/>
  <c r="J100" i="25"/>
  <c r="F100" i="25"/>
  <c r="B100" i="25"/>
  <c r="Y100" i="25"/>
  <c r="U100" i="25"/>
  <c r="Q100" i="25"/>
  <c r="M100" i="25"/>
  <c r="I100" i="25"/>
  <c r="E100" i="25"/>
  <c r="X100" i="25"/>
  <c r="P100" i="25"/>
  <c r="H100" i="25"/>
  <c r="W100" i="25"/>
  <c r="O100" i="25"/>
  <c r="G100" i="25"/>
  <c r="K100" i="25"/>
  <c r="L100" i="25"/>
  <c r="T100" i="25"/>
  <c r="D100" i="25"/>
  <c r="S100" i="25"/>
  <c r="C100" i="25"/>
  <c r="A101" i="25"/>
  <c r="X271" i="21"/>
  <c r="T271" i="21"/>
  <c r="P271" i="21"/>
  <c r="L271" i="21"/>
  <c r="H271" i="21"/>
  <c r="D271" i="21"/>
  <c r="W271" i="21"/>
  <c r="S271" i="21"/>
  <c r="O271" i="21"/>
  <c r="K271" i="21"/>
  <c r="G271" i="21"/>
  <c r="C271" i="21"/>
  <c r="Y271" i="21"/>
  <c r="Q271" i="21"/>
  <c r="I271" i="21"/>
  <c r="U271" i="21"/>
  <c r="E271" i="21"/>
  <c r="V271" i="21"/>
  <c r="N271" i="21"/>
  <c r="F271" i="21"/>
  <c r="M271" i="21"/>
  <c r="J271" i="21"/>
  <c r="B271" i="21"/>
  <c r="A272" i="21"/>
  <c r="R271" i="21"/>
  <c r="A204" i="28"/>
  <c r="V203" i="28"/>
  <c r="R203" i="28"/>
  <c r="N203" i="28"/>
  <c r="J203" i="28"/>
  <c r="F203" i="28"/>
  <c r="B203" i="28"/>
  <c r="Y203" i="28"/>
  <c r="U203" i="28"/>
  <c r="Q203" i="28"/>
  <c r="M203" i="28"/>
  <c r="I203" i="28"/>
  <c r="E203" i="28"/>
  <c r="W203" i="28"/>
  <c r="O203" i="28"/>
  <c r="G203" i="28"/>
  <c r="T203" i="28"/>
  <c r="L203" i="28"/>
  <c r="D203" i="28"/>
  <c r="X203" i="28"/>
  <c r="H203" i="28"/>
  <c r="S203" i="28"/>
  <c r="C203" i="28"/>
  <c r="K203" i="28"/>
  <c r="P203" i="28"/>
  <c r="K30" i="28" l="1"/>
  <c r="V30" i="28"/>
  <c r="F30" i="28"/>
  <c r="H30" i="28"/>
  <c r="E30" i="28"/>
  <c r="Q30" i="28"/>
  <c r="W30" i="28"/>
  <c r="G30" i="28"/>
  <c r="R30" i="28"/>
  <c r="B30" i="28"/>
  <c r="L30" i="28"/>
  <c r="T30" i="28"/>
  <c r="I30" i="28"/>
  <c r="S30" i="28"/>
  <c r="C30" i="28"/>
  <c r="N30" i="28"/>
  <c r="X30" i="28"/>
  <c r="U30" i="28"/>
  <c r="D30" i="28"/>
  <c r="O30" i="28"/>
  <c r="A31" i="28"/>
  <c r="J30" i="28"/>
  <c r="P30" i="28"/>
  <c r="M30" i="28"/>
  <c r="Y30" i="28"/>
  <c r="W272" i="21"/>
  <c r="S272" i="21"/>
  <c r="O272" i="21"/>
  <c r="K272" i="21"/>
  <c r="G272" i="21"/>
  <c r="C272" i="21"/>
  <c r="A273" i="21"/>
  <c r="V272" i="21"/>
  <c r="R272" i="21"/>
  <c r="N272" i="21"/>
  <c r="J272" i="21"/>
  <c r="F272" i="21"/>
  <c r="B272" i="21"/>
  <c r="X272" i="21"/>
  <c r="P272" i="21"/>
  <c r="H272" i="21"/>
  <c r="T272" i="21"/>
  <c r="D272" i="21"/>
  <c r="U272" i="21"/>
  <c r="M272" i="21"/>
  <c r="E272" i="21"/>
  <c r="L272" i="21"/>
  <c r="Q272" i="21"/>
  <c r="Y272" i="21"/>
  <c r="I272" i="21"/>
  <c r="V101" i="25"/>
  <c r="R101" i="25"/>
  <c r="N101" i="25"/>
  <c r="J101" i="25"/>
  <c r="F101" i="25"/>
  <c r="B101" i="25"/>
  <c r="Y101" i="25"/>
  <c r="U101" i="25"/>
  <c r="Q101" i="25"/>
  <c r="M101" i="25"/>
  <c r="I101" i="25"/>
  <c r="E101" i="25"/>
  <c r="X101" i="25"/>
  <c r="P101" i="25"/>
  <c r="H101" i="25"/>
  <c r="W101" i="25"/>
  <c r="O101" i="25"/>
  <c r="G101" i="25"/>
  <c r="S101" i="25"/>
  <c r="C101" i="25"/>
  <c r="T101" i="25"/>
  <c r="L101" i="25"/>
  <c r="K101" i="25"/>
  <c r="D101" i="25"/>
  <c r="A102" i="25"/>
  <c r="A171" i="28"/>
  <c r="V170" i="28"/>
  <c r="R170" i="28"/>
  <c r="N170" i="28"/>
  <c r="J170" i="28"/>
  <c r="F170" i="28"/>
  <c r="B170" i="28"/>
  <c r="Y170" i="28"/>
  <c r="U170" i="28"/>
  <c r="Q170" i="28"/>
  <c r="M170" i="28"/>
  <c r="I170" i="28"/>
  <c r="E170" i="28"/>
  <c r="S170" i="28"/>
  <c r="K170" i="28"/>
  <c r="C170" i="28"/>
  <c r="X170" i="28"/>
  <c r="P170" i="28"/>
  <c r="H170" i="28"/>
  <c r="T170" i="28"/>
  <c r="D170" i="28"/>
  <c r="L170" i="28"/>
  <c r="O170" i="28"/>
  <c r="G170" i="28"/>
  <c r="W170" i="28"/>
  <c r="Y31" i="21"/>
  <c r="U31" i="21"/>
  <c r="Q31" i="21"/>
  <c r="M31" i="21"/>
  <c r="I31" i="21"/>
  <c r="E31" i="21"/>
  <c r="X31" i="21"/>
  <c r="T31" i="21"/>
  <c r="P31" i="21"/>
  <c r="L31" i="21"/>
  <c r="H31" i="21"/>
  <c r="D31" i="21"/>
  <c r="V31" i="21"/>
  <c r="N31" i="21"/>
  <c r="F31" i="21"/>
  <c r="A32" i="21"/>
  <c r="R31" i="21"/>
  <c r="B31" i="21"/>
  <c r="W31" i="21"/>
  <c r="G31" i="21"/>
  <c r="S31" i="21"/>
  <c r="K31" i="21"/>
  <c r="C31" i="21"/>
  <c r="J31" i="21"/>
  <c r="O31" i="21"/>
  <c r="Y409" i="28"/>
  <c r="U409" i="28"/>
  <c r="Q409" i="28"/>
  <c r="M409" i="28"/>
  <c r="I409" i="28"/>
  <c r="E409" i="28"/>
  <c r="X409" i="28"/>
  <c r="T409" i="28"/>
  <c r="P409" i="28"/>
  <c r="L409" i="28"/>
  <c r="H409" i="28"/>
  <c r="D409" i="28"/>
  <c r="A410" i="28"/>
  <c r="R409" i="28"/>
  <c r="J409" i="28"/>
  <c r="B409" i="28"/>
  <c r="W409" i="28"/>
  <c r="O409" i="28"/>
  <c r="G409" i="28"/>
  <c r="K409" i="28"/>
  <c r="V409" i="28"/>
  <c r="F409" i="28"/>
  <c r="S409" i="28"/>
  <c r="N409" i="28"/>
  <c r="C409" i="28"/>
  <c r="W375" i="28"/>
  <c r="S375" i="28"/>
  <c r="O375" i="28"/>
  <c r="K375" i="28"/>
  <c r="G375" i="28"/>
  <c r="C375" i="28"/>
  <c r="A376" i="28"/>
  <c r="V375" i="28"/>
  <c r="R375" i="28"/>
  <c r="N375" i="28"/>
  <c r="J375" i="28"/>
  <c r="F375" i="28"/>
  <c r="B375" i="28"/>
  <c r="X375" i="28"/>
  <c r="P375" i="28"/>
  <c r="H375" i="28"/>
  <c r="U375" i="28"/>
  <c r="M375" i="28"/>
  <c r="E375" i="28"/>
  <c r="Y375" i="28"/>
  <c r="I375" i="28"/>
  <c r="T375" i="28"/>
  <c r="D375" i="28"/>
  <c r="L375" i="28"/>
  <c r="Q375" i="28"/>
  <c r="V66" i="25"/>
  <c r="R66" i="25"/>
  <c r="N66" i="25"/>
  <c r="J66" i="25"/>
  <c r="F66" i="25"/>
  <c r="B66" i="25"/>
  <c r="Y66" i="25"/>
  <c r="U66" i="25"/>
  <c r="Q66" i="25"/>
  <c r="M66" i="25"/>
  <c r="I66" i="25"/>
  <c r="E66" i="25"/>
  <c r="X66" i="25"/>
  <c r="P66" i="25"/>
  <c r="H66" i="25"/>
  <c r="W66" i="25"/>
  <c r="O66" i="25"/>
  <c r="G66" i="25"/>
  <c r="S66" i="25"/>
  <c r="C66" i="25"/>
  <c r="L66" i="25"/>
  <c r="K66" i="25"/>
  <c r="T66" i="25"/>
  <c r="D66" i="25"/>
  <c r="A67" i="25"/>
  <c r="W409" i="21"/>
  <c r="S409" i="21"/>
  <c r="O409" i="21"/>
  <c r="K409" i="21"/>
  <c r="G409" i="21"/>
  <c r="C409" i="21"/>
  <c r="A410" i="21"/>
  <c r="V409" i="21"/>
  <c r="R409" i="21"/>
  <c r="N409" i="21"/>
  <c r="J409" i="21"/>
  <c r="F409" i="21"/>
  <c r="B409" i="21"/>
  <c r="X409" i="21"/>
  <c r="P409" i="21"/>
  <c r="H409" i="21"/>
  <c r="L409" i="21"/>
  <c r="U409" i="21"/>
  <c r="M409" i="21"/>
  <c r="E409" i="21"/>
  <c r="T409" i="21"/>
  <c r="D409" i="21"/>
  <c r="Y409" i="21"/>
  <c r="Q409" i="21"/>
  <c r="I409" i="21"/>
  <c r="A101" i="21"/>
  <c r="V100" i="21"/>
  <c r="R100" i="21"/>
  <c r="N100" i="21"/>
  <c r="J100" i="21"/>
  <c r="F100" i="21"/>
  <c r="B100" i="21"/>
  <c r="T100" i="21"/>
  <c r="L100" i="21"/>
  <c r="D100" i="21"/>
  <c r="Y100" i="21"/>
  <c r="U100" i="21"/>
  <c r="Q100" i="21"/>
  <c r="M100" i="21"/>
  <c r="I100" i="21"/>
  <c r="E100" i="21"/>
  <c r="X100" i="21"/>
  <c r="P100" i="21"/>
  <c r="H100" i="21"/>
  <c r="S100" i="21"/>
  <c r="C100" i="21"/>
  <c r="G100" i="21"/>
  <c r="O100" i="21"/>
  <c r="K100" i="21"/>
  <c r="W100" i="21"/>
  <c r="W307" i="28"/>
  <c r="S307" i="28"/>
  <c r="O307" i="28"/>
  <c r="K307" i="28"/>
  <c r="G307" i="28"/>
  <c r="C307" i="28"/>
  <c r="A308" i="28"/>
  <c r="V307" i="28"/>
  <c r="R307" i="28"/>
  <c r="N307" i="28"/>
  <c r="J307" i="28"/>
  <c r="F307" i="28"/>
  <c r="B307" i="28"/>
  <c r="T307" i="28"/>
  <c r="L307" i="28"/>
  <c r="D307" i="28"/>
  <c r="Y307" i="28"/>
  <c r="Q307" i="28"/>
  <c r="I307" i="28"/>
  <c r="U307" i="28"/>
  <c r="E307" i="28"/>
  <c r="P307" i="28"/>
  <c r="H307" i="28"/>
  <c r="X307" i="28"/>
  <c r="M307" i="28"/>
  <c r="V31" i="25"/>
  <c r="R31" i="25"/>
  <c r="N31" i="25"/>
  <c r="J31" i="25"/>
  <c r="F31" i="25"/>
  <c r="B31" i="25"/>
  <c r="Y31" i="25"/>
  <c r="U31" i="25"/>
  <c r="Q31" i="25"/>
  <c r="M31" i="25"/>
  <c r="I31" i="25"/>
  <c r="E31" i="25"/>
  <c r="S31" i="25"/>
  <c r="K31" i="25"/>
  <c r="C31" i="25"/>
  <c r="O31" i="25"/>
  <c r="G31" i="25"/>
  <c r="L31" i="25"/>
  <c r="X31" i="25"/>
  <c r="P31" i="25"/>
  <c r="H31" i="25"/>
  <c r="W31" i="25"/>
  <c r="T31" i="25"/>
  <c r="D31" i="25"/>
  <c r="A32" i="25"/>
  <c r="W341" i="21"/>
  <c r="S341" i="21"/>
  <c r="O341" i="21"/>
  <c r="K341" i="21"/>
  <c r="G341" i="21"/>
  <c r="C341" i="21"/>
  <c r="A342" i="21"/>
  <c r="V341" i="21"/>
  <c r="R341" i="21"/>
  <c r="N341" i="21"/>
  <c r="J341" i="21"/>
  <c r="F341" i="21"/>
  <c r="B341" i="21"/>
  <c r="T341" i="21"/>
  <c r="L341" i="21"/>
  <c r="D341" i="21"/>
  <c r="P341" i="21"/>
  <c r="Y341" i="21"/>
  <c r="Q341" i="21"/>
  <c r="I341" i="21"/>
  <c r="X341" i="21"/>
  <c r="H341" i="21"/>
  <c r="U341" i="21"/>
  <c r="M341" i="21"/>
  <c r="E341" i="21"/>
  <c r="X65" i="21"/>
  <c r="T65" i="21"/>
  <c r="P65" i="21"/>
  <c r="L65" i="21"/>
  <c r="H65" i="21"/>
  <c r="D65" i="21"/>
  <c r="W65" i="21"/>
  <c r="S65" i="21"/>
  <c r="O65" i="21"/>
  <c r="K65" i="21"/>
  <c r="G65" i="21"/>
  <c r="C65" i="21"/>
  <c r="Y65" i="21"/>
  <c r="Q65" i="21"/>
  <c r="I65" i="21"/>
  <c r="U65" i="21"/>
  <c r="E65" i="21"/>
  <c r="A66" i="21"/>
  <c r="J65" i="21"/>
  <c r="V65" i="21"/>
  <c r="N65" i="21"/>
  <c r="F65" i="21"/>
  <c r="M65" i="21"/>
  <c r="R65" i="21"/>
  <c r="B65" i="21"/>
  <c r="V136" i="25"/>
  <c r="R136" i="25"/>
  <c r="N136" i="25"/>
  <c r="J136" i="25"/>
  <c r="F136" i="25"/>
  <c r="B136" i="25"/>
  <c r="Y136" i="25"/>
  <c r="U136" i="25"/>
  <c r="Q136" i="25"/>
  <c r="M136" i="25"/>
  <c r="I136" i="25"/>
  <c r="E136" i="25"/>
  <c r="X136" i="25"/>
  <c r="P136" i="25"/>
  <c r="H136" i="25"/>
  <c r="L136" i="25"/>
  <c r="W136" i="25"/>
  <c r="O136" i="25"/>
  <c r="G136" i="25"/>
  <c r="T136" i="25"/>
  <c r="D136" i="25"/>
  <c r="S136" i="25"/>
  <c r="K136" i="25"/>
  <c r="C136" i="25"/>
  <c r="A137" i="25"/>
  <c r="W135" i="21"/>
  <c r="S135" i="21"/>
  <c r="O135" i="21"/>
  <c r="K135" i="21"/>
  <c r="G135" i="21"/>
  <c r="C135" i="21"/>
  <c r="A136" i="21"/>
  <c r="V135" i="21"/>
  <c r="R135" i="21"/>
  <c r="N135" i="21"/>
  <c r="J135" i="21"/>
  <c r="F135" i="21"/>
  <c r="B135" i="21"/>
  <c r="X135" i="21"/>
  <c r="P135" i="21"/>
  <c r="H135" i="21"/>
  <c r="L135" i="21"/>
  <c r="U135" i="21"/>
  <c r="M135" i="21"/>
  <c r="E135" i="21"/>
  <c r="T135" i="21"/>
  <c r="D135" i="21"/>
  <c r="I135" i="21"/>
  <c r="Y135" i="21"/>
  <c r="Q135" i="21"/>
  <c r="Y238" i="21"/>
  <c r="U238" i="21"/>
  <c r="Q238" i="21"/>
  <c r="M238" i="21"/>
  <c r="I238" i="21"/>
  <c r="E238" i="21"/>
  <c r="X238" i="21"/>
  <c r="T238" i="21"/>
  <c r="P238" i="21"/>
  <c r="L238" i="21"/>
  <c r="H238" i="21"/>
  <c r="D238" i="21"/>
  <c r="V238" i="21"/>
  <c r="N238" i="21"/>
  <c r="F238" i="21"/>
  <c r="A239" i="21"/>
  <c r="J238" i="21"/>
  <c r="S238" i="21"/>
  <c r="K238" i="21"/>
  <c r="C238" i="21"/>
  <c r="R238" i="21"/>
  <c r="B238" i="21"/>
  <c r="W238" i="21"/>
  <c r="O238" i="21"/>
  <c r="G238" i="21"/>
  <c r="X135" i="28"/>
  <c r="T135" i="28"/>
  <c r="P135" i="28"/>
  <c r="L135" i="28"/>
  <c r="H135" i="28"/>
  <c r="D135" i="28"/>
  <c r="W135" i="28"/>
  <c r="S135" i="28"/>
  <c r="O135" i="28"/>
  <c r="K135" i="28"/>
  <c r="G135" i="28"/>
  <c r="C135" i="28"/>
  <c r="Y135" i="28"/>
  <c r="Q135" i="28"/>
  <c r="I135" i="28"/>
  <c r="V135" i="28"/>
  <c r="N135" i="28"/>
  <c r="F135" i="28"/>
  <c r="R135" i="28"/>
  <c r="B135" i="28"/>
  <c r="A136" i="28"/>
  <c r="M135" i="28"/>
  <c r="J135" i="28"/>
  <c r="U135" i="28"/>
  <c r="E135" i="28"/>
  <c r="Y204" i="28"/>
  <c r="U204" i="28"/>
  <c r="Q204" i="28"/>
  <c r="M204" i="28"/>
  <c r="I204" i="28"/>
  <c r="E204" i="28"/>
  <c r="X204" i="28"/>
  <c r="T204" i="28"/>
  <c r="P204" i="28"/>
  <c r="L204" i="28"/>
  <c r="H204" i="28"/>
  <c r="D204" i="28"/>
  <c r="V204" i="28"/>
  <c r="N204" i="28"/>
  <c r="F204" i="28"/>
  <c r="S204" i="28"/>
  <c r="K204" i="28"/>
  <c r="C204" i="28"/>
  <c r="O204" i="28"/>
  <c r="A205" i="28"/>
  <c r="J204" i="28"/>
  <c r="R204" i="28"/>
  <c r="B204" i="28"/>
  <c r="G204" i="28"/>
  <c r="W204" i="28"/>
  <c r="Y341" i="28"/>
  <c r="U341" i="28"/>
  <c r="Q341" i="28"/>
  <c r="M341" i="28"/>
  <c r="I341" i="28"/>
  <c r="E341" i="28"/>
  <c r="X341" i="28"/>
  <c r="T341" i="28"/>
  <c r="P341" i="28"/>
  <c r="L341" i="28"/>
  <c r="H341" i="28"/>
  <c r="D341" i="28"/>
  <c r="V341" i="28"/>
  <c r="N341" i="28"/>
  <c r="F341" i="28"/>
  <c r="S341" i="28"/>
  <c r="K341" i="28"/>
  <c r="C341" i="28"/>
  <c r="W341" i="28"/>
  <c r="G341" i="28"/>
  <c r="R341" i="28"/>
  <c r="B341" i="28"/>
  <c r="A342" i="28"/>
  <c r="J341" i="28"/>
  <c r="O341" i="28"/>
  <c r="Y375" i="21"/>
  <c r="U375" i="21"/>
  <c r="Q375" i="21"/>
  <c r="M375" i="21"/>
  <c r="I375" i="21"/>
  <c r="E375" i="21"/>
  <c r="X375" i="21"/>
  <c r="T375" i="21"/>
  <c r="P375" i="21"/>
  <c r="L375" i="21"/>
  <c r="H375" i="21"/>
  <c r="D375" i="21"/>
  <c r="V375" i="21"/>
  <c r="N375" i="21"/>
  <c r="F375" i="21"/>
  <c r="R375" i="21"/>
  <c r="B375" i="21"/>
  <c r="S375" i="21"/>
  <c r="K375" i="21"/>
  <c r="C375" i="21"/>
  <c r="A376" i="21"/>
  <c r="J375" i="21"/>
  <c r="G375" i="21"/>
  <c r="O375" i="21"/>
  <c r="W375" i="21"/>
  <c r="Y170" i="21"/>
  <c r="U170" i="21"/>
  <c r="Q170" i="21"/>
  <c r="M170" i="21"/>
  <c r="I170" i="21"/>
  <c r="E170" i="21"/>
  <c r="X170" i="21"/>
  <c r="T170" i="21"/>
  <c r="P170" i="21"/>
  <c r="L170" i="21"/>
  <c r="H170" i="21"/>
  <c r="D170" i="21"/>
  <c r="A171" i="21"/>
  <c r="R170" i="21"/>
  <c r="J170" i="21"/>
  <c r="B170" i="21"/>
  <c r="V170" i="21"/>
  <c r="F170" i="21"/>
  <c r="W170" i="21"/>
  <c r="O170" i="21"/>
  <c r="G170" i="21"/>
  <c r="N170" i="21"/>
  <c r="K170" i="21"/>
  <c r="S170" i="21"/>
  <c r="C170" i="21"/>
  <c r="V30" i="19"/>
  <c r="R30" i="19"/>
  <c r="N30" i="19"/>
  <c r="J30" i="19"/>
  <c r="F30" i="19"/>
  <c r="B30" i="19"/>
  <c r="Y30" i="19"/>
  <c r="U30" i="19"/>
  <c r="Q30" i="19"/>
  <c r="M30" i="19"/>
  <c r="I30" i="19"/>
  <c r="E30" i="19"/>
  <c r="X30" i="19"/>
  <c r="P30" i="19"/>
  <c r="H30" i="19"/>
  <c r="W30" i="19"/>
  <c r="O30" i="19"/>
  <c r="G30" i="19"/>
  <c r="T30" i="19"/>
  <c r="D30" i="19"/>
  <c r="S30" i="19"/>
  <c r="C30" i="19"/>
  <c r="L30" i="19"/>
  <c r="K30" i="19"/>
  <c r="A31" i="19"/>
  <c r="W238" i="28"/>
  <c r="S238" i="28"/>
  <c r="O238" i="28"/>
  <c r="K238" i="28"/>
  <c r="G238" i="28"/>
  <c r="C238" i="28"/>
  <c r="A239" i="28"/>
  <c r="V238" i="28"/>
  <c r="R238" i="28"/>
  <c r="N238" i="28"/>
  <c r="J238" i="28"/>
  <c r="F238" i="28"/>
  <c r="B238" i="28"/>
  <c r="X238" i="28"/>
  <c r="P238" i="28"/>
  <c r="H238" i="28"/>
  <c r="U238" i="28"/>
  <c r="M238" i="28"/>
  <c r="E238" i="28"/>
  <c r="Q238" i="28"/>
  <c r="L238" i="28"/>
  <c r="D238" i="28"/>
  <c r="T238" i="28"/>
  <c r="Y238" i="28"/>
  <c r="I238" i="28"/>
  <c r="Y307" i="21"/>
  <c r="U307" i="21"/>
  <c r="Q307" i="21"/>
  <c r="M307" i="21"/>
  <c r="I307" i="21"/>
  <c r="E307" i="21"/>
  <c r="X307" i="21"/>
  <c r="T307" i="21"/>
  <c r="P307" i="21"/>
  <c r="L307" i="21"/>
  <c r="H307" i="21"/>
  <c r="D307" i="21"/>
  <c r="A308" i="21"/>
  <c r="R307" i="21"/>
  <c r="J307" i="21"/>
  <c r="B307" i="21"/>
  <c r="V307" i="21"/>
  <c r="F307" i="21"/>
  <c r="W307" i="21"/>
  <c r="O307" i="21"/>
  <c r="G307" i="21"/>
  <c r="N307" i="21"/>
  <c r="C307" i="21"/>
  <c r="S307" i="21"/>
  <c r="K307" i="21"/>
  <c r="X65" i="28"/>
  <c r="T65" i="28"/>
  <c r="P65" i="28"/>
  <c r="L65" i="28"/>
  <c r="H65" i="28"/>
  <c r="D65" i="28"/>
  <c r="W65" i="28"/>
  <c r="S65" i="28"/>
  <c r="O65" i="28"/>
  <c r="K65" i="28"/>
  <c r="G65" i="28"/>
  <c r="C65" i="28"/>
  <c r="U65" i="28"/>
  <c r="M65" i="28"/>
  <c r="E65" i="28"/>
  <c r="A66" i="28"/>
  <c r="R65" i="28"/>
  <c r="J65" i="28"/>
  <c r="B65" i="28"/>
  <c r="N65" i="28"/>
  <c r="F65" i="28"/>
  <c r="Y65" i="28"/>
  <c r="I65" i="28"/>
  <c r="V65" i="28"/>
  <c r="Q65" i="28"/>
  <c r="W204" i="21"/>
  <c r="S204" i="21"/>
  <c r="O204" i="21"/>
  <c r="K204" i="21"/>
  <c r="G204" i="21"/>
  <c r="C204" i="21"/>
  <c r="A205" i="21"/>
  <c r="V204" i="21"/>
  <c r="R204" i="21"/>
  <c r="N204" i="21"/>
  <c r="J204" i="21"/>
  <c r="F204" i="21"/>
  <c r="B204" i="21"/>
  <c r="T204" i="21"/>
  <c r="L204" i="21"/>
  <c r="D204" i="21"/>
  <c r="P204" i="21"/>
  <c r="Y204" i="21"/>
  <c r="Q204" i="21"/>
  <c r="I204" i="21"/>
  <c r="X204" i="21"/>
  <c r="H204" i="21"/>
  <c r="M204" i="21"/>
  <c r="E204" i="21"/>
  <c r="U204" i="21"/>
  <c r="A101" i="28"/>
  <c r="V100" i="28"/>
  <c r="R100" i="28"/>
  <c r="N100" i="28"/>
  <c r="J100" i="28"/>
  <c r="F100" i="28"/>
  <c r="B100" i="28"/>
  <c r="Y100" i="28"/>
  <c r="U100" i="28"/>
  <c r="Q100" i="28"/>
  <c r="M100" i="28"/>
  <c r="I100" i="28"/>
  <c r="E100" i="28"/>
  <c r="W100" i="28"/>
  <c r="O100" i="28"/>
  <c r="G100" i="28"/>
  <c r="T100" i="28"/>
  <c r="L100" i="28"/>
  <c r="D100" i="28"/>
  <c r="P100" i="28"/>
  <c r="X100" i="28"/>
  <c r="K100" i="28"/>
  <c r="H100" i="28"/>
  <c r="S100" i="28"/>
  <c r="C100" i="28"/>
  <c r="Y137" i="19"/>
  <c r="U137" i="19"/>
  <c r="Q137" i="19"/>
  <c r="M137" i="19"/>
  <c r="X137" i="19"/>
  <c r="T137" i="19"/>
  <c r="P137" i="19"/>
  <c r="L137" i="19"/>
  <c r="H137" i="19"/>
  <c r="D137" i="19"/>
  <c r="W137" i="19"/>
  <c r="O137" i="19"/>
  <c r="I137" i="19"/>
  <c r="C137" i="19"/>
  <c r="V137" i="19"/>
  <c r="N137" i="19"/>
  <c r="G137" i="19"/>
  <c r="B137" i="19"/>
  <c r="K137" i="19"/>
  <c r="J137" i="19"/>
  <c r="F137" i="19"/>
  <c r="E137" i="19"/>
  <c r="S137" i="19"/>
  <c r="R137" i="19"/>
  <c r="A138" i="19"/>
  <c r="W102" i="19"/>
  <c r="S102" i="19"/>
  <c r="O102" i="19"/>
  <c r="V102" i="19"/>
  <c r="Q102" i="19"/>
  <c r="L102" i="19"/>
  <c r="H102" i="19"/>
  <c r="D102" i="19"/>
  <c r="U102" i="19"/>
  <c r="P102" i="19"/>
  <c r="K102" i="19"/>
  <c r="G102" i="19"/>
  <c r="C102" i="19"/>
  <c r="Y102" i="19"/>
  <c r="N102" i="19"/>
  <c r="F102" i="19"/>
  <c r="X102" i="19"/>
  <c r="M102" i="19"/>
  <c r="E102" i="19"/>
  <c r="J102" i="19"/>
  <c r="I102" i="19"/>
  <c r="T102" i="19"/>
  <c r="R102" i="19"/>
  <c r="B102" i="19"/>
  <c r="A103" i="19"/>
  <c r="Y272" i="28"/>
  <c r="U272" i="28"/>
  <c r="Q272" i="28"/>
  <c r="M272" i="28"/>
  <c r="I272" i="28"/>
  <c r="E272" i="28"/>
  <c r="X272" i="28"/>
  <c r="T272" i="28"/>
  <c r="P272" i="28"/>
  <c r="L272" i="28"/>
  <c r="H272" i="28"/>
  <c r="D272" i="28"/>
  <c r="A273" i="28"/>
  <c r="R272" i="28"/>
  <c r="J272" i="28"/>
  <c r="B272" i="28"/>
  <c r="W272" i="28"/>
  <c r="O272" i="28"/>
  <c r="G272" i="28"/>
  <c r="S272" i="28"/>
  <c r="C272" i="28"/>
  <c r="N272" i="28"/>
  <c r="V272" i="28"/>
  <c r="K272" i="28"/>
  <c r="F272" i="28"/>
  <c r="W66" i="19"/>
  <c r="S66" i="19"/>
  <c r="O66" i="19"/>
  <c r="K66" i="19"/>
  <c r="G66" i="19"/>
  <c r="C66" i="19"/>
  <c r="V66" i="19"/>
  <c r="R66" i="19"/>
  <c r="N66" i="19"/>
  <c r="J66" i="19"/>
  <c r="F66" i="19"/>
  <c r="B66" i="19"/>
  <c r="Y66" i="19"/>
  <c r="Q66" i="19"/>
  <c r="I66" i="19"/>
  <c r="X66" i="19"/>
  <c r="P66" i="19"/>
  <c r="H66" i="19"/>
  <c r="U66" i="19"/>
  <c r="E66" i="19"/>
  <c r="T66" i="19"/>
  <c r="D66" i="19"/>
  <c r="M66" i="19"/>
  <c r="L66" i="19"/>
  <c r="A67" i="19"/>
  <c r="N31" i="28" l="1"/>
  <c r="Y31" i="28"/>
  <c r="I31" i="28"/>
  <c r="G31" i="28"/>
  <c r="L31" i="28"/>
  <c r="P31" i="28"/>
  <c r="A32" i="28"/>
  <c r="J31" i="28"/>
  <c r="U31" i="28"/>
  <c r="E31" i="28"/>
  <c r="S31" i="28"/>
  <c r="D31" i="28"/>
  <c r="X31" i="28"/>
  <c r="V31" i="28"/>
  <c r="F31" i="28"/>
  <c r="Q31" i="28"/>
  <c r="W31" i="28"/>
  <c r="C31" i="28"/>
  <c r="K31" i="28"/>
  <c r="R31" i="28"/>
  <c r="B31" i="28"/>
  <c r="M31" i="28"/>
  <c r="O31" i="28"/>
  <c r="T31" i="28"/>
  <c r="H31" i="28"/>
  <c r="Y101" i="28"/>
  <c r="U101" i="28"/>
  <c r="Q101" i="28"/>
  <c r="M101" i="28"/>
  <c r="I101" i="28"/>
  <c r="E101" i="28"/>
  <c r="X101" i="28"/>
  <c r="T101" i="28"/>
  <c r="P101" i="28"/>
  <c r="L101" i="28"/>
  <c r="H101" i="28"/>
  <c r="D101" i="28"/>
  <c r="V101" i="28"/>
  <c r="N101" i="28"/>
  <c r="F101" i="28"/>
  <c r="S101" i="28"/>
  <c r="K101" i="28"/>
  <c r="C101" i="28"/>
  <c r="W101" i="28"/>
  <c r="G101" i="28"/>
  <c r="R101" i="28"/>
  <c r="B101" i="28"/>
  <c r="O101" i="28"/>
  <c r="A102" i="28"/>
  <c r="J101" i="28"/>
  <c r="X239" i="21"/>
  <c r="T239" i="21"/>
  <c r="P239" i="21"/>
  <c r="L239" i="21"/>
  <c r="H239" i="21"/>
  <c r="D239" i="21"/>
  <c r="W239" i="21"/>
  <c r="S239" i="21"/>
  <c r="O239" i="21"/>
  <c r="K239" i="21"/>
  <c r="G239" i="21"/>
  <c r="C239" i="21"/>
  <c r="U239" i="21"/>
  <c r="M239" i="21"/>
  <c r="E239" i="21"/>
  <c r="Y239" i="21"/>
  <c r="I239" i="21"/>
  <c r="A240" i="21"/>
  <c r="R239" i="21"/>
  <c r="J239" i="21"/>
  <c r="B239" i="21"/>
  <c r="Q239" i="21"/>
  <c r="F239" i="21"/>
  <c r="N239" i="21"/>
  <c r="V239" i="21"/>
  <c r="V32" i="25"/>
  <c r="R32" i="25"/>
  <c r="N32" i="25"/>
  <c r="J32" i="25"/>
  <c r="F32" i="25"/>
  <c r="B32" i="25"/>
  <c r="Y32" i="25"/>
  <c r="U32" i="25"/>
  <c r="Q32" i="25"/>
  <c r="M32" i="25"/>
  <c r="I32" i="25"/>
  <c r="E32" i="25"/>
  <c r="S32" i="25"/>
  <c r="K32" i="25"/>
  <c r="C32" i="25"/>
  <c r="W32" i="25"/>
  <c r="G32" i="25"/>
  <c r="L32" i="25"/>
  <c r="X32" i="25"/>
  <c r="P32" i="25"/>
  <c r="H32" i="25"/>
  <c r="O32" i="25"/>
  <c r="T32" i="25"/>
  <c r="D32" i="25"/>
  <c r="A33" i="25"/>
  <c r="V67" i="25"/>
  <c r="R67" i="25"/>
  <c r="N67" i="25"/>
  <c r="J67" i="25"/>
  <c r="F67" i="25"/>
  <c r="B67" i="25"/>
  <c r="Y67" i="25"/>
  <c r="U67" i="25"/>
  <c r="Q67" i="25"/>
  <c r="M67" i="25"/>
  <c r="I67" i="25"/>
  <c r="E67" i="25"/>
  <c r="X67" i="25"/>
  <c r="P67" i="25"/>
  <c r="H67" i="25"/>
  <c r="W67" i="25"/>
  <c r="O67" i="25"/>
  <c r="G67" i="25"/>
  <c r="K67" i="25"/>
  <c r="L67" i="25"/>
  <c r="T67" i="25"/>
  <c r="D67" i="25"/>
  <c r="S67" i="25"/>
  <c r="C67" i="25"/>
  <c r="A68" i="25"/>
  <c r="X32" i="21"/>
  <c r="T32" i="21"/>
  <c r="P32" i="21"/>
  <c r="L32" i="21"/>
  <c r="H32" i="21"/>
  <c r="D32" i="21"/>
  <c r="W32" i="21"/>
  <c r="S32" i="21"/>
  <c r="O32" i="21"/>
  <c r="K32" i="21"/>
  <c r="G32" i="21"/>
  <c r="C32" i="21"/>
  <c r="U32" i="21"/>
  <c r="M32" i="21"/>
  <c r="E32" i="21"/>
  <c r="Q32" i="21"/>
  <c r="N32" i="21"/>
  <c r="A33" i="21"/>
  <c r="R32" i="21"/>
  <c r="J32" i="21"/>
  <c r="B32" i="21"/>
  <c r="Y32" i="21"/>
  <c r="I32" i="21"/>
  <c r="V32" i="21"/>
  <c r="F32" i="21"/>
  <c r="V137" i="25"/>
  <c r="R137" i="25"/>
  <c r="N137" i="25"/>
  <c r="J137" i="25"/>
  <c r="F137" i="25"/>
  <c r="B137" i="25"/>
  <c r="Y137" i="25"/>
  <c r="U137" i="25"/>
  <c r="Q137" i="25"/>
  <c r="M137" i="25"/>
  <c r="I137" i="25"/>
  <c r="E137" i="25"/>
  <c r="X137" i="25"/>
  <c r="P137" i="25"/>
  <c r="H137" i="25"/>
  <c r="D137" i="25"/>
  <c r="W137" i="25"/>
  <c r="O137" i="25"/>
  <c r="G137" i="25"/>
  <c r="T137" i="25"/>
  <c r="L137" i="25"/>
  <c r="S137" i="25"/>
  <c r="K137" i="25"/>
  <c r="C137" i="25"/>
  <c r="A138" i="25"/>
  <c r="A411" i="21"/>
  <c r="V410" i="21"/>
  <c r="R410" i="21"/>
  <c r="N410" i="21"/>
  <c r="J410" i="21"/>
  <c r="F410" i="21"/>
  <c r="B410" i="21"/>
  <c r="Y410" i="21"/>
  <c r="U410" i="21"/>
  <c r="Q410" i="21"/>
  <c r="M410" i="21"/>
  <c r="I410" i="21"/>
  <c r="E410" i="21"/>
  <c r="W410" i="21"/>
  <c r="O410" i="21"/>
  <c r="G410" i="21"/>
  <c r="S410" i="21"/>
  <c r="C410" i="21"/>
  <c r="T410" i="21"/>
  <c r="L410" i="21"/>
  <c r="D410" i="21"/>
  <c r="K410" i="21"/>
  <c r="H410" i="21"/>
  <c r="X410" i="21"/>
  <c r="P410" i="21"/>
  <c r="Y171" i="28"/>
  <c r="U171" i="28"/>
  <c r="Q171" i="28"/>
  <c r="M171" i="28"/>
  <c r="I171" i="28"/>
  <c r="E171" i="28"/>
  <c r="X171" i="28"/>
  <c r="T171" i="28"/>
  <c r="P171" i="28"/>
  <c r="L171" i="28"/>
  <c r="H171" i="28"/>
  <c r="D171" i="28"/>
  <c r="A172" i="28"/>
  <c r="R171" i="28"/>
  <c r="J171" i="28"/>
  <c r="B171" i="28"/>
  <c r="W171" i="28"/>
  <c r="O171" i="28"/>
  <c r="G171" i="28"/>
  <c r="K171" i="28"/>
  <c r="S171" i="28"/>
  <c r="V171" i="28"/>
  <c r="F171" i="28"/>
  <c r="C171" i="28"/>
  <c r="N171" i="28"/>
  <c r="A274" i="21"/>
  <c r="V273" i="21"/>
  <c r="R273" i="21"/>
  <c r="N273" i="21"/>
  <c r="J273" i="21"/>
  <c r="F273" i="21"/>
  <c r="B273" i="21"/>
  <c r="Y273" i="21"/>
  <c r="U273" i="21"/>
  <c r="Q273" i="21"/>
  <c r="M273" i="21"/>
  <c r="I273" i="21"/>
  <c r="E273" i="21"/>
  <c r="W273" i="21"/>
  <c r="O273" i="21"/>
  <c r="G273" i="21"/>
  <c r="K273" i="21"/>
  <c r="T273" i="21"/>
  <c r="L273" i="21"/>
  <c r="D273" i="21"/>
  <c r="S273" i="21"/>
  <c r="C273" i="21"/>
  <c r="X273" i="21"/>
  <c r="P273" i="21"/>
  <c r="H273" i="21"/>
  <c r="W103" i="19"/>
  <c r="S103" i="19"/>
  <c r="O103" i="19"/>
  <c r="K103" i="19"/>
  <c r="G103" i="19"/>
  <c r="C103" i="19"/>
  <c r="Y103" i="19"/>
  <c r="T103" i="19"/>
  <c r="N103" i="19"/>
  <c r="I103" i="19"/>
  <c r="D103" i="19"/>
  <c r="X103" i="19"/>
  <c r="R103" i="19"/>
  <c r="M103" i="19"/>
  <c r="H103" i="19"/>
  <c r="B103" i="19"/>
  <c r="V103" i="19"/>
  <c r="L103" i="19"/>
  <c r="U103" i="19"/>
  <c r="J103" i="19"/>
  <c r="F103" i="19"/>
  <c r="E103" i="19"/>
  <c r="Q103" i="19"/>
  <c r="P103" i="19"/>
  <c r="A104" i="19"/>
  <c r="X205" i="28"/>
  <c r="T205" i="28"/>
  <c r="P205" i="28"/>
  <c r="L205" i="28"/>
  <c r="H205" i="28"/>
  <c r="D205" i="28"/>
  <c r="W205" i="28"/>
  <c r="S205" i="28"/>
  <c r="O205" i="28"/>
  <c r="K205" i="28"/>
  <c r="G205" i="28"/>
  <c r="C205" i="28"/>
  <c r="U205" i="28"/>
  <c r="M205" i="28"/>
  <c r="E205" i="28"/>
  <c r="A206" i="28"/>
  <c r="R205" i="28"/>
  <c r="J205" i="28"/>
  <c r="B205" i="28"/>
  <c r="V205" i="28"/>
  <c r="F205" i="28"/>
  <c r="Q205" i="28"/>
  <c r="Y205" i="28"/>
  <c r="N205" i="28"/>
  <c r="I205" i="28"/>
  <c r="A137" i="21"/>
  <c r="V136" i="21"/>
  <c r="R136" i="21"/>
  <c r="N136" i="21"/>
  <c r="J136" i="21"/>
  <c r="F136" i="21"/>
  <c r="B136" i="21"/>
  <c r="Y136" i="21"/>
  <c r="U136" i="21"/>
  <c r="Q136" i="21"/>
  <c r="M136" i="21"/>
  <c r="I136" i="21"/>
  <c r="E136" i="21"/>
  <c r="W136" i="21"/>
  <c r="O136" i="21"/>
  <c r="G136" i="21"/>
  <c r="S136" i="21"/>
  <c r="C136" i="21"/>
  <c r="T136" i="21"/>
  <c r="L136" i="21"/>
  <c r="D136" i="21"/>
  <c r="K136" i="21"/>
  <c r="P136" i="21"/>
  <c r="H136" i="21"/>
  <c r="X136" i="21"/>
  <c r="Y101" i="21"/>
  <c r="U101" i="21"/>
  <c r="Q101" i="21"/>
  <c r="M101" i="21"/>
  <c r="I101" i="21"/>
  <c r="E101" i="21"/>
  <c r="S101" i="21"/>
  <c r="K101" i="21"/>
  <c r="C101" i="21"/>
  <c r="X101" i="21"/>
  <c r="T101" i="21"/>
  <c r="P101" i="21"/>
  <c r="L101" i="21"/>
  <c r="H101" i="21"/>
  <c r="D101" i="21"/>
  <c r="W101" i="21"/>
  <c r="O101" i="21"/>
  <c r="G101" i="21"/>
  <c r="A102" i="21"/>
  <c r="J101" i="21"/>
  <c r="R101" i="21"/>
  <c r="B101" i="21"/>
  <c r="N101" i="21"/>
  <c r="V101" i="21"/>
  <c r="F101" i="21"/>
  <c r="X410" i="28"/>
  <c r="T410" i="28"/>
  <c r="P410" i="28"/>
  <c r="L410" i="28"/>
  <c r="H410" i="28"/>
  <c r="D410" i="28"/>
  <c r="W410" i="28"/>
  <c r="S410" i="28"/>
  <c r="O410" i="28"/>
  <c r="K410" i="28"/>
  <c r="G410" i="28"/>
  <c r="C410" i="28"/>
  <c r="Y410" i="28"/>
  <c r="Q410" i="28"/>
  <c r="I410" i="28"/>
  <c r="V410" i="28"/>
  <c r="N410" i="28"/>
  <c r="F410" i="28"/>
  <c r="R410" i="28"/>
  <c r="B410" i="28"/>
  <c r="M410" i="28"/>
  <c r="E410" i="28"/>
  <c r="U410" i="28"/>
  <c r="A411" i="28"/>
  <c r="J410" i="28"/>
  <c r="V102" i="25"/>
  <c r="R102" i="25"/>
  <c r="N102" i="25"/>
  <c r="J102" i="25"/>
  <c r="F102" i="25"/>
  <c r="B102" i="25"/>
  <c r="Y102" i="25"/>
  <c r="U102" i="25"/>
  <c r="Q102" i="25"/>
  <c r="M102" i="25"/>
  <c r="I102" i="25"/>
  <c r="E102" i="25"/>
  <c r="X102" i="25"/>
  <c r="P102" i="25"/>
  <c r="H102" i="25"/>
  <c r="L102" i="25"/>
  <c r="W102" i="25"/>
  <c r="O102" i="25"/>
  <c r="G102" i="25"/>
  <c r="T102" i="25"/>
  <c r="K102" i="25"/>
  <c r="D102" i="25"/>
  <c r="C102" i="25"/>
  <c r="S102" i="25"/>
  <c r="A103" i="25"/>
  <c r="W67" i="19"/>
  <c r="S67" i="19"/>
  <c r="O67" i="19"/>
  <c r="K67" i="19"/>
  <c r="G67" i="19"/>
  <c r="C67" i="19"/>
  <c r="V67" i="19"/>
  <c r="R67" i="19"/>
  <c r="N67" i="19"/>
  <c r="J67" i="19"/>
  <c r="F67" i="19"/>
  <c r="B67" i="19"/>
  <c r="Y67" i="19"/>
  <c r="Q67" i="19"/>
  <c r="I67" i="19"/>
  <c r="X67" i="19"/>
  <c r="P67" i="19"/>
  <c r="H67" i="19"/>
  <c r="M67" i="19"/>
  <c r="L67" i="19"/>
  <c r="E67" i="19"/>
  <c r="D67" i="19"/>
  <c r="U67" i="19"/>
  <c r="T67" i="19"/>
  <c r="A68" i="19"/>
  <c r="X273" i="28"/>
  <c r="T273" i="28"/>
  <c r="P273" i="28"/>
  <c r="L273" i="28"/>
  <c r="H273" i="28"/>
  <c r="D273" i="28"/>
  <c r="W273" i="28"/>
  <c r="S273" i="28"/>
  <c r="O273" i="28"/>
  <c r="K273" i="28"/>
  <c r="G273" i="28"/>
  <c r="C273" i="28"/>
  <c r="Y273" i="28"/>
  <c r="Q273" i="28"/>
  <c r="I273" i="28"/>
  <c r="V273" i="28"/>
  <c r="N273" i="28"/>
  <c r="F273" i="28"/>
  <c r="A274" i="28"/>
  <c r="J273" i="28"/>
  <c r="U273" i="28"/>
  <c r="E273" i="28"/>
  <c r="M273" i="28"/>
  <c r="R273" i="28"/>
  <c r="B273" i="28"/>
  <c r="V31" i="19"/>
  <c r="R31" i="19"/>
  <c r="N31" i="19"/>
  <c r="J31" i="19"/>
  <c r="F31" i="19"/>
  <c r="B31" i="19"/>
  <c r="Y31" i="19"/>
  <c r="U31" i="19"/>
  <c r="Q31" i="19"/>
  <c r="M31" i="19"/>
  <c r="I31" i="19"/>
  <c r="E31" i="19"/>
  <c r="X31" i="19"/>
  <c r="P31" i="19"/>
  <c r="H31" i="19"/>
  <c r="W31" i="19"/>
  <c r="O31" i="19"/>
  <c r="G31" i="19"/>
  <c r="L31" i="19"/>
  <c r="K31" i="19"/>
  <c r="T31" i="19"/>
  <c r="D31" i="19"/>
  <c r="C31" i="19"/>
  <c r="S31" i="19"/>
  <c r="A32" i="19"/>
  <c r="W66" i="21"/>
  <c r="S66" i="21"/>
  <c r="O66" i="21"/>
  <c r="K66" i="21"/>
  <c r="G66" i="21"/>
  <c r="C66" i="21"/>
  <c r="A67" i="21"/>
  <c r="V66" i="21"/>
  <c r="R66" i="21"/>
  <c r="N66" i="21"/>
  <c r="J66" i="21"/>
  <c r="F66" i="21"/>
  <c r="B66" i="21"/>
  <c r="X66" i="21"/>
  <c r="P66" i="21"/>
  <c r="H66" i="21"/>
  <c r="T66" i="21"/>
  <c r="D66" i="21"/>
  <c r="Y66" i="21"/>
  <c r="U66" i="21"/>
  <c r="M66" i="21"/>
  <c r="E66" i="21"/>
  <c r="L66" i="21"/>
  <c r="Q66" i="21"/>
  <c r="I66" i="21"/>
  <c r="A343" i="21"/>
  <c r="V342" i="21"/>
  <c r="R342" i="21"/>
  <c r="N342" i="21"/>
  <c r="J342" i="21"/>
  <c r="F342" i="21"/>
  <c r="B342" i="21"/>
  <c r="Y342" i="21"/>
  <c r="U342" i="21"/>
  <c r="Q342" i="21"/>
  <c r="M342" i="21"/>
  <c r="I342" i="21"/>
  <c r="E342" i="21"/>
  <c r="S342" i="21"/>
  <c r="K342" i="21"/>
  <c r="C342" i="21"/>
  <c r="W342" i="21"/>
  <c r="G342" i="21"/>
  <c r="X342" i="21"/>
  <c r="P342" i="21"/>
  <c r="H342" i="21"/>
  <c r="O342" i="21"/>
  <c r="D342" i="21"/>
  <c r="T342" i="21"/>
  <c r="L342" i="21"/>
  <c r="A240" i="28"/>
  <c r="V239" i="28"/>
  <c r="R239" i="28"/>
  <c r="N239" i="28"/>
  <c r="J239" i="28"/>
  <c r="F239" i="28"/>
  <c r="B239" i="28"/>
  <c r="Y239" i="28"/>
  <c r="U239" i="28"/>
  <c r="Q239" i="28"/>
  <c r="M239" i="28"/>
  <c r="I239" i="28"/>
  <c r="E239" i="28"/>
  <c r="W239" i="28"/>
  <c r="O239" i="28"/>
  <c r="G239" i="28"/>
  <c r="T239" i="28"/>
  <c r="L239" i="28"/>
  <c r="D239" i="28"/>
  <c r="X239" i="28"/>
  <c r="H239" i="28"/>
  <c r="S239" i="28"/>
  <c r="C239" i="28"/>
  <c r="K239" i="28"/>
  <c r="P239" i="28"/>
  <c r="X171" i="21"/>
  <c r="T171" i="21"/>
  <c r="P171" i="21"/>
  <c r="L171" i="21"/>
  <c r="H171" i="21"/>
  <c r="D171" i="21"/>
  <c r="W171" i="21"/>
  <c r="S171" i="21"/>
  <c r="O171" i="21"/>
  <c r="K171" i="21"/>
  <c r="G171" i="21"/>
  <c r="C171" i="21"/>
  <c r="Y171" i="21"/>
  <c r="Q171" i="21"/>
  <c r="I171" i="21"/>
  <c r="U171" i="21"/>
  <c r="V171" i="21"/>
  <c r="N171" i="21"/>
  <c r="F171" i="21"/>
  <c r="M171" i="21"/>
  <c r="E171" i="21"/>
  <c r="B171" i="21"/>
  <c r="A172" i="21"/>
  <c r="R171" i="21"/>
  <c r="J171" i="21"/>
  <c r="X342" i="28"/>
  <c r="T342" i="28"/>
  <c r="P342" i="28"/>
  <c r="L342" i="28"/>
  <c r="H342" i="28"/>
  <c r="D342" i="28"/>
  <c r="W342" i="28"/>
  <c r="S342" i="28"/>
  <c r="O342" i="28"/>
  <c r="K342" i="28"/>
  <c r="G342" i="28"/>
  <c r="C342" i="28"/>
  <c r="U342" i="28"/>
  <c r="M342" i="28"/>
  <c r="E342" i="28"/>
  <c r="A343" i="28"/>
  <c r="R342" i="28"/>
  <c r="J342" i="28"/>
  <c r="B342" i="28"/>
  <c r="N342" i="28"/>
  <c r="Y342" i="28"/>
  <c r="I342" i="28"/>
  <c r="V342" i="28"/>
  <c r="Q342" i="28"/>
  <c r="F342" i="28"/>
  <c r="W136" i="28"/>
  <c r="S136" i="28"/>
  <c r="O136" i="28"/>
  <c r="K136" i="28"/>
  <c r="G136" i="28"/>
  <c r="C136" i="28"/>
  <c r="A137" i="28"/>
  <c r="V136" i="28"/>
  <c r="R136" i="28"/>
  <c r="N136" i="28"/>
  <c r="J136" i="28"/>
  <c r="F136" i="28"/>
  <c r="B136" i="28"/>
  <c r="X136" i="28"/>
  <c r="P136" i="28"/>
  <c r="H136" i="28"/>
  <c r="U136" i="28"/>
  <c r="M136" i="28"/>
  <c r="E136" i="28"/>
  <c r="Y136" i="28"/>
  <c r="I136" i="28"/>
  <c r="T136" i="28"/>
  <c r="D136" i="28"/>
  <c r="Q136" i="28"/>
  <c r="L136" i="28"/>
  <c r="Y138" i="19"/>
  <c r="U138" i="19"/>
  <c r="Q138" i="19"/>
  <c r="M138" i="19"/>
  <c r="I138" i="19"/>
  <c r="E138" i="19"/>
  <c r="X138" i="19"/>
  <c r="T138" i="19"/>
  <c r="P138" i="19"/>
  <c r="L138" i="19"/>
  <c r="H138" i="19"/>
  <c r="D138" i="19"/>
  <c r="W138" i="19"/>
  <c r="O138" i="19"/>
  <c r="G138" i="19"/>
  <c r="V138" i="19"/>
  <c r="N138" i="19"/>
  <c r="F138" i="19"/>
  <c r="S138" i="19"/>
  <c r="C138" i="19"/>
  <c r="R138" i="19"/>
  <c r="B138" i="19"/>
  <c r="K138" i="19"/>
  <c r="J138" i="19"/>
  <c r="A139" i="19"/>
  <c r="A206" i="21"/>
  <c r="V205" i="21"/>
  <c r="R205" i="21"/>
  <c r="N205" i="21"/>
  <c r="J205" i="21"/>
  <c r="F205" i="21"/>
  <c r="B205" i="21"/>
  <c r="Y205" i="21"/>
  <c r="U205" i="21"/>
  <c r="Q205" i="21"/>
  <c r="M205" i="21"/>
  <c r="I205" i="21"/>
  <c r="E205" i="21"/>
  <c r="S205" i="21"/>
  <c r="K205" i="21"/>
  <c r="C205" i="21"/>
  <c r="W205" i="21"/>
  <c r="G205" i="21"/>
  <c r="X205" i="21"/>
  <c r="P205" i="21"/>
  <c r="H205" i="21"/>
  <c r="O205" i="21"/>
  <c r="T205" i="21"/>
  <c r="L205" i="21"/>
  <c r="D205" i="21"/>
  <c r="W66" i="28"/>
  <c r="S66" i="28"/>
  <c r="O66" i="28"/>
  <c r="K66" i="28"/>
  <c r="G66" i="28"/>
  <c r="C66" i="28"/>
  <c r="A67" i="28"/>
  <c r="V66" i="28"/>
  <c r="R66" i="28"/>
  <c r="N66" i="28"/>
  <c r="J66" i="28"/>
  <c r="F66" i="28"/>
  <c r="B66" i="28"/>
  <c r="T66" i="28"/>
  <c r="L66" i="28"/>
  <c r="D66" i="28"/>
  <c r="Y66" i="28"/>
  <c r="Q66" i="28"/>
  <c r="I66" i="28"/>
  <c r="U66" i="28"/>
  <c r="E66" i="28"/>
  <c r="M66" i="28"/>
  <c r="P66" i="28"/>
  <c r="X66" i="28"/>
  <c r="H66" i="28"/>
  <c r="X308" i="21"/>
  <c r="T308" i="21"/>
  <c r="P308" i="21"/>
  <c r="L308" i="21"/>
  <c r="H308" i="21"/>
  <c r="D308" i="21"/>
  <c r="W308" i="21"/>
  <c r="S308" i="21"/>
  <c r="O308" i="21"/>
  <c r="K308" i="21"/>
  <c r="G308" i="21"/>
  <c r="C308" i="21"/>
  <c r="Y308" i="21"/>
  <c r="Q308" i="21"/>
  <c r="I308" i="21"/>
  <c r="M308" i="21"/>
  <c r="V308" i="21"/>
  <c r="N308" i="21"/>
  <c r="F308" i="21"/>
  <c r="U308" i="21"/>
  <c r="E308" i="21"/>
  <c r="J308" i="21"/>
  <c r="R308" i="21"/>
  <c r="B308" i="21"/>
  <c r="A309" i="21"/>
  <c r="X376" i="21"/>
  <c r="T376" i="21"/>
  <c r="P376" i="21"/>
  <c r="L376" i="21"/>
  <c r="H376" i="21"/>
  <c r="D376" i="21"/>
  <c r="W376" i="21"/>
  <c r="S376" i="21"/>
  <c r="O376" i="21"/>
  <c r="K376" i="21"/>
  <c r="G376" i="21"/>
  <c r="C376" i="21"/>
  <c r="U376" i="21"/>
  <c r="M376" i="21"/>
  <c r="E376" i="21"/>
  <c r="Y376" i="21"/>
  <c r="I376" i="21"/>
  <c r="A377" i="21"/>
  <c r="R376" i="21"/>
  <c r="J376" i="21"/>
  <c r="B376" i="21"/>
  <c r="Q376" i="21"/>
  <c r="N376" i="21"/>
  <c r="V376" i="21"/>
  <c r="F376" i="21"/>
  <c r="A309" i="28"/>
  <c r="V308" i="28"/>
  <c r="R308" i="28"/>
  <c r="N308" i="28"/>
  <c r="J308" i="28"/>
  <c r="F308" i="28"/>
  <c r="B308" i="28"/>
  <c r="Y308" i="28"/>
  <c r="U308" i="28"/>
  <c r="Q308" i="28"/>
  <c r="M308" i="28"/>
  <c r="I308" i="28"/>
  <c r="E308" i="28"/>
  <c r="S308" i="28"/>
  <c r="K308" i="28"/>
  <c r="C308" i="28"/>
  <c r="X308" i="28"/>
  <c r="P308" i="28"/>
  <c r="H308" i="28"/>
  <c r="L308" i="28"/>
  <c r="W308" i="28"/>
  <c r="G308" i="28"/>
  <c r="O308" i="28"/>
  <c r="D308" i="28"/>
  <c r="T308" i="28"/>
  <c r="A377" i="28"/>
  <c r="V376" i="28"/>
  <c r="R376" i="28"/>
  <c r="N376" i="28"/>
  <c r="J376" i="28"/>
  <c r="F376" i="28"/>
  <c r="B376" i="28"/>
  <c r="Y376" i="28"/>
  <c r="U376" i="28"/>
  <c r="Q376" i="28"/>
  <c r="M376" i="28"/>
  <c r="I376" i="28"/>
  <c r="E376" i="28"/>
  <c r="W376" i="28"/>
  <c r="O376" i="28"/>
  <c r="G376" i="28"/>
  <c r="T376" i="28"/>
  <c r="L376" i="28"/>
  <c r="D376" i="28"/>
  <c r="P376" i="28"/>
  <c r="K376" i="28"/>
  <c r="S376" i="28"/>
  <c r="C376" i="28"/>
  <c r="H376" i="28"/>
  <c r="X376" i="28"/>
  <c r="Y32" i="28" l="1"/>
  <c r="I32" i="28"/>
  <c r="P32" i="28"/>
  <c r="V32" i="28"/>
  <c r="J32" i="28"/>
  <c r="R32" i="28"/>
  <c r="W32" i="28"/>
  <c r="U32" i="28"/>
  <c r="E32" i="28"/>
  <c r="L32" i="28"/>
  <c r="N32" i="28"/>
  <c r="S32" i="28"/>
  <c r="B32" i="28"/>
  <c r="Q32" i="28"/>
  <c r="X32" i="28"/>
  <c r="H32" i="28"/>
  <c r="F32" i="28"/>
  <c r="K32" i="28"/>
  <c r="O32" i="28"/>
  <c r="M32" i="28"/>
  <c r="T32" i="28"/>
  <c r="D32" i="28"/>
  <c r="A33" i="28"/>
  <c r="C32" i="28"/>
  <c r="G32" i="28"/>
  <c r="Y343" i="21"/>
  <c r="U343" i="21"/>
  <c r="Q343" i="21"/>
  <c r="M343" i="21"/>
  <c r="I343" i="21"/>
  <c r="E343" i="21"/>
  <c r="X343" i="21"/>
  <c r="T343" i="21"/>
  <c r="P343" i="21"/>
  <c r="L343" i="21"/>
  <c r="H343" i="21"/>
  <c r="D343" i="21"/>
  <c r="A344" i="21"/>
  <c r="R343" i="21"/>
  <c r="J343" i="21"/>
  <c r="B343" i="21"/>
  <c r="N343" i="21"/>
  <c r="W343" i="21"/>
  <c r="O343" i="21"/>
  <c r="G343" i="21"/>
  <c r="V343" i="21"/>
  <c r="F343" i="21"/>
  <c r="C343" i="21"/>
  <c r="K343" i="21"/>
  <c r="S343" i="21"/>
  <c r="W68" i="19"/>
  <c r="S68" i="19"/>
  <c r="O68" i="19"/>
  <c r="K68" i="19"/>
  <c r="G68" i="19"/>
  <c r="C68" i="19"/>
  <c r="V68" i="19"/>
  <c r="R68" i="19"/>
  <c r="N68" i="19"/>
  <c r="J68" i="19"/>
  <c r="F68" i="19"/>
  <c r="B68" i="19"/>
  <c r="Y68" i="19"/>
  <c r="Q68" i="19"/>
  <c r="I68" i="19"/>
  <c r="X68" i="19"/>
  <c r="P68" i="19"/>
  <c r="H68" i="19"/>
  <c r="U68" i="19"/>
  <c r="E68" i="19"/>
  <c r="T68" i="19"/>
  <c r="D68" i="19"/>
  <c r="M68" i="19"/>
  <c r="L68" i="19"/>
  <c r="A69" i="19"/>
  <c r="Y137" i="21"/>
  <c r="U137" i="21"/>
  <c r="Q137" i="21"/>
  <c r="M137" i="21"/>
  <c r="I137" i="21"/>
  <c r="E137" i="21"/>
  <c r="X137" i="21"/>
  <c r="T137" i="21"/>
  <c r="P137" i="21"/>
  <c r="L137" i="21"/>
  <c r="H137" i="21"/>
  <c r="D137" i="21"/>
  <c r="V137" i="21"/>
  <c r="N137" i="21"/>
  <c r="F137" i="21"/>
  <c r="R137" i="21"/>
  <c r="S137" i="21"/>
  <c r="K137" i="21"/>
  <c r="C137" i="21"/>
  <c r="A138" i="21"/>
  <c r="J137" i="21"/>
  <c r="B137" i="21"/>
  <c r="W137" i="21"/>
  <c r="O137" i="21"/>
  <c r="G137" i="21"/>
  <c r="X172" i="28"/>
  <c r="T172" i="28"/>
  <c r="P172" i="28"/>
  <c r="L172" i="28"/>
  <c r="H172" i="28"/>
  <c r="D172" i="28"/>
  <c r="W172" i="28"/>
  <c r="S172" i="28"/>
  <c r="O172" i="28"/>
  <c r="K172" i="28"/>
  <c r="G172" i="28"/>
  <c r="C172" i="28"/>
  <c r="Y172" i="28"/>
  <c r="Q172" i="28"/>
  <c r="I172" i="28"/>
  <c r="V172" i="28"/>
  <c r="N172" i="28"/>
  <c r="F172" i="28"/>
  <c r="R172" i="28"/>
  <c r="B172" i="28"/>
  <c r="A173" i="28"/>
  <c r="M172" i="28"/>
  <c r="J172" i="28"/>
  <c r="E172" i="28"/>
  <c r="U172" i="28"/>
  <c r="V68" i="25"/>
  <c r="R68" i="25"/>
  <c r="N68" i="25"/>
  <c r="J68" i="25"/>
  <c r="F68" i="25"/>
  <c r="B68" i="25"/>
  <c r="Y68" i="25"/>
  <c r="U68" i="25"/>
  <c r="Q68" i="25"/>
  <c r="M68" i="25"/>
  <c r="I68" i="25"/>
  <c r="E68" i="25"/>
  <c r="X68" i="25"/>
  <c r="P68" i="25"/>
  <c r="H68" i="25"/>
  <c r="W68" i="25"/>
  <c r="O68" i="25"/>
  <c r="G68" i="25"/>
  <c r="S68" i="25"/>
  <c r="C68" i="25"/>
  <c r="L68" i="25"/>
  <c r="K68" i="25"/>
  <c r="T68" i="25"/>
  <c r="D68" i="25"/>
  <c r="A69" i="25"/>
  <c r="X102" i="28"/>
  <c r="T102" i="28"/>
  <c r="P102" i="28"/>
  <c r="L102" i="28"/>
  <c r="H102" i="28"/>
  <c r="D102" i="28"/>
  <c r="W102" i="28"/>
  <c r="S102" i="28"/>
  <c r="O102" i="28"/>
  <c r="K102" i="28"/>
  <c r="G102" i="28"/>
  <c r="C102" i="28"/>
  <c r="U102" i="28"/>
  <c r="M102" i="28"/>
  <c r="E102" i="28"/>
  <c r="A103" i="28"/>
  <c r="R102" i="28"/>
  <c r="J102" i="28"/>
  <c r="B102" i="28"/>
  <c r="N102" i="28"/>
  <c r="F102" i="28"/>
  <c r="Y102" i="28"/>
  <c r="I102" i="28"/>
  <c r="V102" i="28"/>
  <c r="Q102" i="28"/>
  <c r="Y377" i="28"/>
  <c r="U377" i="28"/>
  <c r="Q377" i="28"/>
  <c r="M377" i="28"/>
  <c r="I377" i="28"/>
  <c r="E377" i="28"/>
  <c r="X377" i="28"/>
  <c r="T377" i="28"/>
  <c r="P377" i="28"/>
  <c r="L377" i="28"/>
  <c r="H377" i="28"/>
  <c r="D377" i="28"/>
  <c r="V377" i="28"/>
  <c r="N377" i="28"/>
  <c r="F377" i="28"/>
  <c r="S377" i="28"/>
  <c r="K377" i="28"/>
  <c r="C377" i="28"/>
  <c r="W377" i="28"/>
  <c r="G377" i="28"/>
  <c r="R377" i="28"/>
  <c r="B377" i="28"/>
  <c r="A378" i="28"/>
  <c r="O377" i="28"/>
  <c r="J377" i="28"/>
  <c r="Y309" i="28"/>
  <c r="U309" i="28"/>
  <c r="Q309" i="28"/>
  <c r="M309" i="28"/>
  <c r="I309" i="28"/>
  <c r="E309" i="28"/>
  <c r="X309" i="28"/>
  <c r="T309" i="28"/>
  <c r="P309" i="28"/>
  <c r="L309" i="28"/>
  <c r="H309" i="28"/>
  <c r="D309" i="28"/>
  <c r="A310" i="28"/>
  <c r="R309" i="28"/>
  <c r="J309" i="28"/>
  <c r="B309" i="28"/>
  <c r="W309" i="28"/>
  <c r="O309" i="28"/>
  <c r="G309" i="28"/>
  <c r="S309" i="28"/>
  <c r="C309" i="28"/>
  <c r="N309" i="28"/>
  <c r="V309" i="28"/>
  <c r="K309" i="28"/>
  <c r="F309" i="28"/>
  <c r="Y206" i="21"/>
  <c r="U206" i="21"/>
  <c r="Q206" i="21"/>
  <c r="M206" i="21"/>
  <c r="I206" i="21"/>
  <c r="E206" i="21"/>
  <c r="X206" i="21"/>
  <c r="T206" i="21"/>
  <c r="P206" i="21"/>
  <c r="L206" i="21"/>
  <c r="H206" i="21"/>
  <c r="D206" i="21"/>
  <c r="A207" i="21"/>
  <c r="R206" i="21"/>
  <c r="J206" i="21"/>
  <c r="B206" i="21"/>
  <c r="N206" i="21"/>
  <c r="W206" i="21"/>
  <c r="O206" i="21"/>
  <c r="G206" i="21"/>
  <c r="V206" i="21"/>
  <c r="F206" i="21"/>
  <c r="K206" i="21"/>
  <c r="S206" i="21"/>
  <c r="C206" i="21"/>
  <c r="A138" i="28"/>
  <c r="V137" i="28"/>
  <c r="R137" i="28"/>
  <c r="N137" i="28"/>
  <c r="J137" i="28"/>
  <c r="F137" i="28"/>
  <c r="B137" i="28"/>
  <c r="Y137" i="28"/>
  <c r="U137" i="28"/>
  <c r="Q137" i="28"/>
  <c r="M137" i="28"/>
  <c r="I137" i="28"/>
  <c r="E137" i="28"/>
  <c r="W137" i="28"/>
  <c r="O137" i="28"/>
  <c r="G137" i="28"/>
  <c r="T137" i="28"/>
  <c r="L137" i="28"/>
  <c r="D137" i="28"/>
  <c r="P137" i="28"/>
  <c r="H137" i="28"/>
  <c r="K137" i="28"/>
  <c r="X137" i="28"/>
  <c r="S137" i="28"/>
  <c r="C137" i="28"/>
  <c r="W343" i="28"/>
  <c r="S343" i="28"/>
  <c r="O343" i="28"/>
  <c r="K343" i="28"/>
  <c r="G343" i="28"/>
  <c r="C343" i="28"/>
  <c r="A344" i="28"/>
  <c r="V343" i="28"/>
  <c r="R343" i="28"/>
  <c r="N343" i="28"/>
  <c r="J343" i="28"/>
  <c r="F343" i="28"/>
  <c r="B343" i="28"/>
  <c r="T343" i="28"/>
  <c r="L343" i="28"/>
  <c r="D343" i="28"/>
  <c r="Y343" i="28"/>
  <c r="Q343" i="28"/>
  <c r="I343" i="28"/>
  <c r="U343" i="28"/>
  <c r="E343" i="28"/>
  <c r="P343" i="28"/>
  <c r="H343" i="28"/>
  <c r="X343" i="28"/>
  <c r="M343" i="28"/>
  <c r="Y411" i="21"/>
  <c r="U411" i="21"/>
  <c r="Q411" i="21"/>
  <c r="M411" i="21"/>
  <c r="I411" i="21"/>
  <c r="E411" i="21"/>
  <c r="X411" i="21"/>
  <c r="T411" i="21"/>
  <c r="P411" i="21"/>
  <c r="L411" i="21"/>
  <c r="H411" i="21"/>
  <c r="D411" i="21"/>
  <c r="V411" i="21"/>
  <c r="N411" i="21"/>
  <c r="F411" i="21"/>
  <c r="A412" i="21"/>
  <c r="J411" i="21"/>
  <c r="S411" i="21"/>
  <c r="K411" i="21"/>
  <c r="C411" i="21"/>
  <c r="R411" i="21"/>
  <c r="B411" i="21"/>
  <c r="G411" i="21"/>
  <c r="O411" i="21"/>
  <c r="W411" i="21"/>
  <c r="V32" i="19"/>
  <c r="R32" i="19"/>
  <c r="N32" i="19"/>
  <c r="J32" i="19"/>
  <c r="F32" i="19"/>
  <c r="B32" i="19"/>
  <c r="Y32" i="19"/>
  <c r="U32" i="19"/>
  <c r="Q32" i="19"/>
  <c r="M32" i="19"/>
  <c r="I32" i="19"/>
  <c r="E32" i="19"/>
  <c r="X32" i="19"/>
  <c r="P32" i="19"/>
  <c r="H32" i="19"/>
  <c r="W32" i="19"/>
  <c r="O32" i="19"/>
  <c r="G32" i="19"/>
  <c r="T32" i="19"/>
  <c r="D32" i="19"/>
  <c r="S32" i="19"/>
  <c r="C32" i="19"/>
  <c r="L32" i="19"/>
  <c r="K32" i="19"/>
  <c r="A33" i="19"/>
  <c r="W206" i="28"/>
  <c r="S206" i="28"/>
  <c r="O206" i="28"/>
  <c r="K206" i="28"/>
  <c r="G206" i="28"/>
  <c r="C206" i="28"/>
  <c r="A207" i="28"/>
  <c r="V206" i="28"/>
  <c r="R206" i="28"/>
  <c r="N206" i="28"/>
  <c r="J206" i="28"/>
  <c r="F206" i="28"/>
  <c r="B206" i="28"/>
  <c r="T206" i="28"/>
  <c r="L206" i="28"/>
  <c r="D206" i="28"/>
  <c r="Y206" i="28"/>
  <c r="Q206" i="28"/>
  <c r="I206" i="28"/>
  <c r="M206" i="28"/>
  <c r="X206" i="28"/>
  <c r="H206" i="28"/>
  <c r="P206" i="28"/>
  <c r="U206" i="28"/>
  <c r="E206" i="28"/>
  <c r="W104" i="19"/>
  <c r="S104" i="19"/>
  <c r="O104" i="19"/>
  <c r="K104" i="19"/>
  <c r="G104" i="19"/>
  <c r="C104" i="19"/>
  <c r="V104" i="19"/>
  <c r="Q104" i="19"/>
  <c r="L104" i="19"/>
  <c r="F104" i="19"/>
  <c r="U104" i="19"/>
  <c r="P104" i="19"/>
  <c r="J104" i="19"/>
  <c r="E104" i="19"/>
  <c r="T104" i="19"/>
  <c r="I104" i="19"/>
  <c r="R104" i="19"/>
  <c r="H104" i="19"/>
  <c r="Y104" i="19"/>
  <c r="D104" i="19"/>
  <c r="X104" i="19"/>
  <c r="B104" i="19"/>
  <c r="N104" i="19"/>
  <c r="M104" i="19"/>
  <c r="A105" i="19"/>
  <c r="V138" i="25"/>
  <c r="R138" i="25"/>
  <c r="N138" i="25"/>
  <c r="J138" i="25"/>
  <c r="F138" i="25"/>
  <c r="B138" i="25"/>
  <c r="Y138" i="25"/>
  <c r="U138" i="25"/>
  <c r="Q138" i="25"/>
  <c r="M138" i="25"/>
  <c r="I138" i="25"/>
  <c r="E138" i="25"/>
  <c r="X138" i="25"/>
  <c r="P138" i="25"/>
  <c r="H138" i="25"/>
  <c r="T138" i="25"/>
  <c r="D138" i="25"/>
  <c r="W138" i="25"/>
  <c r="O138" i="25"/>
  <c r="G138" i="25"/>
  <c r="L138" i="25"/>
  <c r="C138" i="25"/>
  <c r="S138" i="25"/>
  <c r="K138" i="25"/>
  <c r="A139" i="25"/>
  <c r="W33" i="21"/>
  <c r="S33" i="21"/>
  <c r="O33" i="21"/>
  <c r="K33" i="21"/>
  <c r="G33" i="21"/>
  <c r="C33" i="21"/>
  <c r="A34" i="21"/>
  <c r="V33" i="21"/>
  <c r="R33" i="21"/>
  <c r="N33" i="21"/>
  <c r="J33" i="21"/>
  <c r="F33" i="21"/>
  <c r="B33" i="21"/>
  <c r="T33" i="21"/>
  <c r="L33" i="21"/>
  <c r="D33" i="21"/>
  <c r="X33" i="21"/>
  <c r="H33" i="21"/>
  <c r="U33" i="21"/>
  <c r="E33" i="21"/>
  <c r="Y33" i="21"/>
  <c r="Q33" i="21"/>
  <c r="I33" i="21"/>
  <c r="P33" i="21"/>
  <c r="M33" i="21"/>
  <c r="W377" i="21"/>
  <c r="S377" i="21"/>
  <c r="O377" i="21"/>
  <c r="K377" i="21"/>
  <c r="G377" i="21"/>
  <c r="C377" i="21"/>
  <c r="A378" i="21"/>
  <c r="V377" i="21"/>
  <c r="R377" i="21"/>
  <c r="N377" i="21"/>
  <c r="J377" i="21"/>
  <c r="F377" i="21"/>
  <c r="B377" i="21"/>
  <c r="T377" i="21"/>
  <c r="L377" i="21"/>
  <c r="D377" i="21"/>
  <c r="X377" i="21"/>
  <c r="H377" i="21"/>
  <c r="Y377" i="21"/>
  <c r="Q377" i="21"/>
  <c r="I377" i="21"/>
  <c r="P377" i="21"/>
  <c r="U377" i="21"/>
  <c r="M377" i="21"/>
  <c r="E377" i="21"/>
  <c r="W274" i="28"/>
  <c r="S274" i="28"/>
  <c r="O274" i="28"/>
  <c r="K274" i="28"/>
  <c r="G274" i="28"/>
  <c r="C274" i="28"/>
  <c r="A275" i="28"/>
  <c r="V274" i="28"/>
  <c r="R274" i="28"/>
  <c r="N274" i="28"/>
  <c r="J274" i="28"/>
  <c r="F274" i="28"/>
  <c r="B274" i="28"/>
  <c r="X274" i="28"/>
  <c r="P274" i="28"/>
  <c r="H274" i="28"/>
  <c r="U274" i="28"/>
  <c r="M274" i="28"/>
  <c r="E274" i="28"/>
  <c r="Q274" i="28"/>
  <c r="L274" i="28"/>
  <c r="D274" i="28"/>
  <c r="Y274" i="28"/>
  <c r="T274" i="28"/>
  <c r="I274" i="28"/>
  <c r="V103" i="25"/>
  <c r="R103" i="25"/>
  <c r="N103" i="25"/>
  <c r="J103" i="25"/>
  <c r="F103" i="25"/>
  <c r="B103" i="25"/>
  <c r="Y103" i="25"/>
  <c r="U103" i="25"/>
  <c r="Q103" i="25"/>
  <c r="M103" i="25"/>
  <c r="I103" i="25"/>
  <c r="E103" i="25"/>
  <c r="X103" i="25"/>
  <c r="P103" i="25"/>
  <c r="H103" i="25"/>
  <c r="L103" i="25"/>
  <c r="D103" i="25"/>
  <c r="W103" i="25"/>
  <c r="O103" i="25"/>
  <c r="G103" i="25"/>
  <c r="T103" i="25"/>
  <c r="S103" i="25"/>
  <c r="K103" i="25"/>
  <c r="C103" i="25"/>
  <c r="A104" i="25"/>
  <c r="X102" i="21"/>
  <c r="T102" i="21"/>
  <c r="P102" i="21"/>
  <c r="L102" i="21"/>
  <c r="H102" i="21"/>
  <c r="D102" i="21"/>
  <c r="A103" i="21"/>
  <c r="R102" i="21"/>
  <c r="J102" i="21"/>
  <c r="B102" i="21"/>
  <c r="W102" i="21"/>
  <c r="S102" i="21"/>
  <c r="O102" i="21"/>
  <c r="K102" i="21"/>
  <c r="G102" i="21"/>
  <c r="C102" i="21"/>
  <c r="V102" i="21"/>
  <c r="N102" i="21"/>
  <c r="F102" i="21"/>
  <c r="Q102" i="21"/>
  <c r="Y102" i="21"/>
  <c r="U102" i="21"/>
  <c r="M102" i="21"/>
  <c r="I102" i="21"/>
  <c r="E102" i="21"/>
  <c r="V33" i="25"/>
  <c r="R33" i="25"/>
  <c r="N33" i="25"/>
  <c r="J33" i="25"/>
  <c r="F33" i="25"/>
  <c r="B33" i="25"/>
  <c r="Y33" i="25"/>
  <c r="U33" i="25"/>
  <c r="Q33" i="25"/>
  <c r="M33" i="25"/>
  <c r="I33" i="25"/>
  <c r="E33" i="25"/>
  <c r="S33" i="25"/>
  <c r="K33" i="25"/>
  <c r="C33" i="25"/>
  <c r="W33" i="25"/>
  <c r="G33" i="25"/>
  <c r="L33" i="25"/>
  <c r="X33" i="25"/>
  <c r="P33" i="25"/>
  <c r="H33" i="25"/>
  <c r="O33" i="25"/>
  <c r="T33" i="25"/>
  <c r="D33" i="25"/>
  <c r="A34" i="25"/>
  <c r="W240" i="21"/>
  <c r="S240" i="21"/>
  <c r="O240" i="21"/>
  <c r="K240" i="21"/>
  <c r="G240" i="21"/>
  <c r="C240" i="21"/>
  <c r="A241" i="21"/>
  <c r="V240" i="21"/>
  <c r="R240" i="21"/>
  <c r="N240" i="21"/>
  <c r="J240" i="21"/>
  <c r="F240" i="21"/>
  <c r="B240" i="21"/>
  <c r="T240" i="21"/>
  <c r="L240" i="21"/>
  <c r="D240" i="21"/>
  <c r="X240" i="21"/>
  <c r="Y240" i="21"/>
  <c r="Q240" i="21"/>
  <c r="I240" i="21"/>
  <c r="P240" i="21"/>
  <c r="H240" i="21"/>
  <c r="M240" i="21"/>
  <c r="E240" i="21"/>
  <c r="U240" i="21"/>
  <c r="A68" i="28"/>
  <c r="V67" i="28"/>
  <c r="R67" i="28"/>
  <c r="N67" i="28"/>
  <c r="J67" i="28"/>
  <c r="F67" i="28"/>
  <c r="B67" i="28"/>
  <c r="Y67" i="28"/>
  <c r="U67" i="28"/>
  <c r="Q67" i="28"/>
  <c r="M67" i="28"/>
  <c r="I67" i="28"/>
  <c r="E67" i="28"/>
  <c r="S67" i="28"/>
  <c r="K67" i="28"/>
  <c r="C67" i="28"/>
  <c r="X67" i="28"/>
  <c r="P67" i="28"/>
  <c r="H67" i="28"/>
  <c r="L67" i="28"/>
  <c r="T67" i="28"/>
  <c r="W67" i="28"/>
  <c r="G67" i="28"/>
  <c r="D67" i="28"/>
  <c r="O67" i="28"/>
  <c r="Y139" i="19"/>
  <c r="U139" i="19"/>
  <c r="Q139" i="19"/>
  <c r="M139" i="19"/>
  <c r="I139" i="19"/>
  <c r="E139" i="19"/>
  <c r="X139" i="19"/>
  <c r="T139" i="19"/>
  <c r="P139" i="19"/>
  <c r="L139" i="19"/>
  <c r="H139" i="19"/>
  <c r="D139" i="19"/>
  <c r="W139" i="19"/>
  <c r="O139" i="19"/>
  <c r="G139" i="19"/>
  <c r="V139" i="19"/>
  <c r="N139" i="19"/>
  <c r="F139" i="19"/>
  <c r="K139" i="19"/>
  <c r="J139" i="19"/>
  <c r="S139" i="19"/>
  <c r="R139" i="19"/>
  <c r="C139" i="19"/>
  <c r="B139" i="19"/>
  <c r="A140" i="19"/>
  <c r="Y240" i="28"/>
  <c r="U240" i="28"/>
  <c r="Q240" i="28"/>
  <c r="M240" i="28"/>
  <c r="I240" i="28"/>
  <c r="E240" i="28"/>
  <c r="X240" i="28"/>
  <c r="T240" i="28"/>
  <c r="P240" i="28"/>
  <c r="L240" i="28"/>
  <c r="H240" i="28"/>
  <c r="D240" i="28"/>
  <c r="V240" i="28"/>
  <c r="N240" i="28"/>
  <c r="F240" i="28"/>
  <c r="S240" i="28"/>
  <c r="K240" i="28"/>
  <c r="C240" i="28"/>
  <c r="O240" i="28"/>
  <c r="A241" i="28"/>
  <c r="J240" i="28"/>
  <c r="R240" i="28"/>
  <c r="G240" i="28"/>
  <c r="B240" i="28"/>
  <c r="W240" i="28"/>
  <c r="W309" i="21"/>
  <c r="S309" i="21"/>
  <c r="O309" i="21"/>
  <c r="K309" i="21"/>
  <c r="G309" i="21"/>
  <c r="C309" i="21"/>
  <c r="A310" i="21"/>
  <c r="V309" i="21"/>
  <c r="R309" i="21"/>
  <c r="N309" i="21"/>
  <c r="J309" i="21"/>
  <c r="F309" i="21"/>
  <c r="B309" i="21"/>
  <c r="X309" i="21"/>
  <c r="P309" i="21"/>
  <c r="H309" i="21"/>
  <c r="T309" i="21"/>
  <c r="D309" i="21"/>
  <c r="U309" i="21"/>
  <c r="M309" i="21"/>
  <c r="E309" i="21"/>
  <c r="L309" i="21"/>
  <c r="Q309" i="21"/>
  <c r="I309" i="21"/>
  <c r="Y309" i="21"/>
  <c r="W172" i="21"/>
  <c r="S172" i="21"/>
  <c r="O172" i="21"/>
  <c r="K172" i="21"/>
  <c r="G172" i="21"/>
  <c r="C172" i="21"/>
  <c r="A173" i="21"/>
  <c r="V172" i="21"/>
  <c r="R172" i="21"/>
  <c r="N172" i="21"/>
  <c r="J172" i="21"/>
  <c r="F172" i="21"/>
  <c r="B172" i="21"/>
  <c r="X172" i="21"/>
  <c r="P172" i="21"/>
  <c r="H172" i="21"/>
  <c r="T172" i="21"/>
  <c r="U172" i="21"/>
  <c r="M172" i="21"/>
  <c r="E172" i="21"/>
  <c r="L172" i="21"/>
  <c r="D172" i="21"/>
  <c r="I172" i="21"/>
  <c r="Y172" i="21"/>
  <c r="Q172" i="21"/>
  <c r="A68" i="21"/>
  <c r="V67" i="21"/>
  <c r="R67" i="21"/>
  <c r="N67" i="21"/>
  <c r="J67" i="21"/>
  <c r="F67" i="21"/>
  <c r="B67" i="21"/>
  <c r="Y67" i="21"/>
  <c r="U67" i="21"/>
  <c r="Q67" i="21"/>
  <c r="M67" i="21"/>
  <c r="I67" i="21"/>
  <c r="E67" i="21"/>
  <c r="W67" i="21"/>
  <c r="O67" i="21"/>
  <c r="G67" i="21"/>
  <c r="K67" i="21"/>
  <c r="P67" i="21"/>
  <c r="T67" i="21"/>
  <c r="L67" i="21"/>
  <c r="D67" i="21"/>
  <c r="S67" i="21"/>
  <c r="C67" i="21"/>
  <c r="X67" i="21"/>
  <c r="H67" i="21"/>
  <c r="W411" i="28"/>
  <c r="S411" i="28"/>
  <c r="O411" i="28"/>
  <c r="K411" i="28"/>
  <c r="G411" i="28"/>
  <c r="C411" i="28"/>
  <c r="A412" i="28"/>
  <c r="V411" i="28"/>
  <c r="R411" i="28"/>
  <c r="N411" i="28"/>
  <c r="J411" i="28"/>
  <c r="F411" i="28"/>
  <c r="B411" i="28"/>
  <c r="X411" i="28"/>
  <c r="P411" i="28"/>
  <c r="H411" i="28"/>
  <c r="U411" i="28"/>
  <c r="M411" i="28"/>
  <c r="E411" i="28"/>
  <c r="Y411" i="28"/>
  <c r="I411" i="28"/>
  <c r="T411" i="28"/>
  <c r="D411" i="28"/>
  <c r="L411" i="28"/>
  <c r="Q411" i="28"/>
  <c r="Y274" i="21"/>
  <c r="U274" i="21"/>
  <c r="Q274" i="21"/>
  <c r="M274" i="21"/>
  <c r="I274" i="21"/>
  <c r="E274" i="21"/>
  <c r="X274" i="21"/>
  <c r="T274" i="21"/>
  <c r="P274" i="21"/>
  <c r="L274" i="21"/>
  <c r="H274" i="21"/>
  <c r="D274" i="21"/>
  <c r="V274" i="21"/>
  <c r="N274" i="21"/>
  <c r="F274" i="21"/>
  <c r="R274" i="21"/>
  <c r="B274" i="21"/>
  <c r="S274" i="21"/>
  <c r="K274" i="21"/>
  <c r="C274" i="21"/>
  <c r="A275" i="21"/>
  <c r="J274" i="21"/>
  <c r="W274" i="21"/>
  <c r="O274" i="21"/>
  <c r="G274" i="21"/>
  <c r="L33" i="28" l="1"/>
  <c r="S33" i="28"/>
  <c r="C33" i="28"/>
  <c r="Y33" i="28"/>
  <c r="B33" i="28"/>
  <c r="N33" i="28"/>
  <c r="X33" i="28"/>
  <c r="H33" i="28"/>
  <c r="O33" i="28"/>
  <c r="U33" i="28"/>
  <c r="A34" i="28"/>
  <c r="Q33" i="28"/>
  <c r="F33" i="28"/>
  <c r="T33" i="28"/>
  <c r="D33" i="28"/>
  <c r="K33" i="28"/>
  <c r="M33" i="28"/>
  <c r="R33" i="28"/>
  <c r="I33" i="28"/>
  <c r="P33" i="28"/>
  <c r="W33" i="28"/>
  <c r="G33" i="28"/>
  <c r="E33" i="28"/>
  <c r="J33" i="28"/>
  <c r="V33" i="28"/>
  <c r="Y68" i="28"/>
  <c r="U68" i="28"/>
  <c r="Q68" i="28"/>
  <c r="M68" i="28"/>
  <c r="I68" i="28"/>
  <c r="E68" i="28"/>
  <c r="X68" i="28"/>
  <c r="T68" i="28"/>
  <c r="P68" i="28"/>
  <c r="L68" i="28"/>
  <c r="H68" i="28"/>
  <c r="D68" i="28"/>
  <c r="A69" i="28"/>
  <c r="R68" i="28"/>
  <c r="J68" i="28"/>
  <c r="B68" i="28"/>
  <c r="W68" i="28"/>
  <c r="O68" i="28"/>
  <c r="G68" i="28"/>
  <c r="S68" i="28"/>
  <c r="C68" i="28"/>
  <c r="N68" i="28"/>
  <c r="K68" i="28"/>
  <c r="V68" i="28"/>
  <c r="F68" i="28"/>
  <c r="V104" i="25"/>
  <c r="R104" i="25"/>
  <c r="N104" i="25"/>
  <c r="J104" i="25"/>
  <c r="F104" i="25"/>
  <c r="B104" i="25"/>
  <c r="Y104" i="25"/>
  <c r="U104" i="25"/>
  <c r="Q104" i="25"/>
  <c r="M104" i="25"/>
  <c r="I104" i="25"/>
  <c r="E104" i="25"/>
  <c r="X104" i="25"/>
  <c r="P104" i="25"/>
  <c r="H104" i="25"/>
  <c r="D104" i="25"/>
  <c r="W104" i="25"/>
  <c r="O104" i="25"/>
  <c r="G104" i="25"/>
  <c r="T104" i="25"/>
  <c r="L104" i="25"/>
  <c r="S104" i="25"/>
  <c r="K104" i="25"/>
  <c r="C104" i="25"/>
  <c r="A105" i="25"/>
  <c r="A379" i="21"/>
  <c r="V378" i="21"/>
  <c r="R378" i="21"/>
  <c r="N378" i="21"/>
  <c r="J378" i="21"/>
  <c r="F378" i="21"/>
  <c r="B378" i="21"/>
  <c r="Y378" i="21"/>
  <c r="U378" i="21"/>
  <c r="Q378" i="21"/>
  <c r="M378" i="21"/>
  <c r="I378" i="21"/>
  <c r="E378" i="21"/>
  <c r="S378" i="21"/>
  <c r="K378" i="21"/>
  <c r="C378" i="21"/>
  <c r="O378" i="21"/>
  <c r="X378" i="21"/>
  <c r="P378" i="21"/>
  <c r="H378" i="21"/>
  <c r="W378" i="21"/>
  <c r="G378" i="21"/>
  <c r="D378" i="21"/>
  <c r="T378" i="21"/>
  <c r="L378" i="21"/>
  <c r="V139" i="25"/>
  <c r="R139" i="25"/>
  <c r="N139" i="25"/>
  <c r="J139" i="25"/>
  <c r="F139" i="25"/>
  <c r="B139" i="25"/>
  <c r="Y139" i="25"/>
  <c r="U139" i="25"/>
  <c r="Q139" i="25"/>
  <c r="M139" i="25"/>
  <c r="I139" i="25"/>
  <c r="E139" i="25"/>
  <c r="X139" i="25"/>
  <c r="P139" i="25"/>
  <c r="H139" i="25"/>
  <c r="L139" i="25"/>
  <c r="W139" i="25"/>
  <c r="O139" i="25"/>
  <c r="G139" i="25"/>
  <c r="T139" i="25"/>
  <c r="D139" i="25"/>
  <c r="K139" i="25"/>
  <c r="C139" i="25"/>
  <c r="S139" i="25"/>
  <c r="A140" i="25"/>
  <c r="A208" i="28"/>
  <c r="V207" i="28"/>
  <c r="R207" i="28"/>
  <c r="N207" i="28"/>
  <c r="J207" i="28"/>
  <c r="F207" i="28"/>
  <c r="B207" i="28"/>
  <c r="Y207" i="28"/>
  <c r="U207" i="28"/>
  <c r="Q207" i="28"/>
  <c r="M207" i="28"/>
  <c r="I207" i="28"/>
  <c r="E207" i="28"/>
  <c r="S207" i="28"/>
  <c r="K207" i="28"/>
  <c r="C207" i="28"/>
  <c r="X207" i="28"/>
  <c r="P207" i="28"/>
  <c r="H207" i="28"/>
  <c r="T207" i="28"/>
  <c r="D207" i="28"/>
  <c r="O207" i="28"/>
  <c r="G207" i="28"/>
  <c r="W207" i="28"/>
  <c r="L207" i="28"/>
  <c r="X310" i="28"/>
  <c r="T310" i="28"/>
  <c r="P310" i="28"/>
  <c r="L310" i="28"/>
  <c r="H310" i="28"/>
  <c r="D310" i="28"/>
  <c r="W310" i="28"/>
  <c r="S310" i="28"/>
  <c r="O310" i="28"/>
  <c r="K310" i="28"/>
  <c r="G310" i="28"/>
  <c r="C310" i="28"/>
  <c r="Y310" i="28"/>
  <c r="Q310" i="28"/>
  <c r="I310" i="28"/>
  <c r="V310" i="28"/>
  <c r="N310" i="28"/>
  <c r="F310" i="28"/>
  <c r="A311" i="28"/>
  <c r="J310" i="28"/>
  <c r="U310" i="28"/>
  <c r="E310" i="28"/>
  <c r="M310" i="28"/>
  <c r="R310" i="28"/>
  <c r="B310" i="28"/>
  <c r="W173" i="28"/>
  <c r="S173" i="28"/>
  <c r="O173" i="28"/>
  <c r="K173" i="28"/>
  <c r="G173" i="28"/>
  <c r="C173" i="28"/>
  <c r="A174" i="28"/>
  <c r="V173" i="28"/>
  <c r="R173" i="28"/>
  <c r="N173" i="28"/>
  <c r="J173" i="28"/>
  <c r="F173" i="28"/>
  <c r="B173" i="28"/>
  <c r="X173" i="28"/>
  <c r="P173" i="28"/>
  <c r="H173" i="28"/>
  <c r="U173" i="28"/>
  <c r="M173" i="28"/>
  <c r="E173" i="28"/>
  <c r="Y173" i="28"/>
  <c r="I173" i="28"/>
  <c r="T173" i="28"/>
  <c r="D173" i="28"/>
  <c r="Q173" i="28"/>
  <c r="L173" i="28"/>
  <c r="W105" i="19"/>
  <c r="S105" i="19"/>
  <c r="O105" i="19"/>
  <c r="K105" i="19"/>
  <c r="G105" i="19"/>
  <c r="C105" i="19"/>
  <c r="Y105" i="19"/>
  <c r="T105" i="19"/>
  <c r="N105" i="19"/>
  <c r="I105" i="19"/>
  <c r="D105" i="19"/>
  <c r="X105" i="19"/>
  <c r="R105" i="19"/>
  <c r="M105" i="19"/>
  <c r="H105" i="19"/>
  <c r="B105" i="19"/>
  <c r="Q105" i="19"/>
  <c r="F105" i="19"/>
  <c r="P105" i="19"/>
  <c r="E105" i="19"/>
  <c r="V105" i="19"/>
  <c r="U105" i="19"/>
  <c r="L105" i="19"/>
  <c r="J105" i="19"/>
  <c r="A106" i="19"/>
  <c r="X412" i="21"/>
  <c r="T412" i="21"/>
  <c r="P412" i="21"/>
  <c r="L412" i="21"/>
  <c r="H412" i="21"/>
  <c r="D412" i="21"/>
  <c r="W412" i="21"/>
  <c r="S412" i="21"/>
  <c r="O412" i="21"/>
  <c r="K412" i="21"/>
  <c r="G412" i="21"/>
  <c r="C412" i="21"/>
  <c r="U412" i="21"/>
  <c r="M412" i="21"/>
  <c r="E412" i="21"/>
  <c r="Q412" i="21"/>
  <c r="A413" i="21"/>
  <c r="R412" i="21"/>
  <c r="J412" i="21"/>
  <c r="B412" i="21"/>
  <c r="Y412" i="21"/>
  <c r="I412" i="21"/>
  <c r="N412" i="21"/>
  <c r="V412" i="21"/>
  <c r="F412" i="21"/>
  <c r="V34" i="25"/>
  <c r="R34" i="25"/>
  <c r="N34" i="25"/>
  <c r="J34" i="25"/>
  <c r="F34" i="25"/>
  <c r="B34" i="25"/>
  <c r="Y34" i="25"/>
  <c r="U34" i="25"/>
  <c r="Q34" i="25"/>
  <c r="M34" i="25"/>
  <c r="I34" i="25"/>
  <c r="E34" i="25"/>
  <c r="S34" i="25"/>
  <c r="K34" i="25"/>
  <c r="C34" i="25"/>
  <c r="W34" i="25"/>
  <c r="O34" i="25"/>
  <c r="L34" i="25"/>
  <c r="X34" i="25"/>
  <c r="P34" i="25"/>
  <c r="H34" i="25"/>
  <c r="G34" i="25"/>
  <c r="T34" i="25"/>
  <c r="D34" i="25"/>
  <c r="A35" i="25"/>
  <c r="Y138" i="28"/>
  <c r="U138" i="28"/>
  <c r="Q138" i="28"/>
  <c r="M138" i="28"/>
  <c r="I138" i="28"/>
  <c r="E138" i="28"/>
  <c r="X138" i="28"/>
  <c r="T138" i="28"/>
  <c r="P138" i="28"/>
  <c r="L138" i="28"/>
  <c r="H138" i="28"/>
  <c r="D138" i="28"/>
  <c r="V138" i="28"/>
  <c r="N138" i="28"/>
  <c r="F138" i="28"/>
  <c r="S138" i="28"/>
  <c r="K138" i="28"/>
  <c r="C138" i="28"/>
  <c r="W138" i="28"/>
  <c r="G138" i="28"/>
  <c r="O138" i="28"/>
  <c r="R138" i="28"/>
  <c r="B138" i="28"/>
  <c r="A139" i="28"/>
  <c r="J138" i="28"/>
  <c r="X138" i="21"/>
  <c r="T138" i="21"/>
  <c r="P138" i="21"/>
  <c r="L138" i="21"/>
  <c r="H138" i="21"/>
  <c r="D138" i="21"/>
  <c r="W138" i="21"/>
  <c r="S138" i="21"/>
  <c r="O138" i="21"/>
  <c r="K138" i="21"/>
  <c r="G138" i="21"/>
  <c r="C138" i="21"/>
  <c r="U138" i="21"/>
  <c r="M138" i="21"/>
  <c r="E138" i="21"/>
  <c r="Q138" i="21"/>
  <c r="A139" i="21"/>
  <c r="R138" i="21"/>
  <c r="J138" i="21"/>
  <c r="B138" i="21"/>
  <c r="Y138" i="21"/>
  <c r="I138" i="21"/>
  <c r="N138" i="21"/>
  <c r="F138" i="21"/>
  <c r="V138" i="21"/>
  <c r="W69" i="19"/>
  <c r="S69" i="19"/>
  <c r="O69" i="19"/>
  <c r="K69" i="19"/>
  <c r="G69" i="19"/>
  <c r="C69" i="19"/>
  <c r="V69" i="19"/>
  <c r="R69" i="19"/>
  <c r="N69" i="19"/>
  <c r="J69" i="19"/>
  <c r="F69" i="19"/>
  <c r="B69" i="19"/>
  <c r="Y69" i="19"/>
  <c r="Q69" i="19"/>
  <c r="I69" i="19"/>
  <c r="X69" i="19"/>
  <c r="P69" i="19"/>
  <c r="H69" i="19"/>
  <c r="M69" i="19"/>
  <c r="L69" i="19"/>
  <c r="U69" i="19"/>
  <c r="T69" i="19"/>
  <c r="E69" i="19"/>
  <c r="D69" i="19"/>
  <c r="A70" i="19"/>
  <c r="X275" i="21"/>
  <c r="T275" i="21"/>
  <c r="P275" i="21"/>
  <c r="L275" i="21"/>
  <c r="H275" i="21"/>
  <c r="D275" i="21"/>
  <c r="W275" i="21"/>
  <c r="S275" i="21"/>
  <c r="O275" i="21"/>
  <c r="K275" i="21"/>
  <c r="G275" i="21"/>
  <c r="C275" i="21"/>
  <c r="U275" i="21"/>
  <c r="M275" i="21"/>
  <c r="E275" i="21"/>
  <c r="Y275" i="21"/>
  <c r="I275" i="21"/>
  <c r="A276" i="21"/>
  <c r="R275" i="21"/>
  <c r="J275" i="21"/>
  <c r="B275" i="21"/>
  <c r="Q275" i="21"/>
  <c r="F275" i="21"/>
  <c r="N275" i="21"/>
  <c r="V275" i="21"/>
  <c r="W103" i="21"/>
  <c r="S103" i="21"/>
  <c r="O103" i="21"/>
  <c r="K103" i="21"/>
  <c r="G103" i="21"/>
  <c r="C103" i="21"/>
  <c r="Y103" i="21"/>
  <c r="Q103" i="21"/>
  <c r="M103" i="21"/>
  <c r="A104" i="21"/>
  <c r="V103" i="21"/>
  <c r="R103" i="21"/>
  <c r="N103" i="21"/>
  <c r="J103" i="21"/>
  <c r="F103" i="21"/>
  <c r="B103" i="21"/>
  <c r="U103" i="21"/>
  <c r="I103" i="21"/>
  <c r="E103" i="21"/>
  <c r="X103" i="21"/>
  <c r="H103" i="21"/>
  <c r="T103" i="21"/>
  <c r="D103" i="21"/>
  <c r="P103" i="21"/>
  <c r="L103" i="21"/>
  <c r="A35" i="21"/>
  <c r="V34" i="21"/>
  <c r="R34" i="21"/>
  <c r="N34" i="21"/>
  <c r="J34" i="21"/>
  <c r="F34" i="21"/>
  <c r="B34" i="21"/>
  <c r="Y34" i="21"/>
  <c r="U34" i="21"/>
  <c r="Q34" i="21"/>
  <c r="M34" i="21"/>
  <c r="I34" i="21"/>
  <c r="E34" i="21"/>
  <c r="S34" i="21"/>
  <c r="K34" i="21"/>
  <c r="C34" i="21"/>
  <c r="O34" i="21"/>
  <c r="L34" i="21"/>
  <c r="X34" i="21"/>
  <c r="P34" i="21"/>
  <c r="H34" i="21"/>
  <c r="W34" i="21"/>
  <c r="G34" i="21"/>
  <c r="T34" i="21"/>
  <c r="D34" i="21"/>
  <c r="Y68" i="21"/>
  <c r="U68" i="21"/>
  <c r="Q68" i="21"/>
  <c r="M68" i="21"/>
  <c r="I68" i="21"/>
  <c r="E68" i="21"/>
  <c r="X68" i="21"/>
  <c r="T68" i="21"/>
  <c r="P68" i="21"/>
  <c r="L68" i="21"/>
  <c r="H68" i="21"/>
  <c r="D68" i="21"/>
  <c r="V68" i="21"/>
  <c r="N68" i="21"/>
  <c r="F68" i="21"/>
  <c r="R68" i="21"/>
  <c r="B68" i="21"/>
  <c r="W68" i="21"/>
  <c r="G68" i="21"/>
  <c r="S68" i="21"/>
  <c r="K68" i="21"/>
  <c r="C68" i="21"/>
  <c r="A69" i="21"/>
  <c r="J68" i="21"/>
  <c r="O68" i="21"/>
  <c r="A174" i="21"/>
  <c r="V173" i="21"/>
  <c r="R173" i="21"/>
  <c r="N173" i="21"/>
  <c r="J173" i="21"/>
  <c r="F173" i="21"/>
  <c r="B173" i="21"/>
  <c r="Y173" i="21"/>
  <c r="U173" i="21"/>
  <c r="Q173" i="21"/>
  <c r="M173" i="21"/>
  <c r="I173" i="21"/>
  <c r="E173" i="21"/>
  <c r="W173" i="21"/>
  <c r="O173" i="21"/>
  <c r="G173" i="21"/>
  <c r="K173" i="21"/>
  <c r="T173" i="21"/>
  <c r="L173" i="21"/>
  <c r="D173" i="21"/>
  <c r="S173" i="21"/>
  <c r="C173" i="21"/>
  <c r="P173" i="21"/>
  <c r="H173" i="21"/>
  <c r="X173" i="21"/>
  <c r="A413" i="28"/>
  <c r="V412" i="28"/>
  <c r="R412" i="28"/>
  <c r="N412" i="28"/>
  <c r="J412" i="28"/>
  <c r="F412" i="28"/>
  <c r="B412" i="28"/>
  <c r="Y412" i="28"/>
  <c r="U412" i="28"/>
  <c r="Q412" i="28"/>
  <c r="M412" i="28"/>
  <c r="I412" i="28"/>
  <c r="E412" i="28"/>
  <c r="W412" i="28"/>
  <c r="O412" i="28"/>
  <c r="G412" i="28"/>
  <c r="T412" i="28"/>
  <c r="L412" i="28"/>
  <c r="D412" i="28"/>
  <c r="P412" i="28"/>
  <c r="K412" i="28"/>
  <c r="S412" i="28"/>
  <c r="H412" i="28"/>
  <c r="C412" i="28"/>
  <c r="X412" i="28"/>
  <c r="A311" i="21"/>
  <c r="V310" i="21"/>
  <c r="R310" i="21"/>
  <c r="N310" i="21"/>
  <c r="J310" i="21"/>
  <c r="F310" i="21"/>
  <c r="B310" i="21"/>
  <c r="Y310" i="21"/>
  <c r="U310" i="21"/>
  <c r="Q310" i="21"/>
  <c r="M310" i="21"/>
  <c r="I310" i="21"/>
  <c r="E310" i="21"/>
  <c r="W310" i="21"/>
  <c r="O310" i="21"/>
  <c r="G310" i="21"/>
  <c r="S310" i="21"/>
  <c r="C310" i="21"/>
  <c r="T310" i="21"/>
  <c r="L310" i="21"/>
  <c r="D310" i="21"/>
  <c r="K310" i="21"/>
  <c r="X310" i="21"/>
  <c r="P310" i="21"/>
  <c r="H310" i="21"/>
  <c r="X241" i="28"/>
  <c r="T241" i="28"/>
  <c r="P241" i="28"/>
  <c r="L241" i="28"/>
  <c r="H241" i="28"/>
  <c r="D241" i="28"/>
  <c r="W241" i="28"/>
  <c r="S241" i="28"/>
  <c r="O241" i="28"/>
  <c r="K241" i="28"/>
  <c r="G241" i="28"/>
  <c r="C241" i="28"/>
  <c r="U241" i="28"/>
  <c r="M241" i="28"/>
  <c r="E241" i="28"/>
  <c r="A242" i="28"/>
  <c r="R241" i="28"/>
  <c r="J241" i="28"/>
  <c r="B241" i="28"/>
  <c r="V241" i="28"/>
  <c r="F241" i="28"/>
  <c r="Q241" i="28"/>
  <c r="Y241" i="28"/>
  <c r="I241" i="28"/>
  <c r="N241" i="28"/>
  <c r="Y140" i="19"/>
  <c r="U140" i="19"/>
  <c r="Q140" i="19"/>
  <c r="M140" i="19"/>
  <c r="I140" i="19"/>
  <c r="E140" i="19"/>
  <c r="X140" i="19"/>
  <c r="T140" i="19"/>
  <c r="P140" i="19"/>
  <c r="L140" i="19"/>
  <c r="H140" i="19"/>
  <c r="D140" i="19"/>
  <c r="W140" i="19"/>
  <c r="O140" i="19"/>
  <c r="G140" i="19"/>
  <c r="V140" i="19"/>
  <c r="N140" i="19"/>
  <c r="F140" i="19"/>
  <c r="S140" i="19"/>
  <c r="C140" i="19"/>
  <c r="R140" i="19"/>
  <c r="B140" i="19"/>
  <c r="K140" i="19"/>
  <c r="J140" i="19"/>
  <c r="A141" i="19"/>
  <c r="A242" i="21"/>
  <c r="V241" i="21"/>
  <c r="R241" i="21"/>
  <c r="N241" i="21"/>
  <c r="J241" i="21"/>
  <c r="F241" i="21"/>
  <c r="B241" i="21"/>
  <c r="Y241" i="21"/>
  <c r="U241" i="21"/>
  <c r="Q241" i="21"/>
  <c r="M241" i="21"/>
  <c r="I241" i="21"/>
  <c r="E241" i="21"/>
  <c r="S241" i="21"/>
  <c r="K241" i="21"/>
  <c r="C241" i="21"/>
  <c r="O241" i="21"/>
  <c r="X241" i="21"/>
  <c r="P241" i="21"/>
  <c r="H241" i="21"/>
  <c r="W241" i="21"/>
  <c r="G241" i="21"/>
  <c r="T241" i="21"/>
  <c r="L241" i="21"/>
  <c r="D241" i="21"/>
  <c r="A276" i="28"/>
  <c r="V275" i="28"/>
  <c r="R275" i="28"/>
  <c r="N275" i="28"/>
  <c r="J275" i="28"/>
  <c r="F275" i="28"/>
  <c r="B275" i="28"/>
  <c r="Y275" i="28"/>
  <c r="U275" i="28"/>
  <c r="Q275" i="28"/>
  <c r="M275" i="28"/>
  <c r="I275" i="28"/>
  <c r="E275" i="28"/>
  <c r="W275" i="28"/>
  <c r="O275" i="28"/>
  <c r="G275" i="28"/>
  <c r="T275" i="28"/>
  <c r="L275" i="28"/>
  <c r="D275" i="28"/>
  <c r="X275" i="28"/>
  <c r="H275" i="28"/>
  <c r="S275" i="28"/>
  <c r="C275" i="28"/>
  <c r="K275" i="28"/>
  <c r="P275" i="28"/>
  <c r="V33" i="19"/>
  <c r="R33" i="19"/>
  <c r="N33" i="19"/>
  <c r="J33" i="19"/>
  <c r="F33" i="19"/>
  <c r="B33" i="19"/>
  <c r="Y33" i="19"/>
  <c r="U33" i="19"/>
  <c r="Q33" i="19"/>
  <c r="M33" i="19"/>
  <c r="I33" i="19"/>
  <c r="E33" i="19"/>
  <c r="X33" i="19"/>
  <c r="P33" i="19"/>
  <c r="H33" i="19"/>
  <c r="W33" i="19"/>
  <c r="O33" i="19"/>
  <c r="G33" i="19"/>
  <c r="L33" i="19"/>
  <c r="K33" i="19"/>
  <c r="T33" i="19"/>
  <c r="D33" i="19"/>
  <c r="S33" i="19"/>
  <c r="C33" i="19"/>
  <c r="A34" i="19"/>
  <c r="A345" i="28"/>
  <c r="V344" i="28"/>
  <c r="R344" i="28"/>
  <c r="N344" i="28"/>
  <c r="J344" i="28"/>
  <c r="F344" i="28"/>
  <c r="B344" i="28"/>
  <c r="Y344" i="28"/>
  <c r="U344" i="28"/>
  <c r="Q344" i="28"/>
  <c r="M344" i="28"/>
  <c r="I344" i="28"/>
  <c r="E344" i="28"/>
  <c r="S344" i="28"/>
  <c r="K344" i="28"/>
  <c r="C344" i="28"/>
  <c r="X344" i="28"/>
  <c r="P344" i="28"/>
  <c r="H344" i="28"/>
  <c r="L344" i="28"/>
  <c r="W344" i="28"/>
  <c r="G344" i="28"/>
  <c r="O344" i="28"/>
  <c r="D344" i="28"/>
  <c r="T344" i="28"/>
  <c r="X207" i="21"/>
  <c r="T207" i="21"/>
  <c r="P207" i="21"/>
  <c r="L207" i="21"/>
  <c r="H207" i="21"/>
  <c r="D207" i="21"/>
  <c r="W207" i="21"/>
  <c r="S207" i="21"/>
  <c r="O207" i="21"/>
  <c r="K207" i="21"/>
  <c r="G207" i="21"/>
  <c r="C207" i="21"/>
  <c r="Y207" i="21"/>
  <c r="Q207" i="21"/>
  <c r="I207" i="21"/>
  <c r="U207" i="21"/>
  <c r="E207" i="21"/>
  <c r="V207" i="21"/>
  <c r="N207" i="21"/>
  <c r="F207" i="21"/>
  <c r="M207" i="21"/>
  <c r="B207" i="21"/>
  <c r="A208" i="21"/>
  <c r="R207" i="21"/>
  <c r="J207" i="21"/>
  <c r="X378" i="28"/>
  <c r="T378" i="28"/>
  <c r="P378" i="28"/>
  <c r="L378" i="28"/>
  <c r="H378" i="28"/>
  <c r="D378" i="28"/>
  <c r="W378" i="28"/>
  <c r="S378" i="28"/>
  <c r="O378" i="28"/>
  <c r="K378" i="28"/>
  <c r="G378" i="28"/>
  <c r="C378" i="28"/>
  <c r="U378" i="28"/>
  <c r="M378" i="28"/>
  <c r="E378" i="28"/>
  <c r="A379" i="28"/>
  <c r="R378" i="28"/>
  <c r="J378" i="28"/>
  <c r="B378" i="28"/>
  <c r="N378" i="28"/>
  <c r="Y378" i="28"/>
  <c r="I378" i="28"/>
  <c r="Q378" i="28"/>
  <c r="V378" i="28"/>
  <c r="F378" i="28"/>
  <c r="W103" i="28"/>
  <c r="S103" i="28"/>
  <c r="O103" i="28"/>
  <c r="K103" i="28"/>
  <c r="G103" i="28"/>
  <c r="C103" i="28"/>
  <c r="A104" i="28"/>
  <c r="V103" i="28"/>
  <c r="R103" i="28"/>
  <c r="N103" i="28"/>
  <c r="J103" i="28"/>
  <c r="F103" i="28"/>
  <c r="B103" i="28"/>
  <c r="T103" i="28"/>
  <c r="L103" i="28"/>
  <c r="D103" i="28"/>
  <c r="Y103" i="28"/>
  <c r="Q103" i="28"/>
  <c r="I103" i="28"/>
  <c r="U103" i="28"/>
  <c r="E103" i="28"/>
  <c r="M103" i="28"/>
  <c r="P103" i="28"/>
  <c r="H103" i="28"/>
  <c r="X103" i="28"/>
  <c r="V69" i="25"/>
  <c r="R69" i="25"/>
  <c r="N69" i="25"/>
  <c r="J69" i="25"/>
  <c r="F69" i="25"/>
  <c r="B69" i="25"/>
  <c r="Y69" i="25"/>
  <c r="U69" i="25"/>
  <c r="Q69" i="25"/>
  <c r="M69" i="25"/>
  <c r="I69" i="25"/>
  <c r="E69" i="25"/>
  <c r="X69" i="25"/>
  <c r="P69" i="25"/>
  <c r="H69" i="25"/>
  <c r="W69" i="25"/>
  <c r="O69" i="25"/>
  <c r="G69" i="25"/>
  <c r="K69" i="25"/>
  <c r="L69" i="25"/>
  <c r="T69" i="25"/>
  <c r="D69" i="25"/>
  <c r="S69" i="25"/>
  <c r="C69" i="25"/>
  <c r="A70" i="25"/>
  <c r="X344" i="21"/>
  <c r="T344" i="21"/>
  <c r="P344" i="21"/>
  <c r="L344" i="21"/>
  <c r="H344" i="21"/>
  <c r="D344" i="21"/>
  <c r="W344" i="21"/>
  <c r="S344" i="21"/>
  <c r="O344" i="21"/>
  <c r="K344" i="21"/>
  <c r="G344" i="21"/>
  <c r="C344" i="21"/>
  <c r="Y344" i="21"/>
  <c r="Q344" i="21"/>
  <c r="I344" i="21"/>
  <c r="E344" i="21"/>
  <c r="V344" i="21"/>
  <c r="N344" i="21"/>
  <c r="F344" i="21"/>
  <c r="U344" i="21"/>
  <c r="M344" i="21"/>
  <c r="J344" i="21"/>
  <c r="R344" i="21"/>
  <c r="B344" i="21"/>
  <c r="A345" i="21"/>
  <c r="K34" i="28" l="1"/>
  <c r="V34" i="28"/>
  <c r="F34" i="28"/>
  <c r="D34" i="28"/>
  <c r="Q34" i="28"/>
  <c r="U34" i="28"/>
  <c r="W34" i="28"/>
  <c r="G34" i="28"/>
  <c r="R34" i="28"/>
  <c r="B34" i="28"/>
  <c r="X34" i="28"/>
  <c r="I34" i="28"/>
  <c r="M34" i="28"/>
  <c r="S34" i="28"/>
  <c r="C34" i="28"/>
  <c r="N34" i="28"/>
  <c r="T34" i="28"/>
  <c r="H34" i="28"/>
  <c r="P34" i="28"/>
  <c r="O34" i="28"/>
  <c r="A35" i="28"/>
  <c r="J34" i="28"/>
  <c r="L34" i="28"/>
  <c r="Y34" i="28"/>
  <c r="E34" i="28"/>
  <c r="W345" i="21"/>
  <c r="S345" i="21"/>
  <c r="O345" i="21"/>
  <c r="K345" i="21"/>
  <c r="G345" i="21"/>
  <c r="C345" i="21"/>
  <c r="A346" i="21"/>
  <c r="V345" i="21"/>
  <c r="R345" i="21"/>
  <c r="N345" i="21"/>
  <c r="J345" i="21"/>
  <c r="F345" i="21"/>
  <c r="B345" i="21"/>
  <c r="X345" i="21"/>
  <c r="P345" i="21"/>
  <c r="H345" i="21"/>
  <c r="T345" i="21"/>
  <c r="D345" i="21"/>
  <c r="U345" i="21"/>
  <c r="M345" i="21"/>
  <c r="E345" i="21"/>
  <c r="L345" i="21"/>
  <c r="Q345" i="21"/>
  <c r="Y345" i="21"/>
  <c r="I345" i="21"/>
  <c r="A105" i="28"/>
  <c r="V104" i="28"/>
  <c r="R104" i="28"/>
  <c r="N104" i="28"/>
  <c r="J104" i="28"/>
  <c r="F104" i="28"/>
  <c r="B104" i="28"/>
  <c r="Y104" i="28"/>
  <c r="U104" i="28"/>
  <c r="Q104" i="28"/>
  <c r="M104" i="28"/>
  <c r="I104" i="28"/>
  <c r="E104" i="28"/>
  <c r="S104" i="28"/>
  <c r="K104" i="28"/>
  <c r="C104" i="28"/>
  <c r="X104" i="28"/>
  <c r="P104" i="28"/>
  <c r="H104" i="28"/>
  <c r="L104" i="28"/>
  <c r="T104" i="28"/>
  <c r="W104" i="28"/>
  <c r="G104" i="28"/>
  <c r="D104" i="28"/>
  <c r="O104" i="28"/>
  <c r="W379" i="28"/>
  <c r="S379" i="28"/>
  <c r="O379" i="28"/>
  <c r="K379" i="28"/>
  <c r="G379" i="28"/>
  <c r="C379" i="28"/>
  <c r="A380" i="28"/>
  <c r="V379" i="28"/>
  <c r="R379" i="28"/>
  <c r="N379" i="28"/>
  <c r="J379" i="28"/>
  <c r="F379" i="28"/>
  <c r="B379" i="28"/>
  <c r="T379" i="28"/>
  <c r="L379" i="28"/>
  <c r="D379" i="28"/>
  <c r="Y379" i="28"/>
  <c r="Q379" i="28"/>
  <c r="I379" i="28"/>
  <c r="U379" i="28"/>
  <c r="E379" i="28"/>
  <c r="P379" i="28"/>
  <c r="H379" i="28"/>
  <c r="X379" i="28"/>
  <c r="M379" i="28"/>
  <c r="Y242" i="21"/>
  <c r="U242" i="21"/>
  <c r="Q242" i="21"/>
  <c r="M242" i="21"/>
  <c r="I242" i="21"/>
  <c r="E242" i="21"/>
  <c r="X242" i="21"/>
  <c r="T242" i="21"/>
  <c r="P242" i="21"/>
  <c r="L242" i="21"/>
  <c r="H242" i="21"/>
  <c r="D242" i="21"/>
  <c r="A243" i="21"/>
  <c r="R242" i="21"/>
  <c r="J242" i="21"/>
  <c r="B242" i="21"/>
  <c r="V242" i="21"/>
  <c r="F242" i="21"/>
  <c r="W242" i="21"/>
  <c r="O242" i="21"/>
  <c r="G242" i="21"/>
  <c r="N242" i="21"/>
  <c r="C242" i="21"/>
  <c r="S242" i="21"/>
  <c r="K242" i="21"/>
  <c r="Y413" i="28"/>
  <c r="U413" i="28"/>
  <c r="Q413" i="28"/>
  <c r="M413" i="28"/>
  <c r="I413" i="28"/>
  <c r="E413" i="28"/>
  <c r="X413" i="28"/>
  <c r="T413" i="28"/>
  <c r="P413" i="28"/>
  <c r="L413" i="28"/>
  <c r="H413" i="28"/>
  <c r="D413" i="28"/>
  <c r="V413" i="28"/>
  <c r="N413" i="28"/>
  <c r="F413" i="28"/>
  <c r="S413" i="28"/>
  <c r="K413" i="28"/>
  <c r="C413" i="28"/>
  <c r="W413" i="28"/>
  <c r="G413" i="28"/>
  <c r="R413" i="28"/>
  <c r="B413" i="28"/>
  <c r="A414" i="28"/>
  <c r="J413" i="28"/>
  <c r="O413" i="28"/>
  <c r="X69" i="21"/>
  <c r="T69" i="21"/>
  <c r="P69" i="21"/>
  <c r="L69" i="21"/>
  <c r="H69" i="21"/>
  <c r="D69" i="21"/>
  <c r="W69" i="21"/>
  <c r="S69" i="21"/>
  <c r="O69" i="21"/>
  <c r="K69" i="21"/>
  <c r="G69" i="21"/>
  <c r="C69" i="21"/>
  <c r="U69" i="21"/>
  <c r="M69" i="21"/>
  <c r="E69" i="21"/>
  <c r="Y69" i="21"/>
  <c r="I69" i="21"/>
  <c r="N69" i="21"/>
  <c r="A70" i="21"/>
  <c r="R69" i="21"/>
  <c r="J69" i="21"/>
  <c r="B69" i="21"/>
  <c r="Q69" i="21"/>
  <c r="V69" i="21"/>
  <c r="F69" i="21"/>
  <c r="W139" i="21"/>
  <c r="S139" i="21"/>
  <c r="O139" i="21"/>
  <c r="K139" i="21"/>
  <c r="G139" i="21"/>
  <c r="C139" i="21"/>
  <c r="A140" i="21"/>
  <c r="V139" i="21"/>
  <c r="R139" i="21"/>
  <c r="N139" i="21"/>
  <c r="J139" i="21"/>
  <c r="F139" i="21"/>
  <c r="B139" i="21"/>
  <c r="T139" i="21"/>
  <c r="L139" i="21"/>
  <c r="D139" i="21"/>
  <c r="X139" i="21"/>
  <c r="H139" i="21"/>
  <c r="Y139" i="21"/>
  <c r="Q139" i="21"/>
  <c r="I139" i="21"/>
  <c r="P139" i="21"/>
  <c r="E139" i="21"/>
  <c r="U139" i="21"/>
  <c r="M139" i="21"/>
  <c r="W106" i="19"/>
  <c r="S106" i="19"/>
  <c r="O106" i="19"/>
  <c r="K106" i="19"/>
  <c r="G106" i="19"/>
  <c r="C106" i="19"/>
  <c r="V106" i="19"/>
  <c r="Q106" i="19"/>
  <c r="L106" i="19"/>
  <c r="F106" i="19"/>
  <c r="U106" i="19"/>
  <c r="P106" i="19"/>
  <c r="J106" i="19"/>
  <c r="E106" i="19"/>
  <c r="Y106" i="19"/>
  <c r="N106" i="19"/>
  <c r="D106" i="19"/>
  <c r="X106" i="19"/>
  <c r="M106" i="19"/>
  <c r="B106" i="19"/>
  <c r="T106" i="19"/>
  <c r="R106" i="19"/>
  <c r="I106" i="19"/>
  <c r="H106" i="19"/>
  <c r="A107" i="19"/>
  <c r="W311" i="28"/>
  <c r="S311" i="28"/>
  <c r="O311" i="28"/>
  <c r="K311" i="28"/>
  <c r="G311" i="28"/>
  <c r="C311" i="28"/>
  <c r="A312" i="28"/>
  <c r="V311" i="28"/>
  <c r="R311" i="28"/>
  <c r="N311" i="28"/>
  <c r="J311" i="28"/>
  <c r="F311" i="28"/>
  <c r="B311" i="28"/>
  <c r="X311" i="28"/>
  <c r="P311" i="28"/>
  <c r="H311" i="28"/>
  <c r="U311" i="28"/>
  <c r="M311" i="28"/>
  <c r="E311" i="28"/>
  <c r="Q311" i="28"/>
  <c r="L311" i="28"/>
  <c r="D311" i="28"/>
  <c r="Y311" i="28"/>
  <c r="T311" i="28"/>
  <c r="I311" i="28"/>
  <c r="Y140" i="25"/>
  <c r="V140" i="25"/>
  <c r="R140" i="25"/>
  <c r="N140" i="25"/>
  <c r="J140" i="25"/>
  <c r="F140" i="25"/>
  <c r="B140" i="25"/>
  <c r="U140" i="25"/>
  <c r="Q140" i="25"/>
  <c r="M140" i="25"/>
  <c r="I140" i="25"/>
  <c r="E140" i="25"/>
  <c r="X140" i="25"/>
  <c r="P140" i="25"/>
  <c r="H140" i="25"/>
  <c r="T140" i="25"/>
  <c r="D140" i="25"/>
  <c r="W140" i="25"/>
  <c r="O140" i="25"/>
  <c r="G140" i="25"/>
  <c r="L140" i="25"/>
  <c r="S140" i="25"/>
  <c r="K140" i="25"/>
  <c r="C140" i="25"/>
  <c r="A141" i="25"/>
  <c r="V70" i="25"/>
  <c r="R70" i="25"/>
  <c r="N70" i="25"/>
  <c r="J70" i="25"/>
  <c r="F70" i="25"/>
  <c r="B70" i="25"/>
  <c r="Y70" i="25"/>
  <c r="U70" i="25"/>
  <c r="Q70" i="25"/>
  <c r="M70" i="25"/>
  <c r="I70" i="25"/>
  <c r="E70" i="25"/>
  <c r="X70" i="25"/>
  <c r="P70" i="25"/>
  <c r="H70" i="25"/>
  <c r="W70" i="25"/>
  <c r="O70" i="25"/>
  <c r="G70" i="25"/>
  <c r="S70" i="25"/>
  <c r="C70" i="25"/>
  <c r="L70" i="25"/>
  <c r="K70" i="25"/>
  <c r="T70" i="25"/>
  <c r="D70" i="25"/>
  <c r="A71" i="25"/>
  <c r="Y345" i="28"/>
  <c r="U345" i="28"/>
  <c r="Q345" i="28"/>
  <c r="M345" i="28"/>
  <c r="I345" i="28"/>
  <c r="E345" i="28"/>
  <c r="X345" i="28"/>
  <c r="T345" i="28"/>
  <c r="P345" i="28"/>
  <c r="L345" i="28"/>
  <c r="H345" i="28"/>
  <c r="D345" i="28"/>
  <c r="A346" i="28"/>
  <c r="R345" i="28"/>
  <c r="J345" i="28"/>
  <c r="B345" i="28"/>
  <c r="W345" i="28"/>
  <c r="O345" i="28"/>
  <c r="G345" i="28"/>
  <c r="S345" i="28"/>
  <c r="C345" i="28"/>
  <c r="N345" i="28"/>
  <c r="V345" i="28"/>
  <c r="K345" i="28"/>
  <c r="F345" i="28"/>
  <c r="Y141" i="19"/>
  <c r="U141" i="19"/>
  <c r="Q141" i="19"/>
  <c r="M141" i="19"/>
  <c r="I141" i="19"/>
  <c r="E141" i="19"/>
  <c r="X141" i="19"/>
  <c r="T141" i="19"/>
  <c r="P141" i="19"/>
  <c r="L141" i="19"/>
  <c r="H141" i="19"/>
  <c r="D141" i="19"/>
  <c r="W141" i="19"/>
  <c r="O141" i="19"/>
  <c r="G141" i="19"/>
  <c r="V141" i="19"/>
  <c r="N141" i="19"/>
  <c r="F141" i="19"/>
  <c r="K141" i="19"/>
  <c r="J141" i="19"/>
  <c r="C141" i="19"/>
  <c r="B141" i="19"/>
  <c r="S141" i="19"/>
  <c r="R141" i="19"/>
  <c r="A142" i="19"/>
  <c r="Y174" i="21"/>
  <c r="U174" i="21"/>
  <c r="Q174" i="21"/>
  <c r="M174" i="21"/>
  <c r="I174" i="21"/>
  <c r="E174" i="21"/>
  <c r="X174" i="21"/>
  <c r="T174" i="21"/>
  <c r="P174" i="21"/>
  <c r="L174" i="21"/>
  <c r="H174" i="21"/>
  <c r="D174" i="21"/>
  <c r="V174" i="21"/>
  <c r="N174" i="21"/>
  <c r="F174" i="21"/>
  <c r="R174" i="21"/>
  <c r="B174" i="21"/>
  <c r="S174" i="21"/>
  <c r="K174" i="21"/>
  <c r="C174" i="21"/>
  <c r="A175" i="21"/>
  <c r="J174" i="21"/>
  <c r="W174" i="21"/>
  <c r="G174" i="21"/>
  <c r="O174" i="21"/>
  <c r="W276" i="21"/>
  <c r="S276" i="21"/>
  <c r="O276" i="21"/>
  <c r="K276" i="21"/>
  <c r="G276" i="21"/>
  <c r="C276" i="21"/>
  <c r="A277" i="21"/>
  <c r="V276" i="21"/>
  <c r="R276" i="21"/>
  <c r="N276" i="21"/>
  <c r="J276" i="21"/>
  <c r="F276" i="21"/>
  <c r="B276" i="21"/>
  <c r="T276" i="21"/>
  <c r="L276" i="21"/>
  <c r="D276" i="21"/>
  <c r="P276" i="21"/>
  <c r="Y276" i="21"/>
  <c r="Q276" i="21"/>
  <c r="I276" i="21"/>
  <c r="X276" i="21"/>
  <c r="H276" i="21"/>
  <c r="M276" i="21"/>
  <c r="E276" i="21"/>
  <c r="U276" i="21"/>
  <c r="Y379" i="21"/>
  <c r="U379" i="21"/>
  <c r="Q379" i="21"/>
  <c r="M379" i="21"/>
  <c r="I379" i="21"/>
  <c r="E379" i="21"/>
  <c r="X379" i="21"/>
  <c r="T379" i="21"/>
  <c r="P379" i="21"/>
  <c r="L379" i="21"/>
  <c r="H379" i="21"/>
  <c r="D379" i="21"/>
  <c r="A380" i="21"/>
  <c r="R379" i="21"/>
  <c r="J379" i="21"/>
  <c r="B379" i="21"/>
  <c r="V379" i="21"/>
  <c r="F379" i="21"/>
  <c r="W379" i="21"/>
  <c r="O379" i="21"/>
  <c r="G379" i="21"/>
  <c r="N379" i="21"/>
  <c r="C379" i="21"/>
  <c r="K379" i="21"/>
  <c r="S379" i="21"/>
  <c r="W208" i="21"/>
  <c r="S208" i="21"/>
  <c r="O208" i="21"/>
  <c r="K208" i="21"/>
  <c r="G208" i="21"/>
  <c r="C208" i="21"/>
  <c r="A209" i="21"/>
  <c r="V208" i="21"/>
  <c r="R208" i="21"/>
  <c r="N208" i="21"/>
  <c r="J208" i="21"/>
  <c r="F208" i="21"/>
  <c r="B208" i="21"/>
  <c r="X208" i="21"/>
  <c r="P208" i="21"/>
  <c r="H208" i="21"/>
  <c r="L208" i="21"/>
  <c r="U208" i="21"/>
  <c r="M208" i="21"/>
  <c r="E208" i="21"/>
  <c r="T208" i="21"/>
  <c r="D208" i="21"/>
  <c r="I208" i="21"/>
  <c r="Y208" i="21"/>
  <c r="Q208" i="21"/>
  <c r="V34" i="19"/>
  <c r="R34" i="19"/>
  <c r="N34" i="19"/>
  <c r="J34" i="19"/>
  <c r="F34" i="19"/>
  <c r="B34" i="19"/>
  <c r="Y34" i="19"/>
  <c r="U34" i="19"/>
  <c r="Q34" i="19"/>
  <c r="M34" i="19"/>
  <c r="I34" i="19"/>
  <c r="E34" i="19"/>
  <c r="X34" i="19"/>
  <c r="P34" i="19"/>
  <c r="H34" i="19"/>
  <c r="W34" i="19"/>
  <c r="O34" i="19"/>
  <c r="G34" i="19"/>
  <c r="T34" i="19"/>
  <c r="D34" i="19"/>
  <c r="S34" i="19"/>
  <c r="C34" i="19"/>
  <c r="L34" i="19"/>
  <c r="K34" i="19"/>
  <c r="A35" i="19"/>
  <c r="X139" i="28"/>
  <c r="T139" i="28"/>
  <c r="P139" i="28"/>
  <c r="L139" i="28"/>
  <c r="H139" i="28"/>
  <c r="D139" i="28"/>
  <c r="W139" i="28"/>
  <c r="S139" i="28"/>
  <c r="O139" i="28"/>
  <c r="K139" i="28"/>
  <c r="G139" i="28"/>
  <c r="C139" i="28"/>
  <c r="U139" i="28"/>
  <c r="M139" i="28"/>
  <c r="E139" i="28"/>
  <c r="A140" i="28"/>
  <c r="R139" i="28"/>
  <c r="J139" i="28"/>
  <c r="B139" i="28"/>
  <c r="N139" i="28"/>
  <c r="V139" i="28"/>
  <c r="Y139" i="28"/>
  <c r="I139" i="28"/>
  <c r="F139" i="28"/>
  <c r="Q139" i="28"/>
  <c r="V35" i="25"/>
  <c r="R35" i="25"/>
  <c r="N35" i="25"/>
  <c r="J35" i="25"/>
  <c r="F35" i="25"/>
  <c r="B35" i="25"/>
  <c r="Y35" i="25"/>
  <c r="U35" i="25"/>
  <c r="Q35" i="25"/>
  <c r="M35" i="25"/>
  <c r="I35" i="25"/>
  <c r="E35" i="25"/>
  <c r="S35" i="25"/>
  <c r="K35" i="25"/>
  <c r="C35" i="25"/>
  <c r="O35" i="25"/>
  <c r="L35" i="25"/>
  <c r="X35" i="25"/>
  <c r="P35" i="25"/>
  <c r="H35" i="25"/>
  <c r="W35" i="25"/>
  <c r="G35" i="25"/>
  <c r="T35" i="25"/>
  <c r="D35" i="25"/>
  <c r="A36" i="25"/>
  <c r="V105" i="25"/>
  <c r="R105" i="25"/>
  <c r="N105" i="25"/>
  <c r="J105" i="25"/>
  <c r="F105" i="25"/>
  <c r="B105" i="25"/>
  <c r="Y105" i="25"/>
  <c r="U105" i="25"/>
  <c r="Q105" i="25"/>
  <c r="M105" i="25"/>
  <c r="I105" i="25"/>
  <c r="E105" i="25"/>
  <c r="X105" i="25"/>
  <c r="P105" i="25"/>
  <c r="H105" i="25"/>
  <c r="T105" i="25"/>
  <c r="D105" i="25"/>
  <c r="W105" i="25"/>
  <c r="O105" i="25"/>
  <c r="G105" i="25"/>
  <c r="L105" i="25"/>
  <c r="C105" i="25"/>
  <c r="K105" i="25"/>
  <c r="S105" i="25"/>
  <c r="A106" i="25"/>
  <c r="Y276" i="28"/>
  <c r="U276" i="28"/>
  <c r="Q276" i="28"/>
  <c r="M276" i="28"/>
  <c r="I276" i="28"/>
  <c r="E276" i="28"/>
  <c r="X276" i="28"/>
  <c r="T276" i="28"/>
  <c r="P276" i="28"/>
  <c r="L276" i="28"/>
  <c r="H276" i="28"/>
  <c r="D276" i="28"/>
  <c r="V276" i="28"/>
  <c r="N276" i="28"/>
  <c r="F276" i="28"/>
  <c r="S276" i="28"/>
  <c r="K276" i="28"/>
  <c r="C276" i="28"/>
  <c r="O276" i="28"/>
  <c r="A277" i="28"/>
  <c r="J276" i="28"/>
  <c r="R276" i="28"/>
  <c r="B276" i="28"/>
  <c r="G276" i="28"/>
  <c r="W276" i="28"/>
  <c r="W242" i="28"/>
  <c r="S242" i="28"/>
  <c r="O242" i="28"/>
  <c r="K242" i="28"/>
  <c r="G242" i="28"/>
  <c r="C242" i="28"/>
  <c r="A243" i="28"/>
  <c r="V242" i="28"/>
  <c r="R242" i="28"/>
  <c r="N242" i="28"/>
  <c r="J242" i="28"/>
  <c r="F242" i="28"/>
  <c r="B242" i="28"/>
  <c r="T242" i="28"/>
  <c r="L242" i="28"/>
  <c r="D242" i="28"/>
  <c r="Y242" i="28"/>
  <c r="Q242" i="28"/>
  <c r="I242" i="28"/>
  <c r="M242" i="28"/>
  <c r="X242" i="28"/>
  <c r="H242" i="28"/>
  <c r="U242" i="28"/>
  <c r="P242" i="28"/>
  <c r="E242" i="28"/>
  <c r="Y311" i="21"/>
  <c r="U311" i="21"/>
  <c r="Q311" i="21"/>
  <c r="M311" i="21"/>
  <c r="I311" i="21"/>
  <c r="E311" i="21"/>
  <c r="X311" i="21"/>
  <c r="T311" i="21"/>
  <c r="P311" i="21"/>
  <c r="L311" i="21"/>
  <c r="H311" i="21"/>
  <c r="D311" i="21"/>
  <c r="V311" i="21"/>
  <c r="N311" i="21"/>
  <c r="F311" i="21"/>
  <c r="J311" i="21"/>
  <c r="S311" i="21"/>
  <c r="K311" i="21"/>
  <c r="C311" i="21"/>
  <c r="A312" i="21"/>
  <c r="R311" i="21"/>
  <c r="B311" i="21"/>
  <c r="G311" i="21"/>
  <c r="W311" i="21"/>
  <c r="O311" i="21"/>
  <c r="Y35" i="21"/>
  <c r="U35" i="21"/>
  <c r="Q35" i="21"/>
  <c r="M35" i="21"/>
  <c r="I35" i="21"/>
  <c r="E35" i="21"/>
  <c r="X35" i="21"/>
  <c r="T35" i="21"/>
  <c r="P35" i="21"/>
  <c r="L35" i="21"/>
  <c r="H35" i="21"/>
  <c r="D35" i="21"/>
  <c r="A36" i="21"/>
  <c r="R35" i="21"/>
  <c r="J35" i="21"/>
  <c r="B35" i="21"/>
  <c r="V35" i="21"/>
  <c r="F35" i="21"/>
  <c r="S35" i="21"/>
  <c r="C35" i="21"/>
  <c r="W35" i="21"/>
  <c r="O35" i="21"/>
  <c r="G35" i="21"/>
  <c r="N35" i="21"/>
  <c r="K35" i="21"/>
  <c r="A105" i="21"/>
  <c r="V104" i="21"/>
  <c r="R104" i="21"/>
  <c r="N104" i="21"/>
  <c r="J104" i="21"/>
  <c r="F104" i="21"/>
  <c r="B104" i="21"/>
  <c r="X104" i="21"/>
  <c r="P104" i="21"/>
  <c r="H104" i="21"/>
  <c r="Y104" i="21"/>
  <c r="U104" i="21"/>
  <c r="Q104" i="21"/>
  <c r="M104" i="21"/>
  <c r="I104" i="21"/>
  <c r="E104" i="21"/>
  <c r="T104" i="21"/>
  <c r="L104" i="21"/>
  <c r="D104" i="21"/>
  <c r="O104" i="21"/>
  <c r="G104" i="21"/>
  <c r="C104" i="21"/>
  <c r="K104" i="21"/>
  <c r="W104" i="21"/>
  <c r="S104" i="21"/>
  <c r="W70" i="19"/>
  <c r="S70" i="19"/>
  <c r="O70" i="19"/>
  <c r="K70" i="19"/>
  <c r="G70" i="19"/>
  <c r="C70" i="19"/>
  <c r="V70" i="19"/>
  <c r="R70" i="19"/>
  <c r="N70" i="19"/>
  <c r="J70" i="19"/>
  <c r="F70" i="19"/>
  <c r="B70" i="19"/>
  <c r="Y70" i="19"/>
  <c r="Q70" i="19"/>
  <c r="I70" i="19"/>
  <c r="X70" i="19"/>
  <c r="P70" i="19"/>
  <c r="H70" i="19"/>
  <c r="U70" i="19"/>
  <c r="E70" i="19"/>
  <c r="T70" i="19"/>
  <c r="D70" i="19"/>
  <c r="M70" i="19"/>
  <c r="L70" i="19"/>
  <c r="A71" i="19"/>
  <c r="W413" i="21"/>
  <c r="S413" i="21"/>
  <c r="O413" i="21"/>
  <c r="K413" i="21"/>
  <c r="G413" i="21"/>
  <c r="C413" i="21"/>
  <c r="A414" i="21"/>
  <c r="V413" i="21"/>
  <c r="R413" i="21"/>
  <c r="N413" i="21"/>
  <c r="J413" i="21"/>
  <c r="F413" i="21"/>
  <c r="B413" i="21"/>
  <c r="T413" i="21"/>
  <c r="L413" i="21"/>
  <c r="D413" i="21"/>
  <c r="X413" i="21"/>
  <c r="H413" i="21"/>
  <c r="Y413" i="21"/>
  <c r="Q413" i="21"/>
  <c r="I413" i="21"/>
  <c r="P413" i="21"/>
  <c r="U413" i="21"/>
  <c r="M413" i="21"/>
  <c r="E413" i="21"/>
  <c r="A175" i="28"/>
  <c r="V174" i="28"/>
  <c r="R174" i="28"/>
  <c r="N174" i="28"/>
  <c r="J174" i="28"/>
  <c r="F174" i="28"/>
  <c r="B174" i="28"/>
  <c r="Y174" i="28"/>
  <c r="U174" i="28"/>
  <c r="Q174" i="28"/>
  <c r="M174" i="28"/>
  <c r="I174" i="28"/>
  <c r="E174" i="28"/>
  <c r="W174" i="28"/>
  <c r="O174" i="28"/>
  <c r="G174" i="28"/>
  <c r="T174" i="28"/>
  <c r="L174" i="28"/>
  <c r="D174" i="28"/>
  <c r="P174" i="28"/>
  <c r="H174" i="28"/>
  <c r="K174" i="28"/>
  <c r="X174" i="28"/>
  <c r="S174" i="28"/>
  <c r="C174" i="28"/>
  <c r="Y208" i="28"/>
  <c r="U208" i="28"/>
  <c r="Q208" i="28"/>
  <c r="M208" i="28"/>
  <c r="I208" i="28"/>
  <c r="E208" i="28"/>
  <c r="X208" i="28"/>
  <c r="T208" i="28"/>
  <c r="P208" i="28"/>
  <c r="L208" i="28"/>
  <c r="H208" i="28"/>
  <c r="D208" i="28"/>
  <c r="A209" i="28"/>
  <c r="R208" i="28"/>
  <c r="J208" i="28"/>
  <c r="B208" i="28"/>
  <c r="W208" i="28"/>
  <c r="O208" i="28"/>
  <c r="G208" i="28"/>
  <c r="K208" i="28"/>
  <c r="V208" i="28"/>
  <c r="F208" i="28"/>
  <c r="N208" i="28"/>
  <c r="C208" i="28"/>
  <c r="S208" i="28"/>
  <c r="X69" i="28"/>
  <c r="T69" i="28"/>
  <c r="P69" i="28"/>
  <c r="L69" i="28"/>
  <c r="H69" i="28"/>
  <c r="D69" i="28"/>
  <c r="W69" i="28"/>
  <c r="S69" i="28"/>
  <c r="O69" i="28"/>
  <c r="K69" i="28"/>
  <c r="G69" i="28"/>
  <c r="C69" i="28"/>
  <c r="Y69" i="28"/>
  <c r="Q69" i="28"/>
  <c r="I69" i="28"/>
  <c r="V69" i="28"/>
  <c r="N69" i="28"/>
  <c r="F69" i="28"/>
  <c r="A70" i="28"/>
  <c r="J69" i="28"/>
  <c r="B69" i="28"/>
  <c r="U69" i="28"/>
  <c r="E69" i="28"/>
  <c r="R69" i="28"/>
  <c r="M69" i="28"/>
  <c r="V35" i="28" l="1"/>
  <c r="F35" i="28"/>
  <c r="Q35" i="28"/>
  <c r="S35" i="28"/>
  <c r="G35" i="28"/>
  <c r="O35" i="28"/>
  <c r="R35" i="28"/>
  <c r="B35" i="28"/>
  <c r="M35" i="28"/>
  <c r="K35" i="28"/>
  <c r="X35" i="28"/>
  <c r="D35" i="28"/>
  <c r="N35" i="28"/>
  <c r="Y35" i="28"/>
  <c r="I35" i="28"/>
  <c r="C35" i="28"/>
  <c r="P35" i="28"/>
  <c r="T35" i="28"/>
  <c r="A36" i="28"/>
  <c r="J35" i="28"/>
  <c r="U35" i="28"/>
  <c r="E35" i="28"/>
  <c r="W35" i="28"/>
  <c r="H35" i="28"/>
  <c r="L35" i="28"/>
  <c r="W71" i="19"/>
  <c r="S71" i="19"/>
  <c r="O71" i="19"/>
  <c r="K71" i="19"/>
  <c r="G71" i="19"/>
  <c r="C71" i="19"/>
  <c r="V71" i="19"/>
  <c r="R71" i="19"/>
  <c r="N71" i="19"/>
  <c r="J71" i="19"/>
  <c r="F71" i="19"/>
  <c r="B71" i="19"/>
  <c r="Y71" i="19"/>
  <c r="Q71" i="19"/>
  <c r="I71" i="19"/>
  <c r="X71" i="19"/>
  <c r="P71" i="19"/>
  <c r="H71" i="19"/>
  <c r="M71" i="19"/>
  <c r="L71" i="19"/>
  <c r="E71" i="19"/>
  <c r="D71" i="19"/>
  <c r="U71" i="19"/>
  <c r="T71" i="19"/>
  <c r="A72" i="19"/>
  <c r="X312" i="21"/>
  <c r="T312" i="21"/>
  <c r="P312" i="21"/>
  <c r="L312" i="21"/>
  <c r="H312" i="21"/>
  <c r="D312" i="21"/>
  <c r="W312" i="21"/>
  <c r="S312" i="21"/>
  <c r="O312" i="21"/>
  <c r="K312" i="21"/>
  <c r="G312" i="21"/>
  <c r="C312" i="21"/>
  <c r="U312" i="21"/>
  <c r="M312" i="21"/>
  <c r="E312" i="21"/>
  <c r="Y312" i="21"/>
  <c r="I312" i="21"/>
  <c r="A313" i="21"/>
  <c r="R312" i="21"/>
  <c r="J312" i="21"/>
  <c r="B312" i="21"/>
  <c r="Q312" i="21"/>
  <c r="F312" i="21"/>
  <c r="V312" i="21"/>
  <c r="N312" i="21"/>
  <c r="A210" i="21"/>
  <c r="V209" i="21"/>
  <c r="R209" i="21"/>
  <c r="N209" i="21"/>
  <c r="J209" i="21"/>
  <c r="F209" i="21"/>
  <c r="B209" i="21"/>
  <c r="Y209" i="21"/>
  <c r="U209" i="21"/>
  <c r="Q209" i="21"/>
  <c r="M209" i="21"/>
  <c r="I209" i="21"/>
  <c r="E209" i="21"/>
  <c r="W209" i="21"/>
  <c r="O209" i="21"/>
  <c r="G209" i="21"/>
  <c r="S209" i="21"/>
  <c r="C209" i="21"/>
  <c r="T209" i="21"/>
  <c r="L209" i="21"/>
  <c r="D209" i="21"/>
  <c r="K209" i="21"/>
  <c r="P209" i="21"/>
  <c r="H209" i="21"/>
  <c r="X209" i="21"/>
  <c r="X346" i="28"/>
  <c r="T346" i="28"/>
  <c r="P346" i="28"/>
  <c r="L346" i="28"/>
  <c r="H346" i="28"/>
  <c r="D346" i="28"/>
  <c r="W346" i="28"/>
  <c r="S346" i="28"/>
  <c r="O346" i="28"/>
  <c r="K346" i="28"/>
  <c r="G346" i="28"/>
  <c r="C346" i="28"/>
  <c r="Y346" i="28"/>
  <c r="Q346" i="28"/>
  <c r="I346" i="28"/>
  <c r="V346" i="28"/>
  <c r="N346" i="28"/>
  <c r="F346" i="28"/>
  <c r="A347" i="28"/>
  <c r="J346" i="28"/>
  <c r="U346" i="28"/>
  <c r="E346" i="28"/>
  <c r="R346" i="28"/>
  <c r="M346" i="28"/>
  <c r="B346" i="28"/>
  <c r="X107" i="19"/>
  <c r="W107" i="19"/>
  <c r="S107" i="19"/>
  <c r="O107" i="19"/>
  <c r="K107" i="19"/>
  <c r="G107" i="19"/>
  <c r="C107" i="19"/>
  <c r="T107" i="19"/>
  <c r="N107" i="19"/>
  <c r="I107" i="19"/>
  <c r="D107" i="19"/>
  <c r="Y107" i="19"/>
  <c r="R107" i="19"/>
  <c r="M107" i="19"/>
  <c r="H107" i="19"/>
  <c r="B107" i="19"/>
  <c r="V107" i="19"/>
  <c r="L107" i="19"/>
  <c r="U107" i="19"/>
  <c r="J107" i="19"/>
  <c r="Q107" i="19"/>
  <c r="P107" i="19"/>
  <c r="F107" i="19"/>
  <c r="E107" i="19"/>
  <c r="A108" i="19"/>
  <c r="W70" i="21"/>
  <c r="S70" i="21"/>
  <c r="O70" i="21"/>
  <c r="K70" i="21"/>
  <c r="G70" i="21"/>
  <c r="C70" i="21"/>
  <c r="A71" i="21"/>
  <c r="V70" i="21"/>
  <c r="R70" i="21"/>
  <c r="N70" i="21"/>
  <c r="J70" i="21"/>
  <c r="F70" i="21"/>
  <c r="B70" i="21"/>
  <c r="T70" i="21"/>
  <c r="L70" i="21"/>
  <c r="D70" i="21"/>
  <c r="P70" i="21"/>
  <c r="U70" i="21"/>
  <c r="E70" i="21"/>
  <c r="Y70" i="21"/>
  <c r="Q70" i="21"/>
  <c r="I70" i="21"/>
  <c r="X70" i="21"/>
  <c r="H70" i="21"/>
  <c r="M70" i="21"/>
  <c r="X243" i="21"/>
  <c r="T243" i="21"/>
  <c r="P243" i="21"/>
  <c r="L243" i="21"/>
  <c r="H243" i="21"/>
  <c r="D243" i="21"/>
  <c r="W243" i="21"/>
  <c r="S243" i="21"/>
  <c r="O243" i="21"/>
  <c r="K243" i="21"/>
  <c r="G243" i="21"/>
  <c r="C243" i="21"/>
  <c r="Y243" i="21"/>
  <c r="Q243" i="21"/>
  <c r="I243" i="21"/>
  <c r="M243" i="21"/>
  <c r="V243" i="21"/>
  <c r="N243" i="21"/>
  <c r="F243" i="21"/>
  <c r="U243" i="21"/>
  <c r="E243" i="21"/>
  <c r="B243" i="21"/>
  <c r="A244" i="21"/>
  <c r="R243" i="21"/>
  <c r="J243" i="21"/>
  <c r="X209" i="28"/>
  <c r="T209" i="28"/>
  <c r="P209" i="28"/>
  <c r="L209" i="28"/>
  <c r="H209" i="28"/>
  <c r="D209" i="28"/>
  <c r="W209" i="28"/>
  <c r="S209" i="28"/>
  <c r="O209" i="28"/>
  <c r="K209" i="28"/>
  <c r="G209" i="28"/>
  <c r="C209" i="28"/>
  <c r="Y209" i="28"/>
  <c r="Q209" i="28"/>
  <c r="I209" i="28"/>
  <c r="V209" i="28"/>
  <c r="N209" i="28"/>
  <c r="F209" i="28"/>
  <c r="R209" i="28"/>
  <c r="B209" i="28"/>
  <c r="M209" i="28"/>
  <c r="U209" i="28"/>
  <c r="E209" i="28"/>
  <c r="J209" i="28"/>
  <c r="A210" i="28"/>
  <c r="A415" i="21"/>
  <c r="V414" i="21"/>
  <c r="R414" i="21"/>
  <c r="N414" i="21"/>
  <c r="J414" i="21"/>
  <c r="F414" i="21"/>
  <c r="B414" i="21"/>
  <c r="Y414" i="21"/>
  <c r="U414" i="21"/>
  <c r="Q414" i="21"/>
  <c r="M414" i="21"/>
  <c r="I414" i="21"/>
  <c r="E414" i="21"/>
  <c r="S414" i="21"/>
  <c r="K414" i="21"/>
  <c r="C414" i="21"/>
  <c r="O414" i="21"/>
  <c r="X414" i="21"/>
  <c r="P414" i="21"/>
  <c r="H414" i="21"/>
  <c r="W414" i="21"/>
  <c r="G414" i="21"/>
  <c r="D414" i="21"/>
  <c r="T414" i="21"/>
  <c r="L414" i="21"/>
  <c r="Y105" i="21"/>
  <c r="U105" i="21"/>
  <c r="Q105" i="21"/>
  <c r="M105" i="21"/>
  <c r="I105" i="21"/>
  <c r="E105" i="21"/>
  <c r="S105" i="21"/>
  <c r="K105" i="21"/>
  <c r="C105" i="21"/>
  <c r="X105" i="21"/>
  <c r="T105" i="21"/>
  <c r="P105" i="21"/>
  <c r="L105" i="21"/>
  <c r="H105" i="21"/>
  <c r="D105" i="21"/>
  <c r="W105" i="21"/>
  <c r="O105" i="21"/>
  <c r="G105" i="21"/>
  <c r="V105" i="21"/>
  <c r="F105" i="21"/>
  <c r="N105" i="21"/>
  <c r="J105" i="21"/>
  <c r="R105" i="21"/>
  <c r="B105" i="21"/>
  <c r="A106" i="21"/>
  <c r="W140" i="28"/>
  <c r="S140" i="28"/>
  <c r="O140" i="28"/>
  <c r="K140" i="28"/>
  <c r="G140" i="28"/>
  <c r="C140" i="28"/>
  <c r="A141" i="28"/>
  <c r="V140" i="28"/>
  <c r="R140" i="28"/>
  <c r="N140" i="28"/>
  <c r="J140" i="28"/>
  <c r="F140" i="28"/>
  <c r="B140" i="28"/>
  <c r="T140" i="28"/>
  <c r="L140" i="28"/>
  <c r="D140" i="28"/>
  <c r="Y140" i="28"/>
  <c r="Q140" i="28"/>
  <c r="I140" i="28"/>
  <c r="U140" i="28"/>
  <c r="E140" i="28"/>
  <c r="P140" i="28"/>
  <c r="M140" i="28"/>
  <c r="X140" i="28"/>
  <c r="H140" i="28"/>
  <c r="W35" i="19"/>
  <c r="S35" i="19"/>
  <c r="O35" i="19"/>
  <c r="V35" i="19"/>
  <c r="R35" i="19"/>
  <c r="N35" i="19"/>
  <c r="J35" i="19"/>
  <c r="Y35" i="19"/>
  <c r="Q35" i="19"/>
  <c r="K35" i="19"/>
  <c r="F35" i="19"/>
  <c r="B35" i="19"/>
  <c r="X35" i="19"/>
  <c r="P35" i="19"/>
  <c r="I35" i="19"/>
  <c r="E35" i="19"/>
  <c r="U35" i="19"/>
  <c r="H35" i="19"/>
  <c r="T35" i="19"/>
  <c r="G35" i="19"/>
  <c r="M35" i="19"/>
  <c r="L35" i="19"/>
  <c r="D35" i="19"/>
  <c r="C35" i="19"/>
  <c r="A36" i="19"/>
  <c r="V71" i="25"/>
  <c r="R71" i="25"/>
  <c r="N71" i="25"/>
  <c r="J71" i="25"/>
  <c r="F71" i="25"/>
  <c r="B71" i="25"/>
  <c r="Y71" i="25"/>
  <c r="U71" i="25"/>
  <c r="Q71" i="25"/>
  <c r="M71" i="25"/>
  <c r="I71" i="25"/>
  <c r="E71" i="25"/>
  <c r="X71" i="25"/>
  <c r="P71" i="25"/>
  <c r="H71" i="25"/>
  <c r="W71" i="25"/>
  <c r="O71" i="25"/>
  <c r="G71" i="25"/>
  <c r="K71" i="25"/>
  <c r="L71" i="25"/>
  <c r="T71" i="25"/>
  <c r="D71" i="25"/>
  <c r="S71" i="25"/>
  <c r="C71" i="25"/>
  <c r="A72" i="25"/>
  <c r="A313" i="28"/>
  <c r="V312" i="28"/>
  <c r="R312" i="28"/>
  <c r="N312" i="28"/>
  <c r="J312" i="28"/>
  <c r="F312" i="28"/>
  <c r="B312" i="28"/>
  <c r="Y312" i="28"/>
  <c r="U312" i="28"/>
  <c r="Q312" i="28"/>
  <c r="M312" i="28"/>
  <c r="I312" i="28"/>
  <c r="E312" i="28"/>
  <c r="W312" i="28"/>
  <c r="O312" i="28"/>
  <c r="G312" i="28"/>
  <c r="T312" i="28"/>
  <c r="L312" i="28"/>
  <c r="D312" i="28"/>
  <c r="X312" i="28"/>
  <c r="H312" i="28"/>
  <c r="S312" i="28"/>
  <c r="C312" i="28"/>
  <c r="K312" i="28"/>
  <c r="P312" i="28"/>
  <c r="X414" i="28"/>
  <c r="T414" i="28"/>
  <c r="P414" i="28"/>
  <c r="L414" i="28"/>
  <c r="H414" i="28"/>
  <c r="D414" i="28"/>
  <c r="W414" i="28"/>
  <c r="S414" i="28"/>
  <c r="O414" i="28"/>
  <c r="K414" i="28"/>
  <c r="G414" i="28"/>
  <c r="C414" i="28"/>
  <c r="U414" i="28"/>
  <c r="M414" i="28"/>
  <c r="E414" i="28"/>
  <c r="A415" i="28"/>
  <c r="R414" i="28"/>
  <c r="J414" i="28"/>
  <c r="B414" i="28"/>
  <c r="N414" i="28"/>
  <c r="Y414" i="28"/>
  <c r="I414" i="28"/>
  <c r="V414" i="28"/>
  <c r="Q414" i="28"/>
  <c r="F414" i="28"/>
  <c r="A347" i="21"/>
  <c r="V346" i="21"/>
  <c r="R346" i="21"/>
  <c r="N346" i="21"/>
  <c r="J346" i="21"/>
  <c r="F346" i="21"/>
  <c r="B346" i="21"/>
  <c r="Y346" i="21"/>
  <c r="U346" i="21"/>
  <c r="Q346" i="21"/>
  <c r="M346" i="21"/>
  <c r="I346" i="21"/>
  <c r="E346" i="21"/>
  <c r="W346" i="21"/>
  <c r="O346" i="21"/>
  <c r="G346" i="21"/>
  <c r="K346" i="21"/>
  <c r="T346" i="21"/>
  <c r="L346" i="21"/>
  <c r="D346" i="21"/>
  <c r="S346" i="21"/>
  <c r="C346" i="21"/>
  <c r="X346" i="21"/>
  <c r="P346" i="21"/>
  <c r="H346" i="21"/>
  <c r="W70" i="28"/>
  <c r="S70" i="28"/>
  <c r="O70" i="28"/>
  <c r="K70" i="28"/>
  <c r="G70" i="28"/>
  <c r="C70" i="28"/>
  <c r="A71" i="28"/>
  <c r="V70" i="28"/>
  <c r="R70" i="28"/>
  <c r="N70" i="28"/>
  <c r="J70" i="28"/>
  <c r="F70" i="28"/>
  <c r="B70" i="28"/>
  <c r="X70" i="28"/>
  <c r="P70" i="28"/>
  <c r="H70" i="28"/>
  <c r="U70" i="28"/>
  <c r="M70" i="28"/>
  <c r="E70" i="28"/>
  <c r="Q70" i="28"/>
  <c r="I70" i="28"/>
  <c r="L70" i="28"/>
  <c r="Y70" i="28"/>
  <c r="D70" i="28"/>
  <c r="T70" i="28"/>
  <c r="Y175" i="28"/>
  <c r="U175" i="28"/>
  <c r="Q175" i="28"/>
  <c r="M175" i="28"/>
  <c r="I175" i="28"/>
  <c r="E175" i="28"/>
  <c r="X175" i="28"/>
  <c r="T175" i="28"/>
  <c r="P175" i="28"/>
  <c r="L175" i="28"/>
  <c r="H175" i="28"/>
  <c r="D175" i="28"/>
  <c r="V175" i="28"/>
  <c r="N175" i="28"/>
  <c r="F175" i="28"/>
  <c r="S175" i="28"/>
  <c r="K175" i="28"/>
  <c r="C175" i="28"/>
  <c r="W175" i="28"/>
  <c r="G175" i="28"/>
  <c r="O175" i="28"/>
  <c r="R175" i="28"/>
  <c r="B175" i="28"/>
  <c r="J175" i="28"/>
  <c r="A176" i="28"/>
  <c r="X36" i="21"/>
  <c r="T36" i="21"/>
  <c r="P36" i="21"/>
  <c r="L36" i="21"/>
  <c r="H36" i="21"/>
  <c r="D36" i="21"/>
  <c r="W36" i="21"/>
  <c r="S36" i="21"/>
  <c r="O36" i="21"/>
  <c r="K36" i="21"/>
  <c r="G36" i="21"/>
  <c r="C36" i="21"/>
  <c r="Y36" i="21"/>
  <c r="Q36" i="21"/>
  <c r="I36" i="21"/>
  <c r="U36" i="21"/>
  <c r="E36" i="21"/>
  <c r="J36" i="21"/>
  <c r="V36" i="21"/>
  <c r="N36" i="21"/>
  <c r="F36" i="21"/>
  <c r="M36" i="21"/>
  <c r="A37" i="21"/>
  <c r="R36" i="21"/>
  <c r="B36" i="21"/>
  <c r="A244" i="28"/>
  <c r="V243" i="28"/>
  <c r="R243" i="28"/>
  <c r="N243" i="28"/>
  <c r="J243" i="28"/>
  <c r="F243" i="28"/>
  <c r="B243" i="28"/>
  <c r="Y243" i="28"/>
  <c r="U243" i="28"/>
  <c r="Q243" i="28"/>
  <c r="M243" i="28"/>
  <c r="I243" i="28"/>
  <c r="E243" i="28"/>
  <c r="S243" i="28"/>
  <c r="K243" i="28"/>
  <c r="C243" i="28"/>
  <c r="X243" i="28"/>
  <c r="P243" i="28"/>
  <c r="H243" i="28"/>
  <c r="T243" i="28"/>
  <c r="D243" i="28"/>
  <c r="O243" i="28"/>
  <c r="G243" i="28"/>
  <c r="W243" i="28"/>
  <c r="L243" i="28"/>
  <c r="X277" i="28"/>
  <c r="T277" i="28"/>
  <c r="P277" i="28"/>
  <c r="L277" i="28"/>
  <c r="H277" i="28"/>
  <c r="D277" i="28"/>
  <c r="W277" i="28"/>
  <c r="S277" i="28"/>
  <c r="O277" i="28"/>
  <c r="K277" i="28"/>
  <c r="G277" i="28"/>
  <c r="C277" i="28"/>
  <c r="U277" i="28"/>
  <c r="M277" i="28"/>
  <c r="E277" i="28"/>
  <c r="A278" i="28"/>
  <c r="R277" i="28"/>
  <c r="J277" i="28"/>
  <c r="B277" i="28"/>
  <c r="V277" i="28"/>
  <c r="F277" i="28"/>
  <c r="Q277" i="28"/>
  <c r="Y277" i="28"/>
  <c r="N277" i="28"/>
  <c r="I277" i="28"/>
  <c r="V106" i="25"/>
  <c r="R106" i="25"/>
  <c r="N106" i="25"/>
  <c r="J106" i="25"/>
  <c r="F106" i="25"/>
  <c r="B106" i="25"/>
  <c r="Y106" i="25"/>
  <c r="U106" i="25"/>
  <c r="Q106" i="25"/>
  <c r="M106" i="25"/>
  <c r="I106" i="25"/>
  <c r="E106" i="25"/>
  <c r="X106" i="25"/>
  <c r="P106" i="25"/>
  <c r="H106" i="25"/>
  <c r="T106" i="25"/>
  <c r="W106" i="25"/>
  <c r="O106" i="25"/>
  <c r="G106" i="25"/>
  <c r="L106" i="25"/>
  <c r="D106" i="25"/>
  <c r="K106" i="25"/>
  <c r="C106" i="25"/>
  <c r="S106" i="25"/>
  <c r="A107" i="25"/>
  <c r="A278" i="21"/>
  <c r="V277" i="21"/>
  <c r="R277" i="21"/>
  <c r="N277" i="21"/>
  <c r="J277" i="21"/>
  <c r="F277" i="21"/>
  <c r="B277" i="21"/>
  <c r="Y277" i="21"/>
  <c r="U277" i="21"/>
  <c r="Q277" i="21"/>
  <c r="M277" i="21"/>
  <c r="I277" i="21"/>
  <c r="E277" i="21"/>
  <c r="S277" i="21"/>
  <c r="K277" i="21"/>
  <c r="C277" i="21"/>
  <c r="W277" i="21"/>
  <c r="G277" i="21"/>
  <c r="X277" i="21"/>
  <c r="P277" i="21"/>
  <c r="H277" i="21"/>
  <c r="O277" i="21"/>
  <c r="T277" i="21"/>
  <c r="L277" i="21"/>
  <c r="D277" i="21"/>
  <c r="X175" i="21"/>
  <c r="T175" i="21"/>
  <c r="P175" i="21"/>
  <c r="L175" i="21"/>
  <c r="H175" i="21"/>
  <c r="D175" i="21"/>
  <c r="W175" i="21"/>
  <c r="S175" i="21"/>
  <c r="O175" i="21"/>
  <c r="K175" i="21"/>
  <c r="G175" i="21"/>
  <c r="C175" i="21"/>
  <c r="U175" i="21"/>
  <c r="M175" i="21"/>
  <c r="E175" i="21"/>
  <c r="Y175" i="21"/>
  <c r="I175" i="21"/>
  <c r="A176" i="21"/>
  <c r="R175" i="21"/>
  <c r="J175" i="21"/>
  <c r="B175" i="21"/>
  <c r="Q175" i="21"/>
  <c r="F175" i="21"/>
  <c r="V175" i="21"/>
  <c r="N175" i="21"/>
  <c r="Y141" i="25"/>
  <c r="U141" i="25"/>
  <c r="Q141" i="25"/>
  <c r="M141" i="25"/>
  <c r="I141" i="25"/>
  <c r="E141" i="25"/>
  <c r="X141" i="25"/>
  <c r="S141" i="25"/>
  <c r="N141" i="25"/>
  <c r="H141" i="25"/>
  <c r="C141" i="25"/>
  <c r="W141" i="25"/>
  <c r="R141" i="25"/>
  <c r="L141" i="25"/>
  <c r="G141" i="25"/>
  <c r="B141" i="25"/>
  <c r="V141" i="25"/>
  <c r="K141" i="25"/>
  <c r="T141" i="25"/>
  <c r="J141" i="25"/>
  <c r="P141" i="25"/>
  <c r="F141" i="25"/>
  <c r="O141" i="25"/>
  <c r="D141" i="25"/>
  <c r="A142" i="25"/>
  <c r="Y105" i="28"/>
  <c r="U105" i="28"/>
  <c r="Q105" i="28"/>
  <c r="M105" i="28"/>
  <c r="I105" i="28"/>
  <c r="E105" i="28"/>
  <c r="X105" i="28"/>
  <c r="T105" i="28"/>
  <c r="P105" i="28"/>
  <c r="L105" i="28"/>
  <c r="H105" i="28"/>
  <c r="D105" i="28"/>
  <c r="A106" i="28"/>
  <c r="R105" i="28"/>
  <c r="J105" i="28"/>
  <c r="B105" i="28"/>
  <c r="W105" i="28"/>
  <c r="O105" i="28"/>
  <c r="G105" i="28"/>
  <c r="S105" i="28"/>
  <c r="C105" i="28"/>
  <c r="N105" i="28"/>
  <c r="K105" i="28"/>
  <c r="V105" i="28"/>
  <c r="F105" i="28"/>
  <c r="V36" i="25"/>
  <c r="R36" i="25"/>
  <c r="N36" i="25"/>
  <c r="J36" i="25"/>
  <c r="F36" i="25"/>
  <c r="B36" i="25"/>
  <c r="Y36" i="25"/>
  <c r="U36" i="25"/>
  <c r="Q36" i="25"/>
  <c r="M36" i="25"/>
  <c r="I36" i="25"/>
  <c r="E36" i="25"/>
  <c r="S36" i="25"/>
  <c r="K36" i="25"/>
  <c r="C36" i="25"/>
  <c r="O36" i="25"/>
  <c r="G36" i="25"/>
  <c r="D36" i="25"/>
  <c r="X36" i="25"/>
  <c r="P36" i="25"/>
  <c r="H36" i="25"/>
  <c r="W36" i="25"/>
  <c r="T36" i="25"/>
  <c r="L36" i="25"/>
  <c r="A37" i="25"/>
  <c r="X380" i="21"/>
  <c r="T380" i="21"/>
  <c r="P380" i="21"/>
  <c r="L380" i="21"/>
  <c r="H380" i="21"/>
  <c r="D380" i="21"/>
  <c r="W380" i="21"/>
  <c r="S380" i="21"/>
  <c r="O380" i="21"/>
  <c r="K380" i="21"/>
  <c r="G380" i="21"/>
  <c r="C380" i="21"/>
  <c r="Y380" i="21"/>
  <c r="Q380" i="21"/>
  <c r="I380" i="21"/>
  <c r="M380" i="21"/>
  <c r="V380" i="21"/>
  <c r="N380" i="21"/>
  <c r="F380" i="21"/>
  <c r="U380" i="21"/>
  <c r="E380" i="21"/>
  <c r="J380" i="21"/>
  <c r="R380" i="21"/>
  <c r="B380" i="21"/>
  <c r="A381" i="21"/>
  <c r="Y142" i="19"/>
  <c r="U142" i="19"/>
  <c r="Q142" i="19"/>
  <c r="M142" i="19"/>
  <c r="I142" i="19"/>
  <c r="E142" i="19"/>
  <c r="X142" i="19"/>
  <c r="T142" i="19"/>
  <c r="P142" i="19"/>
  <c r="L142" i="19"/>
  <c r="H142" i="19"/>
  <c r="D142" i="19"/>
  <c r="W142" i="19"/>
  <c r="O142" i="19"/>
  <c r="G142" i="19"/>
  <c r="V142" i="19"/>
  <c r="N142" i="19"/>
  <c r="F142" i="19"/>
  <c r="S142" i="19"/>
  <c r="C142" i="19"/>
  <c r="R142" i="19"/>
  <c r="B142" i="19"/>
  <c r="K142" i="19"/>
  <c r="J142" i="19"/>
  <c r="A143" i="19"/>
  <c r="A141" i="21"/>
  <c r="V140" i="21"/>
  <c r="R140" i="21"/>
  <c r="N140" i="21"/>
  <c r="J140" i="21"/>
  <c r="F140" i="21"/>
  <c r="B140" i="21"/>
  <c r="Y140" i="21"/>
  <c r="U140" i="21"/>
  <c r="Q140" i="21"/>
  <c r="M140" i="21"/>
  <c r="I140" i="21"/>
  <c r="E140" i="21"/>
  <c r="S140" i="21"/>
  <c r="K140" i="21"/>
  <c r="C140" i="21"/>
  <c r="O140" i="21"/>
  <c r="X140" i="21"/>
  <c r="P140" i="21"/>
  <c r="H140" i="21"/>
  <c r="W140" i="21"/>
  <c r="G140" i="21"/>
  <c r="L140" i="21"/>
  <c r="T140" i="21"/>
  <c r="D140" i="21"/>
  <c r="A381" i="28"/>
  <c r="V380" i="28"/>
  <c r="R380" i="28"/>
  <c r="N380" i="28"/>
  <c r="J380" i="28"/>
  <c r="F380" i="28"/>
  <c r="B380" i="28"/>
  <c r="Y380" i="28"/>
  <c r="U380" i="28"/>
  <c r="Q380" i="28"/>
  <c r="M380" i="28"/>
  <c r="I380" i="28"/>
  <c r="E380" i="28"/>
  <c r="S380" i="28"/>
  <c r="K380" i="28"/>
  <c r="C380" i="28"/>
  <c r="X380" i="28"/>
  <c r="P380" i="28"/>
  <c r="H380" i="28"/>
  <c r="L380" i="28"/>
  <c r="W380" i="28"/>
  <c r="G380" i="28"/>
  <c r="O380" i="28"/>
  <c r="D380" i="28"/>
  <c r="T380" i="28"/>
  <c r="U36" i="28" l="1"/>
  <c r="E36" i="28"/>
  <c r="L36" i="28"/>
  <c r="R36" i="28"/>
  <c r="W36" i="28"/>
  <c r="F36" i="28"/>
  <c r="Q36" i="28"/>
  <c r="X36" i="28"/>
  <c r="H36" i="28"/>
  <c r="J36" i="28"/>
  <c r="O36" i="28"/>
  <c r="K36" i="28"/>
  <c r="M36" i="28"/>
  <c r="T36" i="28"/>
  <c r="D36" i="28"/>
  <c r="B36" i="28"/>
  <c r="G36" i="28"/>
  <c r="S36" i="28"/>
  <c r="Y36" i="28"/>
  <c r="I36" i="28"/>
  <c r="P36" i="28"/>
  <c r="A37" i="28"/>
  <c r="N36" i="28"/>
  <c r="V36" i="28"/>
  <c r="C36" i="28"/>
  <c r="Y381" i="28"/>
  <c r="U381" i="28"/>
  <c r="Q381" i="28"/>
  <c r="M381" i="28"/>
  <c r="I381" i="28"/>
  <c r="E381" i="28"/>
  <c r="X381" i="28"/>
  <c r="T381" i="28"/>
  <c r="P381" i="28"/>
  <c r="L381" i="28"/>
  <c r="H381" i="28"/>
  <c r="D381" i="28"/>
  <c r="A382" i="28"/>
  <c r="R381" i="28"/>
  <c r="J381" i="28"/>
  <c r="B381" i="28"/>
  <c r="W381" i="28"/>
  <c r="O381" i="28"/>
  <c r="G381" i="28"/>
  <c r="S381" i="28"/>
  <c r="C381" i="28"/>
  <c r="N381" i="28"/>
  <c r="V381" i="28"/>
  <c r="F381" i="28"/>
  <c r="K381" i="28"/>
  <c r="V37" i="25"/>
  <c r="R37" i="25"/>
  <c r="N37" i="25"/>
  <c r="J37" i="25"/>
  <c r="F37" i="25"/>
  <c r="B37" i="25"/>
  <c r="Y37" i="25"/>
  <c r="U37" i="25"/>
  <c r="Q37" i="25"/>
  <c r="M37" i="25"/>
  <c r="I37" i="25"/>
  <c r="E37" i="25"/>
  <c r="S37" i="25"/>
  <c r="K37" i="25"/>
  <c r="C37" i="25"/>
  <c r="O37" i="25"/>
  <c r="G37" i="25"/>
  <c r="D37" i="25"/>
  <c r="X37" i="25"/>
  <c r="P37" i="25"/>
  <c r="H37" i="25"/>
  <c r="W37" i="25"/>
  <c r="T37" i="25"/>
  <c r="L37" i="25"/>
  <c r="A38" i="25"/>
  <c r="Y278" i="21"/>
  <c r="U278" i="21"/>
  <c r="Q278" i="21"/>
  <c r="M278" i="21"/>
  <c r="I278" i="21"/>
  <c r="E278" i="21"/>
  <c r="X278" i="21"/>
  <c r="T278" i="21"/>
  <c r="P278" i="21"/>
  <c r="L278" i="21"/>
  <c r="H278" i="21"/>
  <c r="D278" i="21"/>
  <c r="A279" i="21"/>
  <c r="R278" i="21"/>
  <c r="J278" i="21"/>
  <c r="B278" i="21"/>
  <c r="V278" i="21"/>
  <c r="N278" i="21"/>
  <c r="W278" i="21"/>
  <c r="O278" i="21"/>
  <c r="G278" i="21"/>
  <c r="F278" i="21"/>
  <c r="C278" i="21"/>
  <c r="S278" i="21"/>
  <c r="K278" i="21"/>
  <c r="A72" i="28"/>
  <c r="V71" i="28"/>
  <c r="R71" i="28"/>
  <c r="N71" i="28"/>
  <c r="J71" i="28"/>
  <c r="F71" i="28"/>
  <c r="B71" i="28"/>
  <c r="Y71" i="28"/>
  <c r="U71" i="28"/>
  <c r="Q71" i="28"/>
  <c r="M71" i="28"/>
  <c r="I71" i="28"/>
  <c r="E71" i="28"/>
  <c r="W71" i="28"/>
  <c r="O71" i="28"/>
  <c r="G71" i="28"/>
  <c r="T71" i="28"/>
  <c r="L71" i="28"/>
  <c r="D71" i="28"/>
  <c r="X71" i="28"/>
  <c r="H71" i="28"/>
  <c r="P71" i="28"/>
  <c r="S71" i="28"/>
  <c r="C71" i="28"/>
  <c r="K71" i="28"/>
  <c r="W36" i="19"/>
  <c r="S36" i="19"/>
  <c r="O36" i="19"/>
  <c r="K36" i="19"/>
  <c r="G36" i="19"/>
  <c r="C36" i="19"/>
  <c r="V36" i="19"/>
  <c r="R36" i="19"/>
  <c r="N36" i="19"/>
  <c r="J36" i="19"/>
  <c r="F36" i="19"/>
  <c r="B36" i="19"/>
  <c r="Y36" i="19"/>
  <c r="Q36" i="19"/>
  <c r="I36" i="19"/>
  <c r="X36" i="19"/>
  <c r="P36" i="19"/>
  <c r="H36" i="19"/>
  <c r="M36" i="19"/>
  <c r="L36" i="19"/>
  <c r="U36" i="19"/>
  <c r="T36" i="19"/>
  <c r="E36" i="19"/>
  <c r="D36" i="19"/>
  <c r="A37" i="19"/>
  <c r="W210" i="28"/>
  <c r="S210" i="28"/>
  <c r="O210" i="28"/>
  <c r="K210" i="28"/>
  <c r="G210" i="28"/>
  <c r="C210" i="28"/>
  <c r="A211" i="28"/>
  <c r="V210" i="28"/>
  <c r="R210" i="28"/>
  <c r="N210" i="28"/>
  <c r="J210" i="28"/>
  <c r="F210" i="28"/>
  <c r="B210" i="28"/>
  <c r="X210" i="28"/>
  <c r="P210" i="28"/>
  <c r="H210" i="28"/>
  <c r="U210" i="28"/>
  <c r="M210" i="28"/>
  <c r="E210" i="28"/>
  <c r="Y210" i="28"/>
  <c r="I210" i="28"/>
  <c r="T210" i="28"/>
  <c r="D210" i="28"/>
  <c r="L210" i="28"/>
  <c r="Q210" i="28"/>
  <c r="A72" i="21"/>
  <c r="V71" i="21"/>
  <c r="R71" i="21"/>
  <c r="N71" i="21"/>
  <c r="J71" i="21"/>
  <c r="F71" i="21"/>
  <c r="B71" i="21"/>
  <c r="Y71" i="21"/>
  <c r="U71" i="21"/>
  <c r="Q71" i="21"/>
  <c r="M71" i="21"/>
  <c r="I71" i="21"/>
  <c r="E71" i="21"/>
  <c r="S71" i="21"/>
  <c r="K71" i="21"/>
  <c r="C71" i="21"/>
  <c r="O71" i="21"/>
  <c r="G71" i="21"/>
  <c r="T71" i="21"/>
  <c r="D71" i="21"/>
  <c r="X71" i="21"/>
  <c r="P71" i="21"/>
  <c r="H71" i="21"/>
  <c r="W71" i="21"/>
  <c r="L71" i="21"/>
  <c r="Y141" i="21"/>
  <c r="U141" i="21"/>
  <c r="Q141" i="21"/>
  <c r="M141" i="21"/>
  <c r="I141" i="21"/>
  <c r="E141" i="21"/>
  <c r="X141" i="21"/>
  <c r="T141" i="21"/>
  <c r="P141" i="21"/>
  <c r="L141" i="21"/>
  <c r="H141" i="21"/>
  <c r="D141" i="21"/>
  <c r="A142" i="21"/>
  <c r="R141" i="21"/>
  <c r="J141" i="21"/>
  <c r="B141" i="21"/>
  <c r="N141" i="21"/>
  <c r="W141" i="21"/>
  <c r="O141" i="21"/>
  <c r="G141" i="21"/>
  <c r="V141" i="21"/>
  <c r="F141" i="21"/>
  <c r="S141" i="21"/>
  <c r="C141" i="21"/>
  <c r="K141" i="21"/>
  <c r="X106" i="28"/>
  <c r="T106" i="28"/>
  <c r="P106" i="28"/>
  <c r="L106" i="28"/>
  <c r="H106" i="28"/>
  <c r="D106" i="28"/>
  <c r="W106" i="28"/>
  <c r="S106" i="28"/>
  <c r="O106" i="28"/>
  <c r="K106" i="28"/>
  <c r="G106" i="28"/>
  <c r="C106" i="28"/>
  <c r="Y106" i="28"/>
  <c r="Q106" i="28"/>
  <c r="I106" i="28"/>
  <c r="V106" i="28"/>
  <c r="N106" i="28"/>
  <c r="F106" i="28"/>
  <c r="A107" i="28"/>
  <c r="J106" i="28"/>
  <c r="B106" i="28"/>
  <c r="U106" i="28"/>
  <c r="E106" i="28"/>
  <c r="R106" i="28"/>
  <c r="M106" i="28"/>
  <c r="V107" i="25"/>
  <c r="R107" i="25"/>
  <c r="N107" i="25"/>
  <c r="J107" i="25"/>
  <c r="F107" i="25"/>
  <c r="B107" i="25"/>
  <c r="Y107" i="25"/>
  <c r="U107" i="25"/>
  <c r="Q107" i="25"/>
  <c r="M107" i="25"/>
  <c r="I107" i="25"/>
  <c r="E107" i="25"/>
  <c r="X107" i="25"/>
  <c r="P107" i="25"/>
  <c r="H107" i="25"/>
  <c r="T107" i="25"/>
  <c r="W107" i="25"/>
  <c r="O107" i="25"/>
  <c r="G107" i="25"/>
  <c r="L107" i="25"/>
  <c r="D107" i="25"/>
  <c r="S107" i="25"/>
  <c r="K107" i="25"/>
  <c r="C107" i="25"/>
  <c r="A108" i="25"/>
  <c r="X176" i="28"/>
  <c r="T176" i="28"/>
  <c r="P176" i="28"/>
  <c r="L176" i="28"/>
  <c r="H176" i="28"/>
  <c r="D176" i="28"/>
  <c r="W176" i="28"/>
  <c r="S176" i="28"/>
  <c r="O176" i="28"/>
  <c r="K176" i="28"/>
  <c r="G176" i="28"/>
  <c r="C176" i="28"/>
  <c r="U176" i="28"/>
  <c r="M176" i="28"/>
  <c r="E176" i="28"/>
  <c r="A177" i="28"/>
  <c r="R176" i="28"/>
  <c r="J176" i="28"/>
  <c r="B176" i="28"/>
  <c r="N176" i="28"/>
  <c r="V176" i="28"/>
  <c r="Y176" i="28"/>
  <c r="I176" i="28"/>
  <c r="F176" i="28"/>
  <c r="Q176" i="28"/>
  <c r="W415" i="28"/>
  <c r="S415" i="28"/>
  <c r="O415" i="28"/>
  <c r="K415" i="28"/>
  <c r="G415" i="28"/>
  <c r="C415" i="28"/>
  <c r="A416" i="28"/>
  <c r="V415" i="28"/>
  <c r="R415" i="28"/>
  <c r="N415" i="28"/>
  <c r="J415" i="28"/>
  <c r="F415" i="28"/>
  <c r="B415" i="28"/>
  <c r="T415" i="28"/>
  <c r="L415" i="28"/>
  <c r="D415" i="28"/>
  <c r="Y415" i="28"/>
  <c r="Q415" i="28"/>
  <c r="I415" i="28"/>
  <c r="U415" i="28"/>
  <c r="E415" i="28"/>
  <c r="P415" i="28"/>
  <c r="H415" i="28"/>
  <c r="X415" i="28"/>
  <c r="M415" i="28"/>
  <c r="Y313" i="28"/>
  <c r="U313" i="28"/>
  <c r="Q313" i="28"/>
  <c r="M313" i="28"/>
  <c r="I313" i="28"/>
  <c r="E313" i="28"/>
  <c r="X313" i="28"/>
  <c r="T313" i="28"/>
  <c r="P313" i="28"/>
  <c r="L313" i="28"/>
  <c r="H313" i="28"/>
  <c r="D313" i="28"/>
  <c r="V313" i="28"/>
  <c r="N313" i="28"/>
  <c r="F313" i="28"/>
  <c r="S313" i="28"/>
  <c r="K313" i="28"/>
  <c r="C313" i="28"/>
  <c r="O313" i="28"/>
  <c r="A314" i="28"/>
  <c r="J313" i="28"/>
  <c r="R313" i="28"/>
  <c r="B313" i="28"/>
  <c r="G313" i="28"/>
  <c r="W313" i="28"/>
  <c r="Y210" i="21"/>
  <c r="U210" i="21"/>
  <c r="Q210" i="21"/>
  <c r="M210" i="21"/>
  <c r="I210" i="21"/>
  <c r="E210" i="21"/>
  <c r="X210" i="21"/>
  <c r="T210" i="21"/>
  <c r="P210" i="21"/>
  <c r="L210" i="21"/>
  <c r="H210" i="21"/>
  <c r="D210" i="21"/>
  <c r="V210" i="21"/>
  <c r="N210" i="21"/>
  <c r="F210" i="21"/>
  <c r="A211" i="21"/>
  <c r="J210" i="21"/>
  <c r="S210" i="21"/>
  <c r="K210" i="21"/>
  <c r="C210" i="21"/>
  <c r="R210" i="21"/>
  <c r="B210" i="21"/>
  <c r="W210" i="21"/>
  <c r="G210" i="21"/>
  <c r="O210" i="21"/>
  <c r="W313" i="21"/>
  <c r="S313" i="21"/>
  <c r="O313" i="21"/>
  <c r="K313" i="21"/>
  <c r="G313" i="21"/>
  <c r="C313" i="21"/>
  <c r="A314" i="21"/>
  <c r="V313" i="21"/>
  <c r="R313" i="21"/>
  <c r="N313" i="21"/>
  <c r="J313" i="21"/>
  <c r="F313" i="21"/>
  <c r="B313" i="21"/>
  <c r="T313" i="21"/>
  <c r="L313" i="21"/>
  <c r="D313" i="21"/>
  <c r="P313" i="21"/>
  <c r="Y313" i="21"/>
  <c r="Q313" i="21"/>
  <c r="I313" i="21"/>
  <c r="X313" i="21"/>
  <c r="H313" i="21"/>
  <c r="M313" i="21"/>
  <c r="U313" i="21"/>
  <c r="E313" i="21"/>
  <c r="Y143" i="19"/>
  <c r="U143" i="19"/>
  <c r="Q143" i="19"/>
  <c r="M143" i="19"/>
  <c r="I143" i="19"/>
  <c r="E143" i="19"/>
  <c r="X143" i="19"/>
  <c r="T143" i="19"/>
  <c r="P143" i="19"/>
  <c r="L143" i="19"/>
  <c r="H143" i="19"/>
  <c r="D143" i="19"/>
  <c r="W143" i="19"/>
  <c r="O143" i="19"/>
  <c r="G143" i="19"/>
  <c r="V143" i="19"/>
  <c r="N143" i="19"/>
  <c r="F143" i="19"/>
  <c r="K143" i="19"/>
  <c r="J143" i="19"/>
  <c r="S143" i="19"/>
  <c r="R143" i="19"/>
  <c r="C143" i="19"/>
  <c r="B143" i="19"/>
  <c r="A144" i="19"/>
  <c r="Y142" i="25"/>
  <c r="U142" i="25"/>
  <c r="Q142" i="25"/>
  <c r="M142" i="25"/>
  <c r="I142" i="25"/>
  <c r="E142" i="25"/>
  <c r="V142" i="25"/>
  <c r="P142" i="25"/>
  <c r="K142" i="25"/>
  <c r="F142" i="25"/>
  <c r="T142" i="25"/>
  <c r="O142" i="25"/>
  <c r="J142" i="25"/>
  <c r="D142" i="25"/>
  <c r="S142" i="25"/>
  <c r="H142" i="25"/>
  <c r="C142" i="25"/>
  <c r="R142" i="25"/>
  <c r="G142" i="25"/>
  <c r="X142" i="25"/>
  <c r="N142" i="25"/>
  <c r="L142" i="25"/>
  <c r="B142" i="25"/>
  <c r="W142" i="25"/>
  <c r="A143" i="25"/>
  <c r="W176" i="21"/>
  <c r="S176" i="21"/>
  <c r="O176" i="21"/>
  <c r="K176" i="21"/>
  <c r="G176" i="21"/>
  <c r="C176" i="21"/>
  <c r="A177" i="21"/>
  <c r="V176" i="21"/>
  <c r="R176" i="21"/>
  <c r="N176" i="21"/>
  <c r="J176" i="21"/>
  <c r="F176" i="21"/>
  <c r="B176" i="21"/>
  <c r="T176" i="21"/>
  <c r="L176" i="21"/>
  <c r="D176" i="21"/>
  <c r="P176" i="21"/>
  <c r="Y176" i="21"/>
  <c r="Q176" i="21"/>
  <c r="I176" i="21"/>
  <c r="X176" i="21"/>
  <c r="H176" i="21"/>
  <c r="E176" i="21"/>
  <c r="U176" i="21"/>
  <c r="M176" i="21"/>
  <c r="W37" i="21"/>
  <c r="S37" i="21"/>
  <c r="O37" i="21"/>
  <c r="K37" i="21"/>
  <c r="G37" i="21"/>
  <c r="C37" i="21"/>
  <c r="A38" i="21"/>
  <c r="V37" i="21"/>
  <c r="R37" i="21"/>
  <c r="N37" i="21"/>
  <c r="J37" i="21"/>
  <c r="F37" i="21"/>
  <c r="B37" i="21"/>
  <c r="X37" i="21"/>
  <c r="P37" i="21"/>
  <c r="H37" i="21"/>
  <c r="L37" i="21"/>
  <c r="I37" i="21"/>
  <c r="U37" i="21"/>
  <c r="M37" i="21"/>
  <c r="E37" i="21"/>
  <c r="T37" i="21"/>
  <c r="D37" i="21"/>
  <c r="Y37" i="21"/>
  <c r="Q37" i="21"/>
  <c r="V72" i="25"/>
  <c r="R72" i="25"/>
  <c r="N72" i="25"/>
  <c r="J72" i="25"/>
  <c r="F72" i="25"/>
  <c r="B72" i="25"/>
  <c r="Y72" i="25"/>
  <c r="U72" i="25"/>
  <c r="Q72" i="25"/>
  <c r="M72" i="25"/>
  <c r="I72" i="25"/>
  <c r="E72" i="25"/>
  <c r="X72" i="25"/>
  <c r="P72" i="25"/>
  <c r="H72" i="25"/>
  <c r="W72" i="25"/>
  <c r="O72" i="25"/>
  <c r="G72" i="25"/>
  <c r="S72" i="25"/>
  <c r="C72" i="25"/>
  <c r="L72" i="25"/>
  <c r="K72" i="25"/>
  <c r="T72" i="25"/>
  <c r="D72" i="25"/>
  <c r="A73" i="25"/>
  <c r="X106" i="21"/>
  <c r="T106" i="21"/>
  <c r="P106" i="21"/>
  <c r="L106" i="21"/>
  <c r="H106" i="21"/>
  <c r="D106" i="21"/>
  <c r="V106" i="21"/>
  <c r="N106" i="21"/>
  <c r="J106" i="21"/>
  <c r="B106" i="21"/>
  <c r="W106" i="21"/>
  <c r="S106" i="21"/>
  <c r="O106" i="21"/>
  <c r="K106" i="21"/>
  <c r="G106" i="21"/>
  <c r="C106" i="21"/>
  <c r="A107" i="21"/>
  <c r="R106" i="21"/>
  <c r="F106" i="21"/>
  <c r="M106" i="21"/>
  <c r="U106" i="21"/>
  <c r="Q106" i="21"/>
  <c r="Y106" i="21"/>
  <c r="I106" i="21"/>
  <c r="E106" i="21"/>
  <c r="W347" i="28"/>
  <c r="S347" i="28"/>
  <c r="O347" i="28"/>
  <c r="K347" i="28"/>
  <c r="G347" i="28"/>
  <c r="C347" i="28"/>
  <c r="A348" i="28"/>
  <c r="V347" i="28"/>
  <c r="R347" i="28"/>
  <c r="N347" i="28"/>
  <c r="J347" i="28"/>
  <c r="F347" i="28"/>
  <c r="B347" i="28"/>
  <c r="X347" i="28"/>
  <c r="P347" i="28"/>
  <c r="H347" i="28"/>
  <c r="U347" i="28"/>
  <c r="M347" i="28"/>
  <c r="E347" i="28"/>
  <c r="Q347" i="28"/>
  <c r="L347" i="28"/>
  <c r="D347" i="28"/>
  <c r="T347" i="28"/>
  <c r="Y347" i="28"/>
  <c r="I347" i="28"/>
  <c r="W381" i="21"/>
  <c r="S381" i="21"/>
  <c r="O381" i="21"/>
  <c r="K381" i="21"/>
  <c r="G381" i="21"/>
  <c r="C381" i="21"/>
  <c r="A382" i="21"/>
  <c r="V381" i="21"/>
  <c r="R381" i="21"/>
  <c r="N381" i="21"/>
  <c r="J381" i="21"/>
  <c r="F381" i="21"/>
  <c r="B381" i="21"/>
  <c r="X381" i="21"/>
  <c r="P381" i="21"/>
  <c r="H381" i="21"/>
  <c r="L381" i="21"/>
  <c r="U381" i="21"/>
  <c r="M381" i="21"/>
  <c r="E381" i="21"/>
  <c r="T381" i="21"/>
  <c r="D381" i="21"/>
  <c r="Q381" i="21"/>
  <c r="Y381" i="21"/>
  <c r="I381" i="21"/>
  <c r="W278" i="28"/>
  <c r="S278" i="28"/>
  <c r="O278" i="28"/>
  <c r="K278" i="28"/>
  <c r="G278" i="28"/>
  <c r="C278" i="28"/>
  <c r="A279" i="28"/>
  <c r="V278" i="28"/>
  <c r="R278" i="28"/>
  <c r="N278" i="28"/>
  <c r="J278" i="28"/>
  <c r="F278" i="28"/>
  <c r="B278" i="28"/>
  <c r="T278" i="28"/>
  <c r="L278" i="28"/>
  <c r="D278" i="28"/>
  <c r="Y278" i="28"/>
  <c r="Q278" i="28"/>
  <c r="I278" i="28"/>
  <c r="M278" i="28"/>
  <c r="X278" i="28"/>
  <c r="H278" i="28"/>
  <c r="P278" i="28"/>
  <c r="U278" i="28"/>
  <c r="E278" i="28"/>
  <c r="Y244" i="28"/>
  <c r="U244" i="28"/>
  <c r="Q244" i="28"/>
  <c r="M244" i="28"/>
  <c r="I244" i="28"/>
  <c r="E244" i="28"/>
  <c r="X244" i="28"/>
  <c r="T244" i="28"/>
  <c r="P244" i="28"/>
  <c r="L244" i="28"/>
  <c r="H244" i="28"/>
  <c r="D244" i="28"/>
  <c r="A245" i="28"/>
  <c r="R244" i="28"/>
  <c r="J244" i="28"/>
  <c r="B244" i="28"/>
  <c r="W244" i="28"/>
  <c r="O244" i="28"/>
  <c r="G244" i="28"/>
  <c r="K244" i="28"/>
  <c r="V244" i="28"/>
  <c r="F244" i="28"/>
  <c r="N244" i="28"/>
  <c r="C244" i="28"/>
  <c r="S244" i="28"/>
  <c r="Y347" i="21"/>
  <c r="U347" i="21"/>
  <c r="Q347" i="21"/>
  <c r="M347" i="21"/>
  <c r="I347" i="21"/>
  <c r="E347" i="21"/>
  <c r="X347" i="21"/>
  <c r="T347" i="21"/>
  <c r="P347" i="21"/>
  <c r="L347" i="21"/>
  <c r="H347" i="21"/>
  <c r="D347" i="21"/>
  <c r="V347" i="21"/>
  <c r="N347" i="21"/>
  <c r="F347" i="21"/>
  <c r="R347" i="21"/>
  <c r="B347" i="21"/>
  <c r="S347" i="21"/>
  <c r="K347" i="21"/>
  <c r="C347" i="21"/>
  <c r="A348" i="21"/>
  <c r="J347" i="21"/>
  <c r="G347" i="21"/>
  <c r="W347" i="21"/>
  <c r="O347" i="21"/>
  <c r="A142" i="28"/>
  <c r="V141" i="28"/>
  <c r="R141" i="28"/>
  <c r="N141" i="28"/>
  <c r="J141" i="28"/>
  <c r="F141" i="28"/>
  <c r="B141" i="28"/>
  <c r="Y141" i="28"/>
  <c r="U141" i="28"/>
  <c r="Q141" i="28"/>
  <c r="M141" i="28"/>
  <c r="I141" i="28"/>
  <c r="E141" i="28"/>
  <c r="S141" i="28"/>
  <c r="K141" i="28"/>
  <c r="C141" i="28"/>
  <c r="X141" i="28"/>
  <c r="P141" i="28"/>
  <c r="H141" i="28"/>
  <c r="L141" i="28"/>
  <c r="D141" i="28"/>
  <c r="W141" i="28"/>
  <c r="G141" i="28"/>
  <c r="T141" i="28"/>
  <c r="O141" i="28"/>
  <c r="Y415" i="21"/>
  <c r="U415" i="21"/>
  <c r="Q415" i="21"/>
  <c r="M415" i="21"/>
  <c r="I415" i="21"/>
  <c r="E415" i="21"/>
  <c r="X415" i="21"/>
  <c r="T415" i="21"/>
  <c r="P415" i="21"/>
  <c r="L415" i="21"/>
  <c r="H415" i="21"/>
  <c r="D415" i="21"/>
  <c r="A416" i="21"/>
  <c r="R415" i="21"/>
  <c r="J415" i="21"/>
  <c r="B415" i="21"/>
  <c r="N415" i="21"/>
  <c r="F415" i="21"/>
  <c r="W415" i="21"/>
  <c r="O415" i="21"/>
  <c r="G415" i="21"/>
  <c r="V415" i="21"/>
  <c r="C415" i="21"/>
  <c r="K415" i="21"/>
  <c r="S415" i="21"/>
  <c r="W244" i="21"/>
  <c r="S244" i="21"/>
  <c r="O244" i="21"/>
  <c r="K244" i="21"/>
  <c r="G244" i="21"/>
  <c r="C244" i="21"/>
  <c r="A245" i="21"/>
  <c r="V244" i="21"/>
  <c r="R244" i="21"/>
  <c r="N244" i="21"/>
  <c r="J244" i="21"/>
  <c r="F244" i="21"/>
  <c r="B244" i="21"/>
  <c r="X244" i="21"/>
  <c r="P244" i="21"/>
  <c r="H244" i="21"/>
  <c r="T244" i="21"/>
  <c r="D244" i="21"/>
  <c r="U244" i="21"/>
  <c r="M244" i="21"/>
  <c r="E244" i="21"/>
  <c r="L244" i="21"/>
  <c r="I244" i="21"/>
  <c r="Q244" i="21"/>
  <c r="Y244" i="21"/>
  <c r="X108" i="19"/>
  <c r="T108" i="19"/>
  <c r="P108" i="19"/>
  <c r="L108" i="19"/>
  <c r="H108" i="19"/>
  <c r="D108" i="19"/>
  <c r="W108" i="19"/>
  <c r="S108" i="19"/>
  <c r="O108" i="19"/>
  <c r="K108" i="19"/>
  <c r="G108" i="19"/>
  <c r="C108" i="19"/>
  <c r="R108" i="19"/>
  <c r="J108" i="19"/>
  <c r="B108" i="19"/>
  <c r="Y108" i="19"/>
  <c r="Q108" i="19"/>
  <c r="I108" i="19"/>
  <c r="N108" i="19"/>
  <c r="M108" i="19"/>
  <c r="V108" i="19"/>
  <c r="U108" i="19"/>
  <c r="F108" i="19"/>
  <c r="E108" i="19"/>
  <c r="A109" i="19"/>
  <c r="W72" i="19"/>
  <c r="S72" i="19"/>
  <c r="O72" i="19"/>
  <c r="K72" i="19"/>
  <c r="G72" i="19"/>
  <c r="C72" i="19"/>
  <c r="V72" i="19"/>
  <c r="R72" i="19"/>
  <c r="N72" i="19"/>
  <c r="J72" i="19"/>
  <c r="F72" i="19"/>
  <c r="B72" i="19"/>
  <c r="Y72" i="19"/>
  <c r="Q72" i="19"/>
  <c r="I72" i="19"/>
  <c r="X72" i="19"/>
  <c r="P72" i="19"/>
  <c r="H72" i="19"/>
  <c r="U72" i="19"/>
  <c r="E72" i="19"/>
  <c r="T72" i="19"/>
  <c r="D72" i="19"/>
  <c r="M72" i="19"/>
  <c r="L72" i="19"/>
  <c r="A73" i="19"/>
  <c r="L37" i="28" l="1"/>
  <c r="S37" i="28"/>
  <c r="C37" i="28"/>
  <c r="U37" i="28"/>
  <c r="F37" i="28"/>
  <c r="B37" i="28"/>
  <c r="X37" i="28"/>
  <c r="H37" i="28"/>
  <c r="O37" i="28"/>
  <c r="Y37" i="28"/>
  <c r="E37" i="28"/>
  <c r="M37" i="28"/>
  <c r="A38" i="28"/>
  <c r="T37" i="28"/>
  <c r="D37" i="28"/>
  <c r="K37" i="28"/>
  <c r="Q37" i="28"/>
  <c r="V37" i="28"/>
  <c r="R37" i="28"/>
  <c r="P37" i="28"/>
  <c r="W37" i="28"/>
  <c r="G37" i="28"/>
  <c r="I37" i="28"/>
  <c r="N37" i="28"/>
  <c r="J37" i="28"/>
  <c r="V73" i="25"/>
  <c r="R73" i="25"/>
  <c r="N73" i="25"/>
  <c r="J73" i="25"/>
  <c r="F73" i="25"/>
  <c r="B73" i="25"/>
  <c r="Y73" i="25"/>
  <c r="U73" i="25"/>
  <c r="Q73" i="25"/>
  <c r="M73" i="25"/>
  <c r="I73" i="25"/>
  <c r="E73" i="25"/>
  <c r="X73" i="25"/>
  <c r="P73" i="25"/>
  <c r="H73" i="25"/>
  <c r="W73" i="25"/>
  <c r="O73" i="25"/>
  <c r="G73" i="25"/>
  <c r="K73" i="25"/>
  <c r="L73" i="25"/>
  <c r="T73" i="25"/>
  <c r="D73" i="25"/>
  <c r="S73" i="25"/>
  <c r="C73" i="25"/>
  <c r="A74" i="25"/>
  <c r="A178" i="21"/>
  <c r="V177" i="21"/>
  <c r="R177" i="21"/>
  <c r="N177" i="21"/>
  <c r="J177" i="21"/>
  <c r="F177" i="21"/>
  <c r="B177" i="21"/>
  <c r="Y177" i="21"/>
  <c r="U177" i="21"/>
  <c r="Q177" i="21"/>
  <c r="M177" i="21"/>
  <c r="I177" i="21"/>
  <c r="E177" i="21"/>
  <c r="S177" i="21"/>
  <c r="K177" i="21"/>
  <c r="C177" i="21"/>
  <c r="W177" i="21"/>
  <c r="G177" i="21"/>
  <c r="X177" i="21"/>
  <c r="P177" i="21"/>
  <c r="H177" i="21"/>
  <c r="O177" i="21"/>
  <c r="L177" i="21"/>
  <c r="T177" i="21"/>
  <c r="D177" i="21"/>
  <c r="Y144" i="19"/>
  <c r="U144" i="19"/>
  <c r="Q144" i="19"/>
  <c r="M144" i="19"/>
  <c r="I144" i="19"/>
  <c r="E144" i="19"/>
  <c r="X144" i="19"/>
  <c r="T144" i="19"/>
  <c r="P144" i="19"/>
  <c r="L144" i="19"/>
  <c r="H144" i="19"/>
  <c r="D144" i="19"/>
  <c r="W144" i="19"/>
  <c r="O144" i="19"/>
  <c r="G144" i="19"/>
  <c r="V144" i="19"/>
  <c r="N144" i="19"/>
  <c r="F144" i="19"/>
  <c r="S144" i="19"/>
  <c r="C144" i="19"/>
  <c r="R144" i="19"/>
  <c r="B144" i="19"/>
  <c r="K144" i="19"/>
  <c r="J144" i="19"/>
  <c r="A145" i="19"/>
  <c r="X314" i="28"/>
  <c r="T314" i="28"/>
  <c r="P314" i="28"/>
  <c r="L314" i="28"/>
  <c r="H314" i="28"/>
  <c r="D314" i="28"/>
  <c r="W314" i="28"/>
  <c r="S314" i="28"/>
  <c r="O314" i="28"/>
  <c r="K314" i="28"/>
  <c r="G314" i="28"/>
  <c r="C314" i="28"/>
  <c r="U314" i="28"/>
  <c r="M314" i="28"/>
  <c r="E314" i="28"/>
  <c r="A315" i="28"/>
  <c r="R314" i="28"/>
  <c r="J314" i="28"/>
  <c r="B314" i="28"/>
  <c r="V314" i="28"/>
  <c r="F314" i="28"/>
  <c r="Q314" i="28"/>
  <c r="Y314" i="28"/>
  <c r="N314" i="28"/>
  <c r="I314" i="28"/>
  <c r="X142" i="21"/>
  <c r="T142" i="21"/>
  <c r="P142" i="21"/>
  <c r="L142" i="21"/>
  <c r="H142" i="21"/>
  <c r="D142" i="21"/>
  <c r="W142" i="21"/>
  <c r="S142" i="21"/>
  <c r="O142" i="21"/>
  <c r="K142" i="21"/>
  <c r="G142" i="21"/>
  <c r="C142" i="21"/>
  <c r="Y142" i="21"/>
  <c r="Q142" i="21"/>
  <c r="I142" i="21"/>
  <c r="U142" i="21"/>
  <c r="E142" i="21"/>
  <c r="V142" i="21"/>
  <c r="N142" i="21"/>
  <c r="F142" i="21"/>
  <c r="M142" i="21"/>
  <c r="A143" i="21"/>
  <c r="R142" i="21"/>
  <c r="J142" i="21"/>
  <c r="B142" i="21"/>
  <c r="A212" i="28"/>
  <c r="V211" i="28"/>
  <c r="R211" i="28"/>
  <c r="N211" i="28"/>
  <c r="J211" i="28"/>
  <c r="F211" i="28"/>
  <c r="B211" i="28"/>
  <c r="Y211" i="28"/>
  <c r="U211" i="28"/>
  <c r="Q211" i="28"/>
  <c r="M211" i="28"/>
  <c r="I211" i="28"/>
  <c r="E211" i="28"/>
  <c r="W211" i="28"/>
  <c r="O211" i="28"/>
  <c r="G211" i="28"/>
  <c r="T211" i="28"/>
  <c r="L211" i="28"/>
  <c r="D211" i="28"/>
  <c r="P211" i="28"/>
  <c r="K211" i="28"/>
  <c r="C211" i="28"/>
  <c r="S211" i="28"/>
  <c r="X211" i="28"/>
  <c r="H211" i="28"/>
  <c r="Y72" i="28"/>
  <c r="U72" i="28"/>
  <c r="Q72" i="28"/>
  <c r="M72" i="28"/>
  <c r="I72" i="28"/>
  <c r="E72" i="28"/>
  <c r="X72" i="28"/>
  <c r="T72" i="28"/>
  <c r="P72" i="28"/>
  <c r="L72" i="28"/>
  <c r="H72" i="28"/>
  <c r="D72" i="28"/>
  <c r="V72" i="28"/>
  <c r="N72" i="28"/>
  <c r="F72" i="28"/>
  <c r="S72" i="28"/>
  <c r="K72" i="28"/>
  <c r="C72" i="28"/>
  <c r="O72" i="28"/>
  <c r="W72" i="28"/>
  <c r="A73" i="28"/>
  <c r="J72" i="28"/>
  <c r="G72" i="28"/>
  <c r="R72" i="28"/>
  <c r="B72" i="28"/>
  <c r="A349" i="28"/>
  <c r="V348" i="28"/>
  <c r="R348" i="28"/>
  <c r="N348" i="28"/>
  <c r="J348" i="28"/>
  <c r="F348" i="28"/>
  <c r="B348" i="28"/>
  <c r="Y348" i="28"/>
  <c r="U348" i="28"/>
  <c r="Q348" i="28"/>
  <c r="M348" i="28"/>
  <c r="I348" i="28"/>
  <c r="E348" i="28"/>
  <c r="W348" i="28"/>
  <c r="O348" i="28"/>
  <c r="G348" i="28"/>
  <c r="T348" i="28"/>
  <c r="L348" i="28"/>
  <c r="D348" i="28"/>
  <c r="X348" i="28"/>
  <c r="H348" i="28"/>
  <c r="S348" i="28"/>
  <c r="C348" i="28"/>
  <c r="K348" i="28"/>
  <c r="P348" i="28"/>
  <c r="X109" i="19"/>
  <c r="T109" i="19"/>
  <c r="P109" i="19"/>
  <c r="L109" i="19"/>
  <c r="H109" i="19"/>
  <c r="D109" i="19"/>
  <c r="W109" i="19"/>
  <c r="S109" i="19"/>
  <c r="O109" i="19"/>
  <c r="K109" i="19"/>
  <c r="G109" i="19"/>
  <c r="C109" i="19"/>
  <c r="R109" i="19"/>
  <c r="J109" i="19"/>
  <c r="B109" i="19"/>
  <c r="Y109" i="19"/>
  <c r="Q109" i="19"/>
  <c r="I109" i="19"/>
  <c r="V109" i="19"/>
  <c r="F109" i="19"/>
  <c r="U109" i="19"/>
  <c r="E109" i="19"/>
  <c r="N109" i="19"/>
  <c r="M109" i="19"/>
  <c r="A110" i="19"/>
  <c r="W107" i="28"/>
  <c r="S107" i="28"/>
  <c r="O107" i="28"/>
  <c r="K107" i="28"/>
  <c r="G107" i="28"/>
  <c r="C107" i="28"/>
  <c r="A108" i="28"/>
  <c r="V107" i="28"/>
  <c r="R107" i="28"/>
  <c r="N107" i="28"/>
  <c r="J107" i="28"/>
  <c r="F107" i="28"/>
  <c r="B107" i="28"/>
  <c r="X107" i="28"/>
  <c r="P107" i="28"/>
  <c r="H107" i="28"/>
  <c r="U107" i="28"/>
  <c r="M107" i="28"/>
  <c r="E107" i="28"/>
  <c r="Q107" i="28"/>
  <c r="I107" i="28"/>
  <c r="L107" i="28"/>
  <c r="Y107" i="28"/>
  <c r="T107" i="28"/>
  <c r="D107" i="28"/>
  <c r="Y72" i="21"/>
  <c r="U72" i="21"/>
  <c r="Q72" i="21"/>
  <c r="M72" i="21"/>
  <c r="I72" i="21"/>
  <c r="E72" i="21"/>
  <c r="X72" i="21"/>
  <c r="T72" i="21"/>
  <c r="P72" i="21"/>
  <c r="L72" i="21"/>
  <c r="H72" i="21"/>
  <c r="D72" i="21"/>
  <c r="A73" i="21"/>
  <c r="R72" i="21"/>
  <c r="J72" i="21"/>
  <c r="B72" i="21"/>
  <c r="N72" i="21"/>
  <c r="F72" i="21"/>
  <c r="K72" i="21"/>
  <c r="W72" i="21"/>
  <c r="O72" i="21"/>
  <c r="G72" i="21"/>
  <c r="V72" i="21"/>
  <c r="S72" i="21"/>
  <c r="C72" i="21"/>
  <c r="X279" i="21"/>
  <c r="T279" i="21"/>
  <c r="P279" i="21"/>
  <c r="L279" i="21"/>
  <c r="H279" i="21"/>
  <c r="D279" i="21"/>
  <c r="W279" i="21"/>
  <c r="S279" i="21"/>
  <c r="O279" i="21"/>
  <c r="K279" i="21"/>
  <c r="G279" i="21"/>
  <c r="C279" i="21"/>
  <c r="Y279" i="21"/>
  <c r="Q279" i="21"/>
  <c r="I279" i="21"/>
  <c r="M279" i="21"/>
  <c r="V279" i="21"/>
  <c r="N279" i="21"/>
  <c r="F279" i="21"/>
  <c r="U279" i="21"/>
  <c r="E279" i="21"/>
  <c r="B279" i="21"/>
  <c r="A280" i="21"/>
  <c r="R279" i="21"/>
  <c r="J279" i="21"/>
  <c r="Y142" i="28"/>
  <c r="U142" i="28"/>
  <c r="Q142" i="28"/>
  <c r="M142" i="28"/>
  <c r="I142" i="28"/>
  <c r="E142" i="28"/>
  <c r="X142" i="28"/>
  <c r="T142" i="28"/>
  <c r="P142" i="28"/>
  <c r="L142" i="28"/>
  <c r="H142" i="28"/>
  <c r="D142" i="28"/>
  <c r="A143" i="28"/>
  <c r="R142" i="28"/>
  <c r="J142" i="28"/>
  <c r="B142" i="28"/>
  <c r="W142" i="28"/>
  <c r="O142" i="28"/>
  <c r="G142" i="28"/>
  <c r="S142" i="28"/>
  <c r="C142" i="28"/>
  <c r="K142" i="28"/>
  <c r="N142" i="28"/>
  <c r="V142" i="28"/>
  <c r="F142" i="28"/>
  <c r="X348" i="21"/>
  <c r="T348" i="21"/>
  <c r="P348" i="21"/>
  <c r="L348" i="21"/>
  <c r="H348" i="21"/>
  <c r="D348" i="21"/>
  <c r="W348" i="21"/>
  <c r="S348" i="21"/>
  <c r="O348" i="21"/>
  <c r="K348" i="21"/>
  <c r="G348" i="21"/>
  <c r="C348" i="21"/>
  <c r="U348" i="21"/>
  <c r="M348" i="21"/>
  <c r="E348" i="21"/>
  <c r="Y348" i="21"/>
  <c r="I348" i="21"/>
  <c r="A349" i="21"/>
  <c r="R348" i="21"/>
  <c r="J348" i="21"/>
  <c r="B348" i="21"/>
  <c r="Q348" i="21"/>
  <c r="F348" i="21"/>
  <c r="N348" i="21"/>
  <c r="V348" i="21"/>
  <c r="A280" i="28"/>
  <c r="V279" i="28"/>
  <c r="R279" i="28"/>
  <c r="N279" i="28"/>
  <c r="J279" i="28"/>
  <c r="F279" i="28"/>
  <c r="B279" i="28"/>
  <c r="Y279" i="28"/>
  <c r="U279" i="28"/>
  <c r="Q279" i="28"/>
  <c r="M279" i="28"/>
  <c r="I279" i="28"/>
  <c r="E279" i="28"/>
  <c r="S279" i="28"/>
  <c r="K279" i="28"/>
  <c r="C279" i="28"/>
  <c r="X279" i="28"/>
  <c r="P279" i="28"/>
  <c r="H279" i="28"/>
  <c r="T279" i="28"/>
  <c r="D279" i="28"/>
  <c r="O279" i="28"/>
  <c r="G279" i="28"/>
  <c r="W279" i="28"/>
  <c r="L279" i="28"/>
  <c r="A417" i="28"/>
  <c r="V416" i="28"/>
  <c r="R416" i="28"/>
  <c r="N416" i="28"/>
  <c r="J416" i="28"/>
  <c r="F416" i="28"/>
  <c r="B416" i="28"/>
  <c r="Y416" i="28"/>
  <c r="U416" i="28"/>
  <c r="Q416" i="28"/>
  <c r="M416" i="28"/>
  <c r="I416" i="28"/>
  <c r="E416" i="28"/>
  <c r="S416" i="28"/>
  <c r="K416" i="28"/>
  <c r="C416" i="28"/>
  <c r="X416" i="28"/>
  <c r="P416" i="28"/>
  <c r="H416" i="28"/>
  <c r="L416" i="28"/>
  <c r="W416" i="28"/>
  <c r="G416" i="28"/>
  <c r="O416" i="28"/>
  <c r="D416" i="28"/>
  <c r="T416" i="28"/>
  <c r="W177" i="28"/>
  <c r="S177" i="28"/>
  <c r="O177" i="28"/>
  <c r="K177" i="28"/>
  <c r="G177" i="28"/>
  <c r="C177" i="28"/>
  <c r="A178" i="28"/>
  <c r="V177" i="28"/>
  <c r="R177" i="28"/>
  <c r="N177" i="28"/>
  <c r="J177" i="28"/>
  <c r="F177" i="28"/>
  <c r="B177" i="28"/>
  <c r="T177" i="28"/>
  <c r="L177" i="28"/>
  <c r="D177" i="28"/>
  <c r="Y177" i="28"/>
  <c r="Q177" i="28"/>
  <c r="I177" i="28"/>
  <c r="U177" i="28"/>
  <c r="E177" i="28"/>
  <c r="P177" i="28"/>
  <c r="M177" i="28"/>
  <c r="H177" i="28"/>
  <c r="X177" i="28"/>
  <c r="V108" i="25"/>
  <c r="R108" i="25"/>
  <c r="N108" i="25"/>
  <c r="J108" i="25"/>
  <c r="F108" i="25"/>
  <c r="B108" i="25"/>
  <c r="Y108" i="25"/>
  <c r="U108" i="25"/>
  <c r="Q108" i="25"/>
  <c r="M108" i="25"/>
  <c r="I108" i="25"/>
  <c r="E108" i="25"/>
  <c r="X108" i="25"/>
  <c r="P108" i="25"/>
  <c r="H108" i="25"/>
  <c r="T108" i="25"/>
  <c r="W108" i="25"/>
  <c r="O108" i="25"/>
  <c r="G108" i="25"/>
  <c r="L108" i="25"/>
  <c r="D108" i="25"/>
  <c r="C108" i="25"/>
  <c r="S108" i="25"/>
  <c r="K108" i="25"/>
  <c r="A109" i="25"/>
  <c r="V38" i="25"/>
  <c r="R38" i="25"/>
  <c r="N38" i="25"/>
  <c r="J38" i="25"/>
  <c r="F38" i="25"/>
  <c r="B38" i="25"/>
  <c r="Y38" i="25"/>
  <c r="U38" i="25"/>
  <c r="Q38" i="25"/>
  <c r="M38" i="25"/>
  <c r="I38" i="25"/>
  <c r="E38" i="25"/>
  <c r="S38" i="25"/>
  <c r="K38" i="25"/>
  <c r="C38" i="25"/>
  <c r="O38" i="25"/>
  <c r="G38" i="25"/>
  <c r="D38" i="25"/>
  <c r="X38" i="25"/>
  <c r="P38" i="25"/>
  <c r="H38" i="25"/>
  <c r="W38" i="25"/>
  <c r="T38" i="25"/>
  <c r="L38" i="25"/>
  <c r="A39" i="25"/>
  <c r="W73" i="19"/>
  <c r="S73" i="19"/>
  <c r="O73" i="19"/>
  <c r="K73" i="19"/>
  <c r="G73" i="19"/>
  <c r="C73" i="19"/>
  <c r="V73" i="19"/>
  <c r="R73" i="19"/>
  <c r="N73" i="19"/>
  <c r="J73" i="19"/>
  <c r="F73" i="19"/>
  <c r="B73" i="19"/>
  <c r="Y73" i="19"/>
  <c r="Q73" i="19"/>
  <c r="I73" i="19"/>
  <c r="X73" i="19"/>
  <c r="P73" i="19"/>
  <c r="H73" i="19"/>
  <c r="M73" i="19"/>
  <c r="L73" i="19"/>
  <c r="U73" i="19"/>
  <c r="T73" i="19"/>
  <c r="E73" i="19"/>
  <c r="D73" i="19"/>
  <c r="A74" i="19"/>
  <c r="A246" i="21"/>
  <c r="V245" i="21"/>
  <c r="R245" i="21"/>
  <c r="N245" i="21"/>
  <c r="J245" i="21"/>
  <c r="F245" i="21"/>
  <c r="B245" i="21"/>
  <c r="Y245" i="21"/>
  <c r="U245" i="21"/>
  <c r="Q245" i="21"/>
  <c r="M245" i="21"/>
  <c r="I245" i="21"/>
  <c r="E245" i="21"/>
  <c r="W245" i="21"/>
  <c r="O245" i="21"/>
  <c r="G245" i="21"/>
  <c r="K245" i="21"/>
  <c r="T245" i="21"/>
  <c r="L245" i="21"/>
  <c r="D245" i="21"/>
  <c r="S245" i="21"/>
  <c r="C245" i="21"/>
  <c r="P245" i="21"/>
  <c r="H245" i="21"/>
  <c r="X245" i="21"/>
  <c r="X416" i="21"/>
  <c r="T416" i="21"/>
  <c r="P416" i="21"/>
  <c r="L416" i="21"/>
  <c r="H416" i="21"/>
  <c r="D416" i="21"/>
  <c r="W416" i="21"/>
  <c r="S416" i="21"/>
  <c r="O416" i="21"/>
  <c r="K416" i="21"/>
  <c r="G416" i="21"/>
  <c r="C416" i="21"/>
  <c r="Y416" i="21"/>
  <c r="Q416" i="21"/>
  <c r="I416" i="21"/>
  <c r="U416" i="21"/>
  <c r="E416" i="21"/>
  <c r="V416" i="21"/>
  <c r="N416" i="21"/>
  <c r="F416" i="21"/>
  <c r="M416" i="21"/>
  <c r="J416" i="21"/>
  <c r="R416" i="21"/>
  <c r="B416" i="21"/>
  <c r="A417" i="21"/>
  <c r="X245" i="28"/>
  <c r="T245" i="28"/>
  <c r="P245" i="28"/>
  <c r="L245" i="28"/>
  <c r="H245" i="28"/>
  <c r="D245" i="28"/>
  <c r="W245" i="28"/>
  <c r="S245" i="28"/>
  <c r="O245" i="28"/>
  <c r="K245" i="28"/>
  <c r="G245" i="28"/>
  <c r="C245" i="28"/>
  <c r="Y245" i="28"/>
  <c r="Q245" i="28"/>
  <c r="I245" i="28"/>
  <c r="V245" i="28"/>
  <c r="N245" i="28"/>
  <c r="F245" i="28"/>
  <c r="R245" i="28"/>
  <c r="B245" i="28"/>
  <c r="M245" i="28"/>
  <c r="U245" i="28"/>
  <c r="J245" i="28"/>
  <c r="E245" i="28"/>
  <c r="A246" i="28"/>
  <c r="A383" i="21"/>
  <c r="V382" i="21"/>
  <c r="R382" i="21"/>
  <c r="N382" i="21"/>
  <c r="J382" i="21"/>
  <c r="F382" i="21"/>
  <c r="B382" i="21"/>
  <c r="Y382" i="21"/>
  <c r="U382" i="21"/>
  <c r="Q382" i="21"/>
  <c r="M382" i="21"/>
  <c r="I382" i="21"/>
  <c r="E382" i="21"/>
  <c r="W382" i="21"/>
  <c r="O382" i="21"/>
  <c r="G382" i="21"/>
  <c r="S382" i="21"/>
  <c r="C382" i="21"/>
  <c r="T382" i="21"/>
  <c r="L382" i="21"/>
  <c r="D382" i="21"/>
  <c r="K382" i="21"/>
  <c r="X382" i="21"/>
  <c r="P382" i="21"/>
  <c r="H382" i="21"/>
  <c r="W107" i="21"/>
  <c r="S107" i="21"/>
  <c r="O107" i="21"/>
  <c r="K107" i="21"/>
  <c r="G107" i="21"/>
  <c r="C107" i="21"/>
  <c r="U107" i="21"/>
  <c r="M107" i="21"/>
  <c r="E107" i="21"/>
  <c r="A108" i="21"/>
  <c r="V107" i="21"/>
  <c r="R107" i="21"/>
  <c r="N107" i="21"/>
  <c r="J107" i="21"/>
  <c r="F107" i="21"/>
  <c r="B107" i="21"/>
  <c r="Y107" i="21"/>
  <c r="Q107" i="21"/>
  <c r="I107" i="21"/>
  <c r="T107" i="21"/>
  <c r="D107" i="21"/>
  <c r="P107" i="21"/>
  <c r="L107" i="21"/>
  <c r="X107" i="21"/>
  <c r="H107" i="21"/>
  <c r="A39" i="21"/>
  <c r="V38" i="21"/>
  <c r="R38" i="21"/>
  <c r="N38" i="21"/>
  <c r="J38" i="21"/>
  <c r="F38" i="21"/>
  <c r="B38" i="21"/>
  <c r="Y38" i="21"/>
  <c r="U38" i="21"/>
  <c r="Q38" i="21"/>
  <c r="M38" i="21"/>
  <c r="I38" i="21"/>
  <c r="E38" i="21"/>
  <c r="W38" i="21"/>
  <c r="O38" i="21"/>
  <c r="G38" i="21"/>
  <c r="S38" i="21"/>
  <c r="C38" i="21"/>
  <c r="P38" i="21"/>
  <c r="T38" i="21"/>
  <c r="L38" i="21"/>
  <c r="D38" i="21"/>
  <c r="K38" i="21"/>
  <c r="X38" i="21"/>
  <c r="H38" i="21"/>
  <c r="Y143" i="25"/>
  <c r="U143" i="25"/>
  <c r="Q143" i="25"/>
  <c r="M143" i="25"/>
  <c r="I143" i="25"/>
  <c r="E143" i="25"/>
  <c r="X143" i="25"/>
  <c r="S143" i="25"/>
  <c r="N143" i="25"/>
  <c r="H143" i="25"/>
  <c r="C143" i="25"/>
  <c r="W143" i="25"/>
  <c r="R143" i="25"/>
  <c r="L143" i="25"/>
  <c r="G143" i="25"/>
  <c r="B143" i="25"/>
  <c r="P143" i="25"/>
  <c r="F143" i="25"/>
  <c r="K143" i="25"/>
  <c r="O143" i="25"/>
  <c r="D143" i="25"/>
  <c r="V143" i="25"/>
  <c r="T143" i="25"/>
  <c r="J143" i="25"/>
  <c r="A144" i="25"/>
  <c r="A315" i="21"/>
  <c r="V314" i="21"/>
  <c r="R314" i="21"/>
  <c r="N314" i="21"/>
  <c r="J314" i="21"/>
  <c r="F314" i="21"/>
  <c r="B314" i="21"/>
  <c r="Y314" i="21"/>
  <c r="U314" i="21"/>
  <c r="Q314" i="21"/>
  <c r="M314" i="21"/>
  <c r="I314" i="21"/>
  <c r="E314" i="21"/>
  <c r="S314" i="21"/>
  <c r="K314" i="21"/>
  <c r="C314" i="21"/>
  <c r="G314" i="21"/>
  <c r="X314" i="21"/>
  <c r="P314" i="21"/>
  <c r="H314" i="21"/>
  <c r="W314" i="21"/>
  <c r="O314" i="21"/>
  <c r="T314" i="21"/>
  <c r="L314" i="21"/>
  <c r="D314" i="21"/>
  <c r="X211" i="21"/>
  <c r="T211" i="21"/>
  <c r="P211" i="21"/>
  <c r="L211" i="21"/>
  <c r="H211" i="21"/>
  <c r="D211" i="21"/>
  <c r="W211" i="21"/>
  <c r="S211" i="21"/>
  <c r="O211" i="21"/>
  <c r="K211" i="21"/>
  <c r="G211" i="21"/>
  <c r="C211" i="21"/>
  <c r="U211" i="21"/>
  <c r="M211" i="21"/>
  <c r="E211" i="21"/>
  <c r="Q211" i="21"/>
  <c r="A212" i="21"/>
  <c r="R211" i="21"/>
  <c r="J211" i="21"/>
  <c r="B211" i="21"/>
  <c r="Y211" i="21"/>
  <c r="I211" i="21"/>
  <c r="V211" i="21"/>
  <c r="N211" i="21"/>
  <c r="F211" i="21"/>
  <c r="W37" i="19"/>
  <c r="S37" i="19"/>
  <c r="O37" i="19"/>
  <c r="K37" i="19"/>
  <c r="G37" i="19"/>
  <c r="C37" i="19"/>
  <c r="V37" i="19"/>
  <c r="R37" i="19"/>
  <c r="N37" i="19"/>
  <c r="J37" i="19"/>
  <c r="F37" i="19"/>
  <c r="B37" i="19"/>
  <c r="Y37" i="19"/>
  <c r="Q37" i="19"/>
  <c r="I37" i="19"/>
  <c r="X37" i="19"/>
  <c r="P37" i="19"/>
  <c r="H37" i="19"/>
  <c r="U37" i="19"/>
  <c r="E37" i="19"/>
  <c r="T37" i="19"/>
  <c r="D37" i="19"/>
  <c r="M37" i="19"/>
  <c r="L37" i="19"/>
  <c r="A38" i="19"/>
  <c r="X382" i="28"/>
  <c r="T382" i="28"/>
  <c r="P382" i="28"/>
  <c r="L382" i="28"/>
  <c r="H382" i="28"/>
  <c r="D382" i="28"/>
  <c r="W382" i="28"/>
  <c r="S382" i="28"/>
  <c r="O382" i="28"/>
  <c r="K382" i="28"/>
  <c r="G382" i="28"/>
  <c r="C382" i="28"/>
  <c r="Y382" i="28"/>
  <c r="Q382" i="28"/>
  <c r="I382" i="28"/>
  <c r="V382" i="28"/>
  <c r="N382" i="28"/>
  <c r="F382" i="28"/>
  <c r="A383" i="28"/>
  <c r="J382" i="28"/>
  <c r="U382" i="28"/>
  <c r="E382" i="28"/>
  <c r="R382" i="28"/>
  <c r="M382" i="28"/>
  <c r="B382" i="28"/>
  <c r="S38" i="28" l="1"/>
  <c r="C38" i="28"/>
  <c r="N38" i="28"/>
  <c r="X38" i="28"/>
  <c r="L38" i="28"/>
  <c r="D38" i="28"/>
  <c r="O38" i="28"/>
  <c r="A39" i="28"/>
  <c r="J38" i="28"/>
  <c r="P38" i="28"/>
  <c r="U38" i="28"/>
  <c r="Y38" i="28"/>
  <c r="W38" i="28"/>
  <c r="G38" i="28"/>
  <c r="R38" i="28"/>
  <c r="B38" i="28"/>
  <c r="T38" i="28"/>
  <c r="E38" i="28"/>
  <c r="I38" i="28"/>
  <c r="K38" i="28"/>
  <c r="V38" i="28"/>
  <c r="F38" i="28"/>
  <c r="H38" i="28"/>
  <c r="M38" i="28"/>
  <c r="Q38" i="28"/>
  <c r="Y144" i="25"/>
  <c r="U144" i="25"/>
  <c r="Q144" i="25"/>
  <c r="M144" i="25"/>
  <c r="I144" i="25"/>
  <c r="E144" i="25"/>
  <c r="V144" i="25"/>
  <c r="P144" i="25"/>
  <c r="K144" i="25"/>
  <c r="F144" i="25"/>
  <c r="T144" i="25"/>
  <c r="O144" i="25"/>
  <c r="J144" i="25"/>
  <c r="D144" i="25"/>
  <c r="X144" i="25"/>
  <c r="N144" i="25"/>
  <c r="C144" i="25"/>
  <c r="H144" i="25"/>
  <c r="W144" i="25"/>
  <c r="L144" i="25"/>
  <c r="B144" i="25"/>
  <c r="S144" i="25"/>
  <c r="G144" i="25"/>
  <c r="R144" i="25"/>
  <c r="A145" i="25"/>
  <c r="W246" i="28"/>
  <c r="S246" i="28"/>
  <c r="O246" i="28"/>
  <c r="K246" i="28"/>
  <c r="G246" i="28"/>
  <c r="C246" i="28"/>
  <c r="A247" i="28"/>
  <c r="V246" i="28"/>
  <c r="R246" i="28"/>
  <c r="N246" i="28"/>
  <c r="J246" i="28"/>
  <c r="F246" i="28"/>
  <c r="B246" i="28"/>
  <c r="X246" i="28"/>
  <c r="P246" i="28"/>
  <c r="H246" i="28"/>
  <c r="U246" i="28"/>
  <c r="M246" i="28"/>
  <c r="E246" i="28"/>
  <c r="Y246" i="28"/>
  <c r="I246" i="28"/>
  <c r="T246" i="28"/>
  <c r="D246" i="28"/>
  <c r="Q246" i="28"/>
  <c r="L246" i="28"/>
  <c r="W74" i="19"/>
  <c r="S74" i="19"/>
  <c r="O74" i="19"/>
  <c r="K74" i="19"/>
  <c r="G74" i="19"/>
  <c r="C74" i="19"/>
  <c r="V74" i="19"/>
  <c r="R74" i="19"/>
  <c r="N74" i="19"/>
  <c r="J74" i="19"/>
  <c r="F74" i="19"/>
  <c r="B74" i="19"/>
  <c r="Y74" i="19"/>
  <c r="Q74" i="19"/>
  <c r="I74" i="19"/>
  <c r="X74" i="19"/>
  <c r="P74" i="19"/>
  <c r="H74" i="19"/>
  <c r="U74" i="19"/>
  <c r="E74" i="19"/>
  <c r="T74" i="19"/>
  <c r="D74" i="19"/>
  <c r="M74" i="19"/>
  <c r="L74" i="19"/>
  <c r="A75" i="19"/>
  <c r="Y417" i="28"/>
  <c r="U417" i="28"/>
  <c r="Q417" i="28"/>
  <c r="M417" i="28"/>
  <c r="I417" i="28"/>
  <c r="E417" i="28"/>
  <c r="X417" i="28"/>
  <c r="T417" i="28"/>
  <c r="P417" i="28"/>
  <c r="L417" i="28"/>
  <c r="H417" i="28"/>
  <c r="D417" i="28"/>
  <c r="A418" i="28"/>
  <c r="R417" i="28"/>
  <c r="J417" i="28"/>
  <c r="B417" i="28"/>
  <c r="W417" i="28"/>
  <c r="O417" i="28"/>
  <c r="G417" i="28"/>
  <c r="S417" i="28"/>
  <c r="C417" i="28"/>
  <c r="N417" i="28"/>
  <c r="V417" i="28"/>
  <c r="K417" i="28"/>
  <c r="F417" i="28"/>
  <c r="A109" i="28"/>
  <c r="V108" i="28"/>
  <c r="R108" i="28"/>
  <c r="N108" i="28"/>
  <c r="J108" i="28"/>
  <c r="F108" i="28"/>
  <c r="B108" i="28"/>
  <c r="Y108" i="28"/>
  <c r="U108" i="28"/>
  <c r="Q108" i="28"/>
  <c r="M108" i="28"/>
  <c r="I108" i="28"/>
  <c r="E108" i="28"/>
  <c r="W108" i="28"/>
  <c r="O108" i="28"/>
  <c r="G108" i="28"/>
  <c r="T108" i="28"/>
  <c r="L108" i="28"/>
  <c r="D108" i="28"/>
  <c r="X108" i="28"/>
  <c r="H108" i="28"/>
  <c r="P108" i="28"/>
  <c r="S108" i="28"/>
  <c r="C108" i="28"/>
  <c r="K108" i="28"/>
  <c r="Y349" i="28"/>
  <c r="U349" i="28"/>
  <c r="Q349" i="28"/>
  <c r="M349" i="28"/>
  <c r="I349" i="28"/>
  <c r="E349" i="28"/>
  <c r="X349" i="28"/>
  <c r="T349" i="28"/>
  <c r="P349" i="28"/>
  <c r="L349" i="28"/>
  <c r="H349" i="28"/>
  <c r="D349" i="28"/>
  <c r="V349" i="28"/>
  <c r="N349" i="28"/>
  <c r="F349" i="28"/>
  <c r="S349" i="28"/>
  <c r="K349" i="28"/>
  <c r="C349" i="28"/>
  <c r="O349" i="28"/>
  <c r="A350" i="28"/>
  <c r="J349" i="28"/>
  <c r="R349" i="28"/>
  <c r="B349" i="28"/>
  <c r="G349" i="28"/>
  <c r="W349" i="28"/>
  <c r="W38" i="19"/>
  <c r="S38" i="19"/>
  <c r="O38" i="19"/>
  <c r="K38" i="19"/>
  <c r="G38" i="19"/>
  <c r="C38" i="19"/>
  <c r="V38" i="19"/>
  <c r="R38" i="19"/>
  <c r="N38" i="19"/>
  <c r="J38" i="19"/>
  <c r="F38" i="19"/>
  <c r="B38" i="19"/>
  <c r="Y38" i="19"/>
  <c r="Q38" i="19"/>
  <c r="I38" i="19"/>
  <c r="X38" i="19"/>
  <c r="P38" i="19"/>
  <c r="H38" i="19"/>
  <c r="M38" i="19"/>
  <c r="L38" i="19"/>
  <c r="E38" i="19"/>
  <c r="D38" i="19"/>
  <c r="U38" i="19"/>
  <c r="T38" i="19"/>
  <c r="A39" i="19"/>
  <c r="Y39" i="21"/>
  <c r="U39" i="21"/>
  <c r="Q39" i="21"/>
  <c r="M39" i="21"/>
  <c r="I39" i="21"/>
  <c r="E39" i="21"/>
  <c r="X39" i="21"/>
  <c r="T39" i="21"/>
  <c r="P39" i="21"/>
  <c r="L39" i="21"/>
  <c r="H39" i="21"/>
  <c r="D39" i="21"/>
  <c r="V39" i="21"/>
  <c r="N39" i="21"/>
  <c r="F39" i="21"/>
  <c r="A40" i="21"/>
  <c r="J39" i="21"/>
  <c r="W39" i="21"/>
  <c r="G39" i="21"/>
  <c r="S39" i="21"/>
  <c r="K39" i="21"/>
  <c r="C39" i="21"/>
  <c r="R39" i="21"/>
  <c r="B39" i="21"/>
  <c r="O39" i="21"/>
  <c r="A109" i="21"/>
  <c r="V108" i="21"/>
  <c r="R108" i="21"/>
  <c r="N108" i="21"/>
  <c r="J108" i="21"/>
  <c r="F108" i="21"/>
  <c r="B108" i="21"/>
  <c r="T108" i="21"/>
  <c r="L108" i="21"/>
  <c r="D108" i="21"/>
  <c r="Y108" i="21"/>
  <c r="U108" i="21"/>
  <c r="Q108" i="21"/>
  <c r="M108" i="21"/>
  <c r="I108" i="21"/>
  <c r="E108" i="21"/>
  <c r="X108" i="21"/>
  <c r="P108" i="21"/>
  <c r="H108" i="21"/>
  <c r="K108" i="21"/>
  <c r="S108" i="21"/>
  <c r="O108" i="21"/>
  <c r="W108" i="21"/>
  <c r="G108" i="21"/>
  <c r="C108" i="21"/>
  <c r="V39" i="25"/>
  <c r="R39" i="25"/>
  <c r="N39" i="25"/>
  <c r="J39" i="25"/>
  <c r="F39" i="25"/>
  <c r="B39" i="25"/>
  <c r="Y39" i="25"/>
  <c r="U39" i="25"/>
  <c r="Q39" i="25"/>
  <c r="M39" i="25"/>
  <c r="I39" i="25"/>
  <c r="E39" i="25"/>
  <c r="S39" i="25"/>
  <c r="K39" i="25"/>
  <c r="C39" i="25"/>
  <c r="O39" i="25"/>
  <c r="G39" i="25"/>
  <c r="D39" i="25"/>
  <c r="X39" i="25"/>
  <c r="P39" i="25"/>
  <c r="H39" i="25"/>
  <c r="W39" i="25"/>
  <c r="T39" i="25"/>
  <c r="L39" i="25"/>
  <c r="A40" i="25"/>
  <c r="A179" i="28"/>
  <c r="V178" i="28"/>
  <c r="R178" i="28"/>
  <c r="N178" i="28"/>
  <c r="J178" i="28"/>
  <c r="F178" i="28"/>
  <c r="B178" i="28"/>
  <c r="Y178" i="28"/>
  <c r="U178" i="28"/>
  <c r="Q178" i="28"/>
  <c r="M178" i="28"/>
  <c r="I178" i="28"/>
  <c r="E178" i="28"/>
  <c r="S178" i="28"/>
  <c r="K178" i="28"/>
  <c r="C178" i="28"/>
  <c r="X178" i="28"/>
  <c r="P178" i="28"/>
  <c r="H178" i="28"/>
  <c r="L178" i="28"/>
  <c r="D178" i="28"/>
  <c r="W178" i="28"/>
  <c r="G178" i="28"/>
  <c r="T178" i="28"/>
  <c r="O178" i="28"/>
  <c r="Y280" i="28"/>
  <c r="U280" i="28"/>
  <c r="Q280" i="28"/>
  <c r="M280" i="28"/>
  <c r="I280" i="28"/>
  <c r="E280" i="28"/>
  <c r="X280" i="28"/>
  <c r="T280" i="28"/>
  <c r="P280" i="28"/>
  <c r="L280" i="28"/>
  <c r="H280" i="28"/>
  <c r="D280" i="28"/>
  <c r="A281" i="28"/>
  <c r="R280" i="28"/>
  <c r="J280" i="28"/>
  <c r="B280" i="28"/>
  <c r="W280" i="28"/>
  <c r="O280" i="28"/>
  <c r="G280" i="28"/>
  <c r="K280" i="28"/>
  <c r="V280" i="28"/>
  <c r="F280" i="28"/>
  <c r="N280" i="28"/>
  <c r="C280" i="28"/>
  <c r="S280" i="28"/>
  <c r="W349" i="21"/>
  <c r="S349" i="21"/>
  <c r="O349" i="21"/>
  <c r="K349" i="21"/>
  <c r="G349" i="21"/>
  <c r="C349" i="21"/>
  <c r="A350" i="21"/>
  <c r="V349" i="21"/>
  <c r="R349" i="21"/>
  <c r="N349" i="21"/>
  <c r="J349" i="21"/>
  <c r="F349" i="21"/>
  <c r="B349" i="21"/>
  <c r="T349" i="21"/>
  <c r="L349" i="21"/>
  <c r="D349" i="21"/>
  <c r="X349" i="21"/>
  <c r="H349" i="21"/>
  <c r="Y349" i="21"/>
  <c r="Q349" i="21"/>
  <c r="I349" i="21"/>
  <c r="P349" i="21"/>
  <c r="M349" i="21"/>
  <c r="U349" i="21"/>
  <c r="E349" i="21"/>
  <c r="X73" i="21"/>
  <c r="T73" i="21"/>
  <c r="P73" i="21"/>
  <c r="L73" i="21"/>
  <c r="H73" i="21"/>
  <c r="D73" i="21"/>
  <c r="W73" i="21"/>
  <c r="S73" i="21"/>
  <c r="O73" i="21"/>
  <c r="K73" i="21"/>
  <c r="G73" i="21"/>
  <c r="C73" i="21"/>
  <c r="Y73" i="21"/>
  <c r="Q73" i="21"/>
  <c r="I73" i="21"/>
  <c r="U73" i="21"/>
  <c r="E73" i="21"/>
  <c r="R73" i="21"/>
  <c r="B73" i="21"/>
  <c r="V73" i="21"/>
  <c r="N73" i="21"/>
  <c r="F73" i="21"/>
  <c r="M73" i="21"/>
  <c r="A74" i="21"/>
  <c r="J73" i="21"/>
  <c r="X73" i="28"/>
  <c r="T73" i="28"/>
  <c r="P73" i="28"/>
  <c r="L73" i="28"/>
  <c r="H73" i="28"/>
  <c r="D73" i="28"/>
  <c r="W73" i="28"/>
  <c r="S73" i="28"/>
  <c r="O73" i="28"/>
  <c r="K73" i="28"/>
  <c r="G73" i="28"/>
  <c r="C73" i="28"/>
  <c r="U73" i="28"/>
  <c r="M73" i="28"/>
  <c r="E73" i="28"/>
  <c r="A74" i="28"/>
  <c r="R73" i="28"/>
  <c r="J73" i="28"/>
  <c r="B73" i="28"/>
  <c r="V73" i="28"/>
  <c r="F73" i="28"/>
  <c r="Q73" i="28"/>
  <c r="N73" i="28"/>
  <c r="Y73" i="28"/>
  <c r="I73" i="28"/>
  <c r="W315" i="28"/>
  <c r="S315" i="28"/>
  <c r="O315" i="28"/>
  <c r="K315" i="28"/>
  <c r="G315" i="28"/>
  <c r="C315" i="28"/>
  <c r="A316" i="28"/>
  <c r="V315" i="28"/>
  <c r="R315" i="28"/>
  <c r="N315" i="28"/>
  <c r="J315" i="28"/>
  <c r="F315" i="28"/>
  <c r="B315" i="28"/>
  <c r="T315" i="28"/>
  <c r="L315" i="28"/>
  <c r="D315" i="28"/>
  <c r="Y315" i="28"/>
  <c r="Q315" i="28"/>
  <c r="I315" i="28"/>
  <c r="M315" i="28"/>
  <c r="X315" i="28"/>
  <c r="H315" i="28"/>
  <c r="P315" i="28"/>
  <c r="U315" i="28"/>
  <c r="E315" i="28"/>
  <c r="Y145" i="19"/>
  <c r="U145" i="19"/>
  <c r="Q145" i="19"/>
  <c r="M145" i="19"/>
  <c r="I145" i="19"/>
  <c r="E145" i="19"/>
  <c r="X145" i="19"/>
  <c r="T145" i="19"/>
  <c r="P145" i="19"/>
  <c r="L145" i="19"/>
  <c r="H145" i="19"/>
  <c r="D145" i="19"/>
  <c r="W145" i="19"/>
  <c r="O145" i="19"/>
  <c r="G145" i="19"/>
  <c r="V145" i="19"/>
  <c r="N145" i="19"/>
  <c r="F145" i="19"/>
  <c r="K145" i="19"/>
  <c r="J145" i="19"/>
  <c r="C145" i="19"/>
  <c r="B145" i="19"/>
  <c r="S145" i="19"/>
  <c r="R145" i="19"/>
  <c r="A146" i="19"/>
  <c r="W383" i="28"/>
  <c r="S383" i="28"/>
  <c r="O383" i="28"/>
  <c r="K383" i="28"/>
  <c r="G383" i="28"/>
  <c r="C383" i="28"/>
  <c r="A384" i="28"/>
  <c r="V383" i="28"/>
  <c r="R383" i="28"/>
  <c r="N383" i="28"/>
  <c r="J383" i="28"/>
  <c r="F383" i="28"/>
  <c r="B383" i="28"/>
  <c r="X383" i="28"/>
  <c r="P383" i="28"/>
  <c r="H383" i="28"/>
  <c r="U383" i="28"/>
  <c r="M383" i="28"/>
  <c r="E383" i="28"/>
  <c r="Q383" i="28"/>
  <c r="L383" i="28"/>
  <c r="D383" i="28"/>
  <c r="T383" i="28"/>
  <c r="Y383" i="28"/>
  <c r="I383" i="28"/>
  <c r="W212" i="21"/>
  <c r="S212" i="21"/>
  <c r="O212" i="21"/>
  <c r="K212" i="21"/>
  <c r="G212" i="21"/>
  <c r="C212" i="21"/>
  <c r="A213" i="21"/>
  <c r="V212" i="21"/>
  <c r="R212" i="21"/>
  <c r="N212" i="21"/>
  <c r="J212" i="21"/>
  <c r="F212" i="21"/>
  <c r="B212" i="21"/>
  <c r="T212" i="21"/>
  <c r="L212" i="21"/>
  <c r="D212" i="21"/>
  <c r="X212" i="21"/>
  <c r="H212" i="21"/>
  <c r="Y212" i="21"/>
  <c r="Q212" i="21"/>
  <c r="I212" i="21"/>
  <c r="P212" i="21"/>
  <c r="E212" i="21"/>
  <c r="U212" i="21"/>
  <c r="M212" i="21"/>
  <c r="W417" i="21"/>
  <c r="S417" i="21"/>
  <c r="O417" i="21"/>
  <c r="K417" i="21"/>
  <c r="G417" i="21"/>
  <c r="C417" i="21"/>
  <c r="A418" i="21"/>
  <c r="V417" i="21"/>
  <c r="R417" i="21"/>
  <c r="N417" i="21"/>
  <c r="J417" i="21"/>
  <c r="F417" i="21"/>
  <c r="B417" i="21"/>
  <c r="X417" i="21"/>
  <c r="P417" i="21"/>
  <c r="H417" i="21"/>
  <c r="L417" i="21"/>
  <c r="U417" i="21"/>
  <c r="M417" i="21"/>
  <c r="E417" i="21"/>
  <c r="T417" i="21"/>
  <c r="D417" i="21"/>
  <c r="Q417" i="21"/>
  <c r="Y417" i="21"/>
  <c r="I417" i="21"/>
  <c r="V109" i="25"/>
  <c r="R109" i="25"/>
  <c r="N109" i="25"/>
  <c r="J109" i="25"/>
  <c r="F109" i="25"/>
  <c r="B109" i="25"/>
  <c r="Y109" i="25"/>
  <c r="U109" i="25"/>
  <c r="Q109" i="25"/>
  <c r="M109" i="25"/>
  <c r="I109" i="25"/>
  <c r="E109" i="25"/>
  <c r="X109" i="25"/>
  <c r="P109" i="25"/>
  <c r="H109" i="25"/>
  <c r="T109" i="25"/>
  <c r="W109" i="25"/>
  <c r="O109" i="25"/>
  <c r="G109" i="25"/>
  <c r="L109" i="25"/>
  <c r="D109" i="25"/>
  <c r="C109" i="25"/>
  <c r="S109" i="25"/>
  <c r="K109" i="25"/>
  <c r="A110" i="25"/>
  <c r="W280" i="21"/>
  <c r="S280" i="21"/>
  <c r="O280" i="21"/>
  <c r="K280" i="21"/>
  <c r="G280" i="21"/>
  <c r="C280" i="21"/>
  <c r="A281" i="21"/>
  <c r="V280" i="21"/>
  <c r="R280" i="21"/>
  <c r="N280" i="21"/>
  <c r="J280" i="21"/>
  <c r="F280" i="21"/>
  <c r="B280" i="21"/>
  <c r="X280" i="21"/>
  <c r="P280" i="21"/>
  <c r="H280" i="21"/>
  <c r="T280" i="21"/>
  <c r="D280" i="21"/>
  <c r="U280" i="21"/>
  <c r="M280" i="21"/>
  <c r="E280" i="21"/>
  <c r="L280" i="21"/>
  <c r="I280" i="21"/>
  <c r="Q280" i="21"/>
  <c r="Y280" i="21"/>
  <c r="Y212" i="28"/>
  <c r="U212" i="28"/>
  <c r="Q212" i="28"/>
  <c r="M212" i="28"/>
  <c r="I212" i="28"/>
  <c r="E212" i="28"/>
  <c r="X212" i="28"/>
  <c r="T212" i="28"/>
  <c r="P212" i="28"/>
  <c r="L212" i="28"/>
  <c r="H212" i="28"/>
  <c r="D212" i="28"/>
  <c r="V212" i="28"/>
  <c r="N212" i="28"/>
  <c r="F212" i="28"/>
  <c r="S212" i="28"/>
  <c r="K212" i="28"/>
  <c r="C212" i="28"/>
  <c r="W212" i="28"/>
  <c r="G212" i="28"/>
  <c r="R212" i="28"/>
  <c r="B212" i="28"/>
  <c r="J212" i="28"/>
  <c r="A213" i="28"/>
  <c r="O212" i="28"/>
  <c r="W143" i="21"/>
  <c r="S143" i="21"/>
  <c r="O143" i="21"/>
  <c r="K143" i="21"/>
  <c r="G143" i="21"/>
  <c r="C143" i="21"/>
  <c r="A144" i="21"/>
  <c r="V143" i="21"/>
  <c r="R143" i="21"/>
  <c r="N143" i="21"/>
  <c r="J143" i="21"/>
  <c r="F143" i="21"/>
  <c r="B143" i="21"/>
  <c r="X143" i="21"/>
  <c r="P143" i="21"/>
  <c r="H143" i="21"/>
  <c r="L143" i="21"/>
  <c r="U143" i="21"/>
  <c r="M143" i="21"/>
  <c r="E143" i="21"/>
  <c r="T143" i="21"/>
  <c r="D143" i="21"/>
  <c r="Q143" i="21"/>
  <c r="I143" i="21"/>
  <c r="Y143" i="21"/>
  <c r="Y178" i="21"/>
  <c r="U178" i="21"/>
  <c r="Q178" i="21"/>
  <c r="M178" i="21"/>
  <c r="I178" i="21"/>
  <c r="E178" i="21"/>
  <c r="X178" i="21"/>
  <c r="T178" i="21"/>
  <c r="P178" i="21"/>
  <c r="L178" i="21"/>
  <c r="H178" i="21"/>
  <c r="D178" i="21"/>
  <c r="A179" i="21"/>
  <c r="R178" i="21"/>
  <c r="J178" i="21"/>
  <c r="B178" i="21"/>
  <c r="N178" i="21"/>
  <c r="W178" i="21"/>
  <c r="O178" i="21"/>
  <c r="G178" i="21"/>
  <c r="V178" i="21"/>
  <c r="F178" i="21"/>
  <c r="S178" i="21"/>
  <c r="K178" i="21"/>
  <c r="C178" i="21"/>
  <c r="Y315" i="21"/>
  <c r="U315" i="21"/>
  <c r="Q315" i="21"/>
  <c r="M315" i="21"/>
  <c r="I315" i="21"/>
  <c r="E315" i="21"/>
  <c r="X315" i="21"/>
  <c r="T315" i="21"/>
  <c r="P315" i="21"/>
  <c r="L315" i="21"/>
  <c r="H315" i="21"/>
  <c r="D315" i="21"/>
  <c r="A316" i="21"/>
  <c r="R315" i="21"/>
  <c r="J315" i="21"/>
  <c r="B315" i="21"/>
  <c r="V315" i="21"/>
  <c r="F315" i="21"/>
  <c r="W315" i="21"/>
  <c r="O315" i="21"/>
  <c r="G315" i="21"/>
  <c r="N315" i="21"/>
  <c r="C315" i="21"/>
  <c r="S315" i="21"/>
  <c r="K315" i="21"/>
  <c r="Y383" i="21"/>
  <c r="U383" i="21"/>
  <c r="Q383" i="21"/>
  <c r="M383" i="21"/>
  <c r="I383" i="21"/>
  <c r="E383" i="21"/>
  <c r="X383" i="21"/>
  <c r="T383" i="21"/>
  <c r="P383" i="21"/>
  <c r="L383" i="21"/>
  <c r="H383" i="21"/>
  <c r="D383" i="21"/>
  <c r="V383" i="21"/>
  <c r="N383" i="21"/>
  <c r="F383" i="21"/>
  <c r="A384" i="21"/>
  <c r="J383" i="21"/>
  <c r="S383" i="21"/>
  <c r="K383" i="21"/>
  <c r="C383" i="21"/>
  <c r="R383" i="21"/>
  <c r="B383" i="21"/>
  <c r="G383" i="21"/>
  <c r="W383" i="21"/>
  <c r="O383" i="21"/>
  <c r="Y246" i="21"/>
  <c r="U246" i="21"/>
  <c r="Q246" i="21"/>
  <c r="M246" i="21"/>
  <c r="I246" i="21"/>
  <c r="E246" i="21"/>
  <c r="X246" i="21"/>
  <c r="T246" i="21"/>
  <c r="P246" i="21"/>
  <c r="L246" i="21"/>
  <c r="H246" i="21"/>
  <c r="D246" i="21"/>
  <c r="V246" i="21"/>
  <c r="N246" i="21"/>
  <c r="F246" i="21"/>
  <c r="R246" i="21"/>
  <c r="B246" i="21"/>
  <c r="S246" i="21"/>
  <c r="K246" i="21"/>
  <c r="C246" i="21"/>
  <c r="A247" i="21"/>
  <c r="J246" i="21"/>
  <c r="W246" i="21"/>
  <c r="O246" i="21"/>
  <c r="G246" i="21"/>
  <c r="X143" i="28"/>
  <c r="T143" i="28"/>
  <c r="P143" i="28"/>
  <c r="L143" i="28"/>
  <c r="H143" i="28"/>
  <c r="D143" i="28"/>
  <c r="W143" i="28"/>
  <c r="S143" i="28"/>
  <c r="O143" i="28"/>
  <c r="K143" i="28"/>
  <c r="G143" i="28"/>
  <c r="C143" i="28"/>
  <c r="Y143" i="28"/>
  <c r="Q143" i="28"/>
  <c r="I143" i="28"/>
  <c r="V143" i="28"/>
  <c r="N143" i="28"/>
  <c r="F143" i="28"/>
  <c r="A144" i="28"/>
  <c r="J143" i="28"/>
  <c r="R143" i="28"/>
  <c r="U143" i="28"/>
  <c r="E143" i="28"/>
  <c r="B143" i="28"/>
  <c r="M143" i="28"/>
  <c r="X110" i="19"/>
  <c r="T110" i="19"/>
  <c r="P110" i="19"/>
  <c r="L110" i="19"/>
  <c r="H110" i="19"/>
  <c r="D110" i="19"/>
  <c r="W110" i="19"/>
  <c r="S110" i="19"/>
  <c r="O110" i="19"/>
  <c r="K110" i="19"/>
  <c r="G110" i="19"/>
  <c r="C110" i="19"/>
  <c r="R110" i="19"/>
  <c r="J110" i="19"/>
  <c r="B110" i="19"/>
  <c r="Y110" i="19"/>
  <c r="Q110" i="19"/>
  <c r="I110" i="19"/>
  <c r="N110" i="19"/>
  <c r="M110" i="19"/>
  <c r="F110" i="19"/>
  <c r="E110" i="19"/>
  <c r="V110" i="19"/>
  <c r="U110" i="19"/>
  <c r="A111" i="19"/>
  <c r="V74" i="25"/>
  <c r="R74" i="25"/>
  <c r="N74" i="25"/>
  <c r="J74" i="25"/>
  <c r="F74" i="25"/>
  <c r="B74" i="25"/>
  <c r="Y74" i="25"/>
  <c r="U74" i="25"/>
  <c r="Q74" i="25"/>
  <c r="M74" i="25"/>
  <c r="I74" i="25"/>
  <c r="E74" i="25"/>
  <c r="X74" i="25"/>
  <c r="P74" i="25"/>
  <c r="H74" i="25"/>
  <c r="W74" i="25"/>
  <c r="O74" i="25"/>
  <c r="G74" i="25"/>
  <c r="S74" i="25"/>
  <c r="C74" i="25"/>
  <c r="L74" i="25"/>
  <c r="K74" i="25"/>
  <c r="T74" i="25"/>
  <c r="D74" i="25"/>
  <c r="A75" i="25"/>
  <c r="V39" i="28" l="1"/>
  <c r="F39" i="28"/>
  <c r="Q39" i="28"/>
  <c r="W39" i="28"/>
  <c r="T39" i="28"/>
  <c r="C39" i="28"/>
  <c r="R39" i="28"/>
  <c r="B39" i="28"/>
  <c r="M39" i="28"/>
  <c r="O39" i="28"/>
  <c r="L39" i="28"/>
  <c r="X39" i="28"/>
  <c r="N39" i="28"/>
  <c r="Y39" i="28"/>
  <c r="I39" i="28"/>
  <c r="G39" i="28"/>
  <c r="D39" i="28"/>
  <c r="P39" i="28"/>
  <c r="A40" i="28"/>
  <c r="J39" i="28"/>
  <c r="U39" i="28"/>
  <c r="E39" i="28"/>
  <c r="K39" i="28"/>
  <c r="S39" i="28"/>
  <c r="H39" i="28"/>
  <c r="V75" i="25"/>
  <c r="R75" i="25"/>
  <c r="N75" i="25"/>
  <c r="J75" i="25"/>
  <c r="F75" i="25"/>
  <c r="B75" i="25"/>
  <c r="Y75" i="25"/>
  <c r="U75" i="25"/>
  <c r="Q75" i="25"/>
  <c r="M75" i="25"/>
  <c r="I75" i="25"/>
  <c r="E75" i="25"/>
  <c r="X75" i="25"/>
  <c r="P75" i="25"/>
  <c r="H75" i="25"/>
  <c r="W75" i="25"/>
  <c r="O75" i="25"/>
  <c r="G75" i="25"/>
  <c r="K75" i="25"/>
  <c r="S75" i="25"/>
  <c r="L75" i="25"/>
  <c r="T75" i="25"/>
  <c r="D75" i="25"/>
  <c r="C75" i="25"/>
  <c r="A76" i="25"/>
  <c r="W144" i="28"/>
  <c r="S144" i="28"/>
  <c r="O144" i="28"/>
  <c r="K144" i="28"/>
  <c r="G144" i="28"/>
  <c r="C144" i="28"/>
  <c r="A145" i="28"/>
  <c r="V144" i="28"/>
  <c r="R144" i="28"/>
  <c r="N144" i="28"/>
  <c r="J144" i="28"/>
  <c r="F144" i="28"/>
  <c r="B144" i="28"/>
  <c r="X144" i="28"/>
  <c r="P144" i="28"/>
  <c r="H144" i="28"/>
  <c r="U144" i="28"/>
  <c r="M144" i="28"/>
  <c r="E144" i="28"/>
  <c r="Q144" i="28"/>
  <c r="Y144" i="28"/>
  <c r="L144" i="28"/>
  <c r="I144" i="28"/>
  <c r="D144" i="28"/>
  <c r="T144" i="28"/>
  <c r="A351" i="21"/>
  <c r="V350" i="21"/>
  <c r="R350" i="21"/>
  <c r="N350" i="21"/>
  <c r="J350" i="21"/>
  <c r="F350" i="21"/>
  <c r="B350" i="21"/>
  <c r="Y350" i="21"/>
  <c r="U350" i="21"/>
  <c r="Q350" i="21"/>
  <c r="M350" i="21"/>
  <c r="I350" i="21"/>
  <c r="E350" i="21"/>
  <c r="S350" i="21"/>
  <c r="K350" i="21"/>
  <c r="C350" i="21"/>
  <c r="W350" i="21"/>
  <c r="G350" i="21"/>
  <c r="X350" i="21"/>
  <c r="P350" i="21"/>
  <c r="H350" i="21"/>
  <c r="O350" i="21"/>
  <c r="T350" i="21"/>
  <c r="L350" i="21"/>
  <c r="D350" i="21"/>
  <c r="Y179" i="28"/>
  <c r="U179" i="28"/>
  <c r="Q179" i="28"/>
  <c r="M179" i="28"/>
  <c r="I179" i="28"/>
  <c r="E179" i="28"/>
  <c r="X179" i="28"/>
  <c r="T179" i="28"/>
  <c r="P179" i="28"/>
  <c r="L179" i="28"/>
  <c r="H179" i="28"/>
  <c r="D179" i="28"/>
  <c r="A180" i="28"/>
  <c r="R179" i="28"/>
  <c r="J179" i="28"/>
  <c r="B179" i="28"/>
  <c r="W179" i="28"/>
  <c r="O179" i="28"/>
  <c r="G179" i="28"/>
  <c r="S179" i="28"/>
  <c r="C179" i="28"/>
  <c r="K179" i="28"/>
  <c r="N179" i="28"/>
  <c r="V179" i="28"/>
  <c r="F179" i="28"/>
  <c r="X418" i="28"/>
  <c r="T418" i="28"/>
  <c r="P418" i="28"/>
  <c r="L418" i="28"/>
  <c r="H418" i="28"/>
  <c r="D418" i="28"/>
  <c r="W418" i="28"/>
  <c r="S418" i="28"/>
  <c r="O418" i="28"/>
  <c r="K418" i="28"/>
  <c r="G418" i="28"/>
  <c r="C418" i="28"/>
  <c r="Y418" i="28"/>
  <c r="Q418" i="28"/>
  <c r="I418" i="28"/>
  <c r="V418" i="28"/>
  <c r="N418" i="28"/>
  <c r="F418" i="28"/>
  <c r="A419" i="28"/>
  <c r="J418" i="28"/>
  <c r="U418" i="28"/>
  <c r="E418" i="28"/>
  <c r="M418" i="28"/>
  <c r="R418" i="28"/>
  <c r="B418" i="28"/>
  <c r="A248" i="28"/>
  <c r="V247" i="28"/>
  <c r="R247" i="28"/>
  <c r="N247" i="28"/>
  <c r="J247" i="28"/>
  <c r="F247" i="28"/>
  <c r="B247" i="28"/>
  <c r="Y247" i="28"/>
  <c r="U247" i="28"/>
  <c r="Q247" i="28"/>
  <c r="M247" i="28"/>
  <c r="I247" i="28"/>
  <c r="E247" i="28"/>
  <c r="W247" i="28"/>
  <c r="O247" i="28"/>
  <c r="G247" i="28"/>
  <c r="T247" i="28"/>
  <c r="L247" i="28"/>
  <c r="D247" i="28"/>
  <c r="P247" i="28"/>
  <c r="K247" i="28"/>
  <c r="C247" i="28"/>
  <c r="S247" i="28"/>
  <c r="X247" i="28"/>
  <c r="H247" i="28"/>
  <c r="X111" i="19"/>
  <c r="T111" i="19"/>
  <c r="P111" i="19"/>
  <c r="L111" i="19"/>
  <c r="H111" i="19"/>
  <c r="D111" i="19"/>
  <c r="W111" i="19"/>
  <c r="S111" i="19"/>
  <c r="O111" i="19"/>
  <c r="K111" i="19"/>
  <c r="G111" i="19"/>
  <c r="C111" i="19"/>
  <c r="R111" i="19"/>
  <c r="J111" i="19"/>
  <c r="B111" i="19"/>
  <c r="Y111" i="19"/>
  <c r="Q111" i="19"/>
  <c r="I111" i="19"/>
  <c r="V111" i="19"/>
  <c r="F111" i="19"/>
  <c r="U111" i="19"/>
  <c r="E111" i="19"/>
  <c r="N111" i="19"/>
  <c r="M111" i="19"/>
  <c r="A112" i="19"/>
  <c r="X384" i="21"/>
  <c r="T384" i="21"/>
  <c r="P384" i="21"/>
  <c r="L384" i="21"/>
  <c r="H384" i="21"/>
  <c r="D384" i="21"/>
  <c r="W384" i="21"/>
  <c r="S384" i="21"/>
  <c r="O384" i="21"/>
  <c r="K384" i="21"/>
  <c r="G384" i="21"/>
  <c r="C384" i="21"/>
  <c r="U384" i="21"/>
  <c r="M384" i="21"/>
  <c r="E384" i="21"/>
  <c r="Q384" i="21"/>
  <c r="A385" i="21"/>
  <c r="R384" i="21"/>
  <c r="J384" i="21"/>
  <c r="B384" i="21"/>
  <c r="Y384" i="21"/>
  <c r="I384" i="21"/>
  <c r="F384" i="21"/>
  <c r="N384" i="21"/>
  <c r="V384" i="21"/>
  <c r="X316" i="21"/>
  <c r="T316" i="21"/>
  <c r="P316" i="21"/>
  <c r="L316" i="21"/>
  <c r="H316" i="21"/>
  <c r="D316" i="21"/>
  <c r="W316" i="21"/>
  <c r="S316" i="21"/>
  <c r="O316" i="21"/>
  <c r="K316" i="21"/>
  <c r="G316" i="21"/>
  <c r="C316" i="21"/>
  <c r="Y316" i="21"/>
  <c r="Q316" i="21"/>
  <c r="I316" i="21"/>
  <c r="M316" i="21"/>
  <c r="V316" i="21"/>
  <c r="N316" i="21"/>
  <c r="F316" i="21"/>
  <c r="U316" i="21"/>
  <c r="E316" i="21"/>
  <c r="B316" i="21"/>
  <c r="A317" i="21"/>
  <c r="R316" i="21"/>
  <c r="J316" i="21"/>
  <c r="A145" i="21"/>
  <c r="V144" i="21"/>
  <c r="R144" i="21"/>
  <c r="N144" i="21"/>
  <c r="J144" i="21"/>
  <c r="F144" i="21"/>
  <c r="B144" i="21"/>
  <c r="Y144" i="21"/>
  <c r="U144" i="21"/>
  <c r="Q144" i="21"/>
  <c r="M144" i="21"/>
  <c r="I144" i="21"/>
  <c r="E144" i="21"/>
  <c r="W144" i="21"/>
  <c r="O144" i="21"/>
  <c r="G144" i="21"/>
  <c r="S144" i="21"/>
  <c r="C144" i="21"/>
  <c r="T144" i="21"/>
  <c r="L144" i="21"/>
  <c r="D144" i="21"/>
  <c r="K144" i="21"/>
  <c r="H144" i="21"/>
  <c r="X144" i="21"/>
  <c r="P144" i="21"/>
  <c r="X213" i="28"/>
  <c r="T213" i="28"/>
  <c r="P213" i="28"/>
  <c r="L213" i="28"/>
  <c r="H213" i="28"/>
  <c r="D213" i="28"/>
  <c r="W213" i="28"/>
  <c r="S213" i="28"/>
  <c r="O213" i="28"/>
  <c r="K213" i="28"/>
  <c r="G213" i="28"/>
  <c r="C213" i="28"/>
  <c r="U213" i="28"/>
  <c r="M213" i="28"/>
  <c r="E213" i="28"/>
  <c r="A214" i="28"/>
  <c r="R213" i="28"/>
  <c r="J213" i="28"/>
  <c r="B213" i="28"/>
  <c r="N213" i="28"/>
  <c r="Y213" i="28"/>
  <c r="I213" i="28"/>
  <c r="Q213" i="28"/>
  <c r="F213" i="28"/>
  <c r="V213" i="28"/>
  <c r="A419" i="21"/>
  <c r="V418" i="21"/>
  <c r="R418" i="21"/>
  <c r="N418" i="21"/>
  <c r="J418" i="21"/>
  <c r="F418" i="21"/>
  <c r="B418" i="21"/>
  <c r="Y418" i="21"/>
  <c r="U418" i="21"/>
  <c r="Q418" i="21"/>
  <c r="M418" i="21"/>
  <c r="I418" i="21"/>
  <c r="E418" i="21"/>
  <c r="W418" i="21"/>
  <c r="O418" i="21"/>
  <c r="G418" i="21"/>
  <c r="S418" i="21"/>
  <c r="C418" i="21"/>
  <c r="T418" i="21"/>
  <c r="L418" i="21"/>
  <c r="D418" i="21"/>
  <c r="K418" i="21"/>
  <c r="X418" i="21"/>
  <c r="P418" i="21"/>
  <c r="H418" i="21"/>
  <c r="A317" i="28"/>
  <c r="V316" i="28"/>
  <c r="R316" i="28"/>
  <c r="N316" i="28"/>
  <c r="J316" i="28"/>
  <c r="F316" i="28"/>
  <c r="B316" i="28"/>
  <c r="Y316" i="28"/>
  <c r="U316" i="28"/>
  <c r="Q316" i="28"/>
  <c r="M316" i="28"/>
  <c r="I316" i="28"/>
  <c r="E316" i="28"/>
  <c r="S316" i="28"/>
  <c r="K316" i="28"/>
  <c r="C316" i="28"/>
  <c r="X316" i="28"/>
  <c r="P316" i="28"/>
  <c r="H316" i="28"/>
  <c r="T316" i="28"/>
  <c r="D316" i="28"/>
  <c r="O316" i="28"/>
  <c r="G316" i="28"/>
  <c r="W316" i="28"/>
  <c r="L316" i="28"/>
  <c r="W74" i="28"/>
  <c r="S74" i="28"/>
  <c r="O74" i="28"/>
  <c r="K74" i="28"/>
  <c r="G74" i="28"/>
  <c r="C74" i="28"/>
  <c r="A75" i="28"/>
  <c r="V74" i="28"/>
  <c r="R74" i="28"/>
  <c r="N74" i="28"/>
  <c r="J74" i="28"/>
  <c r="F74" i="28"/>
  <c r="B74" i="28"/>
  <c r="T74" i="28"/>
  <c r="L74" i="28"/>
  <c r="D74" i="28"/>
  <c r="Y74" i="28"/>
  <c r="Q74" i="28"/>
  <c r="I74" i="28"/>
  <c r="M74" i="28"/>
  <c r="E74" i="28"/>
  <c r="X74" i="28"/>
  <c r="H74" i="28"/>
  <c r="U74" i="28"/>
  <c r="P74" i="28"/>
  <c r="V40" i="25"/>
  <c r="R40" i="25"/>
  <c r="N40" i="25"/>
  <c r="J40" i="25"/>
  <c r="F40" i="25"/>
  <c r="B40" i="25"/>
  <c r="Y40" i="25"/>
  <c r="U40" i="25"/>
  <c r="Q40" i="25"/>
  <c r="M40" i="25"/>
  <c r="I40" i="25"/>
  <c r="E40" i="25"/>
  <c r="S40" i="25"/>
  <c r="K40" i="25"/>
  <c r="C40" i="25"/>
  <c r="W40" i="25"/>
  <c r="G40" i="25"/>
  <c r="D40" i="25"/>
  <c r="X40" i="25"/>
  <c r="P40" i="25"/>
  <c r="H40" i="25"/>
  <c r="O40" i="25"/>
  <c r="T40" i="25"/>
  <c r="L40" i="25"/>
  <c r="A41" i="25"/>
  <c r="X40" i="21"/>
  <c r="T40" i="21"/>
  <c r="P40" i="21"/>
  <c r="L40" i="21"/>
  <c r="H40" i="21"/>
  <c r="D40" i="21"/>
  <c r="W40" i="21"/>
  <c r="S40" i="21"/>
  <c r="O40" i="21"/>
  <c r="K40" i="21"/>
  <c r="G40" i="21"/>
  <c r="C40" i="21"/>
  <c r="U40" i="21"/>
  <c r="M40" i="21"/>
  <c r="E40" i="21"/>
  <c r="Q40" i="21"/>
  <c r="N40" i="21"/>
  <c r="A41" i="21"/>
  <c r="R40" i="21"/>
  <c r="J40" i="21"/>
  <c r="B40" i="21"/>
  <c r="Y40" i="21"/>
  <c r="I40" i="21"/>
  <c r="V40" i="21"/>
  <c r="F40" i="21"/>
  <c r="W39" i="19"/>
  <c r="S39" i="19"/>
  <c r="O39" i="19"/>
  <c r="K39" i="19"/>
  <c r="G39" i="19"/>
  <c r="C39" i="19"/>
  <c r="V39" i="19"/>
  <c r="R39" i="19"/>
  <c r="N39" i="19"/>
  <c r="J39" i="19"/>
  <c r="F39" i="19"/>
  <c r="B39" i="19"/>
  <c r="Y39" i="19"/>
  <c r="Q39" i="19"/>
  <c r="I39" i="19"/>
  <c r="X39" i="19"/>
  <c r="P39" i="19"/>
  <c r="H39" i="19"/>
  <c r="U39" i="19"/>
  <c r="E39" i="19"/>
  <c r="T39" i="19"/>
  <c r="D39" i="19"/>
  <c r="M39" i="19"/>
  <c r="L39" i="19"/>
  <c r="A40" i="19"/>
  <c r="W75" i="19"/>
  <c r="S75" i="19"/>
  <c r="O75" i="19"/>
  <c r="K75" i="19"/>
  <c r="G75" i="19"/>
  <c r="C75" i="19"/>
  <c r="V75" i="19"/>
  <c r="R75" i="19"/>
  <c r="N75" i="19"/>
  <c r="J75" i="19"/>
  <c r="F75" i="19"/>
  <c r="B75" i="19"/>
  <c r="Y75" i="19"/>
  <c r="Q75" i="19"/>
  <c r="I75" i="19"/>
  <c r="X75" i="19"/>
  <c r="P75" i="19"/>
  <c r="H75" i="19"/>
  <c r="M75" i="19"/>
  <c r="L75" i="19"/>
  <c r="E75" i="19"/>
  <c r="D75" i="19"/>
  <c r="U75" i="19"/>
  <c r="T75" i="19"/>
  <c r="A76" i="19"/>
  <c r="X179" i="21"/>
  <c r="T179" i="21"/>
  <c r="P179" i="21"/>
  <c r="L179" i="21"/>
  <c r="H179" i="21"/>
  <c r="D179" i="21"/>
  <c r="W179" i="21"/>
  <c r="S179" i="21"/>
  <c r="O179" i="21"/>
  <c r="K179" i="21"/>
  <c r="G179" i="21"/>
  <c r="C179" i="21"/>
  <c r="Y179" i="21"/>
  <c r="Q179" i="21"/>
  <c r="I179" i="21"/>
  <c r="U179" i="21"/>
  <c r="E179" i="21"/>
  <c r="V179" i="21"/>
  <c r="N179" i="21"/>
  <c r="F179" i="21"/>
  <c r="M179" i="21"/>
  <c r="A180" i="21"/>
  <c r="J179" i="21"/>
  <c r="R179" i="21"/>
  <c r="B179" i="21"/>
  <c r="V110" i="25"/>
  <c r="R110" i="25"/>
  <c r="N110" i="25"/>
  <c r="J110" i="25"/>
  <c r="F110" i="25"/>
  <c r="B110" i="25"/>
  <c r="Y110" i="25"/>
  <c r="U110" i="25"/>
  <c r="Q110" i="25"/>
  <c r="M110" i="25"/>
  <c r="I110" i="25"/>
  <c r="E110" i="25"/>
  <c r="X110" i="25"/>
  <c r="P110" i="25"/>
  <c r="H110" i="25"/>
  <c r="L110" i="25"/>
  <c r="W110" i="25"/>
  <c r="O110" i="25"/>
  <c r="G110" i="25"/>
  <c r="T110" i="25"/>
  <c r="D110" i="25"/>
  <c r="K110" i="25"/>
  <c r="S110" i="25"/>
  <c r="C110" i="25"/>
  <c r="A111" i="25"/>
  <c r="A214" i="21"/>
  <c r="V213" i="21"/>
  <c r="R213" i="21"/>
  <c r="N213" i="21"/>
  <c r="J213" i="21"/>
  <c r="F213" i="21"/>
  <c r="B213" i="21"/>
  <c r="Y213" i="21"/>
  <c r="U213" i="21"/>
  <c r="Q213" i="21"/>
  <c r="M213" i="21"/>
  <c r="I213" i="21"/>
  <c r="E213" i="21"/>
  <c r="S213" i="21"/>
  <c r="K213" i="21"/>
  <c r="C213" i="21"/>
  <c r="W213" i="21"/>
  <c r="G213" i="21"/>
  <c r="X213" i="21"/>
  <c r="P213" i="21"/>
  <c r="H213" i="21"/>
  <c r="O213" i="21"/>
  <c r="L213" i="21"/>
  <c r="D213" i="21"/>
  <c r="T213" i="21"/>
  <c r="Y146" i="19"/>
  <c r="U146" i="19"/>
  <c r="Q146" i="19"/>
  <c r="M146" i="19"/>
  <c r="I146" i="19"/>
  <c r="E146" i="19"/>
  <c r="X146" i="19"/>
  <c r="T146" i="19"/>
  <c r="P146" i="19"/>
  <c r="L146" i="19"/>
  <c r="H146" i="19"/>
  <c r="D146" i="19"/>
  <c r="W146" i="19"/>
  <c r="O146" i="19"/>
  <c r="G146" i="19"/>
  <c r="V146" i="19"/>
  <c r="N146" i="19"/>
  <c r="F146" i="19"/>
  <c r="S146" i="19"/>
  <c r="C146" i="19"/>
  <c r="R146" i="19"/>
  <c r="B146" i="19"/>
  <c r="K146" i="19"/>
  <c r="J146" i="19"/>
  <c r="A147" i="19"/>
  <c r="W74" i="21"/>
  <c r="S74" i="21"/>
  <c r="O74" i="21"/>
  <c r="K74" i="21"/>
  <c r="G74" i="21"/>
  <c r="C74" i="21"/>
  <c r="A75" i="21"/>
  <c r="V74" i="21"/>
  <c r="R74" i="21"/>
  <c r="N74" i="21"/>
  <c r="J74" i="21"/>
  <c r="F74" i="21"/>
  <c r="B74" i="21"/>
  <c r="X74" i="21"/>
  <c r="P74" i="21"/>
  <c r="H74" i="21"/>
  <c r="T74" i="21"/>
  <c r="L74" i="21"/>
  <c r="Q74" i="21"/>
  <c r="I74" i="21"/>
  <c r="U74" i="21"/>
  <c r="M74" i="21"/>
  <c r="E74" i="21"/>
  <c r="D74" i="21"/>
  <c r="Y74" i="21"/>
  <c r="X247" i="21"/>
  <c r="T247" i="21"/>
  <c r="P247" i="21"/>
  <c r="L247" i="21"/>
  <c r="H247" i="21"/>
  <c r="D247" i="21"/>
  <c r="W247" i="21"/>
  <c r="S247" i="21"/>
  <c r="O247" i="21"/>
  <c r="K247" i="21"/>
  <c r="G247" i="21"/>
  <c r="C247" i="21"/>
  <c r="U247" i="21"/>
  <c r="M247" i="21"/>
  <c r="E247" i="21"/>
  <c r="Q247" i="21"/>
  <c r="A248" i="21"/>
  <c r="R247" i="21"/>
  <c r="J247" i="21"/>
  <c r="B247" i="21"/>
  <c r="Y247" i="21"/>
  <c r="I247" i="21"/>
  <c r="F247" i="21"/>
  <c r="V247" i="21"/>
  <c r="N247" i="21"/>
  <c r="A282" i="21"/>
  <c r="V281" i="21"/>
  <c r="R281" i="21"/>
  <c r="N281" i="21"/>
  <c r="J281" i="21"/>
  <c r="F281" i="21"/>
  <c r="B281" i="21"/>
  <c r="Y281" i="21"/>
  <c r="U281" i="21"/>
  <c r="Q281" i="21"/>
  <c r="M281" i="21"/>
  <c r="I281" i="21"/>
  <c r="E281" i="21"/>
  <c r="W281" i="21"/>
  <c r="O281" i="21"/>
  <c r="G281" i="21"/>
  <c r="K281" i="21"/>
  <c r="T281" i="21"/>
  <c r="L281" i="21"/>
  <c r="D281" i="21"/>
  <c r="S281" i="21"/>
  <c r="C281" i="21"/>
  <c r="P281" i="21"/>
  <c r="H281" i="21"/>
  <c r="X281" i="21"/>
  <c r="A385" i="28"/>
  <c r="V384" i="28"/>
  <c r="R384" i="28"/>
  <c r="N384" i="28"/>
  <c r="J384" i="28"/>
  <c r="F384" i="28"/>
  <c r="B384" i="28"/>
  <c r="Y384" i="28"/>
  <c r="U384" i="28"/>
  <c r="Q384" i="28"/>
  <c r="M384" i="28"/>
  <c r="I384" i="28"/>
  <c r="E384" i="28"/>
  <c r="W384" i="28"/>
  <c r="O384" i="28"/>
  <c r="G384" i="28"/>
  <c r="T384" i="28"/>
  <c r="L384" i="28"/>
  <c r="D384" i="28"/>
  <c r="X384" i="28"/>
  <c r="H384" i="28"/>
  <c r="S384" i="28"/>
  <c r="C384" i="28"/>
  <c r="K384" i="28"/>
  <c r="P384" i="28"/>
  <c r="X281" i="28"/>
  <c r="T281" i="28"/>
  <c r="P281" i="28"/>
  <c r="L281" i="28"/>
  <c r="H281" i="28"/>
  <c r="D281" i="28"/>
  <c r="W281" i="28"/>
  <c r="S281" i="28"/>
  <c r="O281" i="28"/>
  <c r="K281" i="28"/>
  <c r="G281" i="28"/>
  <c r="C281" i="28"/>
  <c r="Y281" i="28"/>
  <c r="Q281" i="28"/>
  <c r="I281" i="28"/>
  <c r="V281" i="28"/>
  <c r="N281" i="28"/>
  <c r="F281" i="28"/>
  <c r="R281" i="28"/>
  <c r="B281" i="28"/>
  <c r="M281" i="28"/>
  <c r="U281" i="28"/>
  <c r="J281" i="28"/>
  <c r="E281" i="28"/>
  <c r="A282" i="28"/>
  <c r="Y109" i="21"/>
  <c r="U109" i="21"/>
  <c r="Q109" i="21"/>
  <c r="M109" i="21"/>
  <c r="I109" i="21"/>
  <c r="E109" i="21"/>
  <c r="S109" i="21"/>
  <c r="K109" i="21"/>
  <c r="C109" i="21"/>
  <c r="X109" i="21"/>
  <c r="T109" i="21"/>
  <c r="P109" i="21"/>
  <c r="L109" i="21"/>
  <c r="H109" i="21"/>
  <c r="D109" i="21"/>
  <c r="W109" i="21"/>
  <c r="O109" i="21"/>
  <c r="G109" i="21"/>
  <c r="R109" i="21"/>
  <c r="B109" i="21"/>
  <c r="A110" i="21"/>
  <c r="V109" i="21"/>
  <c r="N109" i="21"/>
  <c r="J109" i="21"/>
  <c r="F109" i="21"/>
  <c r="X350" i="28"/>
  <c r="T350" i="28"/>
  <c r="P350" i="28"/>
  <c r="L350" i="28"/>
  <c r="H350" i="28"/>
  <c r="D350" i="28"/>
  <c r="W350" i="28"/>
  <c r="S350" i="28"/>
  <c r="O350" i="28"/>
  <c r="K350" i="28"/>
  <c r="G350" i="28"/>
  <c r="C350" i="28"/>
  <c r="U350" i="28"/>
  <c r="M350" i="28"/>
  <c r="E350" i="28"/>
  <c r="A351" i="28"/>
  <c r="R350" i="28"/>
  <c r="J350" i="28"/>
  <c r="B350" i="28"/>
  <c r="V350" i="28"/>
  <c r="F350" i="28"/>
  <c r="Q350" i="28"/>
  <c r="Y350" i="28"/>
  <c r="N350" i="28"/>
  <c r="I350" i="28"/>
  <c r="Y109" i="28"/>
  <c r="U109" i="28"/>
  <c r="Q109" i="28"/>
  <c r="M109" i="28"/>
  <c r="I109" i="28"/>
  <c r="E109" i="28"/>
  <c r="X109" i="28"/>
  <c r="T109" i="28"/>
  <c r="P109" i="28"/>
  <c r="L109" i="28"/>
  <c r="H109" i="28"/>
  <c r="D109" i="28"/>
  <c r="V109" i="28"/>
  <c r="N109" i="28"/>
  <c r="F109" i="28"/>
  <c r="S109" i="28"/>
  <c r="K109" i="28"/>
  <c r="C109" i="28"/>
  <c r="O109" i="28"/>
  <c r="W109" i="28"/>
  <c r="A110" i="28"/>
  <c r="J109" i="28"/>
  <c r="G109" i="28"/>
  <c r="B109" i="28"/>
  <c r="R109" i="28"/>
  <c r="Y145" i="25"/>
  <c r="U145" i="25"/>
  <c r="Q145" i="25"/>
  <c r="M145" i="25"/>
  <c r="I145" i="25"/>
  <c r="E145" i="25"/>
  <c r="X145" i="25"/>
  <c r="S145" i="25"/>
  <c r="N145" i="25"/>
  <c r="H145" i="25"/>
  <c r="C145" i="25"/>
  <c r="W145" i="25"/>
  <c r="R145" i="25"/>
  <c r="L145" i="25"/>
  <c r="G145" i="25"/>
  <c r="B145" i="25"/>
  <c r="V145" i="25"/>
  <c r="K145" i="25"/>
  <c r="F145" i="25"/>
  <c r="T145" i="25"/>
  <c r="J145" i="25"/>
  <c r="P145" i="25"/>
  <c r="O145" i="25"/>
  <c r="D145" i="25"/>
  <c r="A146" i="25"/>
  <c r="Q40" i="28" l="1"/>
  <c r="X40" i="28"/>
  <c r="H40" i="28"/>
  <c r="F40" i="28"/>
  <c r="K40" i="28"/>
  <c r="G40" i="28"/>
  <c r="M40" i="28"/>
  <c r="T40" i="28"/>
  <c r="D40" i="28"/>
  <c r="A41" i="28"/>
  <c r="C40" i="28"/>
  <c r="O40" i="28"/>
  <c r="Y40" i="28"/>
  <c r="I40" i="28"/>
  <c r="P40" i="28"/>
  <c r="V40" i="28"/>
  <c r="J40" i="28"/>
  <c r="R40" i="28"/>
  <c r="W40" i="28"/>
  <c r="U40" i="28"/>
  <c r="E40" i="28"/>
  <c r="L40" i="28"/>
  <c r="N40" i="28"/>
  <c r="S40" i="28"/>
  <c r="B40" i="28"/>
  <c r="V146" i="25"/>
  <c r="R146" i="25"/>
  <c r="N146" i="25"/>
  <c r="J146" i="25"/>
  <c r="F146" i="25"/>
  <c r="B146" i="25"/>
  <c r="Y146" i="25"/>
  <c r="U146" i="25"/>
  <c r="Q146" i="25"/>
  <c r="M146" i="25"/>
  <c r="I146" i="25"/>
  <c r="E146" i="25"/>
  <c r="X146" i="25"/>
  <c r="P146" i="25"/>
  <c r="H146" i="25"/>
  <c r="W146" i="25"/>
  <c r="O146" i="25"/>
  <c r="G146" i="25"/>
  <c r="L146" i="25"/>
  <c r="K146" i="25"/>
  <c r="T146" i="25"/>
  <c r="D146" i="25"/>
  <c r="C146" i="25"/>
  <c r="S146" i="25"/>
  <c r="A147" i="25"/>
  <c r="W248" i="21"/>
  <c r="S248" i="21"/>
  <c r="O248" i="21"/>
  <c r="K248" i="21"/>
  <c r="G248" i="21"/>
  <c r="C248" i="21"/>
  <c r="A249" i="21"/>
  <c r="V248" i="21"/>
  <c r="R248" i="21"/>
  <c r="N248" i="21"/>
  <c r="J248" i="21"/>
  <c r="F248" i="21"/>
  <c r="B248" i="21"/>
  <c r="T248" i="21"/>
  <c r="L248" i="21"/>
  <c r="D248" i="21"/>
  <c r="X248" i="21"/>
  <c r="H248" i="21"/>
  <c r="Y248" i="21"/>
  <c r="Q248" i="21"/>
  <c r="I248" i="21"/>
  <c r="P248" i="21"/>
  <c r="E248" i="21"/>
  <c r="U248" i="21"/>
  <c r="M248" i="21"/>
  <c r="V111" i="25"/>
  <c r="R111" i="25"/>
  <c r="N111" i="25"/>
  <c r="J111" i="25"/>
  <c r="F111" i="25"/>
  <c r="B111" i="25"/>
  <c r="Y111" i="25"/>
  <c r="U111" i="25"/>
  <c r="Q111" i="25"/>
  <c r="M111" i="25"/>
  <c r="I111" i="25"/>
  <c r="E111" i="25"/>
  <c r="X111" i="25"/>
  <c r="P111" i="25"/>
  <c r="H111" i="25"/>
  <c r="L111" i="25"/>
  <c r="W111" i="25"/>
  <c r="O111" i="25"/>
  <c r="G111" i="25"/>
  <c r="T111" i="25"/>
  <c r="D111" i="25"/>
  <c r="S111" i="25"/>
  <c r="K111" i="25"/>
  <c r="C111" i="25"/>
  <c r="A112" i="25"/>
  <c r="W180" i="21"/>
  <c r="S180" i="21"/>
  <c r="O180" i="21"/>
  <c r="K180" i="21"/>
  <c r="G180" i="21"/>
  <c r="C180" i="21"/>
  <c r="A181" i="21"/>
  <c r="V180" i="21"/>
  <c r="R180" i="21"/>
  <c r="N180" i="21"/>
  <c r="J180" i="21"/>
  <c r="F180" i="21"/>
  <c r="B180" i="21"/>
  <c r="X180" i="21"/>
  <c r="P180" i="21"/>
  <c r="H180" i="21"/>
  <c r="L180" i="21"/>
  <c r="U180" i="21"/>
  <c r="M180" i="21"/>
  <c r="E180" i="21"/>
  <c r="T180" i="21"/>
  <c r="D180" i="21"/>
  <c r="I180" i="21"/>
  <c r="Y180" i="21"/>
  <c r="Q180" i="21"/>
  <c r="A76" i="28"/>
  <c r="V75" i="28"/>
  <c r="R75" i="28"/>
  <c r="N75" i="28"/>
  <c r="J75" i="28"/>
  <c r="F75" i="28"/>
  <c r="B75" i="28"/>
  <c r="Y75" i="28"/>
  <c r="U75" i="28"/>
  <c r="Q75" i="28"/>
  <c r="M75" i="28"/>
  <c r="I75" i="28"/>
  <c r="E75" i="28"/>
  <c r="S75" i="28"/>
  <c r="K75" i="28"/>
  <c r="C75" i="28"/>
  <c r="X75" i="28"/>
  <c r="P75" i="28"/>
  <c r="H75" i="28"/>
  <c r="T75" i="28"/>
  <c r="D75" i="28"/>
  <c r="L75" i="28"/>
  <c r="O75" i="28"/>
  <c r="G75" i="28"/>
  <c r="W75" i="28"/>
  <c r="Y419" i="21"/>
  <c r="U419" i="21"/>
  <c r="Q419" i="21"/>
  <c r="M419" i="21"/>
  <c r="I419" i="21"/>
  <c r="E419" i="21"/>
  <c r="X419" i="21"/>
  <c r="T419" i="21"/>
  <c r="P419" i="21"/>
  <c r="L419" i="21"/>
  <c r="H419" i="21"/>
  <c r="D419" i="21"/>
  <c r="V419" i="21"/>
  <c r="N419" i="21"/>
  <c r="F419" i="21"/>
  <c r="R419" i="21"/>
  <c r="J419" i="21"/>
  <c r="S419" i="21"/>
  <c r="K419" i="21"/>
  <c r="C419" i="21"/>
  <c r="A420" i="21"/>
  <c r="B419" i="21"/>
  <c r="G419" i="21"/>
  <c r="W419" i="21"/>
  <c r="O419" i="21"/>
  <c r="W385" i="21"/>
  <c r="S385" i="21"/>
  <c r="O385" i="21"/>
  <c r="K385" i="21"/>
  <c r="G385" i="21"/>
  <c r="C385" i="21"/>
  <c r="A386" i="21"/>
  <c r="V385" i="21"/>
  <c r="R385" i="21"/>
  <c r="N385" i="21"/>
  <c r="J385" i="21"/>
  <c r="F385" i="21"/>
  <c r="B385" i="21"/>
  <c r="T385" i="21"/>
  <c r="L385" i="21"/>
  <c r="D385" i="21"/>
  <c r="X385" i="21"/>
  <c r="H385" i="21"/>
  <c r="Y385" i="21"/>
  <c r="Q385" i="21"/>
  <c r="I385" i="21"/>
  <c r="P385" i="21"/>
  <c r="M385" i="21"/>
  <c r="U385" i="21"/>
  <c r="E385" i="21"/>
  <c r="X180" i="28"/>
  <c r="T180" i="28"/>
  <c r="P180" i="28"/>
  <c r="L180" i="28"/>
  <c r="H180" i="28"/>
  <c r="D180" i="28"/>
  <c r="W180" i="28"/>
  <c r="S180" i="28"/>
  <c r="O180" i="28"/>
  <c r="K180" i="28"/>
  <c r="G180" i="28"/>
  <c r="C180" i="28"/>
  <c r="Y180" i="28"/>
  <c r="Q180" i="28"/>
  <c r="I180" i="28"/>
  <c r="V180" i="28"/>
  <c r="N180" i="28"/>
  <c r="F180" i="28"/>
  <c r="A181" i="28"/>
  <c r="J180" i="28"/>
  <c r="B180" i="28"/>
  <c r="U180" i="28"/>
  <c r="E180" i="28"/>
  <c r="R180" i="28"/>
  <c r="M180" i="28"/>
  <c r="A146" i="28"/>
  <c r="V145" i="28"/>
  <c r="R145" i="28"/>
  <c r="N145" i="28"/>
  <c r="J145" i="28"/>
  <c r="F145" i="28"/>
  <c r="B145" i="28"/>
  <c r="Y145" i="28"/>
  <c r="U145" i="28"/>
  <c r="Q145" i="28"/>
  <c r="M145" i="28"/>
  <c r="I145" i="28"/>
  <c r="E145" i="28"/>
  <c r="W145" i="28"/>
  <c r="O145" i="28"/>
  <c r="G145" i="28"/>
  <c r="T145" i="28"/>
  <c r="L145" i="28"/>
  <c r="D145" i="28"/>
  <c r="X145" i="28"/>
  <c r="H145" i="28"/>
  <c r="S145" i="28"/>
  <c r="C145" i="28"/>
  <c r="P145" i="28"/>
  <c r="K145" i="28"/>
  <c r="X110" i="28"/>
  <c r="T110" i="28"/>
  <c r="P110" i="28"/>
  <c r="L110" i="28"/>
  <c r="H110" i="28"/>
  <c r="D110" i="28"/>
  <c r="W110" i="28"/>
  <c r="S110" i="28"/>
  <c r="O110" i="28"/>
  <c r="K110" i="28"/>
  <c r="G110" i="28"/>
  <c r="C110" i="28"/>
  <c r="U110" i="28"/>
  <c r="M110" i="28"/>
  <c r="E110" i="28"/>
  <c r="A111" i="28"/>
  <c r="R110" i="28"/>
  <c r="J110" i="28"/>
  <c r="B110" i="28"/>
  <c r="V110" i="28"/>
  <c r="F110" i="28"/>
  <c r="Q110" i="28"/>
  <c r="N110" i="28"/>
  <c r="Y110" i="28"/>
  <c r="I110" i="28"/>
  <c r="W282" i="28"/>
  <c r="S282" i="28"/>
  <c r="O282" i="28"/>
  <c r="K282" i="28"/>
  <c r="G282" i="28"/>
  <c r="C282" i="28"/>
  <c r="A283" i="28"/>
  <c r="V282" i="28"/>
  <c r="R282" i="28"/>
  <c r="N282" i="28"/>
  <c r="J282" i="28"/>
  <c r="F282" i="28"/>
  <c r="B282" i="28"/>
  <c r="X282" i="28"/>
  <c r="P282" i="28"/>
  <c r="H282" i="28"/>
  <c r="U282" i="28"/>
  <c r="M282" i="28"/>
  <c r="E282" i="28"/>
  <c r="Y282" i="28"/>
  <c r="I282" i="28"/>
  <c r="T282" i="28"/>
  <c r="D282" i="28"/>
  <c r="L282" i="28"/>
  <c r="Q282" i="28"/>
  <c r="V41" i="25"/>
  <c r="R41" i="25"/>
  <c r="N41" i="25"/>
  <c r="J41" i="25"/>
  <c r="F41" i="25"/>
  <c r="B41" i="25"/>
  <c r="Y41" i="25"/>
  <c r="U41" i="25"/>
  <c r="Q41" i="25"/>
  <c r="M41" i="25"/>
  <c r="I41" i="25"/>
  <c r="E41" i="25"/>
  <c r="S41" i="25"/>
  <c r="K41" i="25"/>
  <c r="C41" i="25"/>
  <c r="W41" i="25"/>
  <c r="G41" i="25"/>
  <c r="D41" i="25"/>
  <c r="X41" i="25"/>
  <c r="P41" i="25"/>
  <c r="H41" i="25"/>
  <c r="O41" i="25"/>
  <c r="T41" i="25"/>
  <c r="L41" i="25"/>
  <c r="A42" i="25"/>
  <c r="W317" i="21"/>
  <c r="S317" i="21"/>
  <c r="O317" i="21"/>
  <c r="K317" i="21"/>
  <c r="G317" i="21"/>
  <c r="C317" i="21"/>
  <c r="A318" i="21"/>
  <c r="V317" i="21"/>
  <c r="R317" i="21"/>
  <c r="N317" i="21"/>
  <c r="J317" i="21"/>
  <c r="F317" i="21"/>
  <c r="B317" i="21"/>
  <c r="X317" i="21"/>
  <c r="P317" i="21"/>
  <c r="H317" i="21"/>
  <c r="T317" i="21"/>
  <c r="D317" i="21"/>
  <c r="U317" i="21"/>
  <c r="M317" i="21"/>
  <c r="E317" i="21"/>
  <c r="L317" i="21"/>
  <c r="I317" i="21"/>
  <c r="Q317" i="21"/>
  <c r="Y317" i="21"/>
  <c r="X112" i="19"/>
  <c r="T112" i="19"/>
  <c r="P112" i="19"/>
  <c r="L112" i="19"/>
  <c r="H112" i="19"/>
  <c r="D112" i="19"/>
  <c r="W112" i="19"/>
  <c r="S112" i="19"/>
  <c r="O112" i="19"/>
  <c r="K112" i="19"/>
  <c r="G112" i="19"/>
  <c r="C112" i="19"/>
  <c r="R112" i="19"/>
  <c r="J112" i="19"/>
  <c r="B112" i="19"/>
  <c r="Y112" i="19"/>
  <c r="Q112" i="19"/>
  <c r="I112" i="19"/>
  <c r="N112" i="19"/>
  <c r="M112" i="19"/>
  <c r="V112" i="19"/>
  <c r="U112" i="19"/>
  <c r="F112" i="19"/>
  <c r="E112" i="19"/>
  <c r="A113" i="19"/>
  <c r="W419" i="28"/>
  <c r="S419" i="28"/>
  <c r="O419" i="28"/>
  <c r="K419" i="28"/>
  <c r="G419" i="28"/>
  <c r="C419" i="28"/>
  <c r="A420" i="28"/>
  <c r="V419" i="28"/>
  <c r="R419" i="28"/>
  <c r="N419" i="28"/>
  <c r="J419" i="28"/>
  <c r="F419" i="28"/>
  <c r="B419" i="28"/>
  <c r="X419" i="28"/>
  <c r="P419" i="28"/>
  <c r="H419" i="28"/>
  <c r="U419" i="28"/>
  <c r="M419" i="28"/>
  <c r="E419" i="28"/>
  <c r="Q419" i="28"/>
  <c r="L419" i="28"/>
  <c r="D419" i="28"/>
  <c r="Y419" i="28"/>
  <c r="T419" i="28"/>
  <c r="I419" i="28"/>
  <c r="Y351" i="21"/>
  <c r="U351" i="21"/>
  <c r="Q351" i="21"/>
  <c r="M351" i="21"/>
  <c r="I351" i="21"/>
  <c r="E351" i="21"/>
  <c r="X351" i="21"/>
  <c r="T351" i="21"/>
  <c r="P351" i="21"/>
  <c r="L351" i="21"/>
  <c r="H351" i="21"/>
  <c r="D351" i="21"/>
  <c r="A352" i="21"/>
  <c r="R351" i="21"/>
  <c r="J351" i="21"/>
  <c r="B351" i="21"/>
  <c r="N351" i="21"/>
  <c r="W351" i="21"/>
  <c r="O351" i="21"/>
  <c r="G351" i="21"/>
  <c r="V351" i="21"/>
  <c r="F351" i="21"/>
  <c r="C351" i="21"/>
  <c r="S351" i="21"/>
  <c r="K351" i="21"/>
  <c r="Y385" i="28"/>
  <c r="U385" i="28"/>
  <c r="Q385" i="28"/>
  <c r="M385" i="28"/>
  <c r="I385" i="28"/>
  <c r="E385" i="28"/>
  <c r="X385" i="28"/>
  <c r="T385" i="28"/>
  <c r="P385" i="28"/>
  <c r="L385" i="28"/>
  <c r="H385" i="28"/>
  <c r="D385" i="28"/>
  <c r="V385" i="28"/>
  <c r="N385" i="28"/>
  <c r="F385" i="28"/>
  <c r="S385" i="28"/>
  <c r="K385" i="28"/>
  <c r="C385" i="28"/>
  <c r="O385" i="28"/>
  <c r="A386" i="28"/>
  <c r="J385" i="28"/>
  <c r="R385" i="28"/>
  <c r="G385" i="28"/>
  <c r="B385" i="28"/>
  <c r="W385" i="28"/>
  <c r="Y147" i="19"/>
  <c r="U147" i="19"/>
  <c r="Q147" i="19"/>
  <c r="M147" i="19"/>
  <c r="I147" i="19"/>
  <c r="E147" i="19"/>
  <c r="X147" i="19"/>
  <c r="T147" i="19"/>
  <c r="P147" i="19"/>
  <c r="L147" i="19"/>
  <c r="H147" i="19"/>
  <c r="D147" i="19"/>
  <c r="W147" i="19"/>
  <c r="O147" i="19"/>
  <c r="G147" i="19"/>
  <c r="V147" i="19"/>
  <c r="N147" i="19"/>
  <c r="F147" i="19"/>
  <c r="K147" i="19"/>
  <c r="J147" i="19"/>
  <c r="S147" i="19"/>
  <c r="R147" i="19"/>
  <c r="C147" i="19"/>
  <c r="B147" i="19"/>
  <c r="A148" i="19"/>
  <c r="W76" i="19"/>
  <c r="S76" i="19"/>
  <c r="O76" i="19"/>
  <c r="K76" i="19"/>
  <c r="G76" i="19"/>
  <c r="C76" i="19"/>
  <c r="V76" i="19"/>
  <c r="R76" i="19"/>
  <c r="N76" i="19"/>
  <c r="J76" i="19"/>
  <c r="F76" i="19"/>
  <c r="B76" i="19"/>
  <c r="Y76" i="19"/>
  <c r="Q76" i="19"/>
  <c r="I76" i="19"/>
  <c r="X76" i="19"/>
  <c r="P76" i="19"/>
  <c r="H76" i="19"/>
  <c r="U76" i="19"/>
  <c r="E76" i="19"/>
  <c r="T76" i="19"/>
  <c r="D76" i="19"/>
  <c r="M76" i="19"/>
  <c r="L76" i="19"/>
  <c r="A77" i="19"/>
  <c r="W214" i="28"/>
  <c r="S214" i="28"/>
  <c r="O214" i="28"/>
  <c r="K214" i="28"/>
  <c r="G214" i="28"/>
  <c r="C214" i="28"/>
  <c r="A215" i="28"/>
  <c r="V214" i="28"/>
  <c r="R214" i="28"/>
  <c r="N214" i="28"/>
  <c r="J214" i="28"/>
  <c r="F214" i="28"/>
  <c r="B214" i="28"/>
  <c r="T214" i="28"/>
  <c r="L214" i="28"/>
  <c r="D214" i="28"/>
  <c r="Y214" i="28"/>
  <c r="Q214" i="28"/>
  <c r="I214" i="28"/>
  <c r="U214" i="28"/>
  <c r="E214" i="28"/>
  <c r="P214" i="28"/>
  <c r="X214" i="28"/>
  <c r="H214" i="28"/>
  <c r="M214" i="28"/>
  <c r="Y145" i="21"/>
  <c r="U145" i="21"/>
  <c r="Q145" i="21"/>
  <c r="M145" i="21"/>
  <c r="I145" i="21"/>
  <c r="E145" i="21"/>
  <c r="X145" i="21"/>
  <c r="T145" i="21"/>
  <c r="P145" i="21"/>
  <c r="L145" i="21"/>
  <c r="H145" i="21"/>
  <c r="D145" i="21"/>
  <c r="V145" i="21"/>
  <c r="N145" i="21"/>
  <c r="F145" i="21"/>
  <c r="A146" i="21"/>
  <c r="J145" i="21"/>
  <c r="S145" i="21"/>
  <c r="K145" i="21"/>
  <c r="C145" i="21"/>
  <c r="R145" i="21"/>
  <c r="B145" i="21"/>
  <c r="O145" i="21"/>
  <c r="W145" i="21"/>
  <c r="G145" i="21"/>
  <c r="Y248" i="28"/>
  <c r="U248" i="28"/>
  <c r="Q248" i="28"/>
  <c r="M248" i="28"/>
  <c r="I248" i="28"/>
  <c r="E248" i="28"/>
  <c r="X248" i="28"/>
  <c r="T248" i="28"/>
  <c r="P248" i="28"/>
  <c r="L248" i="28"/>
  <c r="H248" i="28"/>
  <c r="D248" i="28"/>
  <c r="V248" i="28"/>
  <c r="N248" i="28"/>
  <c r="F248" i="28"/>
  <c r="S248" i="28"/>
  <c r="K248" i="28"/>
  <c r="C248" i="28"/>
  <c r="W248" i="28"/>
  <c r="G248" i="28"/>
  <c r="R248" i="28"/>
  <c r="B248" i="28"/>
  <c r="J248" i="28"/>
  <c r="A249" i="28"/>
  <c r="O248" i="28"/>
  <c r="W351" i="28"/>
  <c r="S351" i="28"/>
  <c r="O351" i="28"/>
  <c r="K351" i="28"/>
  <c r="G351" i="28"/>
  <c r="C351" i="28"/>
  <c r="A352" i="28"/>
  <c r="V351" i="28"/>
  <c r="R351" i="28"/>
  <c r="N351" i="28"/>
  <c r="J351" i="28"/>
  <c r="F351" i="28"/>
  <c r="B351" i="28"/>
  <c r="T351" i="28"/>
  <c r="L351" i="28"/>
  <c r="D351" i="28"/>
  <c r="Y351" i="28"/>
  <c r="Q351" i="28"/>
  <c r="I351" i="28"/>
  <c r="M351" i="28"/>
  <c r="X351" i="28"/>
  <c r="H351" i="28"/>
  <c r="P351" i="28"/>
  <c r="U351" i="28"/>
  <c r="E351" i="28"/>
  <c r="W110" i="21"/>
  <c r="A111" i="21"/>
  <c r="V110" i="21"/>
  <c r="T110" i="21"/>
  <c r="P110" i="21"/>
  <c r="L110" i="21"/>
  <c r="H110" i="21"/>
  <c r="D110" i="21"/>
  <c r="R110" i="21"/>
  <c r="J110" i="21"/>
  <c r="B110" i="21"/>
  <c r="Y110" i="21"/>
  <c r="S110" i="21"/>
  <c r="O110" i="21"/>
  <c r="K110" i="21"/>
  <c r="G110" i="21"/>
  <c r="C110" i="21"/>
  <c r="X110" i="21"/>
  <c r="N110" i="21"/>
  <c r="F110" i="21"/>
  <c r="I110" i="21"/>
  <c r="U110" i="21"/>
  <c r="E110" i="21"/>
  <c r="Q110" i="21"/>
  <c r="M110" i="21"/>
  <c r="Y282" i="21"/>
  <c r="U282" i="21"/>
  <c r="Q282" i="21"/>
  <c r="M282" i="21"/>
  <c r="I282" i="21"/>
  <c r="E282" i="21"/>
  <c r="X282" i="21"/>
  <c r="T282" i="21"/>
  <c r="P282" i="21"/>
  <c r="L282" i="21"/>
  <c r="H282" i="21"/>
  <c r="D282" i="21"/>
  <c r="V282" i="21"/>
  <c r="N282" i="21"/>
  <c r="F282" i="21"/>
  <c r="R282" i="21"/>
  <c r="B282" i="21"/>
  <c r="S282" i="21"/>
  <c r="K282" i="21"/>
  <c r="C282" i="21"/>
  <c r="A283" i="21"/>
  <c r="J282" i="21"/>
  <c r="W282" i="21"/>
  <c r="O282" i="21"/>
  <c r="G282" i="21"/>
  <c r="A76" i="21"/>
  <c r="V75" i="21"/>
  <c r="R75" i="21"/>
  <c r="N75" i="21"/>
  <c r="J75" i="21"/>
  <c r="F75" i="21"/>
  <c r="B75" i="21"/>
  <c r="Y75" i="21"/>
  <c r="U75" i="21"/>
  <c r="Q75" i="21"/>
  <c r="M75" i="21"/>
  <c r="I75" i="21"/>
  <c r="E75" i="21"/>
  <c r="W75" i="21"/>
  <c r="O75" i="21"/>
  <c r="G75" i="21"/>
  <c r="K75" i="21"/>
  <c r="X75" i="21"/>
  <c r="H75" i="21"/>
  <c r="T75" i="21"/>
  <c r="L75" i="21"/>
  <c r="D75" i="21"/>
  <c r="S75" i="21"/>
  <c r="C75" i="21"/>
  <c r="P75" i="21"/>
  <c r="Y214" i="21"/>
  <c r="U214" i="21"/>
  <c r="Q214" i="21"/>
  <c r="M214" i="21"/>
  <c r="I214" i="21"/>
  <c r="E214" i="21"/>
  <c r="X214" i="21"/>
  <c r="T214" i="21"/>
  <c r="P214" i="21"/>
  <c r="L214" i="21"/>
  <c r="H214" i="21"/>
  <c r="D214" i="21"/>
  <c r="A215" i="21"/>
  <c r="R214" i="21"/>
  <c r="J214" i="21"/>
  <c r="B214" i="21"/>
  <c r="N214" i="21"/>
  <c r="W214" i="21"/>
  <c r="O214" i="21"/>
  <c r="G214" i="21"/>
  <c r="V214" i="21"/>
  <c r="F214" i="21"/>
  <c r="S214" i="21"/>
  <c r="K214" i="21"/>
  <c r="C214" i="21"/>
  <c r="W40" i="19"/>
  <c r="S40" i="19"/>
  <c r="O40" i="19"/>
  <c r="K40" i="19"/>
  <c r="G40" i="19"/>
  <c r="C40" i="19"/>
  <c r="V40" i="19"/>
  <c r="R40" i="19"/>
  <c r="N40" i="19"/>
  <c r="J40" i="19"/>
  <c r="F40" i="19"/>
  <c r="B40" i="19"/>
  <c r="Y40" i="19"/>
  <c r="Q40" i="19"/>
  <c r="I40" i="19"/>
  <c r="X40" i="19"/>
  <c r="P40" i="19"/>
  <c r="H40" i="19"/>
  <c r="M40" i="19"/>
  <c r="L40" i="19"/>
  <c r="U40" i="19"/>
  <c r="T40" i="19"/>
  <c r="E40" i="19"/>
  <c r="D40" i="19"/>
  <c r="A41" i="19"/>
  <c r="W41" i="21"/>
  <c r="S41" i="21"/>
  <c r="O41" i="21"/>
  <c r="K41" i="21"/>
  <c r="G41" i="21"/>
  <c r="C41" i="21"/>
  <c r="A42" i="21"/>
  <c r="V41" i="21"/>
  <c r="R41" i="21"/>
  <c r="N41" i="21"/>
  <c r="J41" i="21"/>
  <c r="F41" i="21"/>
  <c r="B41" i="21"/>
  <c r="T41" i="21"/>
  <c r="L41" i="21"/>
  <c r="D41" i="21"/>
  <c r="P41" i="21"/>
  <c r="H41" i="21"/>
  <c r="U41" i="21"/>
  <c r="E41" i="21"/>
  <c r="Y41" i="21"/>
  <c r="Q41" i="21"/>
  <c r="I41" i="21"/>
  <c r="X41" i="21"/>
  <c r="M41" i="21"/>
  <c r="Y317" i="28"/>
  <c r="U317" i="28"/>
  <c r="Q317" i="28"/>
  <c r="M317" i="28"/>
  <c r="I317" i="28"/>
  <c r="E317" i="28"/>
  <c r="X317" i="28"/>
  <c r="T317" i="28"/>
  <c r="P317" i="28"/>
  <c r="L317" i="28"/>
  <c r="H317" i="28"/>
  <c r="D317" i="28"/>
  <c r="A318" i="28"/>
  <c r="R317" i="28"/>
  <c r="J317" i="28"/>
  <c r="B317" i="28"/>
  <c r="W317" i="28"/>
  <c r="O317" i="28"/>
  <c r="G317" i="28"/>
  <c r="K317" i="28"/>
  <c r="V317" i="28"/>
  <c r="F317" i="28"/>
  <c r="N317" i="28"/>
  <c r="C317" i="28"/>
  <c r="S317" i="28"/>
  <c r="V76" i="25"/>
  <c r="R76" i="25"/>
  <c r="N76" i="25"/>
  <c r="J76" i="25"/>
  <c r="F76" i="25"/>
  <c r="B76" i="25"/>
  <c r="Y76" i="25"/>
  <c r="U76" i="25"/>
  <c r="Q76" i="25"/>
  <c r="M76" i="25"/>
  <c r="I76" i="25"/>
  <c r="E76" i="25"/>
  <c r="X76" i="25"/>
  <c r="P76" i="25"/>
  <c r="H76" i="25"/>
  <c r="W76" i="25"/>
  <c r="O76" i="25"/>
  <c r="G76" i="25"/>
  <c r="S76" i="25"/>
  <c r="C76" i="25"/>
  <c r="L76" i="25"/>
  <c r="K76" i="25"/>
  <c r="T76" i="25"/>
  <c r="D76" i="25"/>
  <c r="A77" i="25"/>
  <c r="X41" i="28" l="1"/>
  <c r="H41" i="28"/>
  <c r="O41" i="28"/>
  <c r="U41" i="28"/>
  <c r="A42" i="28"/>
  <c r="Y41" i="28"/>
  <c r="V41" i="28"/>
  <c r="T41" i="28"/>
  <c r="D41" i="28"/>
  <c r="K41" i="28"/>
  <c r="M41" i="28"/>
  <c r="R41" i="28"/>
  <c r="I41" i="28"/>
  <c r="P41" i="28"/>
  <c r="W41" i="28"/>
  <c r="G41" i="28"/>
  <c r="E41" i="28"/>
  <c r="J41" i="28"/>
  <c r="N41" i="28"/>
  <c r="L41" i="28"/>
  <c r="S41" i="28"/>
  <c r="C41" i="28"/>
  <c r="Q41" i="28"/>
  <c r="B41" i="28"/>
  <c r="F41" i="28"/>
  <c r="W41" i="19"/>
  <c r="S41" i="19"/>
  <c r="O41" i="19"/>
  <c r="K41" i="19"/>
  <c r="G41" i="19"/>
  <c r="C41" i="19"/>
  <c r="V41" i="19"/>
  <c r="R41" i="19"/>
  <c r="N41" i="19"/>
  <c r="J41" i="19"/>
  <c r="F41" i="19"/>
  <c r="B41" i="19"/>
  <c r="Y41" i="19"/>
  <c r="Q41" i="19"/>
  <c r="I41" i="19"/>
  <c r="X41" i="19"/>
  <c r="P41" i="19"/>
  <c r="H41" i="19"/>
  <c r="U41" i="19"/>
  <c r="E41" i="19"/>
  <c r="T41" i="19"/>
  <c r="D41" i="19"/>
  <c r="M41" i="19"/>
  <c r="L41" i="19"/>
  <c r="A42" i="19"/>
  <c r="X146" i="21"/>
  <c r="T146" i="21"/>
  <c r="P146" i="21"/>
  <c r="L146" i="21"/>
  <c r="H146" i="21"/>
  <c r="D146" i="21"/>
  <c r="W146" i="21"/>
  <c r="S146" i="21"/>
  <c r="O146" i="21"/>
  <c r="K146" i="21"/>
  <c r="G146" i="21"/>
  <c r="C146" i="21"/>
  <c r="U146" i="21"/>
  <c r="M146" i="21"/>
  <c r="E146" i="21"/>
  <c r="Y146" i="21"/>
  <c r="Q146" i="21"/>
  <c r="A147" i="21"/>
  <c r="R146" i="21"/>
  <c r="J146" i="21"/>
  <c r="B146" i="21"/>
  <c r="I146" i="21"/>
  <c r="V146" i="21"/>
  <c r="F146" i="21"/>
  <c r="N146" i="21"/>
  <c r="X386" i="28"/>
  <c r="T386" i="28"/>
  <c r="P386" i="28"/>
  <c r="L386" i="28"/>
  <c r="H386" i="28"/>
  <c r="D386" i="28"/>
  <c r="W386" i="28"/>
  <c r="S386" i="28"/>
  <c r="O386" i="28"/>
  <c r="K386" i="28"/>
  <c r="G386" i="28"/>
  <c r="C386" i="28"/>
  <c r="U386" i="28"/>
  <c r="M386" i="28"/>
  <c r="E386" i="28"/>
  <c r="A387" i="28"/>
  <c r="R386" i="28"/>
  <c r="J386" i="28"/>
  <c r="B386" i="28"/>
  <c r="V386" i="28"/>
  <c r="F386" i="28"/>
  <c r="Q386" i="28"/>
  <c r="Y386" i="28"/>
  <c r="I386" i="28"/>
  <c r="N386" i="28"/>
  <c r="X352" i="21"/>
  <c r="T352" i="21"/>
  <c r="P352" i="21"/>
  <c r="L352" i="21"/>
  <c r="H352" i="21"/>
  <c r="D352" i="21"/>
  <c r="W352" i="21"/>
  <c r="S352" i="21"/>
  <c r="O352" i="21"/>
  <c r="K352" i="21"/>
  <c r="G352" i="21"/>
  <c r="C352" i="21"/>
  <c r="Y352" i="21"/>
  <c r="Q352" i="21"/>
  <c r="I352" i="21"/>
  <c r="M352" i="21"/>
  <c r="V352" i="21"/>
  <c r="N352" i="21"/>
  <c r="F352" i="21"/>
  <c r="U352" i="21"/>
  <c r="E352" i="21"/>
  <c r="B352" i="21"/>
  <c r="J352" i="21"/>
  <c r="A353" i="21"/>
  <c r="R352" i="21"/>
  <c r="V42" i="25"/>
  <c r="R42" i="25"/>
  <c r="N42" i="25"/>
  <c r="J42" i="25"/>
  <c r="F42" i="25"/>
  <c r="B42" i="25"/>
  <c r="Y42" i="25"/>
  <c r="U42" i="25"/>
  <c r="Q42" i="25"/>
  <c r="M42" i="25"/>
  <c r="I42" i="25"/>
  <c r="E42" i="25"/>
  <c r="S42" i="25"/>
  <c r="K42" i="25"/>
  <c r="C42" i="25"/>
  <c r="W42" i="25"/>
  <c r="O42" i="25"/>
  <c r="D42" i="25"/>
  <c r="X42" i="25"/>
  <c r="P42" i="25"/>
  <c r="H42" i="25"/>
  <c r="G42" i="25"/>
  <c r="T42" i="25"/>
  <c r="L42" i="25"/>
  <c r="A250" i="21"/>
  <c r="V249" i="21"/>
  <c r="R249" i="21"/>
  <c r="N249" i="21"/>
  <c r="J249" i="21"/>
  <c r="F249" i="21"/>
  <c r="B249" i="21"/>
  <c r="Y249" i="21"/>
  <c r="U249" i="21"/>
  <c r="Q249" i="21"/>
  <c r="M249" i="21"/>
  <c r="I249" i="21"/>
  <c r="E249" i="21"/>
  <c r="S249" i="21"/>
  <c r="K249" i="21"/>
  <c r="C249" i="21"/>
  <c r="O249" i="21"/>
  <c r="X249" i="21"/>
  <c r="P249" i="21"/>
  <c r="H249" i="21"/>
  <c r="W249" i="21"/>
  <c r="G249" i="21"/>
  <c r="L249" i="21"/>
  <c r="T249" i="21"/>
  <c r="D249" i="21"/>
  <c r="V42" i="21"/>
  <c r="R42" i="21"/>
  <c r="N42" i="21"/>
  <c r="J42" i="21"/>
  <c r="F42" i="21"/>
  <c r="B42" i="21"/>
  <c r="Y42" i="21"/>
  <c r="U42" i="21"/>
  <c r="Q42" i="21"/>
  <c r="M42" i="21"/>
  <c r="I42" i="21"/>
  <c r="E42" i="21"/>
  <c r="S42" i="21"/>
  <c r="K42" i="21"/>
  <c r="C42" i="21"/>
  <c r="W42" i="21"/>
  <c r="G42" i="21"/>
  <c r="L42" i="21"/>
  <c r="X42" i="21"/>
  <c r="P42" i="21"/>
  <c r="H42" i="21"/>
  <c r="O42" i="21"/>
  <c r="T42" i="21"/>
  <c r="D42" i="21"/>
  <c r="X215" i="21"/>
  <c r="T215" i="21"/>
  <c r="P215" i="21"/>
  <c r="L215" i="21"/>
  <c r="H215" i="21"/>
  <c r="D215" i="21"/>
  <c r="W215" i="21"/>
  <c r="S215" i="21"/>
  <c r="O215" i="21"/>
  <c r="K215" i="21"/>
  <c r="G215" i="21"/>
  <c r="C215" i="21"/>
  <c r="Y215" i="21"/>
  <c r="Q215" i="21"/>
  <c r="I215" i="21"/>
  <c r="U215" i="21"/>
  <c r="E215" i="21"/>
  <c r="V215" i="21"/>
  <c r="N215" i="21"/>
  <c r="F215" i="21"/>
  <c r="M215" i="21"/>
  <c r="A216" i="21"/>
  <c r="J215" i="21"/>
  <c r="B215" i="21"/>
  <c r="R215" i="21"/>
  <c r="W77" i="19"/>
  <c r="X77" i="19"/>
  <c r="S77" i="19"/>
  <c r="O77" i="19"/>
  <c r="K77" i="19"/>
  <c r="G77" i="19"/>
  <c r="C77" i="19"/>
  <c r="V77" i="19"/>
  <c r="R77" i="19"/>
  <c r="N77" i="19"/>
  <c r="J77" i="19"/>
  <c r="F77" i="19"/>
  <c r="B77" i="19"/>
  <c r="Q77" i="19"/>
  <c r="I77" i="19"/>
  <c r="Y77" i="19"/>
  <c r="P77" i="19"/>
  <c r="H77" i="19"/>
  <c r="M77" i="19"/>
  <c r="L77" i="19"/>
  <c r="U77" i="19"/>
  <c r="T77" i="19"/>
  <c r="E77" i="19"/>
  <c r="D77" i="19"/>
  <c r="A78" i="19"/>
  <c r="A319" i="21"/>
  <c r="V318" i="21"/>
  <c r="R318" i="21"/>
  <c r="N318" i="21"/>
  <c r="J318" i="21"/>
  <c r="F318" i="21"/>
  <c r="B318" i="21"/>
  <c r="Y318" i="21"/>
  <c r="U318" i="21"/>
  <c r="Q318" i="21"/>
  <c r="M318" i="21"/>
  <c r="I318" i="21"/>
  <c r="E318" i="21"/>
  <c r="W318" i="21"/>
  <c r="O318" i="21"/>
  <c r="G318" i="21"/>
  <c r="K318" i="21"/>
  <c r="T318" i="21"/>
  <c r="L318" i="21"/>
  <c r="D318" i="21"/>
  <c r="S318" i="21"/>
  <c r="C318" i="21"/>
  <c r="P318" i="21"/>
  <c r="X318" i="21"/>
  <c r="H318" i="21"/>
  <c r="V112" i="25"/>
  <c r="R112" i="25"/>
  <c r="N112" i="25"/>
  <c r="J112" i="25"/>
  <c r="F112" i="25"/>
  <c r="B112" i="25"/>
  <c r="Y112" i="25"/>
  <c r="U112" i="25"/>
  <c r="Q112" i="25"/>
  <c r="M112" i="25"/>
  <c r="I112" i="25"/>
  <c r="E112" i="25"/>
  <c r="X112" i="25"/>
  <c r="P112" i="25"/>
  <c r="H112" i="25"/>
  <c r="L112" i="25"/>
  <c r="W112" i="25"/>
  <c r="O112" i="25"/>
  <c r="G112" i="25"/>
  <c r="T112" i="25"/>
  <c r="D112" i="25"/>
  <c r="S112" i="25"/>
  <c r="K112" i="25"/>
  <c r="C112" i="25"/>
  <c r="A113" i="25"/>
  <c r="X318" i="28"/>
  <c r="T318" i="28"/>
  <c r="P318" i="28"/>
  <c r="L318" i="28"/>
  <c r="H318" i="28"/>
  <c r="D318" i="28"/>
  <c r="W318" i="28"/>
  <c r="S318" i="28"/>
  <c r="O318" i="28"/>
  <c r="K318" i="28"/>
  <c r="G318" i="28"/>
  <c r="C318" i="28"/>
  <c r="Y318" i="28"/>
  <c r="Q318" i="28"/>
  <c r="I318" i="28"/>
  <c r="V318" i="28"/>
  <c r="N318" i="28"/>
  <c r="F318" i="28"/>
  <c r="R318" i="28"/>
  <c r="B318" i="28"/>
  <c r="M318" i="28"/>
  <c r="U318" i="28"/>
  <c r="E318" i="28"/>
  <c r="J318" i="28"/>
  <c r="A319" i="28"/>
  <c r="Y76" i="21"/>
  <c r="U76" i="21"/>
  <c r="Q76" i="21"/>
  <c r="M76" i="21"/>
  <c r="I76" i="21"/>
  <c r="E76" i="21"/>
  <c r="X76" i="21"/>
  <c r="T76" i="21"/>
  <c r="P76" i="21"/>
  <c r="L76" i="21"/>
  <c r="H76" i="21"/>
  <c r="D76" i="21"/>
  <c r="V76" i="21"/>
  <c r="N76" i="21"/>
  <c r="F76" i="21"/>
  <c r="A77" i="21"/>
  <c r="R76" i="21"/>
  <c r="B76" i="21"/>
  <c r="O76" i="21"/>
  <c r="S76" i="21"/>
  <c r="K76" i="21"/>
  <c r="C76" i="21"/>
  <c r="J76" i="21"/>
  <c r="W76" i="21"/>
  <c r="G76" i="21"/>
  <c r="A216" i="28"/>
  <c r="V215" i="28"/>
  <c r="R215" i="28"/>
  <c r="N215" i="28"/>
  <c r="J215" i="28"/>
  <c r="F215" i="28"/>
  <c r="B215" i="28"/>
  <c r="Y215" i="28"/>
  <c r="U215" i="28"/>
  <c r="Q215" i="28"/>
  <c r="M215" i="28"/>
  <c r="I215" i="28"/>
  <c r="E215" i="28"/>
  <c r="S215" i="28"/>
  <c r="K215" i="28"/>
  <c r="C215" i="28"/>
  <c r="X215" i="28"/>
  <c r="P215" i="28"/>
  <c r="H215" i="28"/>
  <c r="L215" i="28"/>
  <c r="W215" i="28"/>
  <c r="G215" i="28"/>
  <c r="O215" i="28"/>
  <c r="T215" i="28"/>
  <c r="D215" i="28"/>
  <c r="Y148" i="19"/>
  <c r="U148" i="19"/>
  <c r="Q148" i="19"/>
  <c r="M148" i="19"/>
  <c r="I148" i="19"/>
  <c r="E148" i="19"/>
  <c r="X148" i="19"/>
  <c r="T148" i="19"/>
  <c r="P148" i="19"/>
  <c r="L148" i="19"/>
  <c r="H148" i="19"/>
  <c r="D148" i="19"/>
  <c r="W148" i="19"/>
  <c r="O148" i="19"/>
  <c r="G148" i="19"/>
  <c r="V148" i="19"/>
  <c r="N148" i="19"/>
  <c r="F148" i="19"/>
  <c r="S148" i="19"/>
  <c r="C148" i="19"/>
  <c r="R148" i="19"/>
  <c r="B148" i="19"/>
  <c r="K148" i="19"/>
  <c r="J148" i="19"/>
  <c r="A149" i="19"/>
  <c r="X113" i="19"/>
  <c r="T113" i="19"/>
  <c r="P113" i="19"/>
  <c r="L113" i="19"/>
  <c r="H113" i="19"/>
  <c r="D113" i="19"/>
  <c r="W113" i="19"/>
  <c r="S113" i="19"/>
  <c r="O113" i="19"/>
  <c r="K113" i="19"/>
  <c r="G113" i="19"/>
  <c r="C113" i="19"/>
  <c r="R113" i="19"/>
  <c r="J113" i="19"/>
  <c r="B113" i="19"/>
  <c r="Y113" i="19"/>
  <c r="Q113" i="19"/>
  <c r="I113" i="19"/>
  <c r="V113" i="19"/>
  <c r="F113" i="19"/>
  <c r="U113" i="19"/>
  <c r="E113" i="19"/>
  <c r="N113" i="19"/>
  <c r="M113" i="19"/>
  <c r="A114" i="19"/>
  <c r="W181" i="28"/>
  <c r="S181" i="28"/>
  <c r="O181" i="28"/>
  <c r="K181" i="28"/>
  <c r="G181" i="28"/>
  <c r="C181" i="28"/>
  <c r="A182" i="28"/>
  <c r="V181" i="28"/>
  <c r="R181" i="28"/>
  <c r="N181" i="28"/>
  <c r="J181" i="28"/>
  <c r="F181" i="28"/>
  <c r="B181" i="28"/>
  <c r="X181" i="28"/>
  <c r="P181" i="28"/>
  <c r="H181" i="28"/>
  <c r="U181" i="28"/>
  <c r="M181" i="28"/>
  <c r="E181" i="28"/>
  <c r="Q181" i="28"/>
  <c r="I181" i="28"/>
  <c r="L181" i="28"/>
  <c r="Y181" i="28"/>
  <c r="T181" i="28"/>
  <c r="D181" i="28"/>
  <c r="X420" i="21"/>
  <c r="T420" i="21"/>
  <c r="P420" i="21"/>
  <c r="L420" i="21"/>
  <c r="H420" i="21"/>
  <c r="D420" i="21"/>
  <c r="W420" i="21"/>
  <c r="S420" i="21"/>
  <c r="O420" i="21"/>
  <c r="K420" i="21"/>
  <c r="G420" i="21"/>
  <c r="C420" i="21"/>
  <c r="U420" i="21"/>
  <c r="M420" i="21"/>
  <c r="E420" i="21"/>
  <c r="Y420" i="21"/>
  <c r="I420" i="21"/>
  <c r="A421" i="21"/>
  <c r="R420" i="21"/>
  <c r="J420" i="21"/>
  <c r="B420" i="21"/>
  <c r="Q420" i="21"/>
  <c r="F420" i="21"/>
  <c r="N420" i="21"/>
  <c r="V420" i="21"/>
  <c r="A182" i="21"/>
  <c r="V181" i="21"/>
  <c r="R181" i="21"/>
  <c r="N181" i="21"/>
  <c r="J181" i="21"/>
  <c r="F181" i="21"/>
  <c r="B181" i="21"/>
  <c r="Y181" i="21"/>
  <c r="U181" i="21"/>
  <c r="Q181" i="21"/>
  <c r="M181" i="21"/>
  <c r="I181" i="21"/>
  <c r="E181" i="21"/>
  <c r="W181" i="21"/>
  <c r="O181" i="21"/>
  <c r="G181" i="21"/>
  <c r="S181" i="21"/>
  <c r="C181" i="21"/>
  <c r="T181" i="21"/>
  <c r="L181" i="21"/>
  <c r="D181" i="21"/>
  <c r="K181" i="21"/>
  <c r="H181" i="21"/>
  <c r="X181" i="21"/>
  <c r="P181" i="21"/>
  <c r="V77" i="25"/>
  <c r="R77" i="25"/>
  <c r="N77" i="25"/>
  <c r="J77" i="25"/>
  <c r="F77" i="25"/>
  <c r="B77" i="25"/>
  <c r="Y77" i="25"/>
  <c r="U77" i="25"/>
  <c r="Q77" i="25"/>
  <c r="M77" i="25"/>
  <c r="I77" i="25"/>
  <c r="E77" i="25"/>
  <c r="X77" i="25"/>
  <c r="P77" i="25"/>
  <c r="H77" i="25"/>
  <c r="W77" i="25"/>
  <c r="O77" i="25"/>
  <c r="G77" i="25"/>
  <c r="K77" i="25"/>
  <c r="L77" i="25"/>
  <c r="T77" i="25"/>
  <c r="D77" i="25"/>
  <c r="S77" i="25"/>
  <c r="C77" i="25"/>
  <c r="A78" i="25"/>
  <c r="X283" i="21"/>
  <c r="T283" i="21"/>
  <c r="P283" i="21"/>
  <c r="L283" i="21"/>
  <c r="H283" i="21"/>
  <c r="D283" i="21"/>
  <c r="W283" i="21"/>
  <c r="S283" i="21"/>
  <c r="O283" i="21"/>
  <c r="K283" i="21"/>
  <c r="G283" i="21"/>
  <c r="C283" i="21"/>
  <c r="U283" i="21"/>
  <c r="M283" i="21"/>
  <c r="E283" i="21"/>
  <c r="Q283" i="21"/>
  <c r="I283" i="21"/>
  <c r="A284" i="21"/>
  <c r="R283" i="21"/>
  <c r="J283" i="21"/>
  <c r="B283" i="21"/>
  <c r="Y283" i="21"/>
  <c r="V283" i="21"/>
  <c r="N283" i="21"/>
  <c r="F283" i="21"/>
  <c r="A112" i="21"/>
  <c r="V111" i="21"/>
  <c r="R111" i="21"/>
  <c r="N111" i="21"/>
  <c r="J111" i="21"/>
  <c r="F111" i="21"/>
  <c r="B111" i="21"/>
  <c r="Y111" i="21"/>
  <c r="U111" i="21"/>
  <c r="Q111" i="21"/>
  <c r="M111" i="21"/>
  <c r="I111" i="21"/>
  <c r="E111" i="21"/>
  <c r="S111" i="21"/>
  <c r="K111" i="21"/>
  <c r="C111" i="21"/>
  <c r="O111" i="21"/>
  <c r="X111" i="21"/>
  <c r="P111" i="21"/>
  <c r="H111" i="21"/>
  <c r="W111" i="21"/>
  <c r="G111" i="21"/>
  <c r="D111" i="21"/>
  <c r="T111" i="21"/>
  <c r="L111" i="21"/>
  <c r="A353" i="28"/>
  <c r="V352" i="28"/>
  <c r="R352" i="28"/>
  <c r="N352" i="28"/>
  <c r="J352" i="28"/>
  <c r="F352" i="28"/>
  <c r="B352" i="28"/>
  <c r="Y352" i="28"/>
  <c r="U352" i="28"/>
  <c r="Q352" i="28"/>
  <c r="M352" i="28"/>
  <c r="I352" i="28"/>
  <c r="E352" i="28"/>
  <c r="S352" i="28"/>
  <c r="K352" i="28"/>
  <c r="C352" i="28"/>
  <c r="X352" i="28"/>
  <c r="P352" i="28"/>
  <c r="H352" i="28"/>
  <c r="T352" i="28"/>
  <c r="D352" i="28"/>
  <c r="O352" i="28"/>
  <c r="G352" i="28"/>
  <c r="W352" i="28"/>
  <c r="L352" i="28"/>
  <c r="X249" i="28"/>
  <c r="T249" i="28"/>
  <c r="P249" i="28"/>
  <c r="L249" i="28"/>
  <c r="H249" i="28"/>
  <c r="D249" i="28"/>
  <c r="W249" i="28"/>
  <c r="S249" i="28"/>
  <c r="O249" i="28"/>
  <c r="K249" i="28"/>
  <c r="G249" i="28"/>
  <c r="C249" i="28"/>
  <c r="U249" i="28"/>
  <c r="M249" i="28"/>
  <c r="E249" i="28"/>
  <c r="A250" i="28"/>
  <c r="R249" i="28"/>
  <c r="J249" i="28"/>
  <c r="B249" i="28"/>
  <c r="N249" i="28"/>
  <c r="Y249" i="28"/>
  <c r="I249" i="28"/>
  <c r="Q249" i="28"/>
  <c r="F249" i="28"/>
  <c r="V249" i="28"/>
  <c r="A421" i="28"/>
  <c r="V420" i="28"/>
  <c r="R420" i="28"/>
  <c r="N420" i="28"/>
  <c r="J420" i="28"/>
  <c r="F420" i="28"/>
  <c r="B420" i="28"/>
  <c r="Y420" i="28"/>
  <c r="U420" i="28"/>
  <c r="Q420" i="28"/>
  <c r="M420" i="28"/>
  <c r="I420" i="28"/>
  <c r="E420" i="28"/>
  <c r="W420" i="28"/>
  <c r="O420" i="28"/>
  <c r="G420" i="28"/>
  <c r="T420" i="28"/>
  <c r="L420" i="28"/>
  <c r="D420" i="28"/>
  <c r="X420" i="28"/>
  <c r="H420" i="28"/>
  <c r="S420" i="28"/>
  <c r="C420" i="28"/>
  <c r="K420" i="28"/>
  <c r="P420" i="28"/>
  <c r="A284" i="28"/>
  <c r="V283" i="28"/>
  <c r="R283" i="28"/>
  <c r="N283" i="28"/>
  <c r="J283" i="28"/>
  <c r="F283" i="28"/>
  <c r="B283" i="28"/>
  <c r="Y283" i="28"/>
  <c r="U283" i="28"/>
  <c r="Q283" i="28"/>
  <c r="M283" i="28"/>
  <c r="I283" i="28"/>
  <c r="E283" i="28"/>
  <c r="W283" i="28"/>
  <c r="O283" i="28"/>
  <c r="G283" i="28"/>
  <c r="T283" i="28"/>
  <c r="L283" i="28"/>
  <c r="D283" i="28"/>
  <c r="P283" i="28"/>
  <c r="K283" i="28"/>
  <c r="C283" i="28"/>
  <c r="X283" i="28"/>
  <c r="S283" i="28"/>
  <c r="H283" i="28"/>
  <c r="W111" i="28"/>
  <c r="S111" i="28"/>
  <c r="O111" i="28"/>
  <c r="K111" i="28"/>
  <c r="G111" i="28"/>
  <c r="C111" i="28"/>
  <c r="A112" i="28"/>
  <c r="V111" i="28"/>
  <c r="R111" i="28"/>
  <c r="N111" i="28"/>
  <c r="J111" i="28"/>
  <c r="F111" i="28"/>
  <c r="B111" i="28"/>
  <c r="T111" i="28"/>
  <c r="L111" i="28"/>
  <c r="D111" i="28"/>
  <c r="Y111" i="28"/>
  <c r="Q111" i="28"/>
  <c r="I111" i="28"/>
  <c r="M111" i="28"/>
  <c r="E111" i="28"/>
  <c r="X111" i="28"/>
  <c r="H111" i="28"/>
  <c r="U111" i="28"/>
  <c r="P111" i="28"/>
  <c r="Y146" i="28"/>
  <c r="U146" i="28"/>
  <c r="Q146" i="28"/>
  <c r="M146" i="28"/>
  <c r="I146" i="28"/>
  <c r="E146" i="28"/>
  <c r="X146" i="28"/>
  <c r="T146" i="28"/>
  <c r="P146" i="28"/>
  <c r="L146" i="28"/>
  <c r="H146" i="28"/>
  <c r="D146" i="28"/>
  <c r="V146" i="28"/>
  <c r="N146" i="28"/>
  <c r="F146" i="28"/>
  <c r="S146" i="28"/>
  <c r="K146" i="28"/>
  <c r="C146" i="28"/>
  <c r="O146" i="28"/>
  <c r="W146" i="28"/>
  <c r="A147" i="28"/>
  <c r="J146" i="28"/>
  <c r="G146" i="28"/>
  <c r="R146" i="28"/>
  <c r="B146" i="28"/>
  <c r="A387" i="21"/>
  <c r="V386" i="21"/>
  <c r="R386" i="21"/>
  <c r="N386" i="21"/>
  <c r="J386" i="21"/>
  <c r="F386" i="21"/>
  <c r="B386" i="21"/>
  <c r="Y386" i="21"/>
  <c r="U386" i="21"/>
  <c r="Q386" i="21"/>
  <c r="M386" i="21"/>
  <c r="I386" i="21"/>
  <c r="E386" i="21"/>
  <c r="S386" i="21"/>
  <c r="K386" i="21"/>
  <c r="C386" i="21"/>
  <c r="O386" i="21"/>
  <c r="X386" i="21"/>
  <c r="P386" i="21"/>
  <c r="H386" i="21"/>
  <c r="W386" i="21"/>
  <c r="G386" i="21"/>
  <c r="T386" i="21"/>
  <c r="L386" i="21"/>
  <c r="D386" i="21"/>
  <c r="Y76" i="28"/>
  <c r="U76" i="28"/>
  <c r="Q76" i="28"/>
  <c r="M76" i="28"/>
  <c r="I76" i="28"/>
  <c r="E76" i="28"/>
  <c r="X76" i="28"/>
  <c r="T76" i="28"/>
  <c r="P76" i="28"/>
  <c r="L76" i="28"/>
  <c r="H76" i="28"/>
  <c r="D76" i="28"/>
  <c r="A77" i="28"/>
  <c r="R76" i="28"/>
  <c r="J76" i="28"/>
  <c r="B76" i="28"/>
  <c r="W76" i="28"/>
  <c r="O76" i="28"/>
  <c r="G76" i="28"/>
  <c r="K76" i="28"/>
  <c r="S76" i="28"/>
  <c r="V76" i="28"/>
  <c r="F76" i="28"/>
  <c r="C76" i="28"/>
  <c r="N76" i="28"/>
  <c r="V147" i="25"/>
  <c r="R147" i="25"/>
  <c r="N147" i="25"/>
  <c r="J147" i="25"/>
  <c r="F147" i="25"/>
  <c r="B147" i="25"/>
  <c r="Y147" i="25"/>
  <c r="U147" i="25"/>
  <c r="Q147" i="25"/>
  <c r="M147" i="25"/>
  <c r="I147" i="25"/>
  <c r="E147" i="25"/>
  <c r="X147" i="25"/>
  <c r="P147" i="25"/>
  <c r="H147" i="25"/>
  <c r="W147" i="25"/>
  <c r="O147" i="25"/>
  <c r="G147" i="25"/>
  <c r="T147" i="25"/>
  <c r="D147" i="25"/>
  <c r="S147" i="25"/>
  <c r="C147" i="25"/>
  <c r="L147" i="25"/>
  <c r="K147" i="25"/>
  <c r="A148" i="25"/>
  <c r="O42" i="28" l="1"/>
  <c r="V42" i="28"/>
  <c r="F42" i="28"/>
  <c r="D42" i="28"/>
  <c r="Q42" i="28"/>
  <c r="M42" i="28"/>
  <c r="K42" i="28"/>
  <c r="R42" i="28"/>
  <c r="B42" i="28"/>
  <c r="X42" i="28"/>
  <c r="I42" i="28"/>
  <c r="E42" i="28"/>
  <c r="W42" i="28"/>
  <c r="G42" i="28"/>
  <c r="N42" i="28"/>
  <c r="T42" i="28"/>
  <c r="H42" i="28"/>
  <c r="P42" i="28"/>
  <c r="S42" i="28"/>
  <c r="C42" i="28"/>
  <c r="J42" i="28"/>
  <c r="L42" i="28"/>
  <c r="Y42" i="28"/>
  <c r="U42" i="28"/>
  <c r="X77" i="28"/>
  <c r="T77" i="28"/>
  <c r="P77" i="28"/>
  <c r="L77" i="28"/>
  <c r="H77" i="28"/>
  <c r="D77" i="28"/>
  <c r="W77" i="28"/>
  <c r="S77" i="28"/>
  <c r="O77" i="28"/>
  <c r="K77" i="28"/>
  <c r="G77" i="28"/>
  <c r="C77" i="28"/>
  <c r="Y77" i="28"/>
  <c r="Q77" i="28"/>
  <c r="I77" i="28"/>
  <c r="V77" i="28"/>
  <c r="N77" i="28"/>
  <c r="F77" i="28"/>
  <c r="R77" i="28"/>
  <c r="B77" i="28"/>
  <c r="A78" i="28"/>
  <c r="M77" i="28"/>
  <c r="J77" i="28"/>
  <c r="U77" i="28"/>
  <c r="E77" i="28"/>
  <c r="Y284" i="28"/>
  <c r="U284" i="28"/>
  <c r="Q284" i="28"/>
  <c r="M284" i="28"/>
  <c r="I284" i="28"/>
  <c r="E284" i="28"/>
  <c r="X284" i="28"/>
  <c r="T284" i="28"/>
  <c r="P284" i="28"/>
  <c r="L284" i="28"/>
  <c r="H284" i="28"/>
  <c r="D284" i="28"/>
  <c r="V284" i="28"/>
  <c r="N284" i="28"/>
  <c r="F284" i="28"/>
  <c r="S284" i="28"/>
  <c r="K284" i="28"/>
  <c r="C284" i="28"/>
  <c r="W284" i="28"/>
  <c r="G284" i="28"/>
  <c r="R284" i="28"/>
  <c r="B284" i="28"/>
  <c r="J284" i="28"/>
  <c r="A285" i="28"/>
  <c r="O284" i="28"/>
  <c r="Y112" i="21"/>
  <c r="U112" i="21"/>
  <c r="Q112" i="21"/>
  <c r="M112" i="21"/>
  <c r="I112" i="21"/>
  <c r="E112" i="21"/>
  <c r="X112" i="21"/>
  <c r="T112" i="21"/>
  <c r="P112" i="21"/>
  <c r="L112" i="21"/>
  <c r="H112" i="21"/>
  <c r="D112" i="21"/>
  <c r="A113" i="21"/>
  <c r="R112" i="21"/>
  <c r="J112" i="21"/>
  <c r="B112" i="21"/>
  <c r="V112" i="21"/>
  <c r="F112" i="21"/>
  <c r="W112" i="21"/>
  <c r="O112" i="21"/>
  <c r="G112" i="21"/>
  <c r="N112" i="21"/>
  <c r="K112" i="21"/>
  <c r="C112" i="21"/>
  <c r="S112" i="21"/>
  <c r="W284" i="21"/>
  <c r="S284" i="21"/>
  <c r="O284" i="21"/>
  <c r="K284" i="21"/>
  <c r="G284" i="21"/>
  <c r="C284" i="21"/>
  <c r="A285" i="21"/>
  <c r="V284" i="21"/>
  <c r="R284" i="21"/>
  <c r="N284" i="21"/>
  <c r="J284" i="21"/>
  <c r="F284" i="21"/>
  <c r="B284" i="21"/>
  <c r="T284" i="21"/>
  <c r="L284" i="21"/>
  <c r="D284" i="21"/>
  <c r="X284" i="21"/>
  <c r="H284" i="21"/>
  <c r="Y284" i="21"/>
  <c r="Q284" i="21"/>
  <c r="I284" i="21"/>
  <c r="P284" i="21"/>
  <c r="E284" i="21"/>
  <c r="M284" i="21"/>
  <c r="U284" i="21"/>
  <c r="Y216" i="28"/>
  <c r="U216" i="28"/>
  <c r="Q216" i="28"/>
  <c r="M216" i="28"/>
  <c r="I216" i="28"/>
  <c r="E216" i="28"/>
  <c r="X216" i="28"/>
  <c r="T216" i="28"/>
  <c r="P216" i="28"/>
  <c r="L216" i="28"/>
  <c r="H216" i="28"/>
  <c r="D216" i="28"/>
  <c r="A217" i="28"/>
  <c r="R216" i="28"/>
  <c r="J216" i="28"/>
  <c r="B216" i="28"/>
  <c r="W216" i="28"/>
  <c r="O216" i="28"/>
  <c r="G216" i="28"/>
  <c r="S216" i="28"/>
  <c r="C216" i="28"/>
  <c r="N216" i="28"/>
  <c r="F216" i="28"/>
  <c r="V216" i="28"/>
  <c r="K216" i="28"/>
  <c r="Y319" i="21"/>
  <c r="U319" i="21"/>
  <c r="Q319" i="21"/>
  <c r="M319" i="21"/>
  <c r="I319" i="21"/>
  <c r="E319" i="21"/>
  <c r="X319" i="21"/>
  <c r="T319" i="21"/>
  <c r="P319" i="21"/>
  <c r="L319" i="21"/>
  <c r="H319" i="21"/>
  <c r="D319" i="21"/>
  <c r="V319" i="21"/>
  <c r="N319" i="21"/>
  <c r="F319" i="21"/>
  <c r="R319" i="21"/>
  <c r="B319" i="21"/>
  <c r="S319" i="21"/>
  <c r="K319" i="21"/>
  <c r="C319" i="21"/>
  <c r="A320" i="21"/>
  <c r="J319" i="21"/>
  <c r="W319" i="21"/>
  <c r="O319" i="21"/>
  <c r="G319" i="21"/>
  <c r="Y387" i="21"/>
  <c r="U387" i="21"/>
  <c r="Q387" i="21"/>
  <c r="M387" i="21"/>
  <c r="I387" i="21"/>
  <c r="E387" i="21"/>
  <c r="X387" i="21"/>
  <c r="T387" i="21"/>
  <c r="P387" i="21"/>
  <c r="L387" i="21"/>
  <c r="H387" i="21"/>
  <c r="D387" i="21"/>
  <c r="A388" i="21"/>
  <c r="R387" i="21"/>
  <c r="J387" i="21"/>
  <c r="B387" i="21"/>
  <c r="V387" i="21"/>
  <c r="F387" i="21"/>
  <c r="W387" i="21"/>
  <c r="O387" i="21"/>
  <c r="G387" i="21"/>
  <c r="N387" i="21"/>
  <c r="C387" i="21"/>
  <c r="S387" i="21"/>
  <c r="K387" i="21"/>
  <c r="A113" i="28"/>
  <c r="V112" i="28"/>
  <c r="R112" i="28"/>
  <c r="N112" i="28"/>
  <c r="J112" i="28"/>
  <c r="F112" i="28"/>
  <c r="B112" i="28"/>
  <c r="Y112" i="28"/>
  <c r="U112" i="28"/>
  <c r="Q112" i="28"/>
  <c r="M112" i="28"/>
  <c r="I112" i="28"/>
  <c r="E112" i="28"/>
  <c r="S112" i="28"/>
  <c r="K112" i="28"/>
  <c r="C112" i="28"/>
  <c r="X112" i="28"/>
  <c r="P112" i="28"/>
  <c r="H112" i="28"/>
  <c r="T112" i="28"/>
  <c r="D112" i="28"/>
  <c r="L112" i="28"/>
  <c r="O112" i="28"/>
  <c r="W112" i="28"/>
  <c r="G112" i="28"/>
  <c r="Y421" i="28"/>
  <c r="U421" i="28"/>
  <c r="Q421" i="28"/>
  <c r="M421" i="28"/>
  <c r="I421" i="28"/>
  <c r="E421" i="28"/>
  <c r="X421" i="28"/>
  <c r="T421" i="28"/>
  <c r="P421" i="28"/>
  <c r="L421" i="28"/>
  <c r="H421" i="28"/>
  <c r="D421" i="28"/>
  <c r="V421" i="28"/>
  <c r="N421" i="28"/>
  <c r="F421" i="28"/>
  <c r="S421" i="28"/>
  <c r="K421" i="28"/>
  <c r="C421" i="28"/>
  <c r="O421" i="28"/>
  <c r="A422" i="28"/>
  <c r="J421" i="28"/>
  <c r="R421" i="28"/>
  <c r="B421" i="28"/>
  <c r="G421" i="28"/>
  <c r="W421" i="28"/>
  <c r="W78" i="19"/>
  <c r="S78" i="19"/>
  <c r="O78" i="19"/>
  <c r="K78" i="19"/>
  <c r="G78" i="19"/>
  <c r="C78" i="19"/>
  <c r="U78" i="19"/>
  <c r="P78" i="19"/>
  <c r="J78" i="19"/>
  <c r="E78" i="19"/>
  <c r="Y78" i="19"/>
  <c r="T78" i="19"/>
  <c r="N78" i="19"/>
  <c r="I78" i="19"/>
  <c r="D78" i="19"/>
  <c r="X78" i="19"/>
  <c r="M78" i="19"/>
  <c r="B78" i="19"/>
  <c r="V78" i="19"/>
  <c r="L78" i="19"/>
  <c r="H78" i="19"/>
  <c r="F78" i="19"/>
  <c r="R78" i="19"/>
  <c r="Q78" i="19"/>
  <c r="W216" i="21"/>
  <c r="S216" i="21"/>
  <c r="O216" i="21"/>
  <c r="K216" i="21"/>
  <c r="G216" i="21"/>
  <c r="C216" i="21"/>
  <c r="A217" i="21"/>
  <c r="V216" i="21"/>
  <c r="R216" i="21"/>
  <c r="N216" i="21"/>
  <c r="J216" i="21"/>
  <c r="F216" i="21"/>
  <c r="B216" i="21"/>
  <c r="X216" i="21"/>
  <c r="P216" i="21"/>
  <c r="H216" i="21"/>
  <c r="L216" i="21"/>
  <c r="U216" i="21"/>
  <c r="M216" i="21"/>
  <c r="E216" i="21"/>
  <c r="T216" i="21"/>
  <c r="D216" i="21"/>
  <c r="Y216" i="21"/>
  <c r="Q216" i="21"/>
  <c r="I216" i="21"/>
  <c r="W353" i="21"/>
  <c r="S353" i="21"/>
  <c r="O353" i="21"/>
  <c r="K353" i="21"/>
  <c r="G353" i="21"/>
  <c r="C353" i="21"/>
  <c r="A354" i="21"/>
  <c r="V353" i="21"/>
  <c r="R353" i="21"/>
  <c r="N353" i="21"/>
  <c r="J353" i="21"/>
  <c r="F353" i="21"/>
  <c r="B353" i="21"/>
  <c r="X353" i="21"/>
  <c r="P353" i="21"/>
  <c r="H353" i="21"/>
  <c r="T353" i="21"/>
  <c r="D353" i="21"/>
  <c r="U353" i="21"/>
  <c r="M353" i="21"/>
  <c r="E353" i="21"/>
  <c r="L353" i="21"/>
  <c r="I353" i="21"/>
  <c r="Q353" i="21"/>
  <c r="Y353" i="21"/>
  <c r="W147" i="21"/>
  <c r="S147" i="21"/>
  <c r="O147" i="21"/>
  <c r="K147" i="21"/>
  <c r="G147" i="21"/>
  <c r="C147" i="21"/>
  <c r="A148" i="21"/>
  <c r="V147" i="21"/>
  <c r="R147" i="21"/>
  <c r="N147" i="21"/>
  <c r="J147" i="21"/>
  <c r="F147" i="21"/>
  <c r="B147" i="21"/>
  <c r="T147" i="21"/>
  <c r="L147" i="21"/>
  <c r="D147" i="21"/>
  <c r="P147" i="21"/>
  <c r="Y147" i="21"/>
  <c r="Q147" i="21"/>
  <c r="I147" i="21"/>
  <c r="X147" i="21"/>
  <c r="H147" i="21"/>
  <c r="U147" i="21"/>
  <c r="M147" i="21"/>
  <c r="E147" i="21"/>
  <c r="X147" i="28"/>
  <c r="T147" i="28"/>
  <c r="P147" i="28"/>
  <c r="L147" i="28"/>
  <c r="H147" i="28"/>
  <c r="D147" i="28"/>
  <c r="W147" i="28"/>
  <c r="S147" i="28"/>
  <c r="O147" i="28"/>
  <c r="K147" i="28"/>
  <c r="G147" i="28"/>
  <c r="C147" i="28"/>
  <c r="U147" i="28"/>
  <c r="M147" i="28"/>
  <c r="E147" i="28"/>
  <c r="A148" i="28"/>
  <c r="R147" i="28"/>
  <c r="J147" i="28"/>
  <c r="B147" i="28"/>
  <c r="V147" i="28"/>
  <c r="F147" i="28"/>
  <c r="Q147" i="28"/>
  <c r="N147" i="28"/>
  <c r="Y147" i="28"/>
  <c r="I147" i="28"/>
  <c r="V78" i="25"/>
  <c r="R78" i="25"/>
  <c r="N78" i="25"/>
  <c r="J78" i="25"/>
  <c r="F78" i="25"/>
  <c r="B78" i="25"/>
  <c r="Y78" i="25"/>
  <c r="U78" i="25"/>
  <c r="Q78" i="25"/>
  <c r="M78" i="25"/>
  <c r="I78" i="25"/>
  <c r="E78" i="25"/>
  <c r="X78" i="25"/>
  <c r="P78" i="25"/>
  <c r="H78" i="25"/>
  <c r="W78" i="25"/>
  <c r="O78" i="25"/>
  <c r="G78" i="25"/>
  <c r="S78" i="25"/>
  <c r="C78" i="25"/>
  <c r="T78" i="25"/>
  <c r="L78" i="25"/>
  <c r="K78" i="25"/>
  <c r="D78" i="25"/>
  <c r="X114" i="19"/>
  <c r="T114" i="19"/>
  <c r="P114" i="19"/>
  <c r="L114" i="19"/>
  <c r="H114" i="19"/>
  <c r="D114" i="19"/>
  <c r="W114" i="19"/>
  <c r="S114" i="19"/>
  <c r="O114" i="19"/>
  <c r="K114" i="19"/>
  <c r="G114" i="19"/>
  <c r="C114" i="19"/>
  <c r="R114" i="19"/>
  <c r="J114" i="19"/>
  <c r="B114" i="19"/>
  <c r="Y114" i="19"/>
  <c r="Q114" i="19"/>
  <c r="I114" i="19"/>
  <c r="N114" i="19"/>
  <c r="M114" i="19"/>
  <c r="F114" i="19"/>
  <c r="E114" i="19"/>
  <c r="V114" i="19"/>
  <c r="U114" i="19"/>
  <c r="X77" i="21"/>
  <c r="T77" i="21"/>
  <c r="P77" i="21"/>
  <c r="L77" i="21"/>
  <c r="H77" i="21"/>
  <c r="D77" i="21"/>
  <c r="W77" i="21"/>
  <c r="S77" i="21"/>
  <c r="O77" i="21"/>
  <c r="K77" i="21"/>
  <c r="G77" i="21"/>
  <c r="C77" i="21"/>
  <c r="U77" i="21"/>
  <c r="M77" i="21"/>
  <c r="E77" i="21"/>
  <c r="Q77" i="21"/>
  <c r="F77" i="21"/>
  <c r="A78" i="21"/>
  <c r="R77" i="21"/>
  <c r="J77" i="21"/>
  <c r="B77" i="21"/>
  <c r="Y77" i="21"/>
  <c r="I77" i="21"/>
  <c r="V77" i="21"/>
  <c r="N77" i="21"/>
  <c r="W319" i="28"/>
  <c r="S319" i="28"/>
  <c r="O319" i="28"/>
  <c r="K319" i="28"/>
  <c r="G319" i="28"/>
  <c r="C319" i="28"/>
  <c r="A320" i="28"/>
  <c r="V319" i="28"/>
  <c r="R319" i="28"/>
  <c r="N319" i="28"/>
  <c r="J319" i="28"/>
  <c r="F319" i="28"/>
  <c r="B319" i="28"/>
  <c r="X319" i="28"/>
  <c r="P319" i="28"/>
  <c r="H319" i="28"/>
  <c r="U319" i="28"/>
  <c r="M319" i="28"/>
  <c r="E319" i="28"/>
  <c r="Y319" i="28"/>
  <c r="I319" i="28"/>
  <c r="T319" i="28"/>
  <c r="D319" i="28"/>
  <c r="L319" i="28"/>
  <c r="Q319" i="28"/>
  <c r="W387" i="28"/>
  <c r="S387" i="28"/>
  <c r="O387" i="28"/>
  <c r="K387" i="28"/>
  <c r="G387" i="28"/>
  <c r="C387" i="28"/>
  <c r="A388" i="28"/>
  <c r="V387" i="28"/>
  <c r="R387" i="28"/>
  <c r="N387" i="28"/>
  <c r="J387" i="28"/>
  <c r="F387" i="28"/>
  <c r="B387" i="28"/>
  <c r="T387" i="28"/>
  <c r="L387" i="28"/>
  <c r="D387" i="28"/>
  <c r="Y387" i="28"/>
  <c r="Q387" i="28"/>
  <c r="I387" i="28"/>
  <c r="M387" i="28"/>
  <c r="X387" i="28"/>
  <c r="H387" i="28"/>
  <c r="U387" i="28"/>
  <c r="P387" i="28"/>
  <c r="E387" i="28"/>
  <c r="V148" i="25"/>
  <c r="R148" i="25"/>
  <c r="N148" i="25"/>
  <c r="J148" i="25"/>
  <c r="F148" i="25"/>
  <c r="B148" i="25"/>
  <c r="Y148" i="25"/>
  <c r="U148" i="25"/>
  <c r="Q148" i="25"/>
  <c r="M148" i="25"/>
  <c r="I148" i="25"/>
  <c r="E148" i="25"/>
  <c r="X148" i="25"/>
  <c r="P148" i="25"/>
  <c r="H148" i="25"/>
  <c r="W148" i="25"/>
  <c r="O148" i="25"/>
  <c r="G148" i="25"/>
  <c r="L148" i="25"/>
  <c r="T148" i="25"/>
  <c r="K148" i="25"/>
  <c r="D148" i="25"/>
  <c r="S148" i="25"/>
  <c r="C148" i="25"/>
  <c r="A149" i="25"/>
  <c r="W250" i="28"/>
  <c r="S250" i="28"/>
  <c r="O250" i="28"/>
  <c r="K250" i="28"/>
  <c r="G250" i="28"/>
  <c r="C250" i="28"/>
  <c r="A251" i="28"/>
  <c r="V250" i="28"/>
  <c r="R250" i="28"/>
  <c r="N250" i="28"/>
  <c r="J250" i="28"/>
  <c r="F250" i="28"/>
  <c r="B250" i="28"/>
  <c r="T250" i="28"/>
  <c r="L250" i="28"/>
  <c r="D250" i="28"/>
  <c r="Y250" i="28"/>
  <c r="Q250" i="28"/>
  <c r="I250" i="28"/>
  <c r="U250" i="28"/>
  <c r="E250" i="28"/>
  <c r="P250" i="28"/>
  <c r="X250" i="28"/>
  <c r="H250" i="28"/>
  <c r="M250" i="28"/>
  <c r="Y353" i="28"/>
  <c r="U353" i="28"/>
  <c r="Q353" i="28"/>
  <c r="M353" i="28"/>
  <c r="I353" i="28"/>
  <c r="E353" i="28"/>
  <c r="X353" i="28"/>
  <c r="T353" i="28"/>
  <c r="P353" i="28"/>
  <c r="L353" i="28"/>
  <c r="H353" i="28"/>
  <c r="D353" i="28"/>
  <c r="A354" i="28"/>
  <c r="R353" i="28"/>
  <c r="J353" i="28"/>
  <c r="B353" i="28"/>
  <c r="W353" i="28"/>
  <c r="O353" i="28"/>
  <c r="G353" i="28"/>
  <c r="K353" i="28"/>
  <c r="V353" i="28"/>
  <c r="F353" i="28"/>
  <c r="N353" i="28"/>
  <c r="C353" i="28"/>
  <c r="S353" i="28"/>
  <c r="Y182" i="21"/>
  <c r="U182" i="21"/>
  <c r="Q182" i="21"/>
  <c r="M182" i="21"/>
  <c r="I182" i="21"/>
  <c r="E182" i="21"/>
  <c r="X182" i="21"/>
  <c r="T182" i="21"/>
  <c r="P182" i="21"/>
  <c r="L182" i="21"/>
  <c r="H182" i="21"/>
  <c r="D182" i="21"/>
  <c r="V182" i="21"/>
  <c r="N182" i="21"/>
  <c r="F182" i="21"/>
  <c r="A183" i="21"/>
  <c r="J182" i="21"/>
  <c r="S182" i="21"/>
  <c r="K182" i="21"/>
  <c r="C182" i="21"/>
  <c r="R182" i="21"/>
  <c r="B182" i="21"/>
  <c r="O182" i="21"/>
  <c r="W182" i="21"/>
  <c r="G182" i="21"/>
  <c r="W421" i="21"/>
  <c r="S421" i="21"/>
  <c r="O421" i="21"/>
  <c r="K421" i="21"/>
  <c r="G421" i="21"/>
  <c r="C421" i="21"/>
  <c r="A422" i="21"/>
  <c r="V421" i="21"/>
  <c r="R421" i="21"/>
  <c r="N421" i="21"/>
  <c r="J421" i="21"/>
  <c r="F421" i="21"/>
  <c r="B421" i="21"/>
  <c r="T421" i="21"/>
  <c r="L421" i="21"/>
  <c r="D421" i="21"/>
  <c r="P421" i="21"/>
  <c r="H421" i="21"/>
  <c r="Y421" i="21"/>
  <c r="Q421" i="21"/>
  <c r="I421" i="21"/>
  <c r="X421" i="21"/>
  <c r="M421" i="21"/>
  <c r="U421" i="21"/>
  <c r="E421" i="21"/>
  <c r="A183" i="28"/>
  <c r="V182" i="28"/>
  <c r="R182" i="28"/>
  <c r="N182" i="28"/>
  <c r="J182" i="28"/>
  <c r="F182" i="28"/>
  <c r="B182" i="28"/>
  <c r="Y182" i="28"/>
  <c r="U182" i="28"/>
  <c r="Q182" i="28"/>
  <c r="M182" i="28"/>
  <c r="I182" i="28"/>
  <c r="E182" i="28"/>
  <c r="W182" i="28"/>
  <c r="O182" i="28"/>
  <c r="G182" i="28"/>
  <c r="T182" i="28"/>
  <c r="L182" i="28"/>
  <c r="D182" i="28"/>
  <c r="X182" i="28"/>
  <c r="H182" i="28"/>
  <c r="P182" i="28"/>
  <c r="S182" i="28"/>
  <c r="C182" i="28"/>
  <c r="K182" i="28"/>
  <c r="Y149" i="19"/>
  <c r="U149" i="19"/>
  <c r="Q149" i="19"/>
  <c r="M149" i="19"/>
  <c r="I149" i="19"/>
  <c r="E149" i="19"/>
  <c r="X149" i="19"/>
  <c r="T149" i="19"/>
  <c r="P149" i="19"/>
  <c r="L149" i="19"/>
  <c r="H149" i="19"/>
  <c r="D149" i="19"/>
  <c r="W149" i="19"/>
  <c r="O149" i="19"/>
  <c r="G149" i="19"/>
  <c r="V149" i="19"/>
  <c r="N149" i="19"/>
  <c r="F149" i="19"/>
  <c r="K149" i="19"/>
  <c r="J149" i="19"/>
  <c r="C149" i="19"/>
  <c r="B149" i="19"/>
  <c r="S149" i="19"/>
  <c r="R149" i="19"/>
  <c r="A150" i="19"/>
  <c r="V113" i="25"/>
  <c r="R113" i="25"/>
  <c r="N113" i="25"/>
  <c r="J113" i="25"/>
  <c r="F113" i="25"/>
  <c r="B113" i="25"/>
  <c r="Y113" i="25"/>
  <c r="U113" i="25"/>
  <c r="Q113" i="25"/>
  <c r="M113" i="25"/>
  <c r="I113" i="25"/>
  <c r="E113" i="25"/>
  <c r="X113" i="25"/>
  <c r="P113" i="25"/>
  <c r="H113" i="25"/>
  <c r="T113" i="25"/>
  <c r="D113" i="25"/>
  <c r="W113" i="25"/>
  <c r="O113" i="25"/>
  <c r="G113" i="25"/>
  <c r="L113" i="25"/>
  <c r="C113" i="25"/>
  <c r="K113" i="25"/>
  <c r="S113" i="25"/>
  <c r="A114" i="25"/>
  <c r="Y250" i="21"/>
  <c r="U250" i="21"/>
  <c r="Q250" i="21"/>
  <c r="M250" i="21"/>
  <c r="I250" i="21"/>
  <c r="E250" i="21"/>
  <c r="X250" i="21"/>
  <c r="T250" i="21"/>
  <c r="P250" i="21"/>
  <c r="L250" i="21"/>
  <c r="H250" i="21"/>
  <c r="D250" i="21"/>
  <c r="A251" i="21"/>
  <c r="R250" i="21"/>
  <c r="J250" i="21"/>
  <c r="B250" i="21"/>
  <c r="V250" i="21"/>
  <c r="F250" i="21"/>
  <c r="W250" i="21"/>
  <c r="O250" i="21"/>
  <c r="G250" i="21"/>
  <c r="N250" i="21"/>
  <c r="S250" i="21"/>
  <c r="K250" i="21"/>
  <c r="C250" i="21"/>
  <c r="W42" i="19"/>
  <c r="S42" i="19"/>
  <c r="O42" i="19"/>
  <c r="K42" i="19"/>
  <c r="G42" i="19"/>
  <c r="C42" i="19"/>
  <c r="V42" i="19"/>
  <c r="R42" i="19"/>
  <c r="N42" i="19"/>
  <c r="J42" i="19"/>
  <c r="F42" i="19"/>
  <c r="B42" i="19"/>
  <c r="Y42" i="19"/>
  <c r="Q42" i="19"/>
  <c r="I42" i="19"/>
  <c r="X42" i="19"/>
  <c r="P42" i="19"/>
  <c r="H42" i="19"/>
  <c r="M42" i="19"/>
  <c r="L42" i="19"/>
  <c r="E42" i="19"/>
  <c r="D42" i="19"/>
  <c r="U42" i="19"/>
  <c r="T42" i="19"/>
  <c r="V114" i="25" l="1"/>
  <c r="R114" i="25"/>
  <c r="N114" i="25"/>
  <c r="J114" i="25"/>
  <c r="F114" i="25"/>
  <c r="B114" i="25"/>
  <c r="Y114" i="25"/>
  <c r="U114" i="25"/>
  <c r="Q114" i="25"/>
  <c r="M114" i="25"/>
  <c r="I114" i="25"/>
  <c r="E114" i="25"/>
  <c r="X114" i="25"/>
  <c r="P114" i="25"/>
  <c r="H114" i="25"/>
  <c r="T114" i="25"/>
  <c r="W114" i="25"/>
  <c r="O114" i="25"/>
  <c r="G114" i="25"/>
  <c r="L114" i="25"/>
  <c r="D114" i="25"/>
  <c r="K114" i="25"/>
  <c r="C114" i="25"/>
  <c r="S114" i="25"/>
  <c r="A252" i="28"/>
  <c r="V251" i="28"/>
  <c r="R251" i="28"/>
  <c r="N251" i="28"/>
  <c r="J251" i="28"/>
  <c r="F251" i="28"/>
  <c r="B251" i="28"/>
  <c r="Y251" i="28"/>
  <c r="U251" i="28"/>
  <c r="Q251" i="28"/>
  <c r="M251" i="28"/>
  <c r="I251" i="28"/>
  <c r="E251" i="28"/>
  <c r="S251" i="28"/>
  <c r="K251" i="28"/>
  <c r="C251" i="28"/>
  <c r="X251" i="28"/>
  <c r="P251" i="28"/>
  <c r="H251" i="28"/>
  <c r="L251" i="28"/>
  <c r="W251" i="28"/>
  <c r="G251" i="28"/>
  <c r="T251" i="28"/>
  <c r="O251" i="28"/>
  <c r="D251" i="28"/>
  <c r="W148" i="28"/>
  <c r="S148" i="28"/>
  <c r="O148" i="28"/>
  <c r="K148" i="28"/>
  <c r="G148" i="28"/>
  <c r="C148" i="28"/>
  <c r="A149" i="28"/>
  <c r="V148" i="28"/>
  <c r="R148" i="28"/>
  <c r="N148" i="28"/>
  <c r="J148" i="28"/>
  <c r="F148" i="28"/>
  <c r="B148" i="28"/>
  <c r="T148" i="28"/>
  <c r="L148" i="28"/>
  <c r="D148" i="28"/>
  <c r="Y148" i="28"/>
  <c r="Q148" i="28"/>
  <c r="I148" i="28"/>
  <c r="M148" i="28"/>
  <c r="U148" i="28"/>
  <c r="X148" i="28"/>
  <c r="H148" i="28"/>
  <c r="E148" i="28"/>
  <c r="P148" i="28"/>
  <c r="A218" i="21"/>
  <c r="V217" i="21"/>
  <c r="R217" i="21"/>
  <c r="N217" i="21"/>
  <c r="J217" i="21"/>
  <c r="F217" i="21"/>
  <c r="B217" i="21"/>
  <c r="Y217" i="21"/>
  <c r="U217" i="21"/>
  <c r="Q217" i="21"/>
  <c r="M217" i="21"/>
  <c r="I217" i="21"/>
  <c r="E217" i="21"/>
  <c r="W217" i="21"/>
  <c r="O217" i="21"/>
  <c r="G217" i="21"/>
  <c r="S217" i="21"/>
  <c r="C217" i="21"/>
  <c r="T217" i="21"/>
  <c r="L217" i="21"/>
  <c r="D217" i="21"/>
  <c r="K217" i="21"/>
  <c r="H217" i="21"/>
  <c r="P217" i="21"/>
  <c r="X217" i="21"/>
  <c r="X422" i="28"/>
  <c r="T422" i="28"/>
  <c r="P422" i="28"/>
  <c r="L422" i="28"/>
  <c r="H422" i="28"/>
  <c r="D422" i="28"/>
  <c r="W422" i="28"/>
  <c r="S422" i="28"/>
  <c r="O422" i="28"/>
  <c r="K422" i="28"/>
  <c r="G422" i="28"/>
  <c r="C422" i="28"/>
  <c r="U422" i="28"/>
  <c r="M422" i="28"/>
  <c r="E422" i="28"/>
  <c r="A423" i="28"/>
  <c r="R422" i="28"/>
  <c r="J422" i="28"/>
  <c r="B422" i="28"/>
  <c r="V422" i="28"/>
  <c r="F422" i="28"/>
  <c r="Q422" i="28"/>
  <c r="Y422" i="28"/>
  <c r="N422" i="28"/>
  <c r="I422" i="28"/>
  <c r="Y113" i="28"/>
  <c r="U113" i="28"/>
  <c r="Q113" i="28"/>
  <c r="M113" i="28"/>
  <c r="I113" i="28"/>
  <c r="E113" i="28"/>
  <c r="X113" i="28"/>
  <c r="T113" i="28"/>
  <c r="P113" i="28"/>
  <c r="L113" i="28"/>
  <c r="H113" i="28"/>
  <c r="D113" i="28"/>
  <c r="A114" i="28"/>
  <c r="R113" i="28"/>
  <c r="J113" i="28"/>
  <c r="B113" i="28"/>
  <c r="W113" i="28"/>
  <c r="O113" i="28"/>
  <c r="G113" i="28"/>
  <c r="K113" i="28"/>
  <c r="S113" i="28"/>
  <c r="V113" i="28"/>
  <c r="F113" i="28"/>
  <c r="C113" i="28"/>
  <c r="N113" i="28"/>
  <c r="Y150" i="19"/>
  <c r="U150" i="19"/>
  <c r="Q150" i="19"/>
  <c r="M150" i="19"/>
  <c r="I150" i="19"/>
  <c r="E150" i="19"/>
  <c r="X150" i="19"/>
  <c r="T150" i="19"/>
  <c r="P150" i="19"/>
  <c r="L150" i="19"/>
  <c r="H150" i="19"/>
  <c r="D150" i="19"/>
  <c r="W150" i="19"/>
  <c r="O150" i="19"/>
  <c r="G150" i="19"/>
  <c r="V150" i="19"/>
  <c r="N150" i="19"/>
  <c r="F150" i="19"/>
  <c r="S150" i="19"/>
  <c r="C150" i="19"/>
  <c r="R150" i="19"/>
  <c r="B150" i="19"/>
  <c r="K150" i="19"/>
  <c r="J150" i="19"/>
  <c r="A423" i="21"/>
  <c r="V422" i="21"/>
  <c r="R422" i="21"/>
  <c r="N422" i="21"/>
  <c r="J422" i="21"/>
  <c r="F422" i="21"/>
  <c r="B422" i="21"/>
  <c r="Y422" i="21"/>
  <c r="U422" i="21"/>
  <c r="Q422" i="21"/>
  <c r="M422" i="21"/>
  <c r="I422" i="21"/>
  <c r="E422" i="21"/>
  <c r="S422" i="21"/>
  <c r="K422" i="21"/>
  <c r="C422" i="21"/>
  <c r="W422" i="21"/>
  <c r="O422" i="21"/>
  <c r="G422" i="21"/>
  <c r="X422" i="21"/>
  <c r="P422" i="21"/>
  <c r="H422" i="21"/>
  <c r="T422" i="21"/>
  <c r="L422" i="21"/>
  <c r="D422" i="21"/>
  <c r="X183" i="21"/>
  <c r="T183" i="21"/>
  <c r="P183" i="21"/>
  <c r="L183" i="21"/>
  <c r="H183" i="21"/>
  <c r="D183" i="21"/>
  <c r="W183" i="21"/>
  <c r="S183" i="21"/>
  <c r="O183" i="21"/>
  <c r="K183" i="21"/>
  <c r="G183" i="21"/>
  <c r="C183" i="21"/>
  <c r="U183" i="21"/>
  <c r="M183" i="21"/>
  <c r="E183" i="21"/>
  <c r="Q183" i="21"/>
  <c r="A184" i="21"/>
  <c r="R183" i="21"/>
  <c r="J183" i="21"/>
  <c r="B183" i="21"/>
  <c r="Y183" i="21"/>
  <c r="I183" i="21"/>
  <c r="V183" i="21"/>
  <c r="F183" i="21"/>
  <c r="N183" i="21"/>
  <c r="X354" i="28"/>
  <c r="T354" i="28"/>
  <c r="P354" i="28"/>
  <c r="L354" i="28"/>
  <c r="H354" i="28"/>
  <c r="D354" i="28"/>
  <c r="W354" i="28"/>
  <c r="S354" i="28"/>
  <c r="O354" i="28"/>
  <c r="K354" i="28"/>
  <c r="G354" i="28"/>
  <c r="C354" i="28"/>
  <c r="Y354" i="28"/>
  <c r="Q354" i="28"/>
  <c r="I354" i="28"/>
  <c r="V354" i="28"/>
  <c r="N354" i="28"/>
  <c r="F354" i="28"/>
  <c r="R354" i="28"/>
  <c r="B354" i="28"/>
  <c r="M354" i="28"/>
  <c r="U354" i="28"/>
  <c r="E354" i="28"/>
  <c r="J354" i="28"/>
  <c r="A355" i="28"/>
  <c r="W78" i="21"/>
  <c r="S78" i="21"/>
  <c r="O78" i="21"/>
  <c r="K78" i="21"/>
  <c r="G78" i="21"/>
  <c r="C78" i="21"/>
  <c r="V78" i="21"/>
  <c r="R78" i="21"/>
  <c r="N78" i="21"/>
  <c r="J78" i="21"/>
  <c r="F78" i="21"/>
  <c r="B78" i="21"/>
  <c r="T78" i="21"/>
  <c r="L78" i="21"/>
  <c r="D78" i="21"/>
  <c r="X78" i="21"/>
  <c r="H78" i="21"/>
  <c r="U78" i="21"/>
  <c r="E78" i="21"/>
  <c r="Y78" i="21"/>
  <c r="Q78" i="21"/>
  <c r="I78" i="21"/>
  <c r="P78" i="21"/>
  <c r="M78" i="21"/>
  <c r="X388" i="21"/>
  <c r="T388" i="21"/>
  <c r="P388" i="21"/>
  <c r="L388" i="21"/>
  <c r="H388" i="21"/>
  <c r="D388" i="21"/>
  <c r="W388" i="21"/>
  <c r="S388" i="21"/>
  <c r="O388" i="21"/>
  <c r="K388" i="21"/>
  <c r="G388" i="21"/>
  <c r="C388" i="21"/>
  <c r="Y388" i="21"/>
  <c r="Q388" i="21"/>
  <c r="I388" i="21"/>
  <c r="U388" i="21"/>
  <c r="E388" i="21"/>
  <c r="V388" i="21"/>
  <c r="N388" i="21"/>
  <c r="F388" i="21"/>
  <c r="M388" i="21"/>
  <c r="B388" i="21"/>
  <c r="J388" i="21"/>
  <c r="A389" i="21"/>
  <c r="R388" i="21"/>
  <c r="X113" i="21"/>
  <c r="T113" i="21"/>
  <c r="P113" i="21"/>
  <c r="L113" i="21"/>
  <c r="H113" i="21"/>
  <c r="D113" i="21"/>
  <c r="W113" i="21"/>
  <c r="S113" i="21"/>
  <c r="O113" i="21"/>
  <c r="K113" i="21"/>
  <c r="G113" i="21"/>
  <c r="C113" i="21"/>
  <c r="Y113" i="21"/>
  <c r="Q113" i="21"/>
  <c r="I113" i="21"/>
  <c r="M113" i="21"/>
  <c r="V113" i="21"/>
  <c r="N113" i="21"/>
  <c r="F113" i="21"/>
  <c r="U113" i="21"/>
  <c r="E113" i="21"/>
  <c r="R113" i="21"/>
  <c r="A114" i="21"/>
  <c r="J113" i="21"/>
  <c r="B113" i="21"/>
  <c r="Y183" i="28"/>
  <c r="U183" i="28"/>
  <c r="Q183" i="28"/>
  <c r="M183" i="28"/>
  <c r="I183" i="28"/>
  <c r="E183" i="28"/>
  <c r="X183" i="28"/>
  <c r="T183" i="28"/>
  <c r="P183" i="28"/>
  <c r="L183" i="28"/>
  <c r="H183" i="28"/>
  <c r="D183" i="28"/>
  <c r="V183" i="28"/>
  <c r="N183" i="28"/>
  <c r="F183" i="28"/>
  <c r="S183" i="28"/>
  <c r="K183" i="28"/>
  <c r="C183" i="28"/>
  <c r="O183" i="28"/>
  <c r="W183" i="28"/>
  <c r="A184" i="28"/>
  <c r="J183" i="28"/>
  <c r="G183" i="28"/>
  <c r="B183" i="28"/>
  <c r="R183" i="28"/>
  <c r="A389" i="28"/>
  <c r="V388" i="28"/>
  <c r="R388" i="28"/>
  <c r="N388" i="28"/>
  <c r="J388" i="28"/>
  <c r="F388" i="28"/>
  <c r="B388" i="28"/>
  <c r="Y388" i="28"/>
  <c r="U388" i="28"/>
  <c r="Q388" i="28"/>
  <c r="M388" i="28"/>
  <c r="I388" i="28"/>
  <c r="E388" i="28"/>
  <c r="S388" i="28"/>
  <c r="K388" i="28"/>
  <c r="C388" i="28"/>
  <c r="X388" i="28"/>
  <c r="P388" i="28"/>
  <c r="H388" i="28"/>
  <c r="T388" i="28"/>
  <c r="D388" i="28"/>
  <c r="O388" i="28"/>
  <c r="G388" i="28"/>
  <c r="W388" i="28"/>
  <c r="L388" i="28"/>
  <c r="A149" i="21"/>
  <c r="V148" i="21"/>
  <c r="R148" i="21"/>
  <c r="N148" i="21"/>
  <c r="J148" i="21"/>
  <c r="F148" i="21"/>
  <c r="B148" i="21"/>
  <c r="Y148" i="21"/>
  <c r="U148" i="21"/>
  <c r="Q148" i="21"/>
  <c r="M148" i="21"/>
  <c r="I148" i="21"/>
  <c r="E148" i="21"/>
  <c r="S148" i="21"/>
  <c r="K148" i="21"/>
  <c r="C148" i="21"/>
  <c r="W148" i="21"/>
  <c r="G148" i="21"/>
  <c r="X148" i="21"/>
  <c r="P148" i="21"/>
  <c r="H148" i="21"/>
  <c r="O148" i="21"/>
  <c r="D148" i="21"/>
  <c r="T148" i="21"/>
  <c r="L148" i="21"/>
  <c r="X320" i="21"/>
  <c r="T320" i="21"/>
  <c r="P320" i="21"/>
  <c r="L320" i="21"/>
  <c r="H320" i="21"/>
  <c r="D320" i="21"/>
  <c r="W320" i="21"/>
  <c r="S320" i="21"/>
  <c r="O320" i="21"/>
  <c r="K320" i="21"/>
  <c r="G320" i="21"/>
  <c r="C320" i="21"/>
  <c r="U320" i="21"/>
  <c r="M320" i="21"/>
  <c r="E320" i="21"/>
  <c r="Q320" i="21"/>
  <c r="I320" i="21"/>
  <c r="A321" i="21"/>
  <c r="R320" i="21"/>
  <c r="J320" i="21"/>
  <c r="B320" i="21"/>
  <c r="Y320" i="21"/>
  <c r="V320" i="21"/>
  <c r="N320" i="21"/>
  <c r="F320" i="21"/>
  <c r="A286" i="21"/>
  <c r="V285" i="21"/>
  <c r="R285" i="21"/>
  <c r="N285" i="21"/>
  <c r="J285" i="21"/>
  <c r="F285" i="21"/>
  <c r="B285" i="21"/>
  <c r="Y285" i="21"/>
  <c r="U285" i="21"/>
  <c r="Q285" i="21"/>
  <c r="M285" i="21"/>
  <c r="I285" i="21"/>
  <c r="E285" i="21"/>
  <c r="S285" i="21"/>
  <c r="K285" i="21"/>
  <c r="C285" i="21"/>
  <c r="W285" i="21"/>
  <c r="G285" i="21"/>
  <c r="X285" i="21"/>
  <c r="P285" i="21"/>
  <c r="H285" i="21"/>
  <c r="O285" i="21"/>
  <c r="L285" i="21"/>
  <c r="D285" i="21"/>
  <c r="T285" i="21"/>
  <c r="X251" i="21"/>
  <c r="T251" i="21"/>
  <c r="P251" i="21"/>
  <c r="L251" i="21"/>
  <c r="H251" i="21"/>
  <c r="D251" i="21"/>
  <c r="W251" i="21"/>
  <c r="S251" i="21"/>
  <c r="O251" i="21"/>
  <c r="K251" i="21"/>
  <c r="G251" i="21"/>
  <c r="C251" i="21"/>
  <c r="Y251" i="21"/>
  <c r="Q251" i="21"/>
  <c r="I251" i="21"/>
  <c r="U251" i="21"/>
  <c r="E251" i="21"/>
  <c r="V251" i="21"/>
  <c r="N251" i="21"/>
  <c r="F251" i="21"/>
  <c r="M251" i="21"/>
  <c r="A252" i="21"/>
  <c r="R251" i="21"/>
  <c r="J251" i="21"/>
  <c r="B251" i="21"/>
  <c r="V149" i="25"/>
  <c r="R149" i="25"/>
  <c r="N149" i="25"/>
  <c r="J149" i="25"/>
  <c r="F149" i="25"/>
  <c r="B149" i="25"/>
  <c r="Y149" i="25"/>
  <c r="U149" i="25"/>
  <c r="Q149" i="25"/>
  <c r="M149" i="25"/>
  <c r="I149" i="25"/>
  <c r="E149" i="25"/>
  <c r="X149" i="25"/>
  <c r="P149" i="25"/>
  <c r="H149" i="25"/>
  <c r="W149" i="25"/>
  <c r="O149" i="25"/>
  <c r="G149" i="25"/>
  <c r="T149" i="25"/>
  <c r="D149" i="25"/>
  <c r="S149" i="25"/>
  <c r="C149" i="25"/>
  <c r="L149" i="25"/>
  <c r="K149" i="25"/>
  <c r="A150" i="25"/>
  <c r="A321" i="28"/>
  <c r="V320" i="28"/>
  <c r="R320" i="28"/>
  <c r="N320" i="28"/>
  <c r="J320" i="28"/>
  <c r="F320" i="28"/>
  <c r="B320" i="28"/>
  <c r="Y320" i="28"/>
  <c r="U320" i="28"/>
  <c r="Q320" i="28"/>
  <c r="M320" i="28"/>
  <c r="I320" i="28"/>
  <c r="E320" i="28"/>
  <c r="W320" i="28"/>
  <c r="O320" i="28"/>
  <c r="G320" i="28"/>
  <c r="T320" i="28"/>
  <c r="L320" i="28"/>
  <c r="D320" i="28"/>
  <c r="P320" i="28"/>
  <c r="K320" i="28"/>
  <c r="C320" i="28"/>
  <c r="X320" i="28"/>
  <c r="S320" i="28"/>
  <c r="H320" i="28"/>
  <c r="A355" i="21"/>
  <c r="V354" i="21"/>
  <c r="R354" i="21"/>
  <c r="N354" i="21"/>
  <c r="J354" i="21"/>
  <c r="F354" i="21"/>
  <c r="B354" i="21"/>
  <c r="Y354" i="21"/>
  <c r="U354" i="21"/>
  <c r="Q354" i="21"/>
  <c r="M354" i="21"/>
  <c r="I354" i="21"/>
  <c r="E354" i="21"/>
  <c r="W354" i="21"/>
  <c r="O354" i="21"/>
  <c r="G354" i="21"/>
  <c r="S354" i="21"/>
  <c r="T354" i="21"/>
  <c r="L354" i="21"/>
  <c r="D354" i="21"/>
  <c r="K354" i="21"/>
  <c r="C354" i="21"/>
  <c r="P354" i="21"/>
  <c r="X354" i="21"/>
  <c r="H354" i="21"/>
  <c r="X217" i="28"/>
  <c r="T217" i="28"/>
  <c r="P217" i="28"/>
  <c r="L217" i="28"/>
  <c r="H217" i="28"/>
  <c r="D217" i="28"/>
  <c r="W217" i="28"/>
  <c r="S217" i="28"/>
  <c r="O217" i="28"/>
  <c r="K217" i="28"/>
  <c r="G217" i="28"/>
  <c r="C217" i="28"/>
  <c r="Y217" i="28"/>
  <c r="Q217" i="28"/>
  <c r="I217" i="28"/>
  <c r="V217" i="28"/>
  <c r="N217" i="28"/>
  <c r="F217" i="28"/>
  <c r="A218" i="28"/>
  <c r="J217" i="28"/>
  <c r="U217" i="28"/>
  <c r="E217" i="28"/>
  <c r="M217" i="28"/>
  <c r="B217" i="28"/>
  <c r="R217" i="28"/>
  <c r="X285" i="28"/>
  <c r="T285" i="28"/>
  <c r="P285" i="28"/>
  <c r="L285" i="28"/>
  <c r="H285" i="28"/>
  <c r="D285" i="28"/>
  <c r="W285" i="28"/>
  <c r="S285" i="28"/>
  <c r="O285" i="28"/>
  <c r="K285" i="28"/>
  <c r="G285" i="28"/>
  <c r="C285" i="28"/>
  <c r="U285" i="28"/>
  <c r="M285" i="28"/>
  <c r="E285" i="28"/>
  <c r="A286" i="28"/>
  <c r="R285" i="28"/>
  <c r="J285" i="28"/>
  <c r="B285" i="28"/>
  <c r="N285" i="28"/>
  <c r="Y285" i="28"/>
  <c r="I285" i="28"/>
  <c r="Q285" i="28"/>
  <c r="F285" i="28"/>
  <c r="V285" i="28"/>
  <c r="W78" i="28"/>
  <c r="S78" i="28"/>
  <c r="O78" i="28"/>
  <c r="K78" i="28"/>
  <c r="G78" i="28"/>
  <c r="C78" i="28"/>
  <c r="V78" i="28"/>
  <c r="R78" i="28"/>
  <c r="N78" i="28"/>
  <c r="J78" i="28"/>
  <c r="F78" i="28"/>
  <c r="B78" i="28"/>
  <c r="X78" i="28"/>
  <c r="P78" i="28"/>
  <c r="H78" i="28"/>
  <c r="U78" i="28"/>
  <c r="M78" i="28"/>
  <c r="E78" i="28"/>
  <c r="Y78" i="28"/>
  <c r="I78" i="28"/>
  <c r="T78" i="28"/>
  <c r="D78" i="28"/>
  <c r="Q78" i="28"/>
  <c r="L78" i="28"/>
  <c r="W286" i="28" l="1"/>
  <c r="S286" i="28"/>
  <c r="O286" i="28"/>
  <c r="K286" i="28"/>
  <c r="G286" i="28"/>
  <c r="C286" i="28"/>
  <c r="A287" i="28"/>
  <c r="V286" i="28"/>
  <c r="R286" i="28"/>
  <c r="N286" i="28"/>
  <c r="J286" i="28"/>
  <c r="F286" i="28"/>
  <c r="B286" i="28"/>
  <c r="T286" i="28"/>
  <c r="L286" i="28"/>
  <c r="D286" i="28"/>
  <c r="Y286" i="28"/>
  <c r="Q286" i="28"/>
  <c r="I286" i="28"/>
  <c r="U286" i="28"/>
  <c r="E286" i="28"/>
  <c r="P286" i="28"/>
  <c r="X286" i="28"/>
  <c r="M286" i="28"/>
  <c r="H286" i="28"/>
  <c r="Y389" i="28"/>
  <c r="U389" i="28"/>
  <c r="Q389" i="28"/>
  <c r="M389" i="28"/>
  <c r="I389" i="28"/>
  <c r="E389" i="28"/>
  <c r="X389" i="28"/>
  <c r="T389" i="28"/>
  <c r="P389" i="28"/>
  <c r="L389" i="28"/>
  <c r="H389" i="28"/>
  <c r="D389" i="28"/>
  <c r="A390" i="28"/>
  <c r="R389" i="28"/>
  <c r="J389" i="28"/>
  <c r="B389" i="28"/>
  <c r="W389" i="28"/>
  <c r="O389" i="28"/>
  <c r="G389" i="28"/>
  <c r="K389" i="28"/>
  <c r="V389" i="28"/>
  <c r="F389" i="28"/>
  <c r="N389" i="28"/>
  <c r="C389" i="28"/>
  <c r="S389" i="28"/>
  <c r="W114" i="21"/>
  <c r="S114" i="21"/>
  <c r="O114" i="21"/>
  <c r="K114" i="21"/>
  <c r="G114" i="21"/>
  <c r="C114" i="21"/>
  <c r="V114" i="21"/>
  <c r="R114" i="21"/>
  <c r="N114" i="21"/>
  <c r="J114" i="21"/>
  <c r="F114" i="21"/>
  <c r="B114" i="21"/>
  <c r="X114" i="21"/>
  <c r="P114" i="21"/>
  <c r="H114" i="21"/>
  <c r="T114" i="21"/>
  <c r="D114" i="21"/>
  <c r="U114" i="21"/>
  <c r="M114" i="21"/>
  <c r="E114" i="21"/>
  <c r="L114" i="21"/>
  <c r="Y114" i="21"/>
  <c r="I114" i="21"/>
  <c r="Q114" i="21"/>
  <c r="W389" i="21"/>
  <c r="S389" i="21"/>
  <c r="O389" i="21"/>
  <c r="K389" i="21"/>
  <c r="G389" i="21"/>
  <c r="C389" i="21"/>
  <c r="A390" i="21"/>
  <c r="V389" i="21"/>
  <c r="R389" i="21"/>
  <c r="N389" i="21"/>
  <c r="J389" i="21"/>
  <c r="F389" i="21"/>
  <c r="B389" i="21"/>
  <c r="X389" i="21"/>
  <c r="P389" i="21"/>
  <c r="H389" i="21"/>
  <c r="L389" i="21"/>
  <c r="U389" i="21"/>
  <c r="M389" i="21"/>
  <c r="E389" i="21"/>
  <c r="T389" i="21"/>
  <c r="D389" i="21"/>
  <c r="I389" i="21"/>
  <c r="Q389" i="21"/>
  <c r="Y389" i="21"/>
  <c r="W355" i="28"/>
  <c r="S355" i="28"/>
  <c r="O355" i="28"/>
  <c r="K355" i="28"/>
  <c r="G355" i="28"/>
  <c r="C355" i="28"/>
  <c r="A356" i="28"/>
  <c r="V355" i="28"/>
  <c r="R355" i="28"/>
  <c r="N355" i="28"/>
  <c r="J355" i="28"/>
  <c r="F355" i="28"/>
  <c r="B355" i="28"/>
  <c r="X355" i="28"/>
  <c r="P355" i="28"/>
  <c r="H355" i="28"/>
  <c r="U355" i="28"/>
  <c r="M355" i="28"/>
  <c r="E355" i="28"/>
  <c r="Y355" i="28"/>
  <c r="I355" i="28"/>
  <c r="T355" i="28"/>
  <c r="D355" i="28"/>
  <c r="L355" i="28"/>
  <c r="Q355" i="28"/>
  <c r="A150" i="28"/>
  <c r="V149" i="28"/>
  <c r="R149" i="28"/>
  <c r="N149" i="28"/>
  <c r="J149" i="28"/>
  <c r="F149" i="28"/>
  <c r="B149" i="28"/>
  <c r="Y149" i="28"/>
  <c r="U149" i="28"/>
  <c r="Q149" i="28"/>
  <c r="M149" i="28"/>
  <c r="I149" i="28"/>
  <c r="E149" i="28"/>
  <c r="S149" i="28"/>
  <c r="K149" i="28"/>
  <c r="C149" i="28"/>
  <c r="X149" i="28"/>
  <c r="P149" i="28"/>
  <c r="H149" i="28"/>
  <c r="T149" i="28"/>
  <c r="D149" i="28"/>
  <c r="O149" i="28"/>
  <c r="L149" i="28"/>
  <c r="G149" i="28"/>
  <c r="W149" i="28"/>
  <c r="Y355" i="21"/>
  <c r="U355" i="21"/>
  <c r="Q355" i="21"/>
  <c r="M355" i="21"/>
  <c r="I355" i="21"/>
  <c r="E355" i="21"/>
  <c r="X355" i="21"/>
  <c r="T355" i="21"/>
  <c r="P355" i="21"/>
  <c r="L355" i="21"/>
  <c r="H355" i="21"/>
  <c r="D355" i="21"/>
  <c r="V355" i="21"/>
  <c r="N355" i="21"/>
  <c r="F355" i="21"/>
  <c r="J355" i="21"/>
  <c r="S355" i="21"/>
  <c r="K355" i="21"/>
  <c r="C355" i="21"/>
  <c r="A356" i="21"/>
  <c r="R355" i="21"/>
  <c r="B355" i="21"/>
  <c r="W355" i="21"/>
  <c r="O355" i="21"/>
  <c r="G355" i="21"/>
  <c r="Y286" i="21"/>
  <c r="U286" i="21"/>
  <c r="Q286" i="21"/>
  <c r="M286" i="21"/>
  <c r="I286" i="21"/>
  <c r="E286" i="21"/>
  <c r="X286" i="21"/>
  <c r="T286" i="21"/>
  <c r="P286" i="21"/>
  <c r="L286" i="21"/>
  <c r="H286" i="21"/>
  <c r="D286" i="21"/>
  <c r="A287" i="21"/>
  <c r="R286" i="21"/>
  <c r="J286" i="21"/>
  <c r="B286" i="21"/>
  <c r="V286" i="21"/>
  <c r="N286" i="21"/>
  <c r="W286" i="21"/>
  <c r="O286" i="21"/>
  <c r="G286" i="21"/>
  <c r="F286" i="21"/>
  <c r="S286" i="21"/>
  <c r="K286" i="21"/>
  <c r="C286" i="21"/>
  <c r="W321" i="21"/>
  <c r="S321" i="21"/>
  <c r="O321" i="21"/>
  <c r="K321" i="21"/>
  <c r="G321" i="21"/>
  <c r="C321" i="21"/>
  <c r="A322" i="21"/>
  <c r="V321" i="21"/>
  <c r="R321" i="21"/>
  <c r="N321" i="21"/>
  <c r="J321" i="21"/>
  <c r="F321" i="21"/>
  <c r="B321" i="21"/>
  <c r="T321" i="21"/>
  <c r="L321" i="21"/>
  <c r="D321" i="21"/>
  <c r="X321" i="21"/>
  <c r="H321" i="21"/>
  <c r="Y321" i="21"/>
  <c r="Q321" i="21"/>
  <c r="I321" i="21"/>
  <c r="P321" i="21"/>
  <c r="E321" i="21"/>
  <c r="M321" i="21"/>
  <c r="U321" i="21"/>
  <c r="X184" i="28"/>
  <c r="T184" i="28"/>
  <c r="P184" i="28"/>
  <c r="L184" i="28"/>
  <c r="H184" i="28"/>
  <c r="D184" i="28"/>
  <c r="W184" i="28"/>
  <c r="S184" i="28"/>
  <c r="O184" i="28"/>
  <c r="K184" i="28"/>
  <c r="G184" i="28"/>
  <c r="C184" i="28"/>
  <c r="U184" i="28"/>
  <c r="M184" i="28"/>
  <c r="E184" i="28"/>
  <c r="A185" i="28"/>
  <c r="R184" i="28"/>
  <c r="J184" i="28"/>
  <c r="B184" i="28"/>
  <c r="V184" i="28"/>
  <c r="F184" i="28"/>
  <c r="Q184" i="28"/>
  <c r="N184" i="28"/>
  <c r="Y184" i="28"/>
  <c r="I184" i="28"/>
  <c r="W184" i="21"/>
  <c r="S184" i="21"/>
  <c r="O184" i="21"/>
  <c r="K184" i="21"/>
  <c r="G184" i="21"/>
  <c r="C184" i="21"/>
  <c r="A185" i="21"/>
  <c r="V184" i="21"/>
  <c r="R184" i="21"/>
  <c r="N184" i="21"/>
  <c r="J184" i="21"/>
  <c r="F184" i="21"/>
  <c r="B184" i="21"/>
  <c r="T184" i="21"/>
  <c r="L184" i="21"/>
  <c r="D184" i="21"/>
  <c r="P184" i="21"/>
  <c r="H184" i="21"/>
  <c r="Y184" i="21"/>
  <c r="Q184" i="21"/>
  <c r="I184" i="21"/>
  <c r="X184" i="21"/>
  <c r="U184" i="21"/>
  <c r="M184" i="21"/>
  <c r="E184" i="21"/>
  <c r="W423" i="28"/>
  <c r="S423" i="28"/>
  <c r="O423" i="28"/>
  <c r="K423" i="28"/>
  <c r="G423" i="28"/>
  <c r="C423" i="28"/>
  <c r="A424" i="28"/>
  <c r="V423" i="28"/>
  <c r="R423" i="28"/>
  <c r="N423" i="28"/>
  <c r="J423" i="28"/>
  <c r="F423" i="28"/>
  <c r="B423" i="28"/>
  <c r="T423" i="28"/>
  <c r="L423" i="28"/>
  <c r="D423" i="28"/>
  <c r="Y423" i="28"/>
  <c r="Q423" i="28"/>
  <c r="I423" i="28"/>
  <c r="M423" i="28"/>
  <c r="X423" i="28"/>
  <c r="H423" i="28"/>
  <c r="P423" i="28"/>
  <c r="U423" i="28"/>
  <c r="E423" i="28"/>
  <c r="Y218" i="21"/>
  <c r="U218" i="21"/>
  <c r="Q218" i="21"/>
  <c r="M218" i="21"/>
  <c r="I218" i="21"/>
  <c r="E218" i="21"/>
  <c r="X218" i="21"/>
  <c r="T218" i="21"/>
  <c r="P218" i="21"/>
  <c r="L218" i="21"/>
  <c r="H218" i="21"/>
  <c r="D218" i="21"/>
  <c r="V218" i="21"/>
  <c r="N218" i="21"/>
  <c r="F218" i="21"/>
  <c r="A219" i="21"/>
  <c r="J218" i="21"/>
  <c r="S218" i="21"/>
  <c r="K218" i="21"/>
  <c r="C218" i="21"/>
  <c r="R218" i="21"/>
  <c r="B218" i="21"/>
  <c r="O218" i="21"/>
  <c r="G218" i="21"/>
  <c r="W218" i="21"/>
  <c r="W218" i="28"/>
  <c r="S218" i="28"/>
  <c r="O218" i="28"/>
  <c r="K218" i="28"/>
  <c r="G218" i="28"/>
  <c r="C218" i="28"/>
  <c r="A219" i="28"/>
  <c r="V218" i="28"/>
  <c r="R218" i="28"/>
  <c r="N218" i="28"/>
  <c r="J218" i="28"/>
  <c r="F218" i="28"/>
  <c r="B218" i="28"/>
  <c r="X218" i="28"/>
  <c r="P218" i="28"/>
  <c r="H218" i="28"/>
  <c r="U218" i="28"/>
  <c r="M218" i="28"/>
  <c r="E218" i="28"/>
  <c r="Q218" i="28"/>
  <c r="L218" i="28"/>
  <c r="T218" i="28"/>
  <c r="D218" i="28"/>
  <c r="I218" i="28"/>
  <c r="Y218" i="28"/>
  <c r="Y321" i="28"/>
  <c r="U321" i="28"/>
  <c r="Q321" i="28"/>
  <c r="M321" i="28"/>
  <c r="I321" i="28"/>
  <c r="E321" i="28"/>
  <c r="X321" i="28"/>
  <c r="T321" i="28"/>
  <c r="P321" i="28"/>
  <c r="L321" i="28"/>
  <c r="H321" i="28"/>
  <c r="D321" i="28"/>
  <c r="V321" i="28"/>
  <c r="N321" i="28"/>
  <c r="F321" i="28"/>
  <c r="S321" i="28"/>
  <c r="K321" i="28"/>
  <c r="C321" i="28"/>
  <c r="W321" i="28"/>
  <c r="G321" i="28"/>
  <c r="R321" i="28"/>
  <c r="B321" i="28"/>
  <c r="J321" i="28"/>
  <c r="A322" i="28"/>
  <c r="O321" i="28"/>
  <c r="Y423" i="21"/>
  <c r="U423" i="21"/>
  <c r="Q423" i="21"/>
  <c r="M423" i="21"/>
  <c r="I423" i="21"/>
  <c r="E423" i="21"/>
  <c r="X423" i="21"/>
  <c r="T423" i="21"/>
  <c r="P423" i="21"/>
  <c r="L423" i="21"/>
  <c r="H423" i="21"/>
  <c r="D423" i="21"/>
  <c r="A424" i="21"/>
  <c r="R423" i="21"/>
  <c r="J423" i="21"/>
  <c r="B423" i="21"/>
  <c r="V423" i="21"/>
  <c r="N423" i="21"/>
  <c r="F423" i="21"/>
  <c r="W423" i="21"/>
  <c r="O423" i="21"/>
  <c r="G423" i="21"/>
  <c r="C423" i="21"/>
  <c r="S423" i="21"/>
  <c r="K423" i="21"/>
  <c r="V150" i="25"/>
  <c r="R150" i="25"/>
  <c r="N150" i="25"/>
  <c r="J150" i="25"/>
  <c r="F150" i="25"/>
  <c r="B150" i="25"/>
  <c r="Y150" i="25"/>
  <c r="U150" i="25"/>
  <c r="Q150" i="25"/>
  <c r="M150" i="25"/>
  <c r="I150" i="25"/>
  <c r="E150" i="25"/>
  <c r="X150" i="25"/>
  <c r="P150" i="25"/>
  <c r="H150" i="25"/>
  <c r="W150" i="25"/>
  <c r="O150" i="25"/>
  <c r="G150" i="25"/>
  <c r="L150" i="25"/>
  <c r="K150" i="25"/>
  <c r="T150" i="25"/>
  <c r="D150" i="25"/>
  <c r="S150" i="25"/>
  <c r="C150" i="25"/>
  <c r="W252" i="21"/>
  <c r="S252" i="21"/>
  <c r="O252" i="21"/>
  <c r="K252" i="21"/>
  <c r="G252" i="21"/>
  <c r="C252" i="21"/>
  <c r="A253" i="21"/>
  <c r="V252" i="21"/>
  <c r="R252" i="21"/>
  <c r="N252" i="21"/>
  <c r="J252" i="21"/>
  <c r="F252" i="21"/>
  <c r="B252" i="21"/>
  <c r="X252" i="21"/>
  <c r="P252" i="21"/>
  <c r="H252" i="21"/>
  <c r="L252" i="21"/>
  <c r="U252" i="21"/>
  <c r="M252" i="21"/>
  <c r="E252" i="21"/>
  <c r="T252" i="21"/>
  <c r="D252" i="21"/>
  <c r="I252" i="21"/>
  <c r="Y252" i="21"/>
  <c r="Q252" i="21"/>
  <c r="Y149" i="21"/>
  <c r="U149" i="21"/>
  <c r="Q149" i="21"/>
  <c r="M149" i="21"/>
  <c r="I149" i="21"/>
  <c r="E149" i="21"/>
  <c r="X149" i="21"/>
  <c r="T149" i="21"/>
  <c r="P149" i="21"/>
  <c r="L149" i="21"/>
  <c r="H149" i="21"/>
  <c r="D149" i="21"/>
  <c r="A150" i="21"/>
  <c r="R149" i="21"/>
  <c r="J149" i="21"/>
  <c r="B149" i="21"/>
  <c r="N149" i="21"/>
  <c r="W149" i="21"/>
  <c r="O149" i="21"/>
  <c r="G149" i="21"/>
  <c r="V149" i="21"/>
  <c r="F149" i="21"/>
  <c r="K149" i="21"/>
  <c r="C149" i="21"/>
  <c r="S149" i="21"/>
  <c r="X114" i="28"/>
  <c r="T114" i="28"/>
  <c r="P114" i="28"/>
  <c r="L114" i="28"/>
  <c r="H114" i="28"/>
  <c r="D114" i="28"/>
  <c r="W114" i="28"/>
  <c r="S114" i="28"/>
  <c r="O114" i="28"/>
  <c r="K114" i="28"/>
  <c r="G114" i="28"/>
  <c r="C114" i="28"/>
  <c r="Y114" i="28"/>
  <c r="Q114" i="28"/>
  <c r="I114" i="28"/>
  <c r="V114" i="28"/>
  <c r="N114" i="28"/>
  <c r="F114" i="28"/>
  <c r="R114" i="28"/>
  <c r="B114" i="28"/>
  <c r="M114" i="28"/>
  <c r="J114" i="28"/>
  <c r="E114" i="28"/>
  <c r="U114" i="28"/>
  <c r="Y252" i="28"/>
  <c r="U252" i="28"/>
  <c r="Q252" i="28"/>
  <c r="M252" i="28"/>
  <c r="I252" i="28"/>
  <c r="E252" i="28"/>
  <c r="X252" i="28"/>
  <c r="T252" i="28"/>
  <c r="P252" i="28"/>
  <c r="L252" i="28"/>
  <c r="H252" i="28"/>
  <c r="D252" i="28"/>
  <c r="A253" i="28"/>
  <c r="R252" i="28"/>
  <c r="J252" i="28"/>
  <c r="B252" i="28"/>
  <c r="W252" i="28"/>
  <c r="O252" i="28"/>
  <c r="G252" i="28"/>
  <c r="S252" i="28"/>
  <c r="C252" i="28"/>
  <c r="N252" i="28"/>
  <c r="F252" i="28"/>
  <c r="V252" i="28"/>
  <c r="K252" i="28"/>
  <c r="A186" i="21" l="1"/>
  <c r="V185" i="21"/>
  <c r="R185" i="21"/>
  <c r="N185" i="21"/>
  <c r="J185" i="21"/>
  <c r="F185" i="21"/>
  <c r="B185" i="21"/>
  <c r="Y185" i="21"/>
  <c r="U185" i="21"/>
  <c r="Q185" i="21"/>
  <c r="M185" i="21"/>
  <c r="I185" i="21"/>
  <c r="E185" i="21"/>
  <c r="S185" i="21"/>
  <c r="K185" i="21"/>
  <c r="C185" i="21"/>
  <c r="W185" i="21"/>
  <c r="G185" i="21"/>
  <c r="X185" i="21"/>
  <c r="P185" i="21"/>
  <c r="H185" i="21"/>
  <c r="O185" i="21"/>
  <c r="D185" i="21"/>
  <c r="T185" i="21"/>
  <c r="L185" i="21"/>
  <c r="X185" i="28"/>
  <c r="T185" i="28"/>
  <c r="W185" i="28"/>
  <c r="S185" i="28"/>
  <c r="U185" i="28"/>
  <c r="O185" i="28"/>
  <c r="K185" i="28"/>
  <c r="G185" i="28"/>
  <c r="C185" i="28"/>
  <c r="A186" i="28"/>
  <c r="R185" i="28"/>
  <c r="N185" i="28"/>
  <c r="J185" i="28"/>
  <c r="F185" i="28"/>
  <c r="B185" i="28"/>
  <c r="V185" i="28"/>
  <c r="L185" i="28"/>
  <c r="D185" i="28"/>
  <c r="Q185" i="28"/>
  <c r="I185" i="28"/>
  <c r="M185" i="28"/>
  <c r="E185" i="28"/>
  <c r="H185" i="28"/>
  <c r="Y185" i="28"/>
  <c r="P185" i="28"/>
  <c r="X424" i="21"/>
  <c r="T424" i="21"/>
  <c r="P424" i="21"/>
  <c r="L424" i="21"/>
  <c r="H424" i="21"/>
  <c r="D424" i="21"/>
  <c r="W424" i="21"/>
  <c r="S424" i="21"/>
  <c r="O424" i="21"/>
  <c r="K424" i="21"/>
  <c r="G424" i="21"/>
  <c r="C424" i="21"/>
  <c r="Y424" i="21"/>
  <c r="Q424" i="21"/>
  <c r="I424" i="21"/>
  <c r="U424" i="21"/>
  <c r="M424" i="21"/>
  <c r="E424" i="21"/>
  <c r="V424" i="21"/>
  <c r="N424" i="21"/>
  <c r="F424" i="21"/>
  <c r="B424" i="21"/>
  <c r="J424" i="21"/>
  <c r="A425" i="21"/>
  <c r="R424" i="21"/>
  <c r="A220" i="28"/>
  <c r="V219" i="28"/>
  <c r="R219" i="28"/>
  <c r="N219" i="28"/>
  <c r="J219" i="28"/>
  <c r="F219" i="28"/>
  <c r="B219" i="28"/>
  <c r="Y219" i="28"/>
  <c r="U219" i="28"/>
  <c r="Q219" i="28"/>
  <c r="M219" i="28"/>
  <c r="I219" i="28"/>
  <c r="E219" i="28"/>
  <c r="W219" i="28"/>
  <c r="O219" i="28"/>
  <c r="G219" i="28"/>
  <c r="T219" i="28"/>
  <c r="L219" i="28"/>
  <c r="D219" i="28"/>
  <c r="X219" i="28"/>
  <c r="H219" i="28"/>
  <c r="S219" i="28"/>
  <c r="C219" i="28"/>
  <c r="K219" i="28"/>
  <c r="P219" i="28"/>
  <c r="X219" i="21"/>
  <c r="T219" i="21"/>
  <c r="P219" i="21"/>
  <c r="L219" i="21"/>
  <c r="H219" i="21"/>
  <c r="D219" i="21"/>
  <c r="W219" i="21"/>
  <c r="S219" i="21"/>
  <c r="O219" i="21"/>
  <c r="K219" i="21"/>
  <c r="G219" i="21"/>
  <c r="C219" i="21"/>
  <c r="U219" i="21"/>
  <c r="M219" i="21"/>
  <c r="E219" i="21"/>
  <c r="Q219" i="21"/>
  <c r="A220" i="21"/>
  <c r="R219" i="21"/>
  <c r="J219" i="21"/>
  <c r="B219" i="21"/>
  <c r="Y219" i="21"/>
  <c r="I219" i="21"/>
  <c r="V219" i="21"/>
  <c r="N219" i="21"/>
  <c r="F219" i="21"/>
  <c r="X287" i="21"/>
  <c r="T287" i="21"/>
  <c r="P287" i="21"/>
  <c r="L287" i="21"/>
  <c r="H287" i="21"/>
  <c r="D287" i="21"/>
  <c r="W287" i="21"/>
  <c r="S287" i="21"/>
  <c r="O287" i="21"/>
  <c r="K287" i="21"/>
  <c r="G287" i="21"/>
  <c r="C287" i="21"/>
  <c r="Y287" i="21"/>
  <c r="Q287" i="21"/>
  <c r="I287" i="21"/>
  <c r="M287" i="21"/>
  <c r="V287" i="21"/>
  <c r="N287" i="21"/>
  <c r="F287" i="21"/>
  <c r="U287" i="21"/>
  <c r="E287" i="21"/>
  <c r="A288" i="21"/>
  <c r="B287" i="21"/>
  <c r="R287" i="21"/>
  <c r="J287" i="21"/>
  <c r="A288" i="28"/>
  <c r="V287" i="28"/>
  <c r="R287" i="28"/>
  <c r="N287" i="28"/>
  <c r="J287" i="28"/>
  <c r="F287" i="28"/>
  <c r="B287" i="28"/>
  <c r="Y287" i="28"/>
  <c r="U287" i="28"/>
  <c r="Q287" i="28"/>
  <c r="M287" i="28"/>
  <c r="I287" i="28"/>
  <c r="E287" i="28"/>
  <c r="S287" i="28"/>
  <c r="K287" i="28"/>
  <c r="C287" i="28"/>
  <c r="X287" i="28"/>
  <c r="P287" i="28"/>
  <c r="H287" i="28"/>
  <c r="L287" i="28"/>
  <c r="W287" i="28"/>
  <c r="G287" i="28"/>
  <c r="O287" i="28"/>
  <c r="T287" i="28"/>
  <c r="D287" i="28"/>
  <c r="X253" i="28"/>
  <c r="T253" i="28"/>
  <c r="P253" i="28"/>
  <c r="L253" i="28"/>
  <c r="H253" i="28"/>
  <c r="D253" i="28"/>
  <c r="W253" i="28"/>
  <c r="S253" i="28"/>
  <c r="O253" i="28"/>
  <c r="K253" i="28"/>
  <c r="G253" i="28"/>
  <c r="C253" i="28"/>
  <c r="Y253" i="28"/>
  <c r="Q253" i="28"/>
  <c r="I253" i="28"/>
  <c r="V253" i="28"/>
  <c r="N253" i="28"/>
  <c r="F253" i="28"/>
  <c r="A254" i="28"/>
  <c r="J253" i="28"/>
  <c r="U253" i="28"/>
  <c r="E253" i="28"/>
  <c r="M253" i="28"/>
  <c r="B253" i="28"/>
  <c r="R253" i="28"/>
  <c r="A254" i="21"/>
  <c r="V253" i="21"/>
  <c r="R253" i="21"/>
  <c r="N253" i="21"/>
  <c r="J253" i="21"/>
  <c r="F253" i="21"/>
  <c r="B253" i="21"/>
  <c r="Y253" i="21"/>
  <c r="U253" i="21"/>
  <c r="Q253" i="21"/>
  <c r="M253" i="21"/>
  <c r="I253" i="21"/>
  <c r="E253" i="21"/>
  <c r="W253" i="21"/>
  <c r="O253" i="21"/>
  <c r="G253" i="21"/>
  <c r="K253" i="21"/>
  <c r="C253" i="21"/>
  <c r="T253" i="21"/>
  <c r="L253" i="21"/>
  <c r="D253" i="21"/>
  <c r="S253" i="21"/>
  <c r="H253" i="21"/>
  <c r="X253" i="21"/>
  <c r="P253" i="21"/>
  <c r="A323" i="21"/>
  <c r="V322" i="21"/>
  <c r="R322" i="21"/>
  <c r="N322" i="21"/>
  <c r="J322" i="21"/>
  <c r="F322" i="21"/>
  <c r="B322" i="21"/>
  <c r="Y322" i="21"/>
  <c r="U322" i="21"/>
  <c r="Q322" i="21"/>
  <c r="M322" i="21"/>
  <c r="I322" i="21"/>
  <c r="E322" i="21"/>
  <c r="S322" i="21"/>
  <c r="K322" i="21"/>
  <c r="C322" i="21"/>
  <c r="O322" i="21"/>
  <c r="X322" i="21"/>
  <c r="P322" i="21"/>
  <c r="H322" i="21"/>
  <c r="W322" i="21"/>
  <c r="G322" i="21"/>
  <c r="L322" i="21"/>
  <c r="T322" i="21"/>
  <c r="D322" i="21"/>
  <c r="A357" i="28"/>
  <c r="V356" i="28"/>
  <c r="R356" i="28"/>
  <c r="N356" i="28"/>
  <c r="J356" i="28"/>
  <c r="F356" i="28"/>
  <c r="B356" i="28"/>
  <c r="Y356" i="28"/>
  <c r="U356" i="28"/>
  <c r="Q356" i="28"/>
  <c r="M356" i="28"/>
  <c r="I356" i="28"/>
  <c r="E356" i="28"/>
  <c r="W356" i="28"/>
  <c r="O356" i="28"/>
  <c r="G356" i="28"/>
  <c r="T356" i="28"/>
  <c r="L356" i="28"/>
  <c r="D356" i="28"/>
  <c r="P356" i="28"/>
  <c r="K356" i="28"/>
  <c r="C356" i="28"/>
  <c r="X356" i="28"/>
  <c r="S356" i="28"/>
  <c r="H356" i="28"/>
  <c r="X390" i="28"/>
  <c r="T390" i="28"/>
  <c r="P390" i="28"/>
  <c r="L390" i="28"/>
  <c r="H390" i="28"/>
  <c r="D390" i="28"/>
  <c r="W390" i="28"/>
  <c r="S390" i="28"/>
  <c r="O390" i="28"/>
  <c r="K390" i="28"/>
  <c r="G390" i="28"/>
  <c r="C390" i="28"/>
  <c r="Y390" i="28"/>
  <c r="Q390" i="28"/>
  <c r="I390" i="28"/>
  <c r="V390" i="28"/>
  <c r="N390" i="28"/>
  <c r="F390" i="28"/>
  <c r="R390" i="28"/>
  <c r="B390" i="28"/>
  <c r="M390" i="28"/>
  <c r="U390" i="28"/>
  <c r="J390" i="28"/>
  <c r="E390" i="28"/>
  <c r="A391" i="28"/>
  <c r="X150" i="21"/>
  <c r="T150" i="21"/>
  <c r="P150" i="21"/>
  <c r="L150" i="21"/>
  <c r="H150" i="21"/>
  <c r="D150" i="21"/>
  <c r="W150" i="21"/>
  <c r="S150" i="21"/>
  <c r="O150" i="21"/>
  <c r="K150" i="21"/>
  <c r="G150" i="21"/>
  <c r="C150" i="21"/>
  <c r="Y150" i="21"/>
  <c r="Q150" i="21"/>
  <c r="I150" i="21"/>
  <c r="U150" i="21"/>
  <c r="E150" i="21"/>
  <c r="V150" i="21"/>
  <c r="N150" i="21"/>
  <c r="F150" i="21"/>
  <c r="M150" i="21"/>
  <c r="R150" i="21"/>
  <c r="J150" i="21"/>
  <c r="B150" i="21"/>
  <c r="X322" i="28"/>
  <c r="T322" i="28"/>
  <c r="P322" i="28"/>
  <c r="L322" i="28"/>
  <c r="H322" i="28"/>
  <c r="D322" i="28"/>
  <c r="W322" i="28"/>
  <c r="S322" i="28"/>
  <c r="O322" i="28"/>
  <c r="K322" i="28"/>
  <c r="G322" i="28"/>
  <c r="C322" i="28"/>
  <c r="U322" i="28"/>
  <c r="M322" i="28"/>
  <c r="E322" i="28"/>
  <c r="A323" i="28"/>
  <c r="R322" i="28"/>
  <c r="J322" i="28"/>
  <c r="B322" i="28"/>
  <c r="N322" i="28"/>
  <c r="Y322" i="28"/>
  <c r="I322" i="28"/>
  <c r="Q322" i="28"/>
  <c r="F322" i="28"/>
  <c r="V322" i="28"/>
  <c r="A425" i="28"/>
  <c r="V424" i="28"/>
  <c r="R424" i="28"/>
  <c r="N424" i="28"/>
  <c r="J424" i="28"/>
  <c r="F424" i="28"/>
  <c r="B424" i="28"/>
  <c r="Y424" i="28"/>
  <c r="U424" i="28"/>
  <c r="Q424" i="28"/>
  <c r="M424" i="28"/>
  <c r="I424" i="28"/>
  <c r="E424" i="28"/>
  <c r="S424" i="28"/>
  <c r="K424" i="28"/>
  <c r="C424" i="28"/>
  <c r="X424" i="28"/>
  <c r="P424" i="28"/>
  <c r="H424" i="28"/>
  <c r="T424" i="28"/>
  <c r="D424" i="28"/>
  <c r="O424" i="28"/>
  <c r="G424" i="28"/>
  <c r="W424" i="28"/>
  <c r="L424" i="28"/>
  <c r="X356" i="21"/>
  <c r="T356" i="21"/>
  <c r="P356" i="21"/>
  <c r="L356" i="21"/>
  <c r="H356" i="21"/>
  <c r="D356" i="21"/>
  <c r="W356" i="21"/>
  <c r="S356" i="21"/>
  <c r="O356" i="21"/>
  <c r="K356" i="21"/>
  <c r="G356" i="21"/>
  <c r="C356" i="21"/>
  <c r="U356" i="21"/>
  <c r="M356" i="21"/>
  <c r="E356" i="21"/>
  <c r="I356" i="21"/>
  <c r="A357" i="21"/>
  <c r="R356" i="21"/>
  <c r="J356" i="21"/>
  <c r="B356" i="21"/>
  <c r="Y356" i="21"/>
  <c r="Q356" i="21"/>
  <c r="F356" i="21"/>
  <c r="V356" i="21"/>
  <c r="N356" i="21"/>
  <c r="Y150" i="28"/>
  <c r="U150" i="28"/>
  <c r="Q150" i="28"/>
  <c r="M150" i="28"/>
  <c r="I150" i="28"/>
  <c r="E150" i="28"/>
  <c r="X150" i="28"/>
  <c r="T150" i="28"/>
  <c r="P150" i="28"/>
  <c r="L150" i="28"/>
  <c r="H150" i="28"/>
  <c r="D150" i="28"/>
  <c r="R150" i="28"/>
  <c r="J150" i="28"/>
  <c r="B150" i="28"/>
  <c r="W150" i="28"/>
  <c r="O150" i="28"/>
  <c r="G150" i="28"/>
  <c r="K150" i="28"/>
  <c r="C150" i="28"/>
  <c r="V150" i="28"/>
  <c r="F150" i="28"/>
  <c r="S150" i="28"/>
  <c r="N150" i="28"/>
  <c r="A391" i="21"/>
  <c r="V390" i="21"/>
  <c r="R390" i="21"/>
  <c r="N390" i="21"/>
  <c r="J390" i="21"/>
  <c r="F390" i="21"/>
  <c r="B390" i="21"/>
  <c r="Y390" i="21"/>
  <c r="U390" i="21"/>
  <c r="Q390" i="21"/>
  <c r="M390" i="21"/>
  <c r="I390" i="21"/>
  <c r="E390" i="21"/>
  <c r="W390" i="21"/>
  <c r="O390" i="21"/>
  <c r="G390" i="21"/>
  <c r="K390" i="21"/>
  <c r="T390" i="21"/>
  <c r="L390" i="21"/>
  <c r="D390" i="21"/>
  <c r="S390" i="21"/>
  <c r="C390" i="21"/>
  <c r="P390" i="21"/>
  <c r="X390" i="21"/>
  <c r="H390" i="21"/>
  <c r="Y391" i="21" l="1"/>
  <c r="U391" i="21"/>
  <c r="Q391" i="21"/>
  <c r="M391" i="21"/>
  <c r="I391" i="21"/>
  <c r="E391" i="21"/>
  <c r="X391" i="21"/>
  <c r="T391" i="21"/>
  <c r="P391" i="21"/>
  <c r="L391" i="21"/>
  <c r="H391" i="21"/>
  <c r="D391" i="21"/>
  <c r="V391" i="21"/>
  <c r="N391" i="21"/>
  <c r="F391" i="21"/>
  <c r="R391" i="21"/>
  <c r="B391" i="21"/>
  <c r="S391" i="21"/>
  <c r="K391" i="21"/>
  <c r="C391" i="21"/>
  <c r="A392" i="21"/>
  <c r="J391" i="21"/>
  <c r="W391" i="21"/>
  <c r="O391" i="21"/>
  <c r="G391" i="21"/>
  <c r="W323" i="28"/>
  <c r="S323" i="28"/>
  <c r="O323" i="28"/>
  <c r="K323" i="28"/>
  <c r="G323" i="28"/>
  <c r="C323" i="28"/>
  <c r="A324" i="28"/>
  <c r="V323" i="28"/>
  <c r="R323" i="28"/>
  <c r="N323" i="28"/>
  <c r="J323" i="28"/>
  <c r="F323" i="28"/>
  <c r="B323" i="28"/>
  <c r="T323" i="28"/>
  <c r="L323" i="28"/>
  <c r="D323" i="28"/>
  <c r="Y323" i="28"/>
  <c r="Q323" i="28"/>
  <c r="I323" i="28"/>
  <c r="U323" i="28"/>
  <c r="E323" i="28"/>
  <c r="P323" i="28"/>
  <c r="X323" i="28"/>
  <c r="H323" i="28"/>
  <c r="M323" i="28"/>
  <c r="W391" i="28"/>
  <c r="S391" i="28"/>
  <c r="O391" i="28"/>
  <c r="K391" i="28"/>
  <c r="G391" i="28"/>
  <c r="C391" i="28"/>
  <c r="A392" i="28"/>
  <c r="V391" i="28"/>
  <c r="R391" i="28"/>
  <c r="N391" i="28"/>
  <c r="J391" i="28"/>
  <c r="F391" i="28"/>
  <c r="B391" i="28"/>
  <c r="X391" i="28"/>
  <c r="P391" i="28"/>
  <c r="H391" i="28"/>
  <c r="U391" i="28"/>
  <c r="M391" i="28"/>
  <c r="E391" i="28"/>
  <c r="Y391" i="28"/>
  <c r="I391" i="28"/>
  <c r="T391" i="28"/>
  <c r="D391" i="28"/>
  <c r="L391" i="28"/>
  <c r="Q391" i="28"/>
  <c r="Y220" i="28"/>
  <c r="U220" i="28"/>
  <c r="Q220" i="28"/>
  <c r="M220" i="28"/>
  <c r="I220" i="28"/>
  <c r="E220" i="28"/>
  <c r="X220" i="28"/>
  <c r="T220" i="28"/>
  <c r="P220" i="28"/>
  <c r="L220" i="28"/>
  <c r="H220" i="28"/>
  <c r="D220" i="28"/>
  <c r="V220" i="28"/>
  <c r="N220" i="28"/>
  <c r="F220" i="28"/>
  <c r="S220" i="28"/>
  <c r="K220" i="28"/>
  <c r="C220" i="28"/>
  <c r="O220" i="28"/>
  <c r="A221" i="28"/>
  <c r="J220" i="28"/>
  <c r="B220" i="28"/>
  <c r="R220" i="28"/>
  <c r="W220" i="28"/>
  <c r="G220" i="28"/>
  <c r="W357" i="21"/>
  <c r="S357" i="21"/>
  <c r="O357" i="21"/>
  <c r="K357" i="21"/>
  <c r="G357" i="21"/>
  <c r="C357" i="21"/>
  <c r="A358" i="21"/>
  <c r="V357" i="21"/>
  <c r="R357" i="21"/>
  <c r="N357" i="21"/>
  <c r="J357" i="21"/>
  <c r="F357" i="21"/>
  <c r="B357" i="21"/>
  <c r="T357" i="21"/>
  <c r="L357" i="21"/>
  <c r="D357" i="21"/>
  <c r="X357" i="21"/>
  <c r="H357" i="21"/>
  <c r="Y357" i="21"/>
  <c r="Q357" i="21"/>
  <c r="I357" i="21"/>
  <c r="P357" i="21"/>
  <c r="E357" i="21"/>
  <c r="M357" i="21"/>
  <c r="U357" i="21"/>
  <c r="Y357" i="28"/>
  <c r="U357" i="28"/>
  <c r="Q357" i="28"/>
  <c r="M357" i="28"/>
  <c r="I357" i="28"/>
  <c r="E357" i="28"/>
  <c r="X357" i="28"/>
  <c r="T357" i="28"/>
  <c r="P357" i="28"/>
  <c r="L357" i="28"/>
  <c r="H357" i="28"/>
  <c r="D357" i="28"/>
  <c r="V357" i="28"/>
  <c r="N357" i="28"/>
  <c r="F357" i="28"/>
  <c r="S357" i="28"/>
  <c r="K357" i="28"/>
  <c r="C357" i="28"/>
  <c r="W357" i="28"/>
  <c r="G357" i="28"/>
  <c r="R357" i="28"/>
  <c r="B357" i="28"/>
  <c r="J357" i="28"/>
  <c r="A358" i="28"/>
  <c r="O357" i="28"/>
  <c r="Y288" i="28"/>
  <c r="U288" i="28"/>
  <c r="Q288" i="28"/>
  <c r="M288" i="28"/>
  <c r="I288" i="28"/>
  <c r="E288" i="28"/>
  <c r="X288" i="28"/>
  <c r="T288" i="28"/>
  <c r="P288" i="28"/>
  <c r="L288" i="28"/>
  <c r="H288" i="28"/>
  <c r="D288" i="28"/>
  <c r="A289" i="28"/>
  <c r="R288" i="28"/>
  <c r="J288" i="28"/>
  <c r="B288" i="28"/>
  <c r="W288" i="28"/>
  <c r="O288" i="28"/>
  <c r="G288" i="28"/>
  <c r="S288" i="28"/>
  <c r="C288" i="28"/>
  <c r="N288" i="28"/>
  <c r="F288" i="28"/>
  <c r="V288" i="28"/>
  <c r="K288" i="28"/>
  <c r="W288" i="21"/>
  <c r="S288" i="21"/>
  <c r="O288" i="21"/>
  <c r="K288" i="21"/>
  <c r="G288" i="21"/>
  <c r="C288" i="21"/>
  <c r="A289" i="21"/>
  <c r="V288" i="21"/>
  <c r="R288" i="21"/>
  <c r="N288" i="21"/>
  <c r="J288" i="21"/>
  <c r="F288" i="21"/>
  <c r="B288" i="21"/>
  <c r="X288" i="21"/>
  <c r="P288" i="21"/>
  <c r="H288" i="21"/>
  <c r="L288" i="21"/>
  <c r="D288" i="21"/>
  <c r="U288" i="21"/>
  <c r="M288" i="21"/>
  <c r="E288" i="21"/>
  <c r="T288" i="21"/>
  <c r="Y288" i="21"/>
  <c r="Q288" i="21"/>
  <c r="I288" i="21"/>
  <c r="W186" i="28"/>
  <c r="S186" i="28"/>
  <c r="O186" i="28"/>
  <c r="K186" i="28"/>
  <c r="G186" i="28"/>
  <c r="C186" i="28"/>
  <c r="V186" i="28"/>
  <c r="R186" i="28"/>
  <c r="N186" i="28"/>
  <c r="J186" i="28"/>
  <c r="F186" i="28"/>
  <c r="B186" i="28"/>
  <c r="T186" i="28"/>
  <c r="L186" i="28"/>
  <c r="D186" i="28"/>
  <c r="Y186" i="28"/>
  <c r="Q186" i="28"/>
  <c r="I186" i="28"/>
  <c r="M186" i="28"/>
  <c r="X186" i="28"/>
  <c r="H186" i="28"/>
  <c r="P186" i="28"/>
  <c r="E186" i="28"/>
  <c r="U186" i="28"/>
  <c r="Y425" i="28"/>
  <c r="U425" i="28"/>
  <c r="Q425" i="28"/>
  <c r="M425" i="28"/>
  <c r="I425" i="28"/>
  <c r="E425" i="28"/>
  <c r="X425" i="28"/>
  <c r="T425" i="28"/>
  <c r="P425" i="28"/>
  <c r="L425" i="28"/>
  <c r="H425" i="28"/>
  <c r="D425" i="28"/>
  <c r="A426" i="28"/>
  <c r="R425" i="28"/>
  <c r="J425" i="28"/>
  <c r="B425" i="28"/>
  <c r="W425" i="28"/>
  <c r="O425" i="28"/>
  <c r="G425" i="28"/>
  <c r="K425" i="28"/>
  <c r="V425" i="28"/>
  <c r="F425" i="28"/>
  <c r="N425" i="28"/>
  <c r="C425" i="28"/>
  <c r="S425" i="28"/>
  <c r="Y323" i="21"/>
  <c r="U323" i="21"/>
  <c r="Q323" i="21"/>
  <c r="M323" i="21"/>
  <c r="I323" i="21"/>
  <c r="E323" i="21"/>
  <c r="X323" i="21"/>
  <c r="T323" i="21"/>
  <c r="P323" i="21"/>
  <c r="L323" i="21"/>
  <c r="H323" i="21"/>
  <c r="D323" i="21"/>
  <c r="A324" i="21"/>
  <c r="R323" i="21"/>
  <c r="J323" i="21"/>
  <c r="B323" i="21"/>
  <c r="N323" i="21"/>
  <c r="F323" i="21"/>
  <c r="W323" i="21"/>
  <c r="O323" i="21"/>
  <c r="G323" i="21"/>
  <c r="V323" i="21"/>
  <c r="S323" i="21"/>
  <c r="K323" i="21"/>
  <c r="C323" i="21"/>
  <c r="W254" i="28"/>
  <c r="S254" i="28"/>
  <c r="O254" i="28"/>
  <c r="K254" i="28"/>
  <c r="G254" i="28"/>
  <c r="C254" i="28"/>
  <c r="A255" i="28"/>
  <c r="V254" i="28"/>
  <c r="R254" i="28"/>
  <c r="N254" i="28"/>
  <c r="J254" i="28"/>
  <c r="F254" i="28"/>
  <c r="B254" i="28"/>
  <c r="X254" i="28"/>
  <c r="P254" i="28"/>
  <c r="H254" i="28"/>
  <c r="U254" i="28"/>
  <c r="M254" i="28"/>
  <c r="E254" i="28"/>
  <c r="Q254" i="28"/>
  <c r="L254" i="28"/>
  <c r="T254" i="28"/>
  <c r="I254" i="28"/>
  <c r="D254" i="28"/>
  <c r="Y254" i="28"/>
  <c r="W425" i="21"/>
  <c r="S425" i="21"/>
  <c r="O425" i="21"/>
  <c r="K425" i="21"/>
  <c r="G425" i="21"/>
  <c r="C425" i="21"/>
  <c r="A426" i="21"/>
  <c r="V425" i="21"/>
  <c r="R425" i="21"/>
  <c r="N425" i="21"/>
  <c r="J425" i="21"/>
  <c r="F425" i="21"/>
  <c r="B425" i="21"/>
  <c r="X425" i="21"/>
  <c r="P425" i="21"/>
  <c r="H425" i="21"/>
  <c r="L425" i="21"/>
  <c r="U425" i="21"/>
  <c r="M425" i="21"/>
  <c r="E425" i="21"/>
  <c r="T425" i="21"/>
  <c r="D425" i="21"/>
  <c r="I425" i="21"/>
  <c r="Q425" i="21"/>
  <c r="Y425" i="21"/>
  <c r="Y254" i="21"/>
  <c r="U254" i="21"/>
  <c r="Q254" i="21"/>
  <c r="M254" i="21"/>
  <c r="I254" i="21"/>
  <c r="E254" i="21"/>
  <c r="X254" i="21"/>
  <c r="T254" i="21"/>
  <c r="P254" i="21"/>
  <c r="L254" i="21"/>
  <c r="H254" i="21"/>
  <c r="D254" i="21"/>
  <c r="V254" i="21"/>
  <c r="N254" i="21"/>
  <c r="F254" i="21"/>
  <c r="R254" i="21"/>
  <c r="B254" i="21"/>
  <c r="S254" i="21"/>
  <c r="K254" i="21"/>
  <c r="C254" i="21"/>
  <c r="A255" i="21"/>
  <c r="J254" i="21"/>
  <c r="O254" i="21"/>
  <c r="W254" i="21"/>
  <c r="G254" i="21"/>
  <c r="W220" i="21"/>
  <c r="S220" i="21"/>
  <c r="O220" i="21"/>
  <c r="K220" i="21"/>
  <c r="G220" i="21"/>
  <c r="C220" i="21"/>
  <c r="A221" i="21"/>
  <c r="V220" i="21"/>
  <c r="R220" i="21"/>
  <c r="N220" i="21"/>
  <c r="J220" i="21"/>
  <c r="F220" i="21"/>
  <c r="B220" i="21"/>
  <c r="T220" i="21"/>
  <c r="L220" i="21"/>
  <c r="D220" i="21"/>
  <c r="X220" i="21"/>
  <c r="H220" i="21"/>
  <c r="Y220" i="21"/>
  <c r="Q220" i="21"/>
  <c r="I220" i="21"/>
  <c r="P220" i="21"/>
  <c r="M220" i="21"/>
  <c r="E220" i="21"/>
  <c r="U220" i="21"/>
  <c r="Y186" i="21"/>
  <c r="U186" i="21"/>
  <c r="Q186" i="21"/>
  <c r="M186" i="21"/>
  <c r="I186" i="21"/>
  <c r="E186" i="21"/>
  <c r="X186" i="21"/>
  <c r="T186" i="21"/>
  <c r="P186" i="21"/>
  <c r="L186" i="21"/>
  <c r="H186" i="21"/>
  <c r="D186" i="21"/>
  <c r="R186" i="21"/>
  <c r="J186" i="21"/>
  <c r="B186" i="21"/>
  <c r="N186" i="21"/>
  <c r="W186" i="21"/>
  <c r="O186" i="21"/>
  <c r="G186" i="21"/>
  <c r="V186" i="21"/>
  <c r="F186" i="21"/>
  <c r="K186" i="21"/>
  <c r="C186" i="21"/>
  <c r="S186" i="21"/>
  <c r="V221" i="21" l="1"/>
  <c r="R221" i="21"/>
  <c r="N221" i="21"/>
  <c r="J221" i="21"/>
  <c r="F221" i="21"/>
  <c r="B221" i="21"/>
  <c r="Y221" i="21"/>
  <c r="U221" i="21"/>
  <c r="Q221" i="21"/>
  <c r="M221" i="21"/>
  <c r="I221" i="21"/>
  <c r="E221" i="21"/>
  <c r="S221" i="21"/>
  <c r="K221" i="21"/>
  <c r="C221" i="21"/>
  <c r="O221" i="21"/>
  <c r="X221" i="21"/>
  <c r="P221" i="21"/>
  <c r="H221" i="21"/>
  <c r="W221" i="21"/>
  <c r="G221" i="21"/>
  <c r="D221" i="21"/>
  <c r="L221" i="21"/>
  <c r="T221" i="21"/>
  <c r="A325" i="28"/>
  <c r="V324" i="28"/>
  <c r="R324" i="28"/>
  <c r="N324" i="28"/>
  <c r="J324" i="28"/>
  <c r="F324" i="28"/>
  <c r="B324" i="28"/>
  <c r="Y324" i="28"/>
  <c r="U324" i="28"/>
  <c r="Q324" i="28"/>
  <c r="M324" i="28"/>
  <c r="I324" i="28"/>
  <c r="E324" i="28"/>
  <c r="S324" i="28"/>
  <c r="K324" i="28"/>
  <c r="C324" i="28"/>
  <c r="X324" i="28"/>
  <c r="P324" i="28"/>
  <c r="H324" i="28"/>
  <c r="L324" i="28"/>
  <c r="W324" i="28"/>
  <c r="G324" i="28"/>
  <c r="T324" i="28"/>
  <c r="O324" i="28"/>
  <c r="D324" i="28"/>
  <c r="X289" i="28"/>
  <c r="T289" i="28"/>
  <c r="P289" i="28"/>
  <c r="L289" i="28"/>
  <c r="H289" i="28"/>
  <c r="D289" i="28"/>
  <c r="W289" i="28"/>
  <c r="S289" i="28"/>
  <c r="O289" i="28"/>
  <c r="K289" i="28"/>
  <c r="G289" i="28"/>
  <c r="C289" i="28"/>
  <c r="Y289" i="28"/>
  <c r="Q289" i="28"/>
  <c r="I289" i="28"/>
  <c r="V289" i="28"/>
  <c r="N289" i="28"/>
  <c r="F289" i="28"/>
  <c r="A290" i="28"/>
  <c r="J289" i="28"/>
  <c r="U289" i="28"/>
  <c r="E289" i="28"/>
  <c r="M289" i="28"/>
  <c r="B289" i="28"/>
  <c r="R289" i="28"/>
  <c r="A359" i="21"/>
  <c r="V358" i="21"/>
  <c r="R358" i="21"/>
  <c r="N358" i="21"/>
  <c r="J358" i="21"/>
  <c r="F358" i="21"/>
  <c r="B358" i="21"/>
  <c r="Y358" i="21"/>
  <c r="U358" i="21"/>
  <c r="Q358" i="21"/>
  <c r="M358" i="21"/>
  <c r="I358" i="21"/>
  <c r="E358" i="21"/>
  <c r="S358" i="21"/>
  <c r="K358" i="21"/>
  <c r="C358" i="21"/>
  <c r="W358" i="21"/>
  <c r="G358" i="21"/>
  <c r="X358" i="21"/>
  <c r="P358" i="21"/>
  <c r="H358" i="21"/>
  <c r="O358" i="21"/>
  <c r="L358" i="21"/>
  <c r="T358" i="21"/>
  <c r="D358" i="21"/>
  <c r="X221" i="28"/>
  <c r="T221" i="28"/>
  <c r="P221" i="28"/>
  <c r="L221" i="28"/>
  <c r="H221" i="28"/>
  <c r="D221" i="28"/>
  <c r="W221" i="28"/>
  <c r="S221" i="28"/>
  <c r="O221" i="28"/>
  <c r="K221" i="28"/>
  <c r="G221" i="28"/>
  <c r="C221" i="28"/>
  <c r="U221" i="28"/>
  <c r="M221" i="28"/>
  <c r="E221" i="28"/>
  <c r="R221" i="28"/>
  <c r="J221" i="28"/>
  <c r="B221" i="28"/>
  <c r="V221" i="28"/>
  <c r="F221" i="28"/>
  <c r="Q221" i="28"/>
  <c r="I221" i="28"/>
  <c r="Y221" i="28"/>
  <c r="N221" i="28"/>
  <c r="A427" i="21"/>
  <c r="V426" i="21"/>
  <c r="R426" i="21"/>
  <c r="N426" i="21"/>
  <c r="J426" i="21"/>
  <c r="F426" i="21"/>
  <c r="B426" i="21"/>
  <c r="Y426" i="21"/>
  <c r="U426" i="21"/>
  <c r="Q426" i="21"/>
  <c r="M426" i="21"/>
  <c r="I426" i="21"/>
  <c r="E426" i="21"/>
  <c r="W426" i="21"/>
  <c r="O426" i="21"/>
  <c r="G426" i="21"/>
  <c r="S426" i="21"/>
  <c r="C426" i="21"/>
  <c r="T426" i="21"/>
  <c r="L426" i="21"/>
  <c r="D426" i="21"/>
  <c r="K426" i="21"/>
  <c r="P426" i="21"/>
  <c r="X426" i="21"/>
  <c r="H426" i="21"/>
  <c r="X324" i="21"/>
  <c r="T324" i="21"/>
  <c r="P324" i="21"/>
  <c r="L324" i="21"/>
  <c r="H324" i="21"/>
  <c r="D324" i="21"/>
  <c r="W324" i="21"/>
  <c r="S324" i="21"/>
  <c r="O324" i="21"/>
  <c r="K324" i="21"/>
  <c r="G324" i="21"/>
  <c r="C324" i="21"/>
  <c r="Y324" i="21"/>
  <c r="Q324" i="21"/>
  <c r="I324" i="21"/>
  <c r="U324" i="21"/>
  <c r="E324" i="21"/>
  <c r="V324" i="21"/>
  <c r="N324" i="21"/>
  <c r="F324" i="21"/>
  <c r="M324" i="21"/>
  <c r="A325" i="21"/>
  <c r="B324" i="21"/>
  <c r="R324" i="21"/>
  <c r="J324" i="21"/>
  <c r="A290" i="21"/>
  <c r="V289" i="21"/>
  <c r="R289" i="21"/>
  <c r="N289" i="21"/>
  <c r="J289" i="21"/>
  <c r="F289" i="21"/>
  <c r="B289" i="21"/>
  <c r="Y289" i="21"/>
  <c r="U289" i="21"/>
  <c r="Q289" i="21"/>
  <c r="M289" i="21"/>
  <c r="I289" i="21"/>
  <c r="E289" i="21"/>
  <c r="W289" i="21"/>
  <c r="O289" i="21"/>
  <c r="G289" i="21"/>
  <c r="K289" i="21"/>
  <c r="C289" i="21"/>
  <c r="T289" i="21"/>
  <c r="L289" i="21"/>
  <c r="D289" i="21"/>
  <c r="S289" i="21"/>
  <c r="H289" i="21"/>
  <c r="X289" i="21"/>
  <c r="P289" i="21"/>
  <c r="X255" i="21"/>
  <c r="T255" i="21"/>
  <c r="P255" i="21"/>
  <c r="L255" i="21"/>
  <c r="H255" i="21"/>
  <c r="D255" i="21"/>
  <c r="W255" i="21"/>
  <c r="S255" i="21"/>
  <c r="O255" i="21"/>
  <c r="K255" i="21"/>
  <c r="G255" i="21"/>
  <c r="C255" i="21"/>
  <c r="U255" i="21"/>
  <c r="M255" i="21"/>
  <c r="E255" i="21"/>
  <c r="Y255" i="21"/>
  <c r="I255" i="21"/>
  <c r="A256" i="21"/>
  <c r="R255" i="21"/>
  <c r="J255" i="21"/>
  <c r="B255" i="21"/>
  <c r="Q255" i="21"/>
  <c r="V255" i="21"/>
  <c r="N255" i="21"/>
  <c r="F255" i="21"/>
  <c r="A256" i="28"/>
  <c r="V255" i="28"/>
  <c r="R255" i="28"/>
  <c r="N255" i="28"/>
  <c r="J255" i="28"/>
  <c r="F255" i="28"/>
  <c r="B255" i="28"/>
  <c r="Y255" i="28"/>
  <c r="U255" i="28"/>
  <c r="Q255" i="28"/>
  <c r="M255" i="28"/>
  <c r="I255" i="28"/>
  <c r="E255" i="28"/>
  <c r="W255" i="28"/>
  <c r="O255" i="28"/>
  <c r="G255" i="28"/>
  <c r="T255" i="28"/>
  <c r="L255" i="28"/>
  <c r="D255" i="28"/>
  <c r="X255" i="28"/>
  <c r="H255" i="28"/>
  <c r="S255" i="28"/>
  <c r="C255" i="28"/>
  <c r="P255" i="28"/>
  <c r="K255" i="28"/>
  <c r="X426" i="28"/>
  <c r="T426" i="28"/>
  <c r="P426" i="28"/>
  <c r="L426" i="28"/>
  <c r="H426" i="28"/>
  <c r="D426" i="28"/>
  <c r="W426" i="28"/>
  <c r="S426" i="28"/>
  <c r="O426" i="28"/>
  <c r="K426" i="28"/>
  <c r="G426" i="28"/>
  <c r="C426" i="28"/>
  <c r="Y426" i="28"/>
  <c r="Q426" i="28"/>
  <c r="I426" i="28"/>
  <c r="V426" i="28"/>
  <c r="N426" i="28"/>
  <c r="F426" i="28"/>
  <c r="R426" i="28"/>
  <c r="B426" i="28"/>
  <c r="M426" i="28"/>
  <c r="U426" i="28"/>
  <c r="E426" i="28"/>
  <c r="J426" i="28"/>
  <c r="A427" i="28"/>
  <c r="X358" i="28"/>
  <c r="T358" i="28"/>
  <c r="P358" i="28"/>
  <c r="L358" i="28"/>
  <c r="H358" i="28"/>
  <c r="D358" i="28"/>
  <c r="W358" i="28"/>
  <c r="S358" i="28"/>
  <c r="O358" i="28"/>
  <c r="K358" i="28"/>
  <c r="G358" i="28"/>
  <c r="C358" i="28"/>
  <c r="U358" i="28"/>
  <c r="M358" i="28"/>
  <c r="E358" i="28"/>
  <c r="A359" i="28"/>
  <c r="R358" i="28"/>
  <c r="J358" i="28"/>
  <c r="B358" i="28"/>
  <c r="N358" i="28"/>
  <c r="Y358" i="28"/>
  <c r="I358" i="28"/>
  <c r="Q358" i="28"/>
  <c r="F358" i="28"/>
  <c r="V358" i="28"/>
  <c r="A393" i="28"/>
  <c r="V392" i="28"/>
  <c r="R392" i="28"/>
  <c r="N392" i="28"/>
  <c r="J392" i="28"/>
  <c r="F392" i="28"/>
  <c r="B392" i="28"/>
  <c r="Y392" i="28"/>
  <c r="U392" i="28"/>
  <c r="Q392" i="28"/>
  <c r="M392" i="28"/>
  <c r="I392" i="28"/>
  <c r="E392" i="28"/>
  <c r="W392" i="28"/>
  <c r="O392" i="28"/>
  <c r="G392" i="28"/>
  <c r="T392" i="28"/>
  <c r="L392" i="28"/>
  <c r="D392" i="28"/>
  <c r="P392" i="28"/>
  <c r="K392" i="28"/>
  <c r="C392" i="28"/>
  <c r="X392" i="28"/>
  <c r="S392" i="28"/>
  <c r="H392" i="28"/>
  <c r="X392" i="21"/>
  <c r="T392" i="21"/>
  <c r="P392" i="21"/>
  <c r="L392" i="21"/>
  <c r="H392" i="21"/>
  <c r="D392" i="21"/>
  <c r="W392" i="21"/>
  <c r="S392" i="21"/>
  <c r="O392" i="21"/>
  <c r="K392" i="21"/>
  <c r="G392" i="21"/>
  <c r="C392" i="21"/>
  <c r="U392" i="21"/>
  <c r="M392" i="21"/>
  <c r="E392" i="21"/>
  <c r="Y392" i="21"/>
  <c r="I392" i="21"/>
  <c r="A393" i="21"/>
  <c r="R392" i="21"/>
  <c r="J392" i="21"/>
  <c r="B392" i="21"/>
  <c r="Q392" i="21"/>
  <c r="F392" i="21"/>
  <c r="V392" i="21"/>
  <c r="N392" i="21"/>
  <c r="W393" i="21" l="1"/>
  <c r="S393" i="21"/>
  <c r="O393" i="21"/>
  <c r="K393" i="21"/>
  <c r="G393" i="21"/>
  <c r="C393" i="21"/>
  <c r="A394" i="21"/>
  <c r="V393" i="21"/>
  <c r="R393" i="21"/>
  <c r="N393" i="21"/>
  <c r="J393" i="21"/>
  <c r="F393" i="21"/>
  <c r="B393" i="21"/>
  <c r="T393" i="21"/>
  <c r="L393" i="21"/>
  <c r="D393" i="21"/>
  <c r="P393" i="21"/>
  <c r="Y393" i="21"/>
  <c r="Q393" i="21"/>
  <c r="I393" i="21"/>
  <c r="X393" i="21"/>
  <c r="H393" i="21"/>
  <c r="E393" i="21"/>
  <c r="M393" i="21"/>
  <c r="U393" i="21"/>
  <c r="Y256" i="28"/>
  <c r="U256" i="28"/>
  <c r="Q256" i="28"/>
  <c r="M256" i="28"/>
  <c r="I256" i="28"/>
  <c r="E256" i="28"/>
  <c r="X256" i="28"/>
  <c r="T256" i="28"/>
  <c r="P256" i="28"/>
  <c r="L256" i="28"/>
  <c r="H256" i="28"/>
  <c r="D256" i="28"/>
  <c r="V256" i="28"/>
  <c r="N256" i="28"/>
  <c r="F256" i="28"/>
  <c r="S256" i="28"/>
  <c r="K256" i="28"/>
  <c r="C256" i="28"/>
  <c r="O256" i="28"/>
  <c r="J256" i="28"/>
  <c r="B256" i="28"/>
  <c r="R256" i="28"/>
  <c r="W256" i="28"/>
  <c r="G256" i="28"/>
  <c r="W256" i="21"/>
  <c r="S256" i="21"/>
  <c r="O256" i="21"/>
  <c r="K256" i="21"/>
  <c r="G256" i="21"/>
  <c r="C256" i="21"/>
  <c r="V256" i="21"/>
  <c r="R256" i="21"/>
  <c r="N256" i="21"/>
  <c r="J256" i="21"/>
  <c r="F256" i="21"/>
  <c r="B256" i="21"/>
  <c r="T256" i="21"/>
  <c r="L256" i="21"/>
  <c r="D256" i="21"/>
  <c r="P256" i="21"/>
  <c r="Y256" i="21"/>
  <c r="Q256" i="21"/>
  <c r="I256" i="21"/>
  <c r="X256" i="21"/>
  <c r="H256" i="21"/>
  <c r="U256" i="21"/>
  <c r="M256" i="21"/>
  <c r="E256" i="21"/>
  <c r="Y427" i="21"/>
  <c r="U427" i="21"/>
  <c r="Q427" i="21"/>
  <c r="M427" i="21"/>
  <c r="I427" i="21"/>
  <c r="E427" i="21"/>
  <c r="X427" i="21"/>
  <c r="T427" i="21"/>
  <c r="P427" i="21"/>
  <c r="L427" i="21"/>
  <c r="H427" i="21"/>
  <c r="D427" i="21"/>
  <c r="V427" i="21"/>
  <c r="N427" i="21"/>
  <c r="F427" i="21"/>
  <c r="A428" i="21"/>
  <c r="J427" i="21"/>
  <c r="S427" i="21"/>
  <c r="K427" i="21"/>
  <c r="C427" i="21"/>
  <c r="R427" i="21"/>
  <c r="B427" i="21"/>
  <c r="W427" i="21"/>
  <c r="O427" i="21"/>
  <c r="G427" i="21"/>
  <c r="W290" i="28"/>
  <c r="S290" i="28"/>
  <c r="O290" i="28"/>
  <c r="K290" i="28"/>
  <c r="G290" i="28"/>
  <c r="C290" i="28"/>
  <c r="A291" i="28"/>
  <c r="V290" i="28"/>
  <c r="R290" i="28"/>
  <c r="N290" i="28"/>
  <c r="J290" i="28"/>
  <c r="F290" i="28"/>
  <c r="B290" i="28"/>
  <c r="X290" i="28"/>
  <c r="P290" i="28"/>
  <c r="H290" i="28"/>
  <c r="U290" i="28"/>
  <c r="M290" i="28"/>
  <c r="E290" i="28"/>
  <c r="Q290" i="28"/>
  <c r="L290" i="28"/>
  <c r="T290" i="28"/>
  <c r="D290" i="28"/>
  <c r="I290" i="28"/>
  <c r="Y290" i="28"/>
  <c r="Y393" i="28"/>
  <c r="U393" i="28"/>
  <c r="Q393" i="28"/>
  <c r="M393" i="28"/>
  <c r="I393" i="28"/>
  <c r="E393" i="28"/>
  <c r="X393" i="28"/>
  <c r="T393" i="28"/>
  <c r="P393" i="28"/>
  <c r="L393" i="28"/>
  <c r="H393" i="28"/>
  <c r="D393" i="28"/>
  <c r="V393" i="28"/>
  <c r="N393" i="28"/>
  <c r="F393" i="28"/>
  <c r="S393" i="28"/>
  <c r="K393" i="28"/>
  <c r="C393" i="28"/>
  <c r="W393" i="28"/>
  <c r="G393" i="28"/>
  <c r="R393" i="28"/>
  <c r="B393" i="28"/>
  <c r="J393" i="28"/>
  <c r="A394" i="28"/>
  <c r="O393" i="28"/>
  <c r="Y359" i="21"/>
  <c r="U359" i="21"/>
  <c r="Q359" i="21"/>
  <c r="M359" i="21"/>
  <c r="I359" i="21"/>
  <c r="E359" i="21"/>
  <c r="X359" i="21"/>
  <c r="T359" i="21"/>
  <c r="P359" i="21"/>
  <c r="L359" i="21"/>
  <c r="H359" i="21"/>
  <c r="D359" i="21"/>
  <c r="A360" i="21"/>
  <c r="R359" i="21"/>
  <c r="J359" i="21"/>
  <c r="B359" i="21"/>
  <c r="N359" i="21"/>
  <c r="W359" i="21"/>
  <c r="O359" i="21"/>
  <c r="G359" i="21"/>
  <c r="V359" i="21"/>
  <c r="F359" i="21"/>
  <c r="S359" i="21"/>
  <c r="K359" i="21"/>
  <c r="C359" i="21"/>
  <c r="Y290" i="21"/>
  <c r="U290" i="21"/>
  <c r="Q290" i="21"/>
  <c r="M290" i="21"/>
  <c r="I290" i="21"/>
  <c r="E290" i="21"/>
  <c r="X290" i="21"/>
  <c r="T290" i="21"/>
  <c r="P290" i="21"/>
  <c r="L290" i="21"/>
  <c r="H290" i="21"/>
  <c r="D290" i="21"/>
  <c r="V290" i="21"/>
  <c r="N290" i="21"/>
  <c r="F290" i="21"/>
  <c r="R290" i="21"/>
  <c r="J290" i="21"/>
  <c r="B290" i="21"/>
  <c r="S290" i="21"/>
  <c r="K290" i="21"/>
  <c r="C290" i="21"/>
  <c r="A291" i="21"/>
  <c r="O290" i="21"/>
  <c r="G290" i="21"/>
  <c r="W290" i="21"/>
  <c r="W325" i="21"/>
  <c r="S325" i="21"/>
  <c r="O325" i="21"/>
  <c r="K325" i="21"/>
  <c r="G325" i="21"/>
  <c r="C325" i="21"/>
  <c r="A326" i="21"/>
  <c r="V325" i="21"/>
  <c r="R325" i="21"/>
  <c r="N325" i="21"/>
  <c r="J325" i="21"/>
  <c r="F325" i="21"/>
  <c r="B325" i="21"/>
  <c r="X325" i="21"/>
  <c r="P325" i="21"/>
  <c r="H325" i="21"/>
  <c r="L325" i="21"/>
  <c r="U325" i="21"/>
  <c r="M325" i="21"/>
  <c r="E325" i="21"/>
  <c r="T325" i="21"/>
  <c r="D325" i="21"/>
  <c r="I325" i="21"/>
  <c r="Y325" i="21"/>
  <c r="Q325" i="21"/>
  <c r="W359" i="28"/>
  <c r="S359" i="28"/>
  <c r="O359" i="28"/>
  <c r="K359" i="28"/>
  <c r="G359" i="28"/>
  <c r="C359" i="28"/>
  <c r="A360" i="28"/>
  <c r="V359" i="28"/>
  <c r="R359" i="28"/>
  <c r="N359" i="28"/>
  <c r="J359" i="28"/>
  <c r="F359" i="28"/>
  <c r="B359" i="28"/>
  <c r="T359" i="28"/>
  <c r="L359" i="28"/>
  <c r="D359" i="28"/>
  <c r="Y359" i="28"/>
  <c r="Q359" i="28"/>
  <c r="I359" i="28"/>
  <c r="U359" i="28"/>
  <c r="E359" i="28"/>
  <c r="P359" i="28"/>
  <c r="X359" i="28"/>
  <c r="M359" i="28"/>
  <c r="H359" i="28"/>
  <c r="W427" i="28"/>
  <c r="S427" i="28"/>
  <c r="O427" i="28"/>
  <c r="K427" i="28"/>
  <c r="G427" i="28"/>
  <c r="C427" i="28"/>
  <c r="A428" i="28"/>
  <c r="V427" i="28"/>
  <c r="R427" i="28"/>
  <c r="N427" i="28"/>
  <c r="J427" i="28"/>
  <c r="F427" i="28"/>
  <c r="B427" i="28"/>
  <c r="X427" i="28"/>
  <c r="P427" i="28"/>
  <c r="H427" i="28"/>
  <c r="U427" i="28"/>
  <c r="M427" i="28"/>
  <c r="E427" i="28"/>
  <c r="Y427" i="28"/>
  <c r="I427" i="28"/>
  <c r="T427" i="28"/>
  <c r="D427" i="28"/>
  <c r="Q427" i="28"/>
  <c r="L427" i="28"/>
  <c r="Y325" i="28"/>
  <c r="U325" i="28"/>
  <c r="Q325" i="28"/>
  <c r="M325" i="28"/>
  <c r="I325" i="28"/>
  <c r="E325" i="28"/>
  <c r="X325" i="28"/>
  <c r="T325" i="28"/>
  <c r="P325" i="28"/>
  <c r="L325" i="28"/>
  <c r="H325" i="28"/>
  <c r="D325" i="28"/>
  <c r="A326" i="28"/>
  <c r="R325" i="28"/>
  <c r="J325" i="28"/>
  <c r="B325" i="28"/>
  <c r="W325" i="28"/>
  <c r="O325" i="28"/>
  <c r="G325" i="28"/>
  <c r="S325" i="28"/>
  <c r="C325" i="28"/>
  <c r="N325" i="28"/>
  <c r="F325" i="28"/>
  <c r="V325" i="28"/>
  <c r="K325" i="28"/>
  <c r="A429" i="28" l="1"/>
  <c r="V428" i="28"/>
  <c r="R428" i="28"/>
  <c r="N428" i="28"/>
  <c r="J428" i="28"/>
  <c r="F428" i="28"/>
  <c r="B428" i="28"/>
  <c r="Y428" i="28"/>
  <c r="U428" i="28"/>
  <c r="Q428" i="28"/>
  <c r="M428" i="28"/>
  <c r="I428" i="28"/>
  <c r="E428" i="28"/>
  <c r="W428" i="28"/>
  <c r="O428" i="28"/>
  <c r="G428" i="28"/>
  <c r="T428" i="28"/>
  <c r="L428" i="28"/>
  <c r="D428" i="28"/>
  <c r="P428" i="28"/>
  <c r="K428" i="28"/>
  <c r="C428" i="28"/>
  <c r="S428" i="28"/>
  <c r="X428" i="28"/>
  <c r="H428" i="28"/>
  <c r="X291" i="21"/>
  <c r="T291" i="21"/>
  <c r="P291" i="21"/>
  <c r="L291" i="21"/>
  <c r="H291" i="21"/>
  <c r="D291" i="21"/>
  <c r="W291" i="21"/>
  <c r="S291" i="21"/>
  <c r="O291" i="21"/>
  <c r="K291" i="21"/>
  <c r="G291" i="21"/>
  <c r="C291" i="21"/>
  <c r="U291" i="21"/>
  <c r="M291" i="21"/>
  <c r="E291" i="21"/>
  <c r="Y291" i="21"/>
  <c r="Q291" i="21"/>
  <c r="I291" i="21"/>
  <c r="R291" i="21"/>
  <c r="J291" i="21"/>
  <c r="B291" i="21"/>
  <c r="V291" i="21"/>
  <c r="N291" i="21"/>
  <c r="F291" i="21"/>
  <c r="X394" i="28"/>
  <c r="T394" i="28"/>
  <c r="P394" i="28"/>
  <c r="L394" i="28"/>
  <c r="H394" i="28"/>
  <c r="D394" i="28"/>
  <c r="W394" i="28"/>
  <c r="S394" i="28"/>
  <c r="O394" i="28"/>
  <c r="K394" i="28"/>
  <c r="G394" i="28"/>
  <c r="C394" i="28"/>
  <c r="U394" i="28"/>
  <c r="M394" i="28"/>
  <c r="E394" i="28"/>
  <c r="A395" i="28"/>
  <c r="R394" i="28"/>
  <c r="J394" i="28"/>
  <c r="B394" i="28"/>
  <c r="N394" i="28"/>
  <c r="Y394" i="28"/>
  <c r="I394" i="28"/>
  <c r="Q394" i="28"/>
  <c r="F394" i="28"/>
  <c r="V394" i="28"/>
  <c r="A395" i="21"/>
  <c r="V394" i="21"/>
  <c r="R394" i="21"/>
  <c r="N394" i="21"/>
  <c r="J394" i="21"/>
  <c r="F394" i="21"/>
  <c r="B394" i="21"/>
  <c r="Y394" i="21"/>
  <c r="U394" i="21"/>
  <c r="Q394" i="21"/>
  <c r="M394" i="21"/>
  <c r="I394" i="21"/>
  <c r="E394" i="21"/>
  <c r="S394" i="21"/>
  <c r="K394" i="21"/>
  <c r="C394" i="21"/>
  <c r="W394" i="21"/>
  <c r="G394" i="21"/>
  <c r="X394" i="21"/>
  <c r="P394" i="21"/>
  <c r="H394" i="21"/>
  <c r="O394" i="21"/>
  <c r="L394" i="21"/>
  <c r="T394" i="21"/>
  <c r="D394" i="21"/>
  <c r="X326" i="28"/>
  <c r="T326" i="28"/>
  <c r="P326" i="28"/>
  <c r="L326" i="28"/>
  <c r="H326" i="28"/>
  <c r="D326" i="28"/>
  <c r="W326" i="28"/>
  <c r="S326" i="28"/>
  <c r="O326" i="28"/>
  <c r="K326" i="28"/>
  <c r="G326" i="28"/>
  <c r="C326" i="28"/>
  <c r="Y326" i="28"/>
  <c r="Q326" i="28"/>
  <c r="I326" i="28"/>
  <c r="V326" i="28"/>
  <c r="N326" i="28"/>
  <c r="F326" i="28"/>
  <c r="A327" i="28"/>
  <c r="J326" i="28"/>
  <c r="U326" i="28"/>
  <c r="E326" i="28"/>
  <c r="M326" i="28"/>
  <c r="B326" i="28"/>
  <c r="R326" i="28"/>
  <c r="A361" i="28"/>
  <c r="V360" i="28"/>
  <c r="R360" i="28"/>
  <c r="N360" i="28"/>
  <c r="J360" i="28"/>
  <c r="F360" i="28"/>
  <c r="B360" i="28"/>
  <c r="Y360" i="28"/>
  <c r="U360" i="28"/>
  <c r="Q360" i="28"/>
  <c r="M360" i="28"/>
  <c r="I360" i="28"/>
  <c r="E360" i="28"/>
  <c r="S360" i="28"/>
  <c r="K360" i="28"/>
  <c r="C360" i="28"/>
  <c r="X360" i="28"/>
  <c r="P360" i="28"/>
  <c r="H360" i="28"/>
  <c r="L360" i="28"/>
  <c r="W360" i="28"/>
  <c r="G360" i="28"/>
  <c r="O360" i="28"/>
  <c r="T360" i="28"/>
  <c r="D360" i="28"/>
  <c r="A327" i="21"/>
  <c r="V326" i="21"/>
  <c r="R326" i="21"/>
  <c r="N326" i="21"/>
  <c r="J326" i="21"/>
  <c r="F326" i="21"/>
  <c r="B326" i="21"/>
  <c r="Y326" i="21"/>
  <c r="U326" i="21"/>
  <c r="Q326" i="21"/>
  <c r="M326" i="21"/>
  <c r="I326" i="21"/>
  <c r="E326" i="21"/>
  <c r="W326" i="21"/>
  <c r="O326" i="21"/>
  <c r="G326" i="21"/>
  <c r="S326" i="21"/>
  <c r="C326" i="21"/>
  <c r="T326" i="21"/>
  <c r="L326" i="21"/>
  <c r="D326" i="21"/>
  <c r="K326" i="21"/>
  <c r="H326" i="21"/>
  <c r="P326" i="21"/>
  <c r="X326" i="21"/>
  <c r="X360" i="21"/>
  <c r="T360" i="21"/>
  <c r="P360" i="21"/>
  <c r="L360" i="21"/>
  <c r="H360" i="21"/>
  <c r="D360" i="21"/>
  <c r="W360" i="21"/>
  <c r="S360" i="21"/>
  <c r="O360" i="21"/>
  <c r="K360" i="21"/>
  <c r="G360" i="21"/>
  <c r="C360" i="21"/>
  <c r="Y360" i="21"/>
  <c r="Q360" i="21"/>
  <c r="I360" i="21"/>
  <c r="U360" i="21"/>
  <c r="E360" i="21"/>
  <c r="V360" i="21"/>
  <c r="N360" i="21"/>
  <c r="F360" i="21"/>
  <c r="M360" i="21"/>
  <c r="A361" i="21"/>
  <c r="B360" i="21"/>
  <c r="R360" i="21"/>
  <c r="J360" i="21"/>
  <c r="V291" i="28"/>
  <c r="R291" i="28"/>
  <c r="N291" i="28"/>
  <c r="J291" i="28"/>
  <c r="F291" i="28"/>
  <c r="B291" i="28"/>
  <c r="Y291" i="28"/>
  <c r="U291" i="28"/>
  <c r="Q291" i="28"/>
  <c r="M291" i="28"/>
  <c r="I291" i="28"/>
  <c r="E291" i="28"/>
  <c r="W291" i="28"/>
  <c r="O291" i="28"/>
  <c r="G291" i="28"/>
  <c r="T291" i="28"/>
  <c r="L291" i="28"/>
  <c r="D291" i="28"/>
  <c r="X291" i="28"/>
  <c r="H291" i="28"/>
  <c r="S291" i="28"/>
  <c r="C291" i="28"/>
  <c r="P291" i="28"/>
  <c r="K291" i="28"/>
  <c r="X428" i="21"/>
  <c r="T428" i="21"/>
  <c r="P428" i="21"/>
  <c r="L428" i="21"/>
  <c r="H428" i="21"/>
  <c r="D428" i="21"/>
  <c r="W428" i="21"/>
  <c r="S428" i="21"/>
  <c r="O428" i="21"/>
  <c r="K428" i="21"/>
  <c r="G428" i="21"/>
  <c r="C428" i="21"/>
  <c r="U428" i="21"/>
  <c r="M428" i="21"/>
  <c r="E428" i="21"/>
  <c r="Q428" i="21"/>
  <c r="A429" i="21"/>
  <c r="R428" i="21"/>
  <c r="J428" i="21"/>
  <c r="B428" i="21"/>
  <c r="Y428" i="21"/>
  <c r="I428" i="21"/>
  <c r="F428" i="21"/>
  <c r="V428" i="21"/>
  <c r="N428" i="21"/>
  <c r="W429" i="21" l="1"/>
  <c r="S429" i="21"/>
  <c r="O429" i="21"/>
  <c r="K429" i="21"/>
  <c r="G429" i="21"/>
  <c r="C429" i="21"/>
  <c r="A430" i="21"/>
  <c r="V429" i="21"/>
  <c r="R429" i="21"/>
  <c r="N429" i="21"/>
  <c r="J429" i="21"/>
  <c r="F429" i="21"/>
  <c r="B429" i="21"/>
  <c r="T429" i="21"/>
  <c r="L429" i="21"/>
  <c r="D429" i="21"/>
  <c r="P429" i="21"/>
  <c r="Y429" i="21"/>
  <c r="Q429" i="21"/>
  <c r="I429" i="21"/>
  <c r="X429" i="21"/>
  <c r="H429" i="21"/>
  <c r="E429" i="21"/>
  <c r="M429" i="21"/>
  <c r="U429" i="21"/>
  <c r="W361" i="21"/>
  <c r="S361" i="21"/>
  <c r="O361" i="21"/>
  <c r="K361" i="21"/>
  <c r="G361" i="21"/>
  <c r="C361" i="21"/>
  <c r="A362" i="21"/>
  <c r="V361" i="21"/>
  <c r="R361" i="21"/>
  <c r="N361" i="21"/>
  <c r="J361" i="21"/>
  <c r="F361" i="21"/>
  <c r="B361" i="21"/>
  <c r="X361" i="21"/>
  <c r="P361" i="21"/>
  <c r="H361" i="21"/>
  <c r="T361" i="21"/>
  <c r="L361" i="21"/>
  <c r="U361" i="21"/>
  <c r="M361" i="21"/>
  <c r="E361" i="21"/>
  <c r="D361" i="21"/>
  <c r="I361" i="21"/>
  <c r="Y361" i="21"/>
  <c r="Q361" i="21"/>
  <c r="Y395" i="21"/>
  <c r="U395" i="21"/>
  <c r="Q395" i="21"/>
  <c r="M395" i="21"/>
  <c r="I395" i="21"/>
  <c r="E395" i="21"/>
  <c r="X395" i="21"/>
  <c r="T395" i="21"/>
  <c r="P395" i="21"/>
  <c r="L395" i="21"/>
  <c r="H395" i="21"/>
  <c r="D395" i="21"/>
  <c r="A396" i="21"/>
  <c r="R395" i="21"/>
  <c r="J395" i="21"/>
  <c r="B395" i="21"/>
  <c r="N395" i="21"/>
  <c r="W395" i="21"/>
  <c r="O395" i="21"/>
  <c r="G395" i="21"/>
  <c r="V395" i="21"/>
  <c r="F395" i="21"/>
  <c r="S395" i="21"/>
  <c r="K395" i="21"/>
  <c r="C395" i="21"/>
  <c r="Y327" i="21"/>
  <c r="U327" i="21"/>
  <c r="Q327" i="21"/>
  <c r="M327" i="21"/>
  <c r="I327" i="21"/>
  <c r="E327" i="21"/>
  <c r="X327" i="21"/>
  <c r="T327" i="21"/>
  <c r="P327" i="21"/>
  <c r="L327" i="21"/>
  <c r="H327" i="21"/>
  <c r="D327" i="21"/>
  <c r="V327" i="21"/>
  <c r="N327" i="21"/>
  <c r="F327" i="21"/>
  <c r="J327" i="21"/>
  <c r="S327" i="21"/>
  <c r="K327" i="21"/>
  <c r="C327" i="21"/>
  <c r="R327" i="21"/>
  <c r="B327" i="21"/>
  <c r="O327" i="21"/>
  <c r="W327" i="21"/>
  <c r="G327" i="21"/>
  <c r="W327" i="28"/>
  <c r="S327" i="28"/>
  <c r="O327" i="28"/>
  <c r="K327" i="28"/>
  <c r="G327" i="28"/>
  <c r="C327" i="28"/>
  <c r="V327" i="28"/>
  <c r="R327" i="28"/>
  <c r="N327" i="28"/>
  <c r="J327" i="28"/>
  <c r="F327" i="28"/>
  <c r="B327" i="28"/>
  <c r="X327" i="28"/>
  <c r="P327" i="28"/>
  <c r="H327" i="28"/>
  <c r="U327" i="28"/>
  <c r="M327" i="28"/>
  <c r="E327" i="28"/>
  <c r="Q327" i="28"/>
  <c r="L327" i="28"/>
  <c r="T327" i="28"/>
  <c r="I327" i="28"/>
  <c r="D327" i="28"/>
  <c r="Y327" i="28"/>
  <c r="Y361" i="28"/>
  <c r="U361" i="28"/>
  <c r="Q361" i="28"/>
  <c r="M361" i="28"/>
  <c r="I361" i="28"/>
  <c r="E361" i="28"/>
  <c r="X361" i="28"/>
  <c r="T361" i="28"/>
  <c r="P361" i="28"/>
  <c r="L361" i="28"/>
  <c r="H361" i="28"/>
  <c r="D361" i="28"/>
  <c r="A362" i="28"/>
  <c r="R361" i="28"/>
  <c r="J361" i="28"/>
  <c r="B361" i="28"/>
  <c r="W361" i="28"/>
  <c r="O361" i="28"/>
  <c r="G361" i="28"/>
  <c r="S361" i="28"/>
  <c r="C361" i="28"/>
  <c r="N361" i="28"/>
  <c r="F361" i="28"/>
  <c r="V361" i="28"/>
  <c r="K361" i="28"/>
  <c r="W395" i="28"/>
  <c r="S395" i="28"/>
  <c r="O395" i="28"/>
  <c r="K395" i="28"/>
  <c r="G395" i="28"/>
  <c r="C395" i="28"/>
  <c r="A396" i="28"/>
  <c r="V395" i="28"/>
  <c r="R395" i="28"/>
  <c r="N395" i="28"/>
  <c r="J395" i="28"/>
  <c r="F395" i="28"/>
  <c r="B395" i="28"/>
  <c r="T395" i="28"/>
  <c r="L395" i="28"/>
  <c r="D395" i="28"/>
  <c r="Y395" i="28"/>
  <c r="Q395" i="28"/>
  <c r="I395" i="28"/>
  <c r="U395" i="28"/>
  <c r="E395" i="28"/>
  <c r="P395" i="28"/>
  <c r="X395" i="28"/>
  <c r="H395" i="28"/>
  <c r="M395" i="28"/>
  <c r="Y429" i="28"/>
  <c r="U429" i="28"/>
  <c r="Q429" i="28"/>
  <c r="M429" i="28"/>
  <c r="I429" i="28"/>
  <c r="E429" i="28"/>
  <c r="X429" i="28"/>
  <c r="T429" i="28"/>
  <c r="P429" i="28"/>
  <c r="L429" i="28"/>
  <c r="H429" i="28"/>
  <c r="D429" i="28"/>
  <c r="V429" i="28"/>
  <c r="N429" i="28"/>
  <c r="F429" i="28"/>
  <c r="S429" i="28"/>
  <c r="K429" i="28"/>
  <c r="C429" i="28"/>
  <c r="W429" i="28"/>
  <c r="G429" i="28"/>
  <c r="R429" i="28"/>
  <c r="B429" i="28"/>
  <c r="J429" i="28"/>
  <c r="A430" i="28"/>
  <c r="O429" i="28"/>
  <c r="X362" i="28" l="1"/>
  <c r="T362" i="28"/>
  <c r="P362" i="28"/>
  <c r="L362" i="28"/>
  <c r="H362" i="28"/>
  <c r="D362" i="28"/>
  <c r="W362" i="28"/>
  <c r="S362" i="28"/>
  <c r="O362" i="28"/>
  <c r="K362" i="28"/>
  <c r="G362" i="28"/>
  <c r="C362" i="28"/>
  <c r="Y362" i="28"/>
  <c r="Q362" i="28"/>
  <c r="I362" i="28"/>
  <c r="V362" i="28"/>
  <c r="N362" i="28"/>
  <c r="F362" i="28"/>
  <c r="J362" i="28"/>
  <c r="U362" i="28"/>
  <c r="E362" i="28"/>
  <c r="M362" i="28"/>
  <c r="B362" i="28"/>
  <c r="R362" i="28"/>
  <c r="V362" i="21"/>
  <c r="R362" i="21"/>
  <c r="N362" i="21"/>
  <c r="J362" i="21"/>
  <c r="F362" i="21"/>
  <c r="B362" i="21"/>
  <c r="Y362" i="21"/>
  <c r="U362" i="21"/>
  <c r="Q362" i="21"/>
  <c r="M362" i="21"/>
  <c r="I362" i="21"/>
  <c r="E362" i="21"/>
  <c r="W362" i="21"/>
  <c r="O362" i="21"/>
  <c r="G362" i="21"/>
  <c r="K362" i="21"/>
  <c r="T362" i="21"/>
  <c r="L362" i="21"/>
  <c r="D362" i="21"/>
  <c r="S362" i="21"/>
  <c r="C362" i="21"/>
  <c r="H362" i="21"/>
  <c r="P362" i="21"/>
  <c r="X362" i="21"/>
  <c r="X430" i="28"/>
  <c r="T430" i="28"/>
  <c r="P430" i="28"/>
  <c r="L430" i="28"/>
  <c r="H430" i="28"/>
  <c r="D430" i="28"/>
  <c r="W430" i="28"/>
  <c r="S430" i="28"/>
  <c r="O430" i="28"/>
  <c r="K430" i="28"/>
  <c r="G430" i="28"/>
  <c r="C430" i="28"/>
  <c r="U430" i="28"/>
  <c r="M430" i="28"/>
  <c r="E430" i="28"/>
  <c r="A431" i="28"/>
  <c r="R430" i="28"/>
  <c r="J430" i="28"/>
  <c r="B430" i="28"/>
  <c r="N430" i="28"/>
  <c r="Y430" i="28"/>
  <c r="I430" i="28"/>
  <c r="Q430" i="28"/>
  <c r="F430" i="28"/>
  <c r="V430" i="28"/>
  <c r="A397" i="28"/>
  <c r="V396" i="28"/>
  <c r="R396" i="28"/>
  <c r="N396" i="28"/>
  <c r="J396" i="28"/>
  <c r="F396" i="28"/>
  <c r="B396" i="28"/>
  <c r="Y396" i="28"/>
  <c r="U396" i="28"/>
  <c r="Q396" i="28"/>
  <c r="M396" i="28"/>
  <c r="I396" i="28"/>
  <c r="E396" i="28"/>
  <c r="S396" i="28"/>
  <c r="K396" i="28"/>
  <c r="C396" i="28"/>
  <c r="X396" i="28"/>
  <c r="P396" i="28"/>
  <c r="H396" i="28"/>
  <c r="L396" i="28"/>
  <c r="W396" i="28"/>
  <c r="G396" i="28"/>
  <c r="T396" i="28"/>
  <c r="O396" i="28"/>
  <c r="D396" i="28"/>
  <c r="X396" i="21"/>
  <c r="T396" i="21"/>
  <c r="P396" i="21"/>
  <c r="L396" i="21"/>
  <c r="H396" i="21"/>
  <c r="D396" i="21"/>
  <c r="W396" i="21"/>
  <c r="S396" i="21"/>
  <c r="O396" i="21"/>
  <c r="K396" i="21"/>
  <c r="G396" i="21"/>
  <c r="C396" i="21"/>
  <c r="Y396" i="21"/>
  <c r="Q396" i="21"/>
  <c r="I396" i="21"/>
  <c r="U396" i="21"/>
  <c r="E396" i="21"/>
  <c r="V396" i="21"/>
  <c r="N396" i="21"/>
  <c r="F396" i="21"/>
  <c r="M396" i="21"/>
  <c r="A397" i="21"/>
  <c r="B396" i="21"/>
  <c r="R396" i="21"/>
  <c r="J396" i="21"/>
  <c r="A431" i="21"/>
  <c r="V430" i="21"/>
  <c r="R430" i="21"/>
  <c r="N430" i="21"/>
  <c r="J430" i="21"/>
  <c r="F430" i="21"/>
  <c r="B430" i="21"/>
  <c r="Y430" i="21"/>
  <c r="U430" i="21"/>
  <c r="Q430" i="21"/>
  <c r="M430" i="21"/>
  <c r="I430" i="21"/>
  <c r="E430" i="21"/>
  <c r="S430" i="21"/>
  <c r="K430" i="21"/>
  <c r="C430" i="21"/>
  <c r="W430" i="21"/>
  <c r="G430" i="21"/>
  <c r="X430" i="21"/>
  <c r="P430" i="21"/>
  <c r="H430" i="21"/>
  <c r="O430" i="21"/>
  <c r="L430" i="21"/>
  <c r="T430" i="21"/>
  <c r="D430" i="21"/>
  <c r="Y431" i="21" l="1"/>
  <c r="U431" i="21"/>
  <c r="Q431" i="21"/>
  <c r="M431" i="21"/>
  <c r="I431" i="21"/>
  <c r="E431" i="21"/>
  <c r="X431" i="21"/>
  <c r="T431" i="21"/>
  <c r="P431" i="21"/>
  <c r="L431" i="21"/>
  <c r="H431" i="21"/>
  <c r="D431" i="21"/>
  <c r="A432" i="21"/>
  <c r="R431" i="21"/>
  <c r="J431" i="21"/>
  <c r="B431" i="21"/>
  <c r="N431" i="21"/>
  <c r="W431" i="21"/>
  <c r="O431" i="21"/>
  <c r="G431" i="21"/>
  <c r="V431" i="21"/>
  <c r="F431" i="21"/>
  <c r="S431" i="21"/>
  <c r="K431" i="21"/>
  <c r="C431" i="21"/>
  <c r="W397" i="21"/>
  <c r="S397" i="21"/>
  <c r="O397" i="21"/>
  <c r="K397" i="21"/>
  <c r="G397" i="21"/>
  <c r="C397" i="21"/>
  <c r="V397" i="21"/>
  <c r="R397" i="21"/>
  <c r="N397" i="21"/>
  <c r="J397" i="21"/>
  <c r="F397" i="21"/>
  <c r="B397" i="21"/>
  <c r="X397" i="21"/>
  <c r="P397" i="21"/>
  <c r="H397" i="21"/>
  <c r="T397" i="21"/>
  <c r="U397" i="21"/>
  <c r="M397" i="21"/>
  <c r="E397" i="21"/>
  <c r="L397" i="21"/>
  <c r="D397" i="21"/>
  <c r="I397" i="21"/>
  <c r="Y397" i="21"/>
  <c r="Q397" i="21"/>
  <c r="W431" i="28"/>
  <c r="S431" i="28"/>
  <c r="O431" i="28"/>
  <c r="K431" i="28"/>
  <c r="G431" i="28"/>
  <c r="C431" i="28"/>
  <c r="A432" i="28"/>
  <c r="V431" i="28"/>
  <c r="R431" i="28"/>
  <c r="N431" i="28"/>
  <c r="J431" i="28"/>
  <c r="F431" i="28"/>
  <c r="B431" i="28"/>
  <c r="T431" i="28"/>
  <c r="L431" i="28"/>
  <c r="D431" i="28"/>
  <c r="Y431" i="28"/>
  <c r="Q431" i="28"/>
  <c r="I431" i="28"/>
  <c r="U431" i="28"/>
  <c r="E431" i="28"/>
  <c r="P431" i="28"/>
  <c r="X431" i="28"/>
  <c r="H431" i="28"/>
  <c r="M431" i="28"/>
  <c r="Y397" i="28"/>
  <c r="U397" i="28"/>
  <c r="Q397" i="28"/>
  <c r="M397" i="28"/>
  <c r="I397" i="28"/>
  <c r="E397" i="28"/>
  <c r="X397" i="28"/>
  <c r="T397" i="28"/>
  <c r="P397" i="28"/>
  <c r="L397" i="28"/>
  <c r="H397" i="28"/>
  <c r="D397" i="28"/>
  <c r="R397" i="28"/>
  <c r="J397" i="28"/>
  <c r="B397" i="28"/>
  <c r="W397" i="28"/>
  <c r="O397" i="28"/>
  <c r="G397" i="28"/>
  <c r="S397" i="28"/>
  <c r="C397" i="28"/>
  <c r="N397" i="28"/>
  <c r="F397" i="28"/>
  <c r="V397" i="28"/>
  <c r="K397" i="28"/>
  <c r="V432" i="28" l="1"/>
  <c r="R432" i="28"/>
  <c r="N432" i="28"/>
  <c r="J432" i="28"/>
  <c r="F432" i="28"/>
  <c r="B432" i="28"/>
  <c r="Y432" i="28"/>
  <c r="U432" i="28"/>
  <c r="Q432" i="28"/>
  <c r="M432" i="28"/>
  <c r="I432" i="28"/>
  <c r="E432" i="28"/>
  <c r="S432" i="28"/>
  <c r="K432" i="28"/>
  <c r="C432" i="28"/>
  <c r="X432" i="28"/>
  <c r="P432" i="28"/>
  <c r="H432" i="28"/>
  <c r="L432" i="28"/>
  <c r="W432" i="28"/>
  <c r="G432" i="28"/>
  <c r="O432" i="28"/>
  <c r="T432" i="28"/>
  <c r="D432" i="28"/>
  <c r="X432" i="21"/>
  <c r="T432" i="21"/>
  <c r="P432" i="21"/>
  <c r="L432" i="21"/>
  <c r="H432" i="21"/>
  <c r="D432" i="21"/>
  <c r="W432" i="21"/>
  <c r="S432" i="21"/>
  <c r="O432" i="21"/>
  <c r="K432" i="21"/>
  <c r="G432" i="21"/>
  <c r="C432" i="21"/>
  <c r="Y432" i="21"/>
  <c r="Q432" i="21"/>
  <c r="I432" i="21"/>
  <c r="M432" i="21"/>
  <c r="E432" i="21"/>
  <c r="V432" i="21"/>
  <c r="N432" i="21"/>
  <c r="F432" i="21"/>
  <c r="U432" i="21"/>
  <c r="B432" i="21"/>
  <c r="R432" i="21"/>
  <c r="J432" i="21"/>
</calcChain>
</file>

<file path=xl/sharedStrings.xml><?xml version="1.0" encoding="utf-8"?>
<sst xmlns="http://schemas.openxmlformats.org/spreadsheetml/2006/main" count="1058" uniqueCount="180">
  <si>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</si>
  <si>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</si>
  <si>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</si>
  <si>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</si>
  <si>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</si>
  <si>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</si>
  <si>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</si>
  <si>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</si>
  <si>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</si>
  <si>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</si>
  <si>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</si>
  <si>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</si>
  <si>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</si>
  <si>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</si>
  <si>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</si>
  <si>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</si>
  <si>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</si>
  <si>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</si>
  <si>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</si>
  <si>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</si>
  <si>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</si>
  <si>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</si>
  <si>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</si>
  <si>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</si>
  <si>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</si>
  <si>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</si>
  <si>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</si>
  <si>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</si>
  <si>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</si>
  <si>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</si>
  <si>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</si>
  <si>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</si>
  <si>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</si>
  <si>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</si>
  <si>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</si>
  <si>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</si>
  <si>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</si>
  <si>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</si>
  <si>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</si>
  <si>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</si>
  <si>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</si>
  <si>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</si>
  <si>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</si>
  <si>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</si>
  <si>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</si>
  <si>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</si>
  <si>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</si>
  <si>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</si>
  <si>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</si>
  <si>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</si>
  <si>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</si>
  <si>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</si>
  <si>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</si>
  <si>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</si>
  <si>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</si>
  <si>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</si>
  <si>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</si>
  <si>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</si>
  <si>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</si>
  <si>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</si>
  <si>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</si>
  <si>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</si>
  <si>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</si>
  <si>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</si>
  <si>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</si>
  <si>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</si>
  <si>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</si>
  <si>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</si>
  <si>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</si>
  <si>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</si>
  <si>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</si>
  <si>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</si>
  <si>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</si>
  <si>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</si>
  <si>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</si>
  <si>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</si>
  <si>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</si>
  <si>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</si>
  <si>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</si>
  <si>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</si>
  <si>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</si>
  <si>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</si>
  <si>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</si>
  <si>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</si>
  <si>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</si>
  <si>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</si>
  <si>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</si>
  <si>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</si>
  <si>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</si>
  <si>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</si>
  <si>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</si>
  <si>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</si>
  <si>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</si>
  <si>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</si>
  <si>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</si>
  <si>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</si>
  <si>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</si>
  <si>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</si>
  <si>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</si>
  <si>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</si>
  <si>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</si>
  <si>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</si>
  <si>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</si>
  <si>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</si>
  <si>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</si>
  <si>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</si>
  <si>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</si>
  <si>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</si>
  <si>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</si>
  <si>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</si>
  <si>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</si>
  <si>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</si>
  <si>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</si>
  <si>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</si>
  <si>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</si>
  <si>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</si>
  <si>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</si>
  <si>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</si>
  <si>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</si>
  <si>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</si>
  <si>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</si>
  <si>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</si>
  <si>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</si>
  <si>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</si>
  <si>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</si>
  <si>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</si>
  <si>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</si>
  <si>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</si>
  <si>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</si>
  <si>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</si>
  <si>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</si>
  <si>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</si>
  <si>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</si>
  <si>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</si>
  <si>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Двухставочные единые (котловые) тарифы на услуги по передаче электрической энергии на территории Приморского края - ставка за содержание электрических сетей (тарифы указываются без НДС)</t>
  </si>
  <si>
    <t>Двухставочные единые (котловые) тарифы на услуги по передаче электрической энергии на территории  Приморского края - ставка на оплату технологического расхода (потерь) в электрических сетях (тарифы указываются без НДС)</t>
  </si>
  <si>
    <t>Одноставочные единые (котловые) тарифы на услуги по передаче электрической энергии на территории  Приморского края (тарифы указываются без НДС)</t>
  </si>
  <si>
    <t>PMECHE19</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</si>
  <si>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</si>
  <si>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</si>
  <si>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</si>
  <si>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</si>
  <si>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</si>
  <si>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</si>
  <si>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</si>
  <si>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</si>
  <si>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Агенство по тарифам Приморского края. Постановление № 60/14 от 24.12.2021г.</t>
  </si>
  <si>
    <t>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августе 2022 г.</t>
  </si>
  <si>
    <t>август 2022 года</t>
  </si>
  <si>
    <t>01.08.2022</t>
  </si>
  <si>
    <t>02.08.2022</t>
  </si>
  <si>
    <t>03.08.2022</t>
  </si>
  <si>
    <t>04.08.2022</t>
  </si>
  <si>
    <t>05.08.2022</t>
  </si>
  <si>
    <t>06.08.2022</t>
  </si>
  <si>
    <t>07.08.2022</t>
  </si>
  <si>
    <t>08.08.2022</t>
  </si>
  <si>
    <t>09.08.2022</t>
  </si>
  <si>
    <t>10.08.2022</t>
  </si>
  <si>
    <t>11.08.2022</t>
  </si>
  <si>
    <t>12.08.2022</t>
  </si>
  <si>
    <t>13.08.2022</t>
  </si>
  <si>
    <t>14.08.2022</t>
  </si>
  <si>
    <t>15.08.2022</t>
  </si>
  <si>
    <t>16.08.2022</t>
  </si>
  <si>
    <t>17.08.2022</t>
  </si>
  <si>
    <t>18.08.2022</t>
  </si>
  <si>
    <t>19.08.2022</t>
  </si>
  <si>
    <t>20.08.2022</t>
  </si>
  <si>
    <t>21.08.2022</t>
  </si>
  <si>
    <t>22.08.2022</t>
  </si>
  <si>
    <t>23.08.2022</t>
  </si>
  <si>
    <t>24.08.2022</t>
  </si>
  <si>
    <t>25.08.2022</t>
  </si>
  <si>
    <t>26.08.2022</t>
  </si>
  <si>
    <t>27.08.2022</t>
  </si>
  <si>
    <t>28.08.2022</t>
  </si>
  <si>
    <t>29.08.2022</t>
  </si>
  <si>
    <t>30.08.2022</t>
  </si>
  <si>
    <t>31.08.2022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</si>
</sst>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4" fontId="25" fillId="8" borderId="10" xfId="25" applyNumberFormat="1" applyFont="1" applyFill="1" applyBorder="1" applyAlignment="1" applyProtection="1">
      <alignment horizontal="center" vertical="center"/>
      <protection hidden="1"/>
    </xf>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56" name="Object 332" hidden="1">
              <a:extLst>
                <a:ext uri="{63B3BB69-23CF-44E3-9099-C40C66FF867C}">
                  <a14:compatExt spid="_x0000_s13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357" name="Object 333" hidden="1">
              <a:extLst>
                <a:ext uri="{63B3BB69-23CF-44E3-9099-C40C66FF867C}">
                  <a14:compatExt spid="_x0000_s1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3000375</xdr:colOff>
          <xdr:row>20</xdr:row>
          <xdr:rowOff>247650</xdr:rowOff>
        </xdr:from>
        <xdr:to>
          <xdr:col>2</xdr:col>
          <xdr:colOff>1028700</xdr:colOff>
          <xdr:row>20</xdr:row>
          <xdr:rowOff>476250</xdr:rowOff>
        </xdr:to>
        <xdr:sp macro="" textlink="">
          <xdr:nvSpPr>
            <xdr:cNvPr id="1372" name="Object 348" hidden="1">
              <a:extLst>
                <a:ext uri="{63B3BB69-23CF-44E3-9099-C40C66FF867C}">
                  <a14:compatExt spid="_x0000_s13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21</xdr:row>
          <xdr:rowOff>266700</xdr:rowOff>
        </xdr:from>
        <xdr:to>
          <xdr:col>2</xdr:col>
          <xdr:colOff>1066800</xdr:colOff>
          <xdr:row>21</xdr:row>
          <xdr:rowOff>495300</xdr:rowOff>
        </xdr:to>
        <xdr:sp macro="" textlink="">
          <xdr:nvSpPr>
            <xdr:cNvPr id="1373" name="Object 349" hidden="1">
              <a:extLst>
                <a:ext uri="{63B3BB69-23CF-44E3-9099-C40C66FF867C}">
                  <a14:compatExt spid="_x0000_s13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22</xdr:row>
          <xdr:rowOff>171450</xdr:rowOff>
        </xdr:from>
        <xdr:to>
          <xdr:col>2</xdr:col>
          <xdr:colOff>904875</xdr:colOff>
          <xdr:row>22</xdr:row>
          <xdr:rowOff>419100</xdr:rowOff>
        </xdr:to>
        <xdr:sp macro="" textlink="">
          <xdr:nvSpPr>
            <xdr:cNvPr id="1374" name="Object 350" hidden="1">
              <a:extLst>
                <a:ext uri="{63B3BB69-23CF-44E3-9099-C40C66FF867C}">
                  <a14:compatExt spid="_x0000_s13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228600</xdr:rowOff>
        </xdr:from>
        <xdr:to>
          <xdr:col>2</xdr:col>
          <xdr:colOff>876300</xdr:colOff>
          <xdr:row>23</xdr:row>
          <xdr:rowOff>485775</xdr:rowOff>
        </xdr:to>
        <xdr:sp macro="" textlink="">
          <xdr:nvSpPr>
            <xdr:cNvPr id="1375" name="Object 351" hidden="1">
              <a:extLst>
                <a:ext uri="{63B3BB69-23CF-44E3-9099-C40C66FF867C}">
                  <a14:compatExt spid="_x0000_s13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N23" sqref="N23"/>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1" customHeight="1" x14ac:dyDescent="0.25">
      <c r="A1" s="100" t="s">
        <v>147</v>
      </c>
      <c r="B1" s="100"/>
      <c r="C1" s="100"/>
      <c r="D1" s="100"/>
      <c r="E1" s="100"/>
      <c r="F1" s="100"/>
    </row>
    <row r="2" spans="1:8" s="1" customFormat="1" ht="21.75" customHeight="1" x14ac:dyDescent="0.25">
      <c r="A2" s="101" t="s">
        <v>30</v>
      </c>
      <c r="B2" s="101"/>
      <c r="C2" s="101"/>
      <c r="D2" s="101"/>
      <c r="E2" s="101"/>
      <c r="F2" s="101"/>
      <c r="G2" s="1" t="s">
        <v>41</v>
      </c>
    </row>
    <row r="3" spans="1:8" ht="18" customHeight="1" x14ac:dyDescent="0.25">
      <c r="A3" s="102" t="s">
        <v>31</v>
      </c>
      <c r="B3" s="102"/>
      <c r="C3" s="102"/>
      <c r="D3" s="102"/>
      <c r="E3" s="102"/>
      <c r="F3" s="102"/>
    </row>
    <row r="4" spans="1:8" ht="34.5" customHeight="1" x14ac:dyDescent="0.25">
      <c r="A4" s="107" t="s">
        <v>45</v>
      </c>
      <c r="B4" s="107"/>
      <c r="C4" s="107"/>
      <c r="D4" s="107"/>
      <c r="E4" s="107"/>
      <c r="F4" s="107"/>
    </row>
    <row r="5" spans="1:8" x14ac:dyDescent="0.25">
      <c r="A5" s="111"/>
      <c r="B5" s="111"/>
      <c r="C5" s="112" t="s">
        <v>29</v>
      </c>
      <c r="D5" s="113"/>
      <c r="E5" s="113"/>
      <c r="F5" s="114"/>
    </row>
    <row r="6" spans="1:8" x14ac:dyDescent="0.25">
      <c r="A6" s="111"/>
      <c r="B6" s="111"/>
      <c r="C6" s="3" t="s">
        <v>0</v>
      </c>
      <c r="D6" s="3" t="s">
        <v>1</v>
      </c>
      <c r="E6" s="3" t="s">
        <v>2</v>
      </c>
      <c r="F6" s="3" t="s">
        <v>3</v>
      </c>
    </row>
    <row r="7" spans="1:8" s="6" customFormat="1" x14ac:dyDescent="0.25">
      <c r="A7" s="108" t="s">
        <v>44</v>
      </c>
      <c r="B7" s="109"/>
      <c r="C7" s="4">
        <f>$F$12+'СЕТ СН'!F5+СВЦЭМ!$D$10+'СЕТ СН'!F8-'СЕТ СН'!F$15</f>
        <v>3238.6659421700001</v>
      </c>
      <c r="D7" s="4">
        <f>$F$12+'СЕТ СН'!G5+СВЦЭМ!$D$10+'СЕТ СН'!G8-'СЕТ СН'!G$15</f>
        <v>4164.0059421699998</v>
      </c>
      <c r="E7" s="4">
        <f>$F$12+'СЕТ СН'!H5+СВЦЭМ!$D$10+'СЕТ СН'!H8-'СЕТ СН'!H$15</f>
        <v>4428.9159421700006</v>
      </c>
      <c r="F7" s="4">
        <f>$F$12+'СЕТ СН'!I5+СВЦЭМ!$D$10+'СЕТ СН'!I8-'СЕТ СН'!I$15</f>
        <v>5033.0659421700002</v>
      </c>
      <c r="G7" s="5"/>
    </row>
    <row r="8" spans="1:8" x14ac:dyDescent="0.25">
      <c r="F8" s="8"/>
    </row>
    <row r="9" spans="1:8" ht="45.75" customHeight="1" x14ac:dyDescent="0.25">
      <c r="A9" s="115" t="s">
        <v>46</v>
      </c>
      <c r="B9" s="115"/>
      <c r="C9" s="115"/>
      <c r="D9" s="115"/>
      <c r="E9" s="115"/>
      <c r="F9" s="115"/>
    </row>
    <row r="10" spans="1:8" x14ac:dyDescent="0.25">
      <c r="B10" s="2"/>
      <c r="H10" s="2" t="s">
        <v>41</v>
      </c>
    </row>
    <row r="11" spans="1:8" ht="31.5" x14ac:dyDescent="0.25">
      <c r="A11" s="9"/>
      <c r="B11" s="110" t="s">
        <v>5</v>
      </c>
      <c r="C11" s="110"/>
      <c r="D11" s="110"/>
      <c r="E11" s="10" t="s">
        <v>4</v>
      </c>
      <c r="F11" s="11" t="s">
        <v>12</v>
      </c>
      <c r="G11" s="2" t="s">
        <v>41</v>
      </c>
    </row>
    <row r="12" spans="1:8" ht="31.5" x14ac:dyDescent="0.25">
      <c r="A12" s="12">
        <v>1</v>
      </c>
      <c r="B12" s="103" t="s">
        <v>47</v>
      </c>
      <c r="C12" s="103"/>
      <c r="D12" s="103"/>
      <c r="E12" s="13" t="s">
        <v>22</v>
      </c>
      <c r="F12" s="11">
        <f>ROUND(F13+F14*F15,8)+F34</f>
        <v>1568.85834159</v>
      </c>
      <c r="H12" s="2" t="s">
        <v>41</v>
      </c>
    </row>
    <row r="13" spans="1:8" ht="31.5" x14ac:dyDescent="0.25">
      <c r="A13" s="12">
        <v>2</v>
      </c>
      <c r="B13" s="103" t="s">
        <v>48</v>
      </c>
      <c r="C13" s="103"/>
      <c r="D13" s="103"/>
      <c r="E13" s="13" t="s">
        <v>22</v>
      </c>
      <c r="F13" s="11">
        <f>СВЦЭМ!$D$11</f>
        <v>944.15402873999994</v>
      </c>
    </row>
    <row r="14" spans="1:8" ht="36" customHeight="1" x14ac:dyDescent="0.25">
      <c r="A14" s="12">
        <v>3</v>
      </c>
      <c r="B14" s="103" t="s">
        <v>49</v>
      </c>
      <c r="C14" s="103"/>
      <c r="D14" s="103"/>
      <c r="E14" s="13" t="s">
        <v>23</v>
      </c>
      <c r="F14" s="11">
        <f>СВЦЭМ!$D$12</f>
        <v>492845.43023255817</v>
      </c>
    </row>
    <row r="15" spans="1:8" ht="30.75" customHeight="1" x14ac:dyDescent="0.25">
      <c r="A15" s="12">
        <v>4</v>
      </c>
      <c r="B15" s="103" t="s">
        <v>50</v>
      </c>
      <c r="C15" s="103" t="s">
        <v>24</v>
      </c>
      <c r="D15" s="103" t="s">
        <v>24</v>
      </c>
      <c r="E15" s="14" t="s">
        <v>51</v>
      </c>
      <c r="F15" s="15">
        <f>ROUND(IF(F25-(F26+F33)&lt;=0,0,MAX(0,(F16-(F17+F24))/(F25-(F26+F33)))),11)</f>
        <v>1.26754612E-3</v>
      </c>
    </row>
    <row r="16" spans="1:8" ht="36" customHeight="1" x14ac:dyDescent="0.25">
      <c r="A16" s="12">
        <v>5</v>
      </c>
      <c r="B16" s="103" t="s">
        <v>52</v>
      </c>
      <c r="C16" s="103" t="s">
        <v>25</v>
      </c>
      <c r="D16" s="103" t="s">
        <v>6</v>
      </c>
      <c r="E16" s="13" t="s">
        <v>6</v>
      </c>
      <c r="F16" s="16">
        <f>СВЦЭМ!$D$27</f>
        <v>0.86</v>
      </c>
    </row>
    <row r="17" spans="1:6" ht="33" customHeight="1" x14ac:dyDescent="0.25">
      <c r="A17" s="12">
        <v>6</v>
      </c>
      <c r="B17" s="103" t="s">
        <v>53</v>
      </c>
      <c r="C17" s="103" t="s">
        <v>25</v>
      </c>
      <c r="D17" s="103" t="s">
        <v>6</v>
      </c>
      <c r="E17" s="13" t="s">
        <v>6</v>
      </c>
      <c r="F17" s="16">
        <f>SUM(F19:F23)</f>
        <v>0.83299999999999996</v>
      </c>
    </row>
    <row r="18" spans="1:6" ht="13.5" customHeight="1" x14ac:dyDescent="0.25">
      <c r="A18" s="12"/>
      <c r="B18" s="104" t="s">
        <v>54</v>
      </c>
      <c r="C18" s="105"/>
      <c r="D18" s="105"/>
      <c r="E18" s="105"/>
      <c r="F18" s="106"/>
    </row>
    <row r="19" spans="1:6" x14ac:dyDescent="0.25">
      <c r="A19" s="12">
        <v>6.1</v>
      </c>
      <c r="B19" s="103" t="s">
        <v>55</v>
      </c>
      <c r="C19" s="103"/>
      <c r="D19" s="103"/>
      <c r="E19" s="13" t="s">
        <v>6</v>
      </c>
      <c r="F19" s="16">
        <v>0</v>
      </c>
    </row>
    <row r="20" spans="1:6" x14ac:dyDescent="0.25">
      <c r="A20" s="12">
        <v>6.2</v>
      </c>
      <c r="B20" s="103" t="s">
        <v>56</v>
      </c>
      <c r="C20" s="103"/>
      <c r="D20" s="103"/>
      <c r="E20" s="13" t="s">
        <v>6</v>
      </c>
      <c r="F20" s="16">
        <v>0</v>
      </c>
    </row>
    <row r="21" spans="1:6" x14ac:dyDescent="0.25">
      <c r="A21" s="12">
        <v>6.3</v>
      </c>
      <c r="B21" s="103" t="s">
        <v>57</v>
      </c>
      <c r="C21" s="103"/>
      <c r="D21" s="103"/>
      <c r="E21" s="13" t="s">
        <v>6</v>
      </c>
      <c r="F21" s="16">
        <v>0</v>
      </c>
    </row>
    <row r="22" spans="1:6" x14ac:dyDescent="0.25">
      <c r="A22" s="12">
        <v>6.4</v>
      </c>
      <c r="B22" s="103" t="s">
        <v>58</v>
      </c>
      <c r="C22" s="103"/>
      <c r="D22" s="103"/>
      <c r="E22" s="13" t="s">
        <v>6</v>
      </c>
      <c r="F22" s="16">
        <v>0</v>
      </c>
    </row>
    <row r="23" spans="1:6" x14ac:dyDescent="0.25">
      <c r="A23" s="12">
        <v>6.5</v>
      </c>
      <c r="B23" s="103" t="s">
        <v>59</v>
      </c>
      <c r="C23" s="103"/>
      <c r="D23" s="103"/>
      <c r="E23" s="13" t="s">
        <v>6</v>
      </c>
      <c r="F23" s="86">
        <v>0.83299999999999996</v>
      </c>
    </row>
    <row r="24" spans="1:6" ht="31.5" customHeight="1" x14ac:dyDescent="0.25">
      <c r="A24" s="12">
        <v>7</v>
      </c>
      <c r="B24" s="103" t="s">
        <v>26</v>
      </c>
      <c r="C24" s="103" t="s">
        <v>25</v>
      </c>
      <c r="D24" s="103" t="s">
        <v>6</v>
      </c>
      <c r="E24" s="13" t="s">
        <v>6</v>
      </c>
      <c r="F24" s="16">
        <v>0</v>
      </c>
    </row>
    <row r="25" spans="1:6" ht="30" customHeight="1" x14ac:dyDescent="0.25">
      <c r="A25" s="12">
        <v>8</v>
      </c>
      <c r="B25" s="103" t="s">
        <v>60</v>
      </c>
      <c r="C25" s="103" t="s">
        <v>27</v>
      </c>
      <c r="D25" s="103" t="s">
        <v>28</v>
      </c>
      <c r="E25" s="13" t="s">
        <v>61</v>
      </c>
      <c r="F25" s="16">
        <f>СВЦЭМ!D26</f>
        <v>634.42700000000002</v>
      </c>
    </row>
    <row r="26" spans="1:6" ht="30.75" customHeight="1" x14ac:dyDescent="0.25">
      <c r="A26" s="12">
        <v>9</v>
      </c>
      <c r="B26" s="103" t="s">
        <v>62</v>
      </c>
      <c r="C26" s="103" t="s">
        <v>27</v>
      </c>
      <c r="D26" s="103" t="s">
        <v>28</v>
      </c>
      <c r="E26" s="13" t="s">
        <v>61</v>
      </c>
      <c r="F26" s="16">
        <f>SUM(F28:F32)</f>
        <v>613.1260000000002</v>
      </c>
    </row>
    <row r="27" spans="1:6" x14ac:dyDescent="0.25">
      <c r="A27" s="12"/>
      <c r="B27" s="104" t="s">
        <v>54</v>
      </c>
      <c r="C27" s="105"/>
      <c r="D27" s="105"/>
      <c r="E27" s="105"/>
      <c r="F27" s="106"/>
    </row>
    <row r="28" spans="1:6" x14ac:dyDescent="0.25">
      <c r="A28" s="12">
        <v>9.1</v>
      </c>
      <c r="B28" s="103" t="s">
        <v>55</v>
      </c>
      <c r="C28" s="103"/>
      <c r="D28" s="103"/>
      <c r="E28" s="13" t="s">
        <v>61</v>
      </c>
      <c r="F28" s="16">
        <v>0</v>
      </c>
    </row>
    <row r="29" spans="1:6" x14ac:dyDescent="0.25">
      <c r="A29" s="12">
        <v>9.1999999999999993</v>
      </c>
      <c r="B29" s="103" t="s">
        <v>56</v>
      </c>
      <c r="C29" s="103"/>
      <c r="D29" s="103"/>
      <c r="E29" s="13" t="s">
        <v>61</v>
      </c>
      <c r="F29" s="86">
        <v>0</v>
      </c>
    </row>
    <row r="30" spans="1:6" x14ac:dyDescent="0.25">
      <c r="A30" s="12">
        <v>9.3000000000000007</v>
      </c>
      <c r="B30" s="103" t="s">
        <v>57</v>
      </c>
      <c r="C30" s="103"/>
      <c r="D30" s="103"/>
      <c r="E30" s="13" t="s">
        <v>61</v>
      </c>
      <c r="F30" s="16">
        <v>0</v>
      </c>
    </row>
    <row r="31" spans="1:6" x14ac:dyDescent="0.25">
      <c r="A31" s="12">
        <v>9.4</v>
      </c>
      <c r="B31" s="103" t="s">
        <v>58</v>
      </c>
      <c r="C31" s="103"/>
      <c r="D31" s="103"/>
      <c r="E31" s="13" t="s">
        <v>61</v>
      </c>
      <c r="F31" s="16">
        <v>0</v>
      </c>
    </row>
    <row r="32" spans="1:6" x14ac:dyDescent="0.25">
      <c r="A32" s="12">
        <v>9.5</v>
      </c>
      <c r="B32" s="103" t="s">
        <v>59</v>
      </c>
      <c r="C32" s="103"/>
      <c r="D32" s="103"/>
      <c r="E32" s="13" t="s">
        <v>61</v>
      </c>
      <c r="F32" s="86">
        <v>613.1260000000002</v>
      </c>
    </row>
    <row r="33" spans="1:6" ht="34.5" customHeight="1" x14ac:dyDescent="0.25">
      <c r="A33" s="12">
        <v>10</v>
      </c>
      <c r="B33" s="103" t="s">
        <v>63</v>
      </c>
      <c r="C33" s="103" t="s">
        <v>27</v>
      </c>
      <c r="D33" s="103" t="s">
        <v>28</v>
      </c>
      <c r="E33" s="13" t="s">
        <v>61</v>
      </c>
      <c r="F33" s="16">
        <v>0</v>
      </c>
    </row>
    <row r="34" spans="1:6" ht="42" customHeight="1" x14ac:dyDescent="0.25">
      <c r="A34" s="12">
        <v>11</v>
      </c>
      <c r="B34" s="103" t="s">
        <v>64</v>
      </c>
      <c r="C34" s="103"/>
      <c r="D34" s="103" t="s">
        <v>22</v>
      </c>
      <c r="E34" s="17" t="s">
        <v>22</v>
      </c>
      <c r="F34" s="11">
        <v>0</v>
      </c>
    </row>
    <row r="36" spans="1:6" ht="15.75" customHeight="1" x14ac:dyDescent="0.25">
      <c r="A36" s="116" t="s">
        <v>65</v>
      </c>
      <c r="B36" s="116"/>
      <c r="C36" s="116"/>
      <c r="D36" s="116"/>
      <c r="E36" s="116"/>
      <c r="F36" s="116"/>
    </row>
    <row r="37" spans="1:6" x14ac:dyDescent="0.25">
      <c r="A37" s="116"/>
      <c r="B37" s="116"/>
      <c r="C37" s="116"/>
      <c r="D37" s="116"/>
      <c r="E37" s="116"/>
      <c r="F37" s="116"/>
    </row>
    <row r="38" spans="1:6" x14ac:dyDescent="0.25">
      <c r="A38" s="116"/>
      <c r="B38" s="116"/>
      <c r="C38" s="116"/>
      <c r="D38" s="116"/>
      <c r="E38" s="116"/>
      <c r="F38" s="116"/>
    </row>
    <row r="39" spans="1:6" x14ac:dyDescent="0.25">
      <c r="A39" s="116"/>
      <c r="B39" s="116"/>
      <c r="C39" s="116"/>
      <c r="D39" s="116"/>
      <c r="E39" s="116"/>
      <c r="F39" s="116"/>
    </row>
    <row r="40" spans="1:6" x14ac:dyDescent="0.25">
      <c r="A40" s="116"/>
      <c r="B40" s="116"/>
      <c r="C40" s="116"/>
      <c r="D40" s="116"/>
      <c r="E40" s="116"/>
      <c r="F40" s="116"/>
    </row>
    <row r="41" spans="1:6" x14ac:dyDescent="0.25">
      <c r="A41" s="116"/>
      <c r="B41" s="116"/>
      <c r="C41" s="116"/>
      <c r="D41" s="116"/>
      <c r="E41" s="116"/>
      <c r="F41" s="116"/>
    </row>
  </sheetData>
  <sheetProtection password="CF36" sheet="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4.75" customHeight="1" x14ac:dyDescent="0.25">
      <c r="A1" s="11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августе 2022 г.</v>
      </c>
      <c r="B1" s="117"/>
      <c r="C1" s="117"/>
      <c r="D1" s="117"/>
      <c r="E1" s="117"/>
      <c r="F1" s="18"/>
    </row>
    <row r="2" spans="1:6" x14ac:dyDescent="0.25">
      <c r="A2" s="19"/>
      <c r="B2" s="19"/>
      <c r="C2" s="19"/>
      <c r="D2" s="19"/>
      <c r="E2" s="19"/>
      <c r="F2" s="19"/>
    </row>
    <row r="3" spans="1:6" x14ac:dyDescent="0.25">
      <c r="A3" s="101" t="s">
        <v>13</v>
      </c>
      <c r="B3" s="101"/>
      <c r="C3" s="101"/>
      <c r="D3" s="101"/>
      <c r="E3" s="101"/>
      <c r="F3" s="20"/>
    </row>
    <row r="4" spans="1:6" x14ac:dyDescent="0.25">
      <c r="A4" s="102" t="s">
        <v>14</v>
      </c>
      <c r="B4" s="102"/>
      <c r="C4" s="102"/>
      <c r="D4" s="102"/>
      <c r="E4" s="102"/>
      <c r="F4" s="21"/>
    </row>
    <row r="5" spans="1:6" x14ac:dyDescent="0.25">
      <c r="A5" s="19"/>
      <c r="B5" s="19"/>
      <c r="C5" s="19"/>
      <c r="D5" s="19"/>
      <c r="E5" s="19"/>
      <c r="F5" s="19"/>
    </row>
    <row r="6" spans="1:6" x14ac:dyDescent="0.25">
      <c r="A6" s="22" t="s">
        <v>66</v>
      </c>
      <c r="B6" s="23"/>
    </row>
    <row r="7" spans="1:6" x14ac:dyDescent="0.25">
      <c r="A7" s="120" t="s">
        <v>67</v>
      </c>
      <c r="B7" s="118" t="s">
        <v>29</v>
      </c>
      <c r="C7" s="118"/>
      <c r="D7" s="118"/>
      <c r="E7" s="118"/>
      <c r="F7" s="24"/>
    </row>
    <row r="8" spans="1:6" x14ac:dyDescent="0.25">
      <c r="A8" s="121"/>
      <c r="B8" s="25" t="s">
        <v>0</v>
      </c>
      <c r="C8" s="25" t="s">
        <v>32</v>
      </c>
      <c r="D8" s="25" t="s">
        <v>33</v>
      </c>
      <c r="E8" s="25" t="s">
        <v>3</v>
      </c>
    </row>
    <row r="9" spans="1:6" x14ac:dyDescent="0.25">
      <c r="A9" s="26" t="s">
        <v>34</v>
      </c>
      <c r="B9" s="4">
        <f>СВЦЭМ!$D$14+'СЕТ СН'!F5+СВЦЭМ!$D$10+'СЕТ СН'!F8-'СЕТ СН'!F$16</f>
        <v>2662.5281837900002</v>
      </c>
      <c r="C9" s="4">
        <f>СВЦЭМ!$D$14+'СЕТ СН'!G5+СВЦЭМ!$D$10+'СЕТ СН'!G8-'СЕТ СН'!G$16</f>
        <v>3587.8681837899999</v>
      </c>
      <c r="D9" s="4">
        <f>СВЦЭМ!$D$14+'СЕТ СН'!H5+СВЦЭМ!$D$10+'СЕТ СН'!H8-'СЕТ СН'!H$16</f>
        <v>3852.7781837900002</v>
      </c>
      <c r="E9" s="4">
        <f>СВЦЭМ!$D$14+'СЕТ СН'!I5+СВЦЭМ!$D$10+'СЕТ СН'!I8-'СЕТ СН'!I$16</f>
        <v>4456.9281837899998</v>
      </c>
    </row>
    <row r="10" spans="1:6" x14ac:dyDescent="0.25">
      <c r="A10" s="26" t="s">
        <v>35</v>
      </c>
      <c r="B10" s="4">
        <f>СВЦЭМ!$D$15+'СЕТ СН'!F5+СВЦЭМ!$D$10+'СЕТ СН'!F8-'СЕТ СН'!F$16</f>
        <v>3235.14755504</v>
      </c>
      <c r="C10" s="4">
        <f>СВЦЭМ!$D$15+'СЕТ СН'!G5+СВЦЭМ!$D$10+'СЕТ СН'!G8-'СЕТ СН'!G$16</f>
        <v>4160.4875550400002</v>
      </c>
      <c r="D10" s="4">
        <f>СВЦЭМ!$D$15+'СЕТ СН'!H5+СВЦЭМ!$D$10+'СЕТ СН'!H8-'СЕТ СН'!H$16</f>
        <v>4425.39755504</v>
      </c>
      <c r="E10" s="4">
        <f>СВЦЭМ!$D$15+'СЕТ СН'!I5+СВЦЭМ!$D$10+'СЕТ СН'!I8-'СЕТ СН'!I$16</f>
        <v>5029.5475550399997</v>
      </c>
    </row>
    <row r="11" spans="1:6" x14ac:dyDescent="0.25">
      <c r="A11" s="26" t="s">
        <v>36</v>
      </c>
      <c r="B11" s="4">
        <f>СВЦЭМ!$D$16+'СЕТ СН'!F5+СВЦЭМ!$D$10+'СЕТ СН'!F8-'СЕТ СН'!F$16</f>
        <v>4469.46042493</v>
      </c>
      <c r="C11" s="4">
        <f>СВЦЭМ!$D$16+'СЕТ СН'!G5+СВЦЭМ!$D$10+'СЕТ СН'!G8-'СЕТ СН'!G$16</f>
        <v>5394.8004249300002</v>
      </c>
      <c r="D11" s="4">
        <f>СВЦЭМ!$D$16+'СЕТ СН'!H5+СВЦЭМ!$D$10+'СЕТ СН'!H8-'СЕТ СН'!H$16</f>
        <v>5659.71042493</v>
      </c>
      <c r="E11" s="4">
        <f>СВЦЭМ!$D$16+'СЕТ СН'!I5+СВЦЭМ!$D$10+'СЕТ СН'!I8-'СЕТ СН'!I$16</f>
        <v>6263.8604249299997</v>
      </c>
    </row>
    <row r="12" spans="1:6" x14ac:dyDescent="0.25">
      <c r="A12" s="119"/>
      <c r="B12" s="119"/>
      <c r="C12" s="119"/>
      <c r="D12" s="119"/>
      <c r="E12" s="119"/>
    </row>
    <row r="13" spans="1:6" x14ac:dyDescent="0.25">
      <c r="A13" s="27" t="s">
        <v>68</v>
      </c>
      <c r="B13" s="23"/>
    </row>
    <row r="14" spans="1:6" x14ac:dyDescent="0.25">
      <c r="A14" s="120" t="s">
        <v>67</v>
      </c>
      <c r="B14" s="118" t="s">
        <v>29</v>
      </c>
      <c r="C14" s="118"/>
      <c r="D14" s="118"/>
      <c r="E14" s="118"/>
    </row>
    <row r="15" spans="1:6" x14ac:dyDescent="0.25">
      <c r="A15" s="121"/>
      <c r="B15" s="25" t="s">
        <v>0</v>
      </c>
      <c r="C15" s="25" t="s">
        <v>32</v>
      </c>
      <c r="D15" s="25" t="s">
        <v>33</v>
      </c>
      <c r="E15" s="25" t="s">
        <v>3</v>
      </c>
    </row>
    <row r="16" spans="1:6" x14ac:dyDescent="0.25">
      <c r="A16" s="26" t="s">
        <v>34</v>
      </c>
      <c r="B16" s="28">
        <f>СВЦЭМ!$D$14+'СЕТ СН'!F5+СВЦЭМ!$D$10+'СЕТ СН'!F8-'СЕТ СН'!F$16</f>
        <v>2662.5281837900002</v>
      </c>
      <c r="C16" s="28">
        <f>СВЦЭМ!$D$14+'СЕТ СН'!G5+СВЦЭМ!$D$10+'СЕТ СН'!G8-'СЕТ СН'!G$16</f>
        <v>3587.8681837899999</v>
      </c>
      <c r="D16" s="28">
        <f>СВЦЭМ!$D$14+'СЕТ СН'!H5+СВЦЭМ!$D$10+'СЕТ СН'!H8-'СЕТ СН'!H$16</f>
        <v>3852.7781837900002</v>
      </c>
      <c r="E16" s="28">
        <f>СВЦЭМ!$D$14+'СЕТ СН'!I5+СВЦЭМ!$D$10+'СЕТ СН'!I8-'СЕТ СН'!I$16</f>
        <v>4456.9281837899998</v>
      </c>
    </row>
    <row r="17" spans="1:5" x14ac:dyDescent="0.25">
      <c r="A17" s="26" t="s">
        <v>37</v>
      </c>
      <c r="B17" s="28">
        <f>СВЦЭМ!$D$17+'СЕТ СН'!F5+СВЦЭМ!$D$10+'СЕТ СН'!F8-'СЕТ СН'!F$16</f>
        <v>3621.6768917400004</v>
      </c>
      <c r="C17" s="28">
        <f>СВЦЭМ!$D$17+'СЕТ СН'!G5+СВЦЭМ!$D$10+'СЕТ СН'!G8-'СЕТ СН'!G$16</f>
        <v>4547.0168917399997</v>
      </c>
      <c r="D17" s="28">
        <f>СВЦЭМ!$D$17+'СЕТ СН'!H5+СВЦЭМ!$D$10+'СЕТ СН'!H8-'СЕТ СН'!H$16</f>
        <v>4811.9268917400004</v>
      </c>
      <c r="E17" s="28">
        <f>СВЦЭМ!$D$17+'СЕТ СН'!I5+СВЦЭМ!$D$10+'СЕТ СН'!I8-'СЕТ СН'!I$16</f>
        <v>5416.0768917400001</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6"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августе 2022 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3" t="s">
        <v>38</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15.75" x14ac:dyDescent="0.2">
      <c r="A4" s="123" t="s">
        <v>8</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4"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01.08.2022</v>
      </c>
      <c r="B12" s="36">
        <f>SUMIFS(СВЦЭМ!$C$39:$C$782,СВЦЭМ!$A$39:$A$782,$A12,СВЦЭМ!$B$39:$B$782,B$11)+'СЕТ СН'!$F$9+СВЦЭМ!$D$10+'СЕТ СН'!$F$5-'СЕТ СН'!$F$17</f>
        <v>2641.7109241799999</v>
      </c>
      <c r="C12" s="36">
        <f>SUMIFS(СВЦЭМ!$C$39:$C$782,СВЦЭМ!$A$39:$A$782,$A12,СВЦЭМ!$B$39:$B$782,C$11)+'СЕТ СН'!$F$9+СВЦЭМ!$D$10+'СЕТ СН'!$F$5-'СЕТ СН'!$F$17</f>
        <v>2686.0861375099998</v>
      </c>
      <c r="D12" s="36">
        <f>SUMIFS(СВЦЭМ!$C$39:$C$782,СВЦЭМ!$A$39:$A$782,$A12,СВЦЭМ!$B$39:$B$782,D$11)+'СЕТ СН'!$F$9+СВЦЭМ!$D$10+'СЕТ СН'!$F$5-'СЕТ СН'!$F$17</f>
        <v>2692.3885734699998</v>
      </c>
      <c r="E12" s="36">
        <f>SUMIFS(СВЦЭМ!$C$39:$C$782,СВЦЭМ!$A$39:$A$782,$A12,СВЦЭМ!$B$39:$B$782,E$11)+'СЕТ СН'!$F$9+СВЦЭМ!$D$10+'СЕТ СН'!$F$5-'СЕТ СН'!$F$17</f>
        <v>2731.8635789499999</v>
      </c>
      <c r="F12" s="36">
        <f>SUMIFS(СВЦЭМ!$C$39:$C$782,СВЦЭМ!$A$39:$A$782,$A12,СВЦЭМ!$B$39:$B$782,F$11)+'СЕТ СН'!$F$9+СВЦЭМ!$D$10+'СЕТ СН'!$F$5-'СЕТ СН'!$F$17</f>
        <v>2700.7169248800001</v>
      </c>
      <c r="G12" s="36">
        <f>SUMIFS(СВЦЭМ!$C$39:$C$782,СВЦЭМ!$A$39:$A$782,$A12,СВЦЭМ!$B$39:$B$782,G$11)+'СЕТ СН'!$F$9+СВЦЭМ!$D$10+'СЕТ СН'!$F$5-'СЕТ СН'!$F$17</f>
        <v>2688.9039538899997</v>
      </c>
      <c r="H12" s="36">
        <f>SUMIFS(СВЦЭМ!$C$39:$C$782,СВЦЭМ!$A$39:$A$782,$A12,СВЦЭМ!$B$39:$B$782,H$11)+'СЕТ СН'!$F$9+СВЦЭМ!$D$10+'СЕТ СН'!$F$5-'СЕТ СН'!$F$17</f>
        <v>2729.8895403699998</v>
      </c>
      <c r="I12" s="36">
        <f>SUMIFS(СВЦЭМ!$C$39:$C$782,СВЦЭМ!$A$39:$A$782,$A12,СВЦЭМ!$B$39:$B$782,I$11)+'СЕТ СН'!$F$9+СВЦЭМ!$D$10+'СЕТ СН'!$F$5-'СЕТ СН'!$F$17</f>
        <v>2764.2476210300001</v>
      </c>
      <c r="J12" s="36">
        <f>SUMIFS(СВЦЭМ!$C$39:$C$782,СВЦЭМ!$A$39:$A$782,$A12,СВЦЭМ!$B$39:$B$782,J$11)+'СЕТ СН'!$F$9+СВЦЭМ!$D$10+'СЕТ СН'!$F$5-'СЕТ СН'!$F$17</f>
        <v>2682.2965270199998</v>
      </c>
      <c r="K12" s="36">
        <f>SUMIFS(СВЦЭМ!$C$39:$C$782,СВЦЭМ!$A$39:$A$782,$A12,СВЦЭМ!$B$39:$B$782,K$11)+'СЕТ СН'!$F$9+СВЦЭМ!$D$10+'СЕТ СН'!$F$5-'СЕТ СН'!$F$17</f>
        <v>2633.2577787099999</v>
      </c>
      <c r="L12" s="36">
        <f>SUMIFS(СВЦЭМ!$C$39:$C$782,СВЦЭМ!$A$39:$A$782,$A12,СВЦЭМ!$B$39:$B$782,L$11)+'СЕТ СН'!$F$9+СВЦЭМ!$D$10+'СЕТ СН'!$F$5-'СЕТ СН'!$F$17</f>
        <v>2605.7479264399999</v>
      </c>
      <c r="M12" s="36">
        <f>SUMIFS(СВЦЭМ!$C$39:$C$782,СВЦЭМ!$A$39:$A$782,$A12,СВЦЭМ!$B$39:$B$782,M$11)+'СЕТ СН'!$F$9+СВЦЭМ!$D$10+'СЕТ СН'!$F$5-'СЕТ СН'!$F$17</f>
        <v>2571.2873882499998</v>
      </c>
      <c r="N12" s="36">
        <f>SUMIFS(СВЦЭМ!$C$39:$C$782,СВЦЭМ!$A$39:$A$782,$A12,СВЦЭМ!$B$39:$B$782,N$11)+'СЕТ СН'!$F$9+СВЦЭМ!$D$10+'СЕТ СН'!$F$5-'СЕТ СН'!$F$17</f>
        <v>2581.44519072</v>
      </c>
      <c r="O12" s="36">
        <f>SUMIFS(СВЦЭМ!$C$39:$C$782,СВЦЭМ!$A$39:$A$782,$A12,СВЦЭМ!$B$39:$B$782,O$11)+'СЕТ СН'!$F$9+СВЦЭМ!$D$10+'СЕТ СН'!$F$5-'СЕТ СН'!$F$17</f>
        <v>2582.8276201799999</v>
      </c>
      <c r="P12" s="36">
        <f>SUMIFS(СВЦЭМ!$C$39:$C$782,СВЦЭМ!$A$39:$A$782,$A12,СВЦЭМ!$B$39:$B$782,P$11)+'СЕТ СН'!$F$9+СВЦЭМ!$D$10+'СЕТ СН'!$F$5-'СЕТ СН'!$F$17</f>
        <v>2589.2342433499998</v>
      </c>
      <c r="Q12" s="36">
        <f>SUMIFS(СВЦЭМ!$C$39:$C$782,СВЦЭМ!$A$39:$A$782,$A12,СВЦЭМ!$B$39:$B$782,Q$11)+'СЕТ СН'!$F$9+СВЦЭМ!$D$10+'СЕТ СН'!$F$5-'СЕТ СН'!$F$17</f>
        <v>2594.8823622099999</v>
      </c>
      <c r="R12" s="36">
        <f>SUMIFS(СВЦЭМ!$C$39:$C$782,СВЦЭМ!$A$39:$A$782,$A12,СВЦЭМ!$B$39:$B$782,R$11)+'СЕТ СН'!$F$9+СВЦЭМ!$D$10+'СЕТ СН'!$F$5-'СЕТ СН'!$F$17</f>
        <v>2614.0144383799998</v>
      </c>
      <c r="S12" s="36">
        <f>SUMIFS(СВЦЭМ!$C$39:$C$782,СВЦЭМ!$A$39:$A$782,$A12,СВЦЭМ!$B$39:$B$782,S$11)+'СЕТ СН'!$F$9+СВЦЭМ!$D$10+'СЕТ СН'!$F$5-'СЕТ СН'!$F$17</f>
        <v>2613.6045272199999</v>
      </c>
      <c r="T12" s="36">
        <f>SUMIFS(СВЦЭМ!$C$39:$C$782,СВЦЭМ!$A$39:$A$782,$A12,СВЦЭМ!$B$39:$B$782,T$11)+'СЕТ СН'!$F$9+СВЦЭМ!$D$10+'СЕТ СН'!$F$5-'СЕТ СН'!$F$17</f>
        <v>2612.2070516699996</v>
      </c>
      <c r="U12" s="36">
        <f>SUMIFS(СВЦЭМ!$C$39:$C$782,СВЦЭМ!$A$39:$A$782,$A12,СВЦЭМ!$B$39:$B$782,U$11)+'СЕТ СН'!$F$9+СВЦЭМ!$D$10+'СЕТ СН'!$F$5-'СЕТ СН'!$F$17</f>
        <v>2614.0153041899998</v>
      </c>
      <c r="V12" s="36">
        <f>SUMIFS(СВЦЭМ!$C$39:$C$782,СВЦЭМ!$A$39:$A$782,$A12,СВЦЭМ!$B$39:$B$782,V$11)+'СЕТ СН'!$F$9+СВЦЭМ!$D$10+'СЕТ СН'!$F$5-'СЕТ СН'!$F$17</f>
        <v>2610.24493962</v>
      </c>
      <c r="W12" s="36">
        <f>SUMIFS(СВЦЭМ!$C$39:$C$782,СВЦЭМ!$A$39:$A$782,$A12,СВЦЭМ!$B$39:$B$782,W$11)+'СЕТ СН'!$F$9+СВЦЭМ!$D$10+'СЕТ СН'!$F$5-'СЕТ СН'!$F$17</f>
        <v>2601.94195296</v>
      </c>
      <c r="X12" s="36">
        <f>SUMIFS(СВЦЭМ!$C$39:$C$782,СВЦЭМ!$A$39:$A$782,$A12,СВЦЭМ!$B$39:$B$782,X$11)+'СЕТ СН'!$F$9+СВЦЭМ!$D$10+'СЕТ СН'!$F$5-'СЕТ СН'!$F$17</f>
        <v>2588.0000582799998</v>
      </c>
      <c r="Y12" s="36">
        <f>SUMIFS(СВЦЭМ!$C$39:$C$782,СВЦЭМ!$A$39:$A$782,$A12,СВЦЭМ!$B$39:$B$782,Y$11)+'СЕТ СН'!$F$9+СВЦЭМ!$D$10+'СЕТ СН'!$F$5-'СЕТ СН'!$F$17</f>
        <v>2571.4709885699999</v>
      </c>
      <c r="AA12" s="37"/>
    </row>
    <row r="13" spans="1:27" ht="15.75" x14ac:dyDescent="0.2">
      <c r="A13" s="35">
        <f>A12+1</f>
        <v>44775</v>
      </c>
      <c r="B13" s="36">
        <f>SUMIFS(СВЦЭМ!$C$39:$C$782,СВЦЭМ!$A$39:$A$782,$A13,СВЦЭМ!$B$39:$B$782,B$11)+'СЕТ СН'!$F$9+СВЦЭМ!$D$10+'СЕТ СН'!$F$5-'СЕТ СН'!$F$17</f>
        <v>2681.0934763799996</v>
      </c>
      <c r="C13" s="36">
        <f>SUMIFS(СВЦЭМ!$C$39:$C$782,СВЦЭМ!$A$39:$A$782,$A13,СВЦЭМ!$B$39:$B$782,C$11)+'СЕТ СН'!$F$9+СВЦЭМ!$D$10+'СЕТ СН'!$F$5-'СЕТ СН'!$F$17</f>
        <v>2735.0413273099998</v>
      </c>
      <c r="D13" s="36">
        <f>SUMIFS(СВЦЭМ!$C$39:$C$782,СВЦЭМ!$A$39:$A$782,$A13,СВЦЭМ!$B$39:$B$782,D$11)+'СЕТ СН'!$F$9+СВЦЭМ!$D$10+'СЕТ СН'!$F$5-'СЕТ СН'!$F$17</f>
        <v>2723.8229043499996</v>
      </c>
      <c r="E13" s="36">
        <f>SUMIFS(СВЦЭМ!$C$39:$C$782,СВЦЭМ!$A$39:$A$782,$A13,СВЦЭМ!$B$39:$B$782,E$11)+'СЕТ СН'!$F$9+СВЦЭМ!$D$10+'СЕТ СН'!$F$5-'СЕТ СН'!$F$17</f>
        <v>2746.5853167199998</v>
      </c>
      <c r="F13" s="36">
        <f>SUMIFS(СВЦЭМ!$C$39:$C$782,СВЦЭМ!$A$39:$A$782,$A13,СВЦЭМ!$B$39:$B$782,F$11)+'СЕТ СН'!$F$9+СВЦЭМ!$D$10+'СЕТ СН'!$F$5-'СЕТ СН'!$F$17</f>
        <v>2744.2181549799998</v>
      </c>
      <c r="G13" s="36">
        <f>SUMIFS(СВЦЭМ!$C$39:$C$782,СВЦЭМ!$A$39:$A$782,$A13,СВЦЭМ!$B$39:$B$782,G$11)+'СЕТ СН'!$F$9+СВЦЭМ!$D$10+'СЕТ СН'!$F$5-'СЕТ СН'!$F$17</f>
        <v>2746.1858012100001</v>
      </c>
      <c r="H13" s="36">
        <f>SUMIFS(СВЦЭМ!$C$39:$C$782,СВЦЭМ!$A$39:$A$782,$A13,СВЦЭМ!$B$39:$B$782,H$11)+'СЕТ СН'!$F$9+СВЦЭМ!$D$10+'СЕТ СН'!$F$5-'СЕТ СН'!$F$17</f>
        <v>2731.1258059900001</v>
      </c>
      <c r="I13" s="36">
        <f>SUMIFS(СВЦЭМ!$C$39:$C$782,СВЦЭМ!$A$39:$A$782,$A13,СВЦЭМ!$B$39:$B$782,I$11)+'СЕТ СН'!$F$9+СВЦЭМ!$D$10+'СЕТ СН'!$F$5-'СЕТ СН'!$F$17</f>
        <v>2862.35392512</v>
      </c>
      <c r="J13" s="36">
        <f>SUMIFS(СВЦЭМ!$C$39:$C$782,СВЦЭМ!$A$39:$A$782,$A13,СВЦЭМ!$B$39:$B$782,J$11)+'СЕТ СН'!$F$9+СВЦЭМ!$D$10+'СЕТ СН'!$F$5-'СЕТ СН'!$F$17</f>
        <v>2749.0515358900002</v>
      </c>
      <c r="K13" s="36">
        <f>SUMIFS(СВЦЭМ!$C$39:$C$782,СВЦЭМ!$A$39:$A$782,$A13,СВЦЭМ!$B$39:$B$782,K$11)+'СЕТ СН'!$F$9+СВЦЭМ!$D$10+'СЕТ СН'!$F$5-'СЕТ СН'!$F$17</f>
        <v>2646.9228006799999</v>
      </c>
      <c r="L13" s="36">
        <f>SUMIFS(СВЦЭМ!$C$39:$C$782,СВЦЭМ!$A$39:$A$782,$A13,СВЦЭМ!$B$39:$B$782,L$11)+'СЕТ СН'!$F$9+СВЦЭМ!$D$10+'СЕТ СН'!$F$5-'СЕТ СН'!$F$17</f>
        <v>2635.4361319</v>
      </c>
      <c r="M13" s="36">
        <f>SUMIFS(СВЦЭМ!$C$39:$C$782,СВЦЭМ!$A$39:$A$782,$A13,СВЦЭМ!$B$39:$B$782,M$11)+'СЕТ СН'!$F$9+СВЦЭМ!$D$10+'СЕТ СН'!$F$5-'СЕТ СН'!$F$17</f>
        <v>2624.7969389299997</v>
      </c>
      <c r="N13" s="36">
        <f>SUMIFS(СВЦЭМ!$C$39:$C$782,СВЦЭМ!$A$39:$A$782,$A13,СВЦЭМ!$B$39:$B$782,N$11)+'СЕТ СН'!$F$9+СВЦЭМ!$D$10+'СЕТ СН'!$F$5-'СЕТ СН'!$F$17</f>
        <v>2622.3701352600001</v>
      </c>
      <c r="O13" s="36">
        <f>SUMIFS(СВЦЭМ!$C$39:$C$782,СВЦЭМ!$A$39:$A$782,$A13,СВЦЭМ!$B$39:$B$782,O$11)+'СЕТ СН'!$F$9+СВЦЭМ!$D$10+'СЕТ СН'!$F$5-'СЕТ СН'!$F$17</f>
        <v>2627.5693511099998</v>
      </c>
      <c r="P13" s="36">
        <f>SUMIFS(СВЦЭМ!$C$39:$C$782,СВЦЭМ!$A$39:$A$782,$A13,СВЦЭМ!$B$39:$B$782,P$11)+'СЕТ СН'!$F$9+СВЦЭМ!$D$10+'СЕТ СН'!$F$5-'СЕТ СН'!$F$17</f>
        <v>2642.4409835799997</v>
      </c>
      <c r="Q13" s="36">
        <f>SUMIFS(СВЦЭМ!$C$39:$C$782,СВЦЭМ!$A$39:$A$782,$A13,СВЦЭМ!$B$39:$B$782,Q$11)+'СЕТ СН'!$F$9+СВЦЭМ!$D$10+'СЕТ СН'!$F$5-'СЕТ СН'!$F$17</f>
        <v>2639.47772631</v>
      </c>
      <c r="R13" s="36">
        <f>SUMIFS(СВЦЭМ!$C$39:$C$782,СВЦЭМ!$A$39:$A$782,$A13,СВЦЭМ!$B$39:$B$782,R$11)+'СЕТ СН'!$F$9+СВЦЭМ!$D$10+'СЕТ СН'!$F$5-'СЕТ СН'!$F$17</f>
        <v>2630.7722035399997</v>
      </c>
      <c r="S13" s="36">
        <f>SUMIFS(СВЦЭМ!$C$39:$C$782,СВЦЭМ!$A$39:$A$782,$A13,СВЦЭМ!$B$39:$B$782,S$11)+'СЕТ СН'!$F$9+СВЦЭМ!$D$10+'СЕТ СН'!$F$5-'СЕТ СН'!$F$17</f>
        <v>2629.7432402899999</v>
      </c>
      <c r="T13" s="36">
        <f>SUMIFS(СВЦЭМ!$C$39:$C$782,СВЦЭМ!$A$39:$A$782,$A13,СВЦЭМ!$B$39:$B$782,T$11)+'СЕТ СН'!$F$9+СВЦЭМ!$D$10+'СЕТ СН'!$F$5-'СЕТ СН'!$F$17</f>
        <v>2659.26815846</v>
      </c>
      <c r="U13" s="36">
        <f>SUMIFS(СВЦЭМ!$C$39:$C$782,СВЦЭМ!$A$39:$A$782,$A13,СВЦЭМ!$B$39:$B$782,U$11)+'СЕТ СН'!$F$9+СВЦЭМ!$D$10+'СЕТ СН'!$F$5-'СЕТ СН'!$F$17</f>
        <v>2656.7117684</v>
      </c>
      <c r="V13" s="36">
        <f>SUMIFS(СВЦЭМ!$C$39:$C$782,СВЦЭМ!$A$39:$A$782,$A13,СВЦЭМ!$B$39:$B$782,V$11)+'СЕТ СН'!$F$9+СВЦЭМ!$D$10+'СЕТ СН'!$F$5-'СЕТ СН'!$F$17</f>
        <v>2662.6416730199999</v>
      </c>
      <c r="W13" s="36">
        <f>SUMIFS(СВЦЭМ!$C$39:$C$782,СВЦЭМ!$A$39:$A$782,$A13,СВЦЭМ!$B$39:$B$782,W$11)+'СЕТ СН'!$F$9+СВЦЭМ!$D$10+'СЕТ СН'!$F$5-'СЕТ СН'!$F$17</f>
        <v>2643.4843801400002</v>
      </c>
      <c r="X13" s="36">
        <f>SUMIFS(СВЦЭМ!$C$39:$C$782,СВЦЭМ!$A$39:$A$782,$A13,СВЦЭМ!$B$39:$B$782,X$11)+'СЕТ СН'!$F$9+СВЦЭМ!$D$10+'СЕТ СН'!$F$5-'СЕТ СН'!$F$17</f>
        <v>2665.7708220899999</v>
      </c>
      <c r="Y13" s="36">
        <f>SUMIFS(СВЦЭМ!$C$39:$C$782,СВЦЭМ!$A$39:$A$782,$A13,СВЦЭМ!$B$39:$B$782,Y$11)+'СЕТ СН'!$F$9+СВЦЭМ!$D$10+'СЕТ СН'!$F$5-'СЕТ СН'!$F$17</f>
        <v>2768.8011921999996</v>
      </c>
    </row>
    <row r="14" spans="1:27" ht="15.75" x14ac:dyDescent="0.2">
      <c r="A14" s="35">
        <f t="shared" ref="A14:A42" si="0">A13+1</f>
        <v>44776</v>
      </c>
      <c r="B14" s="36">
        <f>SUMIFS(СВЦЭМ!$C$39:$C$782,СВЦЭМ!$A$39:$A$782,$A14,СВЦЭМ!$B$39:$B$782,B$11)+'СЕТ СН'!$F$9+СВЦЭМ!$D$10+'СЕТ СН'!$F$5-'СЕТ СН'!$F$17</f>
        <v>2804.1916525299998</v>
      </c>
      <c r="C14" s="36">
        <f>SUMIFS(СВЦЭМ!$C$39:$C$782,СВЦЭМ!$A$39:$A$782,$A14,СВЦЭМ!$B$39:$B$782,C$11)+'СЕТ СН'!$F$9+СВЦЭМ!$D$10+'СЕТ СН'!$F$5-'СЕТ СН'!$F$17</f>
        <v>2882.8201874099996</v>
      </c>
      <c r="D14" s="36">
        <f>SUMIFS(СВЦЭМ!$C$39:$C$782,СВЦЭМ!$A$39:$A$782,$A14,СВЦЭМ!$B$39:$B$782,D$11)+'СЕТ СН'!$F$9+СВЦЭМ!$D$10+'СЕТ СН'!$F$5-'СЕТ СН'!$F$17</f>
        <v>2936.9490920499998</v>
      </c>
      <c r="E14" s="36">
        <f>SUMIFS(СВЦЭМ!$C$39:$C$782,СВЦЭМ!$A$39:$A$782,$A14,СВЦЭМ!$B$39:$B$782,E$11)+'СЕТ СН'!$F$9+СВЦЭМ!$D$10+'СЕТ СН'!$F$5-'СЕТ СН'!$F$17</f>
        <v>2946.4888766499998</v>
      </c>
      <c r="F14" s="36">
        <f>SUMIFS(СВЦЭМ!$C$39:$C$782,СВЦЭМ!$A$39:$A$782,$A14,СВЦЭМ!$B$39:$B$782,F$11)+'СЕТ СН'!$F$9+СВЦЭМ!$D$10+'СЕТ СН'!$F$5-'СЕТ СН'!$F$17</f>
        <v>2790.7532614399997</v>
      </c>
      <c r="G14" s="36">
        <f>SUMIFS(СВЦЭМ!$C$39:$C$782,СВЦЭМ!$A$39:$A$782,$A14,СВЦЭМ!$B$39:$B$782,G$11)+'СЕТ СН'!$F$9+СВЦЭМ!$D$10+'СЕТ СН'!$F$5-'СЕТ СН'!$F$17</f>
        <v>2791.83744996</v>
      </c>
      <c r="H14" s="36">
        <f>SUMIFS(СВЦЭМ!$C$39:$C$782,СВЦЭМ!$A$39:$A$782,$A14,СВЦЭМ!$B$39:$B$782,H$11)+'СЕТ СН'!$F$9+СВЦЭМ!$D$10+'СЕТ СН'!$F$5-'СЕТ СН'!$F$17</f>
        <v>2781.7838608499997</v>
      </c>
      <c r="I14" s="36">
        <f>SUMIFS(СВЦЭМ!$C$39:$C$782,СВЦЭМ!$A$39:$A$782,$A14,СВЦЭМ!$B$39:$B$782,I$11)+'СЕТ СН'!$F$9+СВЦЭМ!$D$10+'СЕТ СН'!$F$5-'СЕТ СН'!$F$17</f>
        <v>2716.9276276099999</v>
      </c>
      <c r="J14" s="36">
        <f>SUMIFS(СВЦЭМ!$C$39:$C$782,СВЦЭМ!$A$39:$A$782,$A14,СВЦЭМ!$B$39:$B$782,J$11)+'СЕТ СН'!$F$9+СВЦЭМ!$D$10+'СЕТ СН'!$F$5-'СЕТ СН'!$F$17</f>
        <v>2675.6919441</v>
      </c>
      <c r="K14" s="36">
        <f>SUMIFS(СВЦЭМ!$C$39:$C$782,СВЦЭМ!$A$39:$A$782,$A14,СВЦЭМ!$B$39:$B$782,K$11)+'СЕТ СН'!$F$9+СВЦЭМ!$D$10+'СЕТ СН'!$F$5-'СЕТ СН'!$F$17</f>
        <v>2712.8284764800001</v>
      </c>
      <c r="L14" s="36">
        <f>SUMIFS(СВЦЭМ!$C$39:$C$782,СВЦЭМ!$A$39:$A$782,$A14,СВЦЭМ!$B$39:$B$782,L$11)+'СЕТ СН'!$F$9+СВЦЭМ!$D$10+'СЕТ СН'!$F$5-'СЕТ СН'!$F$17</f>
        <v>2666.33785683</v>
      </c>
      <c r="M14" s="36">
        <f>SUMIFS(СВЦЭМ!$C$39:$C$782,СВЦЭМ!$A$39:$A$782,$A14,СВЦЭМ!$B$39:$B$782,M$11)+'СЕТ СН'!$F$9+СВЦЭМ!$D$10+'СЕТ СН'!$F$5-'СЕТ СН'!$F$17</f>
        <v>2646.9442619299998</v>
      </c>
      <c r="N14" s="36">
        <f>SUMIFS(СВЦЭМ!$C$39:$C$782,СВЦЭМ!$A$39:$A$782,$A14,СВЦЭМ!$B$39:$B$782,N$11)+'СЕТ СН'!$F$9+СВЦЭМ!$D$10+'СЕТ СН'!$F$5-'СЕТ СН'!$F$17</f>
        <v>2629.9616392600001</v>
      </c>
      <c r="O14" s="36">
        <f>SUMIFS(СВЦЭМ!$C$39:$C$782,СВЦЭМ!$A$39:$A$782,$A14,СВЦЭМ!$B$39:$B$782,O$11)+'СЕТ СН'!$F$9+СВЦЭМ!$D$10+'СЕТ СН'!$F$5-'СЕТ СН'!$F$17</f>
        <v>2633.2028740299997</v>
      </c>
      <c r="P14" s="36">
        <f>SUMIFS(СВЦЭМ!$C$39:$C$782,СВЦЭМ!$A$39:$A$782,$A14,СВЦЭМ!$B$39:$B$782,P$11)+'СЕТ СН'!$F$9+СВЦЭМ!$D$10+'СЕТ СН'!$F$5-'СЕТ СН'!$F$17</f>
        <v>2641.5443470299997</v>
      </c>
      <c r="Q14" s="36">
        <f>SUMIFS(СВЦЭМ!$C$39:$C$782,СВЦЭМ!$A$39:$A$782,$A14,СВЦЭМ!$B$39:$B$782,Q$11)+'СЕТ СН'!$F$9+СВЦЭМ!$D$10+'СЕТ СН'!$F$5-'СЕТ СН'!$F$17</f>
        <v>2656.7786798399998</v>
      </c>
      <c r="R14" s="36">
        <f>SUMIFS(СВЦЭМ!$C$39:$C$782,СВЦЭМ!$A$39:$A$782,$A14,СВЦЭМ!$B$39:$B$782,R$11)+'СЕТ СН'!$F$9+СВЦЭМ!$D$10+'СЕТ СН'!$F$5-'СЕТ СН'!$F$17</f>
        <v>2675.9824882299999</v>
      </c>
      <c r="S14" s="36">
        <f>SUMIFS(СВЦЭМ!$C$39:$C$782,СВЦЭМ!$A$39:$A$782,$A14,СВЦЭМ!$B$39:$B$782,S$11)+'СЕТ СН'!$F$9+СВЦЭМ!$D$10+'СЕТ СН'!$F$5-'СЕТ СН'!$F$17</f>
        <v>2672.2424415299997</v>
      </c>
      <c r="T14" s="36">
        <f>SUMIFS(СВЦЭМ!$C$39:$C$782,СВЦЭМ!$A$39:$A$782,$A14,СВЦЭМ!$B$39:$B$782,T$11)+'СЕТ СН'!$F$9+СВЦЭМ!$D$10+'СЕТ СН'!$F$5-'СЕТ СН'!$F$17</f>
        <v>2658.0132631799997</v>
      </c>
      <c r="U14" s="36">
        <f>SUMIFS(СВЦЭМ!$C$39:$C$782,СВЦЭМ!$A$39:$A$782,$A14,СВЦЭМ!$B$39:$B$782,U$11)+'СЕТ СН'!$F$9+СВЦЭМ!$D$10+'СЕТ СН'!$F$5-'СЕТ СН'!$F$17</f>
        <v>2659.620128</v>
      </c>
      <c r="V14" s="36">
        <f>SUMIFS(СВЦЭМ!$C$39:$C$782,СВЦЭМ!$A$39:$A$782,$A14,СВЦЭМ!$B$39:$B$782,V$11)+'СЕТ СН'!$F$9+СВЦЭМ!$D$10+'СЕТ СН'!$F$5-'СЕТ СН'!$F$17</f>
        <v>2634.16443854</v>
      </c>
      <c r="W14" s="36">
        <f>SUMIFS(СВЦЭМ!$C$39:$C$782,СВЦЭМ!$A$39:$A$782,$A14,СВЦЭМ!$B$39:$B$782,W$11)+'СЕТ СН'!$F$9+СВЦЭМ!$D$10+'СЕТ СН'!$F$5-'СЕТ СН'!$F$17</f>
        <v>2629.4203048099998</v>
      </c>
      <c r="X14" s="36">
        <f>SUMIFS(СВЦЭМ!$C$39:$C$782,СВЦЭМ!$A$39:$A$782,$A14,СВЦЭМ!$B$39:$B$782,X$11)+'СЕТ СН'!$F$9+СВЦЭМ!$D$10+'СЕТ СН'!$F$5-'СЕТ СН'!$F$17</f>
        <v>2664.9132007899998</v>
      </c>
      <c r="Y14" s="36">
        <f>SUMIFS(СВЦЭМ!$C$39:$C$782,СВЦЭМ!$A$39:$A$782,$A14,СВЦЭМ!$B$39:$B$782,Y$11)+'СЕТ СН'!$F$9+СВЦЭМ!$D$10+'СЕТ СН'!$F$5-'СЕТ СН'!$F$17</f>
        <v>2666.5605341</v>
      </c>
    </row>
    <row r="15" spans="1:27" ht="15.75" x14ac:dyDescent="0.2">
      <c r="A15" s="35">
        <f t="shared" si="0"/>
        <v>44777</v>
      </c>
      <c r="B15" s="36">
        <f>SUMIFS(СВЦЭМ!$C$39:$C$782,СВЦЭМ!$A$39:$A$782,$A15,СВЦЭМ!$B$39:$B$782,B$11)+'СЕТ СН'!$F$9+СВЦЭМ!$D$10+'СЕТ СН'!$F$5-'СЕТ СН'!$F$17</f>
        <v>2732.40114533</v>
      </c>
      <c r="C15" s="36">
        <f>SUMIFS(СВЦЭМ!$C$39:$C$782,СВЦЭМ!$A$39:$A$782,$A15,СВЦЭМ!$B$39:$B$782,C$11)+'СЕТ СН'!$F$9+СВЦЭМ!$D$10+'СЕТ СН'!$F$5-'СЕТ СН'!$F$17</f>
        <v>2797.0877864599997</v>
      </c>
      <c r="D15" s="36">
        <f>SUMIFS(СВЦЭМ!$C$39:$C$782,СВЦЭМ!$A$39:$A$782,$A15,СВЦЭМ!$B$39:$B$782,D$11)+'СЕТ СН'!$F$9+СВЦЭМ!$D$10+'СЕТ СН'!$F$5-'СЕТ СН'!$F$17</f>
        <v>2788.9587490099998</v>
      </c>
      <c r="E15" s="36">
        <f>SUMIFS(СВЦЭМ!$C$39:$C$782,СВЦЭМ!$A$39:$A$782,$A15,СВЦЭМ!$B$39:$B$782,E$11)+'СЕТ СН'!$F$9+СВЦЭМ!$D$10+'СЕТ СН'!$F$5-'СЕТ СН'!$F$17</f>
        <v>2862.3694865199996</v>
      </c>
      <c r="F15" s="36">
        <f>SUMIFS(СВЦЭМ!$C$39:$C$782,СВЦЭМ!$A$39:$A$782,$A15,СВЦЭМ!$B$39:$B$782,F$11)+'СЕТ СН'!$F$9+СВЦЭМ!$D$10+'СЕТ СН'!$F$5-'СЕТ СН'!$F$17</f>
        <v>2871.9478435199999</v>
      </c>
      <c r="G15" s="36">
        <f>SUMIFS(СВЦЭМ!$C$39:$C$782,СВЦЭМ!$A$39:$A$782,$A15,СВЦЭМ!$B$39:$B$782,G$11)+'СЕТ СН'!$F$9+СВЦЭМ!$D$10+'СЕТ СН'!$F$5-'СЕТ СН'!$F$17</f>
        <v>2873.7990532200001</v>
      </c>
      <c r="H15" s="36">
        <f>SUMIFS(СВЦЭМ!$C$39:$C$782,СВЦЭМ!$A$39:$A$782,$A15,СВЦЭМ!$B$39:$B$782,H$11)+'СЕТ СН'!$F$9+СВЦЭМ!$D$10+'СЕТ СН'!$F$5-'СЕТ СН'!$F$17</f>
        <v>2818.8387229399996</v>
      </c>
      <c r="I15" s="36">
        <f>SUMIFS(СВЦЭМ!$C$39:$C$782,СВЦЭМ!$A$39:$A$782,$A15,СВЦЭМ!$B$39:$B$782,I$11)+'СЕТ СН'!$F$9+СВЦЭМ!$D$10+'СЕТ СН'!$F$5-'СЕТ СН'!$F$17</f>
        <v>2756.3664021899999</v>
      </c>
      <c r="J15" s="36">
        <f>SUMIFS(СВЦЭМ!$C$39:$C$782,СВЦЭМ!$A$39:$A$782,$A15,СВЦЭМ!$B$39:$B$782,J$11)+'СЕТ СН'!$F$9+СВЦЭМ!$D$10+'СЕТ СН'!$F$5-'СЕТ СН'!$F$17</f>
        <v>2669.2298287399999</v>
      </c>
      <c r="K15" s="36">
        <f>SUMIFS(СВЦЭМ!$C$39:$C$782,СВЦЭМ!$A$39:$A$782,$A15,СВЦЭМ!$B$39:$B$782,K$11)+'СЕТ СН'!$F$9+СВЦЭМ!$D$10+'СЕТ СН'!$F$5-'СЕТ СН'!$F$17</f>
        <v>2638.0545612400001</v>
      </c>
      <c r="L15" s="36">
        <f>SUMIFS(СВЦЭМ!$C$39:$C$782,СВЦЭМ!$A$39:$A$782,$A15,СВЦЭМ!$B$39:$B$782,L$11)+'СЕТ СН'!$F$9+СВЦЭМ!$D$10+'СЕТ СН'!$F$5-'СЕТ СН'!$F$17</f>
        <v>2650.4632272199997</v>
      </c>
      <c r="M15" s="36">
        <f>SUMIFS(СВЦЭМ!$C$39:$C$782,СВЦЭМ!$A$39:$A$782,$A15,СВЦЭМ!$B$39:$B$782,M$11)+'СЕТ СН'!$F$9+СВЦЭМ!$D$10+'СЕТ СН'!$F$5-'СЕТ СН'!$F$17</f>
        <v>2634.1423669199999</v>
      </c>
      <c r="N15" s="36">
        <f>SUMIFS(СВЦЭМ!$C$39:$C$782,СВЦЭМ!$A$39:$A$782,$A15,СВЦЭМ!$B$39:$B$782,N$11)+'СЕТ СН'!$F$9+СВЦЭМ!$D$10+'СЕТ СН'!$F$5-'СЕТ СН'!$F$17</f>
        <v>2620.6234306599999</v>
      </c>
      <c r="O15" s="36">
        <f>SUMIFS(СВЦЭМ!$C$39:$C$782,СВЦЭМ!$A$39:$A$782,$A15,СВЦЭМ!$B$39:$B$782,O$11)+'СЕТ СН'!$F$9+СВЦЭМ!$D$10+'СЕТ СН'!$F$5-'СЕТ СН'!$F$17</f>
        <v>2630.2839393999998</v>
      </c>
      <c r="P15" s="36">
        <f>SUMIFS(СВЦЭМ!$C$39:$C$782,СВЦЭМ!$A$39:$A$782,$A15,СВЦЭМ!$B$39:$B$782,P$11)+'СЕТ СН'!$F$9+СВЦЭМ!$D$10+'СЕТ СН'!$F$5-'СЕТ СН'!$F$17</f>
        <v>2661.28072385</v>
      </c>
      <c r="Q15" s="36">
        <f>SUMIFS(СВЦЭМ!$C$39:$C$782,СВЦЭМ!$A$39:$A$782,$A15,СВЦЭМ!$B$39:$B$782,Q$11)+'СЕТ СН'!$F$9+СВЦЭМ!$D$10+'СЕТ СН'!$F$5-'СЕТ СН'!$F$17</f>
        <v>2657.2166451399999</v>
      </c>
      <c r="R15" s="36">
        <f>SUMIFS(СВЦЭМ!$C$39:$C$782,СВЦЭМ!$A$39:$A$782,$A15,СВЦЭМ!$B$39:$B$782,R$11)+'СЕТ СН'!$F$9+СВЦЭМ!$D$10+'СЕТ СН'!$F$5-'СЕТ СН'!$F$17</f>
        <v>2649.3671076999999</v>
      </c>
      <c r="S15" s="36">
        <f>SUMIFS(СВЦЭМ!$C$39:$C$782,СВЦЭМ!$A$39:$A$782,$A15,СВЦЭМ!$B$39:$B$782,S$11)+'СЕТ СН'!$F$9+СВЦЭМ!$D$10+'СЕТ СН'!$F$5-'СЕТ СН'!$F$17</f>
        <v>2651.4530188799999</v>
      </c>
      <c r="T15" s="36">
        <f>SUMIFS(СВЦЭМ!$C$39:$C$782,СВЦЭМ!$A$39:$A$782,$A15,СВЦЭМ!$B$39:$B$782,T$11)+'СЕТ СН'!$F$9+СВЦЭМ!$D$10+'СЕТ СН'!$F$5-'СЕТ СН'!$F$17</f>
        <v>2651.6320237299997</v>
      </c>
      <c r="U15" s="36">
        <f>SUMIFS(СВЦЭМ!$C$39:$C$782,СВЦЭМ!$A$39:$A$782,$A15,СВЦЭМ!$B$39:$B$782,U$11)+'СЕТ СН'!$F$9+СВЦЭМ!$D$10+'СЕТ СН'!$F$5-'СЕТ СН'!$F$17</f>
        <v>2663.3468857899998</v>
      </c>
      <c r="V15" s="36">
        <f>SUMIFS(СВЦЭМ!$C$39:$C$782,СВЦЭМ!$A$39:$A$782,$A15,СВЦЭМ!$B$39:$B$782,V$11)+'СЕТ СН'!$F$9+СВЦЭМ!$D$10+'СЕТ СН'!$F$5-'СЕТ СН'!$F$17</f>
        <v>2664.6919086899998</v>
      </c>
      <c r="W15" s="36">
        <f>SUMIFS(СВЦЭМ!$C$39:$C$782,СВЦЭМ!$A$39:$A$782,$A15,СВЦЭМ!$B$39:$B$782,W$11)+'СЕТ СН'!$F$9+СВЦЭМ!$D$10+'СЕТ СН'!$F$5-'СЕТ СН'!$F$17</f>
        <v>2651.28922354</v>
      </c>
      <c r="X15" s="36">
        <f>SUMIFS(СВЦЭМ!$C$39:$C$782,СВЦЭМ!$A$39:$A$782,$A15,СВЦЭМ!$B$39:$B$782,X$11)+'СЕТ СН'!$F$9+СВЦЭМ!$D$10+'СЕТ СН'!$F$5-'СЕТ СН'!$F$17</f>
        <v>2664.3149474900001</v>
      </c>
      <c r="Y15" s="36">
        <f>SUMIFS(СВЦЭМ!$C$39:$C$782,СВЦЭМ!$A$39:$A$782,$A15,СВЦЭМ!$B$39:$B$782,Y$11)+'СЕТ СН'!$F$9+СВЦЭМ!$D$10+'СЕТ СН'!$F$5-'СЕТ СН'!$F$17</f>
        <v>2729.2873878599999</v>
      </c>
    </row>
    <row r="16" spans="1:27" ht="15.75" x14ac:dyDescent="0.2">
      <c r="A16" s="35">
        <f t="shared" si="0"/>
        <v>44778</v>
      </c>
      <c r="B16" s="36">
        <f>SUMIFS(СВЦЭМ!$C$39:$C$782,СВЦЭМ!$A$39:$A$782,$A16,СВЦЭМ!$B$39:$B$782,B$11)+'СЕТ СН'!$F$9+СВЦЭМ!$D$10+'СЕТ СН'!$F$5-'СЕТ СН'!$F$17</f>
        <v>2784.4374992200001</v>
      </c>
      <c r="C16" s="36">
        <f>SUMIFS(СВЦЭМ!$C$39:$C$782,СВЦЭМ!$A$39:$A$782,$A16,СВЦЭМ!$B$39:$B$782,C$11)+'СЕТ СН'!$F$9+СВЦЭМ!$D$10+'СЕТ СН'!$F$5-'СЕТ СН'!$F$17</f>
        <v>2772.0272156499996</v>
      </c>
      <c r="D16" s="36">
        <f>SUMIFS(СВЦЭМ!$C$39:$C$782,СВЦЭМ!$A$39:$A$782,$A16,СВЦЭМ!$B$39:$B$782,D$11)+'СЕТ СН'!$F$9+СВЦЭМ!$D$10+'СЕТ СН'!$F$5-'СЕТ СН'!$F$17</f>
        <v>2791.7792967300002</v>
      </c>
      <c r="E16" s="36">
        <f>SUMIFS(СВЦЭМ!$C$39:$C$782,СВЦЭМ!$A$39:$A$782,$A16,СВЦЭМ!$B$39:$B$782,E$11)+'СЕТ СН'!$F$9+СВЦЭМ!$D$10+'СЕТ СН'!$F$5-'СЕТ СН'!$F$17</f>
        <v>2800.0075951700001</v>
      </c>
      <c r="F16" s="36">
        <f>SUMIFS(СВЦЭМ!$C$39:$C$782,СВЦЭМ!$A$39:$A$782,$A16,СВЦЭМ!$B$39:$B$782,F$11)+'СЕТ СН'!$F$9+СВЦЭМ!$D$10+'СЕТ СН'!$F$5-'СЕТ СН'!$F$17</f>
        <v>2788.9412933899998</v>
      </c>
      <c r="G16" s="36">
        <f>SUMIFS(СВЦЭМ!$C$39:$C$782,СВЦЭМ!$A$39:$A$782,$A16,СВЦЭМ!$B$39:$B$782,G$11)+'СЕТ СН'!$F$9+СВЦЭМ!$D$10+'СЕТ СН'!$F$5-'СЕТ СН'!$F$17</f>
        <v>2787.8200741699998</v>
      </c>
      <c r="H16" s="36">
        <f>SUMIFS(СВЦЭМ!$C$39:$C$782,СВЦЭМ!$A$39:$A$782,$A16,СВЦЭМ!$B$39:$B$782,H$11)+'СЕТ СН'!$F$9+СВЦЭМ!$D$10+'СЕТ СН'!$F$5-'СЕТ СН'!$F$17</f>
        <v>2762.8788406699996</v>
      </c>
      <c r="I16" s="36">
        <f>SUMIFS(СВЦЭМ!$C$39:$C$782,СВЦЭМ!$A$39:$A$782,$A16,СВЦЭМ!$B$39:$B$782,I$11)+'СЕТ СН'!$F$9+СВЦЭМ!$D$10+'СЕТ СН'!$F$5-'СЕТ СН'!$F$17</f>
        <v>2791.8554461099998</v>
      </c>
      <c r="J16" s="36">
        <f>SUMIFS(СВЦЭМ!$C$39:$C$782,СВЦЭМ!$A$39:$A$782,$A16,СВЦЭМ!$B$39:$B$782,J$11)+'СЕТ СН'!$F$9+СВЦЭМ!$D$10+'СЕТ СН'!$F$5-'СЕТ СН'!$F$17</f>
        <v>2666.1941488100001</v>
      </c>
      <c r="K16" s="36">
        <f>SUMIFS(СВЦЭМ!$C$39:$C$782,СВЦЭМ!$A$39:$A$782,$A16,СВЦЭМ!$B$39:$B$782,K$11)+'СЕТ СН'!$F$9+СВЦЭМ!$D$10+'СЕТ СН'!$F$5-'СЕТ СН'!$F$17</f>
        <v>2646.97800349</v>
      </c>
      <c r="L16" s="36">
        <f>SUMIFS(СВЦЭМ!$C$39:$C$782,СВЦЭМ!$A$39:$A$782,$A16,СВЦЭМ!$B$39:$B$782,L$11)+'СЕТ СН'!$F$9+СВЦЭМ!$D$10+'СЕТ СН'!$F$5-'СЕТ СН'!$F$17</f>
        <v>2639.87440066</v>
      </c>
      <c r="M16" s="36">
        <f>SUMIFS(СВЦЭМ!$C$39:$C$782,СВЦЭМ!$A$39:$A$782,$A16,СВЦЭМ!$B$39:$B$782,M$11)+'СЕТ СН'!$F$9+СВЦЭМ!$D$10+'СЕТ СН'!$F$5-'СЕТ СН'!$F$17</f>
        <v>2634.5315988799998</v>
      </c>
      <c r="N16" s="36">
        <f>SUMIFS(СВЦЭМ!$C$39:$C$782,СВЦЭМ!$A$39:$A$782,$A16,СВЦЭМ!$B$39:$B$782,N$11)+'СЕТ СН'!$F$9+СВЦЭМ!$D$10+'СЕТ СН'!$F$5-'СЕТ СН'!$F$17</f>
        <v>2625.4605645699999</v>
      </c>
      <c r="O16" s="36">
        <f>SUMIFS(СВЦЭМ!$C$39:$C$782,СВЦЭМ!$A$39:$A$782,$A16,СВЦЭМ!$B$39:$B$782,O$11)+'СЕТ СН'!$F$9+СВЦЭМ!$D$10+'СЕТ СН'!$F$5-'СЕТ СН'!$F$17</f>
        <v>2629.1963244600001</v>
      </c>
      <c r="P16" s="36">
        <f>SUMIFS(СВЦЭМ!$C$39:$C$782,СВЦЭМ!$A$39:$A$782,$A16,СВЦЭМ!$B$39:$B$782,P$11)+'СЕТ СН'!$F$9+СВЦЭМ!$D$10+'СЕТ СН'!$F$5-'СЕТ СН'!$F$17</f>
        <v>2653.8315155999999</v>
      </c>
      <c r="Q16" s="36">
        <f>SUMIFS(СВЦЭМ!$C$39:$C$782,СВЦЭМ!$A$39:$A$782,$A16,СВЦЭМ!$B$39:$B$782,Q$11)+'СЕТ СН'!$F$9+СВЦЭМ!$D$10+'СЕТ СН'!$F$5-'СЕТ СН'!$F$17</f>
        <v>2652.5499511399998</v>
      </c>
      <c r="R16" s="36">
        <f>SUMIFS(СВЦЭМ!$C$39:$C$782,СВЦЭМ!$A$39:$A$782,$A16,СВЦЭМ!$B$39:$B$782,R$11)+'СЕТ СН'!$F$9+СВЦЭМ!$D$10+'СЕТ СН'!$F$5-'СЕТ СН'!$F$17</f>
        <v>2651.5821928400001</v>
      </c>
      <c r="S16" s="36">
        <f>SUMIFS(СВЦЭМ!$C$39:$C$782,СВЦЭМ!$A$39:$A$782,$A16,СВЦЭМ!$B$39:$B$782,S$11)+'СЕТ СН'!$F$9+СВЦЭМ!$D$10+'СЕТ СН'!$F$5-'СЕТ СН'!$F$17</f>
        <v>2661.5677012199999</v>
      </c>
      <c r="T16" s="36">
        <f>SUMIFS(СВЦЭМ!$C$39:$C$782,СВЦЭМ!$A$39:$A$782,$A16,СВЦЭМ!$B$39:$B$782,T$11)+'СЕТ СН'!$F$9+СВЦЭМ!$D$10+'СЕТ СН'!$F$5-'СЕТ СН'!$F$17</f>
        <v>2634.04961078</v>
      </c>
      <c r="U16" s="36">
        <f>SUMIFS(СВЦЭМ!$C$39:$C$782,СВЦЭМ!$A$39:$A$782,$A16,СВЦЭМ!$B$39:$B$782,U$11)+'СЕТ СН'!$F$9+СВЦЭМ!$D$10+'СЕТ СН'!$F$5-'СЕТ СН'!$F$17</f>
        <v>2642.1154247599998</v>
      </c>
      <c r="V16" s="36">
        <f>SUMIFS(СВЦЭМ!$C$39:$C$782,СВЦЭМ!$A$39:$A$782,$A16,СВЦЭМ!$B$39:$B$782,V$11)+'СЕТ СН'!$F$9+СВЦЭМ!$D$10+'СЕТ СН'!$F$5-'СЕТ СН'!$F$17</f>
        <v>2650.9684250199998</v>
      </c>
      <c r="W16" s="36">
        <f>SUMIFS(СВЦЭМ!$C$39:$C$782,СВЦЭМ!$A$39:$A$782,$A16,СВЦЭМ!$B$39:$B$782,W$11)+'СЕТ СН'!$F$9+СВЦЭМ!$D$10+'СЕТ СН'!$F$5-'СЕТ СН'!$F$17</f>
        <v>2656.8037240899998</v>
      </c>
      <c r="X16" s="36">
        <f>SUMIFS(СВЦЭМ!$C$39:$C$782,СВЦЭМ!$A$39:$A$782,$A16,СВЦЭМ!$B$39:$B$782,X$11)+'СЕТ СН'!$F$9+СВЦЭМ!$D$10+'СЕТ СН'!$F$5-'СЕТ СН'!$F$17</f>
        <v>2641.3501968</v>
      </c>
      <c r="Y16" s="36">
        <f>SUMIFS(СВЦЭМ!$C$39:$C$782,СВЦЭМ!$A$39:$A$782,$A16,СВЦЭМ!$B$39:$B$782,Y$11)+'СЕТ СН'!$F$9+СВЦЭМ!$D$10+'СЕТ СН'!$F$5-'СЕТ СН'!$F$17</f>
        <v>2760.69619453</v>
      </c>
    </row>
    <row r="17" spans="1:25" ht="15.75" x14ac:dyDescent="0.2">
      <c r="A17" s="35">
        <f t="shared" si="0"/>
        <v>44779</v>
      </c>
      <c r="B17" s="36">
        <f>SUMIFS(СВЦЭМ!$C$39:$C$782,СВЦЭМ!$A$39:$A$782,$A17,СВЦЭМ!$B$39:$B$782,B$11)+'СЕТ СН'!$F$9+СВЦЭМ!$D$10+'СЕТ СН'!$F$5-'СЕТ СН'!$F$17</f>
        <v>2706.3336582799998</v>
      </c>
      <c r="C17" s="36">
        <f>SUMIFS(СВЦЭМ!$C$39:$C$782,СВЦЭМ!$A$39:$A$782,$A17,СВЦЭМ!$B$39:$B$782,C$11)+'СЕТ СН'!$F$9+СВЦЭМ!$D$10+'СЕТ СН'!$F$5-'СЕТ СН'!$F$17</f>
        <v>2767.1353730199999</v>
      </c>
      <c r="D17" s="36">
        <f>SUMIFS(СВЦЭМ!$C$39:$C$782,СВЦЭМ!$A$39:$A$782,$A17,СВЦЭМ!$B$39:$B$782,D$11)+'СЕТ СН'!$F$9+СВЦЭМ!$D$10+'СЕТ СН'!$F$5-'СЕТ СН'!$F$17</f>
        <v>2819.5307811100001</v>
      </c>
      <c r="E17" s="36">
        <f>SUMIFS(СВЦЭМ!$C$39:$C$782,СВЦЭМ!$A$39:$A$782,$A17,СВЦЭМ!$B$39:$B$782,E$11)+'СЕТ СН'!$F$9+СВЦЭМ!$D$10+'СЕТ СН'!$F$5-'СЕТ СН'!$F$17</f>
        <v>2840.9513552199996</v>
      </c>
      <c r="F17" s="36">
        <f>SUMIFS(СВЦЭМ!$C$39:$C$782,СВЦЭМ!$A$39:$A$782,$A17,СВЦЭМ!$B$39:$B$782,F$11)+'СЕТ СН'!$F$9+СВЦЭМ!$D$10+'СЕТ СН'!$F$5-'СЕТ СН'!$F$17</f>
        <v>2849.3158154599996</v>
      </c>
      <c r="G17" s="36">
        <f>SUMIFS(СВЦЭМ!$C$39:$C$782,СВЦЭМ!$A$39:$A$782,$A17,СВЦЭМ!$B$39:$B$782,G$11)+'СЕТ СН'!$F$9+СВЦЭМ!$D$10+'СЕТ СН'!$F$5-'СЕТ СН'!$F$17</f>
        <v>2867.2771812299998</v>
      </c>
      <c r="H17" s="36">
        <f>SUMIFS(СВЦЭМ!$C$39:$C$782,СВЦЭМ!$A$39:$A$782,$A17,СВЦЭМ!$B$39:$B$782,H$11)+'СЕТ СН'!$F$9+СВЦЭМ!$D$10+'СЕТ СН'!$F$5-'СЕТ СН'!$F$17</f>
        <v>2847.3021176799998</v>
      </c>
      <c r="I17" s="36">
        <f>SUMIFS(СВЦЭМ!$C$39:$C$782,СВЦЭМ!$A$39:$A$782,$A17,СВЦЭМ!$B$39:$B$782,I$11)+'СЕТ СН'!$F$9+СВЦЭМ!$D$10+'СЕТ СН'!$F$5-'СЕТ СН'!$F$17</f>
        <v>2812.3850326199999</v>
      </c>
      <c r="J17" s="36">
        <f>SUMIFS(СВЦЭМ!$C$39:$C$782,СВЦЭМ!$A$39:$A$782,$A17,СВЦЭМ!$B$39:$B$782,J$11)+'СЕТ СН'!$F$9+СВЦЭМ!$D$10+'СЕТ СН'!$F$5-'СЕТ СН'!$F$17</f>
        <v>2728.8952680799998</v>
      </c>
      <c r="K17" s="36">
        <f>SUMIFS(СВЦЭМ!$C$39:$C$782,СВЦЭМ!$A$39:$A$782,$A17,СВЦЭМ!$B$39:$B$782,K$11)+'СЕТ СН'!$F$9+СВЦЭМ!$D$10+'СЕТ СН'!$F$5-'СЕТ СН'!$F$17</f>
        <v>2619.2778269599999</v>
      </c>
      <c r="L17" s="36">
        <f>SUMIFS(СВЦЭМ!$C$39:$C$782,СВЦЭМ!$A$39:$A$782,$A17,СВЦЭМ!$B$39:$B$782,L$11)+'СЕТ СН'!$F$9+СВЦЭМ!$D$10+'СЕТ СН'!$F$5-'СЕТ СН'!$F$17</f>
        <v>2601.48884507</v>
      </c>
      <c r="M17" s="36">
        <f>SUMIFS(СВЦЭМ!$C$39:$C$782,СВЦЭМ!$A$39:$A$782,$A17,СВЦЭМ!$B$39:$B$782,M$11)+'СЕТ СН'!$F$9+СВЦЭМ!$D$10+'СЕТ СН'!$F$5-'СЕТ СН'!$F$17</f>
        <v>2566.4992428599999</v>
      </c>
      <c r="N17" s="36">
        <f>SUMIFS(СВЦЭМ!$C$39:$C$782,СВЦЭМ!$A$39:$A$782,$A17,СВЦЭМ!$B$39:$B$782,N$11)+'СЕТ СН'!$F$9+СВЦЭМ!$D$10+'СЕТ СН'!$F$5-'СЕТ СН'!$F$17</f>
        <v>2556.7024130700001</v>
      </c>
      <c r="O17" s="36">
        <f>SUMIFS(СВЦЭМ!$C$39:$C$782,СВЦЭМ!$A$39:$A$782,$A17,СВЦЭМ!$B$39:$B$782,O$11)+'СЕТ СН'!$F$9+СВЦЭМ!$D$10+'СЕТ СН'!$F$5-'СЕТ СН'!$F$17</f>
        <v>2564.19999723</v>
      </c>
      <c r="P17" s="36">
        <f>SUMIFS(СВЦЭМ!$C$39:$C$782,СВЦЭМ!$A$39:$A$782,$A17,СВЦЭМ!$B$39:$B$782,P$11)+'СЕТ СН'!$F$9+СВЦЭМ!$D$10+'СЕТ СН'!$F$5-'СЕТ СН'!$F$17</f>
        <v>2556.0007903599999</v>
      </c>
      <c r="Q17" s="36">
        <f>SUMIFS(СВЦЭМ!$C$39:$C$782,СВЦЭМ!$A$39:$A$782,$A17,СВЦЭМ!$B$39:$B$782,Q$11)+'СЕТ СН'!$F$9+СВЦЭМ!$D$10+'СЕТ СН'!$F$5-'СЕТ СН'!$F$17</f>
        <v>2555.33624164</v>
      </c>
      <c r="R17" s="36">
        <f>SUMIFS(СВЦЭМ!$C$39:$C$782,СВЦЭМ!$A$39:$A$782,$A17,СВЦЭМ!$B$39:$B$782,R$11)+'СЕТ СН'!$F$9+СВЦЭМ!$D$10+'СЕТ СН'!$F$5-'СЕТ СН'!$F$17</f>
        <v>2597.9249426599999</v>
      </c>
      <c r="S17" s="36">
        <f>SUMIFS(СВЦЭМ!$C$39:$C$782,СВЦЭМ!$A$39:$A$782,$A17,СВЦЭМ!$B$39:$B$782,S$11)+'СЕТ СН'!$F$9+СВЦЭМ!$D$10+'СЕТ СН'!$F$5-'СЕТ СН'!$F$17</f>
        <v>2599.9045645899996</v>
      </c>
      <c r="T17" s="36">
        <f>SUMIFS(СВЦЭМ!$C$39:$C$782,СВЦЭМ!$A$39:$A$782,$A17,СВЦЭМ!$B$39:$B$782,T$11)+'СЕТ СН'!$F$9+СВЦЭМ!$D$10+'СЕТ СН'!$F$5-'СЕТ СН'!$F$17</f>
        <v>2598.6758989199998</v>
      </c>
      <c r="U17" s="36">
        <f>SUMIFS(СВЦЭМ!$C$39:$C$782,СВЦЭМ!$A$39:$A$782,$A17,СВЦЭМ!$B$39:$B$782,U$11)+'СЕТ СН'!$F$9+СВЦЭМ!$D$10+'СЕТ СН'!$F$5-'СЕТ СН'!$F$17</f>
        <v>2604.8820887299999</v>
      </c>
      <c r="V17" s="36">
        <f>SUMIFS(СВЦЭМ!$C$39:$C$782,СВЦЭМ!$A$39:$A$782,$A17,СВЦЭМ!$B$39:$B$782,V$11)+'СЕТ СН'!$F$9+СВЦЭМ!$D$10+'СЕТ СН'!$F$5-'СЕТ СН'!$F$17</f>
        <v>2595.5497884799997</v>
      </c>
      <c r="W17" s="36">
        <f>SUMIFS(СВЦЭМ!$C$39:$C$782,СВЦЭМ!$A$39:$A$782,$A17,СВЦЭМ!$B$39:$B$782,W$11)+'СЕТ СН'!$F$9+СВЦЭМ!$D$10+'СЕТ СН'!$F$5-'СЕТ СН'!$F$17</f>
        <v>2575.0700168399999</v>
      </c>
      <c r="X17" s="36">
        <f>SUMIFS(СВЦЭМ!$C$39:$C$782,СВЦЭМ!$A$39:$A$782,$A17,СВЦЭМ!$B$39:$B$782,X$11)+'СЕТ СН'!$F$9+СВЦЭМ!$D$10+'СЕТ СН'!$F$5-'СЕТ СН'!$F$17</f>
        <v>2618.3357684399998</v>
      </c>
      <c r="Y17" s="36">
        <f>SUMIFS(СВЦЭМ!$C$39:$C$782,СВЦЭМ!$A$39:$A$782,$A17,СВЦЭМ!$B$39:$B$782,Y$11)+'СЕТ СН'!$F$9+СВЦЭМ!$D$10+'СЕТ СН'!$F$5-'СЕТ СН'!$F$17</f>
        <v>2696.0611804</v>
      </c>
    </row>
    <row r="18" spans="1:25" ht="15.75" x14ac:dyDescent="0.2">
      <c r="A18" s="35">
        <f t="shared" si="0"/>
        <v>44780</v>
      </c>
      <c r="B18" s="36">
        <f>SUMIFS(СВЦЭМ!$C$39:$C$782,СВЦЭМ!$A$39:$A$782,$A18,СВЦЭМ!$B$39:$B$782,B$11)+'СЕТ СН'!$F$9+СВЦЭМ!$D$10+'СЕТ СН'!$F$5-'СЕТ СН'!$F$17</f>
        <v>2775.3736380199998</v>
      </c>
      <c r="C18" s="36">
        <f>SUMIFS(СВЦЭМ!$C$39:$C$782,СВЦЭМ!$A$39:$A$782,$A18,СВЦЭМ!$B$39:$B$782,C$11)+'СЕТ СН'!$F$9+СВЦЭМ!$D$10+'СЕТ СН'!$F$5-'СЕТ СН'!$F$17</f>
        <v>2789.332148</v>
      </c>
      <c r="D18" s="36">
        <f>SUMIFS(СВЦЭМ!$C$39:$C$782,СВЦЭМ!$A$39:$A$782,$A18,СВЦЭМ!$B$39:$B$782,D$11)+'СЕТ СН'!$F$9+СВЦЭМ!$D$10+'СЕТ СН'!$F$5-'СЕТ СН'!$F$17</f>
        <v>2720.5809194499998</v>
      </c>
      <c r="E18" s="36">
        <f>SUMIFS(СВЦЭМ!$C$39:$C$782,СВЦЭМ!$A$39:$A$782,$A18,СВЦЭМ!$B$39:$B$782,E$11)+'СЕТ СН'!$F$9+СВЦЭМ!$D$10+'СЕТ СН'!$F$5-'СЕТ СН'!$F$17</f>
        <v>2737.2399091199995</v>
      </c>
      <c r="F18" s="36">
        <f>SUMIFS(СВЦЭМ!$C$39:$C$782,СВЦЭМ!$A$39:$A$782,$A18,СВЦЭМ!$B$39:$B$782,F$11)+'СЕТ СН'!$F$9+СВЦЭМ!$D$10+'СЕТ СН'!$F$5-'СЕТ СН'!$F$17</f>
        <v>2735.2369513200001</v>
      </c>
      <c r="G18" s="36">
        <f>SUMIFS(СВЦЭМ!$C$39:$C$782,СВЦЭМ!$A$39:$A$782,$A18,СВЦЭМ!$B$39:$B$782,G$11)+'СЕТ СН'!$F$9+СВЦЭМ!$D$10+'СЕТ СН'!$F$5-'СЕТ СН'!$F$17</f>
        <v>2735.91110028</v>
      </c>
      <c r="H18" s="36">
        <f>SUMIFS(СВЦЭМ!$C$39:$C$782,СВЦЭМ!$A$39:$A$782,$A18,СВЦЭМ!$B$39:$B$782,H$11)+'СЕТ СН'!$F$9+СВЦЭМ!$D$10+'СЕТ СН'!$F$5-'СЕТ СН'!$F$17</f>
        <v>2742.5047175700001</v>
      </c>
      <c r="I18" s="36">
        <f>SUMIFS(СВЦЭМ!$C$39:$C$782,СВЦЭМ!$A$39:$A$782,$A18,СВЦЭМ!$B$39:$B$782,I$11)+'СЕТ СН'!$F$9+СВЦЭМ!$D$10+'СЕТ СН'!$F$5-'СЕТ СН'!$F$17</f>
        <v>2698.0767609200002</v>
      </c>
      <c r="J18" s="36">
        <f>SUMIFS(СВЦЭМ!$C$39:$C$782,СВЦЭМ!$A$39:$A$782,$A18,СВЦЭМ!$B$39:$B$782,J$11)+'СЕТ СН'!$F$9+СВЦЭМ!$D$10+'СЕТ СН'!$F$5-'СЕТ СН'!$F$17</f>
        <v>2631.2603950799999</v>
      </c>
      <c r="K18" s="36">
        <f>SUMIFS(СВЦЭМ!$C$39:$C$782,СВЦЭМ!$A$39:$A$782,$A18,СВЦЭМ!$B$39:$B$782,K$11)+'СЕТ СН'!$F$9+СВЦЭМ!$D$10+'СЕТ СН'!$F$5-'СЕТ СН'!$F$17</f>
        <v>2576.5356586999997</v>
      </c>
      <c r="L18" s="36">
        <f>SUMIFS(СВЦЭМ!$C$39:$C$782,СВЦЭМ!$A$39:$A$782,$A18,СВЦЭМ!$B$39:$B$782,L$11)+'СЕТ СН'!$F$9+СВЦЭМ!$D$10+'СЕТ СН'!$F$5-'СЕТ СН'!$F$17</f>
        <v>2557.1775351699998</v>
      </c>
      <c r="M18" s="36">
        <f>SUMIFS(СВЦЭМ!$C$39:$C$782,СВЦЭМ!$A$39:$A$782,$A18,СВЦЭМ!$B$39:$B$782,M$11)+'СЕТ СН'!$F$9+СВЦЭМ!$D$10+'СЕТ СН'!$F$5-'СЕТ СН'!$F$17</f>
        <v>2570.2330564599997</v>
      </c>
      <c r="N18" s="36">
        <f>SUMIFS(СВЦЭМ!$C$39:$C$782,СВЦЭМ!$A$39:$A$782,$A18,СВЦЭМ!$B$39:$B$782,N$11)+'СЕТ СН'!$F$9+СВЦЭМ!$D$10+'СЕТ СН'!$F$5-'СЕТ СН'!$F$17</f>
        <v>2573.00919669</v>
      </c>
      <c r="O18" s="36">
        <f>SUMIFS(СВЦЭМ!$C$39:$C$782,СВЦЭМ!$A$39:$A$782,$A18,СВЦЭМ!$B$39:$B$782,O$11)+'СЕТ СН'!$F$9+СВЦЭМ!$D$10+'СЕТ СН'!$F$5-'СЕТ СН'!$F$17</f>
        <v>2571.16955555</v>
      </c>
      <c r="P18" s="36">
        <f>SUMIFS(СВЦЭМ!$C$39:$C$782,СВЦЭМ!$A$39:$A$782,$A18,СВЦЭМ!$B$39:$B$782,P$11)+'СЕТ СН'!$F$9+СВЦЭМ!$D$10+'СЕТ СН'!$F$5-'СЕТ СН'!$F$17</f>
        <v>2589.7492675499998</v>
      </c>
      <c r="Q18" s="36">
        <f>SUMIFS(СВЦЭМ!$C$39:$C$782,СВЦЭМ!$A$39:$A$782,$A18,СВЦЭМ!$B$39:$B$782,Q$11)+'СЕТ СН'!$F$9+СВЦЭМ!$D$10+'СЕТ СН'!$F$5-'СЕТ СН'!$F$17</f>
        <v>2608.7375055399998</v>
      </c>
      <c r="R18" s="36">
        <f>SUMIFS(СВЦЭМ!$C$39:$C$782,СВЦЭМ!$A$39:$A$782,$A18,СВЦЭМ!$B$39:$B$782,R$11)+'СЕТ СН'!$F$9+СВЦЭМ!$D$10+'СЕТ СН'!$F$5-'СЕТ СН'!$F$17</f>
        <v>2623.8970774599998</v>
      </c>
      <c r="S18" s="36">
        <f>SUMIFS(СВЦЭМ!$C$39:$C$782,СВЦЭМ!$A$39:$A$782,$A18,СВЦЭМ!$B$39:$B$782,S$11)+'СЕТ СН'!$F$9+СВЦЭМ!$D$10+'СЕТ СН'!$F$5-'СЕТ СН'!$F$17</f>
        <v>2629.6495673199997</v>
      </c>
      <c r="T18" s="36">
        <f>SUMIFS(СВЦЭМ!$C$39:$C$782,СВЦЭМ!$A$39:$A$782,$A18,СВЦЭМ!$B$39:$B$782,T$11)+'СЕТ СН'!$F$9+СВЦЭМ!$D$10+'СЕТ СН'!$F$5-'СЕТ СН'!$F$17</f>
        <v>2618.1804134599997</v>
      </c>
      <c r="U18" s="36">
        <f>SUMIFS(СВЦЭМ!$C$39:$C$782,СВЦЭМ!$A$39:$A$782,$A18,СВЦЭМ!$B$39:$B$782,U$11)+'СЕТ СН'!$F$9+СВЦЭМ!$D$10+'СЕТ СН'!$F$5-'СЕТ СН'!$F$17</f>
        <v>2607.6204091</v>
      </c>
      <c r="V18" s="36">
        <f>SUMIFS(СВЦЭМ!$C$39:$C$782,СВЦЭМ!$A$39:$A$782,$A18,СВЦЭМ!$B$39:$B$782,V$11)+'СЕТ СН'!$F$9+СВЦЭМ!$D$10+'СЕТ СН'!$F$5-'СЕТ СН'!$F$17</f>
        <v>2593.8593373399999</v>
      </c>
      <c r="W18" s="36">
        <f>SUMIFS(СВЦЭМ!$C$39:$C$782,СВЦЭМ!$A$39:$A$782,$A18,СВЦЭМ!$B$39:$B$782,W$11)+'СЕТ СН'!$F$9+СВЦЭМ!$D$10+'СЕТ СН'!$F$5-'СЕТ СН'!$F$17</f>
        <v>2603.8583889499996</v>
      </c>
      <c r="X18" s="36">
        <f>SUMIFS(СВЦЭМ!$C$39:$C$782,СВЦЭМ!$A$39:$A$782,$A18,СВЦЭМ!$B$39:$B$782,X$11)+'СЕТ СН'!$F$9+СВЦЭМ!$D$10+'СЕТ СН'!$F$5-'СЕТ СН'!$F$17</f>
        <v>2655.57240972</v>
      </c>
      <c r="Y18" s="36">
        <f>SUMIFS(СВЦЭМ!$C$39:$C$782,СВЦЭМ!$A$39:$A$782,$A18,СВЦЭМ!$B$39:$B$782,Y$11)+'СЕТ СН'!$F$9+СВЦЭМ!$D$10+'СЕТ СН'!$F$5-'СЕТ СН'!$F$17</f>
        <v>2710.0419111900001</v>
      </c>
    </row>
    <row r="19" spans="1:25" ht="15.75" x14ac:dyDescent="0.2">
      <c r="A19" s="35">
        <f t="shared" si="0"/>
        <v>44781</v>
      </c>
      <c r="B19" s="36">
        <f>SUMIFS(СВЦЭМ!$C$39:$C$782,СВЦЭМ!$A$39:$A$782,$A19,СВЦЭМ!$B$39:$B$782,B$11)+'СЕТ СН'!$F$9+СВЦЭМ!$D$10+'СЕТ СН'!$F$5-'СЕТ СН'!$F$17</f>
        <v>2724.2599819099996</v>
      </c>
      <c r="C19" s="36">
        <f>SUMIFS(СВЦЭМ!$C$39:$C$782,СВЦЭМ!$A$39:$A$782,$A19,СВЦЭМ!$B$39:$B$782,C$11)+'СЕТ СН'!$F$9+СВЦЭМ!$D$10+'СЕТ СН'!$F$5-'СЕТ СН'!$F$17</f>
        <v>2736.2807040199996</v>
      </c>
      <c r="D19" s="36">
        <f>SUMIFS(СВЦЭМ!$C$39:$C$782,СВЦЭМ!$A$39:$A$782,$A19,СВЦЭМ!$B$39:$B$782,D$11)+'СЕТ СН'!$F$9+СВЦЭМ!$D$10+'СЕТ СН'!$F$5-'СЕТ СН'!$F$17</f>
        <v>2773.2010441299999</v>
      </c>
      <c r="E19" s="36">
        <f>SUMIFS(СВЦЭМ!$C$39:$C$782,СВЦЭМ!$A$39:$A$782,$A19,СВЦЭМ!$B$39:$B$782,E$11)+'СЕТ СН'!$F$9+СВЦЭМ!$D$10+'СЕТ СН'!$F$5-'СЕТ СН'!$F$17</f>
        <v>2762.4514337199998</v>
      </c>
      <c r="F19" s="36">
        <f>SUMIFS(СВЦЭМ!$C$39:$C$782,СВЦЭМ!$A$39:$A$782,$A19,СВЦЭМ!$B$39:$B$782,F$11)+'СЕТ СН'!$F$9+СВЦЭМ!$D$10+'СЕТ СН'!$F$5-'СЕТ СН'!$F$17</f>
        <v>2788.2681596100001</v>
      </c>
      <c r="G19" s="36">
        <f>SUMIFS(СВЦЭМ!$C$39:$C$782,СВЦЭМ!$A$39:$A$782,$A19,СВЦЭМ!$B$39:$B$782,G$11)+'СЕТ СН'!$F$9+СВЦЭМ!$D$10+'СЕТ СН'!$F$5-'СЕТ СН'!$F$17</f>
        <v>2761.6047202399996</v>
      </c>
      <c r="H19" s="36">
        <f>SUMIFS(СВЦЭМ!$C$39:$C$782,СВЦЭМ!$A$39:$A$782,$A19,СВЦЭМ!$B$39:$B$782,H$11)+'СЕТ СН'!$F$9+СВЦЭМ!$D$10+'СЕТ СН'!$F$5-'СЕТ СН'!$F$17</f>
        <v>2688.7255001799999</v>
      </c>
      <c r="I19" s="36">
        <f>SUMIFS(СВЦЭМ!$C$39:$C$782,СВЦЭМ!$A$39:$A$782,$A19,СВЦЭМ!$B$39:$B$782,I$11)+'СЕТ СН'!$F$9+СВЦЭМ!$D$10+'СЕТ СН'!$F$5-'СЕТ СН'!$F$17</f>
        <v>2677.1485472599998</v>
      </c>
      <c r="J19" s="36">
        <f>SUMIFS(СВЦЭМ!$C$39:$C$782,СВЦЭМ!$A$39:$A$782,$A19,СВЦЭМ!$B$39:$B$782,J$11)+'СЕТ СН'!$F$9+СВЦЭМ!$D$10+'СЕТ СН'!$F$5-'СЕТ СН'!$F$17</f>
        <v>2635.17791622</v>
      </c>
      <c r="K19" s="36">
        <f>SUMIFS(СВЦЭМ!$C$39:$C$782,СВЦЭМ!$A$39:$A$782,$A19,СВЦЭМ!$B$39:$B$782,K$11)+'СЕТ СН'!$F$9+СВЦЭМ!$D$10+'СЕТ СН'!$F$5-'СЕТ СН'!$F$17</f>
        <v>2655.0738271199998</v>
      </c>
      <c r="L19" s="36">
        <f>SUMIFS(СВЦЭМ!$C$39:$C$782,СВЦЭМ!$A$39:$A$782,$A19,СВЦЭМ!$B$39:$B$782,L$11)+'СЕТ СН'!$F$9+СВЦЭМ!$D$10+'СЕТ СН'!$F$5-'СЕТ СН'!$F$17</f>
        <v>2649.97782749</v>
      </c>
      <c r="M19" s="36">
        <f>SUMIFS(СВЦЭМ!$C$39:$C$782,СВЦЭМ!$A$39:$A$782,$A19,СВЦЭМ!$B$39:$B$782,M$11)+'СЕТ СН'!$F$9+СВЦЭМ!$D$10+'СЕТ СН'!$F$5-'СЕТ СН'!$F$17</f>
        <v>2621.9120838199997</v>
      </c>
      <c r="N19" s="36">
        <f>SUMIFS(СВЦЭМ!$C$39:$C$782,СВЦЭМ!$A$39:$A$782,$A19,СВЦЭМ!$B$39:$B$782,N$11)+'СЕТ СН'!$F$9+СВЦЭМ!$D$10+'СЕТ СН'!$F$5-'СЕТ СН'!$F$17</f>
        <v>2620.7770974699997</v>
      </c>
      <c r="O19" s="36">
        <f>SUMIFS(СВЦЭМ!$C$39:$C$782,СВЦЭМ!$A$39:$A$782,$A19,СВЦЭМ!$B$39:$B$782,O$11)+'СЕТ СН'!$F$9+СВЦЭМ!$D$10+'СЕТ СН'!$F$5-'СЕТ СН'!$F$17</f>
        <v>2626.1774034999999</v>
      </c>
      <c r="P19" s="36">
        <f>SUMIFS(СВЦЭМ!$C$39:$C$782,СВЦЭМ!$A$39:$A$782,$A19,СВЦЭМ!$B$39:$B$782,P$11)+'СЕТ СН'!$F$9+СВЦЭМ!$D$10+'СЕТ СН'!$F$5-'СЕТ СН'!$F$17</f>
        <v>2647.8904624199999</v>
      </c>
      <c r="Q19" s="36">
        <f>SUMIFS(СВЦЭМ!$C$39:$C$782,СВЦЭМ!$A$39:$A$782,$A19,СВЦЭМ!$B$39:$B$782,Q$11)+'СЕТ СН'!$F$9+СВЦЭМ!$D$10+'СЕТ СН'!$F$5-'СЕТ СН'!$F$17</f>
        <v>2656.5543678699996</v>
      </c>
      <c r="R19" s="36">
        <f>SUMIFS(СВЦЭМ!$C$39:$C$782,СВЦЭМ!$A$39:$A$782,$A19,СВЦЭМ!$B$39:$B$782,R$11)+'СЕТ СН'!$F$9+СВЦЭМ!$D$10+'СЕТ СН'!$F$5-'СЕТ СН'!$F$17</f>
        <v>2683.4648051999998</v>
      </c>
      <c r="S19" s="36">
        <f>SUMIFS(СВЦЭМ!$C$39:$C$782,СВЦЭМ!$A$39:$A$782,$A19,СВЦЭМ!$B$39:$B$782,S$11)+'СЕТ СН'!$F$9+СВЦЭМ!$D$10+'СЕТ СН'!$F$5-'СЕТ СН'!$F$17</f>
        <v>2699.5883948800001</v>
      </c>
      <c r="T19" s="36">
        <f>SUMIFS(СВЦЭМ!$C$39:$C$782,СВЦЭМ!$A$39:$A$782,$A19,СВЦЭМ!$B$39:$B$782,T$11)+'СЕТ СН'!$F$9+СВЦЭМ!$D$10+'СЕТ СН'!$F$5-'СЕТ СН'!$F$17</f>
        <v>2680.8065088799999</v>
      </c>
      <c r="U19" s="36">
        <f>SUMIFS(СВЦЭМ!$C$39:$C$782,СВЦЭМ!$A$39:$A$782,$A19,СВЦЭМ!$B$39:$B$782,U$11)+'СЕТ СН'!$F$9+СВЦЭМ!$D$10+'СЕТ СН'!$F$5-'СЕТ СН'!$F$17</f>
        <v>2690.5128854099999</v>
      </c>
      <c r="V19" s="36">
        <f>SUMIFS(СВЦЭМ!$C$39:$C$782,СВЦЭМ!$A$39:$A$782,$A19,СВЦЭМ!$B$39:$B$782,V$11)+'СЕТ СН'!$F$9+СВЦЭМ!$D$10+'СЕТ СН'!$F$5-'СЕТ СН'!$F$17</f>
        <v>2698.9614941599998</v>
      </c>
      <c r="W19" s="36">
        <f>SUMIFS(СВЦЭМ!$C$39:$C$782,СВЦЭМ!$A$39:$A$782,$A19,СВЦЭМ!$B$39:$B$782,W$11)+'СЕТ СН'!$F$9+СВЦЭМ!$D$10+'СЕТ СН'!$F$5-'СЕТ СН'!$F$17</f>
        <v>2681.0164737799996</v>
      </c>
      <c r="X19" s="36">
        <f>SUMIFS(СВЦЭМ!$C$39:$C$782,СВЦЭМ!$A$39:$A$782,$A19,СВЦЭМ!$B$39:$B$782,X$11)+'СЕТ СН'!$F$9+СВЦЭМ!$D$10+'СЕТ СН'!$F$5-'СЕТ СН'!$F$17</f>
        <v>2777.8352933899996</v>
      </c>
      <c r="Y19" s="36">
        <f>SUMIFS(СВЦЭМ!$C$39:$C$782,СВЦЭМ!$A$39:$A$782,$A19,СВЦЭМ!$B$39:$B$782,Y$11)+'СЕТ СН'!$F$9+СВЦЭМ!$D$10+'СЕТ СН'!$F$5-'СЕТ СН'!$F$17</f>
        <v>2852.21353357</v>
      </c>
    </row>
    <row r="20" spans="1:25" ht="15.75" x14ac:dyDescent="0.2">
      <c r="A20" s="35">
        <f t="shared" si="0"/>
        <v>44782</v>
      </c>
      <c r="B20" s="36">
        <f>SUMIFS(СВЦЭМ!$C$39:$C$782,СВЦЭМ!$A$39:$A$782,$A20,СВЦЭМ!$B$39:$B$782,B$11)+'СЕТ СН'!$F$9+СВЦЭМ!$D$10+'СЕТ СН'!$F$5-'СЕТ СН'!$F$17</f>
        <v>2888.7431236799998</v>
      </c>
      <c r="C20" s="36">
        <f>SUMIFS(СВЦЭМ!$C$39:$C$782,СВЦЭМ!$A$39:$A$782,$A20,СВЦЭМ!$B$39:$B$782,C$11)+'СЕТ СН'!$F$9+СВЦЭМ!$D$10+'СЕТ СН'!$F$5-'СЕТ СН'!$F$17</f>
        <v>2864.5924386799998</v>
      </c>
      <c r="D20" s="36">
        <f>SUMIFS(СВЦЭМ!$C$39:$C$782,СВЦЭМ!$A$39:$A$782,$A20,СВЦЭМ!$B$39:$B$782,D$11)+'СЕТ СН'!$F$9+СВЦЭМ!$D$10+'СЕТ СН'!$F$5-'СЕТ СН'!$F$17</f>
        <v>2873.3514584899999</v>
      </c>
      <c r="E20" s="36">
        <f>SUMIFS(СВЦЭМ!$C$39:$C$782,СВЦЭМ!$A$39:$A$782,$A20,СВЦЭМ!$B$39:$B$782,E$11)+'СЕТ СН'!$F$9+СВЦЭМ!$D$10+'СЕТ СН'!$F$5-'СЕТ СН'!$F$17</f>
        <v>2883.5890605200002</v>
      </c>
      <c r="F20" s="36">
        <f>SUMIFS(СВЦЭМ!$C$39:$C$782,СВЦЭМ!$A$39:$A$782,$A20,СВЦЭМ!$B$39:$B$782,F$11)+'СЕТ СН'!$F$9+СВЦЭМ!$D$10+'СЕТ СН'!$F$5-'СЕТ СН'!$F$17</f>
        <v>2879.6211073300001</v>
      </c>
      <c r="G20" s="36">
        <f>SUMIFS(СВЦЭМ!$C$39:$C$782,СВЦЭМ!$A$39:$A$782,$A20,СВЦЭМ!$B$39:$B$782,G$11)+'СЕТ СН'!$F$9+СВЦЭМ!$D$10+'СЕТ СН'!$F$5-'СЕТ СН'!$F$17</f>
        <v>2889.90878969</v>
      </c>
      <c r="H20" s="36">
        <f>SUMIFS(СВЦЭМ!$C$39:$C$782,СВЦЭМ!$A$39:$A$782,$A20,СВЦЭМ!$B$39:$B$782,H$11)+'СЕТ СН'!$F$9+СВЦЭМ!$D$10+'СЕТ СН'!$F$5-'СЕТ СН'!$F$17</f>
        <v>2930.1403045699999</v>
      </c>
      <c r="I20" s="36">
        <f>SUMIFS(СВЦЭМ!$C$39:$C$782,СВЦЭМ!$A$39:$A$782,$A20,СВЦЭМ!$B$39:$B$782,I$11)+'СЕТ СН'!$F$9+СВЦЭМ!$D$10+'СЕТ СН'!$F$5-'СЕТ СН'!$F$17</f>
        <v>2843.7582199299995</v>
      </c>
      <c r="J20" s="36">
        <f>SUMIFS(СВЦЭМ!$C$39:$C$782,СВЦЭМ!$A$39:$A$782,$A20,СВЦЭМ!$B$39:$B$782,J$11)+'СЕТ СН'!$F$9+СВЦЭМ!$D$10+'СЕТ СН'!$F$5-'СЕТ СН'!$F$17</f>
        <v>2823.6005177999996</v>
      </c>
      <c r="K20" s="36">
        <f>SUMIFS(СВЦЭМ!$C$39:$C$782,СВЦЭМ!$A$39:$A$782,$A20,СВЦЭМ!$B$39:$B$782,K$11)+'СЕТ СН'!$F$9+СВЦЭМ!$D$10+'СЕТ СН'!$F$5-'СЕТ СН'!$F$17</f>
        <v>2759.3238559199999</v>
      </c>
      <c r="L20" s="36">
        <f>SUMIFS(СВЦЭМ!$C$39:$C$782,СВЦЭМ!$A$39:$A$782,$A20,СВЦЭМ!$B$39:$B$782,L$11)+'СЕТ СН'!$F$9+СВЦЭМ!$D$10+'СЕТ СН'!$F$5-'СЕТ СН'!$F$17</f>
        <v>2741.1141114799998</v>
      </c>
      <c r="M20" s="36">
        <f>SUMIFS(СВЦЭМ!$C$39:$C$782,СВЦЭМ!$A$39:$A$782,$A20,СВЦЭМ!$B$39:$B$782,M$11)+'СЕТ СН'!$F$9+СВЦЭМ!$D$10+'СЕТ СН'!$F$5-'СЕТ СН'!$F$17</f>
        <v>2717.7454141899998</v>
      </c>
      <c r="N20" s="36">
        <f>SUMIFS(СВЦЭМ!$C$39:$C$782,СВЦЭМ!$A$39:$A$782,$A20,СВЦЭМ!$B$39:$B$782,N$11)+'СЕТ СН'!$F$9+СВЦЭМ!$D$10+'СЕТ СН'!$F$5-'СЕТ СН'!$F$17</f>
        <v>2702.7747554199996</v>
      </c>
      <c r="O20" s="36">
        <f>SUMIFS(СВЦЭМ!$C$39:$C$782,СВЦЭМ!$A$39:$A$782,$A20,СВЦЭМ!$B$39:$B$782,O$11)+'СЕТ СН'!$F$9+СВЦЭМ!$D$10+'СЕТ СН'!$F$5-'СЕТ СН'!$F$17</f>
        <v>2706.3251402599999</v>
      </c>
      <c r="P20" s="36">
        <f>SUMIFS(СВЦЭМ!$C$39:$C$782,СВЦЭМ!$A$39:$A$782,$A20,СВЦЭМ!$B$39:$B$782,P$11)+'СЕТ СН'!$F$9+СВЦЭМ!$D$10+'СЕТ СН'!$F$5-'СЕТ СН'!$F$17</f>
        <v>2717.6489620699999</v>
      </c>
      <c r="Q20" s="36">
        <f>SUMIFS(СВЦЭМ!$C$39:$C$782,СВЦЭМ!$A$39:$A$782,$A20,СВЦЭМ!$B$39:$B$782,Q$11)+'СЕТ СН'!$F$9+СВЦЭМ!$D$10+'СЕТ СН'!$F$5-'СЕТ СН'!$F$17</f>
        <v>2736.4349864999999</v>
      </c>
      <c r="R20" s="36">
        <f>SUMIFS(СВЦЭМ!$C$39:$C$782,СВЦЭМ!$A$39:$A$782,$A20,СВЦЭМ!$B$39:$B$782,R$11)+'СЕТ СН'!$F$9+СВЦЭМ!$D$10+'СЕТ СН'!$F$5-'СЕТ СН'!$F$17</f>
        <v>2750.7703206299998</v>
      </c>
      <c r="S20" s="36">
        <f>SUMIFS(СВЦЭМ!$C$39:$C$782,СВЦЭМ!$A$39:$A$782,$A20,СВЦЭМ!$B$39:$B$782,S$11)+'СЕТ СН'!$F$9+СВЦЭМ!$D$10+'СЕТ СН'!$F$5-'СЕТ СН'!$F$17</f>
        <v>2754.50828194</v>
      </c>
      <c r="T20" s="36">
        <f>SUMIFS(СВЦЭМ!$C$39:$C$782,СВЦЭМ!$A$39:$A$782,$A20,СВЦЭМ!$B$39:$B$782,T$11)+'СЕТ СН'!$F$9+СВЦЭМ!$D$10+'СЕТ СН'!$F$5-'СЕТ СН'!$F$17</f>
        <v>2757.7253371400002</v>
      </c>
      <c r="U20" s="36">
        <f>SUMIFS(СВЦЭМ!$C$39:$C$782,СВЦЭМ!$A$39:$A$782,$A20,СВЦЭМ!$B$39:$B$782,U$11)+'СЕТ СН'!$F$9+СВЦЭМ!$D$10+'СЕТ СН'!$F$5-'СЕТ СН'!$F$17</f>
        <v>2769.2109053699996</v>
      </c>
      <c r="V20" s="36">
        <f>SUMIFS(СВЦЭМ!$C$39:$C$782,СВЦЭМ!$A$39:$A$782,$A20,СВЦЭМ!$B$39:$B$782,V$11)+'СЕТ СН'!$F$9+СВЦЭМ!$D$10+'СЕТ СН'!$F$5-'СЕТ СН'!$F$17</f>
        <v>2731.32957958</v>
      </c>
      <c r="W20" s="36">
        <f>SUMIFS(СВЦЭМ!$C$39:$C$782,СВЦЭМ!$A$39:$A$782,$A20,СВЦЭМ!$B$39:$B$782,W$11)+'СЕТ СН'!$F$9+СВЦЭМ!$D$10+'СЕТ СН'!$F$5-'СЕТ СН'!$F$17</f>
        <v>2732.3485072799999</v>
      </c>
      <c r="X20" s="36">
        <f>SUMIFS(СВЦЭМ!$C$39:$C$782,СВЦЭМ!$A$39:$A$782,$A20,СВЦЭМ!$B$39:$B$782,X$11)+'СЕТ СН'!$F$9+СВЦЭМ!$D$10+'СЕТ СН'!$F$5-'СЕТ СН'!$F$17</f>
        <v>2781.7502764499995</v>
      </c>
      <c r="Y20" s="36">
        <f>SUMIFS(СВЦЭМ!$C$39:$C$782,СВЦЭМ!$A$39:$A$782,$A20,СВЦЭМ!$B$39:$B$782,Y$11)+'СЕТ СН'!$F$9+СВЦЭМ!$D$10+'СЕТ СН'!$F$5-'СЕТ СН'!$F$17</f>
        <v>2805.3545591000002</v>
      </c>
    </row>
    <row r="21" spans="1:25" ht="15.75" x14ac:dyDescent="0.2">
      <c r="A21" s="35">
        <f t="shared" si="0"/>
        <v>44783</v>
      </c>
      <c r="B21" s="36">
        <f>SUMIFS(СВЦЭМ!$C$39:$C$782,СВЦЭМ!$A$39:$A$782,$A21,СВЦЭМ!$B$39:$B$782,B$11)+'СЕТ СН'!$F$9+СВЦЭМ!$D$10+'СЕТ СН'!$F$5-'СЕТ СН'!$F$17</f>
        <v>2755.8507082799997</v>
      </c>
      <c r="C21" s="36">
        <f>SUMIFS(СВЦЭМ!$C$39:$C$782,СВЦЭМ!$A$39:$A$782,$A21,СВЦЭМ!$B$39:$B$782,C$11)+'СЕТ СН'!$F$9+СВЦЭМ!$D$10+'СЕТ СН'!$F$5-'СЕТ СН'!$F$17</f>
        <v>2795.4015568799996</v>
      </c>
      <c r="D21" s="36">
        <f>SUMIFS(СВЦЭМ!$C$39:$C$782,СВЦЭМ!$A$39:$A$782,$A21,СВЦЭМ!$B$39:$B$782,D$11)+'СЕТ СН'!$F$9+СВЦЭМ!$D$10+'СЕТ СН'!$F$5-'СЕТ СН'!$F$17</f>
        <v>2677.2389875499998</v>
      </c>
      <c r="E21" s="36">
        <f>SUMIFS(СВЦЭМ!$C$39:$C$782,СВЦЭМ!$A$39:$A$782,$A21,СВЦЭМ!$B$39:$B$782,E$11)+'СЕТ СН'!$F$9+СВЦЭМ!$D$10+'СЕТ СН'!$F$5-'СЕТ СН'!$F$17</f>
        <v>2659.9358750399997</v>
      </c>
      <c r="F21" s="36">
        <f>SUMIFS(СВЦЭМ!$C$39:$C$782,СВЦЭМ!$A$39:$A$782,$A21,СВЦЭМ!$B$39:$B$782,F$11)+'СЕТ СН'!$F$9+СВЦЭМ!$D$10+'СЕТ СН'!$F$5-'СЕТ СН'!$F$17</f>
        <v>2663.1107484999998</v>
      </c>
      <c r="G21" s="36">
        <f>SUMIFS(СВЦЭМ!$C$39:$C$782,СВЦЭМ!$A$39:$A$782,$A21,СВЦЭМ!$B$39:$B$782,G$11)+'СЕТ СН'!$F$9+СВЦЭМ!$D$10+'СЕТ СН'!$F$5-'СЕТ СН'!$F$17</f>
        <v>2649.08189851</v>
      </c>
      <c r="H21" s="36">
        <f>SUMIFS(СВЦЭМ!$C$39:$C$782,СВЦЭМ!$A$39:$A$782,$A21,СВЦЭМ!$B$39:$B$782,H$11)+'СЕТ СН'!$F$9+СВЦЭМ!$D$10+'СЕТ СН'!$F$5-'СЕТ СН'!$F$17</f>
        <v>2624.5135478699999</v>
      </c>
      <c r="I21" s="36">
        <f>SUMIFS(СВЦЭМ!$C$39:$C$782,СВЦЭМ!$A$39:$A$782,$A21,СВЦЭМ!$B$39:$B$782,I$11)+'СЕТ СН'!$F$9+СВЦЭМ!$D$10+'СЕТ СН'!$F$5-'СЕТ СН'!$F$17</f>
        <v>2578.52355829</v>
      </c>
      <c r="J21" s="36">
        <f>SUMIFS(СВЦЭМ!$C$39:$C$782,СВЦЭМ!$A$39:$A$782,$A21,СВЦЭМ!$B$39:$B$782,J$11)+'СЕТ СН'!$F$9+СВЦЭМ!$D$10+'СЕТ СН'!$F$5-'СЕТ СН'!$F$17</f>
        <v>2640.9177991299998</v>
      </c>
      <c r="K21" s="36">
        <f>SUMIFS(СВЦЭМ!$C$39:$C$782,СВЦЭМ!$A$39:$A$782,$A21,СВЦЭМ!$B$39:$B$782,K$11)+'СЕТ СН'!$F$9+СВЦЭМ!$D$10+'СЕТ СН'!$F$5-'СЕТ СН'!$F$17</f>
        <v>2590.1262199299999</v>
      </c>
      <c r="L21" s="36">
        <f>SUMIFS(СВЦЭМ!$C$39:$C$782,СВЦЭМ!$A$39:$A$782,$A21,СВЦЭМ!$B$39:$B$782,L$11)+'СЕТ СН'!$F$9+СВЦЭМ!$D$10+'СЕТ СН'!$F$5-'СЕТ СН'!$F$17</f>
        <v>2582.5100353099997</v>
      </c>
      <c r="M21" s="36">
        <f>SUMIFS(СВЦЭМ!$C$39:$C$782,СВЦЭМ!$A$39:$A$782,$A21,СВЦЭМ!$B$39:$B$782,M$11)+'СЕТ СН'!$F$9+СВЦЭМ!$D$10+'СЕТ СН'!$F$5-'СЕТ СН'!$F$17</f>
        <v>2586.1376767799998</v>
      </c>
      <c r="N21" s="36">
        <f>SUMIFS(СВЦЭМ!$C$39:$C$782,СВЦЭМ!$A$39:$A$782,$A21,СВЦЭМ!$B$39:$B$782,N$11)+'СЕТ СН'!$F$9+СВЦЭМ!$D$10+'СЕТ СН'!$F$5-'СЕТ СН'!$F$17</f>
        <v>2596.8712386299999</v>
      </c>
      <c r="O21" s="36">
        <f>SUMIFS(СВЦЭМ!$C$39:$C$782,СВЦЭМ!$A$39:$A$782,$A21,СВЦЭМ!$B$39:$B$782,O$11)+'СЕТ СН'!$F$9+СВЦЭМ!$D$10+'СЕТ СН'!$F$5-'СЕТ СН'!$F$17</f>
        <v>2573.7061950099996</v>
      </c>
      <c r="P21" s="36">
        <f>SUMIFS(СВЦЭМ!$C$39:$C$782,СВЦЭМ!$A$39:$A$782,$A21,СВЦЭМ!$B$39:$B$782,P$11)+'СЕТ СН'!$F$9+СВЦЭМ!$D$10+'СЕТ СН'!$F$5-'СЕТ СН'!$F$17</f>
        <v>2580.9295468</v>
      </c>
      <c r="Q21" s="36">
        <f>SUMIFS(СВЦЭМ!$C$39:$C$782,СВЦЭМ!$A$39:$A$782,$A21,СВЦЭМ!$B$39:$B$782,Q$11)+'СЕТ СН'!$F$9+СВЦЭМ!$D$10+'СЕТ СН'!$F$5-'СЕТ СН'!$F$17</f>
        <v>2587.4133500199996</v>
      </c>
      <c r="R21" s="36">
        <f>SUMIFS(СВЦЭМ!$C$39:$C$782,СВЦЭМ!$A$39:$A$782,$A21,СВЦЭМ!$B$39:$B$782,R$11)+'СЕТ СН'!$F$9+СВЦЭМ!$D$10+'СЕТ СН'!$F$5-'СЕТ СН'!$F$17</f>
        <v>2605.4114918599998</v>
      </c>
      <c r="S21" s="36">
        <f>SUMIFS(СВЦЭМ!$C$39:$C$782,СВЦЭМ!$A$39:$A$782,$A21,СВЦЭМ!$B$39:$B$782,S$11)+'СЕТ СН'!$F$9+СВЦЭМ!$D$10+'СЕТ СН'!$F$5-'СЕТ СН'!$F$17</f>
        <v>2608.7887885499999</v>
      </c>
      <c r="T21" s="36">
        <f>SUMIFS(СВЦЭМ!$C$39:$C$782,СВЦЭМ!$A$39:$A$782,$A21,СВЦЭМ!$B$39:$B$782,T$11)+'СЕТ СН'!$F$9+СВЦЭМ!$D$10+'СЕТ СН'!$F$5-'СЕТ СН'!$F$17</f>
        <v>2601.0469574899998</v>
      </c>
      <c r="U21" s="36">
        <f>SUMIFS(СВЦЭМ!$C$39:$C$782,СВЦЭМ!$A$39:$A$782,$A21,СВЦЭМ!$B$39:$B$782,U$11)+'СЕТ СН'!$F$9+СВЦЭМ!$D$10+'СЕТ СН'!$F$5-'СЕТ СН'!$F$17</f>
        <v>2627.3138454599998</v>
      </c>
      <c r="V21" s="36">
        <f>SUMIFS(СВЦЭМ!$C$39:$C$782,СВЦЭМ!$A$39:$A$782,$A21,СВЦЭМ!$B$39:$B$782,V$11)+'СЕТ СН'!$F$9+СВЦЭМ!$D$10+'СЕТ СН'!$F$5-'СЕТ СН'!$F$17</f>
        <v>2603.7252049499998</v>
      </c>
      <c r="W21" s="36">
        <f>SUMIFS(СВЦЭМ!$C$39:$C$782,СВЦЭМ!$A$39:$A$782,$A21,СВЦЭМ!$B$39:$B$782,W$11)+'СЕТ СН'!$F$9+СВЦЭМ!$D$10+'СЕТ СН'!$F$5-'СЕТ СН'!$F$17</f>
        <v>2612.9911854499996</v>
      </c>
      <c r="X21" s="36">
        <f>SUMIFS(СВЦЭМ!$C$39:$C$782,СВЦЭМ!$A$39:$A$782,$A21,СВЦЭМ!$B$39:$B$782,X$11)+'СЕТ СН'!$F$9+СВЦЭМ!$D$10+'СЕТ СН'!$F$5-'СЕТ СН'!$F$17</f>
        <v>2636.3547937599997</v>
      </c>
      <c r="Y21" s="36">
        <f>SUMIFS(СВЦЭМ!$C$39:$C$782,СВЦЭМ!$A$39:$A$782,$A21,СВЦЭМ!$B$39:$B$782,Y$11)+'СЕТ СН'!$F$9+СВЦЭМ!$D$10+'СЕТ СН'!$F$5-'СЕТ СН'!$F$17</f>
        <v>2735.5713560699996</v>
      </c>
    </row>
    <row r="22" spans="1:25" ht="15.75" x14ac:dyDescent="0.2">
      <c r="A22" s="35">
        <f t="shared" si="0"/>
        <v>44784</v>
      </c>
      <c r="B22" s="36">
        <f>SUMIFS(СВЦЭМ!$C$39:$C$782,СВЦЭМ!$A$39:$A$782,$A22,СВЦЭМ!$B$39:$B$782,B$11)+'СЕТ СН'!$F$9+СВЦЭМ!$D$10+'СЕТ СН'!$F$5-'СЕТ СН'!$F$17</f>
        <v>2614.8433347699997</v>
      </c>
      <c r="C22" s="36">
        <f>SUMIFS(СВЦЭМ!$C$39:$C$782,СВЦЭМ!$A$39:$A$782,$A22,СВЦЭМ!$B$39:$B$782,C$11)+'СЕТ СН'!$F$9+СВЦЭМ!$D$10+'СЕТ СН'!$F$5-'СЕТ СН'!$F$17</f>
        <v>2664.3931272099999</v>
      </c>
      <c r="D22" s="36">
        <f>SUMIFS(СВЦЭМ!$C$39:$C$782,СВЦЭМ!$A$39:$A$782,$A22,СВЦЭМ!$B$39:$B$782,D$11)+'СЕТ СН'!$F$9+СВЦЭМ!$D$10+'СЕТ СН'!$F$5-'СЕТ СН'!$F$17</f>
        <v>2721.9421324099999</v>
      </c>
      <c r="E22" s="36">
        <f>SUMIFS(СВЦЭМ!$C$39:$C$782,СВЦЭМ!$A$39:$A$782,$A22,СВЦЭМ!$B$39:$B$782,E$11)+'СЕТ СН'!$F$9+СВЦЭМ!$D$10+'СЕТ СН'!$F$5-'СЕТ СН'!$F$17</f>
        <v>2740.5096983399999</v>
      </c>
      <c r="F22" s="36">
        <f>SUMIFS(СВЦЭМ!$C$39:$C$782,СВЦЭМ!$A$39:$A$782,$A22,СВЦЭМ!$B$39:$B$782,F$11)+'СЕТ СН'!$F$9+СВЦЭМ!$D$10+'СЕТ СН'!$F$5-'СЕТ СН'!$F$17</f>
        <v>2746.6133972099997</v>
      </c>
      <c r="G22" s="36">
        <f>SUMIFS(СВЦЭМ!$C$39:$C$782,СВЦЭМ!$A$39:$A$782,$A22,СВЦЭМ!$B$39:$B$782,G$11)+'СЕТ СН'!$F$9+СВЦЭМ!$D$10+'СЕТ СН'!$F$5-'СЕТ СН'!$F$17</f>
        <v>2743.6684051900002</v>
      </c>
      <c r="H22" s="36">
        <f>SUMIFS(СВЦЭМ!$C$39:$C$782,СВЦЭМ!$A$39:$A$782,$A22,СВЦЭМ!$B$39:$B$782,H$11)+'СЕТ СН'!$F$9+СВЦЭМ!$D$10+'СЕТ СН'!$F$5-'СЕТ СН'!$F$17</f>
        <v>2688.63300119</v>
      </c>
      <c r="I22" s="36">
        <f>SUMIFS(СВЦЭМ!$C$39:$C$782,СВЦЭМ!$A$39:$A$782,$A22,СВЦЭМ!$B$39:$B$782,I$11)+'СЕТ СН'!$F$9+СВЦЭМ!$D$10+'СЕТ СН'!$F$5-'СЕТ СН'!$F$17</f>
        <v>2599.9742349799999</v>
      </c>
      <c r="J22" s="36">
        <f>SUMIFS(СВЦЭМ!$C$39:$C$782,СВЦЭМ!$A$39:$A$782,$A22,СВЦЭМ!$B$39:$B$782,J$11)+'СЕТ СН'!$F$9+СВЦЭМ!$D$10+'СЕТ СН'!$F$5-'СЕТ СН'!$F$17</f>
        <v>2533.8687473999998</v>
      </c>
      <c r="K22" s="36">
        <f>SUMIFS(СВЦЭМ!$C$39:$C$782,СВЦЭМ!$A$39:$A$782,$A22,СВЦЭМ!$B$39:$B$782,K$11)+'СЕТ СН'!$F$9+СВЦЭМ!$D$10+'СЕТ СН'!$F$5-'СЕТ СН'!$F$17</f>
        <v>2547.4505595800001</v>
      </c>
      <c r="L22" s="36">
        <f>SUMIFS(СВЦЭМ!$C$39:$C$782,СВЦЭМ!$A$39:$A$782,$A22,СВЦЭМ!$B$39:$B$782,L$11)+'СЕТ СН'!$F$9+СВЦЭМ!$D$10+'СЕТ СН'!$F$5-'СЕТ СН'!$F$17</f>
        <v>2572.6015607999998</v>
      </c>
      <c r="M22" s="36">
        <f>SUMIFS(СВЦЭМ!$C$39:$C$782,СВЦЭМ!$A$39:$A$782,$A22,СВЦЭМ!$B$39:$B$782,M$11)+'СЕТ СН'!$F$9+СВЦЭМ!$D$10+'СЕТ СН'!$F$5-'СЕТ СН'!$F$17</f>
        <v>2568.80382753</v>
      </c>
      <c r="N22" s="36">
        <f>SUMIFS(СВЦЭМ!$C$39:$C$782,СВЦЭМ!$A$39:$A$782,$A22,СВЦЭМ!$B$39:$B$782,N$11)+'СЕТ СН'!$F$9+СВЦЭМ!$D$10+'СЕТ СН'!$F$5-'СЕТ СН'!$F$17</f>
        <v>2561.6954426699999</v>
      </c>
      <c r="O22" s="36">
        <f>SUMIFS(СВЦЭМ!$C$39:$C$782,СВЦЭМ!$A$39:$A$782,$A22,СВЦЭМ!$B$39:$B$782,O$11)+'СЕТ СН'!$F$9+СВЦЭМ!$D$10+'СЕТ СН'!$F$5-'СЕТ СН'!$F$17</f>
        <v>2568.1078734299999</v>
      </c>
      <c r="P22" s="36">
        <f>SUMIFS(СВЦЭМ!$C$39:$C$782,СВЦЭМ!$A$39:$A$782,$A22,СВЦЭМ!$B$39:$B$782,P$11)+'СЕТ СН'!$F$9+СВЦЭМ!$D$10+'СЕТ СН'!$F$5-'СЕТ СН'!$F$17</f>
        <v>2570.77795234</v>
      </c>
      <c r="Q22" s="36">
        <f>SUMIFS(СВЦЭМ!$C$39:$C$782,СВЦЭМ!$A$39:$A$782,$A22,СВЦЭМ!$B$39:$B$782,Q$11)+'СЕТ СН'!$F$9+СВЦЭМ!$D$10+'СЕТ СН'!$F$5-'СЕТ СН'!$F$17</f>
        <v>2563.4832743500001</v>
      </c>
      <c r="R22" s="36">
        <f>SUMIFS(СВЦЭМ!$C$39:$C$782,СВЦЭМ!$A$39:$A$782,$A22,СВЦЭМ!$B$39:$B$782,R$11)+'СЕТ СН'!$F$9+СВЦЭМ!$D$10+'СЕТ СН'!$F$5-'СЕТ СН'!$F$17</f>
        <v>2567.9770037799999</v>
      </c>
      <c r="S22" s="36">
        <f>SUMIFS(СВЦЭМ!$C$39:$C$782,СВЦЭМ!$A$39:$A$782,$A22,СВЦЭМ!$B$39:$B$782,S$11)+'СЕТ СН'!$F$9+СВЦЭМ!$D$10+'СЕТ СН'!$F$5-'СЕТ СН'!$F$17</f>
        <v>2560.6385947499998</v>
      </c>
      <c r="T22" s="36">
        <f>SUMIFS(СВЦЭМ!$C$39:$C$782,СВЦЭМ!$A$39:$A$782,$A22,СВЦЭМ!$B$39:$B$782,T$11)+'СЕТ СН'!$F$9+СВЦЭМ!$D$10+'СЕТ СН'!$F$5-'СЕТ СН'!$F$17</f>
        <v>2433.06946186</v>
      </c>
      <c r="U22" s="36">
        <f>SUMIFS(СВЦЭМ!$C$39:$C$782,СВЦЭМ!$A$39:$A$782,$A22,СВЦЭМ!$B$39:$B$782,U$11)+'СЕТ СН'!$F$9+СВЦЭМ!$D$10+'СЕТ СН'!$F$5-'СЕТ СН'!$F$17</f>
        <v>2439.7231729799996</v>
      </c>
      <c r="V22" s="36">
        <f>SUMIFS(СВЦЭМ!$C$39:$C$782,СВЦЭМ!$A$39:$A$782,$A22,СВЦЭМ!$B$39:$B$782,V$11)+'СЕТ СН'!$F$9+СВЦЭМ!$D$10+'СЕТ СН'!$F$5-'СЕТ СН'!$F$17</f>
        <v>2433.4407546799998</v>
      </c>
      <c r="W22" s="36">
        <f>SUMIFS(СВЦЭМ!$C$39:$C$782,СВЦЭМ!$A$39:$A$782,$A22,СВЦЭМ!$B$39:$B$782,W$11)+'СЕТ СН'!$F$9+СВЦЭМ!$D$10+'СЕТ СН'!$F$5-'СЕТ СН'!$F$17</f>
        <v>2419.6771380399996</v>
      </c>
      <c r="X22" s="36">
        <f>SUMIFS(СВЦЭМ!$C$39:$C$782,СВЦЭМ!$A$39:$A$782,$A22,СВЦЭМ!$B$39:$B$782,X$11)+'СЕТ СН'!$F$9+СВЦЭМ!$D$10+'СЕТ СН'!$F$5-'СЕТ СН'!$F$17</f>
        <v>2433.0348126499998</v>
      </c>
      <c r="Y22" s="36">
        <f>SUMIFS(СВЦЭМ!$C$39:$C$782,СВЦЭМ!$A$39:$A$782,$A22,СВЦЭМ!$B$39:$B$782,Y$11)+'СЕТ СН'!$F$9+СВЦЭМ!$D$10+'СЕТ СН'!$F$5-'СЕТ СН'!$F$17</f>
        <v>2454.26664342</v>
      </c>
    </row>
    <row r="23" spans="1:25" ht="15.75" x14ac:dyDescent="0.2">
      <c r="A23" s="35">
        <f t="shared" si="0"/>
        <v>44785</v>
      </c>
      <c r="B23" s="36">
        <f>SUMIFS(СВЦЭМ!$C$39:$C$782,СВЦЭМ!$A$39:$A$782,$A23,СВЦЭМ!$B$39:$B$782,B$11)+'СЕТ СН'!$F$9+СВЦЭМ!$D$10+'СЕТ СН'!$F$5-'СЕТ СН'!$F$17</f>
        <v>2613.3205466599998</v>
      </c>
      <c r="C23" s="36">
        <f>SUMIFS(СВЦЭМ!$C$39:$C$782,СВЦЭМ!$A$39:$A$782,$A23,СВЦЭМ!$B$39:$B$782,C$11)+'СЕТ СН'!$F$9+СВЦЭМ!$D$10+'СЕТ СН'!$F$5-'СЕТ СН'!$F$17</f>
        <v>2661.2432107699997</v>
      </c>
      <c r="D23" s="36">
        <f>SUMIFS(СВЦЭМ!$C$39:$C$782,СВЦЭМ!$A$39:$A$782,$A23,СВЦЭМ!$B$39:$B$782,D$11)+'СЕТ СН'!$F$9+СВЦЭМ!$D$10+'СЕТ СН'!$F$5-'СЕТ СН'!$F$17</f>
        <v>2716.8342564099999</v>
      </c>
      <c r="E23" s="36">
        <f>SUMIFS(СВЦЭМ!$C$39:$C$782,СВЦЭМ!$A$39:$A$782,$A23,СВЦЭМ!$B$39:$B$782,E$11)+'СЕТ СН'!$F$9+СВЦЭМ!$D$10+'СЕТ СН'!$F$5-'СЕТ СН'!$F$17</f>
        <v>2737.1970139699997</v>
      </c>
      <c r="F23" s="36">
        <f>SUMIFS(СВЦЭМ!$C$39:$C$782,СВЦЭМ!$A$39:$A$782,$A23,СВЦЭМ!$B$39:$B$782,F$11)+'СЕТ СН'!$F$9+СВЦЭМ!$D$10+'СЕТ СН'!$F$5-'СЕТ СН'!$F$17</f>
        <v>2730.1694975199998</v>
      </c>
      <c r="G23" s="36">
        <f>SUMIFS(СВЦЭМ!$C$39:$C$782,СВЦЭМ!$A$39:$A$782,$A23,СВЦЭМ!$B$39:$B$782,G$11)+'СЕТ СН'!$F$9+СВЦЭМ!$D$10+'СЕТ СН'!$F$5-'СЕТ СН'!$F$17</f>
        <v>2739.2009628999999</v>
      </c>
      <c r="H23" s="36">
        <f>SUMIFS(СВЦЭМ!$C$39:$C$782,СВЦЭМ!$A$39:$A$782,$A23,СВЦЭМ!$B$39:$B$782,H$11)+'СЕТ СН'!$F$9+СВЦЭМ!$D$10+'СЕТ СН'!$F$5-'СЕТ СН'!$F$17</f>
        <v>2630.0929648299998</v>
      </c>
      <c r="I23" s="36">
        <f>SUMIFS(СВЦЭМ!$C$39:$C$782,СВЦЭМ!$A$39:$A$782,$A23,СВЦЭМ!$B$39:$B$782,I$11)+'СЕТ СН'!$F$9+СВЦЭМ!$D$10+'СЕТ СН'!$F$5-'СЕТ СН'!$F$17</f>
        <v>2626.2540132499998</v>
      </c>
      <c r="J23" s="36">
        <f>SUMIFS(СВЦЭМ!$C$39:$C$782,СВЦЭМ!$A$39:$A$782,$A23,СВЦЭМ!$B$39:$B$782,J$11)+'СЕТ СН'!$F$9+СВЦЭМ!$D$10+'СЕТ СН'!$F$5-'СЕТ СН'!$F$17</f>
        <v>2570.08098225</v>
      </c>
      <c r="K23" s="36">
        <f>SUMIFS(СВЦЭМ!$C$39:$C$782,СВЦЭМ!$A$39:$A$782,$A23,СВЦЭМ!$B$39:$B$782,K$11)+'СЕТ СН'!$F$9+СВЦЭМ!$D$10+'СЕТ СН'!$F$5-'СЕТ СН'!$F$17</f>
        <v>2548.50253436</v>
      </c>
      <c r="L23" s="36">
        <f>SUMIFS(СВЦЭМ!$C$39:$C$782,СВЦЭМ!$A$39:$A$782,$A23,СВЦЭМ!$B$39:$B$782,L$11)+'СЕТ СН'!$F$9+СВЦЭМ!$D$10+'СЕТ СН'!$F$5-'СЕТ СН'!$F$17</f>
        <v>2515.91729338</v>
      </c>
      <c r="M23" s="36">
        <f>SUMIFS(СВЦЭМ!$C$39:$C$782,СВЦЭМ!$A$39:$A$782,$A23,СВЦЭМ!$B$39:$B$782,M$11)+'СЕТ СН'!$F$9+СВЦЭМ!$D$10+'СЕТ СН'!$F$5-'СЕТ СН'!$F$17</f>
        <v>2490.5295958399997</v>
      </c>
      <c r="N23" s="36">
        <f>SUMIFS(СВЦЭМ!$C$39:$C$782,СВЦЭМ!$A$39:$A$782,$A23,СВЦЭМ!$B$39:$B$782,N$11)+'СЕТ СН'!$F$9+СВЦЭМ!$D$10+'СЕТ СН'!$F$5-'СЕТ СН'!$F$17</f>
        <v>2492.3884861500001</v>
      </c>
      <c r="O23" s="36">
        <f>SUMIFS(СВЦЭМ!$C$39:$C$782,СВЦЭМ!$A$39:$A$782,$A23,СВЦЭМ!$B$39:$B$782,O$11)+'СЕТ СН'!$F$9+СВЦЭМ!$D$10+'СЕТ СН'!$F$5-'СЕТ СН'!$F$17</f>
        <v>2496.3576022999996</v>
      </c>
      <c r="P23" s="36">
        <f>SUMIFS(СВЦЭМ!$C$39:$C$782,СВЦЭМ!$A$39:$A$782,$A23,СВЦЭМ!$B$39:$B$782,P$11)+'СЕТ СН'!$F$9+СВЦЭМ!$D$10+'СЕТ СН'!$F$5-'СЕТ СН'!$F$17</f>
        <v>2506.04955608</v>
      </c>
      <c r="Q23" s="36">
        <f>SUMIFS(СВЦЭМ!$C$39:$C$782,СВЦЭМ!$A$39:$A$782,$A23,СВЦЭМ!$B$39:$B$782,Q$11)+'СЕТ СН'!$F$9+СВЦЭМ!$D$10+'СЕТ СН'!$F$5-'СЕТ СН'!$F$17</f>
        <v>2508.7003873899998</v>
      </c>
      <c r="R23" s="36">
        <f>SUMIFS(СВЦЭМ!$C$39:$C$782,СВЦЭМ!$A$39:$A$782,$A23,СВЦЭМ!$B$39:$B$782,R$11)+'СЕТ СН'!$F$9+СВЦЭМ!$D$10+'СЕТ СН'!$F$5-'СЕТ СН'!$F$17</f>
        <v>2524.2049265799997</v>
      </c>
      <c r="S23" s="36">
        <f>SUMIFS(СВЦЭМ!$C$39:$C$782,СВЦЭМ!$A$39:$A$782,$A23,СВЦЭМ!$B$39:$B$782,S$11)+'СЕТ СН'!$F$9+СВЦЭМ!$D$10+'СЕТ СН'!$F$5-'СЕТ СН'!$F$17</f>
        <v>2524.38234491</v>
      </c>
      <c r="T23" s="36">
        <f>SUMIFS(СВЦЭМ!$C$39:$C$782,СВЦЭМ!$A$39:$A$782,$A23,СВЦЭМ!$B$39:$B$782,T$11)+'СЕТ СН'!$F$9+СВЦЭМ!$D$10+'СЕТ СН'!$F$5-'СЕТ СН'!$F$17</f>
        <v>2520.6356038399999</v>
      </c>
      <c r="U23" s="36">
        <f>SUMIFS(СВЦЭМ!$C$39:$C$782,СВЦЭМ!$A$39:$A$782,$A23,СВЦЭМ!$B$39:$B$782,U$11)+'СЕТ СН'!$F$9+СВЦЭМ!$D$10+'СЕТ СН'!$F$5-'СЕТ СН'!$F$17</f>
        <v>2520.0455019199999</v>
      </c>
      <c r="V23" s="36">
        <f>SUMIFS(СВЦЭМ!$C$39:$C$782,СВЦЭМ!$A$39:$A$782,$A23,СВЦЭМ!$B$39:$B$782,V$11)+'СЕТ СН'!$F$9+СВЦЭМ!$D$10+'СЕТ СН'!$F$5-'СЕТ СН'!$F$17</f>
        <v>2521.45764005</v>
      </c>
      <c r="W23" s="36">
        <f>SUMIFS(СВЦЭМ!$C$39:$C$782,СВЦЭМ!$A$39:$A$782,$A23,СВЦЭМ!$B$39:$B$782,W$11)+'СЕТ СН'!$F$9+СВЦЭМ!$D$10+'СЕТ СН'!$F$5-'СЕТ СН'!$F$17</f>
        <v>2501.4383576099999</v>
      </c>
      <c r="X23" s="36">
        <f>SUMIFS(СВЦЭМ!$C$39:$C$782,СВЦЭМ!$A$39:$A$782,$A23,СВЦЭМ!$B$39:$B$782,X$11)+'СЕТ СН'!$F$9+СВЦЭМ!$D$10+'СЕТ СН'!$F$5-'СЕТ СН'!$F$17</f>
        <v>2548.6642657899997</v>
      </c>
      <c r="Y23" s="36">
        <f>SUMIFS(СВЦЭМ!$C$39:$C$782,СВЦЭМ!$A$39:$A$782,$A23,СВЦЭМ!$B$39:$B$782,Y$11)+'СЕТ СН'!$F$9+СВЦЭМ!$D$10+'СЕТ СН'!$F$5-'СЕТ СН'!$F$17</f>
        <v>2596.25567211</v>
      </c>
    </row>
    <row r="24" spans="1:25" ht="15.75" x14ac:dyDescent="0.2">
      <c r="A24" s="35">
        <f t="shared" si="0"/>
        <v>44786</v>
      </c>
      <c r="B24" s="36">
        <f>SUMIFS(СВЦЭМ!$C$39:$C$782,СВЦЭМ!$A$39:$A$782,$A24,СВЦЭМ!$B$39:$B$782,B$11)+'СЕТ СН'!$F$9+СВЦЭМ!$D$10+'СЕТ СН'!$F$5-'СЕТ СН'!$F$17</f>
        <v>2625.0062523699999</v>
      </c>
      <c r="C24" s="36">
        <f>SUMIFS(СВЦЭМ!$C$39:$C$782,СВЦЭМ!$A$39:$A$782,$A24,СВЦЭМ!$B$39:$B$782,C$11)+'СЕТ СН'!$F$9+СВЦЭМ!$D$10+'СЕТ СН'!$F$5-'СЕТ СН'!$F$17</f>
        <v>2659.01736394</v>
      </c>
      <c r="D24" s="36">
        <f>SUMIFS(СВЦЭМ!$C$39:$C$782,СВЦЭМ!$A$39:$A$782,$A24,СВЦЭМ!$B$39:$B$782,D$11)+'СЕТ СН'!$F$9+СВЦЭМ!$D$10+'СЕТ СН'!$F$5-'СЕТ СН'!$F$17</f>
        <v>2678.9490794499998</v>
      </c>
      <c r="E24" s="36">
        <f>SUMIFS(СВЦЭМ!$C$39:$C$782,СВЦЭМ!$A$39:$A$782,$A24,СВЦЭМ!$B$39:$B$782,E$11)+'СЕТ СН'!$F$9+СВЦЭМ!$D$10+'СЕТ СН'!$F$5-'СЕТ СН'!$F$17</f>
        <v>2751.4338086099997</v>
      </c>
      <c r="F24" s="36">
        <f>SUMIFS(СВЦЭМ!$C$39:$C$782,СВЦЭМ!$A$39:$A$782,$A24,СВЦЭМ!$B$39:$B$782,F$11)+'СЕТ СН'!$F$9+СВЦЭМ!$D$10+'СЕТ СН'!$F$5-'СЕТ СН'!$F$17</f>
        <v>2728.09483249</v>
      </c>
      <c r="G24" s="36">
        <f>SUMIFS(СВЦЭМ!$C$39:$C$782,СВЦЭМ!$A$39:$A$782,$A24,СВЦЭМ!$B$39:$B$782,G$11)+'СЕТ СН'!$F$9+СВЦЭМ!$D$10+'СЕТ СН'!$F$5-'СЕТ СН'!$F$17</f>
        <v>2701.2063254</v>
      </c>
      <c r="H24" s="36">
        <f>SUMIFS(СВЦЭМ!$C$39:$C$782,СВЦЭМ!$A$39:$A$782,$A24,СВЦЭМ!$B$39:$B$782,H$11)+'СЕТ СН'!$F$9+СВЦЭМ!$D$10+'СЕТ СН'!$F$5-'СЕТ СН'!$F$17</f>
        <v>2670.60559453</v>
      </c>
      <c r="I24" s="36">
        <f>SUMIFS(СВЦЭМ!$C$39:$C$782,СВЦЭМ!$A$39:$A$782,$A24,СВЦЭМ!$B$39:$B$782,I$11)+'СЕТ СН'!$F$9+СВЦЭМ!$D$10+'СЕТ СН'!$F$5-'СЕТ СН'!$F$17</f>
        <v>2611.8068246599996</v>
      </c>
      <c r="J24" s="36">
        <f>SUMIFS(СВЦЭМ!$C$39:$C$782,СВЦЭМ!$A$39:$A$782,$A24,СВЦЭМ!$B$39:$B$782,J$11)+'СЕТ СН'!$F$9+СВЦЭМ!$D$10+'СЕТ СН'!$F$5-'СЕТ СН'!$F$17</f>
        <v>2590.19189465</v>
      </c>
      <c r="K24" s="36">
        <f>SUMIFS(СВЦЭМ!$C$39:$C$782,СВЦЭМ!$A$39:$A$782,$A24,СВЦЭМ!$B$39:$B$782,K$11)+'СЕТ СН'!$F$9+СВЦЭМ!$D$10+'СЕТ СН'!$F$5-'СЕТ СН'!$F$17</f>
        <v>2517.45084576</v>
      </c>
      <c r="L24" s="36">
        <f>SUMIFS(СВЦЭМ!$C$39:$C$782,СВЦЭМ!$A$39:$A$782,$A24,СВЦЭМ!$B$39:$B$782,L$11)+'СЕТ СН'!$F$9+СВЦЭМ!$D$10+'СЕТ СН'!$F$5-'СЕТ СН'!$F$17</f>
        <v>2505.5046798599997</v>
      </c>
      <c r="M24" s="36">
        <f>SUMIFS(СВЦЭМ!$C$39:$C$782,СВЦЭМ!$A$39:$A$782,$A24,СВЦЭМ!$B$39:$B$782,M$11)+'СЕТ СН'!$F$9+СВЦЭМ!$D$10+'СЕТ СН'!$F$5-'СЕТ СН'!$F$17</f>
        <v>2509.0868758699999</v>
      </c>
      <c r="N24" s="36">
        <f>SUMIFS(СВЦЭМ!$C$39:$C$782,СВЦЭМ!$A$39:$A$782,$A24,СВЦЭМ!$B$39:$B$782,N$11)+'СЕТ СН'!$F$9+СВЦЭМ!$D$10+'СЕТ СН'!$F$5-'СЕТ СН'!$F$17</f>
        <v>2506.94612779</v>
      </c>
      <c r="O24" s="36">
        <f>SUMIFS(СВЦЭМ!$C$39:$C$782,СВЦЭМ!$A$39:$A$782,$A24,СВЦЭМ!$B$39:$B$782,O$11)+'СЕТ СН'!$F$9+СВЦЭМ!$D$10+'СЕТ СН'!$F$5-'СЕТ СН'!$F$17</f>
        <v>2501.8528769599998</v>
      </c>
      <c r="P24" s="36">
        <f>SUMIFS(СВЦЭМ!$C$39:$C$782,СВЦЭМ!$A$39:$A$782,$A24,СВЦЭМ!$B$39:$B$782,P$11)+'СЕТ СН'!$F$9+СВЦЭМ!$D$10+'СЕТ СН'!$F$5-'СЕТ СН'!$F$17</f>
        <v>2506.7408265699996</v>
      </c>
      <c r="Q24" s="36">
        <f>SUMIFS(СВЦЭМ!$C$39:$C$782,СВЦЭМ!$A$39:$A$782,$A24,СВЦЭМ!$B$39:$B$782,Q$11)+'СЕТ СН'!$F$9+СВЦЭМ!$D$10+'СЕТ СН'!$F$5-'СЕТ СН'!$F$17</f>
        <v>2508.8240173899999</v>
      </c>
      <c r="R24" s="36">
        <f>SUMIFS(СВЦЭМ!$C$39:$C$782,СВЦЭМ!$A$39:$A$782,$A24,СВЦЭМ!$B$39:$B$782,R$11)+'СЕТ СН'!$F$9+СВЦЭМ!$D$10+'СЕТ СН'!$F$5-'СЕТ СН'!$F$17</f>
        <v>2515.60186742</v>
      </c>
      <c r="S24" s="36">
        <f>SUMIFS(СВЦЭМ!$C$39:$C$782,СВЦЭМ!$A$39:$A$782,$A24,СВЦЭМ!$B$39:$B$782,S$11)+'СЕТ СН'!$F$9+СВЦЭМ!$D$10+'СЕТ СН'!$F$5-'СЕТ СН'!$F$17</f>
        <v>2517.0696968699999</v>
      </c>
      <c r="T24" s="36">
        <f>SUMIFS(СВЦЭМ!$C$39:$C$782,СВЦЭМ!$A$39:$A$782,$A24,СВЦЭМ!$B$39:$B$782,T$11)+'СЕТ СН'!$F$9+СВЦЭМ!$D$10+'СЕТ СН'!$F$5-'СЕТ СН'!$F$17</f>
        <v>2523.2306416000001</v>
      </c>
      <c r="U24" s="36">
        <f>SUMIFS(СВЦЭМ!$C$39:$C$782,СВЦЭМ!$A$39:$A$782,$A24,СВЦЭМ!$B$39:$B$782,U$11)+'СЕТ СН'!$F$9+СВЦЭМ!$D$10+'СЕТ СН'!$F$5-'СЕТ СН'!$F$17</f>
        <v>2536.2632610699998</v>
      </c>
      <c r="V24" s="36">
        <f>SUMIFS(СВЦЭМ!$C$39:$C$782,СВЦЭМ!$A$39:$A$782,$A24,СВЦЭМ!$B$39:$B$782,V$11)+'СЕТ СН'!$F$9+СВЦЭМ!$D$10+'СЕТ СН'!$F$5-'СЕТ СН'!$F$17</f>
        <v>2519.06899527</v>
      </c>
      <c r="W24" s="36">
        <f>SUMIFS(СВЦЭМ!$C$39:$C$782,СВЦЭМ!$A$39:$A$782,$A24,СВЦЭМ!$B$39:$B$782,W$11)+'СЕТ СН'!$F$9+СВЦЭМ!$D$10+'СЕТ СН'!$F$5-'СЕТ СН'!$F$17</f>
        <v>2507.9005572400001</v>
      </c>
      <c r="X24" s="36">
        <f>SUMIFS(СВЦЭМ!$C$39:$C$782,СВЦЭМ!$A$39:$A$782,$A24,СВЦЭМ!$B$39:$B$782,X$11)+'СЕТ СН'!$F$9+СВЦЭМ!$D$10+'СЕТ СН'!$F$5-'СЕТ СН'!$F$17</f>
        <v>2532.8810798999998</v>
      </c>
      <c r="Y24" s="36">
        <f>SUMIFS(СВЦЭМ!$C$39:$C$782,СВЦЭМ!$A$39:$A$782,$A24,СВЦЭМ!$B$39:$B$782,Y$11)+'СЕТ СН'!$F$9+СВЦЭМ!$D$10+'СЕТ СН'!$F$5-'СЕТ СН'!$F$17</f>
        <v>2628.0884381199999</v>
      </c>
    </row>
    <row r="25" spans="1:25" ht="15.75" x14ac:dyDescent="0.2">
      <c r="A25" s="35">
        <f t="shared" si="0"/>
        <v>44787</v>
      </c>
      <c r="B25" s="36">
        <f>SUMIFS(СВЦЭМ!$C$39:$C$782,СВЦЭМ!$A$39:$A$782,$A25,СВЦЭМ!$B$39:$B$782,B$11)+'СЕТ СН'!$F$9+СВЦЭМ!$D$10+'СЕТ СН'!$F$5-'СЕТ СН'!$F$17</f>
        <v>2675.12717449</v>
      </c>
      <c r="C25" s="36">
        <f>SUMIFS(СВЦЭМ!$C$39:$C$782,СВЦЭМ!$A$39:$A$782,$A25,СВЦЭМ!$B$39:$B$782,C$11)+'СЕТ СН'!$F$9+СВЦЭМ!$D$10+'СЕТ СН'!$F$5-'СЕТ СН'!$F$17</f>
        <v>2662.67991166</v>
      </c>
      <c r="D25" s="36">
        <f>SUMIFS(СВЦЭМ!$C$39:$C$782,СВЦЭМ!$A$39:$A$782,$A25,СВЦЭМ!$B$39:$B$782,D$11)+'СЕТ СН'!$F$9+СВЦЭМ!$D$10+'СЕТ СН'!$F$5-'СЕТ СН'!$F$17</f>
        <v>2625.7202765900001</v>
      </c>
      <c r="E25" s="36">
        <f>SUMIFS(СВЦЭМ!$C$39:$C$782,СВЦЭМ!$A$39:$A$782,$A25,СВЦЭМ!$B$39:$B$782,E$11)+'СЕТ СН'!$F$9+СВЦЭМ!$D$10+'СЕТ СН'!$F$5-'СЕТ СН'!$F$17</f>
        <v>2634.0860499699997</v>
      </c>
      <c r="F25" s="36">
        <f>SUMIFS(СВЦЭМ!$C$39:$C$782,СВЦЭМ!$A$39:$A$782,$A25,СВЦЭМ!$B$39:$B$782,F$11)+'СЕТ СН'!$F$9+СВЦЭМ!$D$10+'СЕТ СН'!$F$5-'СЕТ СН'!$F$17</f>
        <v>2639.6635342600002</v>
      </c>
      <c r="G25" s="36">
        <f>SUMIFS(СВЦЭМ!$C$39:$C$782,СВЦЭМ!$A$39:$A$782,$A25,СВЦЭМ!$B$39:$B$782,G$11)+'СЕТ СН'!$F$9+СВЦЭМ!$D$10+'СЕТ СН'!$F$5-'СЕТ СН'!$F$17</f>
        <v>2638.7094183700001</v>
      </c>
      <c r="H25" s="36">
        <f>SUMIFS(СВЦЭМ!$C$39:$C$782,СВЦЭМ!$A$39:$A$782,$A25,СВЦЭМ!$B$39:$B$782,H$11)+'СЕТ СН'!$F$9+СВЦЭМ!$D$10+'СЕТ СН'!$F$5-'СЕТ СН'!$F$17</f>
        <v>2704.9350317199996</v>
      </c>
      <c r="I25" s="36">
        <f>SUMIFS(СВЦЭМ!$C$39:$C$782,СВЦЭМ!$A$39:$A$782,$A25,СВЦЭМ!$B$39:$B$782,I$11)+'СЕТ СН'!$F$9+СВЦЭМ!$D$10+'СЕТ СН'!$F$5-'СЕТ СН'!$F$17</f>
        <v>2667.4289027099999</v>
      </c>
      <c r="J25" s="36">
        <f>SUMIFS(СВЦЭМ!$C$39:$C$782,СВЦЭМ!$A$39:$A$782,$A25,СВЦЭМ!$B$39:$B$782,J$11)+'СЕТ СН'!$F$9+СВЦЭМ!$D$10+'СЕТ СН'!$F$5-'СЕТ СН'!$F$17</f>
        <v>2616.4308340699999</v>
      </c>
      <c r="K25" s="36">
        <f>SUMIFS(СВЦЭМ!$C$39:$C$782,СВЦЭМ!$A$39:$A$782,$A25,СВЦЭМ!$B$39:$B$782,K$11)+'СЕТ СН'!$F$9+СВЦЭМ!$D$10+'СЕТ СН'!$F$5-'СЕТ СН'!$F$17</f>
        <v>2540.97236914</v>
      </c>
      <c r="L25" s="36">
        <f>SUMIFS(СВЦЭМ!$C$39:$C$782,СВЦЭМ!$A$39:$A$782,$A25,СВЦЭМ!$B$39:$B$782,L$11)+'СЕТ СН'!$F$9+СВЦЭМ!$D$10+'СЕТ СН'!$F$5-'СЕТ СН'!$F$17</f>
        <v>2505.1512567599998</v>
      </c>
      <c r="M25" s="36">
        <f>SUMIFS(СВЦЭМ!$C$39:$C$782,СВЦЭМ!$A$39:$A$782,$A25,СВЦЭМ!$B$39:$B$782,M$11)+'СЕТ СН'!$F$9+СВЦЭМ!$D$10+'СЕТ СН'!$F$5-'СЕТ СН'!$F$17</f>
        <v>2492.2514659799999</v>
      </c>
      <c r="N25" s="36">
        <f>SUMIFS(СВЦЭМ!$C$39:$C$782,СВЦЭМ!$A$39:$A$782,$A25,СВЦЭМ!$B$39:$B$782,N$11)+'СЕТ СН'!$F$9+СВЦЭМ!$D$10+'СЕТ СН'!$F$5-'СЕТ СН'!$F$17</f>
        <v>2509.45003894</v>
      </c>
      <c r="O25" s="36">
        <f>SUMIFS(СВЦЭМ!$C$39:$C$782,СВЦЭМ!$A$39:$A$782,$A25,СВЦЭМ!$B$39:$B$782,O$11)+'СЕТ СН'!$F$9+СВЦЭМ!$D$10+'СЕТ СН'!$F$5-'СЕТ СН'!$F$17</f>
        <v>2510.68007601</v>
      </c>
      <c r="P25" s="36">
        <f>SUMIFS(СВЦЭМ!$C$39:$C$782,СВЦЭМ!$A$39:$A$782,$A25,СВЦЭМ!$B$39:$B$782,P$11)+'СЕТ СН'!$F$9+СВЦЭМ!$D$10+'СЕТ СН'!$F$5-'СЕТ СН'!$F$17</f>
        <v>2519.3491755499999</v>
      </c>
      <c r="Q25" s="36">
        <f>SUMIFS(СВЦЭМ!$C$39:$C$782,СВЦЭМ!$A$39:$A$782,$A25,СВЦЭМ!$B$39:$B$782,Q$11)+'СЕТ СН'!$F$9+СВЦЭМ!$D$10+'СЕТ СН'!$F$5-'СЕТ СН'!$F$17</f>
        <v>2528.5159828599999</v>
      </c>
      <c r="R25" s="36">
        <f>SUMIFS(СВЦЭМ!$C$39:$C$782,СВЦЭМ!$A$39:$A$782,$A25,СВЦЭМ!$B$39:$B$782,R$11)+'СЕТ СН'!$F$9+СВЦЭМ!$D$10+'СЕТ СН'!$F$5-'СЕТ СН'!$F$17</f>
        <v>2541.5841998999999</v>
      </c>
      <c r="S25" s="36">
        <f>SUMIFS(СВЦЭМ!$C$39:$C$782,СВЦЭМ!$A$39:$A$782,$A25,СВЦЭМ!$B$39:$B$782,S$11)+'СЕТ СН'!$F$9+СВЦЭМ!$D$10+'СЕТ СН'!$F$5-'СЕТ СН'!$F$17</f>
        <v>2524.95085707</v>
      </c>
      <c r="T25" s="36">
        <f>SUMIFS(СВЦЭМ!$C$39:$C$782,СВЦЭМ!$A$39:$A$782,$A25,СВЦЭМ!$B$39:$B$782,T$11)+'СЕТ СН'!$F$9+СВЦЭМ!$D$10+'СЕТ СН'!$F$5-'СЕТ СН'!$F$17</f>
        <v>2533.7791387500001</v>
      </c>
      <c r="U25" s="36">
        <f>SUMIFS(СВЦЭМ!$C$39:$C$782,СВЦЭМ!$A$39:$A$782,$A25,СВЦЭМ!$B$39:$B$782,U$11)+'СЕТ СН'!$F$9+СВЦЭМ!$D$10+'СЕТ СН'!$F$5-'СЕТ СН'!$F$17</f>
        <v>2549.0182196299997</v>
      </c>
      <c r="V25" s="36">
        <f>SUMIFS(СВЦЭМ!$C$39:$C$782,СВЦЭМ!$A$39:$A$782,$A25,СВЦЭМ!$B$39:$B$782,V$11)+'СЕТ СН'!$F$9+СВЦЭМ!$D$10+'СЕТ СН'!$F$5-'СЕТ СН'!$F$17</f>
        <v>2548.5930517099996</v>
      </c>
      <c r="W25" s="36">
        <f>SUMIFS(СВЦЭМ!$C$39:$C$782,СВЦЭМ!$A$39:$A$782,$A25,СВЦЭМ!$B$39:$B$782,W$11)+'СЕТ СН'!$F$9+СВЦЭМ!$D$10+'СЕТ СН'!$F$5-'СЕТ СН'!$F$17</f>
        <v>2539.8392089599997</v>
      </c>
      <c r="X25" s="36">
        <f>SUMIFS(СВЦЭМ!$C$39:$C$782,СВЦЭМ!$A$39:$A$782,$A25,СВЦЭМ!$B$39:$B$782,X$11)+'СЕТ СН'!$F$9+СВЦЭМ!$D$10+'СЕТ СН'!$F$5-'СЕТ СН'!$F$17</f>
        <v>2540.7771600400001</v>
      </c>
      <c r="Y25" s="36">
        <f>SUMIFS(СВЦЭМ!$C$39:$C$782,СВЦЭМ!$A$39:$A$782,$A25,СВЦЭМ!$B$39:$B$782,Y$11)+'СЕТ СН'!$F$9+СВЦЭМ!$D$10+'СЕТ СН'!$F$5-'СЕТ СН'!$F$17</f>
        <v>2600.21318514</v>
      </c>
    </row>
    <row r="26" spans="1:25" ht="15.75" x14ac:dyDescent="0.2">
      <c r="A26" s="35">
        <f t="shared" si="0"/>
        <v>44788</v>
      </c>
      <c r="B26" s="36">
        <f>SUMIFS(СВЦЭМ!$C$39:$C$782,СВЦЭМ!$A$39:$A$782,$A26,СВЦЭМ!$B$39:$B$782,B$11)+'СЕТ СН'!$F$9+СВЦЭМ!$D$10+'СЕТ СН'!$F$5-'СЕТ СН'!$F$17</f>
        <v>2555.0196016199998</v>
      </c>
      <c r="C26" s="36">
        <f>SUMIFS(СВЦЭМ!$C$39:$C$782,СВЦЭМ!$A$39:$A$782,$A26,СВЦЭМ!$B$39:$B$782,C$11)+'СЕТ СН'!$F$9+СВЦЭМ!$D$10+'СЕТ СН'!$F$5-'СЕТ СН'!$F$17</f>
        <v>2579.6159043600001</v>
      </c>
      <c r="D26" s="36">
        <f>SUMIFS(СВЦЭМ!$C$39:$C$782,СВЦЭМ!$A$39:$A$782,$A26,СВЦЭМ!$B$39:$B$782,D$11)+'СЕТ СН'!$F$9+СВЦЭМ!$D$10+'СЕТ СН'!$F$5-'СЕТ СН'!$F$17</f>
        <v>2612.0677316599999</v>
      </c>
      <c r="E26" s="36">
        <f>SUMIFS(СВЦЭМ!$C$39:$C$782,СВЦЭМ!$A$39:$A$782,$A26,СВЦЭМ!$B$39:$B$782,E$11)+'СЕТ СН'!$F$9+СВЦЭМ!$D$10+'СЕТ СН'!$F$5-'СЕТ СН'!$F$17</f>
        <v>2625.88727139</v>
      </c>
      <c r="F26" s="36">
        <f>SUMIFS(СВЦЭМ!$C$39:$C$782,СВЦЭМ!$A$39:$A$782,$A26,СВЦЭМ!$B$39:$B$782,F$11)+'СЕТ СН'!$F$9+СВЦЭМ!$D$10+'СЕТ СН'!$F$5-'СЕТ СН'!$F$17</f>
        <v>2637.1732486800001</v>
      </c>
      <c r="G26" s="36">
        <f>SUMIFS(СВЦЭМ!$C$39:$C$782,СВЦЭМ!$A$39:$A$782,$A26,СВЦЭМ!$B$39:$B$782,G$11)+'СЕТ СН'!$F$9+СВЦЭМ!$D$10+'СЕТ СН'!$F$5-'СЕТ СН'!$F$17</f>
        <v>2630.7236727</v>
      </c>
      <c r="H26" s="36">
        <f>SUMIFS(СВЦЭМ!$C$39:$C$782,СВЦЭМ!$A$39:$A$782,$A26,СВЦЭМ!$B$39:$B$782,H$11)+'СЕТ СН'!$F$9+СВЦЭМ!$D$10+'СЕТ СН'!$F$5-'СЕТ СН'!$F$17</f>
        <v>2594.7857656400001</v>
      </c>
      <c r="I26" s="36">
        <f>SUMIFS(СВЦЭМ!$C$39:$C$782,СВЦЭМ!$A$39:$A$782,$A26,СВЦЭМ!$B$39:$B$782,I$11)+'СЕТ СН'!$F$9+СВЦЭМ!$D$10+'СЕТ СН'!$F$5-'СЕТ СН'!$F$17</f>
        <v>2541.8232664299999</v>
      </c>
      <c r="J26" s="36">
        <f>SUMIFS(СВЦЭМ!$C$39:$C$782,СВЦЭМ!$A$39:$A$782,$A26,СВЦЭМ!$B$39:$B$782,J$11)+'СЕТ СН'!$F$9+СВЦЭМ!$D$10+'СЕТ СН'!$F$5-'СЕТ СН'!$F$17</f>
        <v>2605.8616012399998</v>
      </c>
      <c r="K26" s="36">
        <f>SUMIFS(СВЦЭМ!$C$39:$C$782,СВЦЭМ!$A$39:$A$782,$A26,СВЦЭМ!$B$39:$B$782,K$11)+'СЕТ СН'!$F$9+СВЦЭМ!$D$10+'СЕТ СН'!$F$5-'СЕТ СН'!$F$17</f>
        <v>2580.3596426300001</v>
      </c>
      <c r="L26" s="36">
        <f>SUMIFS(СВЦЭМ!$C$39:$C$782,СВЦЭМ!$A$39:$A$782,$A26,СВЦЭМ!$B$39:$B$782,L$11)+'СЕТ СН'!$F$9+СВЦЭМ!$D$10+'СЕТ СН'!$F$5-'СЕТ СН'!$F$17</f>
        <v>2569.3910542599997</v>
      </c>
      <c r="M26" s="36">
        <f>SUMIFS(СВЦЭМ!$C$39:$C$782,СВЦЭМ!$A$39:$A$782,$A26,СВЦЭМ!$B$39:$B$782,M$11)+'СЕТ СН'!$F$9+СВЦЭМ!$D$10+'СЕТ СН'!$F$5-'СЕТ СН'!$F$17</f>
        <v>2572.8047184099996</v>
      </c>
      <c r="N26" s="36">
        <f>SUMIFS(СВЦЭМ!$C$39:$C$782,СВЦЭМ!$A$39:$A$782,$A26,СВЦЭМ!$B$39:$B$782,N$11)+'СЕТ СН'!$F$9+СВЦЭМ!$D$10+'СЕТ СН'!$F$5-'СЕТ СН'!$F$17</f>
        <v>2573.5299514199996</v>
      </c>
      <c r="O26" s="36">
        <f>SUMIFS(СВЦЭМ!$C$39:$C$782,СВЦЭМ!$A$39:$A$782,$A26,СВЦЭМ!$B$39:$B$782,O$11)+'СЕТ СН'!$F$9+СВЦЭМ!$D$10+'СЕТ СН'!$F$5-'СЕТ СН'!$F$17</f>
        <v>2571.39002295</v>
      </c>
      <c r="P26" s="36">
        <f>SUMIFS(СВЦЭМ!$C$39:$C$782,СВЦЭМ!$A$39:$A$782,$A26,СВЦЭМ!$B$39:$B$782,P$11)+'СЕТ СН'!$F$9+СВЦЭМ!$D$10+'СЕТ СН'!$F$5-'СЕТ СН'!$F$17</f>
        <v>2568.0709935699997</v>
      </c>
      <c r="Q26" s="36">
        <f>SUMIFS(СВЦЭМ!$C$39:$C$782,СВЦЭМ!$A$39:$A$782,$A26,СВЦЭМ!$B$39:$B$782,Q$11)+'СЕТ СН'!$F$9+СВЦЭМ!$D$10+'СЕТ СН'!$F$5-'СЕТ СН'!$F$17</f>
        <v>2575.2532650200001</v>
      </c>
      <c r="R26" s="36">
        <f>SUMIFS(СВЦЭМ!$C$39:$C$782,СВЦЭМ!$A$39:$A$782,$A26,СВЦЭМ!$B$39:$B$782,R$11)+'СЕТ СН'!$F$9+СВЦЭМ!$D$10+'СЕТ СН'!$F$5-'СЕТ СН'!$F$17</f>
        <v>2567.51449899</v>
      </c>
      <c r="S26" s="36">
        <f>SUMIFS(СВЦЭМ!$C$39:$C$782,СВЦЭМ!$A$39:$A$782,$A26,СВЦЭМ!$B$39:$B$782,S$11)+'СЕТ СН'!$F$9+СВЦЭМ!$D$10+'СЕТ СН'!$F$5-'СЕТ СН'!$F$17</f>
        <v>2568.5707190799999</v>
      </c>
      <c r="T26" s="36">
        <f>SUMIFS(СВЦЭМ!$C$39:$C$782,СВЦЭМ!$A$39:$A$782,$A26,СВЦЭМ!$B$39:$B$782,T$11)+'СЕТ СН'!$F$9+СВЦЭМ!$D$10+'СЕТ СН'!$F$5-'СЕТ СН'!$F$17</f>
        <v>2569.3850897799998</v>
      </c>
      <c r="U26" s="36">
        <f>SUMIFS(СВЦЭМ!$C$39:$C$782,СВЦЭМ!$A$39:$A$782,$A26,СВЦЭМ!$B$39:$B$782,U$11)+'СЕТ СН'!$F$9+СВЦЭМ!$D$10+'СЕТ СН'!$F$5-'СЕТ СН'!$F$17</f>
        <v>2559.0010868599998</v>
      </c>
      <c r="V26" s="36">
        <f>SUMIFS(СВЦЭМ!$C$39:$C$782,СВЦЭМ!$A$39:$A$782,$A26,СВЦЭМ!$B$39:$B$782,V$11)+'СЕТ СН'!$F$9+СВЦЭМ!$D$10+'СЕТ СН'!$F$5-'СЕТ СН'!$F$17</f>
        <v>2561.0343695299998</v>
      </c>
      <c r="W26" s="36">
        <f>SUMIFS(СВЦЭМ!$C$39:$C$782,СВЦЭМ!$A$39:$A$782,$A26,СВЦЭМ!$B$39:$B$782,W$11)+'СЕТ СН'!$F$9+СВЦЭМ!$D$10+'СЕТ СН'!$F$5-'СЕТ СН'!$F$17</f>
        <v>2572.7486449799999</v>
      </c>
      <c r="X26" s="36">
        <f>SUMIFS(СВЦЭМ!$C$39:$C$782,СВЦЭМ!$A$39:$A$782,$A26,СВЦЭМ!$B$39:$B$782,X$11)+'СЕТ СН'!$F$9+СВЦЭМ!$D$10+'СЕТ СН'!$F$5-'СЕТ СН'!$F$17</f>
        <v>2536.99283221</v>
      </c>
      <c r="Y26" s="36">
        <f>SUMIFS(СВЦЭМ!$C$39:$C$782,СВЦЭМ!$A$39:$A$782,$A26,СВЦЭМ!$B$39:$B$782,Y$11)+'СЕТ СН'!$F$9+СВЦЭМ!$D$10+'СЕТ СН'!$F$5-'СЕТ СН'!$F$17</f>
        <v>2598.4188491099999</v>
      </c>
    </row>
    <row r="27" spans="1:25" ht="15.75" x14ac:dyDescent="0.2">
      <c r="A27" s="35">
        <f t="shared" si="0"/>
        <v>44789</v>
      </c>
      <c r="B27" s="36">
        <f>SUMIFS(СВЦЭМ!$C$39:$C$782,СВЦЭМ!$A$39:$A$782,$A27,СВЦЭМ!$B$39:$B$782,B$11)+'СЕТ СН'!$F$9+СВЦЭМ!$D$10+'СЕТ СН'!$F$5-'СЕТ СН'!$F$17</f>
        <v>2522.8708390900001</v>
      </c>
      <c r="C27" s="36">
        <f>SUMIFS(СВЦЭМ!$C$39:$C$782,СВЦЭМ!$A$39:$A$782,$A27,СВЦЭМ!$B$39:$B$782,C$11)+'СЕТ СН'!$F$9+СВЦЭМ!$D$10+'СЕТ СН'!$F$5-'СЕТ СН'!$F$17</f>
        <v>2571.4847780599998</v>
      </c>
      <c r="D27" s="36">
        <f>SUMIFS(СВЦЭМ!$C$39:$C$782,СВЦЭМ!$A$39:$A$782,$A27,СВЦЭМ!$B$39:$B$782,D$11)+'СЕТ СН'!$F$9+СВЦЭМ!$D$10+'СЕТ СН'!$F$5-'СЕТ СН'!$F$17</f>
        <v>2611.1992618699996</v>
      </c>
      <c r="E27" s="36">
        <f>SUMIFS(СВЦЭМ!$C$39:$C$782,СВЦЭМ!$A$39:$A$782,$A27,СВЦЭМ!$B$39:$B$782,E$11)+'СЕТ СН'!$F$9+СВЦЭМ!$D$10+'СЕТ СН'!$F$5-'СЕТ СН'!$F$17</f>
        <v>2624.58216993</v>
      </c>
      <c r="F27" s="36">
        <f>SUMIFS(СВЦЭМ!$C$39:$C$782,СВЦЭМ!$A$39:$A$782,$A27,СВЦЭМ!$B$39:$B$782,F$11)+'СЕТ СН'!$F$9+СВЦЭМ!$D$10+'СЕТ СН'!$F$5-'СЕТ СН'!$F$17</f>
        <v>2634.08261644</v>
      </c>
      <c r="G27" s="36">
        <f>SUMIFS(СВЦЭМ!$C$39:$C$782,СВЦЭМ!$A$39:$A$782,$A27,СВЦЭМ!$B$39:$B$782,G$11)+'СЕТ СН'!$F$9+СВЦЭМ!$D$10+'СЕТ СН'!$F$5-'СЕТ СН'!$F$17</f>
        <v>2628.36881343</v>
      </c>
      <c r="H27" s="36">
        <f>SUMIFS(СВЦЭМ!$C$39:$C$782,СВЦЭМ!$A$39:$A$782,$A27,СВЦЭМ!$B$39:$B$782,H$11)+'СЕТ СН'!$F$9+СВЦЭМ!$D$10+'СЕТ СН'!$F$5-'СЕТ СН'!$F$17</f>
        <v>2575.9210482099998</v>
      </c>
      <c r="I27" s="36">
        <f>SUMIFS(СВЦЭМ!$C$39:$C$782,СВЦЭМ!$A$39:$A$782,$A27,СВЦЭМ!$B$39:$B$782,I$11)+'СЕТ СН'!$F$9+СВЦЭМ!$D$10+'СЕТ СН'!$F$5-'СЕТ СН'!$F$17</f>
        <v>2499.2545776500001</v>
      </c>
      <c r="J27" s="36">
        <f>SUMIFS(СВЦЭМ!$C$39:$C$782,СВЦЭМ!$A$39:$A$782,$A27,СВЦЭМ!$B$39:$B$782,J$11)+'СЕТ СН'!$F$9+СВЦЭМ!$D$10+'СЕТ СН'!$F$5-'СЕТ СН'!$F$17</f>
        <v>2587.0715603099998</v>
      </c>
      <c r="K27" s="36">
        <f>SUMIFS(СВЦЭМ!$C$39:$C$782,СВЦЭМ!$A$39:$A$782,$A27,СВЦЭМ!$B$39:$B$782,K$11)+'СЕТ СН'!$F$9+СВЦЭМ!$D$10+'СЕТ СН'!$F$5-'СЕТ СН'!$F$17</f>
        <v>2582.60643695</v>
      </c>
      <c r="L27" s="36">
        <f>SUMIFS(СВЦЭМ!$C$39:$C$782,СВЦЭМ!$A$39:$A$782,$A27,СВЦЭМ!$B$39:$B$782,L$11)+'СЕТ СН'!$F$9+СВЦЭМ!$D$10+'СЕТ СН'!$F$5-'СЕТ СН'!$F$17</f>
        <v>2564.1264391899999</v>
      </c>
      <c r="M27" s="36">
        <f>SUMIFS(СВЦЭМ!$C$39:$C$782,СВЦЭМ!$A$39:$A$782,$A27,СВЦЭМ!$B$39:$B$782,M$11)+'СЕТ СН'!$F$9+СВЦЭМ!$D$10+'СЕТ СН'!$F$5-'СЕТ СН'!$F$17</f>
        <v>2555.3647683099998</v>
      </c>
      <c r="N27" s="36">
        <f>SUMIFS(СВЦЭМ!$C$39:$C$782,СВЦЭМ!$A$39:$A$782,$A27,СВЦЭМ!$B$39:$B$782,N$11)+'СЕТ СН'!$F$9+СВЦЭМ!$D$10+'СЕТ СН'!$F$5-'СЕТ СН'!$F$17</f>
        <v>2548.84996486</v>
      </c>
      <c r="O27" s="36">
        <f>SUMIFS(СВЦЭМ!$C$39:$C$782,СВЦЭМ!$A$39:$A$782,$A27,СВЦЭМ!$B$39:$B$782,O$11)+'СЕТ СН'!$F$9+СВЦЭМ!$D$10+'СЕТ СН'!$F$5-'СЕТ СН'!$F$17</f>
        <v>2547.36041729</v>
      </c>
      <c r="P27" s="36">
        <f>SUMIFS(СВЦЭМ!$C$39:$C$782,СВЦЭМ!$A$39:$A$782,$A27,СВЦЭМ!$B$39:$B$782,P$11)+'СЕТ СН'!$F$9+СВЦЭМ!$D$10+'СЕТ СН'!$F$5-'СЕТ СН'!$F$17</f>
        <v>2558.87564105</v>
      </c>
      <c r="Q27" s="36">
        <f>SUMIFS(СВЦЭМ!$C$39:$C$782,СВЦЭМ!$A$39:$A$782,$A27,СВЦЭМ!$B$39:$B$782,Q$11)+'СЕТ СН'!$F$9+СВЦЭМ!$D$10+'СЕТ СН'!$F$5-'СЕТ СН'!$F$17</f>
        <v>2562.9177331599999</v>
      </c>
      <c r="R27" s="36">
        <f>SUMIFS(СВЦЭМ!$C$39:$C$782,СВЦЭМ!$A$39:$A$782,$A27,СВЦЭМ!$B$39:$B$782,R$11)+'СЕТ СН'!$F$9+СВЦЭМ!$D$10+'СЕТ СН'!$F$5-'СЕТ СН'!$F$17</f>
        <v>2561.8021882200001</v>
      </c>
      <c r="S27" s="36">
        <f>SUMIFS(СВЦЭМ!$C$39:$C$782,СВЦЭМ!$A$39:$A$782,$A27,СВЦЭМ!$B$39:$B$782,S$11)+'СЕТ СН'!$F$9+СВЦЭМ!$D$10+'СЕТ СН'!$F$5-'СЕТ СН'!$F$17</f>
        <v>2563.9350630499998</v>
      </c>
      <c r="T27" s="36">
        <f>SUMIFS(СВЦЭМ!$C$39:$C$782,СВЦЭМ!$A$39:$A$782,$A27,СВЦЭМ!$B$39:$B$782,T$11)+'СЕТ СН'!$F$9+СВЦЭМ!$D$10+'СЕТ СН'!$F$5-'СЕТ СН'!$F$17</f>
        <v>2559.8538672599998</v>
      </c>
      <c r="U27" s="36">
        <f>SUMIFS(СВЦЭМ!$C$39:$C$782,СВЦЭМ!$A$39:$A$782,$A27,СВЦЭМ!$B$39:$B$782,U$11)+'СЕТ СН'!$F$9+СВЦЭМ!$D$10+'СЕТ СН'!$F$5-'СЕТ СН'!$F$17</f>
        <v>2561.46032775</v>
      </c>
      <c r="V27" s="36">
        <f>SUMIFS(СВЦЭМ!$C$39:$C$782,СВЦЭМ!$A$39:$A$782,$A27,СВЦЭМ!$B$39:$B$782,V$11)+'СЕТ СН'!$F$9+СВЦЭМ!$D$10+'СЕТ СН'!$F$5-'СЕТ СН'!$F$17</f>
        <v>2573.7560802099997</v>
      </c>
      <c r="W27" s="36">
        <f>SUMIFS(СВЦЭМ!$C$39:$C$782,СВЦЭМ!$A$39:$A$782,$A27,СВЦЭМ!$B$39:$B$782,W$11)+'СЕТ СН'!$F$9+СВЦЭМ!$D$10+'СЕТ СН'!$F$5-'СЕТ СН'!$F$17</f>
        <v>2572.3903961999999</v>
      </c>
      <c r="X27" s="36">
        <f>SUMIFS(СВЦЭМ!$C$39:$C$782,СВЦЭМ!$A$39:$A$782,$A27,СВЦЭМ!$B$39:$B$782,X$11)+'СЕТ СН'!$F$9+СВЦЭМ!$D$10+'СЕТ СН'!$F$5-'СЕТ СН'!$F$17</f>
        <v>2557.5740442899996</v>
      </c>
      <c r="Y27" s="36">
        <f>SUMIFS(СВЦЭМ!$C$39:$C$782,СВЦЭМ!$A$39:$A$782,$A27,СВЦЭМ!$B$39:$B$782,Y$11)+'СЕТ СН'!$F$9+СВЦЭМ!$D$10+'СЕТ СН'!$F$5-'СЕТ СН'!$F$17</f>
        <v>2573.35550139</v>
      </c>
    </row>
    <row r="28" spans="1:25" ht="15.75" x14ac:dyDescent="0.2">
      <c r="A28" s="35">
        <f t="shared" si="0"/>
        <v>44790</v>
      </c>
      <c r="B28" s="36">
        <f>SUMIFS(СВЦЭМ!$C$39:$C$782,СВЦЭМ!$A$39:$A$782,$A28,СВЦЭМ!$B$39:$B$782,B$11)+'СЕТ СН'!$F$9+СВЦЭМ!$D$10+'СЕТ СН'!$F$5-'СЕТ СН'!$F$17</f>
        <v>2512.3396046299999</v>
      </c>
      <c r="C28" s="36">
        <f>SUMIFS(СВЦЭМ!$C$39:$C$782,СВЦЭМ!$A$39:$A$782,$A28,СВЦЭМ!$B$39:$B$782,C$11)+'СЕТ СН'!$F$9+СВЦЭМ!$D$10+'СЕТ СН'!$F$5-'СЕТ СН'!$F$17</f>
        <v>2499.8991234999999</v>
      </c>
      <c r="D28" s="36">
        <f>SUMIFS(СВЦЭМ!$C$39:$C$782,СВЦЭМ!$A$39:$A$782,$A28,СВЦЭМ!$B$39:$B$782,D$11)+'СЕТ СН'!$F$9+СВЦЭМ!$D$10+'СЕТ СН'!$F$5-'СЕТ СН'!$F$17</f>
        <v>2497.0706592299998</v>
      </c>
      <c r="E28" s="36">
        <f>SUMIFS(СВЦЭМ!$C$39:$C$782,СВЦЭМ!$A$39:$A$782,$A28,СВЦЭМ!$B$39:$B$782,E$11)+'СЕТ СН'!$F$9+СВЦЭМ!$D$10+'СЕТ СН'!$F$5-'СЕТ СН'!$F$17</f>
        <v>2514.7584492299998</v>
      </c>
      <c r="F28" s="36">
        <f>SUMIFS(СВЦЭМ!$C$39:$C$782,СВЦЭМ!$A$39:$A$782,$A28,СВЦЭМ!$B$39:$B$782,F$11)+'СЕТ СН'!$F$9+СВЦЭМ!$D$10+'СЕТ СН'!$F$5-'СЕТ СН'!$F$17</f>
        <v>2527.6876734299999</v>
      </c>
      <c r="G28" s="36">
        <f>SUMIFS(СВЦЭМ!$C$39:$C$782,СВЦЭМ!$A$39:$A$782,$A28,СВЦЭМ!$B$39:$B$782,G$11)+'СЕТ СН'!$F$9+СВЦЭМ!$D$10+'СЕТ СН'!$F$5-'СЕТ СН'!$F$17</f>
        <v>2583.3743003899999</v>
      </c>
      <c r="H28" s="36">
        <f>SUMIFS(СВЦЭМ!$C$39:$C$782,СВЦЭМ!$A$39:$A$782,$A28,СВЦЭМ!$B$39:$B$782,H$11)+'СЕТ СН'!$F$9+СВЦЭМ!$D$10+'СЕТ СН'!$F$5-'СЕТ СН'!$F$17</f>
        <v>2558.9110250799999</v>
      </c>
      <c r="I28" s="36">
        <f>SUMIFS(СВЦЭМ!$C$39:$C$782,СВЦЭМ!$A$39:$A$782,$A28,СВЦЭМ!$B$39:$B$782,I$11)+'СЕТ СН'!$F$9+СВЦЭМ!$D$10+'СЕТ СН'!$F$5-'СЕТ СН'!$F$17</f>
        <v>2579.2630758299997</v>
      </c>
      <c r="J28" s="36">
        <f>SUMIFS(СВЦЭМ!$C$39:$C$782,СВЦЭМ!$A$39:$A$782,$A28,СВЦЭМ!$B$39:$B$782,J$11)+'СЕТ СН'!$F$9+СВЦЭМ!$D$10+'СЕТ СН'!$F$5-'СЕТ СН'!$F$17</f>
        <v>2620.96400584</v>
      </c>
      <c r="K28" s="36">
        <f>SUMIFS(СВЦЭМ!$C$39:$C$782,СВЦЭМ!$A$39:$A$782,$A28,СВЦЭМ!$B$39:$B$782,K$11)+'СЕТ СН'!$F$9+СВЦЭМ!$D$10+'СЕТ СН'!$F$5-'СЕТ СН'!$F$17</f>
        <v>2609.5154263199997</v>
      </c>
      <c r="L28" s="36">
        <f>SUMIFS(СВЦЭМ!$C$39:$C$782,СВЦЭМ!$A$39:$A$782,$A28,СВЦЭМ!$B$39:$B$782,L$11)+'СЕТ СН'!$F$9+СВЦЭМ!$D$10+'СЕТ СН'!$F$5-'СЕТ СН'!$F$17</f>
        <v>2589.9202441999996</v>
      </c>
      <c r="M28" s="36">
        <f>SUMIFS(СВЦЭМ!$C$39:$C$782,СВЦЭМ!$A$39:$A$782,$A28,СВЦЭМ!$B$39:$B$782,M$11)+'СЕТ СН'!$F$9+СВЦЭМ!$D$10+'СЕТ СН'!$F$5-'СЕТ СН'!$F$17</f>
        <v>2563.9135014999997</v>
      </c>
      <c r="N28" s="36">
        <f>SUMIFS(СВЦЭМ!$C$39:$C$782,СВЦЭМ!$A$39:$A$782,$A28,СВЦЭМ!$B$39:$B$782,N$11)+'СЕТ СН'!$F$9+СВЦЭМ!$D$10+'СЕТ СН'!$F$5-'СЕТ СН'!$F$17</f>
        <v>2586.9896880299998</v>
      </c>
      <c r="O28" s="36">
        <f>SUMIFS(СВЦЭМ!$C$39:$C$782,СВЦЭМ!$A$39:$A$782,$A28,СВЦЭМ!$B$39:$B$782,O$11)+'СЕТ СН'!$F$9+СВЦЭМ!$D$10+'СЕТ СН'!$F$5-'СЕТ СН'!$F$17</f>
        <v>2573.7474397699998</v>
      </c>
      <c r="P28" s="36">
        <f>SUMIFS(СВЦЭМ!$C$39:$C$782,СВЦЭМ!$A$39:$A$782,$A28,СВЦЭМ!$B$39:$B$782,P$11)+'СЕТ СН'!$F$9+СВЦЭМ!$D$10+'СЕТ СН'!$F$5-'СЕТ СН'!$F$17</f>
        <v>2589.4231486099998</v>
      </c>
      <c r="Q28" s="36">
        <f>SUMIFS(СВЦЭМ!$C$39:$C$782,СВЦЭМ!$A$39:$A$782,$A28,СВЦЭМ!$B$39:$B$782,Q$11)+'СЕТ СН'!$F$9+СВЦЭМ!$D$10+'СЕТ СН'!$F$5-'СЕТ СН'!$F$17</f>
        <v>2604.4269394499997</v>
      </c>
      <c r="R28" s="36">
        <f>SUMIFS(СВЦЭМ!$C$39:$C$782,СВЦЭМ!$A$39:$A$782,$A28,СВЦЭМ!$B$39:$B$782,R$11)+'СЕТ СН'!$F$9+СВЦЭМ!$D$10+'СЕТ СН'!$F$5-'СЕТ СН'!$F$17</f>
        <v>2603.2690517199999</v>
      </c>
      <c r="S28" s="36">
        <f>SUMIFS(СВЦЭМ!$C$39:$C$782,СВЦЭМ!$A$39:$A$782,$A28,СВЦЭМ!$B$39:$B$782,S$11)+'СЕТ СН'!$F$9+СВЦЭМ!$D$10+'СЕТ СН'!$F$5-'СЕТ СН'!$F$17</f>
        <v>2601.0088685800001</v>
      </c>
      <c r="T28" s="36">
        <f>SUMIFS(СВЦЭМ!$C$39:$C$782,СВЦЭМ!$A$39:$A$782,$A28,СВЦЭМ!$B$39:$B$782,T$11)+'СЕТ СН'!$F$9+СВЦЭМ!$D$10+'СЕТ СН'!$F$5-'СЕТ СН'!$F$17</f>
        <v>2594.9554831</v>
      </c>
      <c r="U28" s="36">
        <f>SUMIFS(СВЦЭМ!$C$39:$C$782,СВЦЭМ!$A$39:$A$782,$A28,СВЦЭМ!$B$39:$B$782,U$11)+'СЕТ СН'!$F$9+СВЦЭМ!$D$10+'СЕТ СН'!$F$5-'СЕТ СН'!$F$17</f>
        <v>2609.7524005299997</v>
      </c>
      <c r="V28" s="36">
        <f>SUMIFS(СВЦЭМ!$C$39:$C$782,СВЦЭМ!$A$39:$A$782,$A28,СВЦЭМ!$B$39:$B$782,V$11)+'СЕТ СН'!$F$9+СВЦЭМ!$D$10+'СЕТ СН'!$F$5-'СЕТ СН'!$F$17</f>
        <v>2590.3670866699999</v>
      </c>
      <c r="W28" s="36">
        <f>SUMIFS(СВЦЭМ!$C$39:$C$782,СВЦЭМ!$A$39:$A$782,$A28,СВЦЭМ!$B$39:$B$782,W$11)+'СЕТ СН'!$F$9+СВЦЭМ!$D$10+'СЕТ СН'!$F$5-'СЕТ СН'!$F$17</f>
        <v>2612.3991797399999</v>
      </c>
      <c r="X28" s="36">
        <f>SUMIFS(СВЦЭМ!$C$39:$C$782,СВЦЭМ!$A$39:$A$782,$A28,СВЦЭМ!$B$39:$B$782,X$11)+'СЕТ СН'!$F$9+СВЦЭМ!$D$10+'СЕТ СН'!$F$5-'СЕТ СН'!$F$17</f>
        <v>2579.0011747399999</v>
      </c>
      <c r="Y28" s="36">
        <f>SUMIFS(СВЦЭМ!$C$39:$C$782,СВЦЭМ!$A$39:$A$782,$A28,СВЦЭМ!$B$39:$B$782,Y$11)+'СЕТ СН'!$F$9+СВЦЭМ!$D$10+'СЕТ СН'!$F$5-'СЕТ СН'!$F$17</f>
        <v>2516.6687281099998</v>
      </c>
    </row>
    <row r="29" spans="1:25" ht="15.75" x14ac:dyDescent="0.2">
      <c r="A29" s="35">
        <f t="shared" si="0"/>
        <v>44791</v>
      </c>
      <c r="B29" s="36">
        <f>SUMIFS(СВЦЭМ!$C$39:$C$782,СВЦЭМ!$A$39:$A$782,$A29,СВЦЭМ!$B$39:$B$782,B$11)+'СЕТ СН'!$F$9+СВЦЭМ!$D$10+'СЕТ СН'!$F$5-'СЕТ СН'!$F$17</f>
        <v>2558.7762201599999</v>
      </c>
      <c r="C29" s="36">
        <f>SUMIFS(СВЦЭМ!$C$39:$C$782,СВЦЭМ!$A$39:$A$782,$A29,СВЦЭМ!$B$39:$B$782,C$11)+'СЕТ СН'!$F$9+СВЦЭМ!$D$10+'СЕТ СН'!$F$5-'СЕТ СН'!$F$17</f>
        <v>2607.2905732499999</v>
      </c>
      <c r="D29" s="36">
        <f>SUMIFS(СВЦЭМ!$C$39:$C$782,СВЦЭМ!$A$39:$A$782,$A29,СВЦЭМ!$B$39:$B$782,D$11)+'СЕТ СН'!$F$9+СВЦЭМ!$D$10+'СЕТ СН'!$F$5-'СЕТ СН'!$F$17</f>
        <v>2618.7475282199998</v>
      </c>
      <c r="E29" s="36">
        <f>SUMIFS(СВЦЭМ!$C$39:$C$782,СВЦЭМ!$A$39:$A$782,$A29,СВЦЭМ!$B$39:$B$782,E$11)+'СЕТ СН'!$F$9+СВЦЭМ!$D$10+'СЕТ СН'!$F$5-'СЕТ СН'!$F$17</f>
        <v>2619.0378228700001</v>
      </c>
      <c r="F29" s="36">
        <f>SUMIFS(СВЦЭМ!$C$39:$C$782,СВЦЭМ!$A$39:$A$782,$A29,СВЦЭМ!$B$39:$B$782,F$11)+'СЕТ СН'!$F$9+СВЦЭМ!$D$10+'СЕТ СН'!$F$5-'СЕТ СН'!$F$17</f>
        <v>2611.2664865299998</v>
      </c>
      <c r="G29" s="36">
        <f>SUMIFS(СВЦЭМ!$C$39:$C$782,СВЦЭМ!$A$39:$A$782,$A29,СВЦЭМ!$B$39:$B$782,G$11)+'СЕТ СН'!$F$9+СВЦЭМ!$D$10+'СЕТ СН'!$F$5-'СЕТ СН'!$F$17</f>
        <v>2624.2642158600001</v>
      </c>
      <c r="H29" s="36">
        <f>SUMIFS(СВЦЭМ!$C$39:$C$782,СВЦЭМ!$A$39:$A$782,$A29,СВЦЭМ!$B$39:$B$782,H$11)+'СЕТ СН'!$F$9+СВЦЭМ!$D$10+'СЕТ СН'!$F$5-'СЕТ СН'!$F$17</f>
        <v>2565.2258689499999</v>
      </c>
      <c r="I29" s="36">
        <f>SUMIFS(СВЦЭМ!$C$39:$C$782,СВЦЭМ!$A$39:$A$782,$A29,СВЦЭМ!$B$39:$B$782,I$11)+'СЕТ СН'!$F$9+СВЦЭМ!$D$10+'СЕТ СН'!$F$5-'СЕТ СН'!$F$17</f>
        <v>2513.8514699099997</v>
      </c>
      <c r="J29" s="36">
        <f>SUMIFS(СВЦЭМ!$C$39:$C$782,СВЦЭМ!$A$39:$A$782,$A29,СВЦЭМ!$B$39:$B$782,J$11)+'СЕТ СН'!$F$9+СВЦЭМ!$D$10+'СЕТ СН'!$F$5-'СЕТ СН'!$F$17</f>
        <v>2692.3737957499998</v>
      </c>
      <c r="K29" s="36">
        <f>SUMIFS(СВЦЭМ!$C$39:$C$782,СВЦЭМ!$A$39:$A$782,$A29,СВЦЭМ!$B$39:$B$782,K$11)+'СЕТ СН'!$F$9+СВЦЭМ!$D$10+'СЕТ СН'!$F$5-'СЕТ СН'!$F$17</f>
        <v>2697.7258100499998</v>
      </c>
      <c r="L29" s="36">
        <f>SUMIFS(СВЦЭМ!$C$39:$C$782,СВЦЭМ!$A$39:$A$782,$A29,СВЦЭМ!$B$39:$B$782,L$11)+'СЕТ СН'!$F$9+СВЦЭМ!$D$10+'СЕТ СН'!$F$5-'СЕТ СН'!$F$17</f>
        <v>2699.03395912</v>
      </c>
      <c r="M29" s="36">
        <f>SUMIFS(СВЦЭМ!$C$39:$C$782,СВЦЭМ!$A$39:$A$782,$A29,СВЦЭМ!$B$39:$B$782,M$11)+'СЕТ СН'!$F$9+СВЦЭМ!$D$10+'СЕТ СН'!$F$5-'СЕТ СН'!$F$17</f>
        <v>2688.2670714299998</v>
      </c>
      <c r="N29" s="36">
        <f>SUMIFS(СВЦЭМ!$C$39:$C$782,СВЦЭМ!$A$39:$A$782,$A29,СВЦЭМ!$B$39:$B$782,N$11)+'СЕТ СН'!$F$9+СВЦЭМ!$D$10+'СЕТ СН'!$F$5-'СЕТ СН'!$F$17</f>
        <v>2690.5311019999999</v>
      </c>
      <c r="O29" s="36">
        <f>SUMIFS(СВЦЭМ!$C$39:$C$782,СВЦЭМ!$A$39:$A$782,$A29,СВЦЭМ!$B$39:$B$782,O$11)+'СЕТ СН'!$F$9+СВЦЭМ!$D$10+'СЕТ СН'!$F$5-'СЕТ СН'!$F$17</f>
        <v>2690.01132426</v>
      </c>
      <c r="P29" s="36">
        <f>SUMIFS(СВЦЭМ!$C$39:$C$782,СВЦЭМ!$A$39:$A$782,$A29,СВЦЭМ!$B$39:$B$782,P$11)+'СЕТ СН'!$F$9+СВЦЭМ!$D$10+'СЕТ СН'!$F$5-'СЕТ СН'!$F$17</f>
        <v>2632.9420676099999</v>
      </c>
      <c r="Q29" s="36">
        <f>SUMIFS(СВЦЭМ!$C$39:$C$782,СВЦЭМ!$A$39:$A$782,$A29,СВЦЭМ!$B$39:$B$782,Q$11)+'СЕТ СН'!$F$9+СВЦЭМ!$D$10+'СЕТ СН'!$F$5-'СЕТ СН'!$F$17</f>
        <v>2629.1463378399999</v>
      </c>
      <c r="R29" s="36">
        <f>SUMIFS(СВЦЭМ!$C$39:$C$782,СВЦЭМ!$A$39:$A$782,$A29,СВЦЭМ!$B$39:$B$782,R$11)+'СЕТ СН'!$F$9+СВЦЭМ!$D$10+'СЕТ СН'!$F$5-'СЕТ СН'!$F$17</f>
        <v>2628.8909481999999</v>
      </c>
      <c r="S29" s="36">
        <f>SUMIFS(СВЦЭМ!$C$39:$C$782,СВЦЭМ!$A$39:$A$782,$A29,СВЦЭМ!$B$39:$B$782,S$11)+'СЕТ СН'!$F$9+СВЦЭМ!$D$10+'СЕТ СН'!$F$5-'СЕТ СН'!$F$17</f>
        <v>2627.2489792299998</v>
      </c>
      <c r="T29" s="36">
        <f>SUMIFS(СВЦЭМ!$C$39:$C$782,СВЦЭМ!$A$39:$A$782,$A29,СВЦЭМ!$B$39:$B$782,T$11)+'СЕТ СН'!$F$9+СВЦЭМ!$D$10+'СЕТ СН'!$F$5-'СЕТ СН'!$F$17</f>
        <v>2626.0604829599997</v>
      </c>
      <c r="U29" s="36">
        <f>SUMIFS(СВЦЭМ!$C$39:$C$782,СВЦЭМ!$A$39:$A$782,$A29,СВЦЭМ!$B$39:$B$782,U$11)+'СЕТ СН'!$F$9+СВЦЭМ!$D$10+'СЕТ СН'!$F$5-'СЕТ СН'!$F$17</f>
        <v>2622.7315708799997</v>
      </c>
      <c r="V29" s="36">
        <f>SUMIFS(СВЦЭМ!$C$39:$C$782,СВЦЭМ!$A$39:$A$782,$A29,СВЦЭМ!$B$39:$B$782,V$11)+'СЕТ СН'!$F$9+СВЦЭМ!$D$10+'СЕТ СН'!$F$5-'СЕТ СН'!$F$17</f>
        <v>2587.0225790199997</v>
      </c>
      <c r="W29" s="36">
        <f>SUMIFS(СВЦЭМ!$C$39:$C$782,СВЦЭМ!$A$39:$A$782,$A29,СВЦЭМ!$B$39:$B$782,W$11)+'СЕТ СН'!$F$9+СВЦЭМ!$D$10+'СЕТ СН'!$F$5-'СЕТ СН'!$F$17</f>
        <v>2635.09080662</v>
      </c>
      <c r="X29" s="36">
        <f>SUMIFS(СВЦЭМ!$C$39:$C$782,СВЦЭМ!$A$39:$A$782,$A29,СВЦЭМ!$B$39:$B$782,X$11)+'СЕТ СН'!$F$9+СВЦЭМ!$D$10+'СЕТ СН'!$F$5-'СЕТ СН'!$F$17</f>
        <v>2627.9340335299999</v>
      </c>
      <c r="Y29" s="36">
        <f>SUMIFS(СВЦЭМ!$C$39:$C$782,СВЦЭМ!$A$39:$A$782,$A29,СВЦЭМ!$B$39:$B$782,Y$11)+'СЕТ СН'!$F$9+СВЦЭМ!$D$10+'СЕТ СН'!$F$5-'СЕТ СН'!$F$17</f>
        <v>2524.5475216899999</v>
      </c>
    </row>
    <row r="30" spans="1:25" ht="15.75" x14ac:dyDescent="0.2">
      <c r="A30" s="35">
        <f t="shared" si="0"/>
        <v>44792</v>
      </c>
      <c r="B30" s="36">
        <f>SUMIFS(СВЦЭМ!$C$39:$C$782,СВЦЭМ!$A$39:$A$782,$A30,СВЦЭМ!$B$39:$B$782,B$11)+'СЕТ СН'!$F$9+СВЦЭМ!$D$10+'СЕТ СН'!$F$5-'СЕТ СН'!$F$17</f>
        <v>2679.8005874299997</v>
      </c>
      <c r="C30" s="36">
        <f>SUMIFS(СВЦЭМ!$C$39:$C$782,СВЦЭМ!$A$39:$A$782,$A30,СВЦЭМ!$B$39:$B$782,C$11)+'СЕТ СН'!$F$9+СВЦЭМ!$D$10+'СЕТ СН'!$F$5-'СЕТ СН'!$F$17</f>
        <v>2699.4137318100002</v>
      </c>
      <c r="D30" s="36">
        <f>SUMIFS(СВЦЭМ!$C$39:$C$782,СВЦЭМ!$A$39:$A$782,$A30,СВЦЭМ!$B$39:$B$782,D$11)+'СЕТ СН'!$F$9+СВЦЭМ!$D$10+'СЕТ СН'!$F$5-'СЕТ СН'!$F$17</f>
        <v>2732.3403271699999</v>
      </c>
      <c r="E30" s="36">
        <f>SUMIFS(СВЦЭМ!$C$39:$C$782,СВЦЭМ!$A$39:$A$782,$A30,СВЦЭМ!$B$39:$B$782,E$11)+'СЕТ СН'!$F$9+СВЦЭМ!$D$10+'СЕТ СН'!$F$5-'СЕТ СН'!$F$17</f>
        <v>2727.7293944799999</v>
      </c>
      <c r="F30" s="36">
        <f>SUMIFS(СВЦЭМ!$C$39:$C$782,СВЦЭМ!$A$39:$A$782,$A30,СВЦЭМ!$B$39:$B$782,F$11)+'СЕТ СН'!$F$9+СВЦЭМ!$D$10+'СЕТ СН'!$F$5-'СЕТ СН'!$F$17</f>
        <v>2723.5251202499999</v>
      </c>
      <c r="G30" s="36">
        <f>SUMIFS(СВЦЭМ!$C$39:$C$782,СВЦЭМ!$A$39:$A$782,$A30,СВЦЭМ!$B$39:$B$782,G$11)+'СЕТ СН'!$F$9+СВЦЭМ!$D$10+'СЕТ СН'!$F$5-'СЕТ СН'!$F$17</f>
        <v>2633.0514770499999</v>
      </c>
      <c r="H30" s="36">
        <f>SUMIFS(СВЦЭМ!$C$39:$C$782,СВЦЭМ!$A$39:$A$782,$A30,СВЦЭМ!$B$39:$B$782,H$11)+'СЕТ СН'!$F$9+СВЦЭМ!$D$10+'СЕТ СН'!$F$5-'СЕТ СН'!$F$17</f>
        <v>2618.4000670799996</v>
      </c>
      <c r="I30" s="36">
        <f>SUMIFS(СВЦЭМ!$C$39:$C$782,СВЦЭМ!$A$39:$A$782,$A30,СВЦЭМ!$B$39:$B$782,I$11)+'СЕТ СН'!$F$9+СВЦЭМ!$D$10+'СЕТ СН'!$F$5-'СЕТ СН'!$F$17</f>
        <v>2585.7031303599997</v>
      </c>
      <c r="J30" s="36">
        <f>SUMIFS(СВЦЭМ!$C$39:$C$782,СВЦЭМ!$A$39:$A$782,$A30,СВЦЭМ!$B$39:$B$782,J$11)+'СЕТ СН'!$F$9+СВЦЭМ!$D$10+'СЕТ СН'!$F$5-'СЕТ СН'!$F$17</f>
        <v>2540.3610985400001</v>
      </c>
      <c r="K30" s="36">
        <f>SUMIFS(СВЦЭМ!$C$39:$C$782,СВЦЭМ!$A$39:$A$782,$A30,СВЦЭМ!$B$39:$B$782,K$11)+'СЕТ СН'!$F$9+СВЦЭМ!$D$10+'СЕТ СН'!$F$5-'СЕТ СН'!$F$17</f>
        <v>2533.0170976999998</v>
      </c>
      <c r="L30" s="36">
        <f>SUMIFS(СВЦЭМ!$C$39:$C$782,СВЦЭМ!$A$39:$A$782,$A30,СВЦЭМ!$B$39:$B$782,L$11)+'СЕТ СН'!$F$9+СВЦЭМ!$D$10+'СЕТ СН'!$F$5-'СЕТ СН'!$F$17</f>
        <v>2572.9784032099997</v>
      </c>
      <c r="M30" s="36">
        <f>SUMIFS(СВЦЭМ!$C$39:$C$782,СВЦЭМ!$A$39:$A$782,$A30,СВЦЭМ!$B$39:$B$782,M$11)+'СЕТ СН'!$F$9+СВЦЭМ!$D$10+'СЕТ СН'!$F$5-'СЕТ СН'!$F$17</f>
        <v>2558.77260553</v>
      </c>
      <c r="N30" s="36">
        <f>SUMIFS(СВЦЭМ!$C$39:$C$782,СВЦЭМ!$A$39:$A$782,$A30,СВЦЭМ!$B$39:$B$782,N$11)+'СЕТ СН'!$F$9+СВЦЭМ!$D$10+'СЕТ СН'!$F$5-'СЕТ СН'!$F$17</f>
        <v>2562.60556722</v>
      </c>
      <c r="O30" s="36">
        <f>SUMIFS(СВЦЭМ!$C$39:$C$782,СВЦЭМ!$A$39:$A$782,$A30,СВЦЭМ!$B$39:$B$782,O$11)+'СЕТ СН'!$F$9+СВЦЭМ!$D$10+'СЕТ СН'!$F$5-'СЕТ СН'!$F$17</f>
        <v>2563.4356828800001</v>
      </c>
      <c r="P30" s="36">
        <f>SUMIFS(СВЦЭМ!$C$39:$C$782,СВЦЭМ!$A$39:$A$782,$A30,СВЦЭМ!$B$39:$B$782,P$11)+'СЕТ СН'!$F$9+СВЦЭМ!$D$10+'СЕТ СН'!$F$5-'СЕТ СН'!$F$17</f>
        <v>2593.33405051</v>
      </c>
      <c r="Q30" s="36">
        <f>SUMIFS(СВЦЭМ!$C$39:$C$782,СВЦЭМ!$A$39:$A$782,$A30,СВЦЭМ!$B$39:$B$782,Q$11)+'СЕТ СН'!$F$9+СВЦЭМ!$D$10+'СЕТ СН'!$F$5-'СЕТ СН'!$F$17</f>
        <v>2607.6483627699999</v>
      </c>
      <c r="R30" s="36">
        <f>SUMIFS(СВЦЭМ!$C$39:$C$782,СВЦЭМ!$A$39:$A$782,$A30,СВЦЭМ!$B$39:$B$782,R$11)+'СЕТ СН'!$F$9+СВЦЭМ!$D$10+'СЕТ СН'!$F$5-'СЕТ СН'!$F$17</f>
        <v>2605.8699307699999</v>
      </c>
      <c r="S30" s="36">
        <f>SUMIFS(СВЦЭМ!$C$39:$C$782,СВЦЭМ!$A$39:$A$782,$A30,СВЦЭМ!$B$39:$B$782,S$11)+'СЕТ СН'!$F$9+СВЦЭМ!$D$10+'СЕТ СН'!$F$5-'СЕТ СН'!$F$17</f>
        <v>2579.9479595599996</v>
      </c>
      <c r="T30" s="36">
        <f>SUMIFS(СВЦЭМ!$C$39:$C$782,СВЦЭМ!$A$39:$A$782,$A30,СВЦЭМ!$B$39:$B$782,T$11)+'СЕТ СН'!$F$9+СВЦЭМ!$D$10+'СЕТ СН'!$F$5-'СЕТ СН'!$F$17</f>
        <v>2571.89470355</v>
      </c>
      <c r="U30" s="36">
        <f>SUMIFS(СВЦЭМ!$C$39:$C$782,СВЦЭМ!$A$39:$A$782,$A30,СВЦЭМ!$B$39:$B$782,U$11)+'СЕТ СН'!$F$9+СВЦЭМ!$D$10+'СЕТ СН'!$F$5-'СЕТ СН'!$F$17</f>
        <v>2580.2087824800001</v>
      </c>
      <c r="V30" s="36">
        <f>SUMIFS(СВЦЭМ!$C$39:$C$782,СВЦЭМ!$A$39:$A$782,$A30,СВЦЭМ!$B$39:$B$782,V$11)+'СЕТ СН'!$F$9+СВЦЭМ!$D$10+'СЕТ СН'!$F$5-'СЕТ СН'!$F$17</f>
        <v>2575.1295004599997</v>
      </c>
      <c r="W30" s="36">
        <f>SUMIFS(СВЦЭМ!$C$39:$C$782,СВЦЭМ!$A$39:$A$782,$A30,СВЦЭМ!$B$39:$B$782,W$11)+'СЕТ СН'!$F$9+СВЦЭМ!$D$10+'СЕТ СН'!$F$5-'СЕТ СН'!$F$17</f>
        <v>2618.1271169900001</v>
      </c>
      <c r="X30" s="36">
        <f>SUMIFS(СВЦЭМ!$C$39:$C$782,СВЦЭМ!$A$39:$A$782,$A30,СВЦЭМ!$B$39:$B$782,X$11)+'СЕТ СН'!$F$9+СВЦЭМ!$D$10+'СЕТ СН'!$F$5-'СЕТ СН'!$F$17</f>
        <v>2634.6694484899999</v>
      </c>
      <c r="Y30" s="36">
        <f>SUMIFS(СВЦЭМ!$C$39:$C$782,СВЦЭМ!$A$39:$A$782,$A30,СВЦЭМ!$B$39:$B$782,Y$11)+'СЕТ СН'!$F$9+СВЦЭМ!$D$10+'СЕТ СН'!$F$5-'СЕТ СН'!$F$17</f>
        <v>2657.99325387</v>
      </c>
    </row>
    <row r="31" spans="1:25" ht="15.75" x14ac:dyDescent="0.2">
      <c r="A31" s="35">
        <f t="shared" si="0"/>
        <v>44793</v>
      </c>
      <c r="B31" s="36">
        <f>SUMIFS(СВЦЭМ!$C$39:$C$782,СВЦЭМ!$A$39:$A$782,$A31,СВЦЭМ!$B$39:$B$782,B$11)+'СЕТ СН'!$F$9+СВЦЭМ!$D$10+'СЕТ СН'!$F$5-'СЕТ СН'!$F$17</f>
        <v>2531.6951389299998</v>
      </c>
      <c r="C31" s="36">
        <f>SUMIFS(СВЦЭМ!$C$39:$C$782,СВЦЭМ!$A$39:$A$782,$A31,СВЦЭМ!$B$39:$B$782,C$11)+'СЕТ СН'!$F$9+СВЦЭМ!$D$10+'СЕТ СН'!$F$5-'СЕТ СН'!$F$17</f>
        <v>2588.1950829099997</v>
      </c>
      <c r="D31" s="36">
        <f>SUMIFS(СВЦЭМ!$C$39:$C$782,СВЦЭМ!$A$39:$A$782,$A31,СВЦЭМ!$B$39:$B$782,D$11)+'СЕТ СН'!$F$9+СВЦЭМ!$D$10+'СЕТ СН'!$F$5-'СЕТ СН'!$F$17</f>
        <v>2626.2968040799997</v>
      </c>
      <c r="E31" s="36">
        <f>SUMIFS(СВЦЭМ!$C$39:$C$782,СВЦЭМ!$A$39:$A$782,$A31,СВЦЭМ!$B$39:$B$782,E$11)+'СЕТ СН'!$F$9+СВЦЭМ!$D$10+'СЕТ СН'!$F$5-'СЕТ СН'!$F$17</f>
        <v>2631.1287208599997</v>
      </c>
      <c r="F31" s="36">
        <f>SUMIFS(СВЦЭМ!$C$39:$C$782,СВЦЭМ!$A$39:$A$782,$A31,СВЦЭМ!$B$39:$B$782,F$11)+'СЕТ СН'!$F$9+СВЦЭМ!$D$10+'СЕТ СН'!$F$5-'СЕТ СН'!$F$17</f>
        <v>2635.8686571199996</v>
      </c>
      <c r="G31" s="36">
        <f>SUMIFS(СВЦЭМ!$C$39:$C$782,СВЦЭМ!$A$39:$A$782,$A31,СВЦЭМ!$B$39:$B$782,G$11)+'СЕТ СН'!$F$9+СВЦЭМ!$D$10+'СЕТ СН'!$F$5-'СЕТ СН'!$F$17</f>
        <v>2628.0330704799999</v>
      </c>
      <c r="H31" s="36">
        <f>SUMIFS(СВЦЭМ!$C$39:$C$782,СВЦЭМ!$A$39:$A$782,$A31,СВЦЭМ!$B$39:$B$782,H$11)+'СЕТ СН'!$F$9+СВЦЭМ!$D$10+'СЕТ СН'!$F$5-'СЕТ СН'!$F$17</f>
        <v>2601.0428513299998</v>
      </c>
      <c r="I31" s="36">
        <f>SUMIFS(СВЦЭМ!$C$39:$C$782,СВЦЭМ!$A$39:$A$782,$A31,СВЦЭМ!$B$39:$B$782,I$11)+'СЕТ СН'!$F$9+СВЦЭМ!$D$10+'СЕТ СН'!$F$5-'СЕТ СН'!$F$17</f>
        <v>2569.4110896799998</v>
      </c>
      <c r="J31" s="36">
        <f>SUMIFS(СВЦЭМ!$C$39:$C$782,СВЦЭМ!$A$39:$A$782,$A31,СВЦЭМ!$B$39:$B$782,J$11)+'СЕТ СН'!$F$9+СВЦЭМ!$D$10+'СЕТ СН'!$F$5-'СЕТ СН'!$F$17</f>
        <v>2501.5676965100001</v>
      </c>
      <c r="K31" s="36">
        <f>SUMIFS(СВЦЭМ!$C$39:$C$782,СВЦЭМ!$A$39:$A$782,$A31,СВЦЭМ!$B$39:$B$782,K$11)+'СЕТ СН'!$F$9+СВЦЭМ!$D$10+'СЕТ СН'!$F$5-'СЕТ СН'!$F$17</f>
        <v>2462.5513395399998</v>
      </c>
      <c r="L31" s="36">
        <f>SUMIFS(СВЦЭМ!$C$39:$C$782,СВЦЭМ!$A$39:$A$782,$A31,СВЦЭМ!$B$39:$B$782,L$11)+'СЕТ СН'!$F$9+СВЦЭМ!$D$10+'СЕТ СН'!$F$5-'СЕТ СН'!$F$17</f>
        <v>2464.8605085700001</v>
      </c>
      <c r="M31" s="36">
        <f>SUMIFS(СВЦЭМ!$C$39:$C$782,СВЦЭМ!$A$39:$A$782,$A31,СВЦЭМ!$B$39:$B$782,M$11)+'СЕТ СН'!$F$9+СВЦЭМ!$D$10+'СЕТ СН'!$F$5-'СЕТ СН'!$F$17</f>
        <v>2467.99708706</v>
      </c>
      <c r="N31" s="36">
        <f>SUMIFS(СВЦЭМ!$C$39:$C$782,СВЦЭМ!$A$39:$A$782,$A31,СВЦЭМ!$B$39:$B$782,N$11)+'СЕТ СН'!$F$9+СВЦЭМ!$D$10+'СЕТ СН'!$F$5-'СЕТ СН'!$F$17</f>
        <v>2481.2872784599999</v>
      </c>
      <c r="O31" s="36">
        <f>SUMIFS(СВЦЭМ!$C$39:$C$782,СВЦЭМ!$A$39:$A$782,$A31,СВЦЭМ!$B$39:$B$782,O$11)+'СЕТ СН'!$F$9+СВЦЭМ!$D$10+'СЕТ СН'!$F$5-'СЕТ СН'!$F$17</f>
        <v>2475.3382875399998</v>
      </c>
      <c r="P31" s="36">
        <f>SUMIFS(СВЦЭМ!$C$39:$C$782,СВЦЭМ!$A$39:$A$782,$A31,СВЦЭМ!$B$39:$B$782,P$11)+'СЕТ СН'!$F$9+СВЦЭМ!$D$10+'СЕТ СН'!$F$5-'СЕТ СН'!$F$17</f>
        <v>2472.8584998400001</v>
      </c>
      <c r="Q31" s="36">
        <f>SUMIFS(СВЦЭМ!$C$39:$C$782,СВЦЭМ!$A$39:$A$782,$A31,СВЦЭМ!$B$39:$B$782,Q$11)+'СЕТ СН'!$F$9+СВЦЭМ!$D$10+'СЕТ СН'!$F$5-'СЕТ СН'!$F$17</f>
        <v>2485.13801405</v>
      </c>
      <c r="R31" s="36">
        <f>SUMIFS(СВЦЭМ!$C$39:$C$782,СВЦЭМ!$A$39:$A$782,$A31,СВЦЭМ!$B$39:$B$782,R$11)+'СЕТ СН'!$F$9+СВЦЭМ!$D$10+'СЕТ СН'!$F$5-'СЕТ СН'!$F$17</f>
        <v>2495.7686800799997</v>
      </c>
      <c r="S31" s="36">
        <f>SUMIFS(СВЦЭМ!$C$39:$C$782,СВЦЭМ!$A$39:$A$782,$A31,СВЦЭМ!$B$39:$B$782,S$11)+'СЕТ СН'!$F$9+СВЦЭМ!$D$10+'СЕТ СН'!$F$5-'СЕТ СН'!$F$17</f>
        <v>2483.8797050599997</v>
      </c>
      <c r="T31" s="36">
        <f>SUMIFS(СВЦЭМ!$C$39:$C$782,СВЦЭМ!$A$39:$A$782,$A31,СВЦЭМ!$B$39:$B$782,T$11)+'СЕТ СН'!$F$9+СВЦЭМ!$D$10+'СЕТ СН'!$F$5-'СЕТ СН'!$F$17</f>
        <v>2481.8493279499999</v>
      </c>
      <c r="U31" s="36">
        <f>SUMIFS(СВЦЭМ!$C$39:$C$782,СВЦЭМ!$A$39:$A$782,$A31,СВЦЭМ!$B$39:$B$782,U$11)+'СЕТ СН'!$F$9+СВЦЭМ!$D$10+'СЕТ СН'!$F$5-'СЕТ СН'!$F$17</f>
        <v>2482.5477208499997</v>
      </c>
      <c r="V31" s="36">
        <f>SUMIFS(СВЦЭМ!$C$39:$C$782,СВЦЭМ!$A$39:$A$782,$A31,СВЦЭМ!$B$39:$B$782,V$11)+'СЕТ СН'!$F$9+СВЦЭМ!$D$10+'СЕТ СН'!$F$5-'СЕТ СН'!$F$17</f>
        <v>2463.3630765899998</v>
      </c>
      <c r="W31" s="36">
        <f>SUMIFS(СВЦЭМ!$C$39:$C$782,СВЦЭМ!$A$39:$A$782,$A31,СВЦЭМ!$B$39:$B$782,W$11)+'СЕТ СН'!$F$9+СВЦЭМ!$D$10+'СЕТ СН'!$F$5-'СЕТ СН'!$F$17</f>
        <v>2453.8728058099996</v>
      </c>
      <c r="X31" s="36">
        <f>SUMIFS(СВЦЭМ!$C$39:$C$782,СВЦЭМ!$A$39:$A$782,$A31,СВЦЭМ!$B$39:$B$782,X$11)+'СЕТ СН'!$F$9+СВЦЭМ!$D$10+'СЕТ СН'!$F$5-'СЕТ СН'!$F$17</f>
        <v>2467.69896978</v>
      </c>
      <c r="Y31" s="36">
        <f>SUMIFS(СВЦЭМ!$C$39:$C$782,СВЦЭМ!$A$39:$A$782,$A31,СВЦЭМ!$B$39:$B$782,Y$11)+'СЕТ СН'!$F$9+СВЦЭМ!$D$10+'СЕТ СН'!$F$5-'СЕТ СН'!$F$17</f>
        <v>2496.56870729</v>
      </c>
    </row>
    <row r="32" spans="1:25" ht="15.75" x14ac:dyDescent="0.2">
      <c r="A32" s="35">
        <f t="shared" si="0"/>
        <v>44794</v>
      </c>
      <c r="B32" s="36">
        <f>SUMIFS(СВЦЭМ!$C$39:$C$782,СВЦЭМ!$A$39:$A$782,$A32,СВЦЭМ!$B$39:$B$782,B$11)+'СЕТ СН'!$F$9+СВЦЭМ!$D$10+'СЕТ СН'!$F$5-'СЕТ СН'!$F$17</f>
        <v>2585.6243133199996</v>
      </c>
      <c r="C32" s="36">
        <f>SUMIFS(СВЦЭМ!$C$39:$C$782,СВЦЭМ!$A$39:$A$782,$A32,СВЦЭМ!$B$39:$B$782,C$11)+'СЕТ СН'!$F$9+СВЦЭМ!$D$10+'СЕТ СН'!$F$5-'СЕТ СН'!$F$17</f>
        <v>2600.4726959499999</v>
      </c>
      <c r="D32" s="36">
        <f>SUMIFS(СВЦЭМ!$C$39:$C$782,СВЦЭМ!$A$39:$A$782,$A32,СВЦЭМ!$B$39:$B$782,D$11)+'СЕТ СН'!$F$9+СВЦЭМ!$D$10+'СЕТ СН'!$F$5-'СЕТ СН'!$F$17</f>
        <v>2638.6445284699998</v>
      </c>
      <c r="E32" s="36">
        <f>SUMIFS(СВЦЭМ!$C$39:$C$782,СВЦЭМ!$A$39:$A$782,$A32,СВЦЭМ!$B$39:$B$782,E$11)+'СЕТ СН'!$F$9+СВЦЭМ!$D$10+'СЕТ СН'!$F$5-'СЕТ СН'!$F$17</f>
        <v>2667.7537466099998</v>
      </c>
      <c r="F32" s="36">
        <f>SUMIFS(СВЦЭМ!$C$39:$C$782,СВЦЭМ!$A$39:$A$782,$A32,СВЦЭМ!$B$39:$B$782,F$11)+'СЕТ СН'!$F$9+СВЦЭМ!$D$10+'СЕТ СН'!$F$5-'СЕТ СН'!$F$17</f>
        <v>2671.7381268399999</v>
      </c>
      <c r="G32" s="36">
        <f>SUMIFS(СВЦЭМ!$C$39:$C$782,СВЦЭМ!$A$39:$A$782,$A32,СВЦЭМ!$B$39:$B$782,G$11)+'СЕТ СН'!$F$9+СВЦЭМ!$D$10+'СЕТ СН'!$F$5-'СЕТ СН'!$F$17</f>
        <v>2666.1180409399999</v>
      </c>
      <c r="H32" s="36">
        <f>SUMIFS(СВЦЭМ!$C$39:$C$782,СВЦЭМ!$A$39:$A$782,$A32,СВЦЭМ!$B$39:$B$782,H$11)+'СЕТ СН'!$F$9+СВЦЭМ!$D$10+'СЕТ СН'!$F$5-'СЕТ СН'!$F$17</f>
        <v>2647.92959324</v>
      </c>
      <c r="I32" s="36">
        <f>SUMIFS(СВЦЭМ!$C$39:$C$782,СВЦЭМ!$A$39:$A$782,$A32,СВЦЭМ!$B$39:$B$782,I$11)+'СЕТ СН'!$F$9+СВЦЭМ!$D$10+'СЕТ СН'!$F$5-'СЕТ СН'!$F$17</f>
        <v>2583.7876002499997</v>
      </c>
      <c r="J32" s="36">
        <f>SUMIFS(СВЦЭМ!$C$39:$C$782,СВЦЭМ!$A$39:$A$782,$A32,СВЦЭМ!$B$39:$B$782,J$11)+'СЕТ СН'!$F$9+СВЦЭМ!$D$10+'СЕТ СН'!$F$5-'СЕТ СН'!$F$17</f>
        <v>2520.7759467299998</v>
      </c>
      <c r="K32" s="36">
        <f>SUMIFS(СВЦЭМ!$C$39:$C$782,СВЦЭМ!$A$39:$A$782,$A32,СВЦЭМ!$B$39:$B$782,K$11)+'СЕТ СН'!$F$9+СВЦЭМ!$D$10+'СЕТ СН'!$F$5-'СЕТ СН'!$F$17</f>
        <v>2570.3252606999999</v>
      </c>
      <c r="L32" s="36">
        <f>SUMIFS(СВЦЭМ!$C$39:$C$782,СВЦЭМ!$A$39:$A$782,$A32,СВЦЭМ!$B$39:$B$782,L$11)+'СЕТ СН'!$F$9+СВЦЭМ!$D$10+'СЕТ СН'!$F$5-'СЕТ СН'!$F$17</f>
        <v>2607.98780898</v>
      </c>
      <c r="M32" s="36">
        <f>SUMIFS(СВЦЭМ!$C$39:$C$782,СВЦЭМ!$A$39:$A$782,$A32,СВЦЭМ!$B$39:$B$782,M$11)+'СЕТ СН'!$F$9+СВЦЭМ!$D$10+'СЕТ СН'!$F$5-'СЕТ СН'!$F$17</f>
        <v>2618.30583561</v>
      </c>
      <c r="N32" s="36">
        <f>SUMIFS(СВЦЭМ!$C$39:$C$782,СВЦЭМ!$A$39:$A$782,$A32,СВЦЭМ!$B$39:$B$782,N$11)+'СЕТ СН'!$F$9+СВЦЭМ!$D$10+'СЕТ СН'!$F$5-'СЕТ СН'!$F$17</f>
        <v>2627.6678897499996</v>
      </c>
      <c r="O32" s="36">
        <f>SUMIFS(СВЦЭМ!$C$39:$C$782,СВЦЭМ!$A$39:$A$782,$A32,СВЦЭМ!$B$39:$B$782,O$11)+'СЕТ СН'!$F$9+СВЦЭМ!$D$10+'СЕТ СН'!$F$5-'СЕТ СН'!$F$17</f>
        <v>2614.36659349</v>
      </c>
      <c r="P32" s="36">
        <f>SUMIFS(СВЦЭМ!$C$39:$C$782,СВЦЭМ!$A$39:$A$782,$A32,СВЦЭМ!$B$39:$B$782,P$11)+'СЕТ СН'!$F$9+СВЦЭМ!$D$10+'СЕТ СН'!$F$5-'СЕТ СН'!$F$17</f>
        <v>2611.8995494399996</v>
      </c>
      <c r="Q32" s="36">
        <f>SUMIFS(СВЦЭМ!$C$39:$C$782,СВЦЭМ!$A$39:$A$782,$A32,СВЦЭМ!$B$39:$B$782,Q$11)+'СЕТ СН'!$F$9+СВЦЭМ!$D$10+'СЕТ СН'!$F$5-'СЕТ СН'!$F$17</f>
        <v>2612.5931539599997</v>
      </c>
      <c r="R32" s="36">
        <f>SUMIFS(СВЦЭМ!$C$39:$C$782,СВЦЭМ!$A$39:$A$782,$A32,СВЦЭМ!$B$39:$B$782,R$11)+'СЕТ СН'!$F$9+СВЦЭМ!$D$10+'СЕТ СН'!$F$5-'СЕТ СН'!$F$17</f>
        <v>2614.7542190699996</v>
      </c>
      <c r="S32" s="36">
        <f>SUMIFS(СВЦЭМ!$C$39:$C$782,СВЦЭМ!$A$39:$A$782,$A32,СВЦЭМ!$B$39:$B$782,S$11)+'СЕТ СН'!$F$9+СВЦЭМ!$D$10+'СЕТ СН'!$F$5-'СЕТ СН'!$F$17</f>
        <v>2616.2102075299999</v>
      </c>
      <c r="T32" s="36">
        <f>SUMIFS(СВЦЭМ!$C$39:$C$782,СВЦЭМ!$A$39:$A$782,$A32,СВЦЭМ!$B$39:$B$782,T$11)+'СЕТ СН'!$F$9+СВЦЭМ!$D$10+'СЕТ СН'!$F$5-'СЕТ СН'!$F$17</f>
        <v>2612.88163029</v>
      </c>
      <c r="U32" s="36">
        <f>SUMIFS(СВЦЭМ!$C$39:$C$782,СВЦЭМ!$A$39:$A$782,$A32,СВЦЭМ!$B$39:$B$782,U$11)+'СЕТ СН'!$F$9+СВЦЭМ!$D$10+'СЕТ СН'!$F$5-'СЕТ СН'!$F$17</f>
        <v>2614.20922079</v>
      </c>
      <c r="V32" s="36">
        <f>SUMIFS(СВЦЭМ!$C$39:$C$782,СВЦЭМ!$A$39:$A$782,$A32,СВЦЭМ!$B$39:$B$782,V$11)+'СЕТ СН'!$F$9+СВЦЭМ!$D$10+'СЕТ СН'!$F$5-'СЕТ СН'!$F$17</f>
        <v>2626.8952918599998</v>
      </c>
      <c r="W32" s="36">
        <f>SUMIFS(СВЦЭМ!$C$39:$C$782,СВЦЭМ!$A$39:$A$782,$A32,СВЦЭМ!$B$39:$B$782,W$11)+'СЕТ СН'!$F$9+СВЦЭМ!$D$10+'СЕТ СН'!$F$5-'СЕТ СН'!$F$17</f>
        <v>2628.3029999399996</v>
      </c>
      <c r="X32" s="36">
        <f>SUMIFS(СВЦЭМ!$C$39:$C$782,СВЦЭМ!$A$39:$A$782,$A32,СВЦЭМ!$B$39:$B$782,X$11)+'СЕТ СН'!$F$9+СВЦЭМ!$D$10+'СЕТ СН'!$F$5-'СЕТ СН'!$F$17</f>
        <v>2593.1751780099999</v>
      </c>
      <c r="Y32" s="36">
        <f>SUMIFS(СВЦЭМ!$C$39:$C$782,СВЦЭМ!$A$39:$A$782,$A32,СВЦЭМ!$B$39:$B$782,Y$11)+'СЕТ СН'!$F$9+СВЦЭМ!$D$10+'СЕТ СН'!$F$5-'СЕТ СН'!$F$17</f>
        <v>2565.2417451499996</v>
      </c>
    </row>
    <row r="33" spans="1:25" ht="15.75" x14ac:dyDescent="0.2">
      <c r="A33" s="35">
        <f t="shared" si="0"/>
        <v>44795</v>
      </c>
      <c r="B33" s="36">
        <f>SUMIFS(СВЦЭМ!$C$39:$C$782,СВЦЭМ!$A$39:$A$782,$A33,СВЦЭМ!$B$39:$B$782,B$11)+'СЕТ СН'!$F$9+СВЦЭМ!$D$10+'СЕТ СН'!$F$5-'СЕТ СН'!$F$17</f>
        <v>2498.4201207699998</v>
      </c>
      <c r="C33" s="36">
        <f>SUMIFS(СВЦЭМ!$C$39:$C$782,СВЦЭМ!$A$39:$A$782,$A33,СВЦЭМ!$B$39:$B$782,C$11)+'СЕТ СН'!$F$9+СВЦЭМ!$D$10+'СЕТ СН'!$F$5-'СЕТ СН'!$F$17</f>
        <v>2565.2487225899999</v>
      </c>
      <c r="D33" s="36">
        <f>SUMIFS(СВЦЭМ!$C$39:$C$782,СВЦЭМ!$A$39:$A$782,$A33,СВЦЭМ!$B$39:$B$782,D$11)+'СЕТ СН'!$F$9+СВЦЭМ!$D$10+'СЕТ СН'!$F$5-'СЕТ СН'!$F$17</f>
        <v>2615.0998444399997</v>
      </c>
      <c r="E33" s="36">
        <f>SUMIFS(СВЦЭМ!$C$39:$C$782,СВЦЭМ!$A$39:$A$782,$A33,СВЦЭМ!$B$39:$B$782,E$11)+'СЕТ СН'!$F$9+СВЦЭМ!$D$10+'СЕТ СН'!$F$5-'СЕТ СН'!$F$17</f>
        <v>2633.5997081699998</v>
      </c>
      <c r="F33" s="36">
        <f>SUMIFS(СВЦЭМ!$C$39:$C$782,СВЦЭМ!$A$39:$A$782,$A33,СВЦЭМ!$B$39:$B$782,F$11)+'СЕТ СН'!$F$9+СВЦЭМ!$D$10+'СЕТ СН'!$F$5-'СЕТ СН'!$F$17</f>
        <v>2632.6137814999997</v>
      </c>
      <c r="G33" s="36">
        <f>SUMIFS(СВЦЭМ!$C$39:$C$782,СВЦЭМ!$A$39:$A$782,$A33,СВЦЭМ!$B$39:$B$782,G$11)+'СЕТ СН'!$F$9+СВЦЭМ!$D$10+'СЕТ СН'!$F$5-'СЕТ СН'!$F$17</f>
        <v>2625.21311457</v>
      </c>
      <c r="H33" s="36">
        <f>SUMIFS(СВЦЭМ!$C$39:$C$782,СВЦЭМ!$A$39:$A$782,$A33,СВЦЭМ!$B$39:$B$782,H$11)+'СЕТ СН'!$F$9+СВЦЭМ!$D$10+'СЕТ СН'!$F$5-'СЕТ СН'!$F$17</f>
        <v>2566.8305839</v>
      </c>
      <c r="I33" s="36">
        <f>SUMIFS(СВЦЭМ!$C$39:$C$782,СВЦЭМ!$A$39:$A$782,$A33,СВЦЭМ!$B$39:$B$782,I$11)+'СЕТ СН'!$F$9+СВЦЭМ!$D$10+'СЕТ СН'!$F$5-'СЕТ СН'!$F$17</f>
        <v>2496.8528333599997</v>
      </c>
      <c r="J33" s="36">
        <f>SUMIFS(СВЦЭМ!$C$39:$C$782,СВЦЭМ!$A$39:$A$782,$A33,СВЦЭМ!$B$39:$B$782,J$11)+'СЕТ СН'!$F$9+СВЦЭМ!$D$10+'СЕТ СН'!$F$5-'СЕТ СН'!$F$17</f>
        <v>2543.36827907</v>
      </c>
      <c r="K33" s="36">
        <f>SUMIFS(СВЦЭМ!$C$39:$C$782,СВЦЭМ!$A$39:$A$782,$A33,СВЦЭМ!$B$39:$B$782,K$11)+'СЕТ СН'!$F$9+СВЦЭМ!$D$10+'СЕТ СН'!$F$5-'СЕТ СН'!$F$17</f>
        <v>2589.6945009299998</v>
      </c>
      <c r="L33" s="36">
        <f>SUMIFS(СВЦЭМ!$C$39:$C$782,СВЦЭМ!$A$39:$A$782,$A33,СВЦЭМ!$B$39:$B$782,L$11)+'СЕТ СН'!$F$9+СВЦЭМ!$D$10+'СЕТ СН'!$F$5-'СЕТ СН'!$F$17</f>
        <v>2585.3781197899998</v>
      </c>
      <c r="M33" s="36">
        <f>SUMIFS(СВЦЭМ!$C$39:$C$782,СВЦЭМ!$A$39:$A$782,$A33,СВЦЭМ!$B$39:$B$782,M$11)+'СЕТ СН'!$F$9+СВЦЭМ!$D$10+'СЕТ СН'!$F$5-'СЕТ СН'!$F$17</f>
        <v>2592.1773764099999</v>
      </c>
      <c r="N33" s="36">
        <f>SUMIFS(СВЦЭМ!$C$39:$C$782,СВЦЭМ!$A$39:$A$782,$A33,СВЦЭМ!$B$39:$B$782,N$11)+'СЕТ СН'!$F$9+СВЦЭМ!$D$10+'СЕТ СН'!$F$5-'СЕТ СН'!$F$17</f>
        <v>2597.7112103700001</v>
      </c>
      <c r="O33" s="36">
        <f>SUMIFS(СВЦЭМ!$C$39:$C$782,СВЦЭМ!$A$39:$A$782,$A33,СВЦЭМ!$B$39:$B$782,O$11)+'СЕТ СН'!$F$9+СВЦЭМ!$D$10+'СЕТ СН'!$F$5-'СЕТ СН'!$F$17</f>
        <v>2583.54026088</v>
      </c>
      <c r="P33" s="36">
        <f>SUMIFS(СВЦЭМ!$C$39:$C$782,СВЦЭМ!$A$39:$A$782,$A33,СВЦЭМ!$B$39:$B$782,P$11)+'СЕТ СН'!$F$9+СВЦЭМ!$D$10+'СЕТ СН'!$F$5-'СЕТ СН'!$F$17</f>
        <v>2587.8556722399999</v>
      </c>
      <c r="Q33" s="36">
        <f>SUMIFS(СВЦЭМ!$C$39:$C$782,СВЦЭМ!$A$39:$A$782,$A33,СВЦЭМ!$B$39:$B$782,Q$11)+'СЕТ СН'!$F$9+СВЦЭМ!$D$10+'СЕТ СН'!$F$5-'СЕТ СН'!$F$17</f>
        <v>2590.7604444600001</v>
      </c>
      <c r="R33" s="36">
        <f>SUMIFS(СВЦЭМ!$C$39:$C$782,СВЦЭМ!$A$39:$A$782,$A33,СВЦЭМ!$B$39:$B$782,R$11)+'СЕТ СН'!$F$9+СВЦЭМ!$D$10+'СЕТ СН'!$F$5-'СЕТ СН'!$F$17</f>
        <v>2590.3165641799997</v>
      </c>
      <c r="S33" s="36">
        <f>SUMIFS(СВЦЭМ!$C$39:$C$782,СВЦЭМ!$A$39:$A$782,$A33,СВЦЭМ!$B$39:$B$782,S$11)+'СЕТ СН'!$F$9+СВЦЭМ!$D$10+'СЕТ СН'!$F$5-'СЕТ СН'!$F$17</f>
        <v>2586.1844938099998</v>
      </c>
      <c r="T33" s="36">
        <f>SUMIFS(СВЦЭМ!$C$39:$C$782,СВЦЭМ!$A$39:$A$782,$A33,СВЦЭМ!$B$39:$B$782,T$11)+'СЕТ СН'!$F$9+СВЦЭМ!$D$10+'СЕТ СН'!$F$5-'СЕТ СН'!$F$17</f>
        <v>2594.5381447700001</v>
      </c>
      <c r="U33" s="36">
        <f>SUMIFS(СВЦЭМ!$C$39:$C$782,СВЦЭМ!$A$39:$A$782,$A33,СВЦЭМ!$B$39:$B$782,U$11)+'СЕТ СН'!$F$9+СВЦЭМ!$D$10+'СЕТ СН'!$F$5-'СЕТ СН'!$F$17</f>
        <v>2585.9753745199996</v>
      </c>
      <c r="V33" s="36">
        <f>SUMIFS(СВЦЭМ!$C$39:$C$782,СВЦЭМ!$A$39:$A$782,$A33,СВЦЭМ!$B$39:$B$782,V$11)+'СЕТ СН'!$F$9+СВЦЭМ!$D$10+'СЕТ СН'!$F$5-'СЕТ СН'!$F$17</f>
        <v>2594.54046204</v>
      </c>
      <c r="W33" s="36">
        <f>SUMIFS(СВЦЭМ!$C$39:$C$782,СВЦЭМ!$A$39:$A$782,$A33,СВЦЭМ!$B$39:$B$782,W$11)+'СЕТ СН'!$F$9+СВЦЭМ!$D$10+'СЕТ СН'!$F$5-'СЕТ СН'!$F$17</f>
        <v>2603.5622466099999</v>
      </c>
      <c r="X33" s="36">
        <f>SUMIFS(СВЦЭМ!$C$39:$C$782,СВЦЭМ!$A$39:$A$782,$A33,СВЦЭМ!$B$39:$B$782,X$11)+'СЕТ СН'!$F$9+СВЦЭМ!$D$10+'СЕТ СН'!$F$5-'СЕТ СН'!$F$17</f>
        <v>2575.12856904</v>
      </c>
      <c r="Y33" s="36">
        <f>SUMIFS(СВЦЭМ!$C$39:$C$782,СВЦЭМ!$A$39:$A$782,$A33,СВЦЭМ!$B$39:$B$782,Y$11)+'СЕТ СН'!$F$9+СВЦЭМ!$D$10+'СЕТ СН'!$F$5-'СЕТ СН'!$F$17</f>
        <v>2485.2976284299998</v>
      </c>
    </row>
    <row r="34" spans="1:25" ht="15.75" x14ac:dyDescent="0.2">
      <c r="A34" s="35">
        <f t="shared" si="0"/>
        <v>44796</v>
      </c>
      <c r="B34" s="36">
        <f>SUMIFS(СВЦЭМ!$C$39:$C$782,СВЦЭМ!$A$39:$A$782,$A34,СВЦЭМ!$B$39:$B$782,B$11)+'СЕТ СН'!$F$9+СВЦЭМ!$D$10+'СЕТ СН'!$F$5-'СЕТ СН'!$F$17</f>
        <v>2549.40426708</v>
      </c>
      <c r="C34" s="36">
        <f>SUMIFS(СВЦЭМ!$C$39:$C$782,СВЦЭМ!$A$39:$A$782,$A34,СВЦЭМ!$B$39:$B$782,C$11)+'СЕТ СН'!$F$9+СВЦЭМ!$D$10+'СЕТ СН'!$F$5-'СЕТ СН'!$F$17</f>
        <v>2612.9049490500001</v>
      </c>
      <c r="D34" s="36">
        <f>SUMIFS(СВЦЭМ!$C$39:$C$782,СВЦЭМ!$A$39:$A$782,$A34,СВЦЭМ!$B$39:$B$782,D$11)+'СЕТ СН'!$F$9+СВЦЭМ!$D$10+'СЕТ СН'!$F$5-'СЕТ СН'!$F$17</f>
        <v>2652.6329370599997</v>
      </c>
      <c r="E34" s="36">
        <f>SUMIFS(СВЦЭМ!$C$39:$C$782,СВЦЭМ!$A$39:$A$782,$A34,СВЦЭМ!$B$39:$B$782,E$11)+'СЕТ СН'!$F$9+СВЦЭМ!$D$10+'СЕТ СН'!$F$5-'СЕТ СН'!$F$17</f>
        <v>2666.94051709</v>
      </c>
      <c r="F34" s="36">
        <f>SUMIFS(СВЦЭМ!$C$39:$C$782,СВЦЭМ!$A$39:$A$782,$A34,СВЦЭМ!$B$39:$B$782,F$11)+'СЕТ СН'!$F$9+СВЦЭМ!$D$10+'СЕТ СН'!$F$5-'СЕТ СН'!$F$17</f>
        <v>2634.3359436699998</v>
      </c>
      <c r="G34" s="36">
        <f>SUMIFS(СВЦЭМ!$C$39:$C$782,СВЦЭМ!$A$39:$A$782,$A34,СВЦЭМ!$B$39:$B$782,G$11)+'СЕТ СН'!$F$9+СВЦЭМ!$D$10+'СЕТ СН'!$F$5-'СЕТ СН'!$F$17</f>
        <v>2609.3764249699998</v>
      </c>
      <c r="H34" s="36">
        <f>SUMIFS(СВЦЭМ!$C$39:$C$782,СВЦЭМ!$A$39:$A$782,$A34,СВЦЭМ!$B$39:$B$782,H$11)+'СЕТ СН'!$F$9+СВЦЭМ!$D$10+'СЕТ СН'!$F$5-'СЕТ СН'!$F$17</f>
        <v>2560.9186640299999</v>
      </c>
      <c r="I34" s="36">
        <f>SUMIFS(СВЦЭМ!$C$39:$C$782,СВЦЭМ!$A$39:$A$782,$A34,СВЦЭМ!$B$39:$B$782,I$11)+'СЕТ СН'!$F$9+СВЦЭМ!$D$10+'СЕТ СН'!$F$5-'СЕТ СН'!$F$17</f>
        <v>2492.3198814999996</v>
      </c>
      <c r="J34" s="36">
        <f>SUMIFS(СВЦЭМ!$C$39:$C$782,СВЦЭМ!$A$39:$A$782,$A34,СВЦЭМ!$B$39:$B$782,J$11)+'СЕТ СН'!$F$9+СВЦЭМ!$D$10+'СЕТ СН'!$F$5-'СЕТ СН'!$F$17</f>
        <v>2484.97079983</v>
      </c>
      <c r="K34" s="36">
        <f>SUMIFS(СВЦЭМ!$C$39:$C$782,СВЦЭМ!$A$39:$A$782,$A34,СВЦЭМ!$B$39:$B$782,K$11)+'СЕТ СН'!$F$9+СВЦЭМ!$D$10+'СЕТ СН'!$F$5-'СЕТ СН'!$F$17</f>
        <v>2555.7205162299997</v>
      </c>
      <c r="L34" s="36">
        <f>SUMIFS(СВЦЭМ!$C$39:$C$782,СВЦЭМ!$A$39:$A$782,$A34,СВЦЭМ!$B$39:$B$782,L$11)+'СЕТ СН'!$F$9+СВЦЭМ!$D$10+'СЕТ СН'!$F$5-'СЕТ СН'!$F$17</f>
        <v>2522.7441589099999</v>
      </c>
      <c r="M34" s="36">
        <f>SUMIFS(СВЦЭМ!$C$39:$C$782,СВЦЭМ!$A$39:$A$782,$A34,СВЦЭМ!$B$39:$B$782,M$11)+'СЕТ СН'!$F$9+СВЦЭМ!$D$10+'СЕТ СН'!$F$5-'СЕТ СН'!$F$17</f>
        <v>2513.7608159399997</v>
      </c>
      <c r="N34" s="36">
        <f>SUMIFS(СВЦЭМ!$C$39:$C$782,СВЦЭМ!$A$39:$A$782,$A34,СВЦЭМ!$B$39:$B$782,N$11)+'СЕТ СН'!$F$9+СВЦЭМ!$D$10+'СЕТ СН'!$F$5-'СЕТ СН'!$F$17</f>
        <v>2508.7857740700001</v>
      </c>
      <c r="O34" s="36">
        <f>SUMIFS(СВЦЭМ!$C$39:$C$782,СВЦЭМ!$A$39:$A$782,$A34,СВЦЭМ!$B$39:$B$782,O$11)+'СЕТ СН'!$F$9+СВЦЭМ!$D$10+'СЕТ СН'!$F$5-'СЕТ СН'!$F$17</f>
        <v>2499.2426523899999</v>
      </c>
      <c r="P34" s="36">
        <f>SUMIFS(СВЦЭМ!$C$39:$C$782,СВЦЭМ!$A$39:$A$782,$A34,СВЦЭМ!$B$39:$B$782,P$11)+'СЕТ СН'!$F$9+СВЦЭМ!$D$10+'СЕТ СН'!$F$5-'СЕТ СН'!$F$17</f>
        <v>2511.0066580299999</v>
      </c>
      <c r="Q34" s="36">
        <f>SUMIFS(СВЦЭМ!$C$39:$C$782,СВЦЭМ!$A$39:$A$782,$A34,СВЦЭМ!$B$39:$B$782,Q$11)+'СЕТ СН'!$F$9+СВЦЭМ!$D$10+'СЕТ СН'!$F$5-'СЕТ СН'!$F$17</f>
        <v>2527.3857456199999</v>
      </c>
      <c r="R34" s="36">
        <f>SUMIFS(СВЦЭМ!$C$39:$C$782,СВЦЭМ!$A$39:$A$782,$A34,СВЦЭМ!$B$39:$B$782,R$11)+'СЕТ СН'!$F$9+СВЦЭМ!$D$10+'СЕТ СН'!$F$5-'СЕТ СН'!$F$17</f>
        <v>2521.57490504</v>
      </c>
      <c r="S34" s="36">
        <f>SUMIFS(СВЦЭМ!$C$39:$C$782,СВЦЭМ!$A$39:$A$782,$A34,СВЦЭМ!$B$39:$B$782,S$11)+'СЕТ СН'!$F$9+СВЦЭМ!$D$10+'СЕТ СН'!$F$5-'СЕТ СН'!$F$17</f>
        <v>2528.05315346</v>
      </c>
      <c r="T34" s="36">
        <f>SUMIFS(СВЦЭМ!$C$39:$C$782,СВЦЭМ!$A$39:$A$782,$A34,СВЦЭМ!$B$39:$B$782,T$11)+'СЕТ СН'!$F$9+СВЦЭМ!$D$10+'СЕТ СН'!$F$5-'СЕТ СН'!$F$17</f>
        <v>2533.2763875399996</v>
      </c>
      <c r="U34" s="36">
        <f>SUMIFS(СВЦЭМ!$C$39:$C$782,СВЦЭМ!$A$39:$A$782,$A34,СВЦЭМ!$B$39:$B$782,U$11)+'СЕТ СН'!$F$9+СВЦЭМ!$D$10+'СЕТ СН'!$F$5-'СЕТ СН'!$F$17</f>
        <v>2528.3605304299999</v>
      </c>
      <c r="V34" s="36">
        <f>SUMIFS(СВЦЭМ!$C$39:$C$782,СВЦЭМ!$A$39:$A$782,$A34,СВЦЭМ!$B$39:$B$782,V$11)+'СЕТ СН'!$F$9+СВЦЭМ!$D$10+'СЕТ СН'!$F$5-'СЕТ СН'!$F$17</f>
        <v>2540.4229734099999</v>
      </c>
      <c r="W34" s="36">
        <f>SUMIFS(СВЦЭМ!$C$39:$C$782,СВЦЭМ!$A$39:$A$782,$A34,СВЦЭМ!$B$39:$B$782,W$11)+'СЕТ СН'!$F$9+СВЦЭМ!$D$10+'СЕТ СН'!$F$5-'СЕТ СН'!$F$17</f>
        <v>2539.2365825399997</v>
      </c>
      <c r="X34" s="36">
        <f>SUMIFS(СВЦЭМ!$C$39:$C$782,СВЦЭМ!$A$39:$A$782,$A34,СВЦЭМ!$B$39:$B$782,X$11)+'СЕТ СН'!$F$9+СВЦЭМ!$D$10+'СЕТ СН'!$F$5-'СЕТ СН'!$F$17</f>
        <v>2520.5967718699999</v>
      </c>
      <c r="Y34" s="36">
        <f>SUMIFS(СВЦЭМ!$C$39:$C$782,СВЦЭМ!$A$39:$A$782,$A34,СВЦЭМ!$B$39:$B$782,Y$11)+'СЕТ СН'!$F$9+СВЦЭМ!$D$10+'СЕТ СН'!$F$5-'СЕТ СН'!$F$17</f>
        <v>2486.8332314199997</v>
      </c>
    </row>
    <row r="35" spans="1:25" ht="15.75" x14ac:dyDescent="0.2">
      <c r="A35" s="35">
        <f t="shared" si="0"/>
        <v>44797</v>
      </c>
      <c r="B35" s="36">
        <f>SUMIFS(СВЦЭМ!$C$39:$C$782,СВЦЭМ!$A$39:$A$782,$A35,СВЦЭМ!$B$39:$B$782,B$11)+'СЕТ СН'!$F$9+СВЦЭМ!$D$10+'СЕТ СН'!$F$5-'СЕТ СН'!$F$17</f>
        <v>2525.5510582500001</v>
      </c>
      <c r="C35" s="36">
        <f>SUMIFS(СВЦЭМ!$C$39:$C$782,СВЦЭМ!$A$39:$A$782,$A35,СВЦЭМ!$B$39:$B$782,C$11)+'СЕТ СН'!$F$9+СВЦЭМ!$D$10+'СЕТ СН'!$F$5-'СЕТ СН'!$F$17</f>
        <v>2566.0345256099999</v>
      </c>
      <c r="D35" s="36">
        <f>SUMIFS(СВЦЭМ!$C$39:$C$782,СВЦЭМ!$A$39:$A$782,$A35,СВЦЭМ!$B$39:$B$782,D$11)+'СЕТ СН'!$F$9+СВЦЭМ!$D$10+'СЕТ СН'!$F$5-'СЕТ СН'!$F$17</f>
        <v>2596.7642967100001</v>
      </c>
      <c r="E35" s="36">
        <f>SUMIFS(СВЦЭМ!$C$39:$C$782,СВЦЭМ!$A$39:$A$782,$A35,СВЦЭМ!$B$39:$B$782,E$11)+'СЕТ СН'!$F$9+СВЦЭМ!$D$10+'СЕТ СН'!$F$5-'СЕТ СН'!$F$17</f>
        <v>2606.0179017399996</v>
      </c>
      <c r="F35" s="36">
        <f>SUMIFS(СВЦЭМ!$C$39:$C$782,СВЦЭМ!$A$39:$A$782,$A35,СВЦЭМ!$B$39:$B$782,F$11)+'СЕТ СН'!$F$9+СВЦЭМ!$D$10+'СЕТ СН'!$F$5-'СЕТ СН'!$F$17</f>
        <v>2608.0907806300002</v>
      </c>
      <c r="G35" s="36">
        <f>SUMIFS(СВЦЭМ!$C$39:$C$782,СВЦЭМ!$A$39:$A$782,$A35,СВЦЭМ!$B$39:$B$782,G$11)+'СЕТ СН'!$F$9+СВЦЭМ!$D$10+'СЕТ СН'!$F$5-'СЕТ СН'!$F$17</f>
        <v>2593.6664409199998</v>
      </c>
      <c r="H35" s="36">
        <f>SUMIFS(СВЦЭМ!$C$39:$C$782,СВЦЭМ!$A$39:$A$782,$A35,СВЦЭМ!$B$39:$B$782,H$11)+'СЕТ СН'!$F$9+СВЦЭМ!$D$10+'СЕТ СН'!$F$5-'СЕТ СН'!$F$17</f>
        <v>2552.89840529</v>
      </c>
      <c r="I35" s="36">
        <f>SUMIFS(СВЦЭМ!$C$39:$C$782,СВЦЭМ!$A$39:$A$782,$A35,СВЦЭМ!$B$39:$B$782,I$11)+'СЕТ СН'!$F$9+СВЦЭМ!$D$10+'СЕТ СН'!$F$5-'СЕТ СН'!$F$17</f>
        <v>2501.91339315</v>
      </c>
      <c r="J35" s="36">
        <f>SUMIFS(СВЦЭМ!$C$39:$C$782,СВЦЭМ!$A$39:$A$782,$A35,СВЦЭМ!$B$39:$B$782,J$11)+'СЕТ СН'!$F$9+СВЦЭМ!$D$10+'СЕТ СН'!$F$5-'СЕТ СН'!$F$17</f>
        <v>2537.5181476499997</v>
      </c>
      <c r="K35" s="36">
        <f>SUMIFS(СВЦЭМ!$C$39:$C$782,СВЦЭМ!$A$39:$A$782,$A35,СВЦЭМ!$B$39:$B$782,K$11)+'СЕТ СН'!$F$9+СВЦЭМ!$D$10+'СЕТ СН'!$F$5-'СЕТ СН'!$F$17</f>
        <v>2650.9563136899997</v>
      </c>
      <c r="L35" s="36">
        <f>SUMIFS(СВЦЭМ!$C$39:$C$782,СВЦЭМ!$A$39:$A$782,$A35,СВЦЭМ!$B$39:$B$782,L$11)+'СЕТ СН'!$F$9+СВЦЭМ!$D$10+'СЕТ СН'!$F$5-'СЕТ СН'!$F$17</f>
        <v>2611.4312947099997</v>
      </c>
      <c r="M35" s="36">
        <f>SUMIFS(СВЦЭМ!$C$39:$C$782,СВЦЭМ!$A$39:$A$782,$A35,СВЦЭМ!$B$39:$B$782,M$11)+'СЕТ СН'!$F$9+СВЦЭМ!$D$10+'СЕТ СН'!$F$5-'СЕТ СН'!$F$17</f>
        <v>2606.8711448200002</v>
      </c>
      <c r="N35" s="36">
        <f>SUMIFS(СВЦЭМ!$C$39:$C$782,СВЦЭМ!$A$39:$A$782,$A35,СВЦЭМ!$B$39:$B$782,N$11)+'СЕТ СН'!$F$9+СВЦЭМ!$D$10+'СЕТ СН'!$F$5-'СЕТ СН'!$F$17</f>
        <v>2599.2292446799997</v>
      </c>
      <c r="O35" s="36">
        <f>SUMIFS(СВЦЭМ!$C$39:$C$782,СВЦЭМ!$A$39:$A$782,$A35,СВЦЭМ!$B$39:$B$782,O$11)+'СЕТ СН'!$F$9+СВЦЭМ!$D$10+'СЕТ СН'!$F$5-'СЕТ СН'!$F$17</f>
        <v>2596.44714088</v>
      </c>
      <c r="P35" s="36">
        <f>SUMIFS(СВЦЭМ!$C$39:$C$782,СВЦЭМ!$A$39:$A$782,$A35,СВЦЭМ!$B$39:$B$782,P$11)+'СЕТ СН'!$F$9+СВЦЭМ!$D$10+'СЕТ СН'!$F$5-'СЕТ СН'!$F$17</f>
        <v>2602.73833018</v>
      </c>
      <c r="Q35" s="36">
        <f>SUMIFS(СВЦЭМ!$C$39:$C$782,СВЦЭМ!$A$39:$A$782,$A35,СВЦЭМ!$B$39:$B$782,Q$11)+'СЕТ СН'!$F$9+СВЦЭМ!$D$10+'СЕТ СН'!$F$5-'СЕТ СН'!$F$17</f>
        <v>2605.6675835599999</v>
      </c>
      <c r="R35" s="36">
        <f>SUMIFS(СВЦЭМ!$C$39:$C$782,СВЦЭМ!$A$39:$A$782,$A35,СВЦЭМ!$B$39:$B$782,R$11)+'СЕТ СН'!$F$9+СВЦЭМ!$D$10+'СЕТ СН'!$F$5-'СЕТ СН'!$F$17</f>
        <v>2591.4506156799998</v>
      </c>
      <c r="S35" s="36">
        <f>SUMIFS(СВЦЭМ!$C$39:$C$782,СВЦЭМ!$A$39:$A$782,$A35,СВЦЭМ!$B$39:$B$782,S$11)+'СЕТ СН'!$F$9+СВЦЭМ!$D$10+'СЕТ СН'!$F$5-'СЕТ СН'!$F$17</f>
        <v>2597.2178684599999</v>
      </c>
      <c r="T35" s="36">
        <f>SUMIFS(СВЦЭМ!$C$39:$C$782,СВЦЭМ!$A$39:$A$782,$A35,СВЦЭМ!$B$39:$B$782,T$11)+'СЕТ СН'!$F$9+СВЦЭМ!$D$10+'СЕТ СН'!$F$5-'СЕТ СН'!$F$17</f>
        <v>2609.0750718700001</v>
      </c>
      <c r="U35" s="36">
        <f>SUMIFS(СВЦЭМ!$C$39:$C$782,СВЦЭМ!$A$39:$A$782,$A35,СВЦЭМ!$B$39:$B$782,U$11)+'СЕТ СН'!$F$9+СВЦЭМ!$D$10+'СЕТ СН'!$F$5-'СЕТ СН'!$F$17</f>
        <v>2598.83219783</v>
      </c>
      <c r="V35" s="36">
        <f>SUMIFS(СВЦЭМ!$C$39:$C$782,СВЦЭМ!$A$39:$A$782,$A35,СВЦЭМ!$B$39:$B$782,V$11)+'СЕТ СН'!$F$9+СВЦЭМ!$D$10+'СЕТ СН'!$F$5-'СЕТ СН'!$F$17</f>
        <v>2622.0432523299996</v>
      </c>
      <c r="W35" s="36">
        <f>SUMIFS(СВЦЭМ!$C$39:$C$782,СВЦЭМ!$A$39:$A$782,$A35,СВЦЭМ!$B$39:$B$782,W$11)+'СЕТ СН'!$F$9+СВЦЭМ!$D$10+'СЕТ СН'!$F$5-'СЕТ СН'!$F$17</f>
        <v>2629.8144588499999</v>
      </c>
      <c r="X35" s="36">
        <f>SUMIFS(СВЦЭМ!$C$39:$C$782,СВЦЭМ!$A$39:$A$782,$A35,СВЦЭМ!$B$39:$B$782,X$11)+'СЕТ СН'!$F$9+СВЦЭМ!$D$10+'СЕТ СН'!$F$5-'СЕТ СН'!$F$17</f>
        <v>2568.1486412599997</v>
      </c>
      <c r="Y35" s="36">
        <f>SUMIFS(СВЦЭМ!$C$39:$C$782,СВЦЭМ!$A$39:$A$782,$A35,СВЦЭМ!$B$39:$B$782,Y$11)+'СЕТ СН'!$F$9+СВЦЭМ!$D$10+'СЕТ СН'!$F$5-'СЕТ СН'!$F$17</f>
        <v>2529.6168155299997</v>
      </c>
    </row>
    <row r="36" spans="1:25" ht="15.75" x14ac:dyDescent="0.2">
      <c r="A36" s="35">
        <f t="shared" si="0"/>
        <v>44798</v>
      </c>
      <c r="B36" s="36">
        <f>SUMIFS(СВЦЭМ!$C$39:$C$782,СВЦЭМ!$A$39:$A$782,$A36,СВЦЭМ!$B$39:$B$782,B$11)+'СЕТ СН'!$F$9+СВЦЭМ!$D$10+'СЕТ СН'!$F$5-'СЕТ СН'!$F$17</f>
        <v>2526.76767402</v>
      </c>
      <c r="C36" s="36">
        <f>SUMIFS(СВЦЭМ!$C$39:$C$782,СВЦЭМ!$A$39:$A$782,$A36,СВЦЭМ!$B$39:$B$782,C$11)+'СЕТ СН'!$F$9+СВЦЭМ!$D$10+'СЕТ СН'!$F$5-'СЕТ СН'!$F$17</f>
        <v>2558.8865895099998</v>
      </c>
      <c r="D36" s="36">
        <f>SUMIFS(СВЦЭМ!$C$39:$C$782,СВЦЭМ!$A$39:$A$782,$A36,СВЦЭМ!$B$39:$B$782,D$11)+'СЕТ СН'!$F$9+СВЦЭМ!$D$10+'СЕТ СН'!$F$5-'СЕТ СН'!$F$17</f>
        <v>2603.2546143599998</v>
      </c>
      <c r="E36" s="36">
        <f>SUMIFS(СВЦЭМ!$C$39:$C$782,СВЦЭМ!$A$39:$A$782,$A36,СВЦЭМ!$B$39:$B$782,E$11)+'СЕТ СН'!$F$9+СВЦЭМ!$D$10+'СЕТ СН'!$F$5-'СЕТ СН'!$F$17</f>
        <v>2617.26261613</v>
      </c>
      <c r="F36" s="36">
        <f>SUMIFS(СВЦЭМ!$C$39:$C$782,СВЦЭМ!$A$39:$A$782,$A36,СВЦЭМ!$B$39:$B$782,F$11)+'СЕТ СН'!$F$9+СВЦЭМ!$D$10+'СЕТ СН'!$F$5-'СЕТ СН'!$F$17</f>
        <v>2626.5450002699999</v>
      </c>
      <c r="G36" s="36">
        <f>SUMIFS(СВЦЭМ!$C$39:$C$782,СВЦЭМ!$A$39:$A$782,$A36,СВЦЭМ!$B$39:$B$782,G$11)+'СЕТ СН'!$F$9+СВЦЭМ!$D$10+'СЕТ СН'!$F$5-'СЕТ СН'!$F$17</f>
        <v>2605.3322406099996</v>
      </c>
      <c r="H36" s="36">
        <f>SUMIFS(СВЦЭМ!$C$39:$C$782,СВЦЭМ!$A$39:$A$782,$A36,СВЦЭМ!$B$39:$B$782,H$11)+'СЕТ СН'!$F$9+СВЦЭМ!$D$10+'СЕТ СН'!$F$5-'СЕТ СН'!$F$17</f>
        <v>2555.73275659</v>
      </c>
      <c r="I36" s="36">
        <f>SUMIFS(СВЦЭМ!$C$39:$C$782,СВЦЭМ!$A$39:$A$782,$A36,СВЦЭМ!$B$39:$B$782,I$11)+'СЕТ СН'!$F$9+СВЦЭМ!$D$10+'СЕТ СН'!$F$5-'СЕТ СН'!$F$17</f>
        <v>2470.9345056299999</v>
      </c>
      <c r="J36" s="36">
        <f>SUMIFS(СВЦЭМ!$C$39:$C$782,СВЦЭМ!$A$39:$A$782,$A36,СВЦЭМ!$B$39:$B$782,J$11)+'СЕТ СН'!$F$9+СВЦЭМ!$D$10+'СЕТ СН'!$F$5-'СЕТ СН'!$F$17</f>
        <v>2545.6110195799997</v>
      </c>
      <c r="K36" s="36">
        <f>SUMIFS(СВЦЭМ!$C$39:$C$782,СВЦЭМ!$A$39:$A$782,$A36,СВЦЭМ!$B$39:$B$782,K$11)+'СЕТ СН'!$F$9+СВЦЭМ!$D$10+'СЕТ СН'!$F$5-'СЕТ СН'!$F$17</f>
        <v>2605.69121387</v>
      </c>
      <c r="L36" s="36">
        <f>SUMIFS(СВЦЭМ!$C$39:$C$782,СВЦЭМ!$A$39:$A$782,$A36,СВЦЭМ!$B$39:$B$782,L$11)+'СЕТ СН'!$F$9+СВЦЭМ!$D$10+'СЕТ СН'!$F$5-'СЕТ СН'!$F$17</f>
        <v>2574.3221755999998</v>
      </c>
      <c r="M36" s="36">
        <f>SUMIFS(СВЦЭМ!$C$39:$C$782,СВЦЭМ!$A$39:$A$782,$A36,СВЦЭМ!$B$39:$B$782,M$11)+'СЕТ СН'!$F$9+СВЦЭМ!$D$10+'СЕТ СН'!$F$5-'СЕТ СН'!$F$17</f>
        <v>2570.3872883200002</v>
      </c>
      <c r="N36" s="36">
        <f>SUMIFS(СВЦЭМ!$C$39:$C$782,СВЦЭМ!$A$39:$A$782,$A36,СВЦЭМ!$B$39:$B$782,N$11)+'СЕТ СН'!$F$9+СВЦЭМ!$D$10+'СЕТ СН'!$F$5-'СЕТ СН'!$F$17</f>
        <v>2573.69744756</v>
      </c>
      <c r="O36" s="36">
        <f>SUMIFS(СВЦЭМ!$C$39:$C$782,СВЦЭМ!$A$39:$A$782,$A36,СВЦЭМ!$B$39:$B$782,O$11)+'СЕТ СН'!$F$9+СВЦЭМ!$D$10+'СЕТ СН'!$F$5-'СЕТ СН'!$F$17</f>
        <v>2487.30374803</v>
      </c>
      <c r="P36" s="36">
        <f>SUMIFS(СВЦЭМ!$C$39:$C$782,СВЦЭМ!$A$39:$A$782,$A36,СВЦЭМ!$B$39:$B$782,P$11)+'СЕТ СН'!$F$9+СВЦЭМ!$D$10+'СЕТ СН'!$F$5-'СЕТ СН'!$F$17</f>
        <v>2396.1657769200001</v>
      </c>
      <c r="Q36" s="36">
        <f>SUMIFS(СВЦЭМ!$C$39:$C$782,СВЦЭМ!$A$39:$A$782,$A36,СВЦЭМ!$B$39:$B$782,Q$11)+'СЕТ СН'!$F$9+СВЦЭМ!$D$10+'СЕТ СН'!$F$5-'СЕТ СН'!$F$17</f>
        <v>2336.5136380499998</v>
      </c>
      <c r="R36" s="36">
        <f>SUMIFS(СВЦЭМ!$C$39:$C$782,СВЦЭМ!$A$39:$A$782,$A36,СВЦЭМ!$B$39:$B$782,R$11)+'СЕТ СН'!$F$9+СВЦЭМ!$D$10+'СЕТ СН'!$F$5-'СЕТ СН'!$F$17</f>
        <v>2331.2459405099999</v>
      </c>
      <c r="S36" s="36">
        <f>SUMIFS(СВЦЭМ!$C$39:$C$782,СВЦЭМ!$A$39:$A$782,$A36,СВЦЭМ!$B$39:$B$782,S$11)+'СЕТ СН'!$F$9+СВЦЭМ!$D$10+'СЕТ СН'!$F$5-'СЕТ СН'!$F$17</f>
        <v>2402.7073302199997</v>
      </c>
      <c r="T36" s="36">
        <f>SUMIFS(СВЦЭМ!$C$39:$C$782,СВЦЭМ!$A$39:$A$782,$A36,СВЦЭМ!$B$39:$B$782,T$11)+'СЕТ СН'!$F$9+СВЦЭМ!$D$10+'СЕТ СН'!$F$5-'СЕТ СН'!$F$17</f>
        <v>2479.5419628999998</v>
      </c>
      <c r="U36" s="36">
        <f>SUMIFS(СВЦЭМ!$C$39:$C$782,СВЦЭМ!$A$39:$A$782,$A36,СВЦЭМ!$B$39:$B$782,U$11)+'СЕТ СН'!$F$9+СВЦЭМ!$D$10+'СЕТ СН'!$F$5-'СЕТ СН'!$F$17</f>
        <v>2575.1966626599997</v>
      </c>
      <c r="V36" s="36">
        <f>SUMIFS(СВЦЭМ!$C$39:$C$782,СВЦЭМ!$A$39:$A$782,$A36,СВЦЭМ!$B$39:$B$782,V$11)+'СЕТ СН'!$F$9+СВЦЭМ!$D$10+'СЕТ СН'!$F$5-'СЕТ СН'!$F$17</f>
        <v>2596.8836525899997</v>
      </c>
      <c r="W36" s="36">
        <f>SUMIFS(СВЦЭМ!$C$39:$C$782,СВЦЭМ!$A$39:$A$782,$A36,СВЦЭМ!$B$39:$B$782,W$11)+'СЕТ СН'!$F$9+СВЦЭМ!$D$10+'СЕТ СН'!$F$5-'СЕТ СН'!$F$17</f>
        <v>2604.9293265799997</v>
      </c>
      <c r="X36" s="36">
        <f>SUMIFS(СВЦЭМ!$C$39:$C$782,СВЦЭМ!$A$39:$A$782,$A36,СВЦЭМ!$B$39:$B$782,X$11)+'СЕТ СН'!$F$9+СВЦЭМ!$D$10+'СЕТ СН'!$F$5-'СЕТ СН'!$F$17</f>
        <v>2587.4754878399999</v>
      </c>
      <c r="Y36" s="36">
        <f>SUMIFS(СВЦЭМ!$C$39:$C$782,СВЦЭМ!$A$39:$A$782,$A36,СВЦЭМ!$B$39:$B$782,Y$11)+'СЕТ СН'!$F$9+СВЦЭМ!$D$10+'СЕТ СН'!$F$5-'СЕТ СН'!$F$17</f>
        <v>2594.93395207</v>
      </c>
    </row>
    <row r="37" spans="1:25" ht="15.75" x14ac:dyDescent="0.2">
      <c r="A37" s="35">
        <f t="shared" si="0"/>
        <v>44799</v>
      </c>
      <c r="B37" s="36">
        <f>SUMIFS(СВЦЭМ!$C$39:$C$782,СВЦЭМ!$A$39:$A$782,$A37,СВЦЭМ!$B$39:$B$782,B$11)+'СЕТ СН'!$F$9+СВЦЭМ!$D$10+'СЕТ СН'!$F$5-'СЕТ СН'!$F$17</f>
        <v>2582.6855570499997</v>
      </c>
      <c r="C37" s="36">
        <f>SUMIFS(СВЦЭМ!$C$39:$C$782,СВЦЭМ!$A$39:$A$782,$A37,СВЦЭМ!$B$39:$B$782,C$11)+'СЕТ СН'!$F$9+СВЦЭМ!$D$10+'СЕТ СН'!$F$5-'СЕТ СН'!$F$17</f>
        <v>2630.2926300999998</v>
      </c>
      <c r="D37" s="36">
        <f>SUMIFS(СВЦЭМ!$C$39:$C$782,СВЦЭМ!$A$39:$A$782,$A37,СВЦЭМ!$B$39:$B$782,D$11)+'СЕТ СН'!$F$9+СВЦЭМ!$D$10+'СЕТ СН'!$F$5-'СЕТ СН'!$F$17</f>
        <v>2641.09907879</v>
      </c>
      <c r="E37" s="36">
        <f>SUMIFS(СВЦЭМ!$C$39:$C$782,СВЦЭМ!$A$39:$A$782,$A37,СВЦЭМ!$B$39:$B$782,E$11)+'СЕТ СН'!$F$9+СВЦЭМ!$D$10+'СЕТ СН'!$F$5-'СЕТ СН'!$F$17</f>
        <v>2620.4332794399998</v>
      </c>
      <c r="F37" s="36">
        <f>SUMIFS(СВЦЭМ!$C$39:$C$782,СВЦЭМ!$A$39:$A$782,$A37,СВЦЭМ!$B$39:$B$782,F$11)+'СЕТ СН'!$F$9+СВЦЭМ!$D$10+'СЕТ СН'!$F$5-'СЕТ СН'!$F$17</f>
        <v>2633.7649126599999</v>
      </c>
      <c r="G37" s="36">
        <f>SUMIFS(СВЦЭМ!$C$39:$C$782,СВЦЭМ!$A$39:$A$782,$A37,СВЦЭМ!$B$39:$B$782,G$11)+'СЕТ СН'!$F$9+СВЦЭМ!$D$10+'СЕТ СН'!$F$5-'СЕТ СН'!$F$17</f>
        <v>2622.1369614599998</v>
      </c>
      <c r="H37" s="36">
        <f>SUMIFS(СВЦЭМ!$C$39:$C$782,СВЦЭМ!$A$39:$A$782,$A37,СВЦЭМ!$B$39:$B$782,H$11)+'СЕТ СН'!$F$9+СВЦЭМ!$D$10+'СЕТ СН'!$F$5-'СЕТ СН'!$F$17</f>
        <v>2550.21335976</v>
      </c>
      <c r="I37" s="36">
        <f>SUMIFS(СВЦЭМ!$C$39:$C$782,СВЦЭМ!$A$39:$A$782,$A37,СВЦЭМ!$B$39:$B$782,I$11)+'СЕТ СН'!$F$9+СВЦЭМ!$D$10+'СЕТ СН'!$F$5-'СЕТ СН'!$F$17</f>
        <v>2536.2001875299998</v>
      </c>
      <c r="J37" s="36">
        <f>SUMIFS(СВЦЭМ!$C$39:$C$782,СВЦЭМ!$A$39:$A$782,$A37,СВЦЭМ!$B$39:$B$782,J$11)+'СЕТ СН'!$F$9+СВЦЭМ!$D$10+'СЕТ СН'!$F$5-'СЕТ СН'!$F$17</f>
        <v>2538.9627156799997</v>
      </c>
      <c r="K37" s="36">
        <f>SUMIFS(СВЦЭМ!$C$39:$C$782,СВЦЭМ!$A$39:$A$782,$A37,СВЦЭМ!$B$39:$B$782,K$11)+'СЕТ СН'!$F$9+СВЦЭМ!$D$10+'СЕТ СН'!$F$5-'СЕТ СН'!$F$17</f>
        <v>2601.13751727</v>
      </c>
      <c r="L37" s="36">
        <f>SUMIFS(СВЦЭМ!$C$39:$C$782,СВЦЭМ!$A$39:$A$782,$A37,СВЦЭМ!$B$39:$B$782,L$11)+'СЕТ СН'!$F$9+СВЦЭМ!$D$10+'СЕТ СН'!$F$5-'СЕТ СН'!$F$17</f>
        <v>2580.05289012</v>
      </c>
      <c r="M37" s="36">
        <f>SUMIFS(СВЦЭМ!$C$39:$C$782,СВЦЭМ!$A$39:$A$782,$A37,СВЦЭМ!$B$39:$B$782,M$11)+'СЕТ СН'!$F$9+СВЦЭМ!$D$10+'СЕТ СН'!$F$5-'СЕТ СН'!$F$17</f>
        <v>2569.2285510499996</v>
      </c>
      <c r="N37" s="36">
        <f>SUMIFS(СВЦЭМ!$C$39:$C$782,СВЦЭМ!$A$39:$A$782,$A37,СВЦЭМ!$B$39:$B$782,N$11)+'СЕТ СН'!$F$9+СВЦЭМ!$D$10+'СЕТ СН'!$F$5-'СЕТ СН'!$F$17</f>
        <v>2562.6351568699997</v>
      </c>
      <c r="O37" s="36">
        <f>SUMIFS(СВЦЭМ!$C$39:$C$782,СВЦЭМ!$A$39:$A$782,$A37,СВЦЭМ!$B$39:$B$782,O$11)+'СЕТ СН'!$F$9+СВЦЭМ!$D$10+'СЕТ СН'!$F$5-'СЕТ СН'!$F$17</f>
        <v>2553.40345755</v>
      </c>
      <c r="P37" s="36">
        <f>SUMIFS(СВЦЭМ!$C$39:$C$782,СВЦЭМ!$A$39:$A$782,$A37,СВЦЭМ!$B$39:$B$782,P$11)+'СЕТ СН'!$F$9+СВЦЭМ!$D$10+'СЕТ СН'!$F$5-'СЕТ СН'!$F$17</f>
        <v>2561.58468378</v>
      </c>
      <c r="Q37" s="36">
        <f>SUMIFS(СВЦЭМ!$C$39:$C$782,СВЦЭМ!$A$39:$A$782,$A37,СВЦЭМ!$B$39:$B$782,Q$11)+'СЕТ СН'!$F$9+СВЦЭМ!$D$10+'СЕТ СН'!$F$5-'СЕТ СН'!$F$17</f>
        <v>2561.3105271999998</v>
      </c>
      <c r="R37" s="36">
        <f>SUMIFS(СВЦЭМ!$C$39:$C$782,СВЦЭМ!$A$39:$A$782,$A37,СВЦЭМ!$B$39:$B$782,R$11)+'СЕТ СН'!$F$9+СВЦЭМ!$D$10+'СЕТ СН'!$F$5-'СЕТ СН'!$F$17</f>
        <v>2556.6049829999997</v>
      </c>
      <c r="S37" s="36">
        <f>SUMIFS(СВЦЭМ!$C$39:$C$782,СВЦЭМ!$A$39:$A$782,$A37,СВЦЭМ!$B$39:$B$782,S$11)+'СЕТ СН'!$F$9+СВЦЭМ!$D$10+'СЕТ СН'!$F$5-'СЕТ СН'!$F$17</f>
        <v>2560.1755051599998</v>
      </c>
      <c r="T37" s="36">
        <f>SUMIFS(СВЦЭМ!$C$39:$C$782,СВЦЭМ!$A$39:$A$782,$A37,СВЦЭМ!$B$39:$B$782,T$11)+'СЕТ СН'!$F$9+СВЦЭМ!$D$10+'СЕТ СН'!$F$5-'СЕТ СН'!$F$17</f>
        <v>2559.91970803</v>
      </c>
      <c r="U37" s="36">
        <f>SUMIFS(СВЦЭМ!$C$39:$C$782,СВЦЭМ!$A$39:$A$782,$A37,СВЦЭМ!$B$39:$B$782,U$11)+'СЕТ СН'!$F$9+СВЦЭМ!$D$10+'СЕТ СН'!$F$5-'СЕТ СН'!$F$17</f>
        <v>2553.9733911099997</v>
      </c>
      <c r="V37" s="36">
        <f>SUMIFS(СВЦЭМ!$C$39:$C$782,СВЦЭМ!$A$39:$A$782,$A37,СВЦЭМ!$B$39:$B$782,V$11)+'СЕТ СН'!$F$9+СВЦЭМ!$D$10+'СЕТ СН'!$F$5-'СЕТ СН'!$F$17</f>
        <v>2572.4515886199997</v>
      </c>
      <c r="W37" s="36">
        <f>SUMIFS(СВЦЭМ!$C$39:$C$782,СВЦЭМ!$A$39:$A$782,$A37,СВЦЭМ!$B$39:$B$782,W$11)+'СЕТ СН'!$F$9+СВЦЭМ!$D$10+'СЕТ СН'!$F$5-'СЕТ СН'!$F$17</f>
        <v>2575.7910530700001</v>
      </c>
      <c r="X37" s="36">
        <f>SUMIFS(СВЦЭМ!$C$39:$C$782,СВЦЭМ!$A$39:$A$782,$A37,СВЦЭМ!$B$39:$B$782,X$11)+'СЕТ СН'!$F$9+СВЦЭМ!$D$10+'СЕТ СН'!$F$5-'СЕТ СН'!$F$17</f>
        <v>2546.2191017599998</v>
      </c>
      <c r="Y37" s="36">
        <f>SUMIFS(СВЦЭМ!$C$39:$C$782,СВЦЭМ!$A$39:$A$782,$A37,СВЦЭМ!$B$39:$B$782,Y$11)+'СЕТ СН'!$F$9+СВЦЭМ!$D$10+'СЕТ СН'!$F$5-'СЕТ СН'!$F$17</f>
        <v>2563.8711844099998</v>
      </c>
    </row>
    <row r="38" spans="1:25" ht="15.75" x14ac:dyDescent="0.2">
      <c r="A38" s="35">
        <f t="shared" si="0"/>
        <v>44800</v>
      </c>
      <c r="B38" s="36">
        <f>SUMIFS(СВЦЭМ!$C$39:$C$782,СВЦЭМ!$A$39:$A$782,$A38,СВЦЭМ!$B$39:$B$782,B$11)+'СЕТ СН'!$F$9+СВЦЭМ!$D$10+'СЕТ СН'!$F$5-'СЕТ СН'!$F$17</f>
        <v>2571.4071331499999</v>
      </c>
      <c r="C38" s="36">
        <f>SUMIFS(СВЦЭМ!$C$39:$C$782,СВЦЭМ!$A$39:$A$782,$A38,СВЦЭМ!$B$39:$B$782,C$11)+'СЕТ СН'!$F$9+СВЦЭМ!$D$10+'СЕТ СН'!$F$5-'СЕТ СН'!$F$17</f>
        <v>2567.2197003199999</v>
      </c>
      <c r="D38" s="36">
        <f>SUMIFS(СВЦЭМ!$C$39:$C$782,СВЦЭМ!$A$39:$A$782,$A38,СВЦЭМ!$B$39:$B$782,D$11)+'СЕТ СН'!$F$9+СВЦЭМ!$D$10+'СЕТ СН'!$F$5-'СЕТ СН'!$F$17</f>
        <v>2609.6338837499998</v>
      </c>
      <c r="E38" s="36">
        <f>SUMIFS(СВЦЭМ!$C$39:$C$782,СВЦЭМ!$A$39:$A$782,$A38,СВЦЭМ!$B$39:$B$782,E$11)+'СЕТ СН'!$F$9+СВЦЭМ!$D$10+'СЕТ СН'!$F$5-'СЕТ СН'!$F$17</f>
        <v>2575.79758778</v>
      </c>
      <c r="F38" s="36">
        <f>SUMIFS(СВЦЭМ!$C$39:$C$782,СВЦЭМ!$A$39:$A$782,$A38,СВЦЭМ!$B$39:$B$782,F$11)+'СЕТ СН'!$F$9+СВЦЭМ!$D$10+'СЕТ СН'!$F$5-'СЕТ СН'!$F$17</f>
        <v>2567.45994316</v>
      </c>
      <c r="G38" s="36">
        <f>SUMIFS(СВЦЭМ!$C$39:$C$782,СВЦЭМ!$A$39:$A$782,$A38,СВЦЭМ!$B$39:$B$782,G$11)+'СЕТ СН'!$F$9+СВЦЭМ!$D$10+'СЕТ СН'!$F$5-'СЕТ СН'!$F$17</f>
        <v>2577.4715720499998</v>
      </c>
      <c r="H38" s="36">
        <f>SUMIFS(СВЦЭМ!$C$39:$C$782,СВЦЭМ!$A$39:$A$782,$A38,СВЦЭМ!$B$39:$B$782,H$11)+'СЕТ СН'!$F$9+СВЦЭМ!$D$10+'СЕТ СН'!$F$5-'СЕТ СН'!$F$17</f>
        <v>2563.7910210499999</v>
      </c>
      <c r="I38" s="36">
        <f>SUMIFS(СВЦЭМ!$C$39:$C$782,СВЦЭМ!$A$39:$A$782,$A38,СВЦЭМ!$B$39:$B$782,I$11)+'СЕТ СН'!$F$9+СВЦЭМ!$D$10+'СЕТ СН'!$F$5-'СЕТ СН'!$F$17</f>
        <v>2530.9947367300001</v>
      </c>
      <c r="J38" s="36">
        <f>SUMIFS(СВЦЭМ!$C$39:$C$782,СВЦЭМ!$A$39:$A$782,$A38,СВЦЭМ!$B$39:$B$782,J$11)+'СЕТ СН'!$F$9+СВЦЭМ!$D$10+'СЕТ СН'!$F$5-'СЕТ СН'!$F$17</f>
        <v>2473.2113691</v>
      </c>
      <c r="K38" s="36">
        <f>SUMIFS(СВЦЭМ!$C$39:$C$782,СВЦЭМ!$A$39:$A$782,$A38,СВЦЭМ!$B$39:$B$782,K$11)+'СЕТ СН'!$F$9+СВЦЭМ!$D$10+'СЕТ СН'!$F$5-'СЕТ СН'!$F$17</f>
        <v>2544.3321037199999</v>
      </c>
      <c r="L38" s="36">
        <f>SUMIFS(СВЦЭМ!$C$39:$C$782,СВЦЭМ!$A$39:$A$782,$A38,СВЦЭМ!$B$39:$B$782,L$11)+'СЕТ СН'!$F$9+СВЦЭМ!$D$10+'СЕТ СН'!$F$5-'СЕТ СН'!$F$17</f>
        <v>2541.1619114499999</v>
      </c>
      <c r="M38" s="36">
        <f>SUMIFS(СВЦЭМ!$C$39:$C$782,СВЦЭМ!$A$39:$A$782,$A38,СВЦЭМ!$B$39:$B$782,M$11)+'СЕТ СН'!$F$9+СВЦЭМ!$D$10+'СЕТ СН'!$F$5-'СЕТ СН'!$F$17</f>
        <v>2543.2943470999999</v>
      </c>
      <c r="N38" s="36">
        <f>SUMIFS(СВЦЭМ!$C$39:$C$782,СВЦЭМ!$A$39:$A$782,$A38,СВЦЭМ!$B$39:$B$782,N$11)+'СЕТ СН'!$F$9+СВЦЭМ!$D$10+'СЕТ СН'!$F$5-'СЕТ СН'!$F$17</f>
        <v>2546.4193311999998</v>
      </c>
      <c r="O38" s="36">
        <f>SUMIFS(СВЦЭМ!$C$39:$C$782,СВЦЭМ!$A$39:$A$782,$A38,СВЦЭМ!$B$39:$B$782,O$11)+'СЕТ СН'!$F$9+СВЦЭМ!$D$10+'СЕТ СН'!$F$5-'СЕТ СН'!$F$17</f>
        <v>2535.1303992899998</v>
      </c>
      <c r="P38" s="36">
        <f>SUMIFS(СВЦЭМ!$C$39:$C$782,СВЦЭМ!$A$39:$A$782,$A38,СВЦЭМ!$B$39:$B$782,P$11)+'СЕТ СН'!$F$9+СВЦЭМ!$D$10+'СЕТ СН'!$F$5-'СЕТ СН'!$F$17</f>
        <v>2532.0547002599997</v>
      </c>
      <c r="Q38" s="36">
        <f>SUMIFS(СВЦЭМ!$C$39:$C$782,СВЦЭМ!$A$39:$A$782,$A38,СВЦЭМ!$B$39:$B$782,Q$11)+'СЕТ СН'!$F$9+СВЦЭМ!$D$10+'СЕТ СН'!$F$5-'СЕТ СН'!$F$17</f>
        <v>2529.12684648</v>
      </c>
      <c r="R38" s="36">
        <f>SUMIFS(СВЦЭМ!$C$39:$C$782,СВЦЭМ!$A$39:$A$782,$A38,СВЦЭМ!$B$39:$B$782,R$11)+'СЕТ СН'!$F$9+СВЦЭМ!$D$10+'СЕТ СН'!$F$5-'СЕТ СН'!$F$17</f>
        <v>2533.7376991199999</v>
      </c>
      <c r="S38" s="36">
        <f>SUMIFS(СВЦЭМ!$C$39:$C$782,СВЦЭМ!$A$39:$A$782,$A38,СВЦЭМ!$B$39:$B$782,S$11)+'СЕТ СН'!$F$9+СВЦЭМ!$D$10+'СЕТ СН'!$F$5-'СЕТ СН'!$F$17</f>
        <v>2536.91302627</v>
      </c>
      <c r="T38" s="36">
        <f>SUMIFS(СВЦЭМ!$C$39:$C$782,СВЦЭМ!$A$39:$A$782,$A38,СВЦЭМ!$B$39:$B$782,T$11)+'СЕТ СН'!$F$9+СВЦЭМ!$D$10+'СЕТ СН'!$F$5-'СЕТ СН'!$F$17</f>
        <v>2536.7564244599998</v>
      </c>
      <c r="U38" s="36">
        <f>SUMIFS(СВЦЭМ!$C$39:$C$782,СВЦЭМ!$A$39:$A$782,$A38,СВЦЭМ!$B$39:$B$782,U$11)+'СЕТ СН'!$F$9+СВЦЭМ!$D$10+'СЕТ СН'!$F$5-'СЕТ СН'!$F$17</f>
        <v>2532.9096985299998</v>
      </c>
      <c r="V38" s="36">
        <f>SUMIFS(СВЦЭМ!$C$39:$C$782,СВЦЭМ!$A$39:$A$782,$A38,СВЦЭМ!$B$39:$B$782,V$11)+'СЕТ СН'!$F$9+СВЦЭМ!$D$10+'СЕТ СН'!$F$5-'СЕТ СН'!$F$17</f>
        <v>2551.8826445</v>
      </c>
      <c r="W38" s="36">
        <f>SUMIFS(СВЦЭМ!$C$39:$C$782,СВЦЭМ!$A$39:$A$782,$A38,СВЦЭМ!$B$39:$B$782,W$11)+'СЕТ СН'!$F$9+СВЦЭМ!$D$10+'СЕТ СН'!$F$5-'СЕТ СН'!$F$17</f>
        <v>2551.1361378699999</v>
      </c>
      <c r="X38" s="36">
        <f>SUMIFS(СВЦЭМ!$C$39:$C$782,СВЦЭМ!$A$39:$A$782,$A38,СВЦЭМ!$B$39:$B$782,X$11)+'СЕТ СН'!$F$9+СВЦЭМ!$D$10+'СЕТ СН'!$F$5-'СЕТ СН'!$F$17</f>
        <v>2534.6707554499999</v>
      </c>
      <c r="Y38" s="36">
        <f>SUMIFS(СВЦЭМ!$C$39:$C$782,СВЦЭМ!$A$39:$A$782,$A38,СВЦЭМ!$B$39:$B$782,Y$11)+'СЕТ СН'!$F$9+СВЦЭМ!$D$10+'СЕТ СН'!$F$5-'СЕТ СН'!$F$17</f>
        <v>2515.60401598</v>
      </c>
    </row>
    <row r="39" spans="1:25" ht="15.75" x14ac:dyDescent="0.2">
      <c r="A39" s="35">
        <f t="shared" si="0"/>
        <v>44801</v>
      </c>
      <c r="B39" s="36">
        <f>SUMIFS(СВЦЭМ!$C$39:$C$782,СВЦЭМ!$A$39:$A$782,$A39,СВЦЭМ!$B$39:$B$782,B$11)+'СЕТ СН'!$F$9+СВЦЭМ!$D$10+'СЕТ СН'!$F$5-'СЕТ СН'!$F$17</f>
        <v>2515.3934174899996</v>
      </c>
      <c r="C39" s="36">
        <f>SUMIFS(СВЦЭМ!$C$39:$C$782,СВЦЭМ!$A$39:$A$782,$A39,СВЦЭМ!$B$39:$B$782,C$11)+'СЕТ СН'!$F$9+СВЦЭМ!$D$10+'СЕТ СН'!$F$5-'СЕТ СН'!$F$17</f>
        <v>2555.1796600799998</v>
      </c>
      <c r="D39" s="36">
        <f>SUMIFS(СВЦЭМ!$C$39:$C$782,СВЦЭМ!$A$39:$A$782,$A39,СВЦЭМ!$B$39:$B$782,D$11)+'СЕТ СН'!$F$9+СВЦЭМ!$D$10+'СЕТ СН'!$F$5-'СЕТ СН'!$F$17</f>
        <v>2592.2387623300001</v>
      </c>
      <c r="E39" s="36">
        <f>SUMIFS(СВЦЭМ!$C$39:$C$782,СВЦЭМ!$A$39:$A$782,$A39,СВЦЭМ!$B$39:$B$782,E$11)+'СЕТ СН'!$F$9+СВЦЭМ!$D$10+'СЕТ СН'!$F$5-'СЕТ СН'!$F$17</f>
        <v>2605.6436837299998</v>
      </c>
      <c r="F39" s="36">
        <f>SUMIFS(СВЦЭМ!$C$39:$C$782,СВЦЭМ!$A$39:$A$782,$A39,СВЦЭМ!$B$39:$B$782,F$11)+'СЕТ СН'!$F$9+СВЦЭМ!$D$10+'СЕТ СН'!$F$5-'СЕТ СН'!$F$17</f>
        <v>2605.77486361</v>
      </c>
      <c r="G39" s="36">
        <f>SUMIFS(СВЦЭМ!$C$39:$C$782,СВЦЭМ!$A$39:$A$782,$A39,СВЦЭМ!$B$39:$B$782,G$11)+'СЕТ СН'!$F$9+СВЦЭМ!$D$10+'СЕТ СН'!$F$5-'СЕТ СН'!$F$17</f>
        <v>2612.88700161</v>
      </c>
      <c r="H39" s="36">
        <f>SUMIFS(СВЦЭМ!$C$39:$C$782,СВЦЭМ!$A$39:$A$782,$A39,СВЦЭМ!$B$39:$B$782,H$11)+'СЕТ СН'!$F$9+СВЦЭМ!$D$10+'СЕТ СН'!$F$5-'СЕТ СН'!$F$17</f>
        <v>2581.2451905499997</v>
      </c>
      <c r="I39" s="36">
        <f>SUMIFS(СВЦЭМ!$C$39:$C$782,СВЦЭМ!$A$39:$A$782,$A39,СВЦЭМ!$B$39:$B$782,I$11)+'СЕТ СН'!$F$9+СВЦЭМ!$D$10+'СЕТ СН'!$F$5-'СЕТ СН'!$F$17</f>
        <v>2546.8467627099999</v>
      </c>
      <c r="J39" s="36">
        <f>SUMIFS(СВЦЭМ!$C$39:$C$782,СВЦЭМ!$A$39:$A$782,$A39,СВЦЭМ!$B$39:$B$782,J$11)+'СЕТ СН'!$F$9+СВЦЭМ!$D$10+'СЕТ СН'!$F$5-'СЕТ СН'!$F$17</f>
        <v>2474.32180376</v>
      </c>
      <c r="K39" s="36">
        <f>SUMIFS(СВЦЭМ!$C$39:$C$782,СВЦЭМ!$A$39:$A$782,$A39,СВЦЭМ!$B$39:$B$782,K$11)+'СЕТ СН'!$F$9+СВЦЭМ!$D$10+'СЕТ СН'!$F$5-'СЕТ СН'!$F$17</f>
        <v>2538.4887767199998</v>
      </c>
      <c r="L39" s="36">
        <f>SUMIFS(СВЦЭМ!$C$39:$C$782,СВЦЭМ!$A$39:$A$782,$A39,СВЦЭМ!$B$39:$B$782,L$11)+'СЕТ СН'!$F$9+СВЦЭМ!$D$10+'СЕТ СН'!$F$5-'СЕТ СН'!$F$17</f>
        <v>2540.3826776799997</v>
      </c>
      <c r="M39" s="36">
        <f>SUMIFS(СВЦЭМ!$C$39:$C$782,СВЦЭМ!$A$39:$A$782,$A39,СВЦЭМ!$B$39:$B$782,M$11)+'СЕТ СН'!$F$9+СВЦЭМ!$D$10+'СЕТ СН'!$F$5-'СЕТ СН'!$F$17</f>
        <v>2547.27222166</v>
      </c>
      <c r="N39" s="36">
        <f>SUMIFS(СВЦЭМ!$C$39:$C$782,СВЦЭМ!$A$39:$A$782,$A39,СВЦЭМ!$B$39:$B$782,N$11)+'СЕТ СН'!$F$9+СВЦЭМ!$D$10+'СЕТ СН'!$F$5-'СЕТ СН'!$F$17</f>
        <v>2553.8610140000001</v>
      </c>
      <c r="O39" s="36">
        <f>SUMIFS(СВЦЭМ!$C$39:$C$782,СВЦЭМ!$A$39:$A$782,$A39,СВЦЭМ!$B$39:$B$782,O$11)+'СЕТ СН'!$F$9+СВЦЭМ!$D$10+'СЕТ СН'!$F$5-'СЕТ СН'!$F$17</f>
        <v>2542.09512842</v>
      </c>
      <c r="P39" s="36">
        <f>SUMIFS(СВЦЭМ!$C$39:$C$782,СВЦЭМ!$A$39:$A$782,$A39,СВЦЭМ!$B$39:$B$782,P$11)+'СЕТ СН'!$F$9+СВЦЭМ!$D$10+'СЕТ СН'!$F$5-'СЕТ СН'!$F$17</f>
        <v>2539.06080105</v>
      </c>
      <c r="Q39" s="36">
        <f>SUMIFS(СВЦЭМ!$C$39:$C$782,СВЦЭМ!$A$39:$A$782,$A39,СВЦЭМ!$B$39:$B$782,Q$11)+'СЕТ СН'!$F$9+СВЦЭМ!$D$10+'СЕТ СН'!$F$5-'СЕТ СН'!$F$17</f>
        <v>2544.1442268299998</v>
      </c>
      <c r="R39" s="36">
        <f>SUMIFS(СВЦЭМ!$C$39:$C$782,СВЦЭМ!$A$39:$A$782,$A39,СВЦЭМ!$B$39:$B$782,R$11)+'СЕТ СН'!$F$9+СВЦЭМ!$D$10+'СЕТ СН'!$F$5-'СЕТ СН'!$F$17</f>
        <v>2536.0578001499998</v>
      </c>
      <c r="S39" s="36">
        <f>SUMIFS(СВЦЭМ!$C$39:$C$782,СВЦЭМ!$A$39:$A$782,$A39,СВЦЭМ!$B$39:$B$782,S$11)+'СЕТ СН'!$F$9+СВЦЭМ!$D$10+'СЕТ СН'!$F$5-'СЕТ СН'!$F$17</f>
        <v>2538.4072830599998</v>
      </c>
      <c r="T39" s="36">
        <f>SUMIFS(СВЦЭМ!$C$39:$C$782,СВЦЭМ!$A$39:$A$782,$A39,СВЦЭМ!$B$39:$B$782,T$11)+'СЕТ СН'!$F$9+СВЦЭМ!$D$10+'СЕТ СН'!$F$5-'СЕТ СН'!$F$17</f>
        <v>2543.1517351899997</v>
      </c>
      <c r="U39" s="36">
        <f>SUMIFS(СВЦЭМ!$C$39:$C$782,СВЦЭМ!$A$39:$A$782,$A39,СВЦЭМ!$B$39:$B$782,U$11)+'СЕТ СН'!$F$9+СВЦЭМ!$D$10+'СЕТ СН'!$F$5-'СЕТ СН'!$F$17</f>
        <v>2546.3385398999999</v>
      </c>
      <c r="V39" s="36">
        <f>SUMIFS(СВЦЭМ!$C$39:$C$782,СВЦЭМ!$A$39:$A$782,$A39,СВЦЭМ!$B$39:$B$782,V$11)+'СЕТ СН'!$F$9+СВЦЭМ!$D$10+'СЕТ СН'!$F$5-'СЕТ СН'!$F$17</f>
        <v>2556.33401048</v>
      </c>
      <c r="W39" s="36">
        <f>SUMIFS(СВЦЭМ!$C$39:$C$782,СВЦЭМ!$A$39:$A$782,$A39,СВЦЭМ!$B$39:$B$782,W$11)+'СЕТ СН'!$F$9+СВЦЭМ!$D$10+'СЕТ СН'!$F$5-'СЕТ СН'!$F$17</f>
        <v>2563.9999997899999</v>
      </c>
      <c r="X39" s="36">
        <f>SUMIFS(СВЦЭМ!$C$39:$C$782,СВЦЭМ!$A$39:$A$782,$A39,СВЦЭМ!$B$39:$B$782,X$11)+'СЕТ СН'!$F$9+СВЦЭМ!$D$10+'СЕТ СН'!$F$5-'СЕТ СН'!$F$17</f>
        <v>2570.2296182299997</v>
      </c>
      <c r="Y39" s="36">
        <f>SUMIFS(СВЦЭМ!$C$39:$C$782,СВЦЭМ!$A$39:$A$782,$A39,СВЦЭМ!$B$39:$B$782,Y$11)+'СЕТ СН'!$F$9+СВЦЭМ!$D$10+'СЕТ СН'!$F$5-'СЕТ СН'!$F$17</f>
        <v>2540.9543176099996</v>
      </c>
    </row>
    <row r="40" spans="1:25" ht="15.75" x14ac:dyDescent="0.2">
      <c r="A40" s="35">
        <f t="shared" si="0"/>
        <v>44802</v>
      </c>
      <c r="B40" s="36">
        <f>SUMIFS(СВЦЭМ!$C$39:$C$782,СВЦЭМ!$A$39:$A$782,$A40,СВЦЭМ!$B$39:$B$782,B$11)+'СЕТ СН'!$F$9+СВЦЭМ!$D$10+'СЕТ СН'!$F$5-'СЕТ СН'!$F$17</f>
        <v>2560.7622328999996</v>
      </c>
      <c r="C40" s="36">
        <f>SUMIFS(СВЦЭМ!$C$39:$C$782,СВЦЭМ!$A$39:$A$782,$A40,СВЦЭМ!$B$39:$B$782,C$11)+'СЕТ СН'!$F$9+СВЦЭМ!$D$10+'СЕТ СН'!$F$5-'СЕТ СН'!$F$17</f>
        <v>2635.59668414</v>
      </c>
      <c r="D40" s="36">
        <f>SUMIFS(СВЦЭМ!$C$39:$C$782,СВЦЭМ!$A$39:$A$782,$A40,СВЦЭМ!$B$39:$B$782,D$11)+'СЕТ СН'!$F$9+СВЦЭМ!$D$10+'СЕТ СН'!$F$5-'СЕТ СН'!$F$17</f>
        <v>2669.8061412399998</v>
      </c>
      <c r="E40" s="36">
        <f>SUMIFS(СВЦЭМ!$C$39:$C$782,СВЦЭМ!$A$39:$A$782,$A40,СВЦЭМ!$B$39:$B$782,E$11)+'СЕТ СН'!$F$9+СВЦЭМ!$D$10+'СЕТ СН'!$F$5-'СЕТ СН'!$F$17</f>
        <v>2679.6375007399997</v>
      </c>
      <c r="F40" s="36">
        <f>SUMIFS(СВЦЭМ!$C$39:$C$782,СВЦЭМ!$A$39:$A$782,$A40,СВЦЭМ!$B$39:$B$782,F$11)+'СЕТ СН'!$F$9+СВЦЭМ!$D$10+'СЕТ СН'!$F$5-'СЕТ СН'!$F$17</f>
        <v>2692.2433774900001</v>
      </c>
      <c r="G40" s="36">
        <f>SUMIFS(СВЦЭМ!$C$39:$C$782,СВЦЭМ!$A$39:$A$782,$A40,СВЦЭМ!$B$39:$B$782,G$11)+'СЕТ СН'!$F$9+СВЦЭМ!$D$10+'СЕТ СН'!$F$5-'СЕТ СН'!$F$17</f>
        <v>2674.3577330499998</v>
      </c>
      <c r="H40" s="36">
        <f>SUMIFS(СВЦЭМ!$C$39:$C$782,СВЦЭМ!$A$39:$A$782,$A40,СВЦЭМ!$B$39:$B$782,H$11)+'СЕТ СН'!$F$9+СВЦЭМ!$D$10+'СЕТ СН'!$F$5-'СЕТ СН'!$F$17</f>
        <v>2619.20349304</v>
      </c>
      <c r="I40" s="36">
        <f>SUMIFS(СВЦЭМ!$C$39:$C$782,СВЦЭМ!$A$39:$A$782,$A40,СВЦЭМ!$B$39:$B$782,I$11)+'СЕТ СН'!$F$9+СВЦЭМ!$D$10+'СЕТ СН'!$F$5-'СЕТ СН'!$F$17</f>
        <v>2566.7354508600001</v>
      </c>
      <c r="J40" s="36">
        <f>SUMIFS(СВЦЭМ!$C$39:$C$782,СВЦЭМ!$A$39:$A$782,$A40,СВЦЭМ!$B$39:$B$782,J$11)+'СЕТ СН'!$F$9+СВЦЭМ!$D$10+'СЕТ СН'!$F$5-'СЕТ СН'!$F$17</f>
        <v>2523.90360917</v>
      </c>
      <c r="K40" s="36">
        <f>SUMIFS(СВЦЭМ!$C$39:$C$782,СВЦЭМ!$A$39:$A$782,$A40,СВЦЭМ!$B$39:$B$782,K$11)+'СЕТ СН'!$F$9+СВЦЭМ!$D$10+'СЕТ СН'!$F$5-'СЕТ СН'!$F$17</f>
        <v>2545.0571763099997</v>
      </c>
      <c r="L40" s="36">
        <f>SUMIFS(СВЦЭМ!$C$39:$C$782,СВЦЭМ!$A$39:$A$782,$A40,СВЦЭМ!$B$39:$B$782,L$11)+'СЕТ СН'!$F$9+СВЦЭМ!$D$10+'СЕТ СН'!$F$5-'СЕТ СН'!$F$17</f>
        <v>2522.9181187999998</v>
      </c>
      <c r="M40" s="36">
        <f>SUMIFS(СВЦЭМ!$C$39:$C$782,СВЦЭМ!$A$39:$A$782,$A40,СВЦЭМ!$B$39:$B$782,M$11)+'СЕТ СН'!$F$9+СВЦЭМ!$D$10+'СЕТ СН'!$F$5-'СЕТ СН'!$F$17</f>
        <v>2523.6908240100001</v>
      </c>
      <c r="N40" s="36">
        <f>SUMIFS(СВЦЭМ!$C$39:$C$782,СВЦЭМ!$A$39:$A$782,$A40,СВЦЭМ!$B$39:$B$782,N$11)+'СЕТ СН'!$F$9+СВЦЭМ!$D$10+'СЕТ СН'!$F$5-'СЕТ СН'!$F$17</f>
        <v>2530.74136602</v>
      </c>
      <c r="O40" s="36">
        <f>SUMIFS(СВЦЭМ!$C$39:$C$782,СВЦЭМ!$A$39:$A$782,$A40,СВЦЭМ!$B$39:$B$782,O$11)+'СЕТ СН'!$F$9+СВЦЭМ!$D$10+'СЕТ СН'!$F$5-'СЕТ СН'!$F$17</f>
        <v>2522.0894921299996</v>
      </c>
      <c r="P40" s="36">
        <f>SUMIFS(СВЦЭМ!$C$39:$C$782,СВЦЭМ!$A$39:$A$782,$A40,СВЦЭМ!$B$39:$B$782,P$11)+'СЕТ СН'!$F$9+СВЦЭМ!$D$10+'СЕТ СН'!$F$5-'СЕТ СН'!$F$17</f>
        <v>2522.2747562</v>
      </c>
      <c r="Q40" s="36">
        <f>SUMIFS(СВЦЭМ!$C$39:$C$782,СВЦЭМ!$A$39:$A$782,$A40,СВЦЭМ!$B$39:$B$782,Q$11)+'СЕТ СН'!$F$9+СВЦЭМ!$D$10+'СЕТ СН'!$F$5-'СЕТ СН'!$F$17</f>
        <v>2523.9565704199999</v>
      </c>
      <c r="R40" s="36">
        <f>SUMIFS(СВЦЭМ!$C$39:$C$782,СВЦЭМ!$A$39:$A$782,$A40,СВЦЭМ!$B$39:$B$782,R$11)+'СЕТ СН'!$F$9+СВЦЭМ!$D$10+'СЕТ СН'!$F$5-'СЕТ СН'!$F$17</f>
        <v>2526.9625306199996</v>
      </c>
      <c r="S40" s="36">
        <f>SUMIFS(СВЦЭМ!$C$39:$C$782,СВЦЭМ!$A$39:$A$782,$A40,СВЦЭМ!$B$39:$B$782,S$11)+'СЕТ СН'!$F$9+СВЦЭМ!$D$10+'СЕТ СН'!$F$5-'СЕТ СН'!$F$17</f>
        <v>2529.5884159399998</v>
      </c>
      <c r="T40" s="36">
        <f>SUMIFS(СВЦЭМ!$C$39:$C$782,СВЦЭМ!$A$39:$A$782,$A40,СВЦЭМ!$B$39:$B$782,T$11)+'СЕТ СН'!$F$9+СВЦЭМ!$D$10+'СЕТ СН'!$F$5-'СЕТ СН'!$F$17</f>
        <v>2511.2147241100001</v>
      </c>
      <c r="U40" s="36">
        <f>SUMIFS(СВЦЭМ!$C$39:$C$782,СВЦЭМ!$A$39:$A$782,$A40,СВЦЭМ!$B$39:$B$782,U$11)+'СЕТ СН'!$F$9+СВЦЭМ!$D$10+'СЕТ СН'!$F$5-'СЕТ СН'!$F$17</f>
        <v>2507.1275854599999</v>
      </c>
      <c r="V40" s="36">
        <f>SUMIFS(СВЦЭМ!$C$39:$C$782,СВЦЭМ!$A$39:$A$782,$A40,СВЦЭМ!$B$39:$B$782,V$11)+'СЕТ СН'!$F$9+СВЦЭМ!$D$10+'СЕТ СН'!$F$5-'СЕТ СН'!$F$17</f>
        <v>2499.3490796999999</v>
      </c>
      <c r="W40" s="36">
        <f>SUMIFS(СВЦЭМ!$C$39:$C$782,СВЦЭМ!$A$39:$A$782,$A40,СВЦЭМ!$B$39:$B$782,W$11)+'СЕТ СН'!$F$9+СВЦЭМ!$D$10+'СЕТ СН'!$F$5-'СЕТ СН'!$F$17</f>
        <v>2498.43185687</v>
      </c>
      <c r="X40" s="36">
        <f>SUMIFS(СВЦЭМ!$C$39:$C$782,СВЦЭМ!$A$39:$A$782,$A40,СВЦЭМ!$B$39:$B$782,X$11)+'СЕТ СН'!$F$9+СВЦЭМ!$D$10+'СЕТ СН'!$F$5-'СЕТ СН'!$F$17</f>
        <v>2521.53027548</v>
      </c>
      <c r="Y40" s="36">
        <f>SUMIFS(СВЦЭМ!$C$39:$C$782,СВЦЭМ!$A$39:$A$782,$A40,СВЦЭМ!$B$39:$B$782,Y$11)+'СЕТ СН'!$F$9+СВЦЭМ!$D$10+'СЕТ СН'!$F$5-'СЕТ СН'!$F$17</f>
        <v>2569.06981696</v>
      </c>
    </row>
    <row r="41" spans="1:25" ht="15.75" x14ac:dyDescent="0.2">
      <c r="A41" s="35">
        <f t="shared" si="0"/>
        <v>44803</v>
      </c>
      <c r="B41" s="36">
        <f>SUMIFS(СВЦЭМ!$C$39:$C$782,СВЦЭМ!$A$39:$A$782,$A41,СВЦЭМ!$B$39:$B$782,B$11)+'СЕТ СН'!$F$9+СВЦЭМ!$D$10+'СЕТ СН'!$F$5-'СЕТ СН'!$F$17</f>
        <v>2530.0651901199999</v>
      </c>
      <c r="C41" s="36">
        <f>SUMIFS(СВЦЭМ!$C$39:$C$782,СВЦЭМ!$A$39:$A$782,$A41,СВЦЭМ!$B$39:$B$782,C$11)+'СЕТ СН'!$F$9+СВЦЭМ!$D$10+'СЕТ СН'!$F$5-'СЕТ СН'!$F$17</f>
        <v>2562.9582699799998</v>
      </c>
      <c r="D41" s="36">
        <f>SUMIFS(СВЦЭМ!$C$39:$C$782,СВЦЭМ!$A$39:$A$782,$A41,СВЦЭМ!$B$39:$B$782,D$11)+'СЕТ СН'!$F$9+СВЦЭМ!$D$10+'СЕТ СН'!$F$5-'СЕТ СН'!$F$17</f>
        <v>2597.3561975799998</v>
      </c>
      <c r="E41" s="36">
        <f>SUMIFS(СВЦЭМ!$C$39:$C$782,СВЦЭМ!$A$39:$A$782,$A41,СВЦЭМ!$B$39:$B$782,E$11)+'СЕТ СН'!$F$9+СВЦЭМ!$D$10+'СЕТ СН'!$F$5-'СЕТ СН'!$F$17</f>
        <v>2609.0726035999996</v>
      </c>
      <c r="F41" s="36">
        <f>SUMIFS(СВЦЭМ!$C$39:$C$782,СВЦЭМ!$A$39:$A$782,$A41,СВЦЭМ!$B$39:$B$782,F$11)+'СЕТ СН'!$F$9+СВЦЭМ!$D$10+'СЕТ СН'!$F$5-'СЕТ СН'!$F$17</f>
        <v>2614.2687711199997</v>
      </c>
      <c r="G41" s="36">
        <f>SUMIFS(СВЦЭМ!$C$39:$C$782,СВЦЭМ!$A$39:$A$782,$A41,СВЦЭМ!$B$39:$B$782,G$11)+'СЕТ СН'!$F$9+СВЦЭМ!$D$10+'СЕТ СН'!$F$5-'СЕТ СН'!$F$17</f>
        <v>2604.0592111699998</v>
      </c>
      <c r="H41" s="36">
        <f>SUMIFS(СВЦЭМ!$C$39:$C$782,СВЦЭМ!$A$39:$A$782,$A41,СВЦЭМ!$B$39:$B$782,H$11)+'СЕТ СН'!$F$9+СВЦЭМ!$D$10+'СЕТ СН'!$F$5-'СЕТ СН'!$F$17</f>
        <v>2553.0749886200001</v>
      </c>
      <c r="I41" s="36">
        <f>SUMIFS(СВЦЭМ!$C$39:$C$782,СВЦЭМ!$A$39:$A$782,$A41,СВЦЭМ!$B$39:$B$782,I$11)+'СЕТ СН'!$F$9+СВЦЭМ!$D$10+'СЕТ СН'!$F$5-'СЕТ СН'!$F$17</f>
        <v>2481.6629911599998</v>
      </c>
      <c r="J41" s="36">
        <f>SUMIFS(СВЦЭМ!$C$39:$C$782,СВЦЭМ!$A$39:$A$782,$A41,СВЦЭМ!$B$39:$B$782,J$11)+'СЕТ СН'!$F$9+СВЦЭМ!$D$10+'СЕТ СН'!$F$5-'СЕТ СН'!$F$17</f>
        <v>2479.3896114299996</v>
      </c>
      <c r="K41" s="36">
        <f>SUMIFS(СВЦЭМ!$C$39:$C$782,СВЦЭМ!$A$39:$A$782,$A41,СВЦЭМ!$B$39:$B$782,K$11)+'СЕТ СН'!$F$9+СВЦЭМ!$D$10+'СЕТ СН'!$F$5-'СЕТ СН'!$F$17</f>
        <v>2539.8232697999997</v>
      </c>
      <c r="L41" s="36">
        <f>SUMIFS(СВЦЭМ!$C$39:$C$782,СВЦЭМ!$A$39:$A$782,$A41,СВЦЭМ!$B$39:$B$782,L$11)+'СЕТ СН'!$F$9+СВЦЭМ!$D$10+'СЕТ СН'!$F$5-'СЕТ СН'!$F$17</f>
        <v>2537.1444207899999</v>
      </c>
      <c r="M41" s="36">
        <f>SUMIFS(СВЦЭМ!$C$39:$C$782,СВЦЭМ!$A$39:$A$782,$A41,СВЦЭМ!$B$39:$B$782,M$11)+'СЕТ СН'!$F$9+СВЦЭМ!$D$10+'СЕТ СН'!$F$5-'СЕТ СН'!$F$17</f>
        <v>2535.6980267399999</v>
      </c>
      <c r="N41" s="36">
        <f>SUMIFS(СВЦЭМ!$C$39:$C$782,СВЦЭМ!$A$39:$A$782,$A41,СВЦЭМ!$B$39:$B$782,N$11)+'СЕТ СН'!$F$9+СВЦЭМ!$D$10+'СЕТ СН'!$F$5-'СЕТ СН'!$F$17</f>
        <v>2533.4587057599997</v>
      </c>
      <c r="O41" s="36">
        <f>SUMIFS(СВЦЭМ!$C$39:$C$782,СВЦЭМ!$A$39:$A$782,$A41,СВЦЭМ!$B$39:$B$782,O$11)+'СЕТ СН'!$F$9+СВЦЭМ!$D$10+'СЕТ СН'!$F$5-'СЕТ СН'!$F$17</f>
        <v>2534.3990018300001</v>
      </c>
      <c r="P41" s="36">
        <f>SUMIFS(СВЦЭМ!$C$39:$C$782,СВЦЭМ!$A$39:$A$782,$A41,СВЦЭМ!$B$39:$B$782,P$11)+'СЕТ СН'!$F$9+СВЦЭМ!$D$10+'СЕТ СН'!$F$5-'СЕТ СН'!$F$17</f>
        <v>2542.0127881899998</v>
      </c>
      <c r="Q41" s="36">
        <f>SUMIFS(СВЦЭМ!$C$39:$C$782,СВЦЭМ!$A$39:$A$782,$A41,СВЦЭМ!$B$39:$B$782,Q$11)+'СЕТ СН'!$F$9+СВЦЭМ!$D$10+'СЕТ СН'!$F$5-'СЕТ СН'!$F$17</f>
        <v>2531.7877684300001</v>
      </c>
      <c r="R41" s="36">
        <f>SUMIFS(СВЦЭМ!$C$39:$C$782,СВЦЭМ!$A$39:$A$782,$A41,СВЦЭМ!$B$39:$B$782,R$11)+'СЕТ СН'!$F$9+СВЦЭМ!$D$10+'СЕТ СН'!$F$5-'СЕТ СН'!$F$17</f>
        <v>2522.0260868299997</v>
      </c>
      <c r="S41" s="36">
        <f>SUMIFS(СВЦЭМ!$C$39:$C$782,СВЦЭМ!$A$39:$A$782,$A41,СВЦЭМ!$B$39:$B$782,S$11)+'СЕТ СН'!$F$9+СВЦЭМ!$D$10+'СЕТ СН'!$F$5-'СЕТ СН'!$F$17</f>
        <v>2532.77329844</v>
      </c>
      <c r="T41" s="36">
        <f>SUMIFS(СВЦЭМ!$C$39:$C$782,СВЦЭМ!$A$39:$A$782,$A41,СВЦЭМ!$B$39:$B$782,T$11)+'СЕТ СН'!$F$9+СВЦЭМ!$D$10+'СЕТ СН'!$F$5-'СЕТ СН'!$F$17</f>
        <v>2547.1245694499999</v>
      </c>
      <c r="U41" s="36">
        <f>SUMIFS(СВЦЭМ!$C$39:$C$782,СВЦЭМ!$A$39:$A$782,$A41,СВЦЭМ!$B$39:$B$782,U$11)+'СЕТ СН'!$F$9+СВЦЭМ!$D$10+'СЕТ СН'!$F$5-'СЕТ СН'!$F$17</f>
        <v>2530.83690897</v>
      </c>
      <c r="V41" s="36">
        <f>SUMIFS(СВЦЭМ!$C$39:$C$782,СВЦЭМ!$A$39:$A$782,$A41,СВЦЭМ!$B$39:$B$782,V$11)+'СЕТ СН'!$F$9+СВЦЭМ!$D$10+'СЕТ СН'!$F$5-'СЕТ СН'!$F$17</f>
        <v>2554.8062622699999</v>
      </c>
      <c r="W41" s="36">
        <f>SUMIFS(СВЦЭМ!$C$39:$C$782,СВЦЭМ!$A$39:$A$782,$A41,СВЦЭМ!$B$39:$B$782,W$11)+'СЕТ СН'!$F$9+СВЦЭМ!$D$10+'СЕТ СН'!$F$5-'СЕТ СН'!$F$17</f>
        <v>2563.8212479599997</v>
      </c>
      <c r="X41" s="36">
        <f>SUMIFS(СВЦЭМ!$C$39:$C$782,СВЦЭМ!$A$39:$A$782,$A41,СВЦЭМ!$B$39:$B$782,X$11)+'СЕТ СН'!$F$9+СВЦЭМ!$D$10+'СЕТ СН'!$F$5-'СЕТ СН'!$F$17</f>
        <v>2504.0264632600001</v>
      </c>
      <c r="Y41" s="36">
        <f>SUMIFS(СВЦЭМ!$C$39:$C$782,СВЦЭМ!$A$39:$A$782,$A41,СВЦЭМ!$B$39:$B$782,Y$11)+'СЕТ СН'!$F$9+СВЦЭМ!$D$10+'СЕТ СН'!$F$5-'СЕТ СН'!$F$17</f>
        <v>2465.6870331699997</v>
      </c>
    </row>
    <row r="42" spans="1:25" ht="15.75" x14ac:dyDescent="0.2">
      <c r="A42" s="35">
        <f t="shared" si="0"/>
        <v>44804</v>
      </c>
      <c r="B42" s="36">
        <f>SUMIFS(СВЦЭМ!$C$39:$C$782,СВЦЭМ!$A$39:$A$782,$A42,СВЦЭМ!$B$39:$B$782,B$11)+'СЕТ СН'!$F$9+СВЦЭМ!$D$10+'СЕТ СН'!$F$5-'СЕТ СН'!$F$17</f>
        <v>2562.3004731699998</v>
      </c>
      <c r="C42" s="36">
        <f>SUMIFS(СВЦЭМ!$C$39:$C$782,СВЦЭМ!$A$39:$A$782,$A42,СВЦЭМ!$B$39:$B$782,C$11)+'СЕТ СН'!$F$9+СВЦЭМ!$D$10+'СЕТ СН'!$F$5-'СЕТ СН'!$F$17</f>
        <v>2599.4796519799997</v>
      </c>
      <c r="D42" s="36">
        <f>SUMIFS(СВЦЭМ!$C$39:$C$782,СВЦЭМ!$A$39:$A$782,$A42,СВЦЭМ!$B$39:$B$782,D$11)+'СЕТ СН'!$F$9+СВЦЭМ!$D$10+'СЕТ СН'!$F$5-'СЕТ СН'!$F$17</f>
        <v>2620.44696565</v>
      </c>
      <c r="E42" s="36">
        <f>SUMIFS(СВЦЭМ!$C$39:$C$782,СВЦЭМ!$A$39:$A$782,$A42,СВЦЭМ!$B$39:$B$782,E$11)+'СЕТ СН'!$F$9+СВЦЭМ!$D$10+'СЕТ СН'!$F$5-'СЕТ СН'!$F$17</f>
        <v>2633.80562934</v>
      </c>
      <c r="F42" s="36">
        <f>SUMIFS(СВЦЭМ!$C$39:$C$782,СВЦЭМ!$A$39:$A$782,$A42,СВЦЭМ!$B$39:$B$782,F$11)+'СЕТ СН'!$F$9+СВЦЭМ!$D$10+'СЕТ СН'!$F$5-'СЕТ СН'!$F$17</f>
        <v>2617.2053535799996</v>
      </c>
      <c r="G42" s="36">
        <f>SUMIFS(СВЦЭМ!$C$39:$C$782,СВЦЭМ!$A$39:$A$782,$A42,СВЦЭМ!$B$39:$B$782,G$11)+'СЕТ СН'!$F$9+СВЦЭМ!$D$10+'СЕТ СН'!$F$5-'СЕТ СН'!$F$17</f>
        <v>2590.1335252499998</v>
      </c>
      <c r="H42" s="36">
        <f>SUMIFS(СВЦЭМ!$C$39:$C$782,СВЦЭМ!$A$39:$A$782,$A42,СВЦЭМ!$B$39:$B$782,H$11)+'СЕТ СН'!$F$9+СВЦЭМ!$D$10+'СЕТ СН'!$F$5-'СЕТ СН'!$F$17</f>
        <v>2527.2478755699999</v>
      </c>
      <c r="I42" s="36">
        <f>SUMIFS(СВЦЭМ!$C$39:$C$782,СВЦЭМ!$A$39:$A$782,$A42,СВЦЭМ!$B$39:$B$782,I$11)+'СЕТ СН'!$F$9+СВЦЭМ!$D$10+'СЕТ СН'!$F$5-'СЕТ СН'!$F$17</f>
        <v>2471.9176179899996</v>
      </c>
      <c r="J42" s="36">
        <f>SUMIFS(СВЦЭМ!$C$39:$C$782,СВЦЭМ!$A$39:$A$782,$A42,СВЦЭМ!$B$39:$B$782,J$11)+'СЕТ СН'!$F$9+СВЦЭМ!$D$10+'СЕТ СН'!$F$5-'СЕТ СН'!$F$17</f>
        <v>2540.6157435199998</v>
      </c>
      <c r="K42" s="36">
        <f>SUMIFS(СВЦЭМ!$C$39:$C$782,СВЦЭМ!$A$39:$A$782,$A42,СВЦЭМ!$B$39:$B$782,K$11)+'СЕТ СН'!$F$9+СВЦЭМ!$D$10+'СЕТ СН'!$F$5-'СЕТ СН'!$F$17</f>
        <v>2566.2357393699999</v>
      </c>
      <c r="L42" s="36">
        <f>SUMIFS(СВЦЭМ!$C$39:$C$782,СВЦЭМ!$A$39:$A$782,$A42,СВЦЭМ!$B$39:$B$782,L$11)+'СЕТ СН'!$F$9+СВЦЭМ!$D$10+'СЕТ СН'!$F$5-'СЕТ СН'!$F$17</f>
        <v>2564.2172092299998</v>
      </c>
      <c r="M42" s="36">
        <f>SUMIFS(СВЦЭМ!$C$39:$C$782,СВЦЭМ!$A$39:$A$782,$A42,СВЦЭМ!$B$39:$B$782,M$11)+'СЕТ СН'!$F$9+СВЦЭМ!$D$10+'СЕТ СН'!$F$5-'СЕТ СН'!$F$17</f>
        <v>2556.7937360699998</v>
      </c>
      <c r="N42" s="36">
        <f>SUMIFS(СВЦЭМ!$C$39:$C$782,СВЦЭМ!$A$39:$A$782,$A42,СВЦЭМ!$B$39:$B$782,N$11)+'СЕТ СН'!$F$9+СВЦЭМ!$D$10+'СЕТ СН'!$F$5-'СЕТ СН'!$F$17</f>
        <v>2548.4741887499999</v>
      </c>
      <c r="O42" s="36">
        <f>SUMIFS(СВЦЭМ!$C$39:$C$782,СВЦЭМ!$A$39:$A$782,$A42,СВЦЭМ!$B$39:$B$782,O$11)+'СЕТ СН'!$F$9+СВЦЭМ!$D$10+'СЕТ СН'!$F$5-'СЕТ СН'!$F$17</f>
        <v>2553.1034980300001</v>
      </c>
      <c r="P42" s="36">
        <f>SUMIFS(СВЦЭМ!$C$39:$C$782,СВЦЭМ!$A$39:$A$782,$A42,СВЦЭМ!$B$39:$B$782,P$11)+'СЕТ СН'!$F$9+СВЦЭМ!$D$10+'СЕТ СН'!$F$5-'СЕТ СН'!$F$17</f>
        <v>2550.5816494399996</v>
      </c>
      <c r="Q42" s="36">
        <f>SUMIFS(СВЦЭМ!$C$39:$C$782,СВЦЭМ!$A$39:$A$782,$A42,СВЦЭМ!$B$39:$B$782,Q$11)+'СЕТ СН'!$F$9+СВЦЭМ!$D$10+'СЕТ СН'!$F$5-'СЕТ СН'!$F$17</f>
        <v>2542.7459242199998</v>
      </c>
      <c r="R42" s="36">
        <f>SUMIFS(СВЦЭМ!$C$39:$C$782,СВЦЭМ!$A$39:$A$782,$A42,СВЦЭМ!$B$39:$B$782,R$11)+'СЕТ СН'!$F$9+СВЦЭМ!$D$10+'СЕТ СН'!$F$5-'СЕТ СН'!$F$17</f>
        <v>2531.2479117799999</v>
      </c>
      <c r="S42" s="36">
        <f>SUMIFS(СВЦЭМ!$C$39:$C$782,СВЦЭМ!$A$39:$A$782,$A42,СВЦЭМ!$B$39:$B$782,S$11)+'СЕТ СН'!$F$9+СВЦЭМ!$D$10+'СЕТ СН'!$F$5-'СЕТ СН'!$F$17</f>
        <v>2536.9242511499997</v>
      </c>
      <c r="T42" s="36">
        <f>SUMIFS(СВЦЭМ!$C$39:$C$782,СВЦЭМ!$A$39:$A$782,$A42,СВЦЭМ!$B$39:$B$782,T$11)+'СЕТ СН'!$F$9+СВЦЭМ!$D$10+'СЕТ СН'!$F$5-'СЕТ СН'!$F$17</f>
        <v>2532.7515935399997</v>
      </c>
      <c r="U42" s="36">
        <f>SUMIFS(СВЦЭМ!$C$39:$C$782,СВЦЭМ!$A$39:$A$782,$A42,СВЦЭМ!$B$39:$B$782,U$11)+'СЕТ СН'!$F$9+СВЦЭМ!$D$10+'СЕТ СН'!$F$5-'СЕТ СН'!$F$17</f>
        <v>2545.25606831</v>
      </c>
      <c r="V42" s="36">
        <f>SUMIFS(СВЦЭМ!$C$39:$C$782,СВЦЭМ!$A$39:$A$782,$A42,СВЦЭМ!$B$39:$B$782,V$11)+'СЕТ СН'!$F$9+СВЦЭМ!$D$10+'СЕТ СН'!$F$5-'СЕТ СН'!$F$17</f>
        <v>2564.99877165</v>
      </c>
      <c r="W42" s="36">
        <f>SUMIFS(СВЦЭМ!$C$39:$C$782,СВЦЭМ!$A$39:$A$782,$A42,СВЦЭМ!$B$39:$B$782,W$11)+'СЕТ СН'!$F$9+СВЦЭМ!$D$10+'СЕТ СН'!$F$5-'СЕТ СН'!$F$17</f>
        <v>2559.03006633</v>
      </c>
      <c r="X42" s="36">
        <f>SUMIFS(СВЦЭМ!$C$39:$C$782,СВЦЭМ!$A$39:$A$782,$A42,СВЦЭМ!$B$39:$B$782,X$11)+'СЕТ СН'!$F$9+СВЦЭМ!$D$10+'СЕТ СН'!$F$5-'СЕТ СН'!$F$17</f>
        <v>2523.5090365899996</v>
      </c>
      <c r="Y42" s="36">
        <f>SUMIFS(СВЦЭМ!$C$39:$C$782,СВЦЭМ!$A$39:$A$782,$A42,СВЦЭМ!$B$39:$B$782,Y$11)+'СЕТ СН'!$F$9+СВЦЭМ!$D$10+'СЕТ СН'!$F$5-'СЕТ СН'!$F$17</f>
        <v>2505.4859210899999</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4"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01.08.2022</v>
      </c>
      <c r="B48" s="36">
        <f>SUMIFS(СВЦЭМ!$C$39:$C$782,СВЦЭМ!$A$39:$A$782,$A48,СВЦЭМ!$B$39:$B$782,B$47)+'СЕТ СН'!$G$9+СВЦЭМ!$D$10+'СЕТ СН'!$G$5-'СЕТ СН'!$G$17</f>
        <v>3567.05092418</v>
      </c>
      <c r="C48" s="36">
        <f>SUMIFS(СВЦЭМ!$C$39:$C$782,СВЦЭМ!$A$39:$A$782,$A48,СВЦЭМ!$B$39:$B$782,C$47)+'СЕТ СН'!$G$9+СВЦЭМ!$D$10+'СЕТ СН'!$G$5-'СЕТ СН'!$G$17</f>
        <v>3611.4261375099995</v>
      </c>
      <c r="D48" s="36">
        <f>SUMIFS(СВЦЭМ!$C$39:$C$782,СВЦЭМ!$A$39:$A$782,$A48,СВЦЭМ!$B$39:$B$782,D$47)+'СЕТ СН'!$G$9+СВЦЭМ!$D$10+'СЕТ СН'!$G$5-'СЕТ СН'!$G$17</f>
        <v>3617.7285734699999</v>
      </c>
      <c r="E48" s="36">
        <f>SUMIFS(СВЦЭМ!$C$39:$C$782,СВЦЭМ!$A$39:$A$782,$A48,СВЦЭМ!$B$39:$B$782,E$47)+'СЕТ СН'!$G$9+СВЦЭМ!$D$10+'СЕТ СН'!$G$5-'СЕТ СН'!$G$17</f>
        <v>3657.2035789499996</v>
      </c>
      <c r="F48" s="36">
        <f>SUMIFS(СВЦЭМ!$C$39:$C$782,СВЦЭМ!$A$39:$A$782,$A48,СВЦЭМ!$B$39:$B$782,F$47)+'СЕТ СН'!$G$9+СВЦЭМ!$D$10+'СЕТ СН'!$G$5-'СЕТ СН'!$G$17</f>
        <v>3626.0569248799998</v>
      </c>
      <c r="G48" s="36">
        <f>SUMIFS(СВЦЭМ!$C$39:$C$782,СВЦЭМ!$A$39:$A$782,$A48,СВЦЭМ!$B$39:$B$782,G$47)+'СЕТ СН'!$G$9+СВЦЭМ!$D$10+'СЕТ СН'!$G$5-'СЕТ СН'!$G$17</f>
        <v>3614.2439538899998</v>
      </c>
      <c r="H48" s="36">
        <f>SUMIFS(СВЦЭМ!$C$39:$C$782,СВЦЭМ!$A$39:$A$782,$A48,СВЦЭМ!$B$39:$B$782,H$47)+'СЕТ СН'!$G$9+СВЦЭМ!$D$10+'СЕТ СН'!$G$5-'СЕТ СН'!$G$17</f>
        <v>3655.22954037</v>
      </c>
      <c r="I48" s="36">
        <f>SUMIFS(СВЦЭМ!$C$39:$C$782,СВЦЭМ!$A$39:$A$782,$A48,СВЦЭМ!$B$39:$B$782,I$47)+'СЕТ СН'!$G$9+СВЦЭМ!$D$10+'СЕТ СН'!$G$5-'СЕТ СН'!$G$17</f>
        <v>3689.5876210299998</v>
      </c>
      <c r="J48" s="36">
        <f>SUMIFS(СВЦЭМ!$C$39:$C$782,СВЦЭМ!$A$39:$A$782,$A48,СВЦЭМ!$B$39:$B$782,J$47)+'СЕТ СН'!$G$9+СВЦЭМ!$D$10+'СЕТ СН'!$G$5-'СЕТ СН'!$G$17</f>
        <v>3607.6365270199994</v>
      </c>
      <c r="K48" s="36">
        <f>SUMIFS(СВЦЭМ!$C$39:$C$782,СВЦЭМ!$A$39:$A$782,$A48,СВЦЭМ!$B$39:$B$782,K$47)+'СЕТ СН'!$G$9+СВЦЭМ!$D$10+'СЕТ СН'!$G$5-'СЕТ СН'!$G$17</f>
        <v>3558.5977787100001</v>
      </c>
      <c r="L48" s="36">
        <f>SUMIFS(СВЦЭМ!$C$39:$C$782,СВЦЭМ!$A$39:$A$782,$A48,СВЦЭМ!$B$39:$B$782,L$47)+'СЕТ СН'!$G$9+СВЦЭМ!$D$10+'СЕТ СН'!$G$5-'СЕТ СН'!$G$17</f>
        <v>3531.08792644</v>
      </c>
      <c r="M48" s="36">
        <f>SUMIFS(СВЦЭМ!$C$39:$C$782,СВЦЭМ!$A$39:$A$782,$A48,СВЦЭМ!$B$39:$B$782,M$47)+'СЕТ СН'!$G$9+СВЦЭМ!$D$10+'СЕТ СН'!$G$5-'СЕТ СН'!$G$17</f>
        <v>3496.62738825</v>
      </c>
      <c r="N48" s="36">
        <f>SUMIFS(СВЦЭМ!$C$39:$C$782,СВЦЭМ!$A$39:$A$782,$A48,СВЦЭМ!$B$39:$B$782,N$47)+'СЕТ СН'!$G$9+СВЦЭМ!$D$10+'СЕТ СН'!$G$5-'СЕТ СН'!$G$17</f>
        <v>3506.7851907199997</v>
      </c>
      <c r="O48" s="36">
        <f>SUMIFS(СВЦЭМ!$C$39:$C$782,СВЦЭМ!$A$39:$A$782,$A48,СВЦЭМ!$B$39:$B$782,O$47)+'СЕТ СН'!$G$9+СВЦЭМ!$D$10+'СЕТ СН'!$G$5-'СЕТ СН'!$G$17</f>
        <v>3508.1676201799996</v>
      </c>
      <c r="P48" s="36">
        <f>SUMIFS(СВЦЭМ!$C$39:$C$782,СВЦЭМ!$A$39:$A$782,$A48,СВЦЭМ!$B$39:$B$782,P$47)+'СЕТ СН'!$G$9+СВЦЭМ!$D$10+'СЕТ СН'!$G$5-'СЕТ СН'!$G$17</f>
        <v>3514.57424335</v>
      </c>
      <c r="Q48" s="36">
        <f>SUMIFS(СВЦЭМ!$C$39:$C$782,СВЦЭМ!$A$39:$A$782,$A48,СВЦЭМ!$B$39:$B$782,Q$47)+'СЕТ СН'!$G$9+СВЦЭМ!$D$10+'СЕТ СН'!$G$5-'СЕТ СН'!$G$17</f>
        <v>3520.22236221</v>
      </c>
      <c r="R48" s="36">
        <f>SUMIFS(СВЦЭМ!$C$39:$C$782,СВЦЭМ!$A$39:$A$782,$A48,СВЦЭМ!$B$39:$B$782,R$47)+'СЕТ СН'!$G$9+СВЦЭМ!$D$10+'СЕТ СН'!$G$5-'СЕТ СН'!$G$17</f>
        <v>3539.3544383799999</v>
      </c>
      <c r="S48" s="36">
        <f>SUMIFS(СВЦЭМ!$C$39:$C$782,СВЦЭМ!$A$39:$A$782,$A48,СВЦЭМ!$B$39:$B$782,S$47)+'СЕТ СН'!$G$9+СВЦЭМ!$D$10+'СЕТ СН'!$G$5-'СЕТ СН'!$G$17</f>
        <v>3538.9445272200001</v>
      </c>
      <c r="T48" s="36">
        <f>SUMIFS(СВЦЭМ!$C$39:$C$782,СВЦЭМ!$A$39:$A$782,$A48,СВЦЭМ!$B$39:$B$782,T$47)+'СЕТ СН'!$G$9+СВЦЭМ!$D$10+'СЕТ СН'!$G$5-'СЕТ СН'!$G$17</f>
        <v>3537.5470516699997</v>
      </c>
      <c r="U48" s="36">
        <f>SUMIFS(СВЦЭМ!$C$39:$C$782,СВЦЭМ!$A$39:$A$782,$A48,СВЦЭМ!$B$39:$B$782,U$47)+'СЕТ СН'!$G$9+СВЦЭМ!$D$10+'СЕТ СН'!$G$5-'СЕТ СН'!$G$17</f>
        <v>3539.3553041899995</v>
      </c>
      <c r="V48" s="36">
        <f>SUMIFS(СВЦЭМ!$C$39:$C$782,СВЦЭМ!$A$39:$A$782,$A48,СВЦЭМ!$B$39:$B$782,V$47)+'СЕТ СН'!$G$9+СВЦЭМ!$D$10+'СЕТ СН'!$G$5-'СЕТ СН'!$G$17</f>
        <v>3535.5849396199997</v>
      </c>
      <c r="W48" s="36">
        <f>SUMIFS(СВЦЭМ!$C$39:$C$782,СВЦЭМ!$A$39:$A$782,$A48,СВЦЭМ!$B$39:$B$782,W$47)+'СЕТ СН'!$G$9+СВЦЭМ!$D$10+'СЕТ СН'!$G$5-'СЕТ СН'!$G$17</f>
        <v>3527.2819529599997</v>
      </c>
      <c r="X48" s="36">
        <f>SUMIFS(СВЦЭМ!$C$39:$C$782,СВЦЭМ!$A$39:$A$782,$A48,СВЦЭМ!$B$39:$B$782,X$47)+'СЕТ СН'!$G$9+СВЦЭМ!$D$10+'СЕТ СН'!$G$5-'СЕТ СН'!$G$17</f>
        <v>3513.3400582799995</v>
      </c>
      <c r="Y48" s="36">
        <f>SUMIFS(СВЦЭМ!$C$39:$C$782,СВЦЭМ!$A$39:$A$782,$A48,СВЦЭМ!$B$39:$B$782,Y$47)+'СЕТ СН'!$G$9+СВЦЭМ!$D$10+'СЕТ СН'!$G$5-'СЕТ СН'!$G$17</f>
        <v>3496.8109885699996</v>
      </c>
    </row>
    <row r="49" spans="1:25" ht="15.75" x14ac:dyDescent="0.2">
      <c r="A49" s="35">
        <f>A48+1</f>
        <v>44775</v>
      </c>
      <c r="B49" s="36">
        <f>SUMIFS(СВЦЭМ!$C$39:$C$782,СВЦЭМ!$A$39:$A$782,$A49,СВЦЭМ!$B$39:$B$782,B$47)+'СЕТ СН'!$G$9+СВЦЭМ!$D$10+'СЕТ СН'!$G$5-'СЕТ СН'!$G$17</f>
        <v>3606.4334763799998</v>
      </c>
      <c r="C49" s="36">
        <f>SUMIFS(СВЦЭМ!$C$39:$C$782,СВЦЭМ!$A$39:$A$782,$A49,СВЦЭМ!$B$39:$B$782,C$47)+'СЕТ СН'!$G$9+СВЦЭМ!$D$10+'СЕТ СН'!$G$5-'СЕТ СН'!$G$17</f>
        <v>3660.3813273099995</v>
      </c>
      <c r="D49" s="36">
        <f>SUMIFS(СВЦЭМ!$C$39:$C$782,СВЦЭМ!$A$39:$A$782,$A49,СВЦЭМ!$B$39:$B$782,D$47)+'СЕТ СН'!$G$9+СВЦЭМ!$D$10+'СЕТ СН'!$G$5-'СЕТ СН'!$G$17</f>
        <v>3649.1629043499997</v>
      </c>
      <c r="E49" s="36">
        <f>SUMIFS(СВЦЭМ!$C$39:$C$782,СВЦЭМ!$A$39:$A$782,$A49,СВЦЭМ!$B$39:$B$782,E$47)+'СЕТ СН'!$G$9+СВЦЭМ!$D$10+'СЕТ СН'!$G$5-'СЕТ СН'!$G$17</f>
        <v>3671.9253167199995</v>
      </c>
      <c r="F49" s="36">
        <f>SUMIFS(СВЦЭМ!$C$39:$C$782,СВЦЭМ!$A$39:$A$782,$A49,СВЦЭМ!$B$39:$B$782,F$47)+'СЕТ СН'!$G$9+СВЦЭМ!$D$10+'СЕТ СН'!$G$5-'СЕТ СН'!$G$17</f>
        <v>3669.5581549799999</v>
      </c>
      <c r="G49" s="36">
        <f>SUMIFS(СВЦЭМ!$C$39:$C$782,СВЦЭМ!$A$39:$A$782,$A49,СВЦЭМ!$B$39:$B$782,G$47)+'СЕТ СН'!$G$9+СВЦЭМ!$D$10+'СЕТ СН'!$G$5-'СЕТ СН'!$G$17</f>
        <v>3671.5258012099998</v>
      </c>
      <c r="H49" s="36">
        <f>SUMIFS(СВЦЭМ!$C$39:$C$782,СВЦЭМ!$A$39:$A$782,$A49,СВЦЭМ!$B$39:$B$782,H$47)+'СЕТ СН'!$G$9+СВЦЭМ!$D$10+'СЕТ СН'!$G$5-'СЕТ СН'!$G$17</f>
        <v>3656.4658059899998</v>
      </c>
      <c r="I49" s="36">
        <f>SUMIFS(СВЦЭМ!$C$39:$C$782,СВЦЭМ!$A$39:$A$782,$A49,СВЦЭМ!$B$39:$B$782,I$47)+'СЕТ СН'!$G$9+СВЦЭМ!$D$10+'СЕТ СН'!$G$5-'СЕТ СН'!$G$17</f>
        <v>3787.6939251199997</v>
      </c>
      <c r="J49" s="36">
        <f>SUMIFS(СВЦЭМ!$C$39:$C$782,СВЦЭМ!$A$39:$A$782,$A49,СВЦЭМ!$B$39:$B$782,J$47)+'СЕТ СН'!$G$9+СВЦЭМ!$D$10+'СЕТ СН'!$G$5-'СЕТ СН'!$G$17</f>
        <v>3674.3915358899999</v>
      </c>
      <c r="K49" s="36">
        <f>SUMIFS(СВЦЭМ!$C$39:$C$782,СВЦЭМ!$A$39:$A$782,$A49,СВЦЭМ!$B$39:$B$782,K$47)+'СЕТ СН'!$G$9+СВЦЭМ!$D$10+'СЕТ СН'!$G$5-'СЕТ СН'!$G$17</f>
        <v>3572.2628006799996</v>
      </c>
      <c r="L49" s="36">
        <f>SUMIFS(СВЦЭМ!$C$39:$C$782,СВЦЭМ!$A$39:$A$782,$A49,СВЦЭМ!$B$39:$B$782,L$47)+'СЕТ СН'!$G$9+СВЦЭМ!$D$10+'СЕТ СН'!$G$5-'СЕТ СН'!$G$17</f>
        <v>3560.7761318999997</v>
      </c>
      <c r="M49" s="36">
        <f>SUMIFS(СВЦЭМ!$C$39:$C$782,СВЦЭМ!$A$39:$A$782,$A49,СВЦЭМ!$B$39:$B$782,M$47)+'СЕТ СН'!$G$9+СВЦЭМ!$D$10+'СЕТ СН'!$G$5-'СЕТ СН'!$G$17</f>
        <v>3550.1369389299998</v>
      </c>
      <c r="N49" s="36">
        <f>SUMIFS(СВЦЭМ!$C$39:$C$782,СВЦЭМ!$A$39:$A$782,$A49,СВЦЭМ!$B$39:$B$782,N$47)+'СЕТ СН'!$G$9+СВЦЭМ!$D$10+'СЕТ СН'!$G$5-'СЕТ СН'!$G$17</f>
        <v>3547.7101352599998</v>
      </c>
      <c r="O49" s="36">
        <f>SUMIFS(СВЦЭМ!$C$39:$C$782,СВЦЭМ!$A$39:$A$782,$A49,СВЦЭМ!$B$39:$B$782,O$47)+'СЕТ СН'!$G$9+СВЦЭМ!$D$10+'СЕТ СН'!$G$5-'СЕТ СН'!$G$17</f>
        <v>3552.90935111</v>
      </c>
      <c r="P49" s="36">
        <f>SUMIFS(СВЦЭМ!$C$39:$C$782,СВЦЭМ!$A$39:$A$782,$A49,СВЦЭМ!$B$39:$B$782,P$47)+'СЕТ СН'!$G$9+СВЦЭМ!$D$10+'СЕТ СН'!$G$5-'СЕТ СН'!$G$17</f>
        <v>3567.7809835799999</v>
      </c>
      <c r="Q49" s="36">
        <f>SUMIFS(СВЦЭМ!$C$39:$C$782,СВЦЭМ!$A$39:$A$782,$A49,СВЦЭМ!$B$39:$B$782,Q$47)+'СЕТ СН'!$G$9+СВЦЭМ!$D$10+'СЕТ СН'!$G$5-'СЕТ СН'!$G$17</f>
        <v>3564.8177263099997</v>
      </c>
      <c r="R49" s="36">
        <f>SUMIFS(СВЦЭМ!$C$39:$C$782,СВЦЭМ!$A$39:$A$782,$A49,СВЦЭМ!$B$39:$B$782,R$47)+'СЕТ СН'!$G$9+СВЦЭМ!$D$10+'СЕТ СН'!$G$5-'СЕТ СН'!$G$17</f>
        <v>3556.1122035399999</v>
      </c>
      <c r="S49" s="36">
        <f>SUMIFS(СВЦЭМ!$C$39:$C$782,СВЦЭМ!$A$39:$A$782,$A49,СВЦЭМ!$B$39:$B$782,S$47)+'СЕТ СН'!$G$9+СВЦЭМ!$D$10+'СЕТ СН'!$G$5-'СЕТ СН'!$G$17</f>
        <v>3555.0832402899996</v>
      </c>
      <c r="T49" s="36">
        <f>SUMIFS(СВЦЭМ!$C$39:$C$782,СВЦЭМ!$A$39:$A$782,$A49,СВЦЭМ!$B$39:$B$782,T$47)+'СЕТ СН'!$G$9+СВЦЭМ!$D$10+'СЕТ СН'!$G$5-'СЕТ СН'!$G$17</f>
        <v>3584.6081584599997</v>
      </c>
      <c r="U49" s="36">
        <f>SUMIFS(СВЦЭМ!$C$39:$C$782,СВЦЭМ!$A$39:$A$782,$A49,СВЦЭМ!$B$39:$B$782,U$47)+'СЕТ СН'!$G$9+СВЦЭМ!$D$10+'СЕТ СН'!$G$5-'СЕТ СН'!$G$17</f>
        <v>3582.0517683999997</v>
      </c>
      <c r="V49" s="36">
        <f>SUMIFS(СВЦЭМ!$C$39:$C$782,СВЦЭМ!$A$39:$A$782,$A49,СВЦЭМ!$B$39:$B$782,V$47)+'СЕТ СН'!$G$9+СВЦЭМ!$D$10+'СЕТ СН'!$G$5-'СЕТ СН'!$G$17</f>
        <v>3587.98167302</v>
      </c>
      <c r="W49" s="36">
        <f>SUMIFS(СВЦЭМ!$C$39:$C$782,СВЦЭМ!$A$39:$A$782,$A49,СВЦЭМ!$B$39:$B$782,W$47)+'СЕТ СН'!$G$9+СВЦЭМ!$D$10+'СЕТ СН'!$G$5-'СЕТ СН'!$G$17</f>
        <v>3568.8243801399999</v>
      </c>
      <c r="X49" s="36">
        <f>SUMIFS(СВЦЭМ!$C$39:$C$782,СВЦЭМ!$A$39:$A$782,$A49,СВЦЭМ!$B$39:$B$782,X$47)+'СЕТ СН'!$G$9+СВЦЭМ!$D$10+'СЕТ СН'!$G$5-'СЕТ СН'!$G$17</f>
        <v>3591.1108220899996</v>
      </c>
      <c r="Y49" s="36">
        <f>SUMIFS(СВЦЭМ!$C$39:$C$782,СВЦЭМ!$A$39:$A$782,$A49,СВЦЭМ!$B$39:$B$782,Y$47)+'СЕТ СН'!$G$9+СВЦЭМ!$D$10+'СЕТ СН'!$G$5-'СЕТ СН'!$G$17</f>
        <v>3694.1411921999998</v>
      </c>
    </row>
    <row r="50" spans="1:25" ht="15.75" x14ac:dyDescent="0.2">
      <c r="A50" s="35">
        <f t="shared" ref="A50:A78" si="1">A49+1</f>
        <v>44776</v>
      </c>
      <c r="B50" s="36">
        <f>SUMIFS(СВЦЭМ!$C$39:$C$782,СВЦЭМ!$A$39:$A$782,$A50,СВЦЭМ!$B$39:$B$782,B$47)+'СЕТ СН'!$G$9+СВЦЭМ!$D$10+'СЕТ СН'!$G$5-'СЕТ СН'!$G$17</f>
        <v>3729.5316525299995</v>
      </c>
      <c r="C50" s="36">
        <f>SUMIFS(СВЦЭМ!$C$39:$C$782,СВЦЭМ!$A$39:$A$782,$A50,СВЦЭМ!$B$39:$B$782,C$47)+'СЕТ СН'!$G$9+СВЦЭМ!$D$10+'СЕТ СН'!$G$5-'СЕТ СН'!$G$17</f>
        <v>3808.1601874099997</v>
      </c>
      <c r="D50" s="36">
        <f>SUMIFS(СВЦЭМ!$C$39:$C$782,СВЦЭМ!$A$39:$A$782,$A50,СВЦЭМ!$B$39:$B$782,D$47)+'СЕТ СН'!$G$9+СВЦЭМ!$D$10+'СЕТ СН'!$G$5-'СЕТ СН'!$G$17</f>
        <v>3862.2890920499995</v>
      </c>
      <c r="E50" s="36">
        <f>SUMIFS(СВЦЭМ!$C$39:$C$782,СВЦЭМ!$A$39:$A$782,$A50,СВЦЭМ!$B$39:$B$782,E$47)+'СЕТ СН'!$G$9+СВЦЭМ!$D$10+'СЕТ СН'!$G$5-'СЕТ СН'!$G$17</f>
        <v>3871.82887665</v>
      </c>
      <c r="F50" s="36">
        <f>SUMIFS(СВЦЭМ!$C$39:$C$782,СВЦЭМ!$A$39:$A$782,$A50,СВЦЭМ!$B$39:$B$782,F$47)+'СЕТ СН'!$G$9+СВЦЭМ!$D$10+'СЕТ СН'!$G$5-'СЕТ СН'!$G$17</f>
        <v>3716.0932614399999</v>
      </c>
      <c r="G50" s="36">
        <f>SUMIFS(СВЦЭМ!$C$39:$C$782,СВЦЭМ!$A$39:$A$782,$A50,СВЦЭМ!$B$39:$B$782,G$47)+'СЕТ СН'!$G$9+СВЦЭМ!$D$10+'СЕТ СН'!$G$5-'СЕТ СН'!$G$17</f>
        <v>3717.1774499599996</v>
      </c>
      <c r="H50" s="36">
        <f>SUMIFS(СВЦЭМ!$C$39:$C$782,СВЦЭМ!$A$39:$A$782,$A50,СВЦЭМ!$B$39:$B$782,H$47)+'СЕТ СН'!$G$9+СВЦЭМ!$D$10+'СЕТ СН'!$G$5-'СЕТ СН'!$G$17</f>
        <v>3707.1238608499998</v>
      </c>
      <c r="I50" s="36">
        <f>SUMIFS(СВЦЭМ!$C$39:$C$782,СВЦЭМ!$A$39:$A$782,$A50,СВЦЭМ!$B$39:$B$782,I$47)+'СЕТ СН'!$G$9+СВЦЭМ!$D$10+'СЕТ СН'!$G$5-'СЕТ СН'!$G$17</f>
        <v>3642.2676276100001</v>
      </c>
      <c r="J50" s="36">
        <f>SUMIFS(СВЦЭМ!$C$39:$C$782,СВЦЭМ!$A$39:$A$782,$A50,СВЦЭМ!$B$39:$B$782,J$47)+'СЕТ СН'!$G$9+СВЦЭМ!$D$10+'СЕТ СН'!$G$5-'СЕТ СН'!$G$17</f>
        <v>3601.0319441000001</v>
      </c>
      <c r="K50" s="36">
        <f>SUMIFS(СВЦЭМ!$C$39:$C$782,СВЦЭМ!$A$39:$A$782,$A50,СВЦЭМ!$B$39:$B$782,K$47)+'СЕТ СН'!$G$9+СВЦЭМ!$D$10+'СЕТ СН'!$G$5-'СЕТ СН'!$G$17</f>
        <v>3638.1684764799998</v>
      </c>
      <c r="L50" s="36">
        <f>SUMIFS(СВЦЭМ!$C$39:$C$782,СВЦЭМ!$A$39:$A$782,$A50,СВЦЭМ!$B$39:$B$782,L$47)+'СЕТ СН'!$G$9+СВЦЭМ!$D$10+'СЕТ СН'!$G$5-'СЕТ СН'!$G$17</f>
        <v>3591.6778568299997</v>
      </c>
      <c r="M50" s="36">
        <f>SUMIFS(СВЦЭМ!$C$39:$C$782,СВЦЭМ!$A$39:$A$782,$A50,СВЦЭМ!$B$39:$B$782,M$47)+'СЕТ СН'!$G$9+СВЦЭМ!$D$10+'СЕТ СН'!$G$5-'СЕТ СН'!$G$17</f>
        <v>3572.28426193</v>
      </c>
      <c r="N50" s="36">
        <f>SUMIFS(СВЦЭМ!$C$39:$C$782,СВЦЭМ!$A$39:$A$782,$A50,СВЦЭМ!$B$39:$B$782,N$47)+'СЕТ СН'!$G$9+СВЦЭМ!$D$10+'СЕТ СН'!$G$5-'СЕТ СН'!$G$17</f>
        <v>3555.3016392599998</v>
      </c>
      <c r="O50" s="36">
        <f>SUMIFS(СВЦЭМ!$C$39:$C$782,СВЦЭМ!$A$39:$A$782,$A50,СВЦЭМ!$B$39:$B$782,O$47)+'СЕТ СН'!$G$9+СВЦЭМ!$D$10+'СЕТ СН'!$G$5-'СЕТ СН'!$G$17</f>
        <v>3558.5428740299999</v>
      </c>
      <c r="P50" s="36">
        <f>SUMIFS(СВЦЭМ!$C$39:$C$782,СВЦЭМ!$A$39:$A$782,$A50,СВЦЭМ!$B$39:$B$782,P$47)+'СЕТ СН'!$G$9+СВЦЭМ!$D$10+'СЕТ СН'!$G$5-'СЕТ СН'!$G$17</f>
        <v>3566.8843470299998</v>
      </c>
      <c r="Q50" s="36">
        <f>SUMIFS(СВЦЭМ!$C$39:$C$782,СВЦЭМ!$A$39:$A$782,$A50,СВЦЭМ!$B$39:$B$782,Q$47)+'СЕТ СН'!$G$9+СВЦЭМ!$D$10+'СЕТ СН'!$G$5-'СЕТ СН'!$G$17</f>
        <v>3582.1186798399995</v>
      </c>
      <c r="R50" s="36">
        <f>SUMIFS(СВЦЭМ!$C$39:$C$782,СВЦЭМ!$A$39:$A$782,$A50,СВЦЭМ!$B$39:$B$782,R$47)+'СЕТ СН'!$G$9+СВЦЭМ!$D$10+'СЕТ СН'!$G$5-'СЕТ СН'!$G$17</f>
        <v>3601.3224882300001</v>
      </c>
      <c r="S50" s="36">
        <f>SUMIFS(СВЦЭМ!$C$39:$C$782,СВЦЭМ!$A$39:$A$782,$A50,СВЦЭМ!$B$39:$B$782,S$47)+'СЕТ СН'!$G$9+СВЦЭМ!$D$10+'СЕТ СН'!$G$5-'СЕТ СН'!$G$17</f>
        <v>3597.5824415299994</v>
      </c>
      <c r="T50" s="36">
        <f>SUMIFS(СВЦЭМ!$C$39:$C$782,СВЦЭМ!$A$39:$A$782,$A50,СВЦЭМ!$B$39:$B$782,T$47)+'СЕТ СН'!$G$9+СВЦЭМ!$D$10+'СЕТ СН'!$G$5-'СЕТ СН'!$G$17</f>
        <v>3583.3532631799999</v>
      </c>
      <c r="U50" s="36">
        <f>SUMIFS(СВЦЭМ!$C$39:$C$782,СВЦЭМ!$A$39:$A$782,$A50,СВЦЭМ!$B$39:$B$782,U$47)+'СЕТ СН'!$G$9+СВЦЭМ!$D$10+'СЕТ СН'!$G$5-'СЕТ СН'!$G$17</f>
        <v>3584.9601279999997</v>
      </c>
      <c r="V50" s="36">
        <f>SUMIFS(СВЦЭМ!$C$39:$C$782,СВЦЭМ!$A$39:$A$782,$A50,СВЦЭМ!$B$39:$B$782,V$47)+'СЕТ СН'!$G$9+СВЦЭМ!$D$10+'СЕТ СН'!$G$5-'СЕТ СН'!$G$17</f>
        <v>3559.5044385399997</v>
      </c>
      <c r="W50" s="36">
        <f>SUMIFS(СВЦЭМ!$C$39:$C$782,СВЦЭМ!$A$39:$A$782,$A50,СВЦЭМ!$B$39:$B$782,W$47)+'СЕТ СН'!$G$9+СВЦЭМ!$D$10+'СЕТ СН'!$G$5-'СЕТ СН'!$G$17</f>
        <v>3554.76030481</v>
      </c>
      <c r="X50" s="36">
        <f>SUMIFS(СВЦЭМ!$C$39:$C$782,СВЦЭМ!$A$39:$A$782,$A50,СВЦЭМ!$B$39:$B$782,X$47)+'СЕТ СН'!$G$9+СВЦЭМ!$D$10+'СЕТ СН'!$G$5-'СЕТ СН'!$G$17</f>
        <v>3590.2532007899999</v>
      </c>
      <c r="Y50" s="36">
        <f>SUMIFS(СВЦЭМ!$C$39:$C$782,СВЦЭМ!$A$39:$A$782,$A50,СВЦЭМ!$B$39:$B$782,Y$47)+'СЕТ СН'!$G$9+СВЦЭМ!$D$10+'СЕТ СН'!$G$5-'СЕТ СН'!$G$17</f>
        <v>3591.9005341000002</v>
      </c>
    </row>
    <row r="51" spans="1:25" ht="15.75" x14ac:dyDescent="0.2">
      <c r="A51" s="35">
        <f t="shared" si="1"/>
        <v>44777</v>
      </c>
      <c r="B51" s="36">
        <f>SUMIFS(СВЦЭМ!$C$39:$C$782,СВЦЭМ!$A$39:$A$782,$A51,СВЦЭМ!$B$39:$B$782,B$47)+'СЕТ СН'!$G$9+СВЦЭМ!$D$10+'СЕТ СН'!$G$5-'СЕТ СН'!$G$17</f>
        <v>3657.7411453300001</v>
      </c>
      <c r="C51" s="36">
        <f>SUMIFS(СВЦЭМ!$C$39:$C$782,СВЦЭМ!$A$39:$A$782,$A51,СВЦЭМ!$B$39:$B$782,C$47)+'СЕТ СН'!$G$9+СВЦЭМ!$D$10+'СЕТ СН'!$G$5-'СЕТ СН'!$G$17</f>
        <v>3722.4277864599999</v>
      </c>
      <c r="D51" s="36">
        <f>SUMIFS(СВЦЭМ!$C$39:$C$782,СВЦЭМ!$A$39:$A$782,$A51,СВЦЭМ!$B$39:$B$782,D$47)+'СЕТ СН'!$G$9+СВЦЭМ!$D$10+'СЕТ СН'!$G$5-'СЕТ СН'!$G$17</f>
        <v>3714.2987490099995</v>
      </c>
      <c r="E51" s="36">
        <f>SUMIFS(СВЦЭМ!$C$39:$C$782,СВЦЭМ!$A$39:$A$782,$A51,СВЦЭМ!$B$39:$B$782,E$47)+'СЕТ СН'!$G$9+СВЦЭМ!$D$10+'СЕТ СН'!$G$5-'СЕТ СН'!$G$17</f>
        <v>3787.7094865199997</v>
      </c>
      <c r="F51" s="36">
        <f>SUMIFS(СВЦЭМ!$C$39:$C$782,СВЦЭМ!$A$39:$A$782,$A51,СВЦЭМ!$B$39:$B$782,F$47)+'СЕТ СН'!$G$9+СВЦЭМ!$D$10+'СЕТ СН'!$G$5-'СЕТ СН'!$G$17</f>
        <v>3797.28784352</v>
      </c>
      <c r="G51" s="36">
        <f>SUMIFS(СВЦЭМ!$C$39:$C$782,СВЦЭМ!$A$39:$A$782,$A51,СВЦЭМ!$B$39:$B$782,G$47)+'СЕТ СН'!$G$9+СВЦЭМ!$D$10+'СЕТ СН'!$G$5-'СЕТ СН'!$G$17</f>
        <v>3799.1390532199998</v>
      </c>
      <c r="H51" s="36">
        <f>SUMIFS(СВЦЭМ!$C$39:$C$782,СВЦЭМ!$A$39:$A$782,$A51,СВЦЭМ!$B$39:$B$782,H$47)+'СЕТ СН'!$G$9+СВЦЭМ!$D$10+'СЕТ СН'!$G$5-'СЕТ СН'!$G$17</f>
        <v>3744.1787229399997</v>
      </c>
      <c r="I51" s="36">
        <f>SUMIFS(СВЦЭМ!$C$39:$C$782,СВЦЭМ!$A$39:$A$782,$A51,СВЦЭМ!$B$39:$B$782,I$47)+'СЕТ СН'!$G$9+СВЦЭМ!$D$10+'СЕТ СН'!$G$5-'СЕТ СН'!$G$17</f>
        <v>3681.7064021899996</v>
      </c>
      <c r="J51" s="36">
        <f>SUMIFS(СВЦЭМ!$C$39:$C$782,СВЦЭМ!$A$39:$A$782,$A51,СВЦЭМ!$B$39:$B$782,J$47)+'СЕТ СН'!$G$9+СВЦЭМ!$D$10+'СЕТ СН'!$G$5-'СЕТ СН'!$G$17</f>
        <v>3594.56982874</v>
      </c>
      <c r="K51" s="36">
        <f>SUMIFS(СВЦЭМ!$C$39:$C$782,СВЦЭМ!$A$39:$A$782,$A51,СВЦЭМ!$B$39:$B$782,K$47)+'СЕТ СН'!$G$9+СВЦЭМ!$D$10+'СЕТ СН'!$G$5-'СЕТ СН'!$G$17</f>
        <v>3563.3945612399998</v>
      </c>
      <c r="L51" s="36">
        <f>SUMIFS(СВЦЭМ!$C$39:$C$782,СВЦЭМ!$A$39:$A$782,$A51,СВЦЭМ!$B$39:$B$782,L$47)+'СЕТ СН'!$G$9+СВЦЭМ!$D$10+'СЕТ СН'!$G$5-'СЕТ СН'!$G$17</f>
        <v>3575.8032272199998</v>
      </c>
      <c r="M51" s="36">
        <f>SUMIFS(СВЦЭМ!$C$39:$C$782,СВЦЭМ!$A$39:$A$782,$A51,СВЦЭМ!$B$39:$B$782,M$47)+'СЕТ СН'!$G$9+СВЦЭМ!$D$10+'СЕТ СН'!$G$5-'СЕТ СН'!$G$17</f>
        <v>3559.4823669199995</v>
      </c>
      <c r="N51" s="36">
        <f>SUMIFS(СВЦЭМ!$C$39:$C$782,СВЦЭМ!$A$39:$A$782,$A51,СВЦЭМ!$B$39:$B$782,N$47)+'СЕТ СН'!$G$9+СВЦЭМ!$D$10+'СЕТ СН'!$G$5-'СЕТ СН'!$G$17</f>
        <v>3545.9634306599996</v>
      </c>
      <c r="O51" s="36">
        <f>SUMIFS(СВЦЭМ!$C$39:$C$782,СВЦЭМ!$A$39:$A$782,$A51,СВЦЭМ!$B$39:$B$782,O$47)+'СЕТ СН'!$G$9+СВЦЭМ!$D$10+'СЕТ СН'!$G$5-'СЕТ СН'!$G$17</f>
        <v>3555.6239393999999</v>
      </c>
      <c r="P51" s="36">
        <f>SUMIFS(СВЦЭМ!$C$39:$C$782,СВЦЭМ!$A$39:$A$782,$A51,СВЦЭМ!$B$39:$B$782,P$47)+'СЕТ СН'!$G$9+СВЦЭМ!$D$10+'СЕТ СН'!$G$5-'СЕТ СН'!$G$17</f>
        <v>3586.6207238500001</v>
      </c>
      <c r="Q51" s="36">
        <f>SUMIFS(СВЦЭМ!$C$39:$C$782,СВЦЭМ!$A$39:$A$782,$A51,СВЦЭМ!$B$39:$B$782,Q$47)+'СЕТ СН'!$G$9+СВЦЭМ!$D$10+'СЕТ СН'!$G$5-'СЕТ СН'!$G$17</f>
        <v>3582.55664514</v>
      </c>
      <c r="R51" s="36">
        <f>SUMIFS(СВЦЭМ!$C$39:$C$782,СВЦЭМ!$A$39:$A$782,$A51,СВЦЭМ!$B$39:$B$782,R$47)+'СЕТ СН'!$G$9+СВЦЭМ!$D$10+'СЕТ СН'!$G$5-'СЕТ СН'!$G$17</f>
        <v>3574.7071077000001</v>
      </c>
      <c r="S51" s="36">
        <f>SUMIFS(СВЦЭМ!$C$39:$C$782,СВЦЭМ!$A$39:$A$782,$A51,СВЦЭМ!$B$39:$B$782,S$47)+'СЕТ СН'!$G$9+СВЦЭМ!$D$10+'СЕТ СН'!$G$5-'СЕТ СН'!$G$17</f>
        <v>3576.7930188800001</v>
      </c>
      <c r="T51" s="36">
        <f>SUMIFS(СВЦЭМ!$C$39:$C$782,СВЦЭМ!$A$39:$A$782,$A51,СВЦЭМ!$B$39:$B$782,T$47)+'СЕТ СН'!$G$9+СВЦЭМ!$D$10+'СЕТ СН'!$G$5-'СЕТ СН'!$G$17</f>
        <v>3576.9720237299998</v>
      </c>
      <c r="U51" s="36">
        <f>SUMIFS(СВЦЭМ!$C$39:$C$782,СВЦЭМ!$A$39:$A$782,$A51,СВЦЭМ!$B$39:$B$782,U$47)+'СЕТ СН'!$G$9+СВЦЭМ!$D$10+'СЕТ СН'!$G$5-'СЕТ СН'!$G$17</f>
        <v>3588.6868857899999</v>
      </c>
      <c r="V51" s="36">
        <f>SUMIFS(СВЦЭМ!$C$39:$C$782,СВЦЭМ!$A$39:$A$782,$A51,СВЦЭМ!$B$39:$B$782,V$47)+'СЕТ СН'!$G$9+СВЦЭМ!$D$10+'СЕТ СН'!$G$5-'СЕТ СН'!$G$17</f>
        <v>3590.0319086899999</v>
      </c>
      <c r="W51" s="36">
        <f>SUMIFS(СВЦЭМ!$C$39:$C$782,СВЦЭМ!$A$39:$A$782,$A51,СВЦЭМ!$B$39:$B$782,W$47)+'СЕТ СН'!$G$9+СВЦЭМ!$D$10+'СЕТ СН'!$G$5-'СЕТ СН'!$G$17</f>
        <v>3576.6292235399997</v>
      </c>
      <c r="X51" s="36">
        <f>SUMIFS(СВЦЭМ!$C$39:$C$782,СВЦЭМ!$A$39:$A$782,$A51,СВЦЭМ!$B$39:$B$782,X$47)+'СЕТ СН'!$G$9+СВЦЭМ!$D$10+'СЕТ СН'!$G$5-'СЕТ СН'!$G$17</f>
        <v>3589.6549474899998</v>
      </c>
      <c r="Y51" s="36">
        <f>SUMIFS(СВЦЭМ!$C$39:$C$782,СВЦЭМ!$A$39:$A$782,$A51,СВЦЭМ!$B$39:$B$782,Y$47)+'СЕТ СН'!$G$9+СВЦЭМ!$D$10+'СЕТ СН'!$G$5-'СЕТ СН'!$G$17</f>
        <v>3654.6273878599995</v>
      </c>
    </row>
    <row r="52" spans="1:25" ht="15.75" x14ac:dyDescent="0.2">
      <c r="A52" s="35">
        <f t="shared" si="1"/>
        <v>44778</v>
      </c>
      <c r="B52" s="36">
        <f>SUMIFS(СВЦЭМ!$C$39:$C$782,СВЦЭМ!$A$39:$A$782,$A52,СВЦЭМ!$B$39:$B$782,B$47)+'СЕТ СН'!$G$9+СВЦЭМ!$D$10+'СЕТ СН'!$G$5-'СЕТ СН'!$G$17</f>
        <v>3709.7774992199998</v>
      </c>
      <c r="C52" s="36">
        <f>SUMIFS(СВЦЭМ!$C$39:$C$782,СВЦЭМ!$A$39:$A$782,$A52,СВЦЭМ!$B$39:$B$782,C$47)+'СЕТ СН'!$G$9+СВЦЭМ!$D$10+'СЕТ СН'!$G$5-'СЕТ СН'!$G$17</f>
        <v>3697.3672156499997</v>
      </c>
      <c r="D52" s="36">
        <f>SUMIFS(СВЦЭМ!$C$39:$C$782,СВЦЭМ!$A$39:$A$782,$A52,СВЦЭМ!$B$39:$B$782,D$47)+'СЕТ СН'!$G$9+СВЦЭМ!$D$10+'СЕТ СН'!$G$5-'СЕТ СН'!$G$17</f>
        <v>3717.1192967299999</v>
      </c>
      <c r="E52" s="36">
        <f>SUMIFS(СВЦЭМ!$C$39:$C$782,СВЦЭМ!$A$39:$A$782,$A52,СВЦЭМ!$B$39:$B$782,E$47)+'СЕТ СН'!$G$9+СВЦЭМ!$D$10+'СЕТ СН'!$G$5-'СЕТ СН'!$G$17</f>
        <v>3725.3475951699997</v>
      </c>
      <c r="F52" s="36">
        <f>SUMIFS(СВЦЭМ!$C$39:$C$782,СВЦЭМ!$A$39:$A$782,$A52,СВЦЭМ!$B$39:$B$782,F$47)+'СЕТ СН'!$G$9+СВЦЭМ!$D$10+'СЕТ СН'!$G$5-'СЕТ СН'!$G$17</f>
        <v>3714.2812933899995</v>
      </c>
      <c r="G52" s="36">
        <f>SUMIFS(СВЦЭМ!$C$39:$C$782,СВЦЭМ!$A$39:$A$782,$A52,СВЦЭМ!$B$39:$B$782,G$47)+'СЕТ СН'!$G$9+СВЦЭМ!$D$10+'СЕТ СН'!$G$5-'СЕТ СН'!$G$17</f>
        <v>3713.1600741699995</v>
      </c>
      <c r="H52" s="36">
        <f>SUMIFS(СВЦЭМ!$C$39:$C$782,СВЦЭМ!$A$39:$A$782,$A52,СВЦЭМ!$B$39:$B$782,H$47)+'СЕТ СН'!$G$9+СВЦЭМ!$D$10+'СЕТ СН'!$G$5-'СЕТ СН'!$G$17</f>
        <v>3688.2188406699997</v>
      </c>
      <c r="I52" s="36">
        <f>SUMIFS(СВЦЭМ!$C$39:$C$782,СВЦЭМ!$A$39:$A$782,$A52,СВЦЭМ!$B$39:$B$782,I$47)+'СЕТ СН'!$G$9+СВЦЭМ!$D$10+'СЕТ СН'!$G$5-'СЕТ СН'!$G$17</f>
        <v>3717.1954461099995</v>
      </c>
      <c r="J52" s="36">
        <f>SUMIFS(СВЦЭМ!$C$39:$C$782,СВЦЭМ!$A$39:$A$782,$A52,СВЦЭМ!$B$39:$B$782,J$47)+'СЕТ СН'!$G$9+СВЦЭМ!$D$10+'СЕТ СН'!$G$5-'СЕТ СН'!$G$17</f>
        <v>3591.5341488099998</v>
      </c>
      <c r="K52" s="36">
        <f>SUMIFS(СВЦЭМ!$C$39:$C$782,СВЦЭМ!$A$39:$A$782,$A52,СВЦЭМ!$B$39:$B$782,K$47)+'СЕТ СН'!$G$9+СВЦЭМ!$D$10+'СЕТ СН'!$G$5-'СЕТ СН'!$G$17</f>
        <v>3572.3180034899997</v>
      </c>
      <c r="L52" s="36">
        <f>SUMIFS(СВЦЭМ!$C$39:$C$782,СВЦЭМ!$A$39:$A$782,$A52,СВЦЭМ!$B$39:$B$782,L$47)+'СЕТ СН'!$G$9+СВЦЭМ!$D$10+'СЕТ СН'!$G$5-'СЕТ СН'!$G$17</f>
        <v>3565.2144006600001</v>
      </c>
      <c r="M52" s="36">
        <f>SUMIFS(СВЦЭМ!$C$39:$C$782,СВЦЭМ!$A$39:$A$782,$A52,СВЦЭМ!$B$39:$B$782,M$47)+'СЕТ СН'!$G$9+СВЦЭМ!$D$10+'СЕТ СН'!$G$5-'СЕТ СН'!$G$17</f>
        <v>3559.8715988799995</v>
      </c>
      <c r="N52" s="36">
        <f>SUMIFS(СВЦЭМ!$C$39:$C$782,СВЦЭМ!$A$39:$A$782,$A52,СВЦЭМ!$B$39:$B$782,N$47)+'СЕТ СН'!$G$9+СВЦЭМ!$D$10+'СЕТ СН'!$G$5-'СЕТ СН'!$G$17</f>
        <v>3550.8005645699996</v>
      </c>
      <c r="O52" s="36">
        <f>SUMIFS(СВЦЭМ!$C$39:$C$782,СВЦЭМ!$A$39:$A$782,$A52,СВЦЭМ!$B$39:$B$782,O$47)+'СЕТ СН'!$G$9+СВЦЭМ!$D$10+'СЕТ СН'!$G$5-'СЕТ СН'!$G$17</f>
        <v>3554.5363244599998</v>
      </c>
      <c r="P52" s="36">
        <f>SUMIFS(СВЦЭМ!$C$39:$C$782,СВЦЭМ!$A$39:$A$782,$A52,СВЦЭМ!$B$39:$B$782,P$47)+'СЕТ СН'!$G$9+СВЦЭМ!$D$10+'СЕТ СН'!$G$5-'СЕТ СН'!$G$17</f>
        <v>3579.1715156</v>
      </c>
      <c r="Q52" s="36">
        <f>SUMIFS(СВЦЭМ!$C$39:$C$782,СВЦЭМ!$A$39:$A$782,$A52,СВЦЭМ!$B$39:$B$782,Q$47)+'СЕТ СН'!$G$9+СВЦЭМ!$D$10+'СЕТ СН'!$G$5-'СЕТ СН'!$G$17</f>
        <v>3577.8899511399995</v>
      </c>
      <c r="R52" s="36">
        <f>SUMIFS(СВЦЭМ!$C$39:$C$782,СВЦЭМ!$A$39:$A$782,$A52,СВЦЭМ!$B$39:$B$782,R$47)+'СЕТ СН'!$G$9+СВЦЭМ!$D$10+'СЕТ СН'!$G$5-'СЕТ СН'!$G$17</f>
        <v>3576.9221928399998</v>
      </c>
      <c r="S52" s="36">
        <f>SUMIFS(СВЦЭМ!$C$39:$C$782,СВЦЭМ!$A$39:$A$782,$A52,СВЦЭМ!$B$39:$B$782,S$47)+'СЕТ СН'!$G$9+СВЦЭМ!$D$10+'СЕТ СН'!$G$5-'СЕТ СН'!$G$17</f>
        <v>3586.9077012199996</v>
      </c>
      <c r="T52" s="36">
        <f>SUMIFS(СВЦЭМ!$C$39:$C$782,СВЦЭМ!$A$39:$A$782,$A52,СВЦЭМ!$B$39:$B$782,T$47)+'СЕТ СН'!$G$9+СВЦЭМ!$D$10+'СЕТ СН'!$G$5-'СЕТ СН'!$G$17</f>
        <v>3559.3896107799997</v>
      </c>
      <c r="U52" s="36">
        <f>SUMIFS(СВЦЭМ!$C$39:$C$782,СВЦЭМ!$A$39:$A$782,$A52,СВЦЭМ!$B$39:$B$782,U$47)+'СЕТ СН'!$G$9+СВЦЭМ!$D$10+'СЕТ СН'!$G$5-'СЕТ СН'!$G$17</f>
        <v>3567.4554247599999</v>
      </c>
      <c r="V52" s="36">
        <f>SUMIFS(СВЦЭМ!$C$39:$C$782,СВЦЭМ!$A$39:$A$782,$A52,СВЦЭМ!$B$39:$B$782,V$47)+'СЕТ СН'!$G$9+СВЦЭМ!$D$10+'СЕТ СН'!$G$5-'СЕТ СН'!$G$17</f>
        <v>3576.30842502</v>
      </c>
      <c r="W52" s="36">
        <f>SUMIFS(СВЦЭМ!$C$39:$C$782,СВЦЭМ!$A$39:$A$782,$A52,СВЦЭМ!$B$39:$B$782,W$47)+'СЕТ СН'!$G$9+СВЦЭМ!$D$10+'СЕТ СН'!$G$5-'СЕТ СН'!$G$17</f>
        <v>3582.1437240899995</v>
      </c>
      <c r="X52" s="36">
        <f>SUMIFS(СВЦЭМ!$C$39:$C$782,СВЦЭМ!$A$39:$A$782,$A52,СВЦЭМ!$B$39:$B$782,X$47)+'СЕТ СН'!$G$9+СВЦЭМ!$D$10+'СЕТ СН'!$G$5-'СЕТ СН'!$G$17</f>
        <v>3566.6901967999997</v>
      </c>
      <c r="Y52" s="36">
        <f>SUMIFS(СВЦЭМ!$C$39:$C$782,СВЦЭМ!$A$39:$A$782,$A52,СВЦЭМ!$B$39:$B$782,Y$47)+'СЕТ СН'!$G$9+СВЦЭМ!$D$10+'СЕТ СН'!$G$5-'СЕТ СН'!$G$17</f>
        <v>3686.0361945300001</v>
      </c>
    </row>
    <row r="53" spans="1:25" ht="15.75" x14ac:dyDescent="0.2">
      <c r="A53" s="35">
        <f t="shared" si="1"/>
        <v>44779</v>
      </c>
      <c r="B53" s="36">
        <f>SUMIFS(СВЦЭМ!$C$39:$C$782,СВЦЭМ!$A$39:$A$782,$A53,СВЦЭМ!$B$39:$B$782,B$47)+'СЕТ СН'!$G$9+СВЦЭМ!$D$10+'СЕТ СН'!$G$5-'СЕТ СН'!$G$17</f>
        <v>3631.6736582799995</v>
      </c>
      <c r="C53" s="36">
        <f>SUMIFS(СВЦЭМ!$C$39:$C$782,СВЦЭМ!$A$39:$A$782,$A53,СВЦЭМ!$B$39:$B$782,C$47)+'СЕТ СН'!$G$9+СВЦЭМ!$D$10+'СЕТ СН'!$G$5-'СЕТ СН'!$G$17</f>
        <v>3692.47537302</v>
      </c>
      <c r="D53" s="36">
        <f>SUMIFS(СВЦЭМ!$C$39:$C$782,СВЦЭМ!$A$39:$A$782,$A53,СВЦЭМ!$B$39:$B$782,D$47)+'СЕТ СН'!$G$9+СВЦЭМ!$D$10+'СЕТ СН'!$G$5-'СЕТ СН'!$G$17</f>
        <v>3744.8707811099998</v>
      </c>
      <c r="E53" s="36">
        <f>SUMIFS(СВЦЭМ!$C$39:$C$782,СВЦЭМ!$A$39:$A$782,$A53,СВЦЭМ!$B$39:$B$782,E$47)+'СЕТ СН'!$G$9+СВЦЭМ!$D$10+'СЕТ СН'!$G$5-'СЕТ СН'!$G$17</f>
        <v>3766.2913552199998</v>
      </c>
      <c r="F53" s="36">
        <f>SUMIFS(СВЦЭМ!$C$39:$C$782,СВЦЭМ!$A$39:$A$782,$A53,СВЦЭМ!$B$39:$B$782,F$47)+'СЕТ СН'!$G$9+СВЦЭМ!$D$10+'СЕТ СН'!$G$5-'СЕТ СН'!$G$17</f>
        <v>3774.6558154599998</v>
      </c>
      <c r="G53" s="36">
        <f>SUMIFS(СВЦЭМ!$C$39:$C$782,СВЦЭМ!$A$39:$A$782,$A53,СВЦЭМ!$B$39:$B$782,G$47)+'СЕТ СН'!$G$9+СВЦЭМ!$D$10+'СЕТ СН'!$G$5-'СЕТ СН'!$G$17</f>
        <v>3792.6171812299999</v>
      </c>
      <c r="H53" s="36">
        <f>SUMIFS(СВЦЭМ!$C$39:$C$782,СВЦЭМ!$A$39:$A$782,$A53,СВЦЭМ!$B$39:$B$782,H$47)+'СЕТ СН'!$G$9+СВЦЭМ!$D$10+'СЕТ СН'!$G$5-'СЕТ СН'!$G$17</f>
        <v>3772.6421176799995</v>
      </c>
      <c r="I53" s="36">
        <f>SUMIFS(СВЦЭМ!$C$39:$C$782,СВЦЭМ!$A$39:$A$782,$A53,СВЦЭМ!$B$39:$B$782,I$47)+'СЕТ СН'!$G$9+СВЦЭМ!$D$10+'СЕТ СН'!$G$5-'СЕТ СН'!$G$17</f>
        <v>3737.7250326200001</v>
      </c>
      <c r="J53" s="36">
        <f>SUMIFS(СВЦЭМ!$C$39:$C$782,СВЦЭМ!$A$39:$A$782,$A53,СВЦЭМ!$B$39:$B$782,J$47)+'СЕТ СН'!$G$9+СВЦЭМ!$D$10+'СЕТ СН'!$G$5-'СЕТ СН'!$G$17</f>
        <v>3654.2352680799995</v>
      </c>
      <c r="K53" s="36">
        <f>SUMIFS(СВЦЭМ!$C$39:$C$782,СВЦЭМ!$A$39:$A$782,$A53,СВЦЭМ!$B$39:$B$782,K$47)+'СЕТ СН'!$G$9+СВЦЭМ!$D$10+'СЕТ СН'!$G$5-'СЕТ СН'!$G$17</f>
        <v>3544.6178269599995</v>
      </c>
      <c r="L53" s="36">
        <f>SUMIFS(СВЦЭМ!$C$39:$C$782,СВЦЭМ!$A$39:$A$782,$A53,СВЦЭМ!$B$39:$B$782,L$47)+'СЕТ СН'!$G$9+СВЦЭМ!$D$10+'СЕТ СН'!$G$5-'СЕТ СН'!$G$17</f>
        <v>3526.8288450699997</v>
      </c>
      <c r="M53" s="36">
        <f>SUMIFS(СВЦЭМ!$C$39:$C$782,СВЦЭМ!$A$39:$A$782,$A53,СВЦЭМ!$B$39:$B$782,M$47)+'СЕТ СН'!$G$9+СВЦЭМ!$D$10+'СЕТ СН'!$G$5-'СЕТ СН'!$G$17</f>
        <v>3491.83924286</v>
      </c>
      <c r="N53" s="36">
        <f>SUMIFS(СВЦЭМ!$C$39:$C$782,СВЦЭМ!$A$39:$A$782,$A53,СВЦЭМ!$B$39:$B$782,N$47)+'СЕТ СН'!$G$9+СВЦЭМ!$D$10+'СЕТ СН'!$G$5-'СЕТ СН'!$G$17</f>
        <v>3482.0424130699998</v>
      </c>
      <c r="O53" s="36">
        <f>SUMIFS(СВЦЭМ!$C$39:$C$782,СВЦЭМ!$A$39:$A$782,$A53,СВЦЭМ!$B$39:$B$782,O$47)+'СЕТ СН'!$G$9+СВЦЭМ!$D$10+'СЕТ СН'!$G$5-'СЕТ СН'!$G$17</f>
        <v>3489.5399972299997</v>
      </c>
      <c r="P53" s="36">
        <f>SUMIFS(СВЦЭМ!$C$39:$C$782,СВЦЭМ!$A$39:$A$782,$A53,СВЦЭМ!$B$39:$B$782,P$47)+'СЕТ СН'!$G$9+СВЦЭМ!$D$10+'СЕТ СН'!$G$5-'СЕТ СН'!$G$17</f>
        <v>3481.34079036</v>
      </c>
      <c r="Q53" s="36">
        <f>SUMIFS(СВЦЭМ!$C$39:$C$782,СВЦЭМ!$A$39:$A$782,$A53,СВЦЭМ!$B$39:$B$782,Q$47)+'СЕТ СН'!$G$9+СВЦЭМ!$D$10+'СЕТ СН'!$G$5-'СЕТ СН'!$G$17</f>
        <v>3480.6762416399997</v>
      </c>
      <c r="R53" s="36">
        <f>SUMIFS(СВЦЭМ!$C$39:$C$782,СВЦЭМ!$A$39:$A$782,$A53,СВЦЭМ!$B$39:$B$782,R$47)+'СЕТ СН'!$G$9+СВЦЭМ!$D$10+'СЕТ СН'!$G$5-'СЕТ СН'!$G$17</f>
        <v>3523.2649426599996</v>
      </c>
      <c r="S53" s="36">
        <f>SUMIFS(СВЦЭМ!$C$39:$C$782,СВЦЭМ!$A$39:$A$782,$A53,СВЦЭМ!$B$39:$B$782,S$47)+'СЕТ СН'!$G$9+СВЦЭМ!$D$10+'СЕТ СН'!$G$5-'СЕТ СН'!$G$17</f>
        <v>3525.2445645899998</v>
      </c>
      <c r="T53" s="36">
        <f>SUMIFS(СВЦЭМ!$C$39:$C$782,СВЦЭМ!$A$39:$A$782,$A53,СВЦЭМ!$B$39:$B$782,T$47)+'СЕТ СН'!$G$9+СВЦЭМ!$D$10+'СЕТ СН'!$G$5-'СЕТ СН'!$G$17</f>
        <v>3524.0158989199999</v>
      </c>
      <c r="U53" s="36">
        <f>SUMIFS(СВЦЭМ!$C$39:$C$782,СВЦЭМ!$A$39:$A$782,$A53,СВЦЭМ!$B$39:$B$782,U$47)+'СЕТ СН'!$G$9+СВЦЭМ!$D$10+'СЕТ СН'!$G$5-'СЕТ СН'!$G$17</f>
        <v>3530.22208873</v>
      </c>
      <c r="V53" s="36">
        <f>SUMIFS(СВЦЭМ!$C$39:$C$782,СВЦЭМ!$A$39:$A$782,$A53,СВЦЭМ!$B$39:$B$782,V$47)+'СЕТ СН'!$G$9+СВЦЭМ!$D$10+'СЕТ СН'!$G$5-'СЕТ СН'!$G$17</f>
        <v>3520.8897884799999</v>
      </c>
      <c r="W53" s="36">
        <f>SUMIFS(СВЦЭМ!$C$39:$C$782,СВЦЭМ!$A$39:$A$782,$A53,СВЦЭМ!$B$39:$B$782,W$47)+'СЕТ СН'!$G$9+СВЦЭМ!$D$10+'СЕТ СН'!$G$5-'СЕТ СН'!$G$17</f>
        <v>3500.41001684</v>
      </c>
      <c r="X53" s="36">
        <f>SUMIFS(СВЦЭМ!$C$39:$C$782,СВЦЭМ!$A$39:$A$782,$A53,СВЦЭМ!$B$39:$B$782,X$47)+'СЕТ СН'!$G$9+СВЦЭМ!$D$10+'СЕТ СН'!$G$5-'СЕТ СН'!$G$17</f>
        <v>3543.67576844</v>
      </c>
      <c r="Y53" s="36">
        <f>SUMIFS(СВЦЭМ!$C$39:$C$782,СВЦЭМ!$A$39:$A$782,$A53,СВЦЭМ!$B$39:$B$782,Y$47)+'СЕТ СН'!$G$9+СВЦЭМ!$D$10+'СЕТ СН'!$G$5-'СЕТ СН'!$G$17</f>
        <v>3621.4011803999997</v>
      </c>
    </row>
    <row r="54" spans="1:25" ht="15.75" x14ac:dyDescent="0.2">
      <c r="A54" s="35">
        <f t="shared" si="1"/>
        <v>44780</v>
      </c>
      <c r="B54" s="36">
        <f>SUMIFS(СВЦЭМ!$C$39:$C$782,СВЦЭМ!$A$39:$A$782,$A54,СВЦЭМ!$B$39:$B$782,B$47)+'СЕТ СН'!$G$9+СВЦЭМ!$D$10+'СЕТ СН'!$G$5-'СЕТ СН'!$G$17</f>
        <v>3700.71363802</v>
      </c>
      <c r="C54" s="36">
        <f>SUMIFS(СВЦЭМ!$C$39:$C$782,СВЦЭМ!$A$39:$A$782,$A54,СВЦЭМ!$B$39:$B$782,C$47)+'СЕТ СН'!$G$9+СВЦЭМ!$D$10+'СЕТ СН'!$G$5-'СЕТ СН'!$G$17</f>
        <v>3714.6721479999997</v>
      </c>
      <c r="D54" s="36">
        <f>SUMIFS(СВЦЭМ!$C$39:$C$782,СВЦЭМ!$A$39:$A$782,$A54,СВЦЭМ!$B$39:$B$782,D$47)+'СЕТ СН'!$G$9+СВЦЭМ!$D$10+'СЕТ СН'!$G$5-'СЕТ СН'!$G$17</f>
        <v>3645.9209194499999</v>
      </c>
      <c r="E54" s="36">
        <f>SUMIFS(СВЦЭМ!$C$39:$C$782,СВЦЭМ!$A$39:$A$782,$A54,СВЦЭМ!$B$39:$B$782,E$47)+'СЕТ СН'!$G$9+СВЦЭМ!$D$10+'СЕТ СН'!$G$5-'СЕТ СН'!$G$17</f>
        <v>3662.5799091199997</v>
      </c>
      <c r="F54" s="36">
        <f>SUMIFS(СВЦЭМ!$C$39:$C$782,СВЦЭМ!$A$39:$A$782,$A54,СВЦЭМ!$B$39:$B$782,F$47)+'СЕТ СН'!$G$9+СВЦЭМ!$D$10+'СЕТ СН'!$G$5-'СЕТ СН'!$G$17</f>
        <v>3660.5769513199998</v>
      </c>
      <c r="G54" s="36">
        <f>SUMIFS(СВЦЭМ!$C$39:$C$782,СВЦЭМ!$A$39:$A$782,$A54,СВЦЭМ!$B$39:$B$782,G$47)+'СЕТ СН'!$G$9+СВЦЭМ!$D$10+'СЕТ СН'!$G$5-'СЕТ СН'!$G$17</f>
        <v>3661.2511002799997</v>
      </c>
      <c r="H54" s="36">
        <f>SUMIFS(СВЦЭМ!$C$39:$C$782,СВЦЭМ!$A$39:$A$782,$A54,СВЦЭМ!$B$39:$B$782,H$47)+'СЕТ СН'!$G$9+СВЦЭМ!$D$10+'СЕТ СН'!$G$5-'СЕТ СН'!$G$17</f>
        <v>3667.8447175699998</v>
      </c>
      <c r="I54" s="36">
        <f>SUMIFS(СВЦЭМ!$C$39:$C$782,СВЦЭМ!$A$39:$A$782,$A54,СВЦЭМ!$B$39:$B$782,I$47)+'СЕТ СН'!$G$9+СВЦЭМ!$D$10+'СЕТ СН'!$G$5-'СЕТ СН'!$G$17</f>
        <v>3623.4167609199999</v>
      </c>
      <c r="J54" s="36">
        <f>SUMIFS(СВЦЭМ!$C$39:$C$782,СВЦЭМ!$A$39:$A$782,$A54,СВЦЭМ!$B$39:$B$782,J$47)+'СЕТ СН'!$G$9+СВЦЭМ!$D$10+'СЕТ СН'!$G$5-'СЕТ СН'!$G$17</f>
        <v>3556.6003950799995</v>
      </c>
      <c r="K54" s="36">
        <f>SUMIFS(СВЦЭМ!$C$39:$C$782,СВЦЭМ!$A$39:$A$782,$A54,СВЦЭМ!$B$39:$B$782,K$47)+'СЕТ СН'!$G$9+СВЦЭМ!$D$10+'СЕТ СН'!$G$5-'СЕТ СН'!$G$17</f>
        <v>3501.8756586999998</v>
      </c>
      <c r="L54" s="36">
        <f>SUMIFS(СВЦЭМ!$C$39:$C$782,СВЦЭМ!$A$39:$A$782,$A54,СВЦЭМ!$B$39:$B$782,L$47)+'СЕТ СН'!$G$9+СВЦЭМ!$D$10+'СЕТ СН'!$G$5-'СЕТ СН'!$G$17</f>
        <v>3482.51753517</v>
      </c>
      <c r="M54" s="36">
        <f>SUMIFS(СВЦЭМ!$C$39:$C$782,СВЦЭМ!$A$39:$A$782,$A54,СВЦЭМ!$B$39:$B$782,M$47)+'СЕТ СН'!$G$9+СВЦЭМ!$D$10+'СЕТ СН'!$G$5-'СЕТ СН'!$G$17</f>
        <v>3495.5730564599999</v>
      </c>
      <c r="N54" s="36">
        <f>SUMIFS(СВЦЭМ!$C$39:$C$782,СВЦЭМ!$A$39:$A$782,$A54,СВЦЭМ!$B$39:$B$782,N$47)+'СЕТ СН'!$G$9+СВЦЭМ!$D$10+'СЕТ СН'!$G$5-'СЕТ СН'!$G$17</f>
        <v>3498.3491966899996</v>
      </c>
      <c r="O54" s="36">
        <f>SUMIFS(СВЦЭМ!$C$39:$C$782,СВЦЭМ!$A$39:$A$782,$A54,СВЦЭМ!$B$39:$B$782,O$47)+'СЕТ СН'!$G$9+СВЦЭМ!$D$10+'СЕТ СН'!$G$5-'СЕТ СН'!$G$17</f>
        <v>3496.5095555499997</v>
      </c>
      <c r="P54" s="36">
        <f>SUMIFS(СВЦЭМ!$C$39:$C$782,СВЦЭМ!$A$39:$A$782,$A54,СВЦЭМ!$B$39:$B$782,P$47)+'СЕТ СН'!$G$9+СВЦЭМ!$D$10+'СЕТ СН'!$G$5-'СЕТ СН'!$G$17</f>
        <v>3515.0892675499999</v>
      </c>
      <c r="Q54" s="36">
        <f>SUMIFS(СВЦЭМ!$C$39:$C$782,СВЦЭМ!$A$39:$A$782,$A54,СВЦЭМ!$B$39:$B$782,Q$47)+'СЕТ СН'!$G$9+СВЦЭМ!$D$10+'СЕТ СН'!$G$5-'СЕТ СН'!$G$17</f>
        <v>3534.0775055399999</v>
      </c>
      <c r="R54" s="36">
        <f>SUMIFS(СВЦЭМ!$C$39:$C$782,СВЦЭМ!$A$39:$A$782,$A54,СВЦЭМ!$B$39:$B$782,R$47)+'СЕТ СН'!$G$9+СВЦЭМ!$D$10+'СЕТ СН'!$G$5-'СЕТ СН'!$G$17</f>
        <v>3549.2370774599999</v>
      </c>
      <c r="S54" s="36">
        <f>SUMIFS(СВЦЭМ!$C$39:$C$782,СВЦЭМ!$A$39:$A$782,$A54,СВЦЭМ!$B$39:$B$782,S$47)+'СЕТ СН'!$G$9+СВЦЭМ!$D$10+'СЕТ СН'!$G$5-'СЕТ СН'!$G$17</f>
        <v>3554.9895673199999</v>
      </c>
      <c r="T54" s="36">
        <f>SUMIFS(СВЦЭМ!$C$39:$C$782,СВЦЭМ!$A$39:$A$782,$A54,СВЦЭМ!$B$39:$B$782,T$47)+'СЕТ СН'!$G$9+СВЦЭМ!$D$10+'СЕТ СН'!$G$5-'СЕТ СН'!$G$17</f>
        <v>3543.5204134599999</v>
      </c>
      <c r="U54" s="36">
        <f>SUMIFS(СВЦЭМ!$C$39:$C$782,СВЦЭМ!$A$39:$A$782,$A54,СВЦЭМ!$B$39:$B$782,U$47)+'СЕТ СН'!$G$9+СВЦЭМ!$D$10+'СЕТ СН'!$G$5-'СЕТ СН'!$G$17</f>
        <v>3532.9604090999997</v>
      </c>
      <c r="V54" s="36">
        <f>SUMIFS(СВЦЭМ!$C$39:$C$782,СВЦЭМ!$A$39:$A$782,$A54,СВЦЭМ!$B$39:$B$782,V$47)+'СЕТ СН'!$G$9+СВЦЭМ!$D$10+'СЕТ СН'!$G$5-'СЕТ СН'!$G$17</f>
        <v>3519.1993373400001</v>
      </c>
      <c r="W54" s="36">
        <f>SUMIFS(СВЦЭМ!$C$39:$C$782,СВЦЭМ!$A$39:$A$782,$A54,СВЦЭМ!$B$39:$B$782,W$47)+'СЕТ СН'!$G$9+СВЦЭМ!$D$10+'СЕТ СН'!$G$5-'СЕТ СН'!$G$17</f>
        <v>3529.1983889499998</v>
      </c>
      <c r="X54" s="36">
        <f>SUMIFS(СВЦЭМ!$C$39:$C$782,СВЦЭМ!$A$39:$A$782,$A54,СВЦЭМ!$B$39:$B$782,X$47)+'СЕТ СН'!$G$9+СВЦЭМ!$D$10+'СЕТ СН'!$G$5-'СЕТ СН'!$G$17</f>
        <v>3580.9124097200001</v>
      </c>
      <c r="Y54" s="36">
        <f>SUMIFS(СВЦЭМ!$C$39:$C$782,СВЦЭМ!$A$39:$A$782,$A54,СВЦЭМ!$B$39:$B$782,Y$47)+'СЕТ СН'!$G$9+СВЦЭМ!$D$10+'СЕТ СН'!$G$5-'СЕТ СН'!$G$17</f>
        <v>3635.3819111899998</v>
      </c>
    </row>
    <row r="55" spans="1:25" ht="15.75" x14ac:dyDescent="0.2">
      <c r="A55" s="35">
        <f t="shared" si="1"/>
        <v>44781</v>
      </c>
      <c r="B55" s="36">
        <f>SUMIFS(СВЦЭМ!$C$39:$C$782,СВЦЭМ!$A$39:$A$782,$A55,СВЦЭМ!$B$39:$B$782,B$47)+'СЕТ СН'!$G$9+СВЦЭМ!$D$10+'СЕТ СН'!$G$5-'СЕТ СН'!$G$17</f>
        <v>3649.5999819099998</v>
      </c>
      <c r="C55" s="36">
        <f>SUMIFS(СВЦЭМ!$C$39:$C$782,СВЦЭМ!$A$39:$A$782,$A55,СВЦЭМ!$B$39:$B$782,C$47)+'СЕТ СН'!$G$9+СВЦЭМ!$D$10+'СЕТ СН'!$G$5-'СЕТ СН'!$G$17</f>
        <v>3661.6207040199997</v>
      </c>
      <c r="D55" s="36">
        <f>SUMIFS(СВЦЭМ!$C$39:$C$782,СВЦЭМ!$A$39:$A$782,$A55,СВЦЭМ!$B$39:$B$782,D$47)+'СЕТ СН'!$G$9+СВЦЭМ!$D$10+'СЕТ СН'!$G$5-'СЕТ СН'!$G$17</f>
        <v>3698.54104413</v>
      </c>
      <c r="E55" s="36">
        <f>SUMIFS(СВЦЭМ!$C$39:$C$782,СВЦЭМ!$A$39:$A$782,$A55,СВЦЭМ!$B$39:$B$782,E$47)+'СЕТ СН'!$G$9+СВЦЭМ!$D$10+'СЕТ СН'!$G$5-'СЕТ СН'!$G$17</f>
        <v>3687.79143372</v>
      </c>
      <c r="F55" s="36">
        <f>SUMIFS(СВЦЭМ!$C$39:$C$782,СВЦЭМ!$A$39:$A$782,$A55,СВЦЭМ!$B$39:$B$782,F$47)+'СЕТ СН'!$G$9+СВЦЭМ!$D$10+'СЕТ СН'!$G$5-'СЕТ СН'!$G$17</f>
        <v>3713.6081596099998</v>
      </c>
      <c r="G55" s="36">
        <f>SUMIFS(СВЦЭМ!$C$39:$C$782,СВЦЭМ!$A$39:$A$782,$A55,СВЦЭМ!$B$39:$B$782,G$47)+'СЕТ СН'!$G$9+СВЦЭМ!$D$10+'СЕТ СН'!$G$5-'СЕТ СН'!$G$17</f>
        <v>3686.9447202399997</v>
      </c>
      <c r="H55" s="36">
        <f>SUMIFS(СВЦЭМ!$C$39:$C$782,СВЦЭМ!$A$39:$A$782,$A55,СВЦЭМ!$B$39:$B$782,H$47)+'СЕТ СН'!$G$9+СВЦЭМ!$D$10+'СЕТ СН'!$G$5-'СЕТ СН'!$G$17</f>
        <v>3614.0655001799996</v>
      </c>
      <c r="I55" s="36">
        <f>SUMIFS(СВЦЭМ!$C$39:$C$782,СВЦЭМ!$A$39:$A$782,$A55,СВЦЭМ!$B$39:$B$782,I$47)+'СЕТ СН'!$G$9+СВЦЭМ!$D$10+'СЕТ СН'!$G$5-'СЕТ СН'!$G$17</f>
        <v>3602.4885472599999</v>
      </c>
      <c r="J55" s="36">
        <f>SUMIFS(СВЦЭМ!$C$39:$C$782,СВЦЭМ!$A$39:$A$782,$A55,СВЦЭМ!$B$39:$B$782,J$47)+'СЕТ СН'!$G$9+СВЦЭМ!$D$10+'СЕТ СН'!$G$5-'СЕТ СН'!$G$17</f>
        <v>3560.5179162199997</v>
      </c>
      <c r="K55" s="36">
        <f>SUMIFS(СВЦЭМ!$C$39:$C$782,СВЦЭМ!$A$39:$A$782,$A55,СВЦЭМ!$B$39:$B$782,K$47)+'СЕТ СН'!$G$9+СВЦЭМ!$D$10+'СЕТ СН'!$G$5-'СЕТ СН'!$G$17</f>
        <v>3580.41382712</v>
      </c>
      <c r="L55" s="36">
        <f>SUMIFS(СВЦЭМ!$C$39:$C$782,СВЦЭМ!$A$39:$A$782,$A55,СВЦЭМ!$B$39:$B$782,L$47)+'СЕТ СН'!$G$9+СВЦЭМ!$D$10+'СЕТ СН'!$G$5-'СЕТ СН'!$G$17</f>
        <v>3575.3178274900001</v>
      </c>
      <c r="M55" s="36">
        <f>SUMIFS(СВЦЭМ!$C$39:$C$782,СВЦЭМ!$A$39:$A$782,$A55,СВЦЭМ!$B$39:$B$782,M$47)+'СЕТ СН'!$G$9+СВЦЭМ!$D$10+'СЕТ СН'!$G$5-'СЕТ СН'!$G$17</f>
        <v>3547.2520838199998</v>
      </c>
      <c r="N55" s="36">
        <f>SUMIFS(СВЦЭМ!$C$39:$C$782,СВЦЭМ!$A$39:$A$782,$A55,СВЦЭМ!$B$39:$B$782,N$47)+'СЕТ СН'!$G$9+СВЦЭМ!$D$10+'СЕТ СН'!$G$5-'СЕТ СН'!$G$17</f>
        <v>3546.1170974699999</v>
      </c>
      <c r="O55" s="36">
        <f>SUMIFS(СВЦЭМ!$C$39:$C$782,СВЦЭМ!$A$39:$A$782,$A55,СВЦЭМ!$B$39:$B$782,O$47)+'СЕТ СН'!$G$9+СВЦЭМ!$D$10+'СЕТ СН'!$G$5-'СЕТ СН'!$G$17</f>
        <v>3551.5174035</v>
      </c>
      <c r="P55" s="36">
        <f>SUMIFS(СВЦЭМ!$C$39:$C$782,СВЦЭМ!$A$39:$A$782,$A55,СВЦЭМ!$B$39:$B$782,P$47)+'СЕТ СН'!$G$9+СВЦЭМ!$D$10+'СЕТ СН'!$G$5-'СЕТ СН'!$G$17</f>
        <v>3573.2304624199996</v>
      </c>
      <c r="Q55" s="36">
        <f>SUMIFS(СВЦЭМ!$C$39:$C$782,СВЦЭМ!$A$39:$A$782,$A55,СВЦЭМ!$B$39:$B$782,Q$47)+'СЕТ СН'!$G$9+СВЦЭМ!$D$10+'СЕТ СН'!$G$5-'СЕТ СН'!$G$17</f>
        <v>3581.8943678699998</v>
      </c>
      <c r="R55" s="36">
        <f>SUMIFS(СВЦЭМ!$C$39:$C$782,СВЦЭМ!$A$39:$A$782,$A55,СВЦЭМ!$B$39:$B$782,R$47)+'СЕТ СН'!$G$9+СВЦЭМ!$D$10+'СЕТ СН'!$G$5-'СЕТ СН'!$G$17</f>
        <v>3608.8048051999995</v>
      </c>
      <c r="S55" s="36">
        <f>SUMIFS(СВЦЭМ!$C$39:$C$782,СВЦЭМ!$A$39:$A$782,$A55,СВЦЭМ!$B$39:$B$782,S$47)+'СЕТ СН'!$G$9+СВЦЭМ!$D$10+'СЕТ СН'!$G$5-'СЕТ СН'!$G$17</f>
        <v>3624.9283948799998</v>
      </c>
      <c r="T55" s="36">
        <f>SUMIFS(СВЦЭМ!$C$39:$C$782,СВЦЭМ!$A$39:$A$782,$A55,СВЦЭМ!$B$39:$B$782,T$47)+'СЕТ СН'!$G$9+СВЦЭМ!$D$10+'СЕТ СН'!$G$5-'СЕТ СН'!$G$17</f>
        <v>3606.1465088799996</v>
      </c>
      <c r="U55" s="36">
        <f>SUMIFS(СВЦЭМ!$C$39:$C$782,СВЦЭМ!$A$39:$A$782,$A55,СВЦЭМ!$B$39:$B$782,U$47)+'СЕТ СН'!$G$9+СВЦЭМ!$D$10+'СЕТ СН'!$G$5-'СЕТ СН'!$G$17</f>
        <v>3615.8528854099995</v>
      </c>
      <c r="V55" s="36">
        <f>SUMIFS(СВЦЭМ!$C$39:$C$782,СВЦЭМ!$A$39:$A$782,$A55,СВЦЭМ!$B$39:$B$782,V$47)+'СЕТ СН'!$G$9+СВЦЭМ!$D$10+'СЕТ СН'!$G$5-'СЕТ СН'!$G$17</f>
        <v>3624.3014941599995</v>
      </c>
      <c r="W55" s="36">
        <f>SUMIFS(СВЦЭМ!$C$39:$C$782,СВЦЭМ!$A$39:$A$782,$A55,СВЦЭМ!$B$39:$B$782,W$47)+'СЕТ СН'!$G$9+СВЦЭМ!$D$10+'СЕТ СН'!$G$5-'СЕТ СН'!$G$17</f>
        <v>3606.3564737799998</v>
      </c>
      <c r="X55" s="36">
        <f>SUMIFS(СВЦЭМ!$C$39:$C$782,СВЦЭМ!$A$39:$A$782,$A55,СВЦЭМ!$B$39:$B$782,X$47)+'СЕТ СН'!$G$9+СВЦЭМ!$D$10+'СЕТ СН'!$G$5-'СЕТ СН'!$G$17</f>
        <v>3703.1752933899998</v>
      </c>
      <c r="Y55" s="36">
        <f>SUMIFS(СВЦЭМ!$C$39:$C$782,СВЦЭМ!$A$39:$A$782,$A55,СВЦЭМ!$B$39:$B$782,Y$47)+'СЕТ СН'!$G$9+СВЦЭМ!$D$10+'СЕТ СН'!$G$5-'СЕТ СН'!$G$17</f>
        <v>3777.5535335699997</v>
      </c>
    </row>
    <row r="56" spans="1:25" ht="15.75" x14ac:dyDescent="0.2">
      <c r="A56" s="35">
        <f t="shared" si="1"/>
        <v>44782</v>
      </c>
      <c r="B56" s="36">
        <f>SUMIFS(СВЦЭМ!$C$39:$C$782,СВЦЭМ!$A$39:$A$782,$A56,СВЦЭМ!$B$39:$B$782,B$47)+'СЕТ СН'!$G$9+СВЦЭМ!$D$10+'СЕТ СН'!$G$5-'СЕТ СН'!$G$17</f>
        <v>3814.0831236799995</v>
      </c>
      <c r="C56" s="36">
        <f>SUMIFS(СВЦЭМ!$C$39:$C$782,СВЦЭМ!$A$39:$A$782,$A56,СВЦЭМ!$B$39:$B$782,C$47)+'СЕТ СН'!$G$9+СВЦЭМ!$D$10+'СЕТ СН'!$G$5-'СЕТ СН'!$G$17</f>
        <v>3789.9324386799999</v>
      </c>
      <c r="D56" s="36">
        <f>SUMIFS(СВЦЭМ!$C$39:$C$782,СВЦЭМ!$A$39:$A$782,$A56,СВЦЭМ!$B$39:$B$782,D$47)+'СЕТ СН'!$G$9+СВЦЭМ!$D$10+'СЕТ СН'!$G$5-'СЕТ СН'!$G$17</f>
        <v>3798.6914584899996</v>
      </c>
      <c r="E56" s="36">
        <f>SUMIFS(СВЦЭМ!$C$39:$C$782,СВЦЭМ!$A$39:$A$782,$A56,СВЦЭМ!$B$39:$B$782,E$47)+'СЕТ СН'!$G$9+СВЦЭМ!$D$10+'СЕТ СН'!$G$5-'СЕТ СН'!$G$17</f>
        <v>3808.9290605199999</v>
      </c>
      <c r="F56" s="36">
        <f>SUMIFS(СВЦЭМ!$C$39:$C$782,СВЦЭМ!$A$39:$A$782,$A56,СВЦЭМ!$B$39:$B$782,F$47)+'СЕТ СН'!$G$9+СВЦЭМ!$D$10+'СЕТ СН'!$G$5-'СЕТ СН'!$G$17</f>
        <v>3804.9611073299998</v>
      </c>
      <c r="G56" s="36">
        <f>SUMIFS(СВЦЭМ!$C$39:$C$782,СВЦЭМ!$A$39:$A$782,$A56,СВЦЭМ!$B$39:$B$782,G$47)+'СЕТ СН'!$G$9+СВЦЭМ!$D$10+'СЕТ СН'!$G$5-'СЕТ СН'!$G$17</f>
        <v>3815.2487896899997</v>
      </c>
      <c r="H56" s="36">
        <f>SUMIFS(СВЦЭМ!$C$39:$C$782,СВЦЭМ!$A$39:$A$782,$A56,СВЦЭМ!$B$39:$B$782,H$47)+'СЕТ СН'!$G$9+СВЦЭМ!$D$10+'СЕТ СН'!$G$5-'СЕТ СН'!$G$17</f>
        <v>3855.48030457</v>
      </c>
      <c r="I56" s="36">
        <f>SUMIFS(СВЦЭМ!$C$39:$C$782,СВЦЭМ!$A$39:$A$782,$A56,СВЦЭМ!$B$39:$B$782,I$47)+'СЕТ СН'!$G$9+СВЦЭМ!$D$10+'СЕТ СН'!$G$5-'СЕТ СН'!$G$17</f>
        <v>3769.0982199299997</v>
      </c>
      <c r="J56" s="36">
        <f>SUMIFS(СВЦЭМ!$C$39:$C$782,СВЦЭМ!$A$39:$A$782,$A56,СВЦЭМ!$B$39:$B$782,J$47)+'СЕТ СН'!$G$9+СВЦЭМ!$D$10+'СЕТ СН'!$G$5-'СЕТ СН'!$G$17</f>
        <v>3748.9405177999997</v>
      </c>
      <c r="K56" s="36">
        <f>SUMIFS(СВЦЭМ!$C$39:$C$782,СВЦЭМ!$A$39:$A$782,$A56,СВЦЭМ!$B$39:$B$782,K$47)+'СЕТ СН'!$G$9+СВЦЭМ!$D$10+'СЕТ СН'!$G$5-'СЕТ СН'!$G$17</f>
        <v>3684.6638559200001</v>
      </c>
      <c r="L56" s="36">
        <f>SUMIFS(СВЦЭМ!$C$39:$C$782,СВЦЭМ!$A$39:$A$782,$A56,СВЦЭМ!$B$39:$B$782,L$47)+'СЕТ СН'!$G$9+СВЦЭМ!$D$10+'СЕТ СН'!$G$5-'СЕТ СН'!$G$17</f>
        <v>3666.4541114799995</v>
      </c>
      <c r="M56" s="36">
        <f>SUMIFS(СВЦЭМ!$C$39:$C$782,СВЦЭМ!$A$39:$A$782,$A56,СВЦЭМ!$B$39:$B$782,M$47)+'СЕТ СН'!$G$9+СВЦЭМ!$D$10+'СЕТ СН'!$G$5-'СЕТ СН'!$G$17</f>
        <v>3643.0854141899999</v>
      </c>
      <c r="N56" s="36">
        <f>SUMIFS(СВЦЭМ!$C$39:$C$782,СВЦЭМ!$A$39:$A$782,$A56,СВЦЭМ!$B$39:$B$782,N$47)+'СЕТ СН'!$G$9+СВЦЭМ!$D$10+'СЕТ СН'!$G$5-'СЕТ СН'!$G$17</f>
        <v>3628.1147554199997</v>
      </c>
      <c r="O56" s="36">
        <f>SUMIFS(СВЦЭМ!$C$39:$C$782,СВЦЭМ!$A$39:$A$782,$A56,СВЦЭМ!$B$39:$B$782,O$47)+'СЕТ СН'!$G$9+СВЦЭМ!$D$10+'СЕТ СН'!$G$5-'СЕТ СН'!$G$17</f>
        <v>3631.66514026</v>
      </c>
      <c r="P56" s="36">
        <f>SUMIFS(СВЦЭМ!$C$39:$C$782,СВЦЭМ!$A$39:$A$782,$A56,СВЦЭМ!$B$39:$B$782,P$47)+'СЕТ СН'!$G$9+СВЦЭМ!$D$10+'СЕТ СН'!$G$5-'СЕТ СН'!$G$17</f>
        <v>3642.9889620699996</v>
      </c>
      <c r="Q56" s="36">
        <f>SUMIFS(СВЦЭМ!$C$39:$C$782,СВЦЭМ!$A$39:$A$782,$A56,СВЦЭМ!$B$39:$B$782,Q$47)+'СЕТ СН'!$G$9+СВЦЭМ!$D$10+'СЕТ СН'!$G$5-'СЕТ СН'!$G$17</f>
        <v>3661.7749864999996</v>
      </c>
      <c r="R56" s="36">
        <f>SUMIFS(СВЦЭМ!$C$39:$C$782,СВЦЭМ!$A$39:$A$782,$A56,СВЦЭМ!$B$39:$B$782,R$47)+'СЕТ СН'!$G$9+СВЦЭМ!$D$10+'СЕТ СН'!$G$5-'СЕТ СН'!$G$17</f>
        <v>3676.1103206299995</v>
      </c>
      <c r="S56" s="36">
        <f>SUMIFS(СВЦЭМ!$C$39:$C$782,СВЦЭМ!$A$39:$A$782,$A56,СВЦЭМ!$B$39:$B$782,S$47)+'СЕТ СН'!$G$9+СВЦЭМ!$D$10+'СЕТ СН'!$G$5-'СЕТ СН'!$G$17</f>
        <v>3679.8482819399997</v>
      </c>
      <c r="T56" s="36">
        <f>SUMIFS(СВЦЭМ!$C$39:$C$782,СВЦЭМ!$A$39:$A$782,$A56,СВЦЭМ!$B$39:$B$782,T$47)+'СЕТ СН'!$G$9+СВЦЭМ!$D$10+'СЕТ СН'!$G$5-'СЕТ СН'!$G$17</f>
        <v>3683.0653371399999</v>
      </c>
      <c r="U56" s="36">
        <f>SUMIFS(СВЦЭМ!$C$39:$C$782,СВЦЭМ!$A$39:$A$782,$A56,СВЦЭМ!$B$39:$B$782,U$47)+'СЕТ СН'!$G$9+СВЦЭМ!$D$10+'СЕТ СН'!$G$5-'СЕТ СН'!$G$17</f>
        <v>3694.5509053699998</v>
      </c>
      <c r="V56" s="36">
        <f>SUMIFS(СВЦЭМ!$C$39:$C$782,СВЦЭМ!$A$39:$A$782,$A56,СВЦЭМ!$B$39:$B$782,V$47)+'СЕТ СН'!$G$9+СВЦЭМ!$D$10+'СЕТ СН'!$G$5-'СЕТ СН'!$G$17</f>
        <v>3656.6695795799997</v>
      </c>
      <c r="W56" s="36">
        <f>SUMIFS(СВЦЭМ!$C$39:$C$782,СВЦЭМ!$A$39:$A$782,$A56,СВЦЭМ!$B$39:$B$782,W$47)+'СЕТ СН'!$G$9+СВЦЭМ!$D$10+'СЕТ СН'!$G$5-'СЕТ СН'!$G$17</f>
        <v>3657.6885072799996</v>
      </c>
      <c r="X56" s="36">
        <f>SUMIFS(СВЦЭМ!$C$39:$C$782,СВЦЭМ!$A$39:$A$782,$A56,СВЦЭМ!$B$39:$B$782,X$47)+'СЕТ СН'!$G$9+СВЦЭМ!$D$10+'СЕТ СН'!$G$5-'СЕТ СН'!$G$17</f>
        <v>3707.0902764499997</v>
      </c>
      <c r="Y56" s="36">
        <f>SUMIFS(СВЦЭМ!$C$39:$C$782,СВЦЭМ!$A$39:$A$782,$A56,СВЦЭМ!$B$39:$B$782,Y$47)+'СЕТ СН'!$G$9+СВЦЭМ!$D$10+'СЕТ СН'!$G$5-'СЕТ СН'!$G$17</f>
        <v>3730.6945590999999</v>
      </c>
    </row>
    <row r="57" spans="1:25" ht="15.75" x14ac:dyDescent="0.2">
      <c r="A57" s="35">
        <f t="shared" si="1"/>
        <v>44783</v>
      </c>
      <c r="B57" s="36">
        <f>SUMIFS(СВЦЭМ!$C$39:$C$782,СВЦЭМ!$A$39:$A$782,$A57,СВЦЭМ!$B$39:$B$782,B$47)+'СЕТ СН'!$G$9+СВЦЭМ!$D$10+'СЕТ СН'!$G$5-'СЕТ СН'!$G$17</f>
        <v>3681.1907082799999</v>
      </c>
      <c r="C57" s="36">
        <f>SUMIFS(СВЦЭМ!$C$39:$C$782,СВЦЭМ!$A$39:$A$782,$A57,СВЦЭМ!$B$39:$B$782,C$47)+'СЕТ СН'!$G$9+СВЦЭМ!$D$10+'СЕТ СН'!$G$5-'СЕТ СН'!$G$17</f>
        <v>3720.7415568799997</v>
      </c>
      <c r="D57" s="36">
        <f>SUMIFS(СВЦЭМ!$C$39:$C$782,СВЦЭМ!$A$39:$A$782,$A57,СВЦЭМ!$B$39:$B$782,D$47)+'СЕТ СН'!$G$9+СВЦЭМ!$D$10+'СЕТ СН'!$G$5-'СЕТ СН'!$G$17</f>
        <v>3602.5789875499995</v>
      </c>
      <c r="E57" s="36">
        <f>SUMIFS(СВЦЭМ!$C$39:$C$782,СВЦЭМ!$A$39:$A$782,$A57,СВЦЭМ!$B$39:$B$782,E$47)+'СЕТ СН'!$G$9+СВЦЭМ!$D$10+'СЕТ СН'!$G$5-'СЕТ СН'!$G$17</f>
        <v>3585.2758750399998</v>
      </c>
      <c r="F57" s="36">
        <f>SUMIFS(СВЦЭМ!$C$39:$C$782,СВЦЭМ!$A$39:$A$782,$A57,СВЦЭМ!$B$39:$B$782,F$47)+'СЕТ СН'!$G$9+СВЦЭМ!$D$10+'СЕТ СН'!$G$5-'СЕТ СН'!$G$17</f>
        <v>3588.4507484999995</v>
      </c>
      <c r="G57" s="36">
        <f>SUMIFS(СВЦЭМ!$C$39:$C$782,СВЦЭМ!$A$39:$A$782,$A57,СВЦЭМ!$B$39:$B$782,G$47)+'СЕТ СН'!$G$9+СВЦЭМ!$D$10+'СЕТ СН'!$G$5-'СЕТ СН'!$G$17</f>
        <v>3574.4218985099997</v>
      </c>
      <c r="H57" s="36">
        <f>SUMIFS(СВЦЭМ!$C$39:$C$782,СВЦЭМ!$A$39:$A$782,$A57,СВЦЭМ!$B$39:$B$782,H$47)+'СЕТ СН'!$G$9+СВЦЭМ!$D$10+'СЕТ СН'!$G$5-'СЕТ СН'!$G$17</f>
        <v>3549.8535478699996</v>
      </c>
      <c r="I57" s="36">
        <f>SUMIFS(СВЦЭМ!$C$39:$C$782,СВЦЭМ!$A$39:$A$782,$A57,СВЦЭМ!$B$39:$B$782,I$47)+'СЕТ СН'!$G$9+СВЦЭМ!$D$10+'СЕТ СН'!$G$5-'СЕТ СН'!$G$17</f>
        <v>3503.8635582899997</v>
      </c>
      <c r="J57" s="36">
        <f>SUMIFS(СВЦЭМ!$C$39:$C$782,СВЦЭМ!$A$39:$A$782,$A57,СВЦЭМ!$B$39:$B$782,J$47)+'СЕТ СН'!$G$9+СВЦЭМ!$D$10+'СЕТ СН'!$G$5-'СЕТ СН'!$G$17</f>
        <v>3566.2577991299995</v>
      </c>
      <c r="K57" s="36">
        <f>SUMIFS(СВЦЭМ!$C$39:$C$782,СВЦЭМ!$A$39:$A$782,$A57,СВЦЭМ!$B$39:$B$782,K$47)+'СЕТ СН'!$G$9+СВЦЭМ!$D$10+'СЕТ СН'!$G$5-'СЕТ СН'!$G$17</f>
        <v>3515.4662199299996</v>
      </c>
      <c r="L57" s="36">
        <f>SUMIFS(СВЦЭМ!$C$39:$C$782,СВЦЭМ!$A$39:$A$782,$A57,СВЦЭМ!$B$39:$B$782,L$47)+'СЕТ СН'!$G$9+СВЦЭМ!$D$10+'СЕТ СН'!$G$5-'СЕТ СН'!$G$17</f>
        <v>3507.8500353099998</v>
      </c>
      <c r="M57" s="36">
        <f>SUMIFS(СВЦЭМ!$C$39:$C$782,СВЦЭМ!$A$39:$A$782,$A57,СВЦЭМ!$B$39:$B$782,M$47)+'СЕТ СН'!$G$9+СВЦЭМ!$D$10+'СЕТ СН'!$G$5-'СЕТ СН'!$G$17</f>
        <v>3511.4776767799999</v>
      </c>
      <c r="N57" s="36">
        <f>SUMIFS(СВЦЭМ!$C$39:$C$782,СВЦЭМ!$A$39:$A$782,$A57,СВЦЭМ!$B$39:$B$782,N$47)+'СЕТ СН'!$G$9+СВЦЭМ!$D$10+'СЕТ СН'!$G$5-'СЕТ СН'!$G$17</f>
        <v>3522.2112386299996</v>
      </c>
      <c r="O57" s="36">
        <f>SUMIFS(СВЦЭМ!$C$39:$C$782,СВЦЭМ!$A$39:$A$782,$A57,СВЦЭМ!$B$39:$B$782,O$47)+'СЕТ СН'!$G$9+СВЦЭМ!$D$10+'СЕТ СН'!$G$5-'СЕТ СН'!$G$17</f>
        <v>3499.0461950099998</v>
      </c>
      <c r="P57" s="36">
        <f>SUMIFS(СВЦЭМ!$C$39:$C$782,СВЦЭМ!$A$39:$A$782,$A57,СВЦЭМ!$B$39:$B$782,P$47)+'СЕТ СН'!$G$9+СВЦЭМ!$D$10+'СЕТ СН'!$G$5-'СЕТ СН'!$G$17</f>
        <v>3506.2695467999997</v>
      </c>
      <c r="Q57" s="36">
        <f>SUMIFS(СВЦЭМ!$C$39:$C$782,СВЦЭМ!$A$39:$A$782,$A57,СВЦЭМ!$B$39:$B$782,Q$47)+'СЕТ СН'!$G$9+СВЦЭМ!$D$10+'СЕТ СН'!$G$5-'СЕТ СН'!$G$17</f>
        <v>3512.7533500199997</v>
      </c>
      <c r="R57" s="36">
        <f>SUMIFS(СВЦЭМ!$C$39:$C$782,СВЦЭМ!$A$39:$A$782,$A57,СВЦЭМ!$B$39:$B$782,R$47)+'СЕТ СН'!$G$9+СВЦЭМ!$D$10+'СЕТ СН'!$G$5-'СЕТ СН'!$G$17</f>
        <v>3530.75149186</v>
      </c>
      <c r="S57" s="36">
        <f>SUMIFS(СВЦЭМ!$C$39:$C$782,СВЦЭМ!$A$39:$A$782,$A57,СВЦЭМ!$B$39:$B$782,S$47)+'СЕТ СН'!$G$9+СВЦЭМ!$D$10+'СЕТ СН'!$G$5-'СЕТ СН'!$G$17</f>
        <v>3534.1287885499996</v>
      </c>
      <c r="T57" s="36">
        <f>SUMIFS(СВЦЭМ!$C$39:$C$782,СВЦЭМ!$A$39:$A$782,$A57,СВЦЭМ!$B$39:$B$782,T$47)+'СЕТ СН'!$G$9+СВЦЭМ!$D$10+'СЕТ СН'!$G$5-'СЕТ СН'!$G$17</f>
        <v>3526.38695749</v>
      </c>
      <c r="U57" s="36">
        <f>SUMIFS(СВЦЭМ!$C$39:$C$782,СВЦЭМ!$A$39:$A$782,$A57,СВЦЭМ!$B$39:$B$782,U$47)+'СЕТ СН'!$G$9+СВЦЭМ!$D$10+'СЕТ СН'!$G$5-'СЕТ СН'!$G$17</f>
        <v>3552.65384546</v>
      </c>
      <c r="V57" s="36">
        <f>SUMIFS(СВЦЭМ!$C$39:$C$782,СВЦЭМ!$A$39:$A$782,$A57,СВЦЭМ!$B$39:$B$782,V$47)+'СЕТ СН'!$G$9+СВЦЭМ!$D$10+'СЕТ СН'!$G$5-'СЕТ СН'!$G$17</f>
        <v>3529.06520495</v>
      </c>
      <c r="W57" s="36">
        <f>SUMIFS(СВЦЭМ!$C$39:$C$782,СВЦЭМ!$A$39:$A$782,$A57,СВЦЭМ!$B$39:$B$782,W$47)+'СЕТ СН'!$G$9+СВЦЭМ!$D$10+'СЕТ СН'!$G$5-'СЕТ СН'!$G$17</f>
        <v>3538.3311854499998</v>
      </c>
      <c r="X57" s="36">
        <f>SUMIFS(СВЦЭМ!$C$39:$C$782,СВЦЭМ!$A$39:$A$782,$A57,СВЦЭМ!$B$39:$B$782,X$47)+'СЕТ СН'!$G$9+СВЦЭМ!$D$10+'СЕТ СН'!$G$5-'СЕТ СН'!$G$17</f>
        <v>3561.6947937599998</v>
      </c>
      <c r="Y57" s="36">
        <f>SUMIFS(СВЦЭМ!$C$39:$C$782,СВЦЭМ!$A$39:$A$782,$A57,СВЦЭМ!$B$39:$B$782,Y$47)+'СЕТ СН'!$G$9+СВЦЭМ!$D$10+'СЕТ СН'!$G$5-'СЕТ СН'!$G$17</f>
        <v>3660.9113560699998</v>
      </c>
    </row>
    <row r="58" spans="1:25" ht="15.75" x14ac:dyDescent="0.2">
      <c r="A58" s="35">
        <f t="shared" si="1"/>
        <v>44784</v>
      </c>
      <c r="B58" s="36">
        <f>SUMIFS(СВЦЭМ!$C$39:$C$782,СВЦЭМ!$A$39:$A$782,$A58,СВЦЭМ!$B$39:$B$782,B$47)+'СЕТ СН'!$G$9+СВЦЭМ!$D$10+'СЕТ СН'!$G$5-'СЕТ СН'!$G$17</f>
        <v>3540.1833347699999</v>
      </c>
      <c r="C58" s="36">
        <f>SUMIFS(СВЦЭМ!$C$39:$C$782,СВЦЭМ!$A$39:$A$782,$A58,СВЦЭМ!$B$39:$B$782,C$47)+'СЕТ СН'!$G$9+СВЦЭМ!$D$10+'СЕТ СН'!$G$5-'СЕТ СН'!$G$17</f>
        <v>3589.73312721</v>
      </c>
      <c r="D58" s="36">
        <f>SUMIFS(СВЦЭМ!$C$39:$C$782,СВЦЭМ!$A$39:$A$782,$A58,СВЦЭМ!$B$39:$B$782,D$47)+'СЕТ СН'!$G$9+СВЦЭМ!$D$10+'СЕТ СН'!$G$5-'СЕТ СН'!$G$17</f>
        <v>3647.2821324099996</v>
      </c>
      <c r="E58" s="36">
        <f>SUMIFS(СВЦЭМ!$C$39:$C$782,СВЦЭМ!$A$39:$A$782,$A58,СВЦЭМ!$B$39:$B$782,E$47)+'СЕТ СН'!$G$9+СВЦЭМ!$D$10+'СЕТ СН'!$G$5-'СЕТ СН'!$G$17</f>
        <v>3665.84969834</v>
      </c>
      <c r="F58" s="36">
        <f>SUMIFS(СВЦЭМ!$C$39:$C$782,СВЦЭМ!$A$39:$A$782,$A58,СВЦЭМ!$B$39:$B$782,F$47)+'СЕТ СН'!$G$9+СВЦЭМ!$D$10+'СЕТ СН'!$G$5-'СЕТ СН'!$G$17</f>
        <v>3671.9533972099998</v>
      </c>
      <c r="G58" s="36">
        <f>SUMIFS(СВЦЭМ!$C$39:$C$782,СВЦЭМ!$A$39:$A$782,$A58,СВЦЭМ!$B$39:$B$782,G$47)+'СЕТ СН'!$G$9+СВЦЭМ!$D$10+'СЕТ СН'!$G$5-'СЕТ СН'!$G$17</f>
        <v>3669.0084051899998</v>
      </c>
      <c r="H58" s="36">
        <f>SUMIFS(СВЦЭМ!$C$39:$C$782,СВЦЭМ!$A$39:$A$782,$A58,СВЦЭМ!$B$39:$B$782,H$47)+'СЕТ СН'!$G$9+СВЦЭМ!$D$10+'СЕТ СН'!$G$5-'СЕТ СН'!$G$17</f>
        <v>3613.9730011900001</v>
      </c>
      <c r="I58" s="36">
        <f>SUMIFS(СВЦЭМ!$C$39:$C$782,СВЦЭМ!$A$39:$A$782,$A58,СВЦЭМ!$B$39:$B$782,I$47)+'СЕТ СН'!$G$9+СВЦЭМ!$D$10+'СЕТ СН'!$G$5-'СЕТ СН'!$G$17</f>
        <v>3525.31423498</v>
      </c>
      <c r="J58" s="36">
        <f>SUMIFS(СВЦЭМ!$C$39:$C$782,СВЦЭМ!$A$39:$A$782,$A58,СВЦЭМ!$B$39:$B$782,J$47)+'СЕТ СН'!$G$9+СВЦЭМ!$D$10+'СЕТ СН'!$G$5-'СЕТ СН'!$G$17</f>
        <v>3459.2087474</v>
      </c>
      <c r="K58" s="36">
        <f>SUMIFS(СВЦЭМ!$C$39:$C$782,СВЦЭМ!$A$39:$A$782,$A58,СВЦЭМ!$B$39:$B$782,K$47)+'СЕТ СН'!$G$9+СВЦЭМ!$D$10+'СЕТ СН'!$G$5-'СЕТ СН'!$G$17</f>
        <v>3472.7905595799998</v>
      </c>
      <c r="L58" s="36">
        <f>SUMIFS(СВЦЭМ!$C$39:$C$782,СВЦЭМ!$A$39:$A$782,$A58,СВЦЭМ!$B$39:$B$782,L$47)+'СЕТ СН'!$G$9+СВЦЭМ!$D$10+'СЕТ СН'!$G$5-'СЕТ СН'!$G$17</f>
        <v>3497.9415607999999</v>
      </c>
      <c r="M58" s="36">
        <f>SUMIFS(СВЦЭМ!$C$39:$C$782,СВЦЭМ!$A$39:$A$782,$A58,СВЦЭМ!$B$39:$B$782,M$47)+'СЕТ СН'!$G$9+СВЦЭМ!$D$10+'СЕТ СН'!$G$5-'СЕТ СН'!$G$17</f>
        <v>3494.1438275299997</v>
      </c>
      <c r="N58" s="36">
        <f>SUMIFS(СВЦЭМ!$C$39:$C$782,СВЦЭМ!$A$39:$A$782,$A58,СВЦЭМ!$B$39:$B$782,N$47)+'СЕТ СН'!$G$9+СВЦЭМ!$D$10+'СЕТ СН'!$G$5-'СЕТ СН'!$G$17</f>
        <v>3487.0354426699996</v>
      </c>
      <c r="O58" s="36">
        <f>SUMIFS(СВЦЭМ!$C$39:$C$782,СВЦЭМ!$A$39:$A$782,$A58,СВЦЭМ!$B$39:$B$782,O$47)+'СЕТ СН'!$G$9+СВЦЭМ!$D$10+'СЕТ СН'!$G$5-'СЕТ СН'!$G$17</f>
        <v>3493.4478734300001</v>
      </c>
      <c r="P58" s="36">
        <f>SUMIFS(СВЦЭМ!$C$39:$C$782,СВЦЭМ!$A$39:$A$782,$A58,СВЦЭМ!$B$39:$B$782,P$47)+'СЕТ СН'!$G$9+СВЦЭМ!$D$10+'СЕТ СН'!$G$5-'СЕТ СН'!$G$17</f>
        <v>3496.1179523399996</v>
      </c>
      <c r="Q58" s="36">
        <f>SUMIFS(СВЦЭМ!$C$39:$C$782,СВЦЭМ!$A$39:$A$782,$A58,СВЦЭМ!$B$39:$B$782,Q$47)+'СЕТ СН'!$G$9+СВЦЭМ!$D$10+'СЕТ СН'!$G$5-'СЕТ СН'!$G$17</f>
        <v>3488.8232743499998</v>
      </c>
      <c r="R58" s="36">
        <f>SUMIFS(СВЦЭМ!$C$39:$C$782,СВЦЭМ!$A$39:$A$782,$A58,СВЦЭМ!$B$39:$B$782,R$47)+'СЕТ СН'!$G$9+СВЦЭМ!$D$10+'СЕТ СН'!$G$5-'СЕТ СН'!$G$17</f>
        <v>3493.3170037800001</v>
      </c>
      <c r="S58" s="36">
        <f>SUMIFS(СВЦЭМ!$C$39:$C$782,СВЦЭМ!$A$39:$A$782,$A58,СВЦЭМ!$B$39:$B$782,S$47)+'СЕТ СН'!$G$9+СВЦЭМ!$D$10+'СЕТ СН'!$G$5-'СЕТ СН'!$G$17</f>
        <v>3485.97859475</v>
      </c>
      <c r="T58" s="36">
        <f>SUMIFS(СВЦЭМ!$C$39:$C$782,СВЦЭМ!$A$39:$A$782,$A58,СВЦЭМ!$B$39:$B$782,T$47)+'СЕТ СН'!$G$9+СВЦЭМ!$D$10+'СЕТ СН'!$G$5-'СЕТ СН'!$G$17</f>
        <v>3358.4094618599997</v>
      </c>
      <c r="U58" s="36">
        <f>SUMIFS(СВЦЭМ!$C$39:$C$782,СВЦЭМ!$A$39:$A$782,$A58,СВЦЭМ!$B$39:$B$782,U$47)+'СЕТ СН'!$G$9+СВЦЭМ!$D$10+'СЕТ СН'!$G$5-'СЕТ СН'!$G$17</f>
        <v>3365.0631729799998</v>
      </c>
      <c r="V58" s="36">
        <f>SUMIFS(СВЦЭМ!$C$39:$C$782,СВЦЭМ!$A$39:$A$782,$A58,СВЦЭМ!$B$39:$B$782,V$47)+'СЕТ СН'!$G$9+СВЦЭМ!$D$10+'СЕТ СН'!$G$5-'СЕТ СН'!$G$17</f>
        <v>3358.7807546799995</v>
      </c>
      <c r="W58" s="36">
        <f>SUMIFS(СВЦЭМ!$C$39:$C$782,СВЦЭМ!$A$39:$A$782,$A58,СВЦЭМ!$B$39:$B$782,W$47)+'СЕТ СН'!$G$9+СВЦЭМ!$D$10+'СЕТ СН'!$G$5-'СЕТ СН'!$G$17</f>
        <v>3345.0171380399997</v>
      </c>
      <c r="X58" s="36">
        <f>SUMIFS(СВЦЭМ!$C$39:$C$782,СВЦЭМ!$A$39:$A$782,$A58,СВЦЭМ!$B$39:$B$782,X$47)+'СЕТ СН'!$G$9+СВЦЭМ!$D$10+'СЕТ СН'!$G$5-'СЕТ СН'!$G$17</f>
        <v>3358.3748126499995</v>
      </c>
      <c r="Y58" s="36">
        <f>SUMIFS(СВЦЭМ!$C$39:$C$782,СВЦЭМ!$A$39:$A$782,$A58,СВЦЭМ!$B$39:$B$782,Y$47)+'СЕТ СН'!$G$9+СВЦЭМ!$D$10+'СЕТ СН'!$G$5-'СЕТ СН'!$G$17</f>
        <v>3379.6066434199997</v>
      </c>
    </row>
    <row r="59" spans="1:25" ht="15.75" x14ac:dyDescent="0.2">
      <c r="A59" s="35">
        <f t="shared" si="1"/>
        <v>44785</v>
      </c>
      <c r="B59" s="36">
        <f>SUMIFS(СВЦЭМ!$C$39:$C$782,СВЦЭМ!$A$39:$A$782,$A59,СВЦЭМ!$B$39:$B$782,B$47)+'СЕТ СН'!$G$9+СВЦЭМ!$D$10+'СЕТ СН'!$G$5-'СЕТ СН'!$G$17</f>
        <v>3538.6605466599999</v>
      </c>
      <c r="C59" s="36">
        <f>SUMIFS(СВЦЭМ!$C$39:$C$782,СВЦЭМ!$A$39:$A$782,$A59,СВЦЭМ!$B$39:$B$782,C$47)+'СЕТ СН'!$G$9+СВЦЭМ!$D$10+'СЕТ СН'!$G$5-'СЕТ СН'!$G$17</f>
        <v>3586.5832107699998</v>
      </c>
      <c r="D59" s="36">
        <f>SUMIFS(СВЦЭМ!$C$39:$C$782,СВЦЭМ!$A$39:$A$782,$A59,СВЦЭМ!$B$39:$B$782,D$47)+'СЕТ СН'!$G$9+СВЦЭМ!$D$10+'СЕТ СН'!$G$5-'СЕТ СН'!$G$17</f>
        <v>3642.1742564099995</v>
      </c>
      <c r="E59" s="36">
        <f>SUMIFS(СВЦЭМ!$C$39:$C$782,СВЦЭМ!$A$39:$A$782,$A59,СВЦЭМ!$B$39:$B$782,E$47)+'СЕТ СН'!$G$9+СВЦЭМ!$D$10+'СЕТ СН'!$G$5-'СЕТ СН'!$G$17</f>
        <v>3662.5370139699999</v>
      </c>
      <c r="F59" s="36">
        <f>SUMIFS(СВЦЭМ!$C$39:$C$782,СВЦЭМ!$A$39:$A$782,$A59,СВЦЭМ!$B$39:$B$782,F$47)+'СЕТ СН'!$G$9+СВЦЭМ!$D$10+'СЕТ СН'!$G$5-'СЕТ СН'!$G$17</f>
        <v>3655.50949752</v>
      </c>
      <c r="G59" s="36">
        <f>SUMIFS(СВЦЭМ!$C$39:$C$782,СВЦЭМ!$A$39:$A$782,$A59,СВЦЭМ!$B$39:$B$782,G$47)+'СЕТ СН'!$G$9+СВЦЭМ!$D$10+'СЕТ СН'!$G$5-'СЕТ СН'!$G$17</f>
        <v>3664.5409628999996</v>
      </c>
      <c r="H59" s="36">
        <f>SUMIFS(СВЦЭМ!$C$39:$C$782,СВЦЭМ!$A$39:$A$782,$A59,СВЦЭМ!$B$39:$B$782,H$47)+'СЕТ СН'!$G$9+СВЦЭМ!$D$10+'СЕТ СН'!$G$5-'СЕТ СН'!$G$17</f>
        <v>3555.4329648299999</v>
      </c>
      <c r="I59" s="36">
        <f>SUMIFS(СВЦЭМ!$C$39:$C$782,СВЦЭМ!$A$39:$A$782,$A59,СВЦЭМ!$B$39:$B$782,I$47)+'СЕТ СН'!$G$9+СВЦЭМ!$D$10+'СЕТ СН'!$G$5-'СЕТ СН'!$G$17</f>
        <v>3551.59401325</v>
      </c>
      <c r="J59" s="36">
        <f>SUMIFS(СВЦЭМ!$C$39:$C$782,СВЦЭМ!$A$39:$A$782,$A59,СВЦЭМ!$B$39:$B$782,J$47)+'СЕТ СН'!$G$9+СВЦЭМ!$D$10+'СЕТ СН'!$G$5-'СЕТ СН'!$G$17</f>
        <v>3495.4209822499997</v>
      </c>
      <c r="K59" s="36">
        <f>SUMIFS(СВЦЭМ!$C$39:$C$782,СВЦЭМ!$A$39:$A$782,$A59,СВЦЭМ!$B$39:$B$782,K$47)+'СЕТ СН'!$G$9+СВЦЭМ!$D$10+'СЕТ СН'!$G$5-'СЕТ СН'!$G$17</f>
        <v>3473.8425343599997</v>
      </c>
      <c r="L59" s="36">
        <f>SUMIFS(СВЦЭМ!$C$39:$C$782,СВЦЭМ!$A$39:$A$782,$A59,СВЦЭМ!$B$39:$B$782,L$47)+'СЕТ СН'!$G$9+СВЦЭМ!$D$10+'СЕТ СН'!$G$5-'СЕТ СН'!$G$17</f>
        <v>3441.2572933799997</v>
      </c>
      <c r="M59" s="36">
        <f>SUMIFS(СВЦЭМ!$C$39:$C$782,СВЦЭМ!$A$39:$A$782,$A59,СВЦЭМ!$B$39:$B$782,M$47)+'СЕТ СН'!$G$9+СВЦЭМ!$D$10+'СЕТ СН'!$G$5-'СЕТ СН'!$G$17</f>
        <v>3415.8695958399999</v>
      </c>
      <c r="N59" s="36">
        <f>SUMIFS(СВЦЭМ!$C$39:$C$782,СВЦЭМ!$A$39:$A$782,$A59,СВЦЭМ!$B$39:$B$782,N$47)+'СЕТ СН'!$G$9+СВЦЭМ!$D$10+'СЕТ СН'!$G$5-'СЕТ СН'!$G$17</f>
        <v>3417.7284861499998</v>
      </c>
      <c r="O59" s="36">
        <f>SUMIFS(СВЦЭМ!$C$39:$C$782,СВЦЭМ!$A$39:$A$782,$A59,СВЦЭМ!$B$39:$B$782,O$47)+'СЕТ СН'!$G$9+СВЦЭМ!$D$10+'СЕТ СН'!$G$5-'СЕТ СН'!$G$17</f>
        <v>3421.6976022999997</v>
      </c>
      <c r="P59" s="36">
        <f>SUMIFS(СВЦЭМ!$C$39:$C$782,СВЦЭМ!$A$39:$A$782,$A59,СВЦЭМ!$B$39:$B$782,P$47)+'СЕТ СН'!$G$9+СВЦЭМ!$D$10+'СЕТ СН'!$G$5-'СЕТ СН'!$G$17</f>
        <v>3431.3895560799997</v>
      </c>
      <c r="Q59" s="36">
        <f>SUMIFS(СВЦЭМ!$C$39:$C$782,СВЦЭМ!$A$39:$A$782,$A59,СВЦЭМ!$B$39:$B$782,Q$47)+'СЕТ СН'!$G$9+СВЦЭМ!$D$10+'СЕТ СН'!$G$5-'СЕТ СН'!$G$17</f>
        <v>3434.0403873899995</v>
      </c>
      <c r="R59" s="36">
        <f>SUMIFS(СВЦЭМ!$C$39:$C$782,СВЦЭМ!$A$39:$A$782,$A59,СВЦЭМ!$B$39:$B$782,R$47)+'СЕТ СН'!$G$9+СВЦЭМ!$D$10+'СЕТ СН'!$G$5-'СЕТ СН'!$G$17</f>
        <v>3449.5449265799998</v>
      </c>
      <c r="S59" s="36">
        <f>SUMIFS(СВЦЭМ!$C$39:$C$782,СВЦЭМ!$A$39:$A$782,$A59,СВЦЭМ!$B$39:$B$782,S$47)+'СЕТ СН'!$G$9+СВЦЭМ!$D$10+'СЕТ СН'!$G$5-'СЕТ СН'!$G$17</f>
        <v>3449.7223449099997</v>
      </c>
      <c r="T59" s="36">
        <f>SUMIFS(СВЦЭМ!$C$39:$C$782,СВЦЭМ!$A$39:$A$782,$A59,СВЦЭМ!$B$39:$B$782,T$47)+'СЕТ СН'!$G$9+СВЦЭМ!$D$10+'СЕТ СН'!$G$5-'СЕТ СН'!$G$17</f>
        <v>3445.9756038399996</v>
      </c>
      <c r="U59" s="36">
        <f>SUMIFS(СВЦЭМ!$C$39:$C$782,СВЦЭМ!$A$39:$A$782,$A59,СВЦЭМ!$B$39:$B$782,U$47)+'СЕТ СН'!$G$9+СВЦЭМ!$D$10+'СЕТ СН'!$G$5-'СЕТ СН'!$G$17</f>
        <v>3445.38550192</v>
      </c>
      <c r="V59" s="36">
        <f>SUMIFS(СВЦЭМ!$C$39:$C$782,СВЦЭМ!$A$39:$A$782,$A59,СВЦЭМ!$B$39:$B$782,V$47)+'СЕТ СН'!$G$9+СВЦЭМ!$D$10+'СЕТ СН'!$G$5-'СЕТ СН'!$G$17</f>
        <v>3446.7976400499997</v>
      </c>
      <c r="W59" s="36">
        <f>SUMIFS(СВЦЭМ!$C$39:$C$782,СВЦЭМ!$A$39:$A$782,$A59,СВЦЭМ!$B$39:$B$782,W$47)+'СЕТ СН'!$G$9+СВЦЭМ!$D$10+'СЕТ СН'!$G$5-'СЕТ СН'!$G$17</f>
        <v>3426.7783576100001</v>
      </c>
      <c r="X59" s="36">
        <f>SUMIFS(СВЦЭМ!$C$39:$C$782,СВЦЭМ!$A$39:$A$782,$A59,СВЦЭМ!$B$39:$B$782,X$47)+'СЕТ СН'!$G$9+СВЦЭМ!$D$10+'СЕТ СН'!$G$5-'СЕТ СН'!$G$17</f>
        <v>3474.0042657899999</v>
      </c>
      <c r="Y59" s="36">
        <f>SUMIFS(СВЦЭМ!$C$39:$C$782,СВЦЭМ!$A$39:$A$782,$A59,СВЦЭМ!$B$39:$B$782,Y$47)+'СЕТ СН'!$G$9+СВЦЭМ!$D$10+'СЕТ СН'!$G$5-'СЕТ СН'!$G$17</f>
        <v>3521.5956721099997</v>
      </c>
    </row>
    <row r="60" spans="1:25" ht="15.75" x14ac:dyDescent="0.2">
      <c r="A60" s="35">
        <f t="shared" si="1"/>
        <v>44786</v>
      </c>
      <c r="B60" s="36">
        <f>SUMIFS(СВЦЭМ!$C$39:$C$782,СВЦЭМ!$A$39:$A$782,$A60,СВЦЭМ!$B$39:$B$782,B$47)+'СЕТ СН'!$G$9+СВЦЭМ!$D$10+'СЕТ СН'!$G$5-'СЕТ СН'!$G$17</f>
        <v>3550.34625237</v>
      </c>
      <c r="C60" s="36">
        <f>SUMIFS(СВЦЭМ!$C$39:$C$782,СВЦЭМ!$A$39:$A$782,$A60,СВЦЭМ!$B$39:$B$782,C$47)+'СЕТ СН'!$G$9+СВЦЭМ!$D$10+'СЕТ СН'!$G$5-'СЕТ СН'!$G$17</f>
        <v>3584.3573639400001</v>
      </c>
      <c r="D60" s="36">
        <f>SUMIFS(СВЦЭМ!$C$39:$C$782,СВЦЭМ!$A$39:$A$782,$A60,СВЦЭМ!$B$39:$B$782,D$47)+'СЕТ СН'!$G$9+СВЦЭМ!$D$10+'СЕТ СН'!$G$5-'СЕТ СН'!$G$17</f>
        <v>3604.2890794499999</v>
      </c>
      <c r="E60" s="36">
        <f>SUMIFS(СВЦЭМ!$C$39:$C$782,СВЦЭМ!$A$39:$A$782,$A60,СВЦЭМ!$B$39:$B$782,E$47)+'СЕТ СН'!$G$9+СВЦЭМ!$D$10+'СЕТ СН'!$G$5-'СЕТ СН'!$G$17</f>
        <v>3676.7738086099998</v>
      </c>
      <c r="F60" s="36">
        <f>SUMIFS(СВЦЭМ!$C$39:$C$782,СВЦЭМ!$A$39:$A$782,$A60,СВЦЭМ!$B$39:$B$782,F$47)+'СЕТ СН'!$G$9+СВЦЭМ!$D$10+'СЕТ СН'!$G$5-'СЕТ СН'!$G$17</f>
        <v>3653.4348324899997</v>
      </c>
      <c r="G60" s="36">
        <f>SUMIFS(СВЦЭМ!$C$39:$C$782,СВЦЭМ!$A$39:$A$782,$A60,СВЦЭМ!$B$39:$B$782,G$47)+'СЕТ СН'!$G$9+СВЦЭМ!$D$10+'СЕТ СН'!$G$5-'СЕТ СН'!$G$17</f>
        <v>3626.5463253999997</v>
      </c>
      <c r="H60" s="36">
        <f>SUMIFS(СВЦЭМ!$C$39:$C$782,СВЦЭМ!$A$39:$A$782,$A60,СВЦЭМ!$B$39:$B$782,H$47)+'СЕТ СН'!$G$9+СВЦЭМ!$D$10+'СЕТ СН'!$G$5-'СЕТ СН'!$G$17</f>
        <v>3595.9455945299997</v>
      </c>
      <c r="I60" s="36">
        <f>SUMIFS(СВЦЭМ!$C$39:$C$782,СВЦЭМ!$A$39:$A$782,$A60,СВЦЭМ!$B$39:$B$782,I$47)+'СЕТ СН'!$G$9+СВЦЭМ!$D$10+'СЕТ СН'!$G$5-'СЕТ СН'!$G$17</f>
        <v>3537.1468246599998</v>
      </c>
      <c r="J60" s="36">
        <f>SUMIFS(СВЦЭМ!$C$39:$C$782,СВЦЭМ!$A$39:$A$782,$A60,СВЦЭМ!$B$39:$B$782,J$47)+'СЕТ СН'!$G$9+СВЦЭМ!$D$10+'СЕТ СН'!$G$5-'СЕТ СН'!$G$17</f>
        <v>3515.5318946499997</v>
      </c>
      <c r="K60" s="36">
        <f>SUMIFS(СВЦЭМ!$C$39:$C$782,СВЦЭМ!$A$39:$A$782,$A60,СВЦЭМ!$B$39:$B$782,K$47)+'СЕТ СН'!$G$9+СВЦЭМ!$D$10+'СЕТ СН'!$G$5-'СЕТ СН'!$G$17</f>
        <v>3442.7908457599997</v>
      </c>
      <c r="L60" s="36">
        <f>SUMIFS(СВЦЭМ!$C$39:$C$782,СВЦЭМ!$A$39:$A$782,$A60,СВЦЭМ!$B$39:$B$782,L$47)+'СЕТ СН'!$G$9+СВЦЭМ!$D$10+'СЕТ СН'!$G$5-'СЕТ СН'!$G$17</f>
        <v>3430.8446798599998</v>
      </c>
      <c r="M60" s="36">
        <f>SUMIFS(СВЦЭМ!$C$39:$C$782,СВЦЭМ!$A$39:$A$782,$A60,СВЦЭМ!$B$39:$B$782,M$47)+'СЕТ СН'!$G$9+СВЦЭМ!$D$10+'СЕТ СН'!$G$5-'СЕТ СН'!$G$17</f>
        <v>3434.42687587</v>
      </c>
      <c r="N60" s="36">
        <f>SUMIFS(СВЦЭМ!$C$39:$C$782,СВЦЭМ!$A$39:$A$782,$A60,СВЦЭМ!$B$39:$B$782,N$47)+'СЕТ СН'!$G$9+СВЦЭМ!$D$10+'СЕТ СН'!$G$5-'СЕТ СН'!$G$17</f>
        <v>3432.2861277899997</v>
      </c>
      <c r="O60" s="36">
        <f>SUMIFS(СВЦЭМ!$C$39:$C$782,СВЦЭМ!$A$39:$A$782,$A60,СВЦЭМ!$B$39:$B$782,O$47)+'СЕТ СН'!$G$9+СВЦЭМ!$D$10+'СЕТ СН'!$G$5-'СЕТ СН'!$G$17</f>
        <v>3427.1928769599999</v>
      </c>
      <c r="P60" s="36">
        <f>SUMIFS(СВЦЭМ!$C$39:$C$782,СВЦЭМ!$A$39:$A$782,$A60,СВЦЭМ!$B$39:$B$782,P$47)+'СЕТ СН'!$G$9+СВЦЭМ!$D$10+'СЕТ СН'!$G$5-'СЕТ СН'!$G$17</f>
        <v>3432.0808265699998</v>
      </c>
      <c r="Q60" s="36">
        <f>SUMIFS(СВЦЭМ!$C$39:$C$782,СВЦЭМ!$A$39:$A$782,$A60,СВЦЭМ!$B$39:$B$782,Q$47)+'СЕТ СН'!$G$9+СВЦЭМ!$D$10+'СЕТ СН'!$G$5-'СЕТ СН'!$G$17</f>
        <v>3434.1640173899996</v>
      </c>
      <c r="R60" s="36">
        <f>SUMIFS(СВЦЭМ!$C$39:$C$782,СВЦЭМ!$A$39:$A$782,$A60,СВЦЭМ!$B$39:$B$782,R$47)+'СЕТ СН'!$G$9+СВЦЭМ!$D$10+'СЕТ СН'!$G$5-'СЕТ СН'!$G$17</f>
        <v>3440.9418674199997</v>
      </c>
      <c r="S60" s="36">
        <f>SUMIFS(СВЦЭМ!$C$39:$C$782,СВЦЭМ!$A$39:$A$782,$A60,СВЦЭМ!$B$39:$B$782,S$47)+'СЕТ СН'!$G$9+СВЦЭМ!$D$10+'СЕТ СН'!$G$5-'СЕТ СН'!$G$17</f>
        <v>3442.4096968699996</v>
      </c>
      <c r="T60" s="36">
        <f>SUMIFS(СВЦЭМ!$C$39:$C$782,СВЦЭМ!$A$39:$A$782,$A60,СВЦЭМ!$B$39:$B$782,T$47)+'СЕТ СН'!$G$9+СВЦЭМ!$D$10+'СЕТ СН'!$G$5-'СЕТ СН'!$G$17</f>
        <v>3448.5706415999998</v>
      </c>
      <c r="U60" s="36">
        <f>SUMIFS(СВЦЭМ!$C$39:$C$782,СВЦЭМ!$A$39:$A$782,$A60,СВЦЭМ!$B$39:$B$782,U$47)+'СЕТ СН'!$G$9+СВЦЭМ!$D$10+'СЕТ СН'!$G$5-'СЕТ СН'!$G$17</f>
        <v>3461.6032610699999</v>
      </c>
      <c r="V60" s="36">
        <f>SUMIFS(СВЦЭМ!$C$39:$C$782,СВЦЭМ!$A$39:$A$782,$A60,СВЦЭМ!$B$39:$B$782,V$47)+'СЕТ СН'!$G$9+СВЦЭМ!$D$10+'СЕТ СН'!$G$5-'СЕТ СН'!$G$17</f>
        <v>3444.4089952699997</v>
      </c>
      <c r="W60" s="36">
        <f>SUMIFS(СВЦЭМ!$C$39:$C$782,СВЦЭМ!$A$39:$A$782,$A60,СВЦЭМ!$B$39:$B$782,W$47)+'СЕТ СН'!$G$9+СВЦЭМ!$D$10+'СЕТ СН'!$G$5-'СЕТ СН'!$G$17</f>
        <v>3433.2405572399998</v>
      </c>
      <c r="X60" s="36">
        <f>SUMIFS(СВЦЭМ!$C$39:$C$782,СВЦЭМ!$A$39:$A$782,$A60,СВЦЭМ!$B$39:$B$782,X$47)+'СЕТ СН'!$G$9+СВЦЭМ!$D$10+'СЕТ СН'!$G$5-'СЕТ СН'!$G$17</f>
        <v>3458.2210798999999</v>
      </c>
      <c r="Y60" s="36">
        <f>SUMIFS(СВЦЭМ!$C$39:$C$782,СВЦЭМ!$A$39:$A$782,$A60,СВЦЭМ!$B$39:$B$782,Y$47)+'СЕТ СН'!$G$9+СВЦЭМ!$D$10+'СЕТ СН'!$G$5-'СЕТ СН'!$G$17</f>
        <v>3553.4284381199996</v>
      </c>
    </row>
    <row r="61" spans="1:25" ht="15.75" x14ac:dyDescent="0.2">
      <c r="A61" s="35">
        <f t="shared" si="1"/>
        <v>44787</v>
      </c>
      <c r="B61" s="36">
        <f>SUMIFS(СВЦЭМ!$C$39:$C$782,СВЦЭМ!$A$39:$A$782,$A61,СВЦЭМ!$B$39:$B$782,B$47)+'СЕТ СН'!$G$9+СВЦЭМ!$D$10+'СЕТ СН'!$G$5-'СЕТ СН'!$G$17</f>
        <v>3600.4671744899997</v>
      </c>
      <c r="C61" s="36">
        <f>SUMIFS(СВЦЭМ!$C$39:$C$782,СВЦЭМ!$A$39:$A$782,$A61,СВЦЭМ!$B$39:$B$782,C$47)+'СЕТ СН'!$G$9+СВЦЭМ!$D$10+'СЕТ СН'!$G$5-'СЕТ СН'!$G$17</f>
        <v>3588.0199116599997</v>
      </c>
      <c r="D61" s="36">
        <f>SUMIFS(СВЦЭМ!$C$39:$C$782,СВЦЭМ!$A$39:$A$782,$A61,СВЦЭМ!$B$39:$B$782,D$47)+'СЕТ СН'!$G$9+СВЦЭМ!$D$10+'СЕТ СН'!$G$5-'СЕТ СН'!$G$17</f>
        <v>3551.0602765899998</v>
      </c>
      <c r="E61" s="36">
        <f>SUMIFS(СВЦЭМ!$C$39:$C$782,СВЦЭМ!$A$39:$A$782,$A61,СВЦЭМ!$B$39:$B$782,E$47)+'СЕТ СН'!$G$9+СВЦЭМ!$D$10+'СЕТ СН'!$G$5-'СЕТ СН'!$G$17</f>
        <v>3559.4260499699999</v>
      </c>
      <c r="F61" s="36">
        <f>SUMIFS(СВЦЭМ!$C$39:$C$782,СВЦЭМ!$A$39:$A$782,$A61,СВЦЭМ!$B$39:$B$782,F$47)+'СЕТ СН'!$G$9+СВЦЭМ!$D$10+'СЕТ СН'!$G$5-'СЕТ СН'!$G$17</f>
        <v>3565.0035342599999</v>
      </c>
      <c r="G61" s="36">
        <f>SUMIFS(СВЦЭМ!$C$39:$C$782,СВЦЭМ!$A$39:$A$782,$A61,СВЦЭМ!$B$39:$B$782,G$47)+'СЕТ СН'!$G$9+СВЦЭМ!$D$10+'СЕТ СН'!$G$5-'СЕТ СН'!$G$17</f>
        <v>3564.0494183699998</v>
      </c>
      <c r="H61" s="36">
        <f>SUMIFS(СВЦЭМ!$C$39:$C$782,СВЦЭМ!$A$39:$A$782,$A61,СВЦЭМ!$B$39:$B$782,H$47)+'СЕТ СН'!$G$9+СВЦЭМ!$D$10+'СЕТ СН'!$G$5-'СЕТ СН'!$G$17</f>
        <v>3630.2750317199998</v>
      </c>
      <c r="I61" s="36">
        <f>SUMIFS(СВЦЭМ!$C$39:$C$782,СВЦЭМ!$A$39:$A$782,$A61,СВЦЭМ!$B$39:$B$782,I$47)+'СЕТ СН'!$G$9+СВЦЭМ!$D$10+'СЕТ СН'!$G$5-'СЕТ СН'!$G$17</f>
        <v>3592.7689027099996</v>
      </c>
      <c r="J61" s="36">
        <f>SUMIFS(СВЦЭМ!$C$39:$C$782,СВЦЭМ!$A$39:$A$782,$A61,СВЦЭМ!$B$39:$B$782,J$47)+'СЕТ СН'!$G$9+СВЦЭМ!$D$10+'СЕТ СН'!$G$5-'СЕТ СН'!$G$17</f>
        <v>3541.7708340699996</v>
      </c>
      <c r="K61" s="36">
        <f>SUMIFS(СВЦЭМ!$C$39:$C$782,СВЦЭМ!$A$39:$A$782,$A61,СВЦЭМ!$B$39:$B$782,K$47)+'СЕТ СН'!$G$9+СВЦЭМ!$D$10+'СЕТ СН'!$G$5-'СЕТ СН'!$G$17</f>
        <v>3466.3123691399996</v>
      </c>
      <c r="L61" s="36">
        <f>SUMIFS(СВЦЭМ!$C$39:$C$782,СВЦЭМ!$A$39:$A$782,$A61,СВЦЭМ!$B$39:$B$782,L$47)+'СЕТ СН'!$G$9+СВЦЭМ!$D$10+'СЕТ СН'!$G$5-'СЕТ СН'!$G$17</f>
        <v>3430.4912567599999</v>
      </c>
      <c r="M61" s="36">
        <f>SUMIFS(СВЦЭМ!$C$39:$C$782,СВЦЭМ!$A$39:$A$782,$A61,СВЦЭМ!$B$39:$B$782,M$47)+'СЕТ СН'!$G$9+СВЦЭМ!$D$10+'СЕТ СН'!$G$5-'СЕТ СН'!$G$17</f>
        <v>3417.5914659800001</v>
      </c>
      <c r="N61" s="36">
        <f>SUMIFS(СВЦЭМ!$C$39:$C$782,СВЦЭМ!$A$39:$A$782,$A61,СВЦЭМ!$B$39:$B$782,N$47)+'СЕТ СН'!$G$9+СВЦЭМ!$D$10+'СЕТ СН'!$G$5-'СЕТ СН'!$G$17</f>
        <v>3434.7900389399997</v>
      </c>
      <c r="O61" s="36">
        <f>SUMIFS(СВЦЭМ!$C$39:$C$782,СВЦЭМ!$A$39:$A$782,$A61,СВЦЭМ!$B$39:$B$782,O$47)+'СЕТ СН'!$G$9+СВЦЭМ!$D$10+'СЕТ СН'!$G$5-'СЕТ СН'!$G$17</f>
        <v>3436.0200760099997</v>
      </c>
      <c r="P61" s="36">
        <f>SUMIFS(СВЦЭМ!$C$39:$C$782,СВЦЭМ!$A$39:$A$782,$A61,СВЦЭМ!$B$39:$B$782,P$47)+'СЕТ СН'!$G$9+СВЦЭМ!$D$10+'СЕТ СН'!$G$5-'СЕТ СН'!$G$17</f>
        <v>3444.6891755500001</v>
      </c>
      <c r="Q61" s="36">
        <f>SUMIFS(СВЦЭМ!$C$39:$C$782,СВЦЭМ!$A$39:$A$782,$A61,СВЦЭМ!$B$39:$B$782,Q$47)+'СЕТ СН'!$G$9+СВЦЭМ!$D$10+'СЕТ СН'!$G$5-'СЕТ СН'!$G$17</f>
        <v>3453.85598286</v>
      </c>
      <c r="R61" s="36">
        <f>SUMIFS(СВЦЭМ!$C$39:$C$782,СВЦЭМ!$A$39:$A$782,$A61,СВЦЭМ!$B$39:$B$782,R$47)+'СЕТ СН'!$G$9+СВЦЭМ!$D$10+'СЕТ СН'!$G$5-'СЕТ СН'!$G$17</f>
        <v>3466.9241998999996</v>
      </c>
      <c r="S61" s="36">
        <f>SUMIFS(СВЦЭМ!$C$39:$C$782,СВЦЭМ!$A$39:$A$782,$A61,СВЦЭМ!$B$39:$B$782,S$47)+'СЕТ СН'!$G$9+СВЦЭМ!$D$10+'СЕТ СН'!$G$5-'СЕТ СН'!$G$17</f>
        <v>3450.2908570699997</v>
      </c>
      <c r="T61" s="36">
        <f>SUMIFS(СВЦЭМ!$C$39:$C$782,СВЦЭМ!$A$39:$A$782,$A61,СВЦЭМ!$B$39:$B$782,T$47)+'СЕТ СН'!$G$9+СВЦЭМ!$D$10+'СЕТ СН'!$G$5-'СЕТ СН'!$G$17</f>
        <v>3459.1191387499998</v>
      </c>
      <c r="U61" s="36">
        <f>SUMIFS(СВЦЭМ!$C$39:$C$782,СВЦЭМ!$A$39:$A$782,$A61,СВЦЭМ!$B$39:$B$782,U$47)+'СЕТ СН'!$G$9+СВЦЭМ!$D$10+'СЕТ СН'!$G$5-'СЕТ СН'!$G$17</f>
        <v>3474.3582196299999</v>
      </c>
      <c r="V61" s="36">
        <f>SUMIFS(СВЦЭМ!$C$39:$C$782,СВЦЭМ!$A$39:$A$782,$A61,СВЦЭМ!$B$39:$B$782,V$47)+'СЕТ СН'!$G$9+СВЦЭМ!$D$10+'СЕТ СН'!$G$5-'СЕТ СН'!$G$17</f>
        <v>3473.9330517099997</v>
      </c>
      <c r="W61" s="36">
        <f>SUMIFS(СВЦЭМ!$C$39:$C$782,СВЦЭМ!$A$39:$A$782,$A61,СВЦЭМ!$B$39:$B$782,W$47)+'СЕТ СН'!$G$9+СВЦЭМ!$D$10+'СЕТ СН'!$G$5-'СЕТ СН'!$G$17</f>
        <v>3465.1792089599999</v>
      </c>
      <c r="X61" s="36">
        <f>SUMIFS(СВЦЭМ!$C$39:$C$782,СВЦЭМ!$A$39:$A$782,$A61,СВЦЭМ!$B$39:$B$782,X$47)+'СЕТ СН'!$G$9+СВЦЭМ!$D$10+'СЕТ СН'!$G$5-'СЕТ СН'!$G$17</f>
        <v>3466.1171600399998</v>
      </c>
      <c r="Y61" s="36">
        <f>SUMIFS(СВЦЭМ!$C$39:$C$782,СВЦЭМ!$A$39:$A$782,$A61,СВЦЭМ!$B$39:$B$782,Y$47)+'СЕТ СН'!$G$9+СВЦЭМ!$D$10+'СЕТ СН'!$G$5-'СЕТ СН'!$G$17</f>
        <v>3525.5531851399996</v>
      </c>
    </row>
    <row r="62" spans="1:25" ht="15.75" x14ac:dyDescent="0.2">
      <c r="A62" s="35">
        <f t="shared" si="1"/>
        <v>44788</v>
      </c>
      <c r="B62" s="36">
        <f>SUMIFS(СВЦЭМ!$C$39:$C$782,СВЦЭМ!$A$39:$A$782,$A62,СВЦЭМ!$B$39:$B$782,B$47)+'СЕТ СН'!$G$9+СВЦЭМ!$D$10+'СЕТ СН'!$G$5-'СЕТ СН'!$G$17</f>
        <v>3480.3596016199999</v>
      </c>
      <c r="C62" s="36">
        <f>SUMIFS(СВЦЭМ!$C$39:$C$782,СВЦЭМ!$A$39:$A$782,$A62,СВЦЭМ!$B$39:$B$782,C$47)+'СЕТ СН'!$G$9+СВЦЭМ!$D$10+'СЕТ СН'!$G$5-'СЕТ СН'!$G$17</f>
        <v>3504.9559043599997</v>
      </c>
      <c r="D62" s="36">
        <f>SUMIFS(СВЦЭМ!$C$39:$C$782,СВЦЭМ!$A$39:$A$782,$A62,СВЦЭМ!$B$39:$B$782,D$47)+'СЕТ СН'!$G$9+СВЦЭМ!$D$10+'СЕТ СН'!$G$5-'СЕТ СН'!$G$17</f>
        <v>3537.4077316599996</v>
      </c>
      <c r="E62" s="36">
        <f>SUMIFS(СВЦЭМ!$C$39:$C$782,СВЦЭМ!$A$39:$A$782,$A62,СВЦЭМ!$B$39:$B$782,E$47)+'СЕТ СН'!$G$9+СВЦЭМ!$D$10+'СЕТ СН'!$G$5-'СЕТ СН'!$G$17</f>
        <v>3551.2272713899997</v>
      </c>
      <c r="F62" s="36">
        <f>SUMIFS(СВЦЭМ!$C$39:$C$782,СВЦЭМ!$A$39:$A$782,$A62,СВЦЭМ!$B$39:$B$782,F$47)+'СЕТ СН'!$G$9+СВЦЭМ!$D$10+'СЕТ СН'!$G$5-'СЕТ СН'!$G$17</f>
        <v>3562.5132486799998</v>
      </c>
      <c r="G62" s="36">
        <f>SUMIFS(СВЦЭМ!$C$39:$C$782,СВЦЭМ!$A$39:$A$782,$A62,СВЦЭМ!$B$39:$B$782,G$47)+'СЕТ СН'!$G$9+СВЦЭМ!$D$10+'СЕТ СН'!$G$5-'СЕТ СН'!$G$17</f>
        <v>3556.0636726999996</v>
      </c>
      <c r="H62" s="36">
        <f>SUMIFS(СВЦЭМ!$C$39:$C$782,СВЦЭМ!$A$39:$A$782,$A62,СВЦЭМ!$B$39:$B$782,H$47)+'СЕТ СН'!$G$9+СВЦЭМ!$D$10+'СЕТ СН'!$G$5-'СЕТ СН'!$G$17</f>
        <v>3520.1257656399998</v>
      </c>
      <c r="I62" s="36">
        <f>SUMIFS(СВЦЭМ!$C$39:$C$782,СВЦЭМ!$A$39:$A$782,$A62,СВЦЭМ!$B$39:$B$782,I$47)+'СЕТ СН'!$G$9+СВЦЭМ!$D$10+'СЕТ СН'!$G$5-'СЕТ СН'!$G$17</f>
        <v>3467.1632664299996</v>
      </c>
      <c r="J62" s="36">
        <f>SUMIFS(СВЦЭМ!$C$39:$C$782,СВЦЭМ!$A$39:$A$782,$A62,СВЦЭМ!$B$39:$B$782,J$47)+'СЕТ СН'!$G$9+СВЦЭМ!$D$10+'СЕТ СН'!$G$5-'СЕТ СН'!$G$17</f>
        <v>3531.2016012399999</v>
      </c>
      <c r="K62" s="36">
        <f>SUMIFS(СВЦЭМ!$C$39:$C$782,СВЦЭМ!$A$39:$A$782,$A62,СВЦЭМ!$B$39:$B$782,K$47)+'СЕТ СН'!$G$9+СВЦЭМ!$D$10+'СЕТ СН'!$G$5-'СЕТ СН'!$G$17</f>
        <v>3505.6996426299997</v>
      </c>
      <c r="L62" s="36">
        <f>SUMIFS(СВЦЭМ!$C$39:$C$782,СВЦЭМ!$A$39:$A$782,$A62,СВЦЭМ!$B$39:$B$782,L$47)+'СЕТ СН'!$G$9+СВЦЭМ!$D$10+'СЕТ СН'!$G$5-'СЕТ СН'!$G$17</f>
        <v>3494.7310542599998</v>
      </c>
      <c r="M62" s="36">
        <f>SUMIFS(СВЦЭМ!$C$39:$C$782,СВЦЭМ!$A$39:$A$782,$A62,СВЦЭМ!$B$39:$B$782,M$47)+'СЕТ СН'!$G$9+СВЦЭМ!$D$10+'СЕТ СН'!$G$5-'СЕТ СН'!$G$17</f>
        <v>3498.1447184099998</v>
      </c>
      <c r="N62" s="36">
        <f>SUMIFS(СВЦЭМ!$C$39:$C$782,СВЦЭМ!$A$39:$A$782,$A62,СВЦЭМ!$B$39:$B$782,N$47)+'СЕТ СН'!$G$9+СВЦЭМ!$D$10+'СЕТ СН'!$G$5-'СЕТ СН'!$G$17</f>
        <v>3498.8699514199998</v>
      </c>
      <c r="O62" s="36">
        <f>SUMIFS(СВЦЭМ!$C$39:$C$782,СВЦЭМ!$A$39:$A$782,$A62,СВЦЭМ!$B$39:$B$782,O$47)+'СЕТ СН'!$G$9+СВЦЭМ!$D$10+'СЕТ СН'!$G$5-'СЕТ СН'!$G$17</f>
        <v>3496.7300229499997</v>
      </c>
      <c r="P62" s="36">
        <f>SUMIFS(СВЦЭМ!$C$39:$C$782,СВЦЭМ!$A$39:$A$782,$A62,СВЦЭМ!$B$39:$B$782,P$47)+'СЕТ СН'!$G$9+СВЦЭМ!$D$10+'СЕТ СН'!$G$5-'СЕТ СН'!$G$17</f>
        <v>3493.4109935699998</v>
      </c>
      <c r="Q62" s="36">
        <f>SUMIFS(СВЦЭМ!$C$39:$C$782,СВЦЭМ!$A$39:$A$782,$A62,СВЦЭМ!$B$39:$B$782,Q$47)+'СЕТ СН'!$G$9+СВЦЭМ!$D$10+'СЕТ СН'!$G$5-'СЕТ СН'!$G$17</f>
        <v>3500.5932650199998</v>
      </c>
      <c r="R62" s="36">
        <f>SUMIFS(СВЦЭМ!$C$39:$C$782,СВЦЭМ!$A$39:$A$782,$A62,СВЦЭМ!$B$39:$B$782,R$47)+'СЕТ СН'!$G$9+СВЦЭМ!$D$10+'СЕТ СН'!$G$5-'СЕТ СН'!$G$17</f>
        <v>3492.8544989899997</v>
      </c>
      <c r="S62" s="36">
        <f>SUMIFS(СВЦЭМ!$C$39:$C$782,СВЦЭМ!$A$39:$A$782,$A62,СВЦЭМ!$B$39:$B$782,S$47)+'СЕТ СН'!$G$9+СВЦЭМ!$D$10+'СЕТ СН'!$G$5-'СЕТ СН'!$G$17</f>
        <v>3493.9107190799996</v>
      </c>
      <c r="T62" s="36">
        <f>SUMIFS(СВЦЭМ!$C$39:$C$782,СВЦЭМ!$A$39:$A$782,$A62,СВЦЭМ!$B$39:$B$782,T$47)+'СЕТ СН'!$G$9+СВЦЭМ!$D$10+'СЕТ СН'!$G$5-'СЕТ СН'!$G$17</f>
        <v>3494.7250897799995</v>
      </c>
      <c r="U62" s="36">
        <f>SUMIFS(СВЦЭМ!$C$39:$C$782,СВЦЭМ!$A$39:$A$782,$A62,СВЦЭМ!$B$39:$B$782,U$47)+'СЕТ СН'!$G$9+СВЦЭМ!$D$10+'СЕТ СН'!$G$5-'СЕТ СН'!$G$17</f>
        <v>3484.3410868599999</v>
      </c>
      <c r="V62" s="36">
        <f>SUMIFS(СВЦЭМ!$C$39:$C$782,СВЦЭМ!$A$39:$A$782,$A62,СВЦЭМ!$B$39:$B$782,V$47)+'СЕТ СН'!$G$9+СВЦЭМ!$D$10+'СЕТ СН'!$G$5-'СЕТ СН'!$G$17</f>
        <v>3486.37436953</v>
      </c>
      <c r="W62" s="36">
        <f>SUMIFS(СВЦЭМ!$C$39:$C$782,СВЦЭМ!$A$39:$A$782,$A62,СВЦЭМ!$B$39:$B$782,W$47)+'СЕТ СН'!$G$9+СВЦЭМ!$D$10+'СЕТ СН'!$G$5-'СЕТ СН'!$G$17</f>
        <v>3498.08864498</v>
      </c>
      <c r="X62" s="36">
        <f>SUMIFS(СВЦЭМ!$C$39:$C$782,СВЦЭМ!$A$39:$A$782,$A62,СВЦЭМ!$B$39:$B$782,X$47)+'СЕТ СН'!$G$9+СВЦЭМ!$D$10+'СЕТ СН'!$G$5-'СЕТ СН'!$G$17</f>
        <v>3462.3328322099997</v>
      </c>
      <c r="Y62" s="36">
        <f>SUMIFS(СВЦЭМ!$C$39:$C$782,СВЦЭМ!$A$39:$A$782,$A62,СВЦЭМ!$B$39:$B$782,Y$47)+'СЕТ СН'!$G$9+СВЦЭМ!$D$10+'СЕТ СН'!$G$5-'СЕТ СН'!$G$17</f>
        <v>3523.7588491099996</v>
      </c>
    </row>
    <row r="63" spans="1:25" ht="15.75" x14ac:dyDescent="0.2">
      <c r="A63" s="35">
        <f t="shared" si="1"/>
        <v>44789</v>
      </c>
      <c r="B63" s="36">
        <f>SUMIFS(СВЦЭМ!$C$39:$C$782,СВЦЭМ!$A$39:$A$782,$A63,СВЦЭМ!$B$39:$B$782,B$47)+'СЕТ СН'!$G$9+СВЦЭМ!$D$10+'СЕТ СН'!$G$5-'СЕТ СН'!$G$17</f>
        <v>3448.2108390899998</v>
      </c>
      <c r="C63" s="36">
        <f>SUMIFS(СВЦЭМ!$C$39:$C$782,СВЦЭМ!$A$39:$A$782,$A63,СВЦЭМ!$B$39:$B$782,C$47)+'СЕТ СН'!$G$9+СВЦЭМ!$D$10+'СЕТ СН'!$G$5-'СЕТ СН'!$G$17</f>
        <v>3496.8247780599995</v>
      </c>
      <c r="D63" s="36">
        <f>SUMIFS(СВЦЭМ!$C$39:$C$782,СВЦЭМ!$A$39:$A$782,$A63,СВЦЭМ!$B$39:$B$782,D$47)+'СЕТ СН'!$G$9+СВЦЭМ!$D$10+'СЕТ СН'!$G$5-'СЕТ СН'!$G$17</f>
        <v>3536.5392618699998</v>
      </c>
      <c r="E63" s="36">
        <f>SUMIFS(СВЦЭМ!$C$39:$C$782,СВЦЭМ!$A$39:$A$782,$A63,СВЦЭМ!$B$39:$B$782,E$47)+'СЕТ СН'!$G$9+СВЦЭМ!$D$10+'СЕТ СН'!$G$5-'СЕТ СН'!$G$17</f>
        <v>3549.9221699299997</v>
      </c>
      <c r="F63" s="36">
        <f>SUMIFS(СВЦЭМ!$C$39:$C$782,СВЦЭМ!$A$39:$A$782,$A63,СВЦЭМ!$B$39:$B$782,F$47)+'СЕТ СН'!$G$9+СВЦЭМ!$D$10+'СЕТ СН'!$G$5-'СЕТ СН'!$G$17</f>
        <v>3559.4226164399997</v>
      </c>
      <c r="G63" s="36">
        <f>SUMIFS(СВЦЭМ!$C$39:$C$782,СВЦЭМ!$A$39:$A$782,$A63,СВЦЭМ!$B$39:$B$782,G$47)+'СЕТ СН'!$G$9+СВЦЭМ!$D$10+'СЕТ СН'!$G$5-'СЕТ СН'!$G$17</f>
        <v>3553.7088134299997</v>
      </c>
      <c r="H63" s="36">
        <f>SUMIFS(СВЦЭМ!$C$39:$C$782,СВЦЭМ!$A$39:$A$782,$A63,СВЦЭМ!$B$39:$B$782,H$47)+'СЕТ СН'!$G$9+СВЦЭМ!$D$10+'СЕТ СН'!$G$5-'СЕТ СН'!$G$17</f>
        <v>3501.2610482099999</v>
      </c>
      <c r="I63" s="36">
        <f>SUMIFS(СВЦЭМ!$C$39:$C$782,СВЦЭМ!$A$39:$A$782,$A63,СВЦЭМ!$B$39:$B$782,I$47)+'СЕТ СН'!$G$9+СВЦЭМ!$D$10+'СЕТ СН'!$G$5-'СЕТ СН'!$G$17</f>
        <v>3424.5945776499998</v>
      </c>
      <c r="J63" s="36">
        <f>SUMIFS(СВЦЭМ!$C$39:$C$782,СВЦЭМ!$A$39:$A$782,$A63,СВЦЭМ!$B$39:$B$782,J$47)+'СЕТ СН'!$G$9+СВЦЭМ!$D$10+'СЕТ СН'!$G$5-'СЕТ СН'!$G$17</f>
        <v>3512.4115603099999</v>
      </c>
      <c r="K63" s="36">
        <f>SUMIFS(СВЦЭМ!$C$39:$C$782,СВЦЭМ!$A$39:$A$782,$A63,СВЦЭМ!$B$39:$B$782,K$47)+'СЕТ СН'!$G$9+СВЦЭМ!$D$10+'СЕТ СН'!$G$5-'СЕТ СН'!$G$17</f>
        <v>3507.9464369499997</v>
      </c>
      <c r="L63" s="36">
        <f>SUMIFS(СВЦЭМ!$C$39:$C$782,СВЦЭМ!$A$39:$A$782,$A63,СВЦЭМ!$B$39:$B$782,L$47)+'СЕТ СН'!$G$9+СВЦЭМ!$D$10+'СЕТ СН'!$G$5-'СЕТ СН'!$G$17</f>
        <v>3489.4664391899996</v>
      </c>
      <c r="M63" s="36">
        <f>SUMIFS(СВЦЭМ!$C$39:$C$782,СВЦЭМ!$A$39:$A$782,$A63,СВЦЭМ!$B$39:$B$782,M$47)+'СЕТ СН'!$G$9+СВЦЭМ!$D$10+'СЕТ СН'!$G$5-'СЕТ СН'!$G$17</f>
        <v>3480.70476831</v>
      </c>
      <c r="N63" s="36">
        <f>SUMIFS(СВЦЭМ!$C$39:$C$782,СВЦЭМ!$A$39:$A$782,$A63,СВЦЭМ!$B$39:$B$782,N$47)+'СЕТ СН'!$G$9+СВЦЭМ!$D$10+'СЕТ СН'!$G$5-'СЕТ СН'!$G$17</f>
        <v>3474.1899648599997</v>
      </c>
      <c r="O63" s="36">
        <f>SUMIFS(СВЦЭМ!$C$39:$C$782,СВЦЭМ!$A$39:$A$782,$A63,СВЦЭМ!$B$39:$B$782,O$47)+'СЕТ СН'!$G$9+СВЦЭМ!$D$10+'СЕТ СН'!$G$5-'СЕТ СН'!$G$17</f>
        <v>3472.7004172899997</v>
      </c>
      <c r="P63" s="36">
        <f>SUMIFS(СВЦЭМ!$C$39:$C$782,СВЦЭМ!$A$39:$A$782,$A63,СВЦЭМ!$B$39:$B$782,P$47)+'СЕТ СН'!$G$9+СВЦЭМ!$D$10+'СЕТ СН'!$G$5-'СЕТ СН'!$G$17</f>
        <v>3484.2156410499997</v>
      </c>
      <c r="Q63" s="36">
        <f>SUMIFS(СВЦЭМ!$C$39:$C$782,СВЦЭМ!$A$39:$A$782,$A63,СВЦЭМ!$B$39:$B$782,Q$47)+'СЕТ СН'!$G$9+СВЦЭМ!$D$10+'СЕТ СН'!$G$5-'СЕТ СН'!$G$17</f>
        <v>3488.2577331599996</v>
      </c>
      <c r="R63" s="36">
        <f>SUMIFS(СВЦЭМ!$C$39:$C$782,СВЦЭМ!$A$39:$A$782,$A63,СВЦЭМ!$B$39:$B$782,R$47)+'СЕТ СН'!$G$9+СВЦЭМ!$D$10+'СЕТ СН'!$G$5-'СЕТ СН'!$G$17</f>
        <v>3487.1421882199998</v>
      </c>
      <c r="S63" s="36">
        <f>SUMIFS(СВЦЭМ!$C$39:$C$782,СВЦЭМ!$A$39:$A$782,$A63,СВЦЭМ!$B$39:$B$782,S$47)+'СЕТ СН'!$G$9+СВЦЭМ!$D$10+'СЕТ СН'!$G$5-'СЕТ СН'!$G$17</f>
        <v>3489.2750630499995</v>
      </c>
      <c r="T63" s="36">
        <f>SUMIFS(СВЦЭМ!$C$39:$C$782,СВЦЭМ!$A$39:$A$782,$A63,СВЦЭМ!$B$39:$B$782,T$47)+'СЕТ СН'!$G$9+СВЦЭМ!$D$10+'СЕТ СН'!$G$5-'СЕТ СН'!$G$17</f>
        <v>3485.1938672599999</v>
      </c>
      <c r="U63" s="36">
        <f>SUMIFS(СВЦЭМ!$C$39:$C$782,СВЦЭМ!$A$39:$A$782,$A63,СВЦЭМ!$B$39:$B$782,U$47)+'СЕТ СН'!$G$9+СВЦЭМ!$D$10+'СЕТ СН'!$G$5-'СЕТ СН'!$G$17</f>
        <v>3486.8003277499997</v>
      </c>
      <c r="V63" s="36">
        <f>SUMIFS(СВЦЭМ!$C$39:$C$782,СВЦЭМ!$A$39:$A$782,$A63,СВЦЭМ!$B$39:$B$782,V$47)+'СЕТ СН'!$G$9+СВЦЭМ!$D$10+'СЕТ СН'!$G$5-'СЕТ СН'!$G$17</f>
        <v>3499.0960802099999</v>
      </c>
      <c r="W63" s="36">
        <f>SUMIFS(СВЦЭМ!$C$39:$C$782,СВЦЭМ!$A$39:$A$782,$A63,СВЦЭМ!$B$39:$B$782,W$47)+'СЕТ СН'!$G$9+СВЦЭМ!$D$10+'СЕТ СН'!$G$5-'СЕТ СН'!$G$17</f>
        <v>3497.7303961999996</v>
      </c>
      <c r="X63" s="36">
        <f>SUMIFS(СВЦЭМ!$C$39:$C$782,СВЦЭМ!$A$39:$A$782,$A63,СВЦЭМ!$B$39:$B$782,X$47)+'СЕТ СН'!$G$9+СВЦЭМ!$D$10+'СЕТ СН'!$G$5-'СЕТ СН'!$G$17</f>
        <v>3482.9140442899998</v>
      </c>
      <c r="Y63" s="36">
        <f>SUMIFS(СВЦЭМ!$C$39:$C$782,СВЦЭМ!$A$39:$A$782,$A63,СВЦЭМ!$B$39:$B$782,Y$47)+'СЕТ СН'!$G$9+СВЦЭМ!$D$10+'СЕТ СН'!$G$5-'СЕТ СН'!$G$17</f>
        <v>3498.6955013899997</v>
      </c>
    </row>
    <row r="64" spans="1:25" ht="15.75" x14ac:dyDescent="0.2">
      <c r="A64" s="35">
        <f t="shared" si="1"/>
        <v>44790</v>
      </c>
      <c r="B64" s="36">
        <f>SUMIFS(СВЦЭМ!$C$39:$C$782,СВЦЭМ!$A$39:$A$782,$A64,СВЦЭМ!$B$39:$B$782,B$47)+'СЕТ СН'!$G$9+СВЦЭМ!$D$10+'СЕТ СН'!$G$5-'СЕТ СН'!$G$17</f>
        <v>3437.6796046299996</v>
      </c>
      <c r="C64" s="36">
        <f>SUMIFS(СВЦЭМ!$C$39:$C$782,СВЦЭМ!$A$39:$A$782,$A64,СВЦЭМ!$B$39:$B$782,C$47)+'СЕТ СН'!$G$9+СВЦЭМ!$D$10+'СЕТ СН'!$G$5-'СЕТ СН'!$G$17</f>
        <v>3425.2391234999996</v>
      </c>
      <c r="D64" s="36">
        <f>SUMIFS(СВЦЭМ!$C$39:$C$782,СВЦЭМ!$A$39:$A$782,$A64,СВЦЭМ!$B$39:$B$782,D$47)+'СЕТ СН'!$G$9+СВЦЭМ!$D$10+'СЕТ СН'!$G$5-'СЕТ СН'!$G$17</f>
        <v>3422.4106592299995</v>
      </c>
      <c r="E64" s="36">
        <f>SUMIFS(СВЦЭМ!$C$39:$C$782,СВЦЭМ!$A$39:$A$782,$A64,СВЦЭМ!$B$39:$B$782,E$47)+'СЕТ СН'!$G$9+СВЦЭМ!$D$10+'СЕТ СН'!$G$5-'СЕТ СН'!$G$17</f>
        <v>3440.0984492299999</v>
      </c>
      <c r="F64" s="36">
        <f>SUMIFS(СВЦЭМ!$C$39:$C$782,СВЦЭМ!$A$39:$A$782,$A64,СВЦЭМ!$B$39:$B$782,F$47)+'СЕТ СН'!$G$9+СВЦЭМ!$D$10+'СЕТ СН'!$G$5-'СЕТ СН'!$G$17</f>
        <v>3453.0276734299996</v>
      </c>
      <c r="G64" s="36">
        <f>SUMIFS(СВЦЭМ!$C$39:$C$782,СВЦЭМ!$A$39:$A$782,$A64,СВЦЭМ!$B$39:$B$782,G$47)+'СЕТ СН'!$G$9+СВЦЭМ!$D$10+'СЕТ СН'!$G$5-'СЕТ СН'!$G$17</f>
        <v>3508.7143003900001</v>
      </c>
      <c r="H64" s="36">
        <f>SUMIFS(СВЦЭМ!$C$39:$C$782,СВЦЭМ!$A$39:$A$782,$A64,СВЦЭМ!$B$39:$B$782,H$47)+'СЕТ СН'!$G$9+СВЦЭМ!$D$10+'СЕТ СН'!$G$5-'СЕТ СН'!$G$17</f>
        <v>3484.2510250799996</v>
      </c>
      <c r="I64" s="36">
        <f>SUMIFS(СВЦЭМ!$C$39:$C$782,СВЦЭМ!$A$39:$A$782,$A64,СВЦЭМ!$B$39:$B$782,I$47)+'СЕТ СН'!$G$9+СВЦЭМ!$D$10+'СЕТ СН'!$G$5-'СЕТ СН'!$G$17</f>
        <v>3504.6030758299999</v>
      </c>
      <c r="J64" s="36">
        <f>SUMIFS(СВЦЭМ!$C$39:$C$782,СВЦЭМ!$A$39:$A$782,$A64,СВЦЭМ!$B$39:$B$782,J$47)+'СЕТ СН'!$G$9+СВЦЭМ!$D$10+'СЕТ СН'!$G$5-'СЕТ СН'!$G$17</f>
        <v>3546.3040058399997</v>
      </c>
      <c r="K64" s="36">
        <f>SUMIFS(СВЦЭМ!$C$39:$C$782,СВЦЭМ!$A$39:$A$782,$A64,СВЦЭМ!$B$39:$B$782,K$47)+'СЕТ СН'!$G$9+СВЦЭМ!$D$10+'СЕТ СН'!$G$5-'СЕТ СН'!$G$17</f>
        <v>3534.8554263199999</v>
      </c>
      <c r="L64" s="36">
        <f>SUMIFS(СВЦЭМ!$C$39:$C$782,СВЦЭМ!$A$39:$A$782,$A64,СВЦЭМ!$B$39:$B$782,L$47)+'СЕТ СН'!$G$9+СВЦЭМ!$D$10+'СЕТ СН'!$G$5-'СЕТ СН'!$G$17</f>
        <v>3515.2602441999998</v>
      </c>
      <c r="M64" s="36">
        <f>SUMIFS(СВЦЭМ!$C$39:$C$782,СВЦЭМ!$A$39:$A$782,$A64,СВЦЭМ!$B$39:$B$782,M$47)+'СЕТ СН'!$G$9+СВЦЭМ!$D$10+'СЕТ СН'!$G$5-'СЕТ СН'!$G$17</f>
        <v>3489.2535014999999</v>
      </c>
      <c r="N64" s="36">
        <f>SUMIFS(СВЦЭМ!$C$39:$C$782,СВЦЭМ!$A$39:$A$782,$A64,СВЦЭМ!$B$39:$B$782,N$47)+'СЕТ СН'!$G$9+СВЦЭМ!$D$10+'СЕТ СН'!$G$5-'СЕТ СН'!$G$17</f>
        <v>3512.3296880299999</v>
      </c>
      <c r="O64" s="36">
        <f>SUMIFS(СВЦЭМ!$C$39:$C$782,СВЦЭМ!$A$39:$A$782,$A64,СВЦЭМ!$B$39:$B$782,O$47)+'СЕТ СН'!$G$9+СВЦЭМ!$D$10+'СЕТ СН'!$G$5-'СЕТ СН'!$G$17</f>
        <v>3499.0874397699999</v>
      </c>
      <c r="P64" s="36">
        <f>SUMIFS(СВЦЭМ!$C$39:$C$782,СВЦЭМ!$A$39:$A$782,$A64,СВЦЭМ!$B$39:$B$782,P$47)+'СЕТ СН'!$G$9+СВЦЭМ!$D$10+'СЕТ СН'!$G$5-'СЕТ СН'!$G$17</f>
        <v>3514.7631486099999</v>
      </c>
      <c r="Q64" s="36">
        <f>SUMIFS(СВЦЭМ!$C$39:$C$782,СВЦЭМ!$A$39:$A$782,$A64,СВЦЭМ!$B$39:$B$782,Q$47)+'СЕТ СН'!$G$9+СВЦЭМ!$D$10+'СЕТ СН'!$G$5-'СЕТ СН'!$G$17</f>
        <v>3529.7669394499999</v>
      </c>
      <c r="R64" s="36">
        <f>SUMIFS(СВЦЭМ!$C$39:$C$782,СВЦЭМ!$A$39:$A$782,$A64,СВЦЭМ!$B$39:$B$782,R$47)+'СЕТ СН'!$G$9+СВЦЭМ!$D$10+'СЕТ СН'!$G$5-'СЕТ СН'!$G$17</f>
        <v>3528.60905172</v>
      </c>
      <c r="S64" s="36">
        <f>SUMIFS(СВЦЭМ!$C$39:$C$782,СВЦЭМ!$A$39:$A$782,$A64,СВЦЭМ!$B$39:$B$782,S$47)+'СЕТ СН'!$G$9+СВЦЭМ!$D$10+'СЕТ СН'!$G$5-'СЕТ СН'!$G$17</f>
        <v>3526.3488685799998</v>
      </c>
      <c r="T64" s="36">
        <f>SUMIFS(СВЦЭМ!$C$39:$C$782,СВЦЭМ!$A$39:$A$782,$A64,СВЦЭМ!$B$39:$B$782,T$47)+'СЕТ СН'!$G$9+СВЦЭМ!$D$10+'СЕТ СН'!$G$5-'СЕТ СН'!$G$17</f>
        <v>3520.2954830999997</v>
      </c>
      <c r="U64" s="36">
        <f>SUMIFS(СВЦЭМ!$C$39:$C$782,СВЦЭМ!$A$39:$A$782,$A64,СВЦЭМ!$B$39:$B$782,U$47)+'СЕТ СН'!$G$9+СВЦЭМ!$D$10+'СЕТ СН'!$G$5-'СЕТ СН'!$G$17</f>
        <v>3535.0924005299998</v>
      </c>
      <c r="V64" s="36">
        <f>SUMIFS(СВЦЭМ!$C$39:$C$782,СВЦЭМ!$A$39:$A$782,$A64,СВЦЭМ!$B$39:$B$782,V$47)+'СЕТ СН'!$G$9+СВЦЭМ!$D$10+'СЕТ СН'!$G$5-'СЕТ СН'!$G$17</f>
        <v>3515.7070866699996</v>
      </c>
      <c r="W64" s="36">
        <f>SUMIFS(СВЦЭМ!$C$39:$C$782,СВЦЭМ!$A$39:$A$782,$A64,СВЦЭМ!$B$39:$B$782,W$47)+'СЕТ СН'!$G$9+СВЦЭМ!$D$10+'СЕТ СН'!$G$5-'СЕТ СН'!$G$17</f>
        <v>3537.7391797399996</v>
      </c>
      <c r="X64" s="36">
        <f>SUMIFS(СВЦЭМ!$C$39:$C$782,СВЦЭМ!$A$39:$A$782,$A64,СВЦЭМ!$B$39:$B$782,X$47)+'СЕТ СН'!$G$9+СВЦЭМ!$D$10+'СЕТ СН'!$G$5-'СЕТ СН'!$G$17</f>
        <v>3504.3411747399996</v>
      </c>
      <c r="Y64" s="36">
        <f>SUMIFS(СВЦЭМ!$C$39:$C$782,СВЦЭМ!$A$39:$A$782,$A64,СВЦЭМ!$B$39:$B$782,Y$47)+'СЕТ СН'!$G$9+СВЦЭМ!$D$10+'СЕТ СН'!$G$5-'СЕТ СН'!$G$17</f>
        <v>3442.0087281099995</v>
      </c>
    </row>
    <row r="65" spans="1:27" ht="15.75" x14ac:dyDescent="0.2">
      <c r="A65" s="35">
        <f t="shared" si="1"/>
        <v>44791</v>
      </c>
      <c r="B65" s="36">
        <f>SUMIFS(СВЦЭМ!$C$39:$C$782,СВЦЭМ!$A$39:$A$782,$A65,СВЦЭМ!$B$39:$B$782,B$47)+'СЕТ СН'!$G$9+СВЦЭМ!$D$10+'СЕТ СН'!$G$5-'СЕТ СН'!$G$17</f>
        <v>3484.11622016</v>
      </c>
      <c r="C65" s="36">
        <f>SUMIFS(СВЦЭМ!$C$39:$C$782,СВЦЭМ!$A$39:$A$782,$A65,СВЦЭМ!$B$39:$B$782,C$47)+'СЕТ СН'!$G$9+СВЦЭМ!$D$10+'СЕТ СН'!$G$5-'СЕТ СН'!$G$17</f>
        <v>3532.6305732499995</v>
      </c>
      <c r="D65" s="36">
        <f>SUMIFS(СВЦЭМ!$C$39:$C$782,СВЦЭМ!$A$39:$A$782,$A65,СВЦЭМ!$B$39:$B$782,D$47)+'СЕТ СН'!$G$9+СВЦЭМ!$D$10+'СЕТ СН'!$G$5-'СЕТ СН'!$G$17</f>
        <v>3544.0875282199995</v>
      </c>
      <c r="E65" s="36">
        <f>SUMIFS(СВЦЭМ!$C$39:$C$782,СВЦЭМ!$A$39:$A$782,$A65,СВЦЭМ!$B$39:$B$782,E$47)+'СЕТ СН'!$G$9+СВЦЭМ!$D$10+'СЕТ СН'!$G$5-'СЕТ СН'!$G$17</f>
        <v>3544.3778228699998</v>
      </c>
      <c r="F65" s="36">
        <f>SUMIFS(СВЦЭМ!$C$39:$C$782,СВЦЭМ!$A$39:$A$782,$A65,СВЦЭМ!$B$39:$B$782,F$47)+'СЕТ СН'!$G$9+СВЦЭМ!$D$10+'СЕТ СН'!$G$5-'СЕТ СН'!$G$17</f>
        <v>3536.6064865299995</v>
      </c>
      <c r="G65" s="36">
        <f>SUMIFS(СВЦЭМ!$C$39:$C$782,СВЦЭМ!$A$39:$A$782,$A65,СВЦЭМ!$B$39:$B$782,G$47)+'СЕТ СН'!$G$9+СВЦЭМ!$D$10+'СЕТ СН'!$G$5-'СЕТ СН'!$G$17</f>
        <v>3549.6042158599998</v>
      </c>
      <c r="H65" s="36">
        <f>SUMIFS(СВЦЭМ!$C$39:$C$782,СВЦЭМ!$A$39:$A$782,$A65,СВЦЭМ!$B$39:$B$782,H$47)+'СЕТ СН'!$G$9+СВЦЭМ!$D$10+'СЕТ СН'!$G$5-'СЕТ СН'!$G$17</f>
        <v>3490.5658689499996</v>
      </c>
      <c r="I65" s="36">
        <f>SUMIFS(СВЦЭМ!$C$39:$C$782,СВЦЭМ!$A$39:$A$782,$A65,СВЦЭМ!$B$39:$B$782,I$47)+'СЕТ СН'!$G$9+СВЦЭМ!$D$10+'СЕТ СН'!$G$5-'СЕТ СН'!$G$17</f>
        <v>3439.1914699099998</v>
      </c>
      <c r="J65" s="36">
        <f>SUMIFS(СВЦЭМ!$C$39:$C$782,СВЦЭМ!$A$39:$A$782,$A65,СВЦЭМ!$B$39:$B$782,J$47)+'СЕТ СН'!$G$9+СВЦЭМ!$D$10+'СЕТ СН'!$G$5-'СЕТ СН'!$G$17</f>
        <v>3617.7137957499999</v>
      </c>
      <c r="K65" s="36">
        <f>SUMIFS(СВЦЭМ!$C$39:$C$782,СВЦЭМ!$A$39:$A$782,$A65,СВЦЭМ!$B$39:$B$782,K$47)+'СЕТ СН'!$G$9+СВЦЭМ!$D$10+'СЕТ СН'!$G$5-'СЕТ СН'!$G$17</f>
        <v>3623.0658100499995</v>
      </c>
      <c r="L65" s="36">
        <f>SUMIFS(СВЦЭМ!$C$39:$C$782,СВЦЭМ!$A$39:$A$782,$A65,СВЦЭМ!$B$39:$B$782,L$47)+'СЕТ СН'!$G$9+СВЦЭМ!$D$10+'СЕТ СН'!$G$5-'СЕТ СН'!$G$17</f>
        <v>3624.3739591200001</v>
      </c>
      <c r="M65" s="36">
        <f>SUMIFS(СВЦЭМ!$C$39:$C$782,СВЦЭМ!$A$39:$A$782,$A65,СВЦЭМ!$B$39:$B$782,M$47)+'СЕТ СН'!$G$9+СВЦЭМ!$D$10+'СЕТ СН'!$G$5-'СЕТ СН'!$G$17</f>
        <v>3613.6070714299995</v>
      </c>
      <c r="N65" s="36">
        <f>SUMIFS(СВЦЭМ!$C$39:$C$782,СВЦЭМ!$A$39:$A$782,$A65,СВЦЭМ!$B$39:$B$782,N$47)+'СЕТ СН'!$G$9+СВЦЭМ!$D$10+'СЕТ СН'!$G$5-'СЕТ СН'!$G$17</f>
        <v>3615.8711020000001</v>
      </c>
      <c r="O65" s="36">
        <f>SUMIFS(СВЦЭМ!$C$39:$C$782,СВЦЭМ!$A$39:$A$782,$A65,СВЦЭМ!$B$39:$B$782,O$47)+'СЕТ СН'!$G$9+СВЦЭМ!$D$10+'СЕТ СН'!$G$5-'СЕТ СН'!$G$17</f>
        <v>3615.3513242600002</v>
      </c>
      <c r="P65" s="36">
        <f>SUMIFS(СВЦЭМ!$C$39:$C$782,СВЦЭМ!$A$39:$A$782,$A65,СВЦЭМ!$B$39:$B$782,P$47)+'СЕТ СН'!$G$9+СВЦЭМ!$D$10+'СЕТ СН'!$G$5-'СЕТ СН'!$G$17</f>
        <v>3558.28206761</v>
      </c>
      <c r="Q65" s="36">
        <f>SUMIFS(СВЦЭМ!$C$39:$C$782,СВЦЭМ!$A$39:$A$782,$A65,СВЦЭМ!$B$39:$B$782,Q$47)+'СЕТ СН'!$G$9+СВЦЭМ!$D$10+'СЕТ СН'!$G$5-'СЕТ СН'!$G$17</f>
        <v>3554.4863378399996</v>
      </c>
      <c r="R65" s="36">
        <f>SUMIFS(СВЦЭМ!$C$39:$C$782,СВЦЭМ!$A$39:$A$782,$A65,СВЦЭМ!$B$39:$B$782,R$47)+'СЕТ СН'!$G$9+СВЦЭМ!$D$10+'СЕТ СН'!$G$5-'СЕТ СН'!$G$17</f>
        <v>3554.2309482000001</v>
      </c>
      <c r="S65" s="36">
        <f>SUMIFS(СВЦЭМ!$C$39:$C$782,СВЦЭМ!$A$39:$A$782,$A65,СВЦЭМ!$B$39:$B$782,S$47)+'СЕТ СН'!$G$9+СВЦЭМ!$D$10+'СЕТ СН'!$G$5-'СЕТ СН'!$G$17</f>
        <v>3552.5889792299999</v>
      </c>
      <c r="T65" s="36">
        <f>SUMIFS(СВЦЭМ!$C$39:$C$782,СВЦЭМ!$A$39:$A$782,$A65,СВЦЭМ!$B$39:$B$782,T$47)+'СЕТ СН'!$G$9+СВЦЭМ!$D$10+'СЕТ СН'!$G$5-'СЕТ СН'!$G$17</f>
        <v>3551.4004829599999</v>
      </c>
      <c r="U65" s="36">
        <f>SUMIFS(СВЦЭМ!$C$39:$C$782,СВЦЭМ!$A$39:$A$782,$A65,СВЦЭМ!$B$39:$B$782,U$47)+'СЕТ СН'!$G$9+СВЦЭМ!$D$10+'СЕТ СН'!$G$5-'СЕТ СН'!$G$17</f>
        <v>3548.0715708799999</v>
      </c>
      <c r="V65" s="36">
        <f>SUMIFS(СВЦЭМ!$C$39:$C$782,СВЦЭМ!$A$39:$A$782,$A65,СВЦЭМ!$B$39:$B$782,V$47)+'СЕТ СН'!$G$9+СВЦЭМ!$D$10+'СЕТ СН'!$G$5-'СЕТ СН'!$G$17</f>
        <v>3512.3625790199999</v>
      </c>
      <c r="W65" s="36">
        <f>SUMIFS(СВЦЭМ!$C$39:$C$782,СВЦЭМ!$A$39:$A$782,$A65,СВЦЭМ!$B$39:$B$782,W$47)+'СЕТ СН'!$G$9+СВЦЭМ!$D$10+'СЕТ СН'!$G$5-'СЕТ СН'!$G$17</f>
        <v>3560.4308066199997</v>
      </c>
      <c r="X65" s="36">
        <f>SUMIFS(СВЦЭМ!$C$39:$C$782,СВЦЭМ!$A$39:$A$782,$A65,СВЦЭМ!$B$39:$B$782,X$47)+'СЕТ СН'!$G$9+СВЦЭМ!$D$10+'СЕТ СН'!$G$5-'СЕТ СН'!$G$17</f>
        <v>3553.2740335299995</v>
      </c>
      <c r="Y65" s="36">
        <f>SUMIFS(СВЦЭМ!$C$39:$C$782,СВЦЭМ!$A$39:$A$782,$A65,СВЦЭМ!$B$39:$B$782,Y$47)+'СЕТ СН'!$G$9+СВЦЭМ!$D$10+'СЕТ СН'!$G$5-'СЕТ СН'!$G$17</f>
        <v>3449.8875216899996</v>
      </c>
    </row>
    <row r="66" spans="1:27" ht="15.75" x14ac:dyDescent="0.2">
      <c r="A66" s="35">
        <f t="shared" si="1"/>
        <v>44792</v>
      </c>
      <c r="B66" s="36">
        <f>SUMIFS(СВЦЭМ!$C$39:$C$782,СВЦЭМ!$A$39:$A$782,$A66,СВЦЭМ!$B$39:$B$782,B$47)+'СЕТ СН'!$G$9+СВЦЭМ!$D$10+'СЕТ СН'!$G$5-'СЕТ СН'!$G$17</f>
        <v>3605.1405874299999</v>
      </c>
      <c r="C66" s="36">
        <f>SUMIFS(СВЦЭМ!$C$39:$C$782,СВЦЭМ!$A$39:$A$782,$A66,СВЦЭМ!$B$39:$B$782,C$47)+'СЕТ СН'!$G$9+СВЦЭМ!$D$10+'СЕТ СН'!$G$5-'СЕТ СН'!$G$17</f>
        <v>3624.7537318099999</v>
      </c>
      <c r="D66" s="36">
        <f>SUMIFS(СВЦЭМ!$C$39:$C$782,СВЦЭМ!$A$39:$A$782,$A66,СВЦЭМ!$B$39:$B$782,D$47)+'СЕТ СН'!$G$9+СВЦЭМ!$D$10+'СЕТ СН'!$G$5-'СЕТ СН'!$G$17</f>
        <v>3657.6803271700001</v>
      </c>
      <c r="E66" s="36">
        <f>SUMIFS(СВЦЭМ!$C$39:$C$782,СВЦЭМ!$A$39:$A$782,$A66,СВЦЭМ!$B$39:$B$782,E$47)+'СЕТ СН'!$G$9+СВЦЭМ!$D$10+'СЕТ СН'!$G$5-'СЕТ СН'!$G$17</f>
        <v>3653.0693944799996</v>
      </c>
      <c r="F66" s="36">
        <f>SUMIFS(СВЦЭМ!$C$39:$C$782,СВЦЭМ!$A$39:$A$782,$A66,СВЦЭМ!$B$39:$B$782,F$47)+'СЕТ СН'!$G$9+СВЦЭМ!$D$10+'СЕТ СН'!$G$5-'СЕТ СН'!$G$17</f>
        <v>3648.8651202499996</v>
      </c>
      <c r="G66" s="36">
        <f>SUMIFS(СВЦЭМ!$C$39:$C$782,СВЦЭМ!$A$39:$A$782,$A66,СВЦЭМ!$B$39:$B$782,G$47)+'СЕТ СН'!$G$9+СВЦЭМ!$D$10+'СЕТ СН'!$G$5-'СЕТ СН'!$G$17</f>
        <v>3558.3914770499996</v>
      </c>
      <c r="H66" s="36">
        <f>SUMIFS(СВЦЭМ!$C$39:$C$782,СВЦЭМ!$A$39:$A$782,$A66,СВЦЭМ!$B$39:$B$782,H$47)+'СЕТ СН'!$G$9+СВЦЭМ!$D$10+'СЕТ СН'!$G$5-'СЕТ СН'!$G$17</f>
        <v>3543.7400670799998</v>
      </c>
      <c r="I66" s="36">
        <f>SUMIFS(СВЦЭМ!$C$39:$C$782,СВЦЭМ!$A$39:$A$782,$A66,СВЦЭМ!$B$39:$B$782,I$47)+'СЕТ СН'!$G$9+СВЦЭМ!$D$10+'СЕТ СН'!$G$5-'СЕТ СН'!$G$17</f>
        <v>3511.0431303599999</v>
      </c>
      <c r="J66" s="36">
        <f>SUMIFS(СВЦЭМ!$C$39:$C$782,СВЦЭМ!$A$39:$A$782,$A66,СВЦЭМ!$B$39:$B$782,J$47)+'СЕТ СН'!$G$9+СВЦЭМ!$D$10+'СЕТ СН'!$G$5-'СЕТ СН'!$G$17</f>
        <v>3465.7010985399997</v>
      </c>
      <c r="K66" s="36">
        <f>SUMIFS(СВЦЭМ!$C$39:$C$782,СВЦЭМ!$A$39:$A$782,$A66,СВЦЭМ!$B$39:$B$782,K$47)+'СЕТ СН'!$G$9+СВЦЭМ!$D$10+'СЕТ СН'!$G$5-'СЕТ СН'!$G$17</f>
        <v>3458.3570976999999</v>
      </c>
      <c r="L66" s="36">
        <f>SUMIFS(СВЦЭМ!$C$39:$C$782,СВЦЭМ!$A$39:$A$782,$A66,СВЦЭМ!$B$39:$B$782,L$47)+'СЕТ СН'!$G$9+СВЦЭМ!$D$10+'СЕТ СН'!$G$5-'СЕТ СН'!$G$17</f>
        <v>3498.3184032099998</v>
      </c>
      <c r="M66" s="36">
        <f>SUMIFS(СВЦЭМ!$C$39:$C$782,СВЦЭМ!$A$39:$A$782,$A66,СВЦЭМ!$B$39:$B$782,M$47)+'СЕТ СН'!$G$9+СВЦЭМ!$D$10+'СЕТ СН'!$G$5-'СЕТ СН'!$G$17</f>
        <v>3484.1126055299997</v>
      </c>
      <c r="N66" s="36">
        <f>SUMIFS(СВЦЭМ!$C$39:$C$782,СВЦЭМ!$A$39:$A$782,$A66,СВЦЭМ!$B$39:$B$782,N$47)+'СЕТ СН'!$G$9+СВЦЭМ!$D$10+'СЕТ СН'!$G$5-'СЕТ СН'!$G$17</f>
        <v>3487.9455672199997</v>
      </c>
      <c r="O66" s="36">
        <f>SUMIFS(СВЦЭМ!$C$39:$C$782,СВЦЭМ!$A$39:$A$782,$A66,СВЦЭМ!$B$39:$B$782,O$47)+'СЕТ СН'!$G$9+СВЦЭМ!$D$10+'СЕТ СН'!$G$5-'СЕТ СН'!$G$17</f>
        <v>3488.7756828799997</v>
      </c>
      <c r="P66" s="36">
        <f>SUMIFS(СВЦЭМ!$C$39:$C$782,СВЦЭМ!$A$39:$A$782,$A66,СВЦЭМ!$B$39:$B$782,P$47)+'СЕТ СН'!$G$9+СВЦЭМ!$D$10+'СЕТ СН'!$G$5-'СЕТ СН'!$G$17</f>
        <v>3518.6740505099997</v>
      </c>
      <c r="Q66" s="36">
        <f>SUMIFS(СВЦЭМ!$C$39:$C$782,СВЦЭМ!$A$39:$A$782,$A66,СВЦЭМ!$B$39:$B$782,Q$47)+'СЕТ СН'!$G$9+СВЦЭМ!$D$10+'СЕТ СН'!$G$5-'СЕТ СН'!$G$17</f>
        <v>3532.9883627699996</v>
      </c>
      <c r="R66" s="36">
        <f>SUMIFS(СВЦЭМ!$C$39:$C$782,СВЦЭМ!$A$39:$A$782,$A66,СВЦЭМ!$B$39:$B$782,R$47)+'СЕТ СН'!$G$9+СВЦЭМ!$D$10+'СЕТ СН'!$G$5-'СЕТ СН'!$G$17</f>
        <v>3531.20993077</v>
      </c>
      <c r="S66" s="36">
        <f>SUMIFS(СВЦЭМ!$C$39:$C$782,СВЦЭМ!$A$39:$A$782,$A66,СВЦЭМ!$B$39:$B$782,S$47)+'СЕТ СН'!$G$9+СВЦЭМ!$D$10+'СЕТ СН'!$G$5-'СЕТ СН'!$G$17</f>
        <v>3505.2879595599998</v>
      </c>
      <c r="T66" s="36">
        <f>SUMIFS(СВЦЭМ!$C$39:$C$782,СВЦЭМ!$A$39:$A$782,$A66,СВЦЭМ!$B$39:$B$782,T$47)+'СЕТ СН'!$G$9+СВЦЭМ!$D$10+'СЕТ СН'!$G$5-'СЕТ СН'!$G$17</f>
        <v>3497.2347035499997</v>
      </c>
      <c r="U66" s="36">
        <f>SUMIFS(СВЦЭМ!$C$39:$C$782,СВЦЭМ!$A$39:$A$782,$A66,СВЦЭМ!$B$39:$B$782,U$47)+'СЕТ СН'!$G$9+СВЦЭМ!$D$10+'СЕТ СН'!$G$5-'СЕТ СН'!$G$17</f>
        <v>3505.5487824799998</v>
      </c>
      <c r="V66" s="36">
        <f>SUMIFS(СВЦЭМ!$C$39:$C$782,СВЦЭМ!$A$39:$A$782,$A66,СВЦЭМ!$B$39:$B$782,V$47)+'СЕТ СН'!$G$9+СВЦЭМ!$D$10+'СЕТ СН'!$G$5-'СЕТ СН'!$G$17</f>
        <v>3500.4695004599998</v>
      </c>
      <c r="W66" s="36">
        <f>SUMIFS(СВЦЭМ!$C$39:$C$782,СВЦЭМ!$A$39:$A$782,$A66,СВЦЭМ!$B$39:$B$782,W$47)+'СЕТ СН'!$G$9+СВЦЭМ!$D$10+'СЕТ СН'!$G$5-'СЕТ СН'!$G$17</f>
        <v>3543.4671169899998</v>
      </c>
      <c r="X66" s="36">
        <f>SUMIFS(СВЦЭМ!$C$39:$C$782,СВЦЭМ!$A$39:$A$782,$A66,СВЦЭМ!$B$39:$B$782,X$47)+'СЕТ СН'!$G$9+СВЦЭМ!$D$10+'СЕТ СН'!$G$5-'СЕТ СН'!$G$17</f>
        <v>3560.0094484900001</v>
      </c>
      <c r="Y66" s="36">
        <f>SUMIFS(СВЦЭМ!$C$39:$C$782,СВЦЭМ!$A$39:$A$782,$A66,СВЦЭМ!$B$39:$B$782,Y$47)+'СЕТ СН'!$G$9+СВЦЭМ!$D$10+'СЕТ СН'!$G$5-'СЕТ СН'!$G$17</f>
        <v>3583.3332538699997</v>
      </c>
    </row>
    <row r="67" spans="1:27" ht="15.75" x14ac:dyDescent="0.2">
      <c r="A67" s="35">
        <f t="shared" si="1"/>
        <v>44793</v>
      </c>
      <c r="B67" s="36">
        <f>SUMIFS(СВЦЭМ!$C$39:$C$782,СВЦЭМ!$A$39:$A$782,$A67,СВЦЭМ!$B$39:$B$782,B$47)+'СЕТ СН'!$G$9+СВЦЭМ!$D$10+'СЕТ СН'!$G$5-'СЕТ СН'!$G$17</f>
        <v>3457.0351389299999</v>
      </c>
      <c r="C67" s="36">
        <f>SUMIFS(СВЦЭМ!$C$39:$C$782,СВЦЭМ!$A$39:$A$782,$A67,СВЦЭМ!$B$39:$B$782,C$47)+'СЕТ СН'!$G$9+СВЦЭМ!$D$10+'СЕТ СН'!$G$5-'СЕТ СН'!$G$17</f>
        <v>3513.5350829099998</v>
      </c>
      <c r="D67" s="36">
        <f>SUMIFS(СВЦЭМ!$C$39:$C$782,СВЦЭМ!$A$39:$A$782,$A67,СВЦЭМ!$B$39:$B$782,D$47)+'СЕТ СН'!$G$9+СВЦЭМ!$D$10+'СЕТ СН'!$G$5-'СЕТ СН'!$G$17</f>
        <v>3551.6368040799998</v>
      </c>
      <c r="E67" s="36">
        <f>SUMIFS(СВЦЭМ!$C$39:$C$782,СВЦЭМ!$A$39:$A$782,$A67,СВЦЭМ!$B$39:$B$782,E$47)+'СЕТ СН'!$G$9+СВЦЭМ!$D$10+'СЕТ СН'!$G$5-'СЕТ СН'!$G$17</f>
        <v>3556.4687208599998</v>
      </c>
      <c r="F67" s="36">
        <f>SUMIFS(СВЦЭМ!$C$39:$C$782,СВЦЭМ!$A$39:$A$782,$A67,СВЦЭМ!$B$39:$B$782,F$47)+'СЕТ СН'!$G$9+СВЦЭМ!$D$10+'СЕТ СН'!$G$5-'СЕТ СН'!$G$17</f>
        <v>3561.2086571199998</v>
      </c>
      <c r="G67" s="36">
        <f>SUMIFS(СВЦЭМ!$C$39:$C$782,СВЦЭМ!$A$39:$A$782,$A67,СВЦЭМ!$B$39:$B$782,G$47)+'СЕТ СН'!$G$9+СВЦЭМ!$D$10+'СЕТ СН'!$G$5-'СЕТ СН'!$G$17</f>
        <v>3553.37307048</v>
      </c>
      <c r="H67" s="36">
        <f>SUMIFS(СВЦЭМ!$C$39:$C$782,СВЦЭМ!$A$39:$A$782,$A67,СВЦЭМ!$B$39:$B$782,H$47)+'СЕТ СН'!$G$9+СВЦЭМ!$D$10+'СЕТ СН'!$G$5-'СЕТ СН'!$G$17</f>
        <v>3526.3828513299995</v>
      </c>
      <c r="I67" s="36">
        <f>SUMIFS(СВЦЭМ!$C$39:$C$782,СВЦЭМ!$A$39:$A$782,$A67,СВЦЭМ!$B$39:$B$782,I$47)+'СЕТ СН'!$G$9+СВЦЭМ!$D$10+'СЕТ СН'!$G$5-'СЕТ СН'!$G$17</f>
        <v>3494.75108968</v>
      </c>
      <c r="J67" s="36">
        <f>SUMIFS(СВЦЭМ!$C$39:$C$782,СВЦЭМ!$A$39:$A$782,$A67,СВЦЭМ!$B$39:$B$782,J$47)+'СЕТ СН'!$G$9+СВЦЭМ!$D$10+'СЕТ СН'!$G$5-'СЕТ СН'!$G$17</f>
        <v>3426.9076965099998</v>
      </c>
      <c r="K67" s="36">
        <f>SUMIFS(СВЦЭМ!$C$39:$C$782,СВЦЭМ!$A$39:$A$782,$A67,СВЦЭМ!$B$39:$B$782,K$47)+'СЕТ СН'!$G$9+СВЦЭМ!$D$10+'СЕТ СН'!$G$5-'СЕТ СН'!$G$17</f>
        <v>3387.8913395399995</v>
      </c>
      <c r="L67" s="36">
        <f>SUMIFS(СВЦЭМ!$C$39:$C$782,СВЦЭМ!$A$39:$A$782,$A67,СВЦЭМ!$B$39:$B$782,L$47)+'СЕТ СН'!$G$9+СВЦЭМ!$D$10+'СЕТ СН'!$G$5-'СЕТ СН'!$G$17</f>
        <v>3390.2005085699998</v>
      </c>
      <c r="M67" s="36">
        <f>SUMIFS(СВЦЭМ!$C$39:$C$782,СВЦЭМ!$A$39:$A$782,$A67,СВЦЭМ!$B$39:$B$782,M$47)+'СЕТ СН'!$G$9+СВЦЭМ!$D$10+'СЕТ СН'!$G$5-'СЕТ СН'!$G$17</f>
        <v>3393.3370870599997</v>
      </c>
      <c r="N67" s="36">
        <f>SUMIFS(СВЦЭМ!$C$39:$C$782,СВЦЭМ!$A$39:$A$782,$A67,СВЦЭМ!$B$39:$B$782,N$47)+'СЕТ СН'!$G$9+СВЦЭМ!$D$10+'СЕТ СН'!$G$5-'СЕТ СН'!$G$17</f>
        <v>3406.6272784599996</v>
      </c>
      <c r="O67" s="36">
        <f>SUMIFS(СВЦЭМ!$C$39:$C$782,СВЦЭМ!$A$39:$A$782,$A67,СВЦЭМ!$B$39:$B$782,O$47)+'СЕТ СН'!$G$9+СВЦЭМ!$D$10+'СЕТ СН'!$G$5-'СЕТ СН'!$G$17</f>
        <v>3400.6782875399999</v>
      </c>
      <c r="P67" s="36">
        <f>SUMIFS(СВЦЭМ!$C$39:$C$782,СВЦЭМ!$A$39:$A$782,$A67,СВЦЭМ!$B$39:$B$782,P$47)+'СЕТ СН'!$G$9+СВЦЭМ!$D$10+'СЕТ СН'!$G$5-'СЕТ СН'!$G$17</f>
        <v>3398.1984998399998</v>
      </c>
      <c r="Q67" s="36">
        <f>SUMIFS(СВЦЭМ!$C$39:$C$782,СВЦЭМ!$A$39:$A$782,$A67,СВЦЭМ!$B$39:$B$782,Q$47)+'СЕТ СН'!$G$9+СВЦЭМ!$D$10+'СЕТ СН'!$G$5-'СЕТ СН'!$G$17</f>
        <v>3410.4780140499997</v>
      </c>
      <c r="R67" s="36">
        <f>SUMIFS(СВЦЭМ!$C$39:$C$782,СВЦЭМ!$A$39:$A$782,$A67,СВЦЭМ!$B$39:$B$782,R$47)+'СЕТ СН'!$G$9+СВЦЭМ!$D$10+'СЕТ СН'!$G$5-'СЕТ СН'!$G$17</f>
        <v>3421.1086800799999</v>
      </c>
      <c r="S67" s="36">
        <f>SUMIFS(СВЦЭМ!$C$39:$C$782,СВЦЭМ!$A$39:$A$782,$A67,СВЦЭМ!$B$39:$B$782,S$47)+'СЕТ СН'!$G$9+СВЦЭМ!$D$10+'СЕТ СН'!$G$5-'СЕТ СН'!$G$17</f>
        <v>3409.2197050599998</v>
      </c>
      <c r="T67" s="36">
        <f>SUMIFS(СВЦЭМ!$C$39:$C$782,СВЦЭМ!$A$39:$A$782,$A67,СВЦЭМ!$B$39:$B$782,T$47)+'СЕТ СН'!$G$9+СВЦЭМ!$D$10+'СЕТ СН'!$G$5-'СЕТ СН'!$G$17</f>
        <v>3407.18932795</v>
      </c>
      <c r="U67" s="36">
        <f>SUMIFS(СВЦЭМ!$C$39:$C$782,СВЦЭМ!$A$39:$A$782,$A67,СВЦЭМ!$B$39:$B$782,U$47)+'СЕТ СН'!$G$9+СВЦЭМ!$D$10+'СЕТ СН'!$G$5-'СЕТ СН'!$G$17</f>
        <v>3407.8877208499998</v>
      </c>
      <c r="V67" s="36">
        <f>SUMIFS(СВЦЭМ!$C$39:$C$782,СВЦЭМ!$A$39:$A$782,$A67,СВЦЭМ!$B$39:$B$782,V$47)+'СЕТ СН'!$G$9+СВЦЭМ!$D$10+'СЕТ СН'!$G$5-'СЕТ СН'!$G$17</f>
        <v>3388.7030765899999</v>
      </c>
      <c r="W67" s="36">
        <f>SUMIFS(СВЦЭМ!$C$39:$C$782,СВЦЭМ!$A$39:$A$782,$A67,СВЦЭМ!$B$39:$B$782,W$47)+'СЕТ СН'!$G$9+СВЦЭМ!$D$10+'СЕТ СН'!$G$5-'СЕТ СН'!$G$17</f>
        <v>3379.2128058099997</v>
      </c>
      <c r="X67" s="36">
        <f>SUMIFS(СВЦЭМ!$C$39:$C$782,СВЦЭМ!$A$39:$A$782,$A67,СВЦЭМ!$B$39:$B$782,X$47)+'СЕТ СН'!$G$9+СВЦЭМ!$D$10+'СЕТ СН'!$G$5-'СЕТ СН'!$G$17</f>
        <v>3393.0389697799997</v>
      </c>
      <c r="Y67" s="36">
        <f>SUMIFS(СВЦЭМ!$C$39:$C$782,СВЦЭМ!$A$39:$A$782,$A67,СВЦЭМ!$B$39:$B$782,Y$47)+'СЕТ СН'!$G$9+СВЦЭМ!$D$10+'СЕТ СН'!$G$5-'СЕТ СН'!$G$17</f>
        <v>3421.9087072899997</v>
      </c>
    </row>
    <row r="68" spans="1:27" ht="15.75" x14ac:dyDescent="0.2">
      <c r="A68" s="35">
        <f t="shared" si="1"/>
        <v>44794</v>
      </c>
      <c r="B68" s="36">
        <f>SUMIFS(СВЦЭМ!$C$39:$C$782,СВЦЭМ!$A$39:$A$782,$A68,СВЦЭМ!$B$39:$B$782,B$47)+'СЕТ СН'!$G$9+СВЦЭМ!$D$10+'СЕТ СН'!$G$5-'СЕТ СН'!$G$17</f>
        <v>3510.9643133199997</v>
      </c>
      <c r="C68" s="36">
        <f>SUMIFS(СВЦЭМ!$C$39:$C$782,СВЦЭМ!$A$39:$A$782,$A68,СВЦЭМ!$B$39:$B$782,C$47)+'СЕТ СН'!$G$9+СВЦЭМ!$D$10+'СЕТ СН'!$G$5-'СЕТ СН'!$G$17</f>
        <v>3525.8126959499996</v>
      </c>
      <c r="D68" s="36">
        <f>SUMIFS(СВЦЭМ!$C$39:$C$782,СВЦЭМ!$A$39:$A$782,$A68,СВЦЭМ!$B$39:$B$782,D$47)+'СЕТ СН'!$G$9+СВЦЭМ!$D$10+'СЕТ СН'!$G$5-'СЕТ СН'!$G$17</f>
        <v>3563.9845284699995</v>
      </c>
      <c r="E68" s="36">
        <f>SUMIFS(СВЦЭМ!$C$39:$C$782,СВЦЭМ!$A$39:$A$782,$A68,СВЦЭМ!$B$39:$B$782,E$47)+'СЕТ СН'!$G$9+СВЦЭМ!$D$10+'СЕТ СН'!$G$5-'СЕТ СН'!$G$17</f>
        <v>3593.0937466099995</v>
      </c>
      <c r="F68" s="36">
        <f>SUMIFS(СВЦЭМ!$C$39:$C$782,СВЦЭМ!$A$39:$A$782,$A68,СВЦЭМ!$B$39:$B$782,F$47)+'СЕТ СН'!$G$9+СВЦЭМ!$D$10+'СЕТ СН'!$G$5-'СЕТ СН'!$G$17</f>
        <v>3597.0781268399996</v>
      </c>
      <c r="G68" s="36">
        <f>SUMIFS(СВЦЭМ!$C$39:$C$782,СВЦЭМ!$A$39:$A$782,$A68,СВЦЭМ!$B$39:$B$782,G$47)+'СЕТ СН'!$G$9+СВЦЭМ!$D$10+'СЕТ СН'!$G$5-'СЕТ СН'!$G$17</f>
        <v>3591.4580409399996</v>
      </c>
      <c r="H68" s="36">
        <f>SUMIFS(СВЦЭМ!$C$39:$C$782,СВЦЭМ!$A$39:$A$782,$A68,СВЦЭМ!$B$39:$B$782,H$47)+'СЕТ СН'!$G$9+СВЦЭМ!$D$10+'СЕТ СН'!$G$5-'СЕТ СН'!$G$17</f>
        <v>3573.2695932400002</v>
      </c>
      <c r="I68" s="36">
        <f>SUMIFS(СВЦЭМ!$C$39:$C$782,СВЦЭМ!$A$39:$A$782,$A68,СВЦЭМ!$B$39:$B$782,I$47)+'СЕТ СН'!$G$9+СВЦЭМ!$D$10+'СЕТ СН'!$G$5-'СЕТ СН'!$G$17</f>
        <v>3509.1276002499999</v>
      </c>
      <c r="J68" s="36">
        <f>SUMIFS(СВЦЭМ!$C$39:$C$782,СВЦЭМ!$A$39:$A$782,$A68,СВЦЭМ!$B$39:$B$782,J$47)+'СЕТ СН'!$G$9+СВЦЭМ!$D$10+'СЕТ СН'!$G$5-'СЕТ СН'!$G$17</f>
        <v>3446.1159467299999</v>
      </c>
      <c r="K68" s="36">
        <f>SUMIFS(СВЦЭМ!$C$39:$C$782,СВЦЭМ!$A$39:$A$782,$A68,СВЦЭМ!$B$39:$B$782,K$47)+'СЕТ СН'!$G$9+СВЦЭМ!$D$10+'СЕТ СН'!$G$5-'СЕТ СН'!$G$17</f>
        <v>3495.6652606999996</v>
      </c>
      <c r="L68" s="36">
        <f>SUMIFS(СВЦЭМ!$C$39:$C$782,СВЦЭМ!$A$39:$A$782,$A68,СВЦЭМ!$B$39:$B$782,L$47)+'СЕТ СН'!$G$9+СВЦЭМ!$D$10+'СЕТ СН'!$G$5-'СЕТ СН'!$G$17</f>
        <v>3533.3278089799996</v>
      </c>
      <c r="M68" s="36">
        <f>SUMIFS(СВЦЭМ!$C$39:$C$782,СВЦЭМ!$A$39:$A$782,$A68,СВЦЭМ!$B$39:$B$782,M$47)+'СЕТ СН'!$G$9+СВЦЭМ!$D$10+'СЕТ СН'!$G$5-'СЕТ СН'!$G$17</f>
        <v>3543.6458356099997</v>
      </c>
      <c r="N68" s="36">
        <f>SUMIFS(СВЦЭМ!$C$39:$C$782,СВЦЭМ!$A$39:$A$782,$A68,СВЦЭМ!$B$39:$B$782,N$47)+'СЕТ СН'!$G$9+СВЦЭМ!$D$10+'СЕТ СН'!$G$5-'СЕТ СН'!$G$17</f>
        <v>3553.0078897499998</v>
      </c>
      <c r="O68" s="36">
        <f>SUMIFS(СВЦЭМ!$C$39:$C$782,СВЦЭМ!$A$39:$A$782,$A68,СВЦЭМ!$B$39:$B$782,O$47)+'СЕТ СН'!$G$9+СВЦЭМ!$D$10+'СЕТ СН'!$G$5-'СЕТ СН'!$G$17</f>
        <v>3539.7065934899997</v>
      </c>
      <c r="P68" s="36">
        <f>SUMIFS(СВЦЭМ!$C$39:$C$782,СВЦЭМ!$A$39:$A$782,$A68,СВЦЭМ!$B$39:$B$782,P$47)+'СЕТ СН'!$G$9+СВЦЭМ!$D$10+'СЕТ СН'!$G$5-'СЕТ СН'!$G$17</f>
        <v>3537.2395494399998</v>
      </c>
      <c r="Q68" s="36">
        <f>SUMIFS(СВЦЭМ!$C$39:$C$782,СВЦЭМ!$A$39:$A$782,$A68,СВЦЭМ!$B$39:$B$782,Q$47)+'СЕТ СН'!$G$9+СВЦЭМ!$D$10+'СЕТ СН'!$G$5-'СЕТ СН'!$G$17</f>
        <v>3537.9331539599998</v>
      </c>
      <c r="R68" s="36">
        <f>SUMIFS(СВЦЭМ!$C$39:$C$782,СВЦЭМ!$A$39:$A$782,$A68,СВЦЭМ!$B$39:$B$782,R$47)+'СЕТ СН'!$G$9+СВЦЭМ!$D$10+'СЕТ СН'!$G$5-'СЕТ СН'!$G$17</f>
        <v>3540.0942190699998</v>
      </c>
      <c r="S68" s="36">
        <f>SUMIFS(СВЦЭМ!$C$39:$C$782,СВЦЭМ!$A$39:$A$782,$A68,СВЦЭМ!$B$39:$B$782,S$47)+'СЕТ СН'!$G$9+СВЦЭМ!$D$10+'СЕТ СН'!$G$5-'СЕТ СН'!$G$17</f>
        <v>3541.5502075299996</v>
      </c>
      <c r="T68" s="36">
        <f>SUMIFS(СВЦЭМ!$C$39:$C$782,СВЦЭМ!$A$39:$A$782,$A68,СВЦЭМ!$B$39:$B$782,T$47)+'СЕТ СН'!$G$9+СВЦЭМ!$D$10+'СЕТ СН'!$G$5-'СЕТ СН'!$G$17</f>
        <v>3538.2216302899997</v>
      </c>
      <c r="U68" s="36">
        <f>SUMIFS(СВЦЭМ!$C$39:$C$782,СВЦЭМ!$A$39:$A$782,$A68,СВЦЭМ!$B$39:$B$782,U$47)+'СЕТ СН'!$G$9+СВЦЭМ!$D$10+'СЕТ СН'!$G$5-'СЕТ СН'!$G$17</f>
        <v>3539.5492207899997</v>
      </c>
      <c r="V68" s="36">
        <f>SUMIFS(СВЦЭМ!$C$39:$C$782,СВЦЭМ!$A$39:$A$782,$A68,СВЦЭМ!$B$39:$B$782,V$47)+'СЕТ СН'!$G$9+СВЦЭМ!$D$10+'СЕТ СН'!$G$5-'СЕТ СН'!$G$17</f>
        <v>3552.23529186</v>
      </c>
      <c r="W68" s="36">
        <f>SUMIFS(СВЦЭМ!$C$39:$C$782,СВЦЭМ!$A$39:$A$782,$A68,СВЦЭМ!$B$39:$B$782,W$47)+'СЕТ СН'!$G$9+СВЦЭМ!$D$10+'СЕТ СН'!$G$5-'СЕТ СН'!$G$17</f>
        <v>3553.6429999399998</v>
      </c>
      <c r="X68" s="36">
        <f>SUMIFS(СВЦЭМ!$C$39:$C$782,СВЦЭМ!$A$39:$A$782,$A68,СВЦЭМ!$B$39:$B$782,X$47)+'СЕТ СН'!$G$9+СВЦЭМ!$D$10+'СЕТ СН'!$G$5-'СЕТ СН'!$G$17</f>
        <v>3518.5151780099995</v>
      </c>
      <c r="Y68" s="36">
        <f>SUMIFS(СВЦЭМ!$C$39:$C$782,СВЦЭМ!$A$39:$A$782,$A68,СВЦЭМ!$B$39:$B$782,Y$47)+'СЕТ СН'!$G$9+СВЦЭМ!$D$10+'СЕТ СН'!$G$5-'СЕТ СН'!$G$17</f>
        <v>3490.5817451499997</v>
      </c>
    </row>
    <row r="69" spans="1:27" ht="15.75" x14ac:dyDescent="0.2">
      <c r="A69" s="35">
        <f t="shared" si="1"/>
        <v>44795</v>
      </c>
      <c r="B69" s="36">
        <f>SUMIFS(СВЦЭМ!$C$39:$C$782,СВЦЭМ!$A$39:$A$782,$A69,СВЦЭМ!$B$39:$B$782,B$47)+'СЕТ СН'!$G$9+СВЦЭМ!$D$10+'СЕТ СН'!$G$5-'СЕТ СН'!$G$17</f>
        <v>3423.76012077</v>
      </c>
      <c r="C69" s="36">
        <f>SUMIFS(СВЦЭМ!$C$39:$C$782,СВЦЭМ!$A$39:$A$782,$A69,СВЦЭМ!$B$39:$B$782,C$47)+'СЕТ СН'!$G$9+СВЦЭМ!$D$10+'СЕТ СН'!$G$5-'СЕТ СН'!$G$17</f>
        <v>3490.5887225899996</v>
      </c>
      <c r="D69" s="36">
        <f>SUMIFS(СВЦЭМ!$C$39:$C$782,СВЦЭМ!$A$39:$A$782,$A69,СВЦЭМ!$B$39:$B$782,D$47)+'СЕТ СН'!$G$9+СВЦЭМ!$D$10+'СЕТ СН'!$G$5-'СЕТ СН'!$G$17</f>
        <v>3540.4398444399999</v>
      </c>
      <c r="E69" s="36">
        <f>SUMIFS(СВЦЭМ!$C$39:$C$782,СВЦЭМ!$A$39:$A$782,$A69,СВЦЭМ!$B$39:$B$782,E$47)+'СЕТ СН'!$G$9+СВЦЭМ!$D$10+'СЕТ СН'!$G$5-'СЕТ СН'!$G$17</f>
        <v>3558.9397081699999</v>
      </c>
      <c r="F69" s="36">
        <f>SUMIFS(СВЦЭМ!$C$39:$C$782,СВЦЭМ!$A$39:$A$782,$A69,СВЦЭМ!$B$39:$B$782,F$47)+'СЕТ СН'!$G$9+СВЦЭМ!$D$10+'СЕТ СН'!$G$5-'СЕТ СН'!$G$17</f>
        <v>3557.9537814999999</v>
      </c>
      <c r="G69" s="36">
        <f>SUMIFS(СВЦЭМ!$C$39:$C$782,СВЦЭМ!$A$39:$A$782,$A69,СВЦЭМ!$B$39:$B$782,G$47)+'СЕТ СН'!$G$9+СВЦЭМ!$D$10+'СЕТ СН'!$G$5-'СЕТ СН'!$G$17</f>
        <v>3550.5531145699997</v>
      </c>
      <c r="H69" s="36">
        <f>SUMIFS(СВЦЭМ!$C$39:$C$782,СВЦЭМ!$A$39:$A$782,$A69,СВЦЭМ!$B$39:$B$782,H$47)+'СЕТ СН'!$G$9+СВЦЭМ!$D$10+'СЕТ СН'!$G$5-'СЕТ СН'!$G$17</f>
        <v>3492.1705838999997</v>
      </c>
      <c r="I69" s="36">
        <f>SUMIFS(СВЦЭМ!$C$39:$C$782,СВЦЭМ!$A$39:$A$782,$A69,СВЦЭМ!$B$39:$B$782,I$47)+'СЕТ СН'!$G$9+СВЦЭМ!$D$10+'СЕТ СН'!$G$5-'СЕТ СН'!$G$17</f>
        <v>3422.1928333599999</v>
      </c>
      <c r="J69" s="36">
        <f>SUMIFS(СВЦЭМ!$C$39:$C$782,СВЦЭМ!$A$39:$A$782,$A69,СВЦЭМ!$B$39:$B$782,J$47)+'СЕТ СН'!$G$9+СВЦЭМ!$D$10+'СЕТ СН'!$G$5-'СЕТ СН'!$G$17</f>
        <v>3468.7082790699997</v>
      </c>
      <c r="K69" s="36">
        <f>SUMIFS(СВЦЭМ!$C$39:$C$782,СВЦЭМ!$A$39:$A$782,$A69,СВЦЭМ!$B$39:$B$782,K$47)+'СЕТ СН'!$G$9+СВЦЭМ!$D$10+'СЕТ СН'!$G$5-'СЕТ СН'!$G$17</f>
        <v>3515.0345009299999</v>
      </c>
      <c r="L69" s="36">
        <f>SUMIFS(СВЦЭМ!$C$39:$C$782,СВЦЭМ!$A$39:$A$782,$A69,СВЦЭМ!$B$39:$B$782,L$47)+'СЕТ СН'!$G$9+СВЦЭМ!$D$10+'СЕТ СН'!$G$5-'СЕТ СН'!$G$17</f>
        <v>3510.7181197899999</v>
      </c>
      <c r="M69" s="36">
        <f>SUMIFS(СВЦЭМ!$C$39:$C$782,СВЦЭМ!$A$39:$A$782,$A69,СВЦЭМ!$B$39:$B$782,M$47)+'СЕТ СН'!$G$9+СВЦЭМ!$D$10+'СЕТ СН'!$G$5-'СЕТ СН'!$G$17</f>
        <v>3517.51737641</v>
      </c>
      <c r="N69" s="36">
        <f>SUMIFS(СВЦЭМ!$C$39:$C$782,СВЦЭМ!$A$39:$A$782,$A69,СВЦЭМ!$B$39:$B$782,N$47)+'СЕТ СН'!$G$9+СВЦЭМ!$D$10+'СЕТ СН'!$G$5-'СЕТ СН'!$G$17</f>
        <v>3523.0512103699998</v>
      </c>
      <c r="O69" s="36">
        <f>SUMIFS(СВЦЭМ!$C$39:$C$782,СВЦЭМ!$A$39:$A$782,$A69,СВЦЭМ!$B$39:$B$782,O$47)+'СЕТ СН'!$G$9+СВЦЭМ!$D$10+'СЕТ СН'!$G$5-'СЕТ СН'!$G$17</f>
        <v>3508.8802608799997</v>
      </c>
      <c r="P69" s="36">
        <f>SUMIFS(СВЦЭМ!$C$39:$C$782,СВЦЭМ!$A$39:$A$782,$A69,СВЦЭМ!$B$39:$B$782,P$47)+'СЕТ СН'!$G$9+СВЦЭМ!$D$10+'СЕТ СН'!$G$5-'СЕТ СН'!$G$17</f>
        <v>3513.19567224</v>
      </c>
      <c r="Q69" s="36">
        <f>SUMIFS(СВЦЭМ!$C$39:$C$782,СВЦЭМ!$A$39:$A$782,$A69,СВЦЭМ!$B$39:$B$782,Q$47)+'СЕТ СН'!$G$9+СВЦЭМ!$D$10+'СЕТ СН'!$G$5-'СЕТ СН'!$G$17</f>
        <v>3516.1004444599998</v>
      </c>
      <c r="R69" s="36">
        <f>SUMIFS(СВЦЭМ!$C$39:$C$782,СВЦЭМ!$A$39:$A$782,$A69,СВЦЭМ!$B$39:$B$782,R$47)+'СЕТ СН'!$G$9+СВЦЭМ!$D$10+'СЕТ СН'!$G$5-'СЕТ СН'!$G$17</f>
        <v>3515.6565641799998</v>
      </c>
      <c r="S69" s="36">
        <f>SUMIFS(СВЦЭМ!$C$39:$C$782,СВЦЭМ!$A$39:$A$782,$A69,СВЦЭМ!$B$39:$B$782,S$47)+'СЕТ СН'!$G$9+СВЦЭМ!$D$10+'СЕТ СН'!$G$5-'СЕТ СН'!$G$17</f>
        <v>3511.5244938099995</v>
      </c>
      <c r="T69" s="36">
        <f>SUMIFS(СВЦЭМ!$C$39:$C$782,СВЦЭМ!$A$39:$A$782,$A69,СВЦЭМ!$B$39:$B$782,T$47)+'СЕТ СН'!$G$9+СВЦЭМ!$D$10+'СЕТ СН'!$G$5-'СЕТ СН'!$G$17</f>
        <v>3519.8781447699998</v>
      </c>
      <c r="U69" s="36">
        <f>SUMIFS(СВЦЭМ!$C$39:$C$782,СВЦЭМ!$A$39:$A$782,$A69,СВЦЭМ!$B$39:$B$782,U$47)+'СЕТ СН'!$G$9+СВЦЭМ!$D$10+'СЕТ СН'!$G$5-'СЕТ СН'!$G$17</f>
        <v>3511.3153745199998</v>
      </c>
      <c r="V69" s="36">
        <f>SUMIFS(СВЦЭМ!$C$39:$C$782,СВЦЭМ!$A$39:$A$782,$A69,СВЦЭМ!$B$39:$B$782,V$47)+'СЕТ СН'!$G$9+СВЦЭМ!$D$10+'СЕТ СН'!$G$5-'СЕТ СН'!$G$17</f>
        <v>3519.8804620399997</v>
      </c>
      <c r="W69" s="36">
        <f>SUMIFS(СВЦЭМ!$C$39:$C$782,СВЦЭМ!$A$39:$A$782,$A69,СВЦЭМ!$B$39:$B$782,W$47)+'СЕТ СН'!$G$9+СВЦЭМ!$D$10+'СЕТ СН'!$G$5-'СЕТ СН'!$G$17</f>
        <v>3528.9022466099996</v>
      </c>
      <c r="X69" s="36">
        <f>SUMIFS(СВЦЭМ!$C$39:$C$782,СВЦЭМ!$A$39:$A$782,$A69,СВЦЭМ!$B$39:$B$782,X$47)+'СЕТ СН'!$G$9+СВЦЭМ!$D$10+'СЕТ СН'!$G$5-'СЕТ СН'!$G$17</f>
        <v>3500.4685690399997</v>
      </c>
      <c r="Y69" s="36">
        <f>SUMIFS(СВЦЭМ!$C$39:$C$782,СВЦЭМ!$A$39:$A$782,$A69,СВЦЭМ!$B$39:$B$782,Y$47)+'СЕТ СН'!$G$9+СВЦЭМ!$D$10+'СЕТ СН'!$G$5-'СЕТ СН'!$G$17</f>
        <v>3410.6376284299999</v>
      </c>
    </row>
    <row r="70" spans="1:27" ht="15.75" x14ac:dyDescent="0.2">
      <c r="A70" s="35">
        <f t="shared" si="1"/>
        <v>44796</v>
      </c>
      <c r="B70" s="36">
        <f>SUMIFS(СВЦЭМ!$C$39:$C$782,СВЦЭМ!$A$39:$A$782,$A70,СВЦЭМ!$B$39:$B$782,B$47)+'СЕТ СН'!$G$9+СВЦЭМ!$D$10+'СЕТ СН'!$G$5-'СЕТ СН'!$G$17</f>
        <v>3474.7442670799996</v>
      </c>
      <c r="C70" s="36">
        <f>SUMIFS(СВЦЭМ!$C$39:$C$782,СВЦЭМ!$A$39:$A$782,$A70,СВЦЭМ!$B$39:$B$782,C$47)+'СЕТ СН'!$G$9+СВЦЭМ!$D$10+'СЕТ СН'!$G$5-'СЕТ СН'!$G$17</f>
        <v>3538.2449490499998</v>
      </c>
      <c r="D70" s="36">
        <f>SUMIFS(СВЦЭМ!$C$39:$C$782,СВЦЭМ!$A$39:$A$782,$A70,СВЦЭМ!$B$39:$B$782,D$47)+'СЕТ СН'!$G$9+СВЦЭМ!$D$10+'СЕТ СН'!$G$5-'СЕТ СН'!$G$17</f>
        <v>3577.9729370599998</v>
      </c>
      <c r="E70" s="36">
        <f>SUMIFS(СВЦЭМ!$C$39:$C$782,СВЦЭМ!$A$39:$A$782,$A70,СВЦЭМ!$B$39:$B$782,E$47)+'СЕТ СН'!$G$9+СВЦЭМ!$D$10+'СЕТ СН'!$G$5-'СЕТ СН'!$G$17</f>
        <v>3592.2805170900001</v>
      </c>
      <c r="F70" s="36">
        <f>SUMIFS(СВЦЭМ!$C$39:$C$782,СВЦЭМ!$A$39:$A$782,$A70,СВЦЭМ!$B$39:$B$782,F$47)+'СЕТ СН'!$G$9+СВЦЭМ!$D$10+'СЕТ СН'!$G$5-'СЕТ СН'!$G$17</f>
        <v>3559.6759436699999</v>
      </c>
      <c r="G70" s="36">
        <f>SUMIFS(СВЦЭМ!$C$39:$C$782,СВЦЭМ!$A$39:$A$782,$A70,СВЦЭМ!$B$39:$B$782,G$47)+'СЕТ СН'!$G$9+СВЦЭМ!$D$10+'СЕТ СН'!$G$5-'СЕТ СН'!$G$17</f>
        <v>3534.7164249699999</v>
      </c>
      <c r="H70" s="36">
        <f>SUMIFS(СВЦЭМ!$C$39:$C$782,СВЦЭМ!$A$39:$A$782,$A70,СВЦЭМ!$B$39:$B$782,H$47)+'СЕТ СН'!$G$9+СВЦЭМ!$D$10+'СЕТ СН'!$G$5-'СЕТ СН'!$G$17</f>
        <v>3486.2586640299996</v>
      </c>
      <c r="I70" s="36">
        <f>SUMIFS(СВЦЭМ!$C$39:$C$782,СВЦЭМ!$A$39:$A$782,$A70,СВЦЭМ!$B$39:$B$782,I$47)+'СЕТ СН'!$G$9+СВЦЭМ!$D$10+'СЕТ СН'!$G$5-'СЕТ СН'!$G$17</f>
        <v>3417.6598814999998</v>
      </c>
      <c r="J70" s="36">
        <f>SUMIFS(СВЦЭМ!$C$39:$C$782,СВЦЭМ!$A$39:$A$782,$A70,СВЦЭМ!$B$39:$B$782,J$47)+'СЕТ СН'!$G$9+СВЦЭМ!$D$10+'СЕТ СН'!$G$5-'СЕТ СН'!$G$17</f>
        <v>3410.3107998299997</v>
      </c>
      <c r="K70" s="36">
        <f>SUMIFS(СВЦЭМ!$C$39:$C$782,СВЦЭМ!$A$39:$A$782,$A70,СВЦЭМ!$B$39:$B$782,K$47)+'СЕТ СН'!$G$9+СВЦЭМ!$D$10+'СЕТ СН'!$G$5-'СЕТ СН'!$G$17</f>
        <v>3481.0605162299998</v>
      </c>
      <c r="L70" s="36">
        <f>SUMIFS(СВЦЭМ!$C$39:$C$782,СВЦЭМ!$A$39:$A$782,$A70,СВЦЭМ!$B$39:$B$782,L$47)+'СЕТ СН'!$G$9+СВЦЭМ!$D$10+'СЕТ СН'!$G$5-'СЕТ СН'!$G$17</f>
        <v>3448.08415891</v>
      </c>
      <c r="M70" s="36">
        <f>SUMIFS(СВЦЭМ!$C$39:$C$782,СВЦЭМ!$A$39:$A$782,$A70,СВЦЭМ!$B$39:$B$782,M$47)+'СЕТ СН'!$G$9+СВЦЭМ!$D$10+'СЕТ СН'!$G$5-'СЕТ СН'!$G$17</f>
        <v>3439.1008159399998</v>
      </c>
      <c r="N70" s="36">
        <f>SUMIFS(СВЦЭМ!$C$39:$C$782,СВЦЭМ!$A$39:$A$782,$A70,СВЦЭМ!$B$39:$B$782,N$47)+'СЕТ СН'!$G$9+СВЦЭМ!$D$10+'СЕТ СН'!$G$5-'СЕТ СН'!$G$17</f>
        <v>3434.1257740699998</v>
      </c>
      <c r="O70" s="36">
        <f>SUMIFS(СВЦЭМ!$C$39:$C$782,СВЦЭМ!$A$39:$A$782,$A70,СВЦЭМ!$B$39:$B$782,O$47)+'СЕТ СН'!$G$9+СВЦЭМ!$D$10+'СЕТ СН'!$G$5-'СЕТ СН'!$G$17</f>
        <v>3424.5826523899996</v>
      </c>
      <c r="P70" s="36">
        <f>SUMIFS(СВЦЭМ!$C$39:$C$782,СВЦЭМ!$A$39:$A$782,$A70,СВЦЭМ!$B$39:$B$782,P$47)+'СЕТ СН'!$G$9+СВЦЭМ!$D$10+'СЕТ СН'!$G$5-'СЕТ СН'!$G$17</f>
        <v>3436.3466580300001</v>
      </c>
      <c r="Q70" s="36">
        <f>SUMIFS(СВЦЭМ!$C$39:$C$782,СВЦЭМ!$A$39:$A$782,$A70,СВЦЭМ!$B$39:$B$782,Q$47)+'СЕТ СН'!$G$9+СВЦЭМ!$D$10+'СЕТ СН'!$G$5-'СЕТ СН'!$G$17</f>
        <v>3452.7257456199995</v>
      </c>
      <c r="R70" s="36">
        <f>SUMIFS(СВЦЭМ!$C$39:$C$782,СВЦЭМ!$A$39:$A$782,$A70,СВЦЭМ!$B$39:$B$782,R$47)+'СЕТ СН'!$G$9+СВЦЭМ!$D$10+'СЕТ СН'!$G$5-'СЕТ СН'!$G$17</f>
        <v>3446.9149050399997</v>
      </c>
      <c r="S70" s="36">
        <f>SUMIFS(СВЦЭМ!$C$39:$C$782,СВЦЭМ!$A$39:$A$782,$A70,СВЦЭМ!$B$39:$B$782,S$47)+'СЕТ СН'!$G$9+СВЦЭМ!$D$10+'СЕТ СН'!$G$5-'СЕТ СН'!$G$17</f>
        <v>3453.3931534599997</v>
      </c>
      <c r="T70" s="36">
        <f>SUMIFS(СВЦЭМ!$C$39:$C$782,СВЦЭМ!$A$39:$A$782,$A70,СВЦЭМ!$B$39:$B$782,T$47)+'СЕТ СН'!$G$9+СВЦЭМ!$D$10+'СЕТ СН'!$G$5-'СЕТ СН'!$G$17</f>
        <v>3458.6163875399998</v>
      </c>
      <c r="U70" s="36">
        <f>SUMIFS(СВЦЭМ!$C$39:$C$782,СВЦЭМ!$A$39:$A$782,$A70,СВЦЭМ!$B$39:$B$782,U$47)+'СЕТ СН'!$G$9+СВЦЭМ!$D$10+'СЕТ СН'!$G$5-'СЕТ СН'!$G$17</f>
        <v>3453.7005304300001</v>
      </c>
      <c r="V70" s="36">
        <f>SUMIFS(СВЦЭМ!$C$39:$C$782,СВЦЭМ!$A$39:$A$782,$A70,СВЦЭМ!$B$39:$B$782,V$47)+'СЕТ СН'!$G$9+СВЦЭМ!$D$10+'СЕТ СН'!$G$5-'СЕТ СН'!$G$17</f>
        <v>3465.7629734099996</v>
      </c>
      <c r="W70" s="36">
        <f>SUMIFS(СВЦЭМ!$C$39:$C$782,СВЦЭМ!$A$39:$A$782,$A70,СВЦЭМ!$B$39:$B$782,W$47)+'СЕТ СН'!$G$9+СВЦЭМ!$D$10+'СЕТ СН'!$G$5-'СЕТ СН'!$G$17</f>
        <v>3464.5765825399999</v>
      </c>
      <c r="X70" s="36">
        <f>SUMIFS(СВЦЭМ!$C$39:$C$782,СВЦЭМ!$A$39:$A$782,$A70,СВЦЭМ!$B$39:$B$782,X$47)+'СЕТ СН'!$G$9+СВЦЭМ!$D$10+'СЕТ СН'!$G$5-'СЕТ СН'!$G$17</f>
        <v>3445.9367718699996</v>
      </c>
      <c r="Y70" s="36">
        <f>SUMIFS(СВЦЭМ!$C$39:$C$782,СВЦЭМ!$A$39:$A$782,$A70,СВЦЭМ!$B$39:$B$782,Y$47)+'СЕТ СН'!$G$9+СВЦЭМ!$D$10+'СЕТ СН'!$G$5-'СЕТ СН'!$G$17</f>
        <v>3412.1732314199999</v>
      </c>
    </row>
    <row r="71" spans="1:27" ht="15.75" x14ac:dyDescent="0.2">
      <c r="A71" s="35">
        <f t="shared" si="1"/>
        <v>44797</v>
      </c>
      <c r="B71" s="36">
        <f>SUMIFS(СВЦЭМ!$C$39:$C$782,СВЦЭМ!$A$39:$A$782,$A71,СВЦЭМ!$B$39:$B$782,B$47)+'СЕТ СН'!$G$9+СВЦЭМ!$D$10+'СЕТ СН'!$G$5-'СЕТ СН'!$G$17</f>
        <v>3450.8910582499998</v>
      </c>
      <c r="C71" s="36">
        <f>SUMIFS(СВЦЭМ!$C$39:$C$782,СВЦЭМ!$A$39:$A$782,$A71,СВЦЭМ!$B$39:$B$782,C$47)+'СЕТ СН'!$G$9+СВЦЭМ!$D$10+'СЕТ СН'!$G$5-'СЕТ СН'!$G$17</f>
        <v>3491.3745256099996</v>
      </c>
      <c r="D71" s="36">
        <f>SUMIFS(СВЦЭМ!$C$39:$C$782,СВЦЭМ!$A$39:$A$782,$A71,СВЦЭМ!$B$39:$B$782,D$47)+'СЕТ СН'!$G$9+СВЦЭМ!$D$10+'СЕТ СН'!$G$5-'СЕТ СН'!$G$17</f>
        <v>3522.1042967099997</v>
      </c>
      <c r="E71" s="36">
        <f>SUMIFS(СВЦЭМ!$C$39:$C$782,СВЦЭМ!$A$39:$A$782,$A71,СВЦЭМ!$B$39:$B$782,E$47)+'СЕТ СН'!$G$9+СВЦЭМ!$D$10+'СЕТ СН'!$G$5-'СЕТ СН'!$G$17</f>
        <v>3531.3579017399998</v>
      </c>
      <c r="F71" s="36">
        <f>SUMIFS(СВЦЭМ!$C$39:$C$782,СВЦЭМ!$A$39:$A$782,$A71,СВЦЭМ!$B$39:$B$782,F$47)+'СЕТ СН'!$G$9+СВЦЭМ!$D$10+'СЕТ СН'!$G$5-'СЕТ СН'!$G$17</f>
        <v>3533.4307806299998</v>
      </c>
      <c r="G71" s="36">
        <f>SUMIFS(СВЦЭМ!$C$39:$C$782,СВЦЭМ!$A$39:$A$782,$A71,СВЦЭМ!$B$39:$B$782,G$47)+'СЕТ СН'!$G$9+СВЦЭМ!$D$10+'СЕТ СН'!$G$5-'СЕТ СН'!$G$17</f>
        <v>3519.0064409199999</v>
      </c>
      <c r="H71" s="36">
        <f>SUMIFS(СВЦЭМ!$C$39:$C$782,СВЦЭМ!$A$39:$A$782,$A71,СВЦЭМ!$B$39:$B$782,H$47)+'СЕТ СН'!$G$9+СВЦЭМ!$D$10+'СЕТ СН'!$G$5-'СЕТ СН'!$G$17</f>
        <v>3478.2384052899997</v>
      </c>
      <c r="I71" s="36">
        <f>SUMIFS(СВЦЭМ!$C$39:$C$782,СВЦЭМ!$A$39:$A$782,$A71,СВЦЭМ!$B$39:$B$782,I$47)+'СЕТ СН'!$G$9+СВЦЭМ!$D$10+'СЕТ СН'!$G$5-'СЕТ СН'!$G$17</f>
        <v>3427.2533931499997</v>
      </c>
      <c r="J71" s="36">
        <f>SUMIFS(СВЦЭМ!$C$39:$C$782,СВЦЭМ!$A$39:$A$782,$A71,СВЦЭМ!$B$39:$B$782,J$47)+'СЕТ СН'!$G$9+СВЦЭМ!$D$10+'СЕТ СН'!$G$5-'СЕТ СН'!$G$17</f>
        <v>3462.8581476499999</v>
      </c>
      <c r="K71" s="36">
        <f>SUMIFS(СВЦЭМ!$C$39:$C$782,СВЦЭМ!$A$39:$A$782,$A71,СВЦЭМ!$B$39:$B$782,K$47)+'СЕТ СН'!$G$9+СВЦЭМ!$D$10+'СЕТ СН'!$G$5-'СЕТ СН'!$G$17</f>
        <v>3576.2963136899998</v>
      </c>
      <c r="L71" s="36">
        <f>SUMIFS(СВЦЭМ!$C$39:$C$782,СВЦЭМ!$A$39:$A$782,$A71,СВЦЭМ!$B$39:$B$782,L$47)+'СЕТ СН'!$G$9+СВЦЭМ!$D$10+'СЕТ СН'!$G$5-'СЕТ СН'!$G$17</f>
        <v>3536.7712947099999</v>
      </c>
      <c r="M71" s="36">
        <f>SUMIFS(СВЦЭМ!$C$39:$C$782,СВЦЭМ!$A$39:$A$782,$A71,СВЦЭМ!$B$39:$B$782,M$47)+'СЕТ СН'!$G$9+СВЦЭМ!$D$10+'СЕТ СН'!$G$5-'СЕТ СН'!$G$17</f>
        <v>3532.2111448199998</v>
      </c>
      <c r="N71" s="36">
        <f>SUMIFS(СВЦЭМ!$C$39:$C$782,СВЦЭМ!$A$39:$A$782,$A71,СВЦЭМ!$B$39:$B$782,N$47)+'СЕТ СН'!$G$9+СВЦЭМ!$D$10+'СЕТ СН'!$G$5-'СЕТ СН'!$G$17</f>
        <v>3524.5692446799999</v>
      </c>
      <c r="O71" s="36">
        <f>SUMIFS(СВЦЭМ!$C$39:$C$782,СВЦЭМ!$A$39:$A$782,$A71,СВЦЭМ!$B$39:$B$782,O$47)+'СЕТ СН'!$G$9+СВЦЭМ!$D$10+'СЕТ СН'!$G$5-'СЕТ СН'!$G$17</f>
        <v>3521.7871408799997</v>
      </c>
      <c r="P71" s="36">
        <f>SUMIFS(СВЦЭМ!$C$39:$C$782,СВЦЭМ!$A$39:$A$782,$A71,СВЦЭМ!$B$39:$B$782,P$47)+'СЕТ СН'!$G$9+СВЦЭМ!$D$10+'СЕТ СН'!$G$5-'СЕТ СН'!$G$17</f>
        <v>3528.0783301799997</v>
      </c>
      <c r="Q71" s="36">
        <f>SUMIFS(СВЦЭМ!$C$39:$C$782,СВЦЭМ!$A$39:$A$782,$A71,СВЦЭМ!$B$39:$B$782,Q$47)+'СЕТ СН'!$G$9+СВЦЭМ!$D$10+'СЕТ СН'!$G$5-'СЕТ СН'!$G$17</f>
        <v>3531.0075835600001</v>
      </c>
      <c r="R71" s="36">
        <f>SUMIFS(СВЦЭМ!$C$39:$C$782,СВЦЭМ!$A$39:$A$782,$A71,СВЦЭМ!$B$39:$B$782,R$47)+'СЕТ СН'!$G$9+СВЦЭМ!$D$10+'СЕТ СН'!$G$5-'СЕТ СН'!$G$17</f>
        <v>3516.79061568</v>
      </c>
      <c r="S71" s="36">
        <f>SUMIFS(СВЦЭМ!$C$39:$C$782,СВЦЭМ!$A$39:$A$782,$A71,СВЦЭМ!$B$39:$B$782,S$47)+'СЕТ СН'!$G$9+СВЦЭМ!$D$10+'СЕТ СН'!$G$5-'СЕТ СН'!$G$17</f>
        <v>3522.5578684599996</v>
      </c>
      <c r="T71" s="36">
        <f>SUMIFS(СВЦЭМ!$C$39:$C$782,СВЦЭМ!$A$39:$A$782,$A71,СВЦЭМ!$B$39:$B$782,T$47)+'СЕТ СН'!$G$9+СВЦЭМ!$D$10+'СЕТ СН'!$G$5-'СЕТ СН'!$G$17</f>
        <v>3534.4150718699998</v>
      </c>
      <c r="U71" s="36">
        <f>SUMIFS(СВЦЭМ!$C$39:$C$782,СВЦЭМ!$A$39:$A$782,$A71,СВЦЭМ!$B$39:$B$782,U$47)+'СЕТ СН'!$G$9+СВЦЭМ!$D$10+'СЕТ СН'!$G$5-'СЕТ СН'!$G$17</f>
        <v>3524.1721978299997</v>
      </c>
      <c r="V71" s="36">
        <f>SUMIFS(СВЦЭМ!$C$39:$C$782,СВЦЭМ!$A$39:$A$782,$A71,СВЦЭМ!$B$39:$B$782,V$47)+'СЕТ СН'!$G$9+СВЦЭМ!$D$10+'СЕТ СН'!$G$5-'СЕТ СН'!$G$17</f>
        <v>3547.3832523299998</v>
      </c>
      <c r="W71" s="36">
        <f>SUMIFS(СВЦЭМ!$C$39:$C$782,СВЦЭМ!$A$39:$A$782,$A71,СВЦЭМ!$B$39:$B$782,W$47)+'СЕТ СН'!$G$9+СВЦЭМ!$D$10+'СЕТ СН'!$G$5-'СЕТ СН'!$G$17</f>
        <v>3555.1544588499996</v>
      </c>
      <c r="X71" s="36">
        <f>SUMIFS(СВЦЭМ!$C$39:$C$782,СВЦЭМ!$A$39:$A$782,$A71,СВЦЭМ!$B$39:$B$782,X$47)+'СЕТ СН'!$G$9+СВЦЭМ!$D$10+'СЕТ СН'!$G$5-'СЕТ СН'!$G$17</f>
        <v>3493.4886412599999</v>
      </c>
      <c r="Y71" s="36">
        <f>SUMIFS(СВЦЭМ!$C$39:$C$782,СВЦЭМ!$A$39:$A$782,$A71,СВЦЭМ!$B$39:$B$782,Y$47)+'СЕТ СН'!$G$9+СВЦЭМ!$D$10+'СЕТ СН'!$G$5-'СЕТ СН'!$G$17</f>
        <v>3454.9568155299999</v>
      </c>
    </row>
    <row r="72" spans="1:27" ht="15.75" x14ac:dyDescent="0.2">
      <c r="A72" s="35">
        <f t="shared" si="1"/>
        <v>44798</v>
      </c>
      <c r="B72" s="36">
        <f>SUMIFS(СВЦЭМ!$C$39:$C$782,СВЦЭМ!$A$39:$A$782,$A72,СВЦЭМ!$B$39:$B$782,B$47)+'СЕТ СН'!$G$9+СВЦЭМ!$D$10+'СЕТ СН'!$G$5-'СЕТ СН'!$G$17</f>
        <v>3452.1076740199996</v>
      </c>
      <c r="C72" s="36">
        <f>SUMIFS(СВЦЭМ!$C$39:$C$782,СВЦЭМ!$A$39:$A$782,$A72,СВЦЭМ!$B$39:$B$782,C$47)+'СЕТ СН'!$G$9+СВЦЭМ!$D$10+'СЕТ СН'!$G$5-'СЕТ СН'!$G$17</f>
        <v>3484.2265895099999</v>
      </c>
      <c r="D72" s="36">
        <f>SUMIFS(СВЦЭМ!$C$39:$C$782,СВЦЭМ!$A$39:$A$782,$A72,СВЦЭМ!$B$39:$B$782,D$47)+'СЕТ СН'!$G$9+СВЦЭМ!$D$10+'СЕТ СН'!$G$5-'СЕТ СН'!$G$17</f>
        <v>3528.5946143599999</v>
      </c>
      <c r="E72" s="36">
        <f>SUMIFS(СВЦЭМ!$C$39:$C$782,СВЦЭМ!$A$39:$A$782,$A72,СВЦЭМ!$B$39:$B$782,E$47)+'СЕТ СН'!$G$9+СВЦЭМ!$D$10+'СЕТ СН'!$G$5-'СЕТ СН'!$G$17</f>
        <v>3542.6026161299997</v>
      </c>
      <c r="F72" s="36">
        <f>SUMIFS(СВЦЭМ!$C$39:$C$782,СВЦЭМ!$A$39:$A$782,$A72,СВЦЭМ!$B$39:$B$782,F$47)+'СЕТ СН'!$G$9+СВЦЭМ!$D$10+'СЕТ СН'!$G$5-'СЕТ СН'!$G$17</f>
        <v>3551.8850002699996</v>
      </c>
      <c r="G72" s="36">
        <f>SUMIFS(СВЦЭМ!$C$39:$C$782,СВЦЭМ!$A$39:$A$782,$A72,СВЦЭМ!$B$39:$B$782,G$47)+'СЕТ СН'!$G$9+СВЦЭМ!$D$10+'СЕТ СН'!$G$5-'СЕТ СН'!$G$17</f>
        <v>3530.6722406099998</v>
      </c>
      <c r="H72" s="36">
        <f>SUMIFS(СВЦЭМ!$C$39:$C$782,СВЦЭМ!$A$39:$A$782,$A72,СВЦЭМ!$B$39:$B$782,H$47)+'СЕТ СН'!$G$9+СВЦЭМ!$D$10+'СЕТ СН'!$G$5-'СЕТ СН'!$G$17</f>
        <v>3481.0727565899997</v>
      </c>
      <c r="I72" s="36">
        <f>SUMIFS(СВЦЭМ!$C$39:$C$782,СВЦЭМ!$A$39:$A$782,$A72,СВЦЭМ!$B$39:$B$782,I$47)+'СЕТ СН'!$G$9+СВЦЭМ!$D$10+'СЕТ СН'!$G$5-'СЕТ СН'!$G$17</f>
        <v>3396.27450563</v>
      </c>
      <c r="J72" s="36">
        <f>SUMIFS(СВЦЭМ!$C$39:$C$782,СВЦЭМ!$A$39:$A$782,$A72,СВЦЭМ!$B$39:$B$782,J$47)+'СЕТ СН'!$G$9+СВЦЭМ!$D$10+'СЕТ СН'!$G$5-'СЕТ СН'!$G$17</f>
        <v>3470.9510195799999</v>
      </c>
      <c r="K72" s="36">
        <f>SUMIFS(СВЦЭМ!$C$39:$C$782,СВЦЭМ!$A$39:$A$782,$A72,СВЦЭМ!$B$39:$B$782,K$47)+'СЕТ СН'!$G$9+СВЦЭМ!$D$10+'СЕТ СН'!$G$5-'СЕТ СН'!$G$17</f>
        <v>3531.0312138699996</v>
      </c>
      <c r="L72" s="36">
        <f>SUMIFS(СВЦЭМ!$C$39:$C$782,СВЦЭМ!$A$39:$A$782,$A72,СВЦЭМ!$B$39:$B$782,L$47)+'СЕТ СН'!$G$9+СВЦЭМ!$D$10+'СЕТ СН'!$G$5-'СЕТ СН'!$G$17</f>
        <v>3499.6621756</v>
      </c>
      <c r="M72" s="36">
        <f>SUMIFS(СВЦЭМ!$C$39:$C$782,СВЦЭМ!$A$39:$A$782,$A72,СВЦЭМ!$B$39:$B$782,M$47)+'СЕТ СН'!$G$9+СВЦЭМ!$D$10+'СЕТ СН'!$G$5-'СЕТ СН'!$G$17</f>
        <v>3495.7272883199998</v>
      </c>
      <c r="N72" s="36">
        <f>SUMIFS(СВЦЭМ!$C$39:$C$782,СВЦЭМ!$A$39:$A$782,$A72,СВЦЭМ!$B$39:$B$782,N$47)+'СЕТ СН'!$G$9+СВЦЭМ!$D$10+'СЕТ СН'!$G$5-'СЕТ СН'!$G$17</f>
        <v>3499.0374475599997</v>
      </c>
      <c r="O72" s="36">
        <f>SUMIFS(СВЦЭМ!$C$39:$C$782,СВЦЭМ!$A$39:$A$782,$A72,СВЦЭМ!$B$39:$B$782,O$47)+'СЕТ СН'!$G$9+СВЦЭМ!$D$10+'СЕТ СН'!$G$5-'СЕТ СН'!$G$17</f>
        <v>3412.6437480299996</v>
      </c>
      <c r="P72" s="36">
        <f>SUMIFS(СВЦЭМ!$C$39:$C$782,СВЦЭМ!$A$39:$A$782,$A72,СВЦЭМ!$B$39:$B$782,P$47)+'СЕТ СН'!$G$9+СВЦЭМ!$D$10+'СЕТ СН'!$G$5-'СЕТ СН'!$G$17</f>
        <v>3321.5057769199998</v>
      </c>
      <c r="Q72" s="36">
        <f>SUMIFS(СВЦЭМ!$C$39:$C$782,СВЦЭМ!$A$39:$A$782,$A72,СВЦЭМ!$B$39:$B$782,Q$47)+'СЕТ СН'!$G$9+СВЦЭМ!$D$10+'СЕТ СН'!$G$5-'СЕТ СН'!$G$17</f>
        <v>3261.85363805</v>
      </c>
      <c r="R72" s="36">
        <f>SUMIFS(СВЦЭМ!$C$39:$C$782,СВЦЭМ!$A$39:$A$782,$A72,СВЦЭМ!$B$39:$B$782,R$47)+'СЕТ СН'!$G$9+СВЦЭМ!$D$10+'СЕТ СН'!$G$5-'СЕТ СН'!$G$17</f>
        <v>3256.58594051</v>
      </c>
      <c r="S72" s="36">
        <f>SUMIFS(СВЦЭМ!$C$39:$C$782,СВЦЭМ!$A$39:$A$782,$A72,СВЦЭМ!$B$39:$B$782,S$47)+'СЕТ СН'!$G$9+СВЦЭМ!$D$10+'СЕТ СН'!$G$5-'СЕТ СН'!$G$17</f>
        <v>3328.0473302199998</v>
      </c>
      <c r="T72" s="36">
        <f>SUMIFS(СВЦЭМ!$C$39:$C$782,СВЦЭМ!$A$39:$A$782,$A72,СВЦЭМ!$B$39:$B$782,T$47)+'СЕТ СН'!$G$9+СВЦЭМ!$D$10+'СЕТ СН'!$G$5-'СЕТ СН'!$G$17</f>
        <v>3404.8819629</v>
      </c>
      <c r="U72" s="36">
        <f>SUMIFS(СВЦЭМ!$C$39:$C$782,СВЦЭМ!$A$39:$A$782,$A72,СВЦЭМ!$B$39:$B$782,U$47)+'СЕТ СН'!$G$9+СВЦЭМ!$D$10+'СЕТ СН'!$G$5-'СЕТ СН'!$G$17</f>
        <v>3500.5366626599998</v>
      </c>
      <c r="V72" s="36">
        <f>SUMIFS(СВЦЭМ!$C$39:$C$782,СВЦЭМ!$A$39:$A$782,$A72,СВЦЭМ!$B$39:$B$782,V$47)+'СЕТ СН'!$G$9+СВЦЭМ!$D$10+'СЕТ СН'!$G$5-'СЕТ СН'!$G$17</f>
        <v>3522.2236525899998</v>
      </c>
      <c r="W72" s="36">
        <f>SUMIFS(СВЦЭМ!$C$39:$C$782,СВЦЭМ!$A$39:$A$782,$A72,СВЦЭМ!$B$39:$B$782,W$47)+'СЕТ СН'!$G$9+СВЦЭМ!$D$10+'СЕТ СН'!$G$5-'СЕТ СН'!$G$17</f>
        <v>3530.2693265799999</v>
      </c>
      <c r="X72" s="36">
        <f>SUMIFS(СВЦЭМ!$C$39:$C$782,СВЦЭМ!$A$39:$A$782,$A72,СВЦЭМ!$B$39:$B$782,X$47)+'СЕТ СН'!$G$9+СВЦЭМ!$D$10+'СЕТ СН'!$G$5-'СЕТ СН'!$G$17</f>
        <v>3512.8154878400001</v>
      </c>
      <c r="Y72" s="36">
        <f>SUMIFS(СВЦЭМ!$C$39:$C$782,СВЦЭМ!$A$39:$A$782,$A72,СВЦЭМ!$B$39:$B$782,Y$47)+'СЕТ СН'!$G$9+СВЦЭМ!$D$10+'СЕТ СН'!$G$5-'СЕТ СН'!$G$17</f>
        <v>3520.2739520699997</v>
      </c>
    </row>
    <row r="73" spans="1:27" ht="15.75" x14ac:dyDescent="0.2">
      <c r="A73" s="35">
        <f t="shared" si="1"/>
        <v>44799</v>
      </c>
      <c r="B73" s="36">
        <f>SUMIFS(СВЦЭМ!$C$39:$C$782,СВЦЭМ!$A$39:$A$782,$A73,СВЦЭМ!$B$39:$B$782,B$47)+'СЕТ СН'!$G$9+СВЦЭМ!$D$10+'СЕТ СН'!$G$5-'СЕТ СН'!$G$17</f>
        <v>3508.0255570499999</v>
      </c>
      <c r="C73" s="36">
        <f>SUMIFS(СВЦЭМ!$C$39:$C$782,СВЦЭМ!$A$39:$A$782,$A73,СВЦЭМ!$B$39:$B$782,C$47)+'СЕТ СН'!$G$9+СВЦЭМ!$D$10+'СЕТ СН'!$G$5-'СЕТ СН'!$G$17</f>
        <v>3555.6326300999999</v>
      </c>
      <c r="D73" s="36">
        <f>SUMIFS(СВЦЭМ!$C$39:$C$782,СВЦЭМ!$A$39:$A$782,$A73,СВЦЭМ!$B$39:$B$782,D$47)+'СЕТ СН'!$G$9+СВЦЭМ!$D$10+'СЕТ СН'!$G$5-'СЕТ СН'!$G$17</f>
        <v>3566.4390787900002</v>
      </c>
      <c r="E73" s="36">
        <f>SUMIFS(СВЦЭМ!$C$39:$C$782,СВЦЭМ!$A$39:$A$782,$A73,СВЦЭМ!$B$39:$B$782,E$47)+'СЕТ СН'!$G$9+СВЦЭМ!$D$10+'СЕТ СН'!$G$5-'СЕТ СН'!$G$17</f>
        <v>3545.7732794399999</v>
      </c>
      <c r="F73" s="36">
        <f>SUMIFS(СВЦЭМ!$C$39:$C$782,СВЦЭМ!$A$39:$A$782,$A73,СВЦЭМ!$B$39:$B$782,F$47)+'СЕТ СН'!$G$9+СВЦЭМ!$D$10+'СЕТ СН'!$G$5-'СЕТ СН'!$G$17</f>
        <v>3559.1049126599996</v>
      </c>
      <c r="G73" s="36">
        <f>SUMIFS(СВЦЭМ!$C$39:$C$782,СВЦЭМ!$A$39:$A$782,$A73,СВЦЭМ!$B$39:$B$782,G$47)+'СЕТ СН'!$G$9+СВЦЭМ!$D$10+'СЕТ СН'!$G$5-'СЕТ СН'!$G$17</f>
        <v>3547.47696146</v>
      </c>
      <c r="H73" s="36">
        <f>SUMIFS(СВЦЭМ!$C$39:$C$782,СВЦЭМ!$A$39:$A$782,$A73,СВЦЭМ!$B$39:$B$782,H$47)+'СЕТ СН'!$G$9+СВЦЭМ!$D$10+'СЕТ СН'!$G$5-'СЕТ СН'!$G$17</f>
        <v>3475.5533597599997</v>
      </c>
      <c r="I73" s="36">
        <f>SUMIFS(СВЦЭМ!$C$39:$C$782,СВЦЭМ!$A$39:$A$782,$A73,СВЦЭМ!$B$39:$B$782,I$47)+'СЕТ СН'!$G$9+СВЦЭМ!$D$10+'СЕТ СН'!$G$5-'СЕТ СН'!$G$17</f>
        <v>3461.5401875299999</v>
      </c>
      <c r="J73" s="36">
        <f>SUMIFS(СВЦЭМ!$C$39:$C$782,СВЦЭМ!$A$39:$A$782,$A73,СВЦЭМ!$B$39:$B$782,J$47)+'СЕТ СН'!$G$9+СВЦЭМ!$D$10+'СЕТ СН'!$G$5-'СЕТ СН'!$G$17</f>
        <v>3464.3027156799999</v>
      </c>
      <c r="K73" s="36">
        <f>SUMIFS(СВЦЭМ!$C$39:$C$782,СВЦЭМ!$A$39:$A$782,$A73,СВЦЭМ!$B$39:$B$782,K$47)+'СЕТ СН'!$G$9+СВЦЭМ!$D$10+'СЕТ СН'!$G$5-'СЕТ СН'!$G$17</f>
        <v>3526.4775172699997</v>
      </c>
      <c r="L73" s="36">
        <f>SUMIFS(СВЦЭМ!$C$39:$C$782,СВЦЭМ!$A$39:$A$782,$A73,СВЦЭМ!$B$39:$B$782,L$47)+'СЕТ СН'!$G$9+СВЦЭМ!$D$10+'СЕТ СН'!$G$5-'СЕТ СН'!$G$17</f>
        <v>3505.3928901199997</v>
      </c>
      <c r="M73" s="36">
        <f>SUMIFS(СВЦЭМ!$C$39:$C$782,СВЦЭМ!$A$39:$A$782,$A73,СВЦЭМ!$B$39:$B$782,M$47)+'СЕТ СН'!$G$9+СВЦЭМ!$D$10+'СЕТ СН'!$G$5-'СЕТ СН'!$G$17</f>
        <v>3494.5685510499998</v>
      </c>
      <c r="N73" s="36">
        <f>SUMIFS(СВЦЭМ!$C$39:$C$782,СВЦЭМ!$A$39:$A$782,$A73,СВЦЭМ!$B$39:$B$782,N$47)+'СЕТ СН'!$G$9+СВЦЭМ!$D$10+'СЕТ СН'!$G$5-'СЕТ СН'!$G$17</f>
        <v>3487.9751568699999</v>
      </c>
      <c r="O73" s="36">
        <f>SUMIFS(СВЦЭМ!$C$39:$C$782,СВЦЭМ!$A$39:$A$782,$A73,СВЦЭМ!$B$39:$B$782,O$47)+'СЕТ СН'!$G$9+СВЦЭМ!$D$10+'СЕТ СН'!$G$5-'СЕТ СН'!$G$17</f>
        <v>3478.7434575499997</v>
      </c>
      <c r="P73" s="36">
        <f>SUMIFS(СВЦЭМ!$C$39:$C$782,СВЦЭМ!$A$39:$A$782,$A73,СВЦЭМ!$B$39:$B$782,P$47)+'СЕТ СН'!$G$9+СВЦЭМ!$D$10+'СЕТ СН'!$G$5-'СЕТ СН'!$G$17</f>
        <v>3486.9246837799997</v>
      </c>
      <c r="Q73" s="36">
        <f>SUMIFS(СВЦЭМ!$C$39:$C$782,СВЦЭМ!$A$39:$A$782,$A73,СВЦЭМ!$B$39:$B$782,Q$47)+'СЕТ СН'!$G$9+СВЦЭМ!$D$10+'СЕТ СН'!$G$5-'СЕТ СН'!$G$17</f>
        <v>3486.6505271999999</v>
      </c>
      <c r="R73" s="36">
        <f>SUMIFS(СВЦЭМ!$C$39:$C$782,СВЦЭМ!$A$39:$A$782,$A73,СВЦЭМ!$B$39:$B$782,R$47)+'СЕТ СН'!$G$9+СВЦЭМ!$D$10+'СЕТ СН'!$G$5-'СЕТ СН'!$G$17</f>
        <v>3481.9449829999999</v>
      </c>
      <c r="S73" s="36">
        <f>SUMIFS(СВЦЭМ!$C$39:$C$782,СВЦЭМ!$A$39:$A$782,$A73,СВЦЭМ!$B$39:$B$782,S$47)+'СЕТ СН'!$G$9+СВЦЭМ!$D$10+'СЕТ СН'!$G$5-'СЕТ СН'!$G$17</f>
        <v>3485.5155051599995</v>
      </c>
      <c r="T73" s="36">
        <f>SUMIFS(СВЦЭМ!$C$39:$C$782,СВЦЭМ!$A$39:$A$782,$A73,СВЦЭМ!$B$39:$B$782,T$47)+'СЕТ СН'!$G$9+СВЦЭМ!$D$10+'СЕТ СН'!$G$5-'СЕТ СН'!$G$17</f>
        <v>3485.2597080299997</v>
      </c>
      <c r="U73" s="36">
        <f>SUMIFS(СВЦЭМ!$C$39:$C$782,СВЦЭМ!$A$39:$A$782,$A73,СВЦЭМ!$B$39:$B$782,U$47)+'СЕТ СН'!$G$9+СВЦЭМ!$D$10+'СЕТ СН'!$G$5-'СЕТ СН'!$G$17</f>
        <v>3479.3133911099999</v>
      </c>
      <c r="V73" s="36">
        <f>SUMIFS(СВЦЭМ!$C$39:$C$782,СВЦЭМ!$A$39:$A$782,$A73,СВЦЭМ!$B$39:$B$782,V$47)+'СЕТ СН'!$G$9+СВЦЭМ!$D$10+'СЕТ СН'!$G$5-'СЕТ СН'!$G$17</f>
        <v>3497.7915886199999</v>
      </c>
      <c r="W73" s="36">
        <f>SUMIFS(СВЦЭМ!$C$39:$C$782,СВЦЭМ!$A$39:$A$782,$A73,СВЦЭМ!$B$39:$B$782,W$47)+'СЕТ СН'!$G$9+СВЦЭМ!$D$10+'СЕТ СН'!$G$5-'СЕТ СН'!$G$17</f>
        <v>3501.1310530699998</v>
      </c>
      <c r="X73" s="36">
        <f>SUMIFS(СВЦЭМ!$C$39:$C$782,СВЦЭМ!$A$39:$A$782,$A73,СВЦЭМ!$B$39:$B$782,X$47)+'СЕТ СН'!$G$9+СВЦЭМ!$D$10+'СЕТ СН'!$G$5-'СЕТ СН'!$G$17</f>
        <v>3471.55910176</v>
      </c>
      <c r="Y73" s="36">
        <f>SUMIFS(СВЦЭМ!$C$39:$C$782,СВЦЭМ!$A$39:$A$782,$A73,СВЦЭМ!$B$39:$B$782,Y$47)+'СЕТ СН'!$G$9+СВЦЭМ!$D$10+'СЕТ СН'!$G$5-'СЕТ СН'!$G$17</f>
        <v>3489.21118441</v>
      </c>
    </row>
    <row r="74" spans="1:27" ht="15.75" x14ac:dyDescent="0.2">
      <c r="A74" s="35">
        <f t="shared" si="1"/>
        <v>44800</v>
      </c>
      <c r="B74" s="36">
        <f>SUMIFS(СВЦЭМ!$C$39:$C$782,СВЦЭМ!$A$39:$A$782,$A74,СВЦЭМ!$B$39:$B$782,B$47)+'СЕТ СН'!$G$9+СВЦЭМ!$D$10+'СЕТ СН'!$G$5-'СЕТ СН'!$G$17</f>
        <v>3496.7471331499996</v>
      </c>
      <c r="C74" s="36">
        <f>SUMIFS(СВЦЭМ!$C$39:$C$782,СВЦЭМ!$A$39:$A$782,$A74,СВЦЭМ!$B$39:$B$782,C$47)+'СЕТ СН'!$G$9+СВЦЭМ!$D$10+'СЕТ СН'!$G$5-'СЕТ СН'!$G$17</f>
        <v>3492.55970032</v>
      </c>
      <c r="D74" s="36">
        <f>SUMIFS(СВЦЭМ!$C$39:$C$782,СВЦЭМ!$A$39:$A$782,$A74,СВЦЭМ!$B$39:$B$782,D$47)+'СЕТ СН'!$G$9+СВЦЭМ!$D$10+'СЕТ СН'!$G$5-'СЕТ СН'!$G$17</f>
        <v>3534.9738837499999</v>
      </c>
      <c r="E74" s="36">
        <f>SUMIFS(СВЦЭМ!$C$39:$C$782,СВЦЭМ!$A$39:$A$782,$A74,СВЦЭМ!$B$39:$B$782,E$47)+'СЕТ СН'!$G$9+СВЦЭМ!$D$10+'СЕТ СН'!$G$5-'СЕТ СН'!$G$17</f>
        <v>3501.1375877799996</v>
      </c>
      <c r="F74" s="36">
        <f>SUMIFS(СВЦЭМ!$C$39:$C$782,СВЦЭМ!$A$39:$A$782,$A74,СВЦЭМ!$B$39:$B$782,F$47)+'СЕТ СН'!$G$9+СВЦЭМ!$D$10+'СЕТ СН'!$G$5-'СЕТ СН'!$G$17</f>
        <v>3492.7999431599997</v>
      </c>
      <c r="G74" s="36">
        <f>SUMIFS(СВЦЭМ!$C$39:$C$782,СВЦЭМ!$A$39:$A$782,$A74,СВЦЭМ!$B$39:$B$782,G$47)+'СЕТ СН'!$G$9+СВЦЭМ!$D$10+'СЕТ СН'!$G$5-'СЕТ СН'!$G$17</f>
        <v>3502.81157205</v>
      </c>
      <c r="H74" s="36">
        <f>SUMIFS(СВЦЭМ!$C$39:$C$782,СВЦЭМ!$A$39:$A$782,$A74,СВЦЭМ!$B$39:$B$782,H$47)+'СЕТ СН'!$G$9+СВЦЭМ!$D$10+'СЕТ СН'!$G$5-'СЕТ СН'!$G$17</f>
        <v>3489.1310210499996</v>
      </c>
      <c r="I74" s="36">
        <f>SUMIFS(СВЦЭМ!$C$39:$C$782,СВЦЭМ!$A$39:$A$782,$A74,СВЦЭМ!$B$39:$B$782,I$47)+'СЕТ СН'!$G$9+СВЦЭМ!$D$10+'СЕТ СН'!$G$5-'СЕТ СН'!$G$17</f>
        <v>3456.3347367299998</v>
      </c>
      <c r="J74" s="36">
        <f>SUMIFS(СВЦЭМ!$C$39:$C$782,СВЦЭМ!$A$39:$A$782,$A74,СВЦЭМ!$B$39:$B$782,J$47)+'СЕТ СН'!$G$9+СВЦЭМ!$D$10+'СЕТ СН'!$G$5-'СЕТ СН'!$G$17</f>
        <v>3398.5513690999996</v>
      </c>
      <c r="K74" s="36">
        <f>SUMIFS(СВЦЭМ!$C$39:$C$782,СВЦЭМ!$A$39:$A$782,$A74,СВЦЭМ!$B$39:$B$782,K$47)+'СЕТ СН'!$G$9+СВЦЭМ!$D$10+'СЕТ СН'!$G$5-'СЕТ СН'!$G$17</f>
        <v>3469.6721037199995</v>
      </c>
      <c r="L74" s="36">
        <f>SUMIFS(СВЦЭМ!$C$39:$C$782,СВЦЭМ!$A$39:$A$782,$A74,СВЦЭМ!$B$39:$B$782,L$47)+'СЕТ СН'!$G$9+СВЦЭМ!$D$10+'СЕТ СН'!$G$5-'СЕТ СН'!$G$17</f>
        <v>3466.5019114499996</v>
      </c>
      <c r="M74" s="36">
        <f>SUMIFS(СВЦЭМ!$C$39:$C$782,СВЦЭМ!$A$39:$A$782,$A74,СВЦЭМ!$B$39:$B$782,M$47)+'СЕТ СН'!$G$9+СВЦЭМ!$D$10+'СЕТ СН'!$G$5-'СЕТ СН'!$G$17</f>
        <v>3468.6343471</v>
      </c>
      <c r="N74" s="36">
        <f>SUMIFS(СВЦЭМ!$C$39:$C$782,СВЦЭМ!$A$39:$A$782,$A74,СВЦЭМ!$B$39:$B$782,N$47)+'СЕТ СН'!$G$9+СВЦЭМ!$D$10+'СЕТ СН'!$G$5-'СЕТ СН'!$G$17</f>
        <v>3471.7593311999999</v>
      </c>
      <c r="O74" s="36">
        <f>SUMIFS(СВЦЭМ!$C$39:$C$782,СВЦЭМ!$A$39:$A$782,$A74,СВЦЭМ!$B$39:$B$782,O$47)+'СЕТ СН'!$G$9+СВЦЭМ!$D$10+'СЕТ СН'!$G$5-'СЕТ СН'!$G$17</f>
        <v>3460.4703992899999</v>
      </c>
      <c r="P74" s="36">
        <f>SUMIFS(СВЦЭМ!$C$39:$C$782,СВЦЭМ!$A$39:$A$782,$A74,СВЦЭМ!$B$39:$B$782,P$47)+'СЕТ СН'!$G$9+СВЦЭМ!$D$10+'СЕТ СН'!$G$5-'СЕТ СН'!$G$17</f>
        <v>3457.3947002599998</v>
      </c>
      <c r="Q74" s="36">
        <f>SUMIFS(СВЦЭМ!$C$39:$C$782,СВЦЭМ!$A$39:$A$782,$A74,СВЦЭМ!$B$39:$B$782,Q$47)+'СЕТ СН'!$G$9+СВЦЭМ!$D$10+'СЕТ СН'!$G$5-'СЕТ СН'!$G$17</f>
        <v>3454.4668464799997</v>
      </c>
      <c r="R74" s="36">
        <f>SUMIFS(СВЦЭМ!$C$39:$C$782,СВЦЭМ!$A$39:$A$782,$A74,СВЦЭМ!$B$39:$B$782,R$47)+'СЕТ СН'!$G$9+СВЦЭМ!$D$10+'СЕТ СН'!$G$5-'СЕТ СН'!$G$17</f>
        <v>3459.07769912</v>
      </c>
      <c r="S74" s="36">
        <f>SUMIFS(СВЦЭМ!$C$39:$C$782,СВЦЭМ!$A$39:$A$782,$A74,СВЦЭМ!$B$39:$B$782,S$47)+'СЕТ СН'!$G$9+СВЦЭМ!$D$10+'СЕТ СН'!$G$5-'СЕТ СН'!$G$17</f>
        <v>3462.2530262699997</v>
      </c>
      <c r="T74" s="36">
        <f>SUMIFS(СВЦЭМ!$C$39:$C$782,СВЦЭМ!$A$39:$A$782,$A74,СВЦЭМ!$B$39:$B$782,T$47)+'СЕТ СН'!$G$9+СВЦЭМ!$D$10+'СЕТ СН'!$G$5-'СЕТ СН'!$G$17</f>
        <v>3462.09642446</v>
      </c>
      <c r="U74" s="36">
        <f>SUMIFS(СВЦЭМ!$C$39:$C$782,СВЦЭМ!$A$39:$A$782,$A74,СВЦЭМ!$B$39:$B$782,U$47)+'СЕТ СН'!$G$9+СВЦЭМ!$D$10+'СЕТ СН'!$G$5-'СЕТ СН'!$G$17</f>
        <v>3458.2496985299999</v>
      </c>
      <c r="V74" s="36">
        <f>SUMIFS(СВЦЭМ!$C$39:$C$782,СВЦЭМ!$A$39:$A$782,$A74,СВЦЭМ!$B$39:$B$782,V$47)+'СЕТ СН'!$G$9+СВЦЭМ!$D$10+'СЕТ СН'!$G$5-'СЕТ СН'!$G$17</f>
        <v>3477.2226444999997</v>
      </c>
      <c r="W74" s="36">
        <f>SUMIFS(СВЦЭМ!$C$39:$C$782,СВЦЭМ!$A$39:$A$782,$A74,СВЦЭМ!$B$39:$B$782,W$47)+'СЕТ СН'!$G$9+СВЦЭМ!$D$10+'СЕТ СН'!$G$5-'СЕТ СН'!$G$17</f>
        <v>3476.4761378699995</v>
      </c>
      <c r="X74" s="36">
        <f>SUMIFS(СВЦЭМ!$C$39:$C$782,СВЦЭМ!$A$39:$A$782,$A74,СВЦЭМ!$B$39:$B$782,X$47)+'СЕТ СН'!$G$9+СВЦЭМ!$D$10+'СЕТ СН'!$G$5-'СЕТ СН'!$G$17</f>
        <v>3460.01075545</v>
      </c>
      <c r="Y74" s="36">
        <f>SUMIFS(СВЦЭМ!$C$39:$C$782,СВЦЭМ!$A$39:$A$782,$A74,СВЦЭМ!$B$39:$B$782,Y$47)+'СЕТ СН'!$G$9+СВЦЭМ!$D$10+'СЕТ СН'!$G$5-'СЕТ СН'!$G$17</f>
        <v>3440.9440159799997</v>
      </c>
    </row>
    <row r="75" spans="1:27" ht="15.75" x14ac:dyDescent="0.2">
      <c r="A75" s="35">
        <f t="shared" si="1"/>
        <v>44801</v>
      </c>
      <c r="B75" s="36">
        <f>SUMIFS(СВЦЭМ!$C$39:$C$782,СВЦЭМ!$A$39:$A$782,$A75,СВЦЭМ!$B$39:$B$782,B$47)+'СЕТ СН'!$G$9+СВЦЭМ!$D$10+'СЕТ СН'!$G$5-'СЕТ СН'!$G$17</f>
        <v>3440.7334174899997</v>
      </c>
      <c r="C75" s="36">
        <f>SUMIFS(СВЦЭМ!$C$39:$C$782,СВЦЭМ!$A$39:$A$782,$A75,СВЦЭМ!$B$39:$B$782,C$47)+'СЕТ СН'!$G$9+СВЦЭМ!$D$10+'СЕТ СН'!$G$5-'СЕТ СН'!$G$17</f>
        <v>3480.51966008</v>
      </c>
      <c r="D75" s="36">
        <f>SUMIFS(СВЦЭМ!$C$39:$C$782,СВЦЭМ!$A$39:$A$782,$A75,СВЦЭМ!$B$39:$B$782,D$47)+'СЕТ СН'!$G$9+СВЦЭМ!$D$10+'СЕТ СН'!$G$5-'СЕТ СН'!$G$17</f>
        <v>3517.5787623299998</v>
      </c>
      <c r="E75" s="36">
        <f>SUMIFS(СВЦЭМ!$C$39:$C$782,СВЦЭМ!$A$39:$A$782,$A75,СВЦЭМ!$B$39:$B$782,E$47)+'СЕТ СН'!$G$9+СВЦЭМ!$D$10+'СЕТ СН'!$G$5-'СЕТ СН'!$G$17</f>
        <v>3530.9836837299999</v>
      </c>
      <c r="F75" s="36">
        <f>SUMIFS(СВЦЭМ!$C$39:$C$782,СВЦЭМ!$A$39:$A$782,$A75,СВЦЭМ!$B$39:$B$782,F$47)+'СЕТ СН'!$G$9+СВЦЭМ!$D$10+'СЕТ СН'!$G$5-'СЕТ СН'!$G$17</f>
        <v>3531.1148636099997</v>
      </c>
      <c r="G75" s="36">
        <f>SUMIFS(СВЦЭМ!$C$39:$C$782,СВЦЭМ!$A$39:$A$782,$A75,СВЦЭМ!$B$39:$B$782,G$47)+'СЕТ СН'!$G$9+СВЦЭМ!$D$10+'СЕТ СН'!$G$5-'СЕТ СН'!$G$17</f>
        <v>3538.2270016099997</v>
      </c>
      <c r="H75" s="36">
        <f>SUMIFS(СВЦЭМ!$C$39:$C$782,СВЦЭМ!$A$39:$A$782,$A75,СВЦЭМ!$B$39:$B$782,H$47)+'СЕТ СН'!$G$9+СВЦЭМ!$D$10+'СЕТ СН'!$G$5-'СЕТ СН'!$G$17</f>
        <v>3506.5851905499999</v>
      </c>
      <c r="I75" s="36">
        <f>SUMIFS(СВЦЭМ!$C$39:$C$782,СВЦЭМ!$A$39:$A$782,$A75,СВЦЭМ!$B$39:$B$782,I$47)+'СЕТ СН'!$G$9+СВЦЭМ!$D$10+'СЕТ СН'!$G$5-'СЕТ СН'!$G$17</f>
        <v>3472.18676271</v>
      </c>
      <c r="J75" s="36">
        <f>SUMIFS(СВЦЭМ!$C$39:$C$782,СВЦЭМ!$A$39:$A$782,$A75,СВЦЭМ!$B$39:$B$782,J$47)+'СЕТ СН'!$G$9+СВЦЭМ!$D$10+'СЕТ СН'!$G$5-'СЕТ СН'!$G$17</f>
        <v>3399.6618037599997</v>
      </c>
      <c r="K75" s="36">
        <f>SUMIFS(СВЦЭМ!$C$39:$C$782,СВЦЭМ!$A$39:$A$782,$A75,СВЦЭМ!$B$39:$B$782,K$47)+'СЕТ СН'!$G$9+СВЦЭМ!$D$10+'СЕТ СН'!$G$5-'СЕТ СН'!$G$17</f>
        <v>3463.82877672</v>
      </c>
      <c r="L75" s="36">
        <f>SUMIFS(СВЦЭМ!$C$39:$C$782,СВЦЭМ!$A$39:$A$782,$A75,СВЦЭМ!$B$39:$B$782,L$47)+'СЕТ СН'!$G$9+СВЦЭМ!$D$10+'СЕТ СН'!$G$5-'СЕТ СН'!$G$17</f>
        <v>3465.7226776799998</v>
      </c>
      <c r="M75" s="36">
        <f>SUMIFS(СВЦЭМ!$C$39:$C$782,СВЦЭМ!$A$39:$A$782,$A75,СВЦЭМ!$B$39:$B$782,M$47)+'СЕТ СН'!$G$9+СВЦЭМ!$D$10+'СЕТ СН'!$G$5-'СЕТ СН'!$G$17</f>
        <v>3472.6122216599997</v>
      </c>
      <c r="N75" s="36">
        <f>SUMIFS(СВЦЭМ!$C$39:$C$782,СВЦЭМ!$A$39:$A$782,$A75,СВЦЭМ!$B$39:$B$782,N$47)+'СЕТ СН'!$G$9+СВЦЭМ!$D$10+'СЕТ СН'!$G$5-'СЕТ СН'!$G$17</f>
        <v>3479.2010139999998</v>
      </c>
      <c r="O75" s="36">
        <f>SUMIFS(СВЦЭМ!$C$39:$C$782,СВЦЭМ!$A$39:$A$782,$A75,СВЦЭМ!$B$39:$B$782,O$47)+'СЕТ СН'!$G$9+СВЦЭМ!$D$10+'СЕТ СН'!$G$5-'СЕТ СН'!$G$17</f>
        <v>3467.4351284199997</v>
      </c>
      <c r="P75" s="36">
        <f>SUMIFS(СВЦЭМ!$C$39:$C$782,СВЦЭМ!$A$39:$A$782,$A75,СВЦЭМ!$B$39:$B$782,P$47)+'СЕТ СН'!$G$9+СВЦЭМ!$D$10+'СЕТ СН'!$G$5-'СЕТ СН'!$G$17</f>
        <v>3464.4008010499997</v>
      </c>
      <c r="Q75" s="36">
        <f>SUMIFS(СВЦЭМ!$C$39:$C$782,СВЦЭМ!$A$39:$A$782,$A75,СВЦЭМ!$B$39:$B$782,Q$47)+'СЕТ СН'!$G$9+СВЦЭМ!$D$10+'СЕТ СН'!$G$5-'СЕТ СН'!$G$17</f>
        <v>3469.4842268299999</v>
      </c>
      <c r="R75" s="36">
        <f>SUMIFS(СВЦЭМ!$C$39:$C$782,СВЦЭМ!$A$39:$A$782,$A75,СВЦЭМ!$B$39:$B$782,R$47)+'СЕТ СН'!$G$9+СВЦЭМ!$D$10+'СЕТ СН'!$G$5-'СЕТ СН'!$G$17</f>
        <v>3461.39780015</v>
      </c>
      <c r="S75" s="36">
        <f>SUMIFS(СВЦЭМ!$C$39:$C$782,СВЦЭМ!$A$39:$A$782,$A75,СВЦЭМ!$B$39:$B$782,S$47)+'СЕТ СН'!$G$9+СВЦЭМ!$D$10+'СЕТ СН'!$G$5-'СЕТ СН'!$G$17</f>
        <v>3463.74728306</v>
      </c>
      <c r="T75" s="36">
        <f>SUMIFS(СВЦЭМ!$C$39:$C$782,СВЦЭМ!$A$39:$A$782,$A75,СВЦЭМ!$B$39:$B$782,T$47)+'СЕТ СН'!$G$9+СВЦЭМ!$D$10+'СЕТ СН'!$G$5-'СЕТ СН'!$G$17</f>
        <v>3468.4917351899999</v>
      </c>
      <c r="U75" s="36">
        <f>SUMIFS(СВЦЭМ!$C$39:$C$782,СВЦЭМ!$A$39:$A$782,$A75,СВЦЭМ!$B$39:$B$782,U$47)+'СЕТ СН'!$G$9+СВЦЭМ!$D$10+'СЕТ СН'!$G$5-'СЕТ СН'!$G$17</f>
        <v>3471.6785399</v>
      </c>
      <c r="V75" s="36">
        <f>SUMIFS(СВЦЭМ!$C$39:$C$782,СВЦЭМ!$A$39:$A$782,$A75,СВЦЭМ!$B$39:$B$782,V$47)+'СЕТ СН'!$G$9+СВЦЭМ!$D$10+'СЕТ СН'!$G$5-'СЕТ СН'!$G$17</f>
        <v>3481.6740104799997</v>
      </c>
      <c r="W75" s="36">
        <f>SUMIFS(СВЦЭМ!$C$39:$C$782,СВЦЭМ!$A$39:$A$782,$A75,СВЦЭМ!$B$39:$B$782,W$47)+'СЕТ СН'!$G$9+СВЦЭМ!$D$10+'СЕТ СН'!$G$5-'СЕТ СН'!$G$17</f>
        <v>3489.3399997899996</v>
      </c>
      <c r="X75" s="36">
        <f>SUMIFS(СВЦЭМ!$C$39:$C$782,СВЦЭМ!$A$39:$A$782,$A75,СВЦЭМ!$B$39:$B$782,X$47)+'СЕТ СН'!$G$9+СВЦЭМ!$D$10+'СЕТ СН'!$G$5-'СЕТ СН'!$G$17</f>
        <v>3495.5696182299998</v>
      </c>
      <c r="Y75" s="36">
        <f>SUMIFS(СВЦЭМ!$C$39:$C$782,СВЦЭМ!$A$39:$A$782,$A75,СВЦЭМ!$B$39:$B$782,Y$47)+'СЕТ СН'!$G$9+СВЦЭМ!$D$10+'СЕТ СН'!$G$5-'СЕТ СН'!$G$17</f>
        <v>3466.2943176099998</v>
      </c>
    </row>
    <row r="76" spans="1:27" ht="15.75" x14ac:dyDescent="0.2">
      <c r="A76" s="35">
        <f t="shared" si="1"/>
        <v>44802</v>
      </c>
      <c r="B76" s="36">
        <f>SUMIFS(СВЦЭМ!$C$39:$C$782,СВЦЭМ!$A$39:$A$782,$A76,СВЦЭМ!$B$39:$B$782,B$47)+'СЕТ СН'!$G$9+СВЦЭМ!$D$10+'СЕТ СН'!$G$5-'СЕТ СН'!$G$17</f>
        <v>3486.1022328999998</v>
      </c>
      <c r="C76" s="36">
        <f>SUMIFS(СВЦЭМ!$C$39:$C$782,СВЦЭМ!$A$39:$A$782,$A76,СВЦЭМ!$B$39:$B$782,C$47)+'СЕТ СН'!$G$9+СВЦЭМ!$D$10+'СЕТ СН'!$G$5-'СЕТ СН'!$G$17</f>
        <v>3560.9366841399997</v>
      </c>
      <c r="D76" s="36">
        <f>SUMIFS(СВЦЭМ!$C$39:$C$782,СВЦЭМ!$A$39:$A$782,$A76,СВЦЭМ!$B$39:$B$782,D$47)+'СЕТ СН'!$G$9+СВЦЭМ!$D$10+'СЕТ СН'!$G$5-'СЕТ СН'!$G$17</f>
        <v>3595.1461412399995</v>
      </c>
      <c r="E76" s="36">
        <f>SUMIFS(СВЦЭМ!$C$39:$C$782,СВЦЭМ!$A$39:$A$782,$A76,СВЦЭМ!$B$39:$B$782,E$47)+'СЕТ СН'!$G$9+СВЦЭМ!$D$10+'СЕТ СН'!$G$5-'СЕТ СН'!$G$17</f>
        <v>3604.9775007399994</v>
      </c>
      <c r="F76" s="36">
        <f>SUMIFS(СВЦЭМ!$C$39:$C$782,СВЦЭМ!$A$39:$A$782,$A76,СВЦЭМ!$B$39:$B$782,F$47)+'СЕТ СН'!$G$9+СВЦЭМ!$D$10+'СЕТ СН'!$G$5-'СЕТ СН'!$G$17</f>
        <v>3617.5833774899997</v>
      </c>
      <c r="G76" s="36">
        <f>SUMIFS(СВЦЭМ!$C$39:$C$782,СВЦЭМ!$A$39:$A$782,$A76,СВЦЭМ!$B$39:$B$782,G$47)+'СЕТ СН'!$G$9+СВЦЭМ!$D$10+'СЕТ СН'!$G$5-'СЕТ СН'!$G$17</f>
        <v>3599.6977330499994</v>
      </c>
      <c r="H76" s="36">
        <f>SUMIFS(СВЦЭМ!$C$39:$C$782,СВЦЭМ!$A$39:$A$782,$A76,СВЦЭМ!$B$39:$B$782,H$47)+'СЕТ СН'!$G$9+СВЦЭМ!$D$10+'СЕТ СН'!$G$5-'СЕТ СН'!$G$17</f>
        <v>3544.5434930399997</v>
      </c>
      <c r="I76" s="36">
        <f>SUMIFS(СВЦЭМ!$C$39:$C$782,СВЦЭМ!$A$39:$A$782,$A76,СВЦЭМ!$B$39:$B$782,I$47)+'СЕТ СН'!$G$9+СВЦЭМ!$D$10+'СЕТ СН'!$G$5-'СЕТ СН'!$G$17</f>
        <v>3492.0754508599998</v>
      </c>
      <c r="J76" s="36">
        <f>SUMIFS(СВЦЭМ!$C$39:$C$782,СВЦЭМ!$A$39:$A$782,$A76,СВЦЭМ!$B$39:$B$782,J$47)+'СЕТ СН'!$G$9+СВЦЭМ!$D$10+'СЕТ СН'!$G$5-'СЕТ СН'!$G$17</f>
        <v>3449.2436091699997</v>
      </c>
      <c r="K76" s="36">
        <f>SUMIFS(СВЦЭМ!$C$39:$C$782,СВЦЭМ!$A$39:$A$782,$A76,СВЦЭМ!$B$39:$B$782,K$47)+'СЕТ СН'!$G$9+СВЦЭМ!$D$10+'СЕТ СН'!$G$5-'СЕТ СН'!$G$17</f>
        <v>3470.3971763099998</v>
      </c>
      <c r="L76" s="36">
        <f>SUMIFS(СВЦЭМ!$C$39:$C$782,СВЦЭМ!$A$39:$A$782,$A76,СВЦЭМ!$B$39:$B$782,L$47)+'СЕТ СН'!$G$9+СВЦЭМ!$D$10+'СЕТ СН'!$G$5-'СЕТ СН'!$G$17</f>
        <v>3448.2581187999999</v>
      </c>
      <c r="M76" s="36">
        <f>SUMIFS(СВЦЭМ!$C$39:$C$782,СВЦЭМ!$A$39:$A$782,$A76,СВЦЭМ!$B$39:$B$782,M$47)+'СЕТ СН'!$G$9+СВЦЭМ!$D$10+'СЕТ СН'!$G$5-'СЕТ СН'!$G$17</f>
        <v>3449.0308240099998</v>
      </c>
      <c r="N76" s="36">
        <f>SUMIFS(СВЦЭМ!$C$39:$C$782,СВЦЭМ!$A$39:$A$782,$A76,СВЦЭМ!$B$39:$B$782,N$47)+'СЕТ СН'!$G$9+СВЦЭМ!$D$10+'СЕТ СН'!$G$5-'СЕТ СН'!$G$17</f>
        <v>3456.0813660199997</v>
      </c>
      <c r="O76" s="36">
        <f>SUMIFS(СВЦЭМ!$C$39:$C$782,СВЦЭМ!$A$39:$A$782,$A76,СВЦЭМ!$B$39:$B$782,O$47)+'СЕТ СН'!$G$9+СВЦЭМ!$D$10+'СЕТ СН'!$G$5-'СЕТ СН'!$G$17</f>
        <v>3447.4294921299997</v>
      </c>
      <c r="P76" s="36">
        <f>SUMIFS(СВЦЭМ!$C$39:$C$782,СВЦЭМ!$A$39:$A$782,$A76,СВЦЭМ!$B$39:$B$782,P$47)+'СЕТ СН'!$G$9+СВЦЭМ!$D$10+'СЕТ СН'!$G$5-'СЕТ СН'!$G$17</f>
        <v>3447.6147561999996</v>
      </c>
      <c r="Q76" s="36">
        <f>SUMIFS(СВЦЭМ!$C$39:$C$782,СВЦЭМ!$A$39:$A$782,$A76,СВЦЭМ!$B$39:$B$782,Q$47)+'СЕТ СН'!$G$9+СВЦЭМ!$D$10+'СЕТ СН'!$G$5-'СЕТ СН'!$G$17</f>
        <v>3449.2965704199996</v>
      </c>
      <c r="R76" s="36">
        <f>SUMIFS(СВЦЭМ!$C$39:$C$782,СВЦЭМ!$A$39:$A$782,$A76,СВЦЭМ!$B$39:$B$782,R$47)+'СЕТ СН'!$G$9+СВЦЭМ!$D$10+'СЕТ СН'!$G$5-'СЕТ СН'!$G$17</f>
        <v>3452.3025306199997</v>
      </c>
      <c r="S76" s="36">
        <f>SUMIFS(СВЦЭМ!$C$39:$C$782,СВЦЭМ!$A$39:$A$782,$A76,СВЦЭМ!$B$39:$B$782,S$47)+'СЕТ СН'!$G$9+СВЦЭМ!$D$10+'СЕТ СН'!$G$5-'СЕТ СН'!$G$17</f>
        <v>3454.9284159399999</v>
      </c>
      <c r="T76" s="36">
        <f>SUMIFS(СВЦЭМ!$C$39:$C$782,СВЦЭМ!$A$39:$A$782,$A76,СВЦЭМ!$B$39:$B$782,T$47)+'СЕТ СН'!$G$9+СВЦЭМ!$D$10+'СЕТ СН'!$G$5-'СЕТ СН'!$G$17</f>
        <v>3436.5547241099998</v>
      </c>
      <c r="U76" s="36">
        <f>SUMIFS(СВЦЭМ!$C$39:$C$782,СВЦЭМ!$A$39:$A$782,$A76,СВЦЭМ!$B$39:$B$782,U$47)+'СЕТ СН'!$G$9+СВЦЭМ!$D$10+'СЕТ СН'!$G$5-'СЕТ СН'!$G$17</f>
        <v>3432.46758546</v>
      </c>
      <c r="V76" s="36">
        <f>SUMIFS(СВЦЭМ!$C$39:$C$782,СВЦЭМ!$A$39:$A$782,$A76,СВЦЭМ!$B$39:$B$782,V$47)+'СЕТ СН'!$G$9+СВЦЭМ!$D$10+'СЕТ СН'!$G$5-'СЕТ СН'!$G$17</f>
        <v>3424.6890796999996</v>
      </c>
      <c r="W76" s="36">
        <f>SUMIFS(СВЦЭМ!$C$39:$C$782,СВЦЭМ!$A$39:$A$782,$A76,СВЦЭМ!$B$39:$B$782,W$47)+'СЕТ СН'!$G$9+СВЦЭМ!$D$10+'СЕТ СН'!$G$5-'СЕТ СН'!$G$17</f>
        <v>3423.7718568699997</v>
      </c>
      <c r="X76" s="36">
        <f>SUMIFS(СВЦЭМ!$C$39:$C$782,СВЦЭМ!$A$39:$A$782,$A76,СВЦЭМ!$B$39:$B$782,X$47)+'СЕТ СН'!$G$9+СВЦЭМ!$D$10+'СЕТ СН'!$G$5-'СЕТ СН'!$G$17</f>
        <v>3446.8702754799997</v>
      </c>
      <c r="Y76" s="36">
        <f>SUMIFS(СВЦЭМ!$C$39:$C$782,СВЦЭМ!$A$39:$A$782,$A76,СВЦЭМ!$B$39:$B$782,Y$47)+'СЕТ СН'!$G$9+СВЦЭМ!$D$10+'СЕТ СН'!$G$5-'СЕТ СН'!$G$17</f>
        <v>3494.4098169599997</v>
      </c>
    </row>
    <row r="77" spans="1:27" ht="15.75" x14ac:dyDescent="0.2">
      <c r="A77" s="35">
        <f t="shared" si="1"/>
        <v>44803</v>
      </c>
      <c r="B77" s="36">
        <f>SUMIFS(СВЦЭМ!$C$39:$C$782,СВЦЭМ!$A$39:$A$782,$A77,СВЦЭМ!$B$39:$B$782,B$47)+'СЕТ СН'!$G$9+СВЦЭМ!$D$10+'СЕТ СН'!$G$5-'СЕТ СН'!$G$17</f>
        <v>3455.40519012</v>
      </c>
      <c r="C77" s="36">
        <f>SUMIFS(СВЦЭМ!$C$39:$C$782,СВЦЭМ!$A$39:$A$782,$A77,СВЦЭМ!$B$39:$B$782,C$47)+'СЕТ СН'!$G$9+СВЦЭМ!$D$10+'СЕТ СН'!$G$5-'СЕТ СН'!$G$17</f>
        <v>3488.2982699799995</v>
      </c>
      <c r="D77" s="36">
        <f>SUMIFS(СВЦЭМ!$C$39:$C$782,СВЦЭМ!$A$39:$A$782,$A77,СВЦЭМ!$B$39:$B$782,D$47)+'СЕТ СН'!$G$9+СВЦЭМ!$D$10+'СЕТ СН'!$G$5-'СЕТ СН'!$G$17</f>
        <v>3522.6961975799995</v>
      </c>
      <c r="E77" s="36">
        <f>SUMIFS(СВЦЭМ!$C$39:$C$782,СВЦЭМ!$A$39:$A$782,$A77,СВЦЭМ!$B$39:$B$782,E$47)+'СЕТ СН'!$G$9+СВЦЭМ!$D$10+'СЕТ СН'!$G$5-'СЕТ СН'!$G$17</f>
        <v>3534.4126035999998</v>
      </c>
      <c r="F77" s="36">
        <f>SUMIFS(СВЦЭМ!$C$39:$C$782,СВЦЭМ!$A$39:$A$782,$A77,СВЦЭМ!$B$39:$B$782,F$47)+'СЕТ СН'!$G$9+СВЦЭМ!$D$10+'СЕТ СН'!$G$5-'СЕТ СН'!$G$17</f>
        <v>3539.6087711199998</v>
      </c>
      <c r="G77" s="36">
        <f>SUMIFS(СВЦЭМ!$C$39:$C$782,СВЦЭМ!$A$39:$A$782,$A77,СВЦЭМ!$B$39:$B$782,G$47)+'СЕТ СН'!$G$9+СВЦЭМ!$D$10+'СЕТ СН'!$G$5-'СЕТ СН'!$G$17</f>
        <v>3529.3992111699999</v>
      </c>
      <c r="H77" s="36">
        <f>SUMIFS(СВЦЭМ!$C$39:$C$782,СВЦЭМ!$A$39:$A$782,$A77,СВЦЭМ!$B$39:$B$782,H$47)+'СЕТ СН'!$G$9+СВЦЭМ!$D$10+'СЕТ СН'!$G$5-'СЕТ СН'!$G$17</f>
        <v>3478.4149886199998</v>
      </c>
      <c r="I77" s="36">
        <f>SUMIFS(СВЦЭМ!$C$39:$C$782,СВЦЭМ!$A$39:$A$782,$A77,СВЦЭМ!$B$39:$B$782,I$47)+'СЕТ СН'!$G$9+СВЦЭМ!$D$10+'СЕТ СН'!$G$5-'СЕТ СН'!$G$17</f>
        <v>3407.0029911599995</v>
      </c>
      <c r="J77" s="36">
        <f>SUMIFS(СВЦЭМ!$C$39:$C$782,СВЦЭМ!$A$39:$A$782,$A77,СВЦЭМ!$B$39:$B$782,J$47)+'СЕТ СН'!$G$9+СВЦЭМ!$D$10+'СЕТ СН'!$G$5-'СЕТ СН'!$G$17</f>
        <v>3404.7296114299997</v>
      </c>
      <c r="K77" s="36">
        <f>SUMIFS(СВЦЭМ!$C$39:$C$782,СВЦЭМ!$A$39:$A$782,$A77,СВЦЭМ!$B$39:$B$782,K$47)+'СЕТ СН'!$G$9+СВЦЭМ!$D$10+'СЕТ СН'!$G$5-'СЕТ СН'!$G$17</f>
        <v>3465.1632697999999</v>
      </c>
      <c r="L77" s="36">
        <f>SUMIFS(СВЦЭМ!$C$39:$C$782,СВЦЭМ!$A$39:$A$782,$A77,СВЦЭМ!$B$39:$B$782,L$47)+'СЕТ СН'!$G$9+СВЦЭМ!$D$10+'СЕТ СН'!$G$5-'СЕТ СН'!$G$17</f>
        <v>3462.4844207899996</v>
      </c>
      <c r="M77" s="36">
        <f>SUMIFS(СВЦЭМ!$C$39:$C$782,СВЦЭМ!$A$39:$A$782,$A77,СВЦЭМ!$B$39:$B$782,M$47)+'СЕТ СН'!$G$9+СВЦЭМ!$D$10+'СЕТ СН'!$G$5-'СЕТ СН'!$G$17</f>
        <v>3461.0380267399996</v>
      </c>
      <c r="N77" s="36">
        <f>SUMIFS(СВЦЭМ!$C$39:$C$782,СВЦЭМ!$A$39:$A$782,$A77,СВЦЭМ!$B$39:$B$782,N$47)+'СЕТ СН'!$G$9+СВЦЭМ!$D$10+'СЕТ СН'!$G$5-'СЕТ СН'!$G$17</f>
        <v>3458.7987057599998</v>
      </c>
      <c r="O77" s="36">
        <f>SUMIFS(СВЦЭМ!$C$39:$C$782,СВЦЭМ!$A$39:$A$782,$A77,СВЦЭМ!$B$39:$B$782,O$47)+'СЕТ СН'!$G$9+СВЦЭМ!$D$10+'СЕТ СН'!$G$5-'СЕТ СН'!$G$17</f>
        <v>3459.7390018299998</v>
      </c>
      <c r="P77" s="36">
        <f>SUMIFS(СВЦЭМ!$C$39:$C$782,СВЦЭМ!$A$39:$A$782,$A77,СВЦЭМ!$B$39:$B$782,P$47)+'СЕТ СН'!$G$9+СВЦЭМ!$D$10+'СЕТ СН'!$G$5-'СЕТ СН'!$G$17</f>
        <v>3467.35278819</v>
      </c>
      <c r="Q77" s="36">
        <f>SUMIFS(СВЦЭМ!$C$39:$C$782,СВЦЭМ!$A$39:$A$782,$A77,СВЦЭМ!$B$39:$B$782,Q$47)+'СЕТ СН'!$G$9+СВЦЭМ!$D$10+'СЕТ СН'!$G$5-'СЕТ СН'!$G$17</f>
        <v>3457.1277684299998</v>
      </c>
      <c r="R77" s="36">
        <f>SUMIFS(СВЦЭМ!$C$39:$C$782,СВЦЭМ!$A$39:$A$782,$A77,СВЦЭМ!$B$39:$B$782,R$47)+'СЕТ СН'!$G$9+СВЦЭМ!$D$10+'СЕТ СН'!$G$5-'СЕТ СН'!$G$17</f>
        <v>3447.3660868299999</v>
      </c>
      <c r="S77" s="36">
        <f>SUMIFS(СВЦЭМ!$C$39:$C$782,СВЦЭМ!$A$39:$A$782,$A77,СВЦЭМ!$B$39:$B$782,S$47)+'СЕТ СН'!$G$9+СВЦЭМ!$D$10+'СЕТ СН'!$G$5-'СЕТ СН'!$G$17</f>
        <v>3458.1132984399997</v>
      </c>
      <c r="T77" s="36">
        <f>SUMIFS(СВЦЭМ!$C$39:$C$782,СВЦЭМ!$A$39:$A$782,$A77,СВЦЭМ!$B$39:$B$782,T$47)+'СЕТ СН'!$G$9+СВЦЭМ!$D$10+'СЕТ СН'!$G$5-'СЕТ СН'!$G$17</f>
        <v>3472.4645694499995</v>
      </c>
      <c r="U77" s="36">
        <f>SUMIFS(СВЦЭМ!$C$39:$C$782,СВЦЭМ!$A$39:$A$782,$A77,СВЦЭМ!$B$39:$B$782,U$47)+'СЕТ СН'!$G$9+СВЦЭМ!$D$10+'СЕТ СН'!$G$5-'СЕТ СН'!$G$17</f>
        <v>3456.1769089699997</v>
      </c>
      <c r="V77" s="36">
        <f>SUMIFS(СВЦЭМ!$C$39:$C$782,СВЦЭМ!$A$39:$A$782,$A77,СВЦЭМ!$B$39:$B$782,V$47)+'СЕТ СН'!$G$9+СВЦЭМ!$D$10+'СЕТ СН'!$G$5-'СЕТ СН'!$G$17</f>
        <v>3480.1462622699996</v>
      </c>
      <c r="W77" s="36">
        <f>SUMIFS(СВЦЭМ!$C$39:$C$782,СВЦЭМ!$A$39:$A$782,$A77,СВЦЭМ!$B$39:$B$782,W$47)+'СЕТ СН'!$G$9+СВЦЭМ!$D$10+'СЕТ СН'!$G$5-'СЕТ СН'!$G$17</f>
        <v>3489.1612479599999</v>
      </c>
      <c r="X77" s="36">
        <f>SUMIFS(СВЦЭМ!$C$39:$C$782,СВЦЭМ!$A$39:$A$782,$A77,СВЦЭМ!$B$39:$B$782,X$47)+'СЕТ СН'!$G$9+СВЦЭМ!$D$10+'СЕТ СН'!$G$5-'СЕТ СН'!$G$17</f>
        <v>3429.3664632599998</v>
      </c>
      <c r="Y77" s="36">
        <f>SUMIFS(СВЦЭМ!$C$39:$C$782,СВЦЭМ!$A$39:$A$782,$A77,СВЦЭМ!$B$39:$B$782,Y$47)+'СЕТ СН'!$G$9+СВЦЭМ!$D$10+'СЕТ СН'!$G$5-'СЕТ СН'!$G$17</f>
        <v>3391.0270331699999</v>
      </c>
      <c r="AA77" s="37"/>
    </row>
    <row r="78" spans="1:27" ht="15.75" x14ac:dyDescent="0.2">
      <c r="A78" s="35">
        <f t="shared" si="1"/>
        <v>44804</v>
      </c>
      <c r="B78" s="36">
        <f>SUMIFS(СВЦЭМ!$C$39:$C$782,СВЦЭМ!$A$39:$A$782,$A78,СВЦЭМ!$B$39:$B$782,B$47)+'СЕТ СН'!$G$9+СВЦЭМ!$D$10+'СЕТ СН'!$G$5-'СЕТ СН'!$G$17</f>
        <v>3487.64047317</v>
      </c>
      <c r="C78" s="36">
        <f>SUMIFS(СВЦЭМ!$C$39:$C$782,СВЦЭМ!$A$39:$A$782,$A78,СВЦЭМ!$B$39:$B$782,C$47)+'СЕТ СН'!$G$9+СВЦЭМ!$D$10+'СЕТ СН'!$G$5-'СЕТ СН'!$G$17</f>
        <v>3524.8196519799999</v>
      </c>
      <c r="D78" s="36">
        <f>SUMIFS(СВЦЭМ!$C$39:$C$782,СВЦЭМ!$A$39:$A$782,$A78,СВЦЭМ!$B$39:$B$782,D$47)+'СЕТ СН'!$G$9+СВЦЭМ!$D$10+'СЕТ СН'!$G$5-'СЕТ СН'!$G$17</f>
        <v>3545.7869656499997</v>
      </c>
      <c r="E78" s="36">
        <f>SUMIFS(СВЦЭМ!$C$39:$C$782,СВЦЭМ!$A$39:$A$782,$A78,СВЦЭМ!$B$39:$B$782,E$47)+'СЕТ СН'!$G$9+СВЦЭМ!$D$10+'СЕТ СН'!$G$5-'СЕТ СН'!$G$17</f>
        <v>3559.1456293399997</v>
      </c>
      <c r="F78" s="36">
        <f>SUMIFS(СВЦЭМ!$C$39:$C$782,СВЦЭМ!$A$39:$A$782,$A78,СВЦЭМ!$B$39:$B$782,F$47)+'СЕТ СН'!$G$9+СВЦЭМ!$D$10+'СЕТ СН'!$G$5-'СЕТ СН'!$G$17</f>
        <v>3542.5453535799998</v>
      </c>
      <c r="G78" s="36">
        <f>SUMIFS(СВЦЭМ!$C$39:$C$782,СВЦЭМ!$A$39:$A$782,$A78,СВЦЭМ!$B$39:$B$782,G$47)+'СЕТ СН'!$G$9+СВЦЭМ!$D$10+'СЕТ СН'!$G$5-'СЕТ СН'!$G$17</f>
        <v>3515.4735252499995</v>
      </c>
      <c r="H78" s="36">
        <f>SUMIFS(СВЦЭМ!$C$39:$C$782,СВЦЭМ!$A$39:$A$782,$A78,СВЦЭМ!$B$39:$B$782,H$47)+'СЕТ СН'!$G$9+СВЦЭМ!$D$10+'СЕТ СН'!$G$5-'СЕТ СН'!$G$17</f>
        <v>3452.5878755699996</v>
      </c>
      <c r="I78" s="36">
        <f>SUMIFS(СВЦЭМ!$C$39:$C$782,СВЦЭМ!$A$39:$A$782,$A78,СВЦЭМ!$B$39:$B$782,I$47)+'СЕТ СН'!$G$9+СВЦЭМ!$D$10+'СЕТ СН'!$G$5-'СЕТ СН'!$G$17</f>
        <v>3397.2576179899997</v>
      </c>
      <c r="J78" s="36">
        <f>SUMIFS(СВЦЭМ!$C$39:$C$782,СВЦЭМ!$A$39:$A$782,$A78,СВЦЭМ!$B$39:$B$782,J$47)+'СЕТ СН'!$G$9+СВЦЭМ!$D$10+'СЕТ СН'!$G$5-'СЕТ СН'!$G$17</f>
        <v>3465.9557435199999</v>
      </c>
      <c r="K78" s="36">
        <f>SUMIFS(СВЦЭМ!$C$39:$C$782,СВЦЭМ!$A$39:$A$782,$A78,СВЦЭМ!$B$39:$B$782,K$47)+'СЕТ СН'!$G$9+СВЦЭМ!$D$10+'СЕТ СН'!$G$5-'СЕТ СН'!$G$17</f>
        <v>3491.5757393699996</v>
      </c>
      <c r="L78" s="36">
        <f>SUMIFS(СВЦЭМ!$C$39:$C$782,СВЦЭМ!$A$39:$A$782,$A78,СВЦЭМ!$B$39:$B$782,L$47)+'СЕТ СН'!$G$9+СВЦЭМ!$D$10+'СЕТ СН'!$G$5-'СЕТ СН'!$G$17</f>
        <v>3489.5572092299999</v>
      </c>
      <c r="M78" s="36">
        <f>SUMIFS(СВЦЭМ!$C$39:$C$782,СВЦЭМ!$A$39:$A$782,$A78,СВЦЭМ!$B$39:$B$782,M$47)+'СЕТ СН'!$G$9+СВЦЭМ!$D$10+'СЕТ СН'!$G$5-'СЕТ СН'!$G$17</f>
        <v>3482.1337360699999</v>
      </c>
      <c r="N78" s="36">
        <f>SUMIFS(СВЦЭМ!$C$39:$C$782,СВЦЭМ!$A$39:$A$782,$A78,СВЦЭМ!$B$39:$B$782,N$47)+'СЕТ СН'!$G$9+СВЦЭМ!$D$10+'СЕТ СН'!$G$5-'СЕТ СН'!$G$17</f>
        <v>3473.8141887499996</v>
      </c>
      <c r="O78" s="36">
        <f>SUMIFS(СВЦЭМ!$C$39:$C$782,СВЦЭМ!$A$39:$A$782,$A78,СВЦЭМ!$B$39:$B$782,O$47)+'СЕТ СН'!$G$9+СВЦЭМ!$D$10+'СЕТ СН'!$G$5-'СЕТ СН'!$G$17</f>
        <v>3478.4434980299998</v>
      </c>
      <c r="P78" s="36">
        <f>SUMIFS(СВЦЭМ!$C$39:$C$782,СВЦЭМ!$A$39:$A$782,$A78,СВЦЭМ!$B$39:$B$782,P$47)+'СЕТ СН'!$G$9+СВЦЭМ!$D$10+'СЕТ СН'!$G$5-'СЕТ СН'!$G$17</f>
        <v>3475.9216494399998</v>
      </c>
      <c r="Q78" s="36">
        <f>SUMIFS(СВЦЭМ!$C$39:$C$782,СВЦЭМ!$A$39:$A$782,$A78,СВЦЭМ!$B$39:$B$782,Q$47)+'СЕТ СН'!$G$9+СВЦЭМ!$D$10+'СЕТ СН'!$G$5-'СЕТ СН'!$G$17</f>
        <v>3468.0859242199999</v>
      </c>
      <c r="R78" s="36">
        <f>SUMIFS(СВЦЭМ!$C$39:$C$782,СВЦЭМ!$A$39:$A$782,$A78,СВЦЭМ!$B$39:$B$782,R$47)+'СЕТ СН'!$G$9+СВЦЭМ!$D$10+'СЕТ СН'!$G$5-'СЕТ СН'!$G$17</f>
        <v>3456.5879117799996</v>
      </c>
      <c r="S78" s="36">
        <f>SUMIFS(СВЦЭМ!$C$39:$C$782,СВЦЭМ!$A$39:$A$782,$A78,СВЦЭМ!$B$39:$B$782,S$47)+'СЕТ СН'!$G$9+СВЦЭМ!$D$10+'СЕТ СН'!$G$5-'СЕТ СН'!$G$17</f>
        <v>3462.2642511499998</v>
      </c>
      <c r="T78" s="36">
        <f>SUMIFS(СВЦЭМ!$C$39:$C$782,СВЦЭМ!$A$39:$A$782,$A78,СВЦЭМ!$B$39:$B$782,T$47)+'СЕТ СН'!$G$9+СВЦЭМ!$D$10+'СЕТ СН'!$G$5-'СЕТ СН'!$G$17</f>
        <v>3458.0915935399998</v>
      </c>
      <c r="U78" s="36">
        <f>SUMIFS(СВЦЭМ!$C$39:$C$782,СВЦЭМ!$A$39:$A$782,$A78,СВЦЭМ!$B$39:$B$782,U$47)+'СЕТ СН'!$G$9+СВЦЭМ!$D$10+'СЕТ СН'!$G$5-'СЕТ СН'!$G$17</f>
        <v>3470.5960683099997</v>
      </c>
      <c r="V78" s="36">
        <f>SUMIFS(СВЦЭМ!$C$39:$C$782,СВЦЭМ!$A$39:$A$782,$A78,СВЦЭМ!$B$39:$B$782,V$47)+'СЕТ СН'!$G$9+СВЦЭМ!$D$10+'СЕТ СН'!$G$5-'СЕТ СН'!$G$17</f>
        <v>3490.3387716499997</v>
      </c>
      <c r="W78" s="36">
        <f>SUMIFS(СВЦЭМ!$C$39:$C$782,СВЦЭМ!$A$39:$A$782,$A78,СВЦЭМ!$B$39:$B$782,W$47)+'СЕТ СН'!$G$9+СВЦЭМ!$D$10+'СЕТ СН'!$G$5-'СЕТ СН'!$G$17</f>
        <v>3484.3700663299996</v>
      </c>
      <c r="X78" s="36">
        <f>SUMIFS(СВЦЭМ!$C$39:$C$782,СВЦЭМ!$A$39:$A$782,$A78,СВЦЭМ!$B$39:$B$782,X$47)+'СЕТ СН'!$G$9+СВЦЭМ!$D$10+'СЕТ СН'!$G$5-'СЕТ СН'!$G$17</f>
        <v>3448.8490365899997</v>
      </c>
      <c r="Y78" s="36">
        <f>SUMIFS(СВЦЭМ!$C$39:$C$782,СВЦЭМ!$A$39:$A$782,$A78,СВЦЭМ!$B$39:$B$782,Y$47)+'СЕТ СН'!$G$9+СВЦЭМ!$D$10+'СЕТ СН'!$G$5-'СЕТ СН'!$G$17</f>
        <v>3430.8259210899996</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4"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01.08.2022</v>
      </c>
      <c r="B84" s="36">
        <f>SUMIFS(СВЦЭМ!$C$39:$C$782,СВЦЭМ!$A$39:$A$782,$A84,СВЦЭМ!$B$39:$B$782,B$83)+'СЕТ СН'!$H$9+СВЦЭМ!$D$10+'СЕТ СН'!$H$5-'СЕТ СН'!$H$17</f>
        <v>3831.9609241799999</v>
      </c>
      <c r="C84" s="36">
        <f>SUMIFS(СВЦЭМ!$C$39:$C$782,СВЦЭМ!$A$39:$A$782,$A84,СВЦЭМ!$B$39:$B$782,C$83)+'СЕТ СН'!$H$9+СВЦЭМ!$D$10+'СЕТ СН'!$H$5-'СЕТ СН'!$H$17</f>
        <v>3876.3361375100003</v>
      </c>
      <c r="D84" s="36">
        <f>SUMIFS(СВЦЭМ!$C$39:$C$782,СВЦЭМ!$A$39:$A$782,$A84,СВЦЭМ!$B$39:$B$782,D$83)+'СЕТ СН'!$H$9+СВЦЭМ!$D$10+'СЕТ СН'!$H$5-'СЕТ СН'!$H$17</f>
        <v>3882.6385734699998</v>
      </c>
      <c r="E84" s="36">
        <f>SUMIFS(СВЦЭМ!$C$39:$C$782,СВЦЭМ!$A$39:$A$782,$A84,СВЦЭМ!$B$39:$B$782,E$83)+'СЕТ СН'!$H$9+СВЦЭМ!$D$10+'СЕТ СН'!$H$5-'СЕТ СН'!$H$17</f>
        <v>3922.1135789500004</v>
      </c>
      <c r="F84" s="36">
        <f>SUMIFS(СВЦЭМ!$C$39:$C$782,СВЦЭМ!$A$39:$A$782,$A84,СВЦЭМ!$B$39:$B$782,F$83)+'СЕТ СН'!$H$9+СВЦЭМ!$D$10+'СЕТ СН'!$H$5-'СЕТ СН'!$H$17</f>
        <v>3890.9669248800001</v>
      </c>
      <c r="G84" s="36">
        <f>SUMIFS(СВЦЭМ!$C$39:$C$782,СВЦЭМ!$A$39:$A$782,$A84,СВЦЭМ!$B$39:$B$782,G$83)+'СЕТ СН'!$H$9+СВЦЭМ!$D$10+'СЕТ СН'!$H$5-'СЕТ СН'!$H$17</f>
        <v>3879.1539538900001</v>
      </c>
      <c r="H84" s="36">
        <f>SUMIFS(СВЦЭМ!$C$39:$C$782,СВЦЭМ!$A$39:$A$782,$A84,СВЦЭМ!$B$39:$B$782,H$83)+'СЕТ СН'!$H$9+СВЦЭМ!$D$10+'СЕТ СН'!$H$5-'СЕТ СН'!$H$17</f>
        <v>3920.1395403699998</v>
      </c>
      <c r="I84" s="36">
        <f>SUMIFS(СВЦЭМ!$C$39:$C$782,СВЦЭМ!$A$39:$A$782,$A84,СВЦЭМ!$B$39:$B$782,I$83)+'СЕТ СН'!$H$9+СВЦЭМ!$D$10+'СЕТ СН'!$H$5-'СЕТ СН'!$H$17</f>
        <v>3954.4976210300001</v>
      </c>
      <c r="J84" s="36">
        <f>SUMIFS(СВЦЭМ!$C$39:$C$782,СВЦЭМ!$A$39:$A$782,$A84,СВЦЭМ!$B$39:$B$782,J$83)+'СЕТ СН'!$H$9+СВЦЭМ!$D$10+'СЕТ СН'!$H$5-'СЕТ СН'!$H$17</f>
        <v>3872.5465270200002</v>
      </c>
      <c r="K84" s="36">
        <f>SUMIFS(СВЦЭМ!$C$39:$C$782,СВЦЭМ!$A$39:$A$782,$A84,СВЦЭМ!$B$39:$B$782,K$83)+'СЕТ СН'!$H$9+СВЦЭМ!$D$10+'СЕТ СН'!$H$5-'СЕТ СН'!$H$17</f>
        <v>3823.5077787099999</v>
      </c>
      <c r="L84" s="36">
        <f>SUMIFS(СВЦЭМ!$C$39:$C$782,СВЦЭМ!$A$39:$A$782,$A84,СВЦЭМ!$B$39:$B$782,L$83)+'СЕТ СН'!$H$9+СВЦЭМ!$D$10+'СЕТ СН'!$H$5-'СЕТ СН'!$H$17</f>
        <v>3795.9979264399999</v>
      </c>
      <c r="M84" s="36">
        <f>SUMIFS(СВЦЭМ!$C$39:$C$782,СВЦЭМ!$A$39:$A$782,$A84,СВЦЭМ!$B$39:$B$782,M$83)+'СЕТ СН'!$H$9+СВЦЭМ!$D$10+'СЕТ СН'!$H$5-'СЕТ СН'!$H$17</f>
        <v>3761.5373882499998</v>
      </c>
      <c r="N84" s="36">
        <f>SUMIFS(СВЦЭМ!$C$39:$C$782,СВЦЭМ!$A$39:$A$782,$A84,СВЦЭМ!$B$39:$B$782,N$83)+'СЕТ СН'!$H$9+СВЦЭМ!$D$10+'СЕТ СН'!$H$5-'СЕТ СН'!$H$17</f>
        <v>3771.69519072</v>
      </c>
      <c r="O84" s="36">
        <f>SUMIFS(СВЦЭМ!$C$39:$C$782,СВЦЭМ!$A$39:$A$782,$A84,СВЦЭМ!$B$39:$B$782,O$83)+'СЕТ СН'!$H$9+СВЦЭМ!$D$10+'СЕТ СН'!$H$5-'СЕТ СН'!$H$17</f>
        <v>3773.0776201799999</v>
      </c>
      <c r="P84" s="36">
        <f>SUMIFS(СВЦЭМ!$C$39:$C$782,СВЦЭМ!$A$39:$A$782,$A84,СВЦЭМ!$B$39:$B$782,P$83)+'СЕТ СН'!$H$9+СВЦЭМ!$D$10+'СЕТ СН'!$H$5-'СЕТ СН'!$H$17</f>
        <v>3779.4842433499998</v>
      </c>
      <c r="Q84" s="36">
        <f>SUMIFS(СВЦЭМ!$C$39:$C$782,СВЦЭМ!$A$39:$A$782,$A84,СВЦЭМ!$B$39:$B$782,Q$83)+'СЕТ СН'!$H$9+СВЦЭМ!$D$10+'СЕТ СН'!$H$5-'СЕТ СН'!$H$17</f>
        <v>3785.1323622099999</v>
      </c>
      <c r="R84" s="36">
        <f>SUMIFS(СВЦЭМ!$C$39:$C$782,СВЦЭМ!$A$39:$A$782,$A84,СВЦЭМ!$B$39:$B$782,R$83)+'СЕТ СН'!$H$9+СВЦЭМ!$D$10+'СЕТ СН'!$H$5-'СЕТ СН'!$H$17</f>
        <v>3804.2644383800002</v>
      </c>
      <c r="S84" s="36">
        <f>SUMIFS(СВЦЭМ!$C$39:$C$782,СВЦЭМ!$A$39:$A$782,$A84,СВЦЭМ!$B$39:$B$782,S$83)+'СЕТ СН'!$H$9+СВЦЭМ!$D$10+'СЕТ СН'!$H$5-'СЕТ СН'!$H$17</f>
        <v>3803.8545272199999</v>
      </c>
      <c r="T84" s="36">
        <f>SUMIFS(СВЦЭМ!$C$39:$C$782,СВЦЭМ!$A$39:$A$782,$A84,СВЦЭМ!$B$39:$B$782,T$83)+'СЕТ СН'!$H$9+СВЦЭМ!$D$10+'СЕТ СН'!$H$5-'СЕТ СН'!$H$17</f>
        <v>3802.4570516700001</v>
      </c>
      <c r="U84" s="36">
        <f>SUMIFS(СВЦЭМ!$C$39:$C$782,СВЦЭМ!$A$39:$A$782,$A84,СВЦЭМ!$B$39:$B$782,U$83)+'СЕТ СН'!$H$9+СВЦЭМ!$D$10+'СЕТ СН'!$H$5-'СЕТ СН'!$H$17</f>
        <v>3804.2653041900003</v>
      </c>
      <c r="V84" s="36">
        <f>SUMIFS(СВЦЭМ!$C$39:$C$782,СВЦЭМ!$A$39:$A$782,$A84,СВЦЭМ!$B$39:$B$782,V$83)+'СЕТ СН'!$H$9+СВЦЭМ!$D$10+'СЕТ СН'!$H$5-'СЕТ СН'!$H$17</f>
        <v>3800.49493962</v>
      </c>
      <c r="W84" s="36">
        <f>SUMIFS(СВЦЭМ!$C$39:$C$782,СВЦЭМ!$A$39:$A$782,$A84,СВЦЭМ!$B$39:$B$782,W$83)+'СЕТ СН'!$H$9+СВЦЭМ!$D$10+'СЕТ СН'!$H$5-'СЕТ СН'!$H$17</f>
        <v>3792.19195296</v>
      </c>
      <c r="X84" s="36">
        <f>SUMIFS(СВЦЭМ!$C$39:$C$782,СВЦЭМ!$A$39:$A$782,$A84,СВЦЭМ!$B$39:$B$782,X$83)+'СЕТ СН'!$H$9+СВЦЭМ!$D$10+'СЕТ СН'!$H$5-'СЕТ СН'!$H$17</f>
        <v>3778.2500582800003</v>
      </c>
      <c r="Y84" s="36">
        <f>SUMIFS(СВЦЭМ!$C$39:$C$782,СВЦЭМ!$A$39:$A$782,$A84,СВЦЭМ!$B$39:$B$782,Y$83)+'СЕТ СН'!$H$9+СВЦЭМ!$D$10+'СЕТ СН'!$H$5-'СЕТ СН'!$H$17</f>
        <v>3761.7209885700004</v>
      </c>
    </row>
    <row r="85" spans="1:25" ht="15.75" x14ac:dyDescent="0.2">
      <c r="A85" s="35">
        <f>A84+1</f>
        <v>44775</v>
      </c>
      <c r="B85" s="36">
        <f>SUMIFS(СВЦЭМ!$C$39:$C$782,СВЦЭМ!$A$39:$A$782,$A85,СВЦЭМ!$B$39:$B$782,B$83)+'СЕТ СН'!$H$9+СВЦЭМ!$D$10+'СЕТ СН'!$H$5-'СЕТ СН'!$H$17</f>
        <v>3871.3434763800001</v>
      </c>
      <c r="C85" s="36">
        <f>SUMIFS(СВЦЭМ!$C$39:$C$782,СВЦЭМ!$A$39:$A$782,$A85,СВЦЭМ!$B$39:$B$782,C$83)+'СЕТ СН'!$H$9+СВЦЭМ!$D$10+'СЕТ СН'!$H$5-'СЕТ СН'!$H$17</f>
        <v>3925.2913273100003</v>
      </c>
      <c r="D85" s="36">
        <f>SUMIFS(СВЦЭМ!$C$39:$C$782,СВЦЭМ!$A$39:$A$782,$A85,СВЦЭМ!$B$39:$B$782,D$83)+'СЕТ СН'!$H$9+СВЦЭМ!$D$10+'СЕТ СН'!$H$5-'СЕТ СН'!$H$17</f>
        <v>3914.07290435</v>
      </c>
      <c r="E85" s="36">
        <f>SUMIFS(СВЦЭМ!$C$39:$C$782,СВЦЭМ!$A$39:$A$782,$A85,СВЦЭМ!$B$39:$B$782,E$83)+'СЕТ СН'!$H$9+СВЦЭМ!$D$10+'СЕТ СН'!$H$5-'СЕТ СН'!$H$17</f>
        <v>3936.8353167200003</v>
      </c>
      <c r="F85" s="36">
        <f>SUMIFS(СВЦЭМ!$C$39:$C$782,СВЦЭМ!$A$39:$A$782,$A85,СВЦЭМ!$B$39:$B$782,F$83)+'СЕТ СН'!$H$9+СВЦЭМ!$D$10+'СЕТ СН'!$H$5-'СЕТ СН'!$H$17</f>
        <v>3934.4681549799998</v>
      </c>
      <c r="G85" s="36">
        <f>SUMIFS(СВЦЭМ!$C$39:$C$782,СВЦЭМ!$A$39:$A$782,$A85,СВЦЭМ!$B$39:$B$782,G$83)+'СЕТ СН'!$H$9+СВЦЭМ!$D$10+'СЕТ СН'!$H$5-'СЕТ СН'!$H$17</f>
        <v>3936.4358012100001</v>
      </c>
      <c r="H85" s="36">
        <f>SUMIFS(СВЦЭМ!$C$39:$C$782,СВЦЭМ!$A$39:$A$782,$A85,СВЦЭМ!$B$39:$B$782,H$83)+'СЕТ СН'!$H$9+СВЦЭМ!$D$10+'СЕТ СН'!$H$5-'СЕТ СН'!$H$17</f>
        <v>3921.3758059900001</v>
      </c>
      <c r="I85" s="36">
        <f>SUMIFS(СВЦЭМ!$C$39:$C$782,СВЦЭМ!$A$39:$A$782,$A85,СВЦЭМ!$B$39:$B$782,I$83)+'СЕТ СН'!$H$9+СВЦЭМ!$D$10+'СЕТ СН'!$H$5-'СЕТ СН'!$H$17</f>
        <v>4052.60392512</v>
      </c>
      <c r="J85" s="36">
        <f>SUMIFS(СВЦЭМ!$C$39:$C$782,СВЦЭМ!$A$39:$A$782,$A85,СВЦЭМ!$B$39:$B$782,J$83)+'СЕТ СН'!$H$9+СВЦЭМ!$D$10+'СЕТ СН'!$H$5-'СЕТ СН'!$H$17</f>
        <v>3939.3015358900002</v>
      </c>
      <c r="K85" s="36">
        <f>SUMIFS(СВЦЭМ!$C$39:$C$782,СВЦЭМ!$A$39:$A$782,$A85,СВЦЭМ!$B$39:$B$782,K$83)+'СЕТ СН'!$H$9+СВЦЭМ!$D$10+'СЕТ СН'!$H$5-'СЕТ СН'!$H$17</f>
        <v>3837.1728006800004</v>
      </c>
      <c r="L85" s="36">
        <f>SUMIFS(СВЦЭМ!$C$39:$C$782,СВЦЭМ!$A$39:$A$782,$A85,СВЦЭМ!$B$39:$B$782,L$83)+'СЕТ СН'!$H$9+СВЦЭМ!$D$10+'СЕТ СН'!$H$5-'СЕТ СН'!$H$17</f>
        <v>3825.6861319</v>
      </c>
      <c r="M85" s="36">
        <f>SUMIFS(СВЦЭМ!$C$39:$C$782,СВЦЭМ!$A$39:$A$782,$A85,СВЦЭМ!$B$39:$B$782,M$83)+'СЕТ СН'!$H$9+СВЦЭМ!$D$10+'СЕТ СН'!$H$5-'СЕТ СН'!$H$17</f>
        <v>3815.0469389300001</v>
      </c>
      <c r="N85" s="36">
        <f>SUMIFS(СВЦЭМ!$C$39:$C$782,СВЦЭМ!$A$39:$A$782,$A85,СВЦЭМ!$B$39:$B$782,N$83)+'СЕТ СН'!$H$9+СВЦЭМ!$D$10+'СЕТ СН'!$H$5-'СЕТ СН'!$H$17</f>
        <v>3812.6201352600001</v>
      </c>
      <c r="O85" s="36">
        <f>SUMIFS(СВЦЭМ!$C$39:$C$782,СВЦЭМ!$A$39:$A$782,$A85,СВЦЭМ!$B$39:$B$782,O$83)+'СЕТ СН'!$H$9+СВЦЭМ!$D$10+'СЕТ СН'!$H$5-'СЕТ СН'!$H$17</f>
        <v>3817.8193511099998</v>
      </c>
      <c r="P85" s="36">
        <f>SUMIFS(СВЦЭМ!$C$39:$C$782,СВЦЭМ!$A$39:$A$782,$A85,СВЦЭМ!$B$39:$B$782,P$83)+'СЕТ СН'!$H$9+СВЦЭМ!$D$10+'СЕТ СН'!$H$5-'СЕТ СН'!$H$17</f>
        <v>3832.6909835800002</v>
      </c>
      <c r="Q85" s="36">
        <f>SUMIFS(СВЦЭМ!$C$39:$C$782,СВЦЭМ!$A$39:$A$782,$A85,СВЦЭМ!$B$39:$B$782,Q$83)+'СЕТ СН'!$H$9+СВЦЭМ!$D$10+'СЕТ СН'!$H$5-'СЕТ СН'!$H$17</f>
        <v>3829.7277263100004</v>
      </c>
      <c r="R85" s="36">
        <f>SUMIFS(СВЦЭМ!$C$39:$C$782,СВЦЭМ!$A$39:$A$782,$A85,СВЦЭМ!$B$39:$B$782,R$83)+'СЕТ СН'!$H$9+СВЦЭМ!$D$10+'СЕТ СН'!$H$5-'СЕТ СН'!$H$17</f>
        <v>3821.0222035400002</v>
      </c>
      <c r="S85" s="36">
        <f>SUMIFS(СВЦЭМ!$C$39:$C$782,СВЦЭМ!$A$39:$A$782,$A85,СВЦЭМ!$B$39:$B$782,S$83)+'СЕТ СН'!$H$9+СВЦЭМ!$D$10+'СЕТ СН'!$H$5-'СЕТ СН'!$H$17</f>
        <v>3819.9932402900004</v>
      </c>
      <c r="T85" s="36">
        <f>SUMIFS(СВЦЭМ!$C$39:$C$782,СВЦЭМ!$A$39:$A$782,$A85,СВЦЭМ!$B$39:$B$782,T$83)+'СЕТ СН'!$H$9+СВЦЭМ!$D$10+'СЕТ СН'!$H$5-'СЕТ СН'!$H$17</f>
        <v>3849.5181584600004</v>
      </c>
      <c r="U85" s="36">
        <f>SUMIFS(СВЦЭМ!$C$39:$C$782,СВЦЭМ!$A$39:$A$782,$A85,СВЦЭМ!$B$39:$B$782,U$83)+'СЕТ СН'!$H$9+СВЦЭМ!$D$10+'СЕТ СН'!$H$5-'СЕТ СН'!$H$17</f>
        <v>3846.9617684000004</v>
      </c>
      <c r="V85" s="36">
        <f>SUMIFS(СВЦЭМ!$C$39:$C$782,СВЦЭМ!$A$39:$A$782,$A85,СВЦЭМ!$B$39:$B$782,V$83)+'СЕТ СН'!$H$9+СВЦЭМ!$D$10+'СЕТ СН'!$H$5-'СЕТ СН'!$H$17</f>
        <v>3852.8916730199999</v>
      </c>
      <c r="W85" s="36">
        <f>SUMIFS(СВЦЭМ!$C$39:$C$782,СВЦЭМ!$A$39:$A$782,$A85,СВЦЭМ!$B$39:$B$782,W$83)+'СЕТ СН'!$H$9+СВЦЭМ!$D$10+'СЕТ СН'!$H$5-'СЕТ СН'!$H$17</f>
        <v>3833.7343801400002</v>
      </c>
      <c r="X85" s="36">
        <f>SUMIFS(СВЦЭМ!$C$39:$C$782,СВЦЭМ!$A$39:$A$782,$A85,СВЦЭМ!$B$39:$B$782,X$83)+'СЕТ СН'!$H$9+СВЦЭМ!$D$10+'СЕТ СН'!$H$5-'СЕТ СН'!$H$17</f>
        <v>3856.0208220900004</v>
      </c>
      <c r="Y85" s="36">
        <f>SUMIFS(СВЦЭМ!$C$39:$C$782,СВЦЭМ!$A$39:$A$782,$A85,СВЦЭМ!$B$39:$B$782,Y$83)+'СЕТ СН'!$H$9+СВЦЭМ!$D$10+'СЕТ СН'!$H$5-'СЕТ СН'!$H$17</f>
        <v>3959.0511922000001</v>
      </c>
    </row>
    <row r="86" spans="1:25" ht="15.75" x14ac:dyDescent="0.2">
      <c r="A86" s="35">
        <f t="shared" ref="A86:A114" si="2">A85+1</f>
        <v>44776</v>
      </c>
      <c r="B86" s="36">
        <f>SUMIFS(СВЦЭМ!$C$39:$C$782,СВЦЭМ!$A$39:$A$782,$A86,СВЦЭМ!$B$39:$B$782,B$83)+'СЕТ СН'!$H$9+СВЦЭМ!$D$10+'СЕТ СН'!$H$5-'СЕТ СН'!$H$17</f>
        <v>3994.4416525300003</v>
      </c>
      <c r="C86" s="36">
        <f>SUMIFS(СВЦЭМ!$C$39:$C$782,СВЦЭМ!$A$39:$A$782,$A86,СВЦЭМ!$B$39:$B$782,C$83)+'СЕТ СН'!$H$9+СВЦЭМ!$D$10+'СЕТ СН'!$H$5-'СЕТ СН'!$H$17</f>
        <v>4073.07018741</v>
      </c>
      <c r="D86" s="36">
        <f>SUMIFS(СВЦЭМ!$C$39:$C$782,СВЦЭМ!$A$39:$A$782,$A86,СВЦЭМ!$B$39:$B$782,D$83)+'СЕТ СН'!$H$9+СВЦЭМ!$D$10+'СЕТ СН'!$H$5-'СЕТ СН'!$H$17</f>
        <v>4127.1990920500002</v>
      </c>
      <c r="E86" s="36">
        <f>SUMIFS(СВЦЭМ!$C$39:$C$782,СВЦЭМ!$A$39:$A$782,$A86,СВЦЭМ!$B$39:$B$782,E$83)+'СЕТ СН'!$H$9+СВЦЭМ!$D$10+'СЕТ СН'!$H$5-'СЕТ СН'!$H$17</f>
        <v>4136.7388766499998</v>
      </c>
      <c r="F86" s="36">
        <f>SUMIFS(СВЦЭМ!$C$39:$C$782,СВЦЭМ!$A$39:$A$782,$A86,СВЦЭМ!$B$39:$B$782,F$83)+'СЕТ СН'!$H$9+СВЦЭМ!$D$10+'СЕТ СН'!$H$5-'СЕТ СН'!$H$17</f>
        <v>3981.0032614400002</v>
      </c>
      <c r="G86" s="36">
        <f>SUMIFS(СВЦЭМ!$C$39:$C$782,СВЦЭМ!$A$39:$A$782,$A86,СВЦЭМ!$B$39:$B$782,G$83)+'СЕТ СН'!$H$9+СВЦЭМ!$D$10+'СЕТ СН'!$H$5-'СЕТ СН'!$H$17</f>
        <v>3982.0874499600004</v>
      </c>
      <c r="H86" s="36">
        <f>SUMIFS(СВЦЭМ!$C$39:$C$782,СВЦЭМ!$A$39:$A$782,$A86,СВЦЭМ!$B$39:$B$782,H$83)+'СЕТ СН'!$H$9+СВЦЭМ!$D$10+'СЕТ СН'!$H$5-'СЕТ СН'!$H$17</f>
        <v>3972.0338608500001</v>
      </c>
      <c r="I86" s="36">
        <f>SUMIFS(СВЦЭМ!$C$39:$C$782,СВЦЭМ!$A$39:$A$782,$A86,СВЦЭМ!$B$39:$B$782,I$83)+'СЕТ СН'!$H$9+СВЦЭМ!$D$10+'СЕТ СН'!$H$5-'СЕТ СН'!$H$17</f>
        <v>3907.1776276099999</v>
      </c>
      <c r="J86" s="36">
        <f>SUMIFS(СВЦЭМ!$C$39:$C$782,СВЦЭМ!$A$39:$A$782,$A86,СВЦЭМ!$B$39:$B$782,J$83)+'СЕТ СН'!$H$9+СВЦЭМ!$D$10+'СЕТ СН'!$H$5-'СЕТ СН'!$H$17</f>
        <v>3865.9419441</v>
      </c>
      <c r="K86" s="36">
        <f>SUMIFS(СВЦЭМ!$C$39:$C$782,СВЦЭМ!$A$39:$A$782,$A86,СВЦЭМ!$B$39:$B$782,K$83)+'СЕТ СН'!$H$9+СВЦЭМ!$D$10+'СЕТ СН'!$H$5-'СЕТ СН'!$H$17</f>
        <v>3903.0784764800001</v>
      </c>
      <c r="L86" s="36">
        <f>SUMIFS(СВЦЭМ!$C$39:$C$782,СВЦЭМ!$A$39:$A$782,$A86,СВЦЭМ!$B$39:$B$782,L$83)+'СЕТ СН'!$H$9+СВЦЭМ!$D$10+'СЕТ СН'!$H$5-'СЕТ СН'!$H$17</f>
        <v>3856.5878568300004</v>
      </c>
      <c r="M86" s="36">
        <f>SUMIFS(СВЦЭМ!$C$39:$C$782,СВЦЭМ!$A$39:$A$782,$A86,СВЦЭМ!$B$39:$B$782,M$83)+'СЕТ СН'!$H$9+СВЦЭМ!$D$10+'СЕТ СН'!$H$5-'СЕТ СН'!$H$17</f>
        <v>3837.1942619299998</v>
      </c>
      <c r="N86" s="36">
        <f>SUMIFS(СВЦЭМ!$C$39:$C$782,СВЦЭМ!$A$39:$A$782,$A86,СВЦЭМ!$B$39:$B$782,N$83)+'СЕТ СН'!$H$9+СВЦЭМ!$D$10+'СЕТ СН'!$H$5-'СЕТ СН'!$H$17</f>
        <v>3820.2116392600001</v>
      </c>
      <c r="O86" s="36">
        <f>SUMIFS(СВЦЭМ!$C$39:$C$782,СВЦЭМ!$A$39:$A$782,$A86,СВЦЭМ!$B$39:$B$782,O$83)+'СЕТ СН'!$H$9+СВЦЭМ!$D$10+'СЕТ СН'!$H$5-'СЕТ СН'!$H$17</f>
        <v>3823.4528740300002</v>
      </c>
      <c r="P86" s="36">
        <f>SUMIFS(СВЦЭМ!$C$39:$C$782,СВЦЭМ!$A$39:$A$782,$A86,СВЦЭМ!$B$39:$B$782,P$83)+'СЕТ СН'!$H$9+СВЦЭМ!$D$10+'СЕТ СН'!$H$5-'СЕТ СН'!$H$17</f>
        <v>3831.7943470300002</v>
      </c>
      <c r="Q86" s="36">
        <f>SUMIFS(СВЦЭМ!$C$39:$C$782,СВЦЭМ!$A$39:$A$782,$A86,СВЦЭМ!$B$39:$B$782,Q$83)+'СЕТ СН'!$H$9+СВЦЭМ!$D$10+'СЕТ СН'!$H$5-'СЕТ СН'!$H$17</f>
        <v>3847.0286798400002</v>
      </c>
      <c r="R86" s="36">
        <f>SUMIFS(СВЦЭМ!$C$39:$C$782,СВЦЭМ!$A$39:$A$782,$A86,СВЦЭМ!$B$39:$B$782,R$83)+'СЕТ СН'!$H$9+СВЦЭМ!$D$10+'СЕТ СН'!$H$5-'СЕТ СН'!$H$17</f>
        <v>3866.2324882299999</v>
      </c>
      <c r="S86" s="36">
        <f>SUMIFS(СВЦЭМ!$C$39:$C$782,СВЦЭМ!$A$39:$A$782,$A86,СВЦЭМ!$B$39:$B$782,S$83)+'СЕТ СН'!$H$9+СВЦЭМ!$D$10+'СЕТ СН'!$H$5-'СЕТ СН'!$H$17</f>
        <v>3862.4924415300002</v>
      </c>
      <c r="T86" s="36">
        <f>SUMIFS(СВЦЭМ!$C$39:$C$782,СВЦЭМ!$A$39:$A$782,$A86,СВЦЭМ!$B$39:$B$782,T$83)+'СЕТ СН'!$H$9+СВЦЭМ!$D$10+'СЕТ СН'!$H$5-'СЕТ СН'!$H$17</f>
        <v>3848.2632631799997</v>
      </c>
      <c r="U86" s="36">
        <f>SUMIFS(СВЦЭМ!$C$39:$C$782,СВЦЭМ!$A$39:$A$782,$A86,СВЦЭМ!$B$39:$B$782,U$83)+'СЕТ СН'!$H$9+СВЦЭМ!$D$10+'СЕТ СН'!$H$5-'СЕТ СН'!$H$17</f>
        <v>3849.8701280000005</v>
      </c>
      <c r="V86" s="36">
        <f>SUMIFS(СВЦЭМ!$C$39:$C$782,СВЦЭМ!$A$39:$A$782,$A86,СВЦЭМ!$B$39:$B$782,V$83)+'СЕТ СН'!$H$9+СВЦЭМ!$D$10+'СЕТ СН'!$H$5-'СЕТ СН'!$H$17</f>
        <v>3824.41443854</v>
      </c>
      <c r="W86" s="36">
        <f>SUMIFS(СВЦЭМ!$C$39:$C$782,СВЦЭМ!$A$39:$A$782,$A86,СВЦЭМ!$B$39:$B$782,W$83)+'СЕТ СН'!$H$9+СВЦЭМ!$D$10+'СЕТ СН'!$H$5-'СЕТ СН'!$H$17</f>
        <v>3819.6703048099998</v>
      </c>
      <c r="X86" s="36">
        <f>SUMIFS(СВЦЭМ!$C$39:$C$782,СВЦЭМ!$A$39:$A$782,$A86,СВЦЭМ!$B$39:$B$782,X$83)+'СЕТ СН'!$H$9+СВЦЭМ!$D$10+'СЕТ СН'!$H$5-'СЕТ СН'!$H$17</f>
        <v>3855.1632007899998</v>
      </c>
      <c r="Y86" s="36">
        <f>SUMIFS(СВЦЭМ!$C$39:$C$782,СВЦЭМ!$A$39:$A$782,$A86,СВЦЭМ!$B$39:$B$782,Y$83)+'СЕТ СН'!$H$9+СВЦЭМ!$D$10+'СЕТ СН'!$H$5-'СЕТ СН'!$H$17</f>
        <v>3856.8105341</v>
      </c>
    </row>
    <row r="87" spans="1:25" ht="15.75" x14ac:dyDescent="0.2">
      <c r="A87" s="35">
        <f t="shared" si="2"/>
        <v>44777</v>
      </c>
      <c r="B87" s="36">
        <f>SUMIFS(СВЦЭМ!$C$39:$C$782,СВЦЭМ!$A$39:$A$782,$A87,СВЦЭМ!$B$39:$B$782,B$83)+'СЕТ СН'!$H$9+СВЦЭМ!$D$10+'СЕТ СН'!$H$5-'СЕТ СН'!$H$17</f>
        <v>3922.65114533</v>
      </c>
      <c r="C87" s="36">
        <f>SUMIFS(СВЦЭМ!$C$39:$C$782,СВЦЭМ!$A$39:$A$782,$A87,СВЦЭМ!$B$39:$B$782,C$83)+'СЕТ СН'!$H$9+СВЦЭМ!$D$10+'СЕТ СН'!$H$5-'СЕТ СН'!$H$17</f>
        <v>3987.3377864600002</v>
      </c>
      <c r="D87" s="36">
        <f>SUMIFS(СВЦЭМ!$C$39:$C$782,СВЦЭМ!$A$39:$A$782,$A87,СВЦЭМ!$B$39:$B$782,D$83)+'СЕТ СН'!$H$9+СВЦЭМ!$D$10+'СЕТ СН'!$H$5-'СЕТ СН'!$H$17</f>
        <v>3979.2087490100002</v>
      </c>
      <c r="E87" s="36">
        <f>SUMIFS(СВЦЭМ!$C$39:$C$782,СВЦЭМ!$A$39:$A$782,$A87,СВЦЭМ!$B$39:$B$782,E$83)+'СЕТ СН'!$H$9+СВЦЭМ!$D$10+'СЕТ СН'!$H$5-'СЕТ СН'!$H$17</f>
        <v>4052.61948652</v>
      </c>
      <c r="F87" s="36">
        <f>SUMIFS(СВЦЭМ!$C$39:$C$782,СВЦЭМ!$A$39:$A$782,$A87,СВЦЭМ!$B$39:$B$782,F$83)+'СЕТ СН'!$H$9+СВЦЭМ!$D$10+'СЕТ СН'!$H$5-'СЕТ СН'!$H$17</f>
        <v>4062.1978435199999</v>
      </c>
      <c r="G87" s="36">
        <f>SUMIFS(СВЦЭМ!$C$39:$C$782,СВЦЭМ!$A$39:$A$782,$A87,СВЦЭМ!$B$39:$B$782,G$83)+'СЕТ СН'!$H$9+СВЦЭМ!$D$10+'СЕТ СН'!$H$5-'СЕТ СН'!$H$17</f>
        <v>4064.0490532200001</v>
      </c>
      <c r="H87" s="36">
        <f>SUMIFS(СВЦЭМ!$C$39:$C$782,СВЦЭМ!$A$39:$A$782,$A87,СВЦЭМ!$B$39:$B$782,H$83)+'СЕТ СН'!$H$9+СВЦЭМ!$D$10+'СЕТ СН'!$H$5-'СЕТ СН'!$H$17</f>
        <v>4009.08872294</v>
      </c>
      <c r="I87" s="36">
        <f>SUMIFS(СВЦЭМ!$C$39:$C$782,СВЦЭМ!$A$39:$A$782,$A87,СВЦЭМ!$B$39:$B$782,I$83)+'СЕТ СН'!$H$9+СВЦЭМ!$D$10+'СЕТ СН'!$H$5-'СЕТ СН'!$H$17</f>
        <v>3946.6164021900004</v>
      </c>
      <c r="J87" s="36">
        <f>SUMIFS(СВЦЭМ!$C$39:$C$782,СВЦЭМ!$A$39:$A$782,$A87,СВЦЭМ!$B$39:$B$782,J$83)+'СЕТ СН'!$H$9+СВЦЭМ!$D$10+'СЕТ СН'!$H$5-'СЕТ СН'!$H$17</f>
        <v>3859.4798287399999</v>
      </c>
      <c r="K87" s="36">
        <f>SUMIFS(СВЦЭМ!$C$39:$C$782,СВЦЭМ!$A$39:$A$782,$A87,СВЦЭМ!$B$39:$B$782,K$83)+'СЕТ СН'!$H$9+СВЦЭМ!$D$10+'СЕТ СН'!$H$5-'СЕТ СН'!$H$17</f>
        <v>3828.3045612400001</v>
      </c>
      <c r="L87" s="36">
        <f>SUMIFS(СВЦЭМ!$C$39:$C$782,СВЦЭМ!$A$39:$A$782,$A87,СВЦЭМ!$B$39:$B$782,L$83)+'СЕТ СН'!$H$9+СВЦЭМ!$D$10+'СЕТ СН'!$H$5-'СЕТ СН'!$H$17</f>
        <v>3840.7132272200001</v>
      </c>
      <c r="M87" s="36">
        <f>SUMIFS(СВЦЭМ!$C$39:$C$782,СВЦЭМ!$A$39:$A$782,$A87,СВЦЭМ!$B$39:$B$782,M$83)+'СЕТ СН'!$H$9+СВЦЭМ!$D$10+'СЕТ СН'!$H$5-'СЕТ СН'!$H$17</f>
        <v>3824.3923669200003</v>
      </c>
      <c r="N87" s="36">
        <f>SUMIFS(СВЦЭМ!$C$39:$C$782,СВЦЭМ!$A$39:$A$782,$A87,СВЦЭМ!$B$39:$B$782,N$83)+'СЕТ СН'!$H$9+СВЦЭМ!$D$10+'СЕТ СН'!$H$5-'СЕТ СН'!$H$17</f>
        <v>3810.8734306599999</v>
      </c>
      <c r="O87" s="36">
        <f>SUMIFS(СВЦЭМ!$C$39:$C$782,СВЦЭМ!$A$39:$A$782,$A87,СВЦЭМ!$B$39:$B$782,O$83)+'СЕТ СН'!$H$9+СВЦЭМ!$D$10+'СЕТ СН'!$H$5-'СЕТ СН'!$H$17</f>
        <v>3820.5339394000002</v>
      </c>
      <c r="P87" s="36">
        <f>SUMIFS(СВЦЭМ!$C$39:$C$782,СВЦЭМ!$A$39:$A$782,$A87,СВЦЭМ!$B$39:$B$782,P$83)+'СЕТ СН'!$H$9+СВЦЭМ!$D$10+'СЕТ СН'!$H$5-'СЕТ СН'!$H$17</f>
        <v>3851.53072385</v>
      </c>
      <c r="Q87" s="36">
        <f>SUMIFS(СВЦЭМ!$C$39:$C$782,СВЦЭМ!$A$39:$A$782,$A87,СВЦЭМ!$B$39:$B$782,Q$83)+'СЕТ СН'!$H$9+СВЦЭМ!$D$10+'СЕТ СН'!$H$5-'СЕТ СН'!$H$17</f>
        <v>3847.4666451399999</v>
      </c>
      <c r="R87" s="36">
        <f>SUMIFS(СВЦЭМ!$C$39:$C$782,СВЦЭМ!$A$39:$A$782,$A87,СВЦЭМ!$B$39:$B$782,R$83)+'СЕТ СН'!$H$9+СВЦЭМ!$D$10+'СЕТ СН'!$H$5-'СЕТ СН'!$H$17</f>
        <v>3839.6171076999999</v>
      </c>
      <c r="S87" s="36">
        <f>SUMIFS(СВЦЭМ!$C$39:$C$782,СВЦЭМ!$A$39:$A$782,$A87,СВЦЭМ!$B$39:$B$782,S$83)+'СЕТ СН'!$H$9+СВЦЭМ!$D$10+'СЕТ СН'!$H$5-'СЕТ СН'!$H$17</f>
        <v>3841.7030188799999</v>
      </c>
      <c r="T87" s="36">
        <f>SUMIFS(СВЦЭМ!$C$39:$C$782,СВЦЭМ!$A$39:$A$782,$A87,СВЦЭМ!$B$39:$B$782,T$83)+'СЕТ СН'!$H$9+СВЦЭМ!$D$10+'СЕТ СН'!$H$5-'СЕТ СН'!$H$17</f>
        <v>3841.8820237300001</v>
      </c>
      <c r="U87" s="36">
        <f>SUMIFS(СВЦЭМ!$C$39:$C$782,СВЦЭМ!$A$39:$A$782,$A87,СВЦЭМ!$B$39:$B$782,U$83)+'СЕТ СН'!$H$9+СВЦЭМ!$D$10+'СЕТ СН'!$H$5-'СЕТ СН'!$H$17</f>
        <v>3853.5968857899998</v>
      </c>
      <c r="V87" s="36">
        <f>SUMIFS(СВЦЭМ!$C$39:$C$782,СВЦЭМ!$A$39:$A$782,$A87,СВЦЭМ!$B$39:$B$782,V$83)+'СЕТ СН'!$H$9+СВЦЭМ!$D$10+'СЕТ СН'!$H$5-'СЕТ СН'!$H$17</f>
        <v>3854.9419086899998</v>
      </c>
      <c r="W87" s="36">
        <f>SUMIFS(СВЦЭМ!$C$39:$C$782,СВЦЭМ!$A$39:$A$782,$A87,СВЦЭМ!$B$39:$B$782,W$83)+'СЕТ СН'!$H$9+СВЦЭМ!$D$10+'СЕТ СН'!$H$5-'СЕТ СН'!$H$17</f>
        <v>3841.5392235400004</v>
      </c>
      <c r="X87" s="36">
        <f>SUMIFS(СВЦЭМ!$C$39:$C$782,СВЦЭМ!$A$39:$A$782,$A87,СВЦЭМ!$B$39:$B$782,X$83)+'СЕТ СН'!$H$9+СВЦЭМ!$D$10+'СЕТ СН'!$H$5-'СЕТ СН'!$H$17</f>
        <v>3854.5649474900001</v>
      </c>
      <c r="Y87" s="36">
        <f>SUMIFS(СВЦЭМ!$C$39:$C$782,СВЦЭМ!$A$39:$A$782,$A87,СВЦЭМ!$B$39:$B$782,Y$83)+'СЕТ СН'!$H$9+СВЦЭМ!$D$10+'СЕТ СН'!$H$5-'СЕТ СН'!$H$17</f>
        <v>3919.5373878600003</v>
      </c>
    </row>
    <row r="88" spans="1:25" ht="15.75" x14ac:dyDescent="0.2">
      <c r="A88" s="35">
        <f t="shared" si="2"/>
        <v>44778</v>
      </c>
      <c r="B88" s="36">
        <f>SUMIFS(СВЦЭМ!$C$39:$C$782,СВЦЭМ!$A$39:$A$782,$A88,СВЦЭМ!$B$39:$B$782,B$83)+'СЕТ СН'!$H$9+СВЦЭМ!$D$10+'СЕТ СН'!$H$5-'СЕТ СН'!$H$17</f>
        <v>3974.6874992200001</v>
      </c>
      <c r="C88" s="36">
        <f>SUMIFS(СВЦЭМ!$C$39:$C$782,СВЦЭМ!$A$39:$A$782,$A88,СВЦЭМ!$B$39:$B$782,C$83)+'СЕТ СН'!$H$9+СВЦЭМ!$D$10+'СЕТ СН'!$H$5-'СЕТ СН'!$H$17</f>
        <v>3962.27721565</v>
      </c>
      <c r="D88" s="36">
        <f>SUMIFS(СВЦЭМ!$C$39:$C$782,СВЦЭМ!$A$39:$A$782,$A88,СВЦЭМ!$B$39:$B$782,D$83)+'СЕТ СН'!$H$9+СВЦЭМ!$D$10+'СЕТ СН'!$H$5-'СЕТ СН'!$H$17</f>
        <v>3982.0292967300002</v>
      </c>
      <c r="E88" s="36">
        <f>SUMIFS(СВЦЭМ!$C$39:$C$782,СВЦЭМ!$A$39:$A$782,$A88,СВЦЭМ!$B$39:$B$782,E$83)+'СЕТ СН'!$H$9+СВЦЭМ!$D$10+'СЕТ СН'!$H$5-'СЕТ СН'!$H$17</f>
        <v>3990.2575951700001</v>
      </c>
      <c r="F88" s="36">
        <f>SUMIFS(СВЦЭМ!$C$39:$C$782,СВЦЭМ!$A$39:$A$782,$A88,СВЦЭМ!$B$39:$B$782,F$83)+'СЕТ СН'!$H$9+СВЦЭМ!$D$10+'СЕТ СН'!$H$5-'СЕТ СН'!$H$17</f>
        <v>3979.1912933900003</v>
      </c>
      <c r="G88" s="36">
        <f>SUMIFS(СВЦЭМ!$C$39:$C$782,СВЦЭМ!$A$39:$A$782,$A88,СВЦЭМ!$B$39:$B$782,G$83)+'СЕТ СН'!$H$9+СВЦЭМ!$D$10+'СЕТ СН'!$H$5-'СЕТ СН'!$H$17</f>
        <v>3978.0700741700002</v>
      </c>
      <c r="H88" s="36">
        <f>SUMIFS(СВЦЭМ!$C$39:$C$782,СВЦЭМ!$A$39:$A$782,$A88,СВЦЭМ!$B$39:$B$782,H$83)+'СЕТ СН'!$H$9+СВЦЭМ!$D$10+'СЕТ СН'!$H$5-'СЕТ СН'!$H$17</f>
        <v>3953.12884067</v>
      </c>
      <c r="I88" s="36">
        <f>SUMIFS(СВЦЭМ!$C$39:$C$782,СВЦЭМ!$A$39:$A$782,$A88,СВЦЭМ!$B$39:$B$782,I$83)+'СЕТ СН'!$H$9+СВЦЭМ!$D$10+'СЕТ СН'!$H$5-'СЕТ СН'!$H$17</f>
        <v>3982.1054461100002</v>
      </c>
      <c r="J88" s="36">
        <f>SUMIFS(СВЦЭМ!$C$39:$C$782,СВЦЭМ!$A$39:$A$782,$A88,СВЦЭМ!$B$39:$B$782,J$83)+'СЕТ СН'!$H$9+СВЦЭМ!$D$10+'СЕТ СН'!$H$5-'СЕТ СН'!$H$17</f>
        <v>3856.4441488100001</v>
      </c>
      <c r="K88" s="36">
        <f>SUMIFS(СВЦЭМ!$C$39:$C$782,СВЦЭМ!$A$39:$A$782,$A88,СВЦЭМ!$B$39:$B$782,K$83)+'СЕТ СН'!$H$9+СВЦЭМ!$D$10+'СЕТ СН'!$H$5-'СЕТ СН'!$H$17</f>
        <v>3837.2280034900004</v>
      </c>
      <c r="L88" s="36">
        <f>SUMIFS(СВЦЭМ!$C$39:$C$782,СВЦЭМ!$A$39:$A$782,$A88,СВЦЭМ!$B$39:$B$782,L$83)+'СЕТ СН'!$H$9+СВЦЭМ!$D$10+'СЕТ СН'!$H$5-'СЕТ СН'!$H$17</f>
        <v>3830.12440066</v>
      </c>
      <c r="M88" s="36">
        <f>SUMIFS(СВЦЭМ!$C$39:$C$782,СВЦЭМ!$A$39:$A$782,$A88,СВЦЭМ!$B$39:$B$782,M$83)+'СЕТ СН'!$H$9+СВЦЭМ!$D$10+'СЕТ СН'!$H$5-'СЕТ СН'!$H$17</f>
        <v>3824.7815988800003</v>
      </c>
      <c r="N88" s="36">
        <f>SUMIFS(СВЦЭМ!$C$39:$C$782,СВЦЭМ!$A$39:$A$782,$A88,СВЦЭМ!$B$39:$B$782,N$83)+'СЕТ СН'!$H$9+СВЦЭМ!$D$10+'СЕТ СН'!$H$5-'СЕТ СН'!$H$17</f>
        <v>3815.7105645700003</v>
      </c>
      <c r="O88" s="36">
        <f>SUMIFS(СВЦЭМ!$C$39:$C$782,СВЦЭМ!$A$39:$A$782,$A88,СВЦЭМ!$B$39:$B$782,O$83)+'СЕТ СН'!$H$9+СВЦЭМ!$D$10+'СЕТ СН'!$H$5-'СЕТ СН'!$H$17</f>
        <v>3819.4463244600001</v>
      </c>
      <c r="P88" s="36">
        <f>SUMIFS(СВЦЭМ!$C$39:$C$782,СВЦЭМ!$A$39:$A$782,$A88,СВЦЭМ!$B$39:$B$782,P$83)+'СЕТ СН'!$H$9+СВЦЭМ!$D$10+'СЕТ СН'!$H$5-'СЕТ СН'!$H$17</f>
        <v>3844.0815155999999</v>
      </c>
      <c r="Q88" s="36">
        <f>SUMIFS(СВЦЭМ!$C$39:$C$782,СВЦЭМ!$A$39:$A$782,$A88,СВЦЭМ!$B$39:$B$782,Q$83)+'СЕТ СН'!$H$9+СВЦЭМ!$D$10+'СЕТ СН'!$H$5-'СЕТ СН'!$H$17</f>
        <v>3842.7999511400003</v>
      </c>
      <c r="R88" s="36">
        <f>SUMIFS(СВЦЭМ!$C$39:$C$782,СВЦЭМ!$A$39:$A$782,$A88,СВЦЭМ!$B$39:$B$782,R$83)+'СЕТ СН'!$H$9+СВЦЭМ!$D$10+'СЕТ СН'!$H$5-'СЕТ СН'!$H$17</f>
        <v>3841.8321928400001</v>
      </c>
      <c r="S88" s="36">
        <f>SUMIFS(СВЦЭМ!$C$39:$C$782,СВЦЭМ!$A$39:$A$782,$A88,СВЦЭМ!$B$39:$B$782,S$83)+'СЕТ СН'!$H$9+СВЦЭМ!$D$10+'СЕТ СН'!$H$5-'СЕТ СН'!$H$17</f>
        <v>3851.8177012200003</v>
      </c>
      <c r="T88" s="36">
        <f>SUMIFS(СВЦЭМ!$C$39:$C$782,СВЦЭМ!$A$39:$A$782,$A88,СВЦЭМ!$B$39:$B$782,T$83)+'СЕТ СН'!$H$9+СВЦЭМ!$D$10+'СЕТ СН'!$H$5-'СЕТ СН'!$H$17</f>
        <v>3824.29961078</v>
      </c>
      <c r="U88" s="36">
        <f>SUMIFS(СВЦЭМ!$C$39:$C$782,СВЦЭМ!$A$39:$A$782,$A88,СВЦЭМ!$B$39:$B$782,U$83)+'СЕТ СН'!$H$9+СВЦЭМ!$D$10+'СЕТ СН'!$H$5-'СЕТ СН'!$H$17</f>
        <v>3832.3654247600002</v>
      </c>
      <c r="V88" s="36">
        <f>SUMIFS(СВЦЭМ!$C$39:$C$782,СВЦЭМ!$A$39:$A$782,$A88,СВЦЭМ!$B$39:$B$782,V$83)+'СЕТ СН'!$H$9+СВЦЭМ!$D$10+'СЕТ СН'!$H$5-'СЕТ СН'!$H$17</f>
        <v>3841.2184250199998</v>
      </c>
      <c r="W88" s="36">
        <f>SUMIFS(СВЦЭМ!$C$39:$C$782,СВЦЭМ!$A$39:$A$782,$A88,СВЦЭМ!$B$39:$B$782,W$83)+'СЕТ СН'!$H$9+СВЦЭМ!$D$10+'СЕТ СН'!$H$5-'СЕТ СН'!$H$17</f>
        <v>3847.0537240900003</v>
      </c>
      <c r="X88" s="36">
        <f>SUMIFS(СВЦЭМ!$C$39:$C$782,СВЦЭМ!$A$39:$A$782,$A88,СВЦЭМ!$B$39:$B$782,X$83)+'СЕТ СН'!$H$9+СВЦЭМ!$D$10+'СЕТ СН'!$H$5-'СЕТ СН'!$H$17</f>
        <v>3831.6001968</v>
      </c>
      <c r="Y88" s="36">
        <f>SUMIFS(СВЦЭМ!$C$39:$C$782,СВЦЭМ!$A$39:$A$782,$A88,СВЦЭМ!$B$39:$B$782,Y$83)+'СЕТ СН'!$H$9+СВЦЭМ!$D$10+'СЕТ СН'!$H$5-'СЕТ СН'!$H$17</f>
        <v>3950.94619453</v>
      </c>
    </row>
    <row r="89" spans="1:25" ht="15.75" x14ac:dyDescent="0.2">
      <c r="A89" s="35">
        <f t="shared" si="2"/>
        <v>44779</v>
      </c>
      <c r="B89" s="36">
        <f>SUMIFS(СВЦЭМ!$C$39:$C$782,СВЦЭМ!$A$39:$A$782,$A89,СВЦЭМ!$B$39:$B$782,B$83)+'СЕТ СН'!$H$9+СВЦЭМ!$D$10+'СЕТ СН'!$H$5-'СЕТ СН'!$H$17</f>
        <v>3896.5836582800002</v>
      </c>
      <c r="C89" s="36">
        <f>SUMIFS(СВЦЭМ!$C$39:$C$782,СВЦЭМ!$A$39:$A$782,$A89,СВЦЭМ!$B$39:$B$782,C$83)+'СЕТ СН'!$H$9+СВЦЭМ!$D$10+'СЕТ СН'!$H$5-'СЕТ СН'!$H$17</f>
        <v>3957.3853730199999</v>
      </c>
      <c r="D89" s="36">
        <f>SUMIFS(СВЦЭМ!$C$39:$C$782,СВЦЭМ!$A$39:$A$782,$A89,СВЦЭМ!$B$39:$B$782,D$83)+'СЕТ СН'!$H$9+СВЦЭМ!$D$10+'СЕТ СН'!$H$5-'СЕТ СН'!$H$17</f>
        <v>4009.7807811100001</v>
      </c>
      <c r="E89" s="36">
        <f>SUMIFS(СВЦЭМ!$C$39:$C$782,СВЦЭМ!$A$39:$A$782,$A89,СВЦЭМ!$B$39:$B$782,E$83)+'СЕТ СН'!$H$9+СВЦЭМ!$D$10+'СЕТ СН'!$H$5-'СЕТ СН'!$H$17</f>
        <v>4031.2013552200001</v>
      </c>
      <c r="F89" s="36">
        <f>SUMIFS(СВЦЭМ!$C$39:$C$782,СВЦЭМ!$A$39:$A$782,$A89,СВЦЭМ!$B$39:$B$782,F$83)+'СЕТ СН'!$H$9+СВЦЭМ!$D$10+'СЕТ СН'!$H$5-'СЕТ СН'!$H$17</f>
        <v>4039.5658154600001</v>
      </c>
      <c r="G89" s="36">
        <f>SUMIFS(СВЦЭМ!$C$39:$C$782,СВЦЭМ!$A$39:$A$782,$A89,СВЦЭМ!$B$39:$B$782,G$83)+'СЕТ СН'!$H$9+СВЦЭМ!$D$10+'СЕТ СН'!$H$5-'СЕТ СН'!$H$17</f>
        <v>4057.5271812299998</v>
      </c>
      <c r="H89" s="36">
        <f>SUMIFS(СВЦЭМ!$C$39:$C$782,СВЦЭМ!$A$39:$A$782,$A89,СВЦЭМ!$B$39:$B$782,H$83)+'СЕТ СН'!$H$9+СВЦЭМ!$D$10+'СЕТ СН'!$H$5-'СЕТ СН'!$H$17</f>
        <v>4037.5521176800003</v>
      </c>
      <c r="I89" s="36">
        <f>SUMIFS(СВЦЭМ!$C$39:$C$782,СВЦЭМ!$A$39:$A$782,$A89,СВЦЭМ!$B$39:$B$782,I$83)+'СЕТ СН'!$H$9+СВЦЭМ!$D$10+'СЕТ СН'!$H$5-'СЕТ СН'!$H$17</f>
        <v>4002.6350326199999</v>
      </c>
      <c r="J89" s="36">
        <f>SUMIFS(СВЦЭМ!$C$39:$C$782,СВЦЭМ!$A$39:$A$782,$A89,СВЦЭМ!$B$39:$B$782,J$83)+'СЕТ СН'!$H$9+СВЦЭМ!$D$10+'СЕТ СН'!$H$5-'СЕТ СН'!$H$17</f>
        <v>3919.1452680800003</v>
      </c>
      <c r="K89" s="36">
        <f>SUMIFS(СВЦЭМ!$C$39:$C$782,СВЦЭМ!$A$39:$A$782,$A89,СВЦЭМ!$B$39:$B$782,K$83)+'СЕТ СН'!$H$9+СВЦЭМ!$D$10+'СЕТ СН'!$H$5-'СЕТ СН'!$H$17</f>
        <v>3809.5278269600003</v>
      </c>
      <c r="L89" s="36">
        <f>SUMIFS(СВЦЭМ!$C$39:$C$782,СВЦЭМ!$A$39:$A$782,$A89,СВЦЭМ!$B$39:$B$782,L$83)+'СЕТ СН'!$H$9+СВЦЭМ!$D$10+'СЕТ СН'!$H$5-'СЕТ СН'!$H$17</f>
        <v>3791.73884507</v>
      </c>
      <c r="M89" s="36">
        <f>SUMIFS(СВЦЭМ!$C$39:$C$782,СВЦЭМ!$A$39:$A$782,$A89,СВЦЭМ!$B$39:$B$782,M$83)+'СЕТ СН'!$H$9+СВЦЭМ!$D$10+'СЕТ СН'!$H$5-'СЕТ СН'!$H$17</f>
        <v>3756.7492428599999</v>
      </c>
      <c r="N89" s="36">
        <f>SUMIFS(СВЦЭМ!$C$39:$C$782,СВЦЭМ!$A$39:$A$782,$A89,СВЦЭМ!$B$39:$B$782,N$83)+'СЕТ СН'!$H$9+СВЦЭМ!$D$10+'СЕТ СН'!$H$5-'СЕТ СН'!$H$17</f>
        <v>3746.9524130700001</v>
      </c>
      <c r="O89" s="36">
        <f>SUMIFS(СВЦЭМ!$C$39:$C$782,СВЦЭМ!$A$39:$A$782,$A89,СВЦЭМ!$B$39:$B$782,O$83)+'СЕТ СН'!$H$9+СВЦЭМ!$D$10+'СЕТ СН'!$H$5-'СЕТ СН'!$H$17</f>
        <v>3754.44999723</v>
      </c>
      <c r="P89" s="36">
        <f>SUMIFS(СВЦЭМ!$C$39:$C$782,СВЦЭМ!$A$39:$A$782,$A89,СВЦЭМ!$B$39:$B$782,P$83)+'СЕТ СН'!$H$9+СВЦЭМ!$D$10+'СЕТ СН'!$H$5-'СЕТ СН'!$H$17</f>
        <v>3746.2507903599999</v>
      </c>
      <c r="Q89" s="36">
        <f>SUMIFS(СВЦЭМ!$C$39:$C$782,СВЦЭМ!$A$39:$A$782,$A89,СВЦЭМ!$B$39:$B$782,Q$83)+'СЕТ СН'!$H$9+СВЦЭМ!$D$10+'СЕТ СН'!$H$5-'СЕТ СН'!$H$17</f>
        <v>3745.58624164</v>
      </c>
      <c r="R89" s="36">
        <f>SUMIFS(СВЦЭМ!$C$39:$C$782,СВЦЭМ!$A$39:$A$782,$A89,СВЦЭМ!$B$39:$B$782,R$83)+'СЕТ СН'!$H$9+СВЦЭМ!$D$10+'СЕТ СН'!$H$5-'СЕТ СН'!$H$17</f>
        <v>3788.1749426599999</v>
      </c>
      <c r="S89" s="36">
        <f>SUMIFS(СВЦЭМ!$C$39:$C$782,СВЦЭМ!$A$39:$A$782,$A89,СВЦЭМ!$B$39:$B$782,S$83)+'СЕТ СН'!$H$9+СВЦЭМ!$D$10+'СЕТ СН'!$H$5-'СЕТ СН'!$H$17</f>
        <v>3790.1545645900001</v>
      </c>
      <c r="T89" s="36">
        <f>SUMIFS(СВЦЭМ!$C$39:$C$782,СВЦЭМ!$A$39:$A$782,$A89,СВЦЭМ!$B$39:$B$782,T$83)+'СЕТ СН'!$H$9+СВЦЭМ!$D$10+'СЕТ СН'!$H$5-'СЕТ СН'!$H$17</f>
        <v>3788.9258989200002</v>
      </c>
      <c r="U89" s="36">
        <f>SUMIFS(СВЦЭМ!$C$39:$C$782,СВЦЭМ!$A$39:$A$782,$A89,СВЦЭМ!$B$39:$B$782,U$83)+'СЕТ СН'!$H$9+СВЦЭМ!$D$10+'СЕТ СН'!$H$5-'СЕТ СН'!$H$17</f>
        <v>3795.1320887299999</v>
      </c>
      <c r="V89" s="36">
        <f>SUMIFS(СВЦЭМ!$C$39:$C$782,СВЦЭМ!$A$39:$A$782,$A89,СВЦЭМ!$B$39:$B$782,V$83)+'СЕТ СН'!$H$9+СВЦЭМ!$D$10+'СЕТ СН'!$H$5-'СЕТ СН'!$H$17</f>
        <v>3785.7997884800002</v>
      </c>
      <c r="W89" s="36">
        <f>SUMIFS(СВЦЭМ!$C$39:$C$782,СВЦЭМ!$A$39:$A$782,$A89,СВЦЭМ!$B$39:$B$782,W$83)+'СЕТ СН'!$H$9+СВЦЭМ!$D$10+'СЕТ СН'!$H$5-'СЕТ СН'!$H$17</f>
        <v>3765.3200168399999</v>
      </c>
      <c r="X89" s="36">
        <f>SUMIFS(СВЦЭМ!$C$39:$C$782,СВЦЭМ!$A$39:$A$782,$A89,СВЦЭМ!$B$39:$B$782,X$83)+'СЕТ СН'!$H$9+СВЦЭМ!$D$10+'СЕТ СН'!$H$5-'СЕТ СН'!$H$17</f>
        <v>3808.5857684400003</v>
      </c>
      <c r="Y89" s="36">
        <f>SUMIFS(СВЦЭМ!$C$39:$C$782,СВЦЭМ!$A$39:$A$782,$A89,СВЦЭМ!$B$39:$B$782,Y$83)+'СЕТ СН'!$H$9+СВЦЭМ!$D$10+'СЕТ СН'!$H$5-'СЕТ СН'!$H$17</f>
        <v>3886.3111804</v>
      </c>
    </row>
    <row r="90" spans="1:25" ht="15.75" x14ac:dyDescent="0.2">
      <c r="A90" s="35">
        <f t="shared" si="2"/>
        <v>44780</v>
      </c>
      <c r="B90" s="36">
        <f>SUMIFS(СВЦЭМ!$C$39:$C$782,СВЦЭМ!$A$39:$A$782,$A90,СВЦЭМ!$B$39:$B$782,B$83)+'СЕТ СН'!$H$9+СВЦЭМ!$D$10+'СЕТ СН'!$H$5-'СЕТ СН'!$H$17</f>
        <v>3965.6236380199998</v>
      </c>
      <c r="C90" s="36">
        <f>SUMIFS(СВЦЭМ!$C$39:$C$782,СВЦЭМ!$A$39:$A$782,$A90,СВЦЭМ!$B$39:$B$782,C$83)+'СЕТ СН'!$H$9+СВЦЭМ!$D$10+'СЕТ СН'!$H$5-'СЕТ СН'!$H$17</f>
        <v>3979.5821480000004</v>
      </c>
      <c r="D90" s="36">
        <f>SUMIFS(СВЦЭМ!$C$39:$C$782,СВЦЭМ!$A$39:$A$782,$A90,СВЦЭМ!$B$39:$B$782,D$83)+'СЕТ СН'!$H$9+СВЦЭМ!$D$10+'СЕТ СН'!$H$5-'СЕТ СН'!$H$17</f>
        <v>3910.8309194499998</v>
      </c>
      <c r="E90" s="36">
        <f>SUMIFS(СВЦЭМ!$C$39:$C$782,СВЦЭМ!$A$39:$A$782,$A90,СВЦЭМ!$B$39:$B$782,E$83)+'СЕТ СН'!$H$9+СВЦЭМ!$D$10+'СЕТ СН'!$H$5-'СЕТ СН'!$H$17</f>
        <v>3927.48990912</v>
      </c>
      <c r="F90" s="36">
        <f>SUMIFS(СВЦЭМ!$C$39:$C$782,СВЦЭМ!$A$39:$A$782,$A90,СВЦЭМ!$B$39:$B$782,F$83)+'СЕТ СН'!$H$9+СВЦЭМ!$D$10+'СЕТ СН'!$H$5-'СЕТ СН'!$H$17</f>
        <v>3925.4869513200001</v>
      </c>
      <c r="G90" s="36">
        <f>SUMIFS(СВЦЭМ!$C$39:$C$782,СВЦЭМ!$A$39:$A$782,$A90,СВЦЭМ!$B$39:$B$782,G$83)+'СЕТ СН'!$H$9+СВЦЭМ!$D$10+'СЕТ СН'!$H$5-'СЕТ СН'!$H$17</f>
        <v>3926.16110028</v>
      </c>
      <c r="H90" s="36">
        <f>SUMIFS(СВЦЭМ!$C$39:$C$782,СВЦЭМ!$A$39:$A$782,$A90,СВЦЭМ!$B$39:$B$782,H$83)+'СЕТ СН'!$H$9+СВЦЭМ!$D$10+'СЕТ СН'!$H$5-'СЕТ СН'!$H$17</f>
        <v>3932.7547175700001</v>
      </c>
      <c r="I90" s="36">
        <f>SUMIFS(СВЦЭМ!$C$39:$C$782,СВЦЭМ!$A$39:$A$782,$A90,СВЦЭМ!$B$39:$B$782,I$83)+'СЕТ СН'!$H$9+СВЦЭМ!$D$10+'СЕТ СН'!$H$5-'СЕТ СН'!$H$17</f>
        <v>3888.3267609200002</v>
      </c>
      <c r="J90" s="36">
        <f>SUMIFS(СВЦЭМ!$C$39:$C$782,СВЦЭМ!$A$39:$A$782,$A90,СВЦЭМ!$B$39:$B$782,J$83)+'СЕТ СН'!$H$9+СВЦЭМ!$D$10+'СЕТ СН'!$H$5-'СЕТ СН'!$H$17</f>
        <v>3821.5103950800003</v>
      </c>
      <c r="K90" s="36">
        <f>SUMIFS(СВЦЭМ!$C$39:$C$782,СВЦЭМ!$A$39:$A$782,$A90,СВЦЭМ!$B$39:$B$782,K$83)+'СЕТ СН'!$H$9+СВЦЭМ!$D$10+'СЕТ СН'!$H$5-'СЕТ СН'!$H$17</f>
        <v>3766.7856587000001</v>
      </c>
      <c r="L90" s="36">
        <f>SUMIFS(СВЦЭМ!$C$39:$C$782,СВЦЭМ!$A$39:$A$782,$A90,СВЦЭМ!$B$39:$B$782,L$83)+'СЕТ СН'!$H$9+СВЦЭМ!$D$10+'СЕТ СН'!$H$5-'СЕТ СН'!$H$17</f>
        <v>3747.4275351699998</v>
      </c>
      <c r="M90" s="36">
        <f>SUMIFS(СВЦЭМ!$C$39:$C$782,СВЦЭМ!$A$39:$A$782,$A90,СВЦЭМ!$B$39:$B$782,M$83)+'СЕТ СН'!$H$9+СВЦЭМ!$D$10+'СЕТ СН'!$H$5-'СЕТ СН'!$H$17</f>
        <v>3760.4830564600002</v>
      </c>
      <c r="N90" s="36">
        <f>SUMIFS(СВЦЭМ!$C$39:$C$782,СВЦЭМ!$A$39:$A$782,$A90,СВЦЭМ!$B$39:$B$782,N$83)+'СЕТ СН'!$H$9+СВЦЭМ!$D$10+'СЕТ СН'!$H$5-'СЕТ СН'!$H$17</f>
        <v>3763.25919669</v>
      </c>
      <c r="O90" s="36">
        <f>SUMIFS(СВЦЭМ!$C$39:$C$782,СВЦЭМ!$A$39:$A$782,$A90,СВЦЭМ!$B$39:$B$782,O$83)+'СЕТ СН'!$H$9+СВЦЭМ!$D$10+'СЕТ СН'!$H$5-'СЕТ СН'!$H$17</f>
        <v>3761.41955555</v>
      </c>
      <c r="P90" s="36">
        <f>SUMIFS(СВЦЭМ!$C$39:$C$782,СВЦЭМ!$A$39:$A$782,$A90,СВЦЭМ!$B$39:$B$782,P$83)+'СЕТ СН'!$H$9+СВЦЭМ!$D$10+'СЕТ СН'!$H$5-'СЕТ СН'!$H$17</f>
        <v>3779.9992675500002</v>
      </c>
      <c r="Q90" s="36">
        <f>SUMIFS(СВЦЭМ!$C$39:$C$782,СВЦЭМ!$A$39:$A$782,$A90,СВЦЭМ!$B$39:$B$782,Q$83)+'СЕТ СН'!$H$9+СВЦЭМ!$D$10+'СЕТ СН'!$H$5-'СЕТ СН'!$H$17</f>
        <v>3798.9875055400003</v>
      </c>
      <c r="R90" s="36">
        <f>SUMIFS(СВЦЭМ!$C$39:$C$782,СВЦЭМ!$A$39:$A$782,$A90,СВЦЭМ!$B$39:$B$782,R$83)+'СЕТ СН'!$H$9+СВЦЭМ!$D$10+'СЕТ СН'!$H$5-'СЕТ СН'!$H$17</f>
        <v>3814.1470774600002</v>
      </c>
      <c r="S90" s="36">
        <f>SUMIFS(СВЦЭМ!$C$39:$C$782,СВЦЭМ!$A$39:$A$782,$A90,СВЦЭМ!$B$39:$B$782,S$83)+'СЕТ СН'!$H$9+СВЦЭМ!$D$10+'СЕТ СН'!$H$5-'СЕТ СН'!$H$17</f>
        <v>3819.8995673200002</v>
      </c>
      <c r="T90" s="36">
        <f>SUMIFS(СВЦЭМ!$C$39:$C$782,СВЦЭМ!$A$39:$A$782,$A90,СВЦЭМ!$B$39:$B$782,T$83)+'СЕТ СН'!$H$9+СВЦЭМ!$D$10+'СЕТ СН'!$H$5-'СЕТ СН'!$H$17</f>
        <v>3808.4304134600002</v>
      </c>
      <c r="U90" s="36">
        <f>SUMIFS(СВЦЭМ!$C$39:$C$782,СВЦЭМ!$A$39:$A$782,$A90,СВЦЭМ!$B$39:$B$782,U$83)+'СЕТ СН'!$H$9+СВЦЭМ!$D$10+'СЕТ СН'!$H$5-'СЕТ СН'!$H$17</f>
        <v>3797.8704091</v>
      </c>
      <c r="V90" s="36">
        <f>SUMIFS(СВЦЭМ!$C$39:$C$782,СВЦЭМ!$A$39:$A$782,$A90,СВЦЭМ!$B$39:$B$782,V$83)+'СЕТ СН'!$H$9+СВЦЭМ!$D$10+'СЕТ СН'!$H$5-'СЕТ СН'!$H$17</f>
        <v>3784.1093373399999</v>
      </c>
      <c r="W90" s="36">
        <f>SUMIFS(СВЦЭМ!$C$39:$C$782,СВЦЭМ!$A$39:$A$782,$A90,СВЦЭМ!$B$39:$B$782,W$83)+'СЕТ СН'!$H$9+СВЦЭМ!$D$10+'СЕТ СН'!$H$5-'СЕТ СН'!$H$17</f>
        <v>3794.1083889500001</v>
      </c>
      <c r="X90" s="36">
        <f>SUMIFS(СВЦЭМ!$C$39:$C$782,СВЦЭМ!$A$39:$A$782,$A90,СВЦЭМ!$B$39:$B$782,X$83)+'СЕТ СН'!$H$9+СВЦЭМ!$D$10+'СЕТ СН'!$H$5-'СЕТ СН'!$H$17</f>
        <v>3845.82240972</v>
      </c>
      <c r="Y90" s="36">
        <f>SUMIFS(СВЦЭМ!$C$39:$C$782,СВЦЭМ!$A$39:$A$782,$A90,СВЦЭМ!$B$39:$B$782,Y$83)+'СЕТ СН'!$H$9+СВЦЭМ!$D$10+'СЕТ СН'!$H$5-'СЕТ СН'!$H$17</f>
        <v>3900.2919111900001</v>
      </c>
    </row>
    <row r="91" spans="1:25" ht="15.75" x14ac:dyDescent="0.2">
      <c r="A91" s="35">
        <f t="shared" si="2"/>
        <v>44781</v>
      </c>
      <c r="B91" s="36">
        <f>SUMIFS(СВЦЭМ!$C$39:$C$782,СВЦЭМ!$A$39:$A$782,$A91,СВЦЭМ!$B$39:$B$782,B$83)+'СЕТ СН'!$H$9+СВЦЭМ!$D$10+'СЕТ СН'!$H$5-'СЕТ СН'!$H$17</f>
        <v>3914.5099819100001</v>
      </c>
      <c r="C91" s="36">
        <f>SUMIFS(СВЦЭМ!$C$39:$C$782,СВЦЭМ!$A$39:$A$782,$A91,СВЦЭМ!$B$39:$B$782,C$83)+'СЕТ СН'!$H$9+СВЦЭМ!$D$10+'СЕТ СН'!$H$5-'СЕТ СН'!$H$17</f>
        <v>3926.53070402</v>
      </c>
      <c r="D91" s="36">
        <f>SUMIFS(СВЦЭМ!$C$39:$C$782,СВЦЭМ!$A$39:$A$782,$A91,СВЦЭМ!$B$39:$B$782,D$83)+'СЕТ СН'!$H$9+СВЦЭМ!$D$10+'СЕТ СН'!$H$5-'СЕТ СН'!$H$17</f>
        <v>3963.4510441299999</v>
      </c>
      <c r="E91" s="36">
        <f>SUMIFS(СВЦЭМ!$C$39:$C$782,СВЦЭМ!$A$39:$A$782,$A91,СВЦЭМ!$B$39:$B$782,E$83)+'СЕТ СН'!$H$9+СВЦЭМ!$D$10+'СЕТ СН'!$H$5-'СЕТ СН'!$H$17</f>
        <v>3952.7014337199998</v>
      </c>
      <c r="F91" s="36">
        <f>SUMIFS(СВЦЭМ!$C$39:$C$782,СВЦЭМ!$A$39:$A$782,$A91,СВЦЭМ!$B$39:$B$782,F$83)+'СЕТ СН'!$H$9+СВЦЭМ!$D$10+'СЕТ СН'!$H$5-'СЕТ СН'!$H$17</f>
        <v>3978.5181596100001</v>
      </c>
      <c r="G91" s="36">
        <f>SUMIFS(СВЦЭМ!$C$39:$C$782,СВЦЭМ!$A$39:$A$782,$A91,СВЦЭМ!$B$39:$B$782,G$83)+'СЕТ СН'!$H$9+СВЦЭМ!$D$10+'СЕТ СН'!$H$5-'СЕТ СН'!$H$17</f>
        <v>3951.85472024</v>
      </c>
      <c r="H91" s="36">
        <f>SUMIFS(СВЦЭМ!$C$39:$C$782,СВЦЭМ!$A$39:$A$782,$A91,СВЦЭМ!$B$39:$B$782,H$83)+'СЕТ СН'!$H$9+СВЦЭМ!$D$10+'СЕТ СН'!$H$5-'СЕТ СН'!$H$17</f>
        <v>3878.9755001800004</v>
      </c>
      <c r="I91" s="36">
        <f>SUMIFS(СВЦЭМ!$C$39:$C$782,СВЦЭМ!$A$39:$A$782,$A91,СВЦЭМ!$B$39:$B$782,I$83)+'СЕТ СН'!$H$9+СВЦЭМ!$D$10+'СЕТ СН'!$H$5-'СЕТ СН'!$H$17</f>
        <v>3867.3985472599998</v>
      </c>
      <c r="J91" s="36">
        <f>SUMIFS(СВЦЭМ!$C$39:$C$782,СВЦЭМ!$A$39:$A$782,$A91,СВЦЭМ!$B$39:$B$782,J$83)+'СЕТ СН'!$H$9+СВЦЭМ!$D$10+'СЕТ СН'!$H$5-'СЕТ СН'!$H$17</f>
        <v>3825.42791622</v>
      </c>
      <c r="K91" s="36">
        <f>SUMIFS(СВЦЭМ!$C$39:$C$782,СВЦЭМ!$A$39:$A$782,$A91,СВЦЭМ!$B$39:$B$782,K$83)+'СЕТ СН'!$H$9+СВЦЭМ!$D$10+'СЕТ СН'!$H$5-'СЕТ СН'!$H$17</f>
        <v>3845.3238271199998</v>
      </c>
      <c r="L91" s="36">
        <f>SUMIFS(СВЦЭМ!$C$39:$C$782,СВЦЭМ!$A$39:$A$782,$A91,СВЦЭМ!$B$39:$B$782,L$83)+'СЕТ СН'!$H$9+СВЦЭМ!$D$10+'СЕТ СН'!$H$5-'СЕТ СН'!$H$17</f>
        <v>3840.22782749</v>
      </c>
      <c r="M91" s="36">
        <f>SUMIFS(СВЦЭМ!$C$39:$C$782,СВЦЭМ!$A$39:$A$782,$A91,СВЦЭМ!$B$39:$B$782,M$83)+'СЕТ СН'!$H$9+СВЦЭМ!$D$10+'СЕТ СН'!$H$5-'СЕТ СН'!$H$17</f>
        <v>3812.1620838200001</v>
      </c>
      <c r="N91" s="36">
        <f>SUMIFS(СВЦЭМ!$C$39:$C$782,СВЦЭМ!$A$39:$A$782,$A91,СВЦЭМ!$B$39:$B$782,N$83)+'СЕТ СН'!$H$9+СВЦЭМ!$D$10+'СЕТ СН'!$H$5-'СЕТ СН'!$H$17</f>
        <v>3811.0270974700002</v>
      </c>
      <c r="O91" s="36">
        <f>SUMIFS(СВЦЭМ!$C$39:$C$782,СВЦЭМ!$A$39:$A$782,$A91,СВЦЭМ!$B$39:$B$782,O$83)+'СЕТ СН'!$H$9+СВЦЭМ!$D$10+'СЕТ СН'!$H$5-'СЕТ СН'!$H$17</f>
        <v>3816.4274034999999</v>
      </c>
      <c r="P91" s="36">
        <f>SUMIFS(СВЦЭМ!$C$39:$C$782,СВЦЭМ!$A$39:$A$782,$A91,СВЦЭМ!$B$39:$B$782,P$83)+'СЕТ СН'!$H$9+СВЦЭМ!$D$10+'СЕТ СН'!$H$5-'СЕТ СН'!$H$17</f>
        <v>3838.1404624200004</v>
      </c>
      <c r="Q91" s="36">
        <f>SUMIFS(СВЦЭМ!$C$39:$C$782,СВЦЭМ!$A$39:$A$782,$A91,СВЦЭМ!$B$39:$B$782,Q$83)+'СЕТ СН'!$H$9+СВЦЭМ!$D$10+'СЕТ СН'!$H$5-'СЕТ СН'!$H$17</f>
        <v>3846.8043678700001</v>
      </c>
      <c r="R91" s="36">
        <f>SUMIFS(СВЦЭМ!$C$39:$C$782,СВЦЭМ!$A$39:$A$782,$A91,СВЦЭМ!$B$39:$B$782,R$83)+'СЕТ СН'!$H$9+СВЦЭМ!$D$10+'СЕТ СН'!$H$5-'СЕТ СН'!$H$17</f>
        <v>3873.7148052000002</v>
      </c>
      <c r="S91" s="36">
        <f>SUMIFS(СВЦЭМ!$C$39:$C$782,СВЦЭМ!$A$39:$A$782,$A91,СВЦЭМ!$B$39:$B$782,S$83)+'СЕТ СН'!$H$9+СВЦЭМ!$D$10+'СЕТ СН'!$H$5-'СЕТ СН'!$H$17</f>
        <v>3889.8383948800001</v>
      </c>
      <c r="T91" s="36">
        <f>SUMIFS(СВЦЭМ!$C$39:$C$782,СВЦЭМ!$A$39:$A$782,$A91,СВЦЭМ!$B$39:$B$782,T$83)+'СЕТ СН'!$H$9+СВЦЭМ!$D$10+'СЕТ СН'!$H$5-'СЕТ СН'!$H$17</f>
        <v>3871.0565088800004</v>
      </c>
      <c r="U91" s="36">
        <f>SUMIFS(СВЦЭМ!$C$39:$C$782,СВЦЭМ!$A$39:$A$782,$A91,СВЦЭМ!$B$39:$B$782,U$83)+'СЕТ СН'!$H$9+СВЦЭМ!$D$10+'СЕТ СН'!$H$5-'СЕТ СН'!$H$17</f>
        <v>3880.7628854100003</v>
      </c>
      <c r="V91" s="36">
        <f>SUMIFS(СВЦЭМ!$C$39:$C$782,СВЦЭМ!$A$39:$A$782,$A91,СВЦЭМ!$B$39:$B$782,V$83)+'СЕТ СН'!$H$9+СВЦЭМ!$D$10+'СЕТ СН'!$H$5-'СЕТ СН'!$H$17</f>
        <v>3889.2114941600003</v>
      </c>
      <c r="W91" s="36">
        <f>SUMIFS(СВЦЭМ!$C$39:$C$782,СВЦЭМ!$A$39:$A$782,$A91,СВЦЭМ!$B$39:$B$782,W$83)+'СЕТ СН'!$H$9+СВЦЭМ!$D$10+'СЕТ СН'!$H$5-'СЕТ СН'!$H$17</f>
        <v>3871.2664737800001</v>
      </c>
      <c r="X91" s="36">
        <f>SUMIFS(СВЦЭМ!$C$39:$C$782,СВЦЭМ!$A$39:$A$782,$A91,СВЦЭМ!$B$39:$B$782,X$83)+'СЕТ СН'!$H$9+СВЦЭМ!$D$10+'СЕТ СН'!$H$5-'СЕТ СН'!$H$17</f>
        <v>3968.0852933900001</v>
      </c>
      <c r="Y91" s="36">
        <f>SUMIFS(СВЦЭМ!$C$39:$C$782,СВЦЭМ!$A$39:$A$782,$A91,СВЦЭМ!$B$39:$B$782,Y$83)+'СЕТ СН'!$H$9+СВЦЭМ!$D$10+'СЕТ СН'!$H$5-'СЕТ СН'!$H$17</f>
        <v>4042.4635335700004</v>
      </c>
    </row>
    <row r="92" spans="1:25" ht="15.75" x14ac:dyDescent="0.2">
      <c r="A92" s="35">
        <f t="shared" si="2"/>
        <v>44782</v>
      </c>
      <c r="B92" s="36">
        <f>SUMIFS(СВЦЭМ!$C$39:$C$782,СВЦЭМ!$A$39:$A$782,$A92,СВЦЭМ!$B$39:$B$782,B$83)+'СЕТ СН'!$H$9+СВЦЭМ!$D$10+'СЕТ СН'!$H$5-'СЕТ СН'!$H$17</f>
        <v>4078.9931236800003</v>
      </c>
      <c r="C92" s="36">
        <f>SUMIFS(СВЦЭМ!$C$39:$C$782,СВЦЭМ!$A$39:$A$782,$A92,СВЦЭМ!$B$39:$B$782,C$83)+'СЕТ СН'!$H$9+СВЦЭМ!$D$10+'СЕТ СН'!$H$5-'СЕТ СН'!$H$17</f>
        <v>4054.8424386799998</v>
      </c>
      <c r="D92" s="36">
        <f>SUMIFS(СВЦЭМ!$C$39:$C$782,СВЦЭМ!$A$39:$A$782,$A92,СВЦЭМ!$B$39:$B$782,D$83)+'СЕТ СН'!$H$9+СВЦЭМ!$D$10+'СЕТ СН'!$H$5-'СЕТ СН'!$H$17</f>
        <v>4063.6014584900004</v>
      </c>
      <c r="E92" s="36">
        <f>SUMIFS(СВЦЭМ!$C$39:$C$782,СВЦЭМ!$A$39:$A$782,$A92,СВЦЭМ!$B$39:$B$782,E$83)+'СЕТ СН'!$H$9+СВЦЭМ!$D$10+'СЕТ СН'!$H$5-'СЕТ СН'!$H$17</f>
        <v>4073.8390605200002</v>
      </c>
      <c r="F92" s="36">
        <f>SUMIFS(СВЦЭМ!$C$39:$C$782,СВЦЭМ!$A$39:$A$782,$A92,СВЦЭМ!$B$39:$B$782,F$83)+'СЕТ СН'!$H$9+СВЦЭМ!$D$10+'СЕТ СН'!$H$5-'СЕТ СН'!$H$17</f>
        <v>4069.8711073300001</v>
      </c>
      <c r="G92" s="36">
        <f>SUMIFS(СВЦЭМ!$C$39:$C$782,СВЦЭМ!$A$39:$A$782,$A92,СВЦЭМ!$B$39:$B$782,G$83)+'СЕТ СН'!$H$9+СВЦЭМ!$D$10+'СЕТ СН'!$H$5-'СЕТ СН'!$H$17</f>
        <v>4080.15878969</v>
      </c>
      <c r="H92" s="36">
        <f>SUMIFS(СВЦЭМ!$C$39:$C$782,СВЦЭМ!$A$39:$A$782,$A92,СВЦЭМ!$B$39:$B$782,H$83)+'СЕТ СН'!$H$9+СВЦЭМ!$D$10+'СЕТ СН'!$H$5-'СЕТ СН'!$H$17</f>
        <v>4120.3903045699999</v>
      </c>
      <c r="I92" s="36">
        <f>SUMIFS(СВЦЭМ!$C$39:$C$782,СВЦЭМ!$A$39:$A$782,$A92,СВЦЭМ!$B$39:$B$782,I$83)+'СЕТ СН'!$H$9+СВЦЭМ!$D$10+'СЕТ СН'!$H$5-'СЕТ СН'!$H$17</f>
        <v>4034.00821993</v>
      </c>
      <c r="J92" s="36">
        <f>SUMIFS(СВЦЭМ!$C$39:$C$782,СВЦЭМ!$A$39:$A$782,$A92,СВЦЭМ!$B$39:$B$782,J$83)+'СЕТ СН'!$H$9+СВЦЭМ!$D$10+'СЕТ СН'!$H$5-'СЕТ СН'!$H$17</f>
        <v>4013.8505178</v>
      </c>
      <c r="K92" s="36">
        <f>SUMIFS(СВЦЭМ!$C$39:$C$782,СВЦЭМ!$A$39:$A$782,$A92,СВЦЭМ!$B$39:$B$782,K$83)+'СЕТ СН'!$H$9+СВЦЭМ!$D$10+'СЕТ СН'!$H$5-'СЕТ СН'!$H$17</f>
        <v>3949.5738559199999</v>
      </c>
      <c r="L92" s="36">
        <f>SUMIFS(СВЦЭМ!$C$39:$C$782,СВЦЭМ!$A$39:$A$782,$A92,СВЦЭМ!$B$39:$B$782,L$83)+'СЕТ СН'!$H$9+СВЦЭМ!$D$10+'СЕТ СН'!$H$5-'СЕТ СН'!$H$17</f>
        <v>3931.3641114800002</v>
      </c>
      <c r="M92" s="36">
        <f>SUMIFS(СВЦЭМ!$C$39:$C$782,СВЦЭМ!$A$39:$A$782,$A92,СВЦЭМ!$B$39:$B$782,M$83)+'СЕТ СН'!$H$9+СВЦЭМ!$D$10+'СЕТ СН'!$H$5-'СЕТ СН'!$H$17</f>
        <v>3907.9954141899998</v>
      </c>
      <c r="N92" s="36">
        <f>SUMIFS(СВЦЭМ!$C$39:$C$782,СВЦЭМ!$A$39:$A$782,$A92,СВЦЭМ!$B$39:$B$782,N$83)+'СЕТ СН'!$H$9+СВЦЭМ!$D$10+'СЕТ СН'!$H$5-'СЕТ СН'!$H$17</f>
        <v>3893.02475542</v>
      </c>
      <c r="O92" s="36">
        <f>SUMIFS(СВЦЭМ!$C$39:$C$782,СВЦЭМ!$A$39:$A$782,$A92,СВЦЭМ!$B$39:$B$782,O$83)+'СЕТ СН'!$H$9+СВЦЭМ!$D$10+'СЕТ СН'!$H$5-'СЕТ СН'!$H$17</f>
        <v>3896.5751402599999</v>
      </c>
      <c r="P92" s="36">
        <f>SUMIFS(СВЦЭМ!$C$39:$C$782,СВЦЭМ!$A$39:$A$782,$A92,СВЦЭМ!$B$39:$B$782,P$83)+'СЕТ СН'!$H$9+СВЦЭМ!$D$10+'СЕТ СН'!$H$5-'СЕТ СН'!$H$17</f>
        <v>3907.8989620700004</v>
      </c>
      <c r="Q92" s="36">
        <f>SUMIFS(СВЦЭМ!$C$39:$C$782,СВЦЭМ!$A$39:$A$782,$A92,СВЦЭМ!$B$39:$B$782,Q$83)+'СЕТ СН'!$H$9+СВЦЭМ!$D$10+'СЕТ СН'!$H$5-'СЕТ СН'!$H$17</f>
        <v>3926.6849865000004</v>
      </c>
      <c r="R92" s="36">
        <f>SUMIFS(СВЦЭМ!$C$39:$C$782,СВЦЭМ!$A$39:$A$782,$A92,СВЦЭМ!$B$39:$B$782,R$83)+'СЕТ СН'!$H$9+СВЦЭМ!$D$10+'СЕТ СН'!$H$5-'СЕТ СН'!$H$17</f>
        <v>3941.0203206300002</v>
      </c>
      <c r="S92" s="36">
        <f>SUMIFS(СВЦЭМ!$C$39:$C$782,СВЦЭМ!$A$39:$A$782,$A92,СВЦЭМ!$B$39:$B$782,S$83)+'СЕТ СН'!$H$9+СВЦЭМ!$D$10+'СЕТ СН'!$H$5-'СЕТ СН'!$H$17</f>
        <v>3944.7582819400004</v>
      </c>
      <c r="T92" s="36">
        <f>SUMIFS(СВЦЭМ!$C$39:$C$782,СВЦЭМ!$A$39:$A$782,$A92,СВЦЭМ!$B$39:$B$782,T$83)+'СЕТ СН'!$H$9+СВЦЭМ!$D$10+'СЕТ СН'!$H$5-'СЕТ СН'!$H$17</f>
        <v>3947.9753371400002</v>
      </c>
      <c r="U92" s="36">
        <f>SUMIFS(СВЦЭМ!$C$39:$C$782,СВЦЭМ!$A$39:$A$782,$A92,СВЦЭМ!$B$39:$B$782,U$83)+'СЕТ СН'!$H$9+СВЦЭМ!$D$10+'СЕТ СН'!$H$5-'СЕТ СН'!$H$17</f>
        <v>3959.4609053700001</v>
      </c>
      <c r="V92" s="36">
        <f>SUMIFS(СВЦЭМ!$C$39:$C$782,СВЦЭМ!$A$39:$A$782,$A92,СВЦЭМ!$B$39:$B$782,V$83)+'СЕТ СН'!$H$9+СВЦЭМ!$D$10+'СЕТ СН'!$H$5-'СЕТ СН'!$H$17</f>
        <v>3921.5795795800004</v>
      </c>
      <c r="W92" s="36">
        <f>SUMIFS(СВЦЭМ!$C$39:$C$782,СВЦЭМ!$A$39:$A$782,$A92,СВЦЭМ!$B$39:$B$782,W$83)+'СЕТ СН'!$H$9+СВЦЭМ!$D$10+'СЕТ СН'!$H$5-'СЕТ СН'!$H$17</f>
        <v>3922.5985072800004</v>
      </c>
      <c r="X92" s="36">
        <f>SUMIFS(СВЦЭМ!$C$39:$C$782,СВЦЭМ!$A$39:$A$782,$A92,СВЦЭМ!$B$39:$B$782,X$83)+'СЕТ СН'!$H$9+СВЦЭМ!$D$10+'СЕТ СН'!$H$5-'СЕТ СН'!$H$17</f>
        <v>3972.00027645</v>
      </c>
      <c r="Y92" s="36">
        <f>SUMIFS(СВЦЭМ!$C$39:$C$782,СВЦЭМ!$A$39:$A$782,$A92,СВЦЭМ!$B$39:$B$782,Y$83)+'СЕТ СН'!$H$9+СВЦЭМ!$D$10+'СЕТ СН'!$H$5-'СЕТ СН'!$H$17</f>
        <v>3995.6045591000002</v>
      </c>
    </row>
    <row r="93" spans="1:25" ht="15.75" x14ac:dyDescent="0.2">
      <c r="A93" s="35">
        <f t="shared" si="2"/>
        <v>44783</v>
      </c>
      <c r="B93" s="36">
        <f>SUMIFS(СВЦЭМ!$C$39:$C$782,СВЦЭМ!$A$39:$A$782,$A93,СВЦЭМ!$B$39:$B$782,B$83)+'СЕТ СН'!$H$9+СВЦЭМ!$D$10+'СЕТ СН'!$H$5-'СЕТ СН'!$H$17</f>
        <v>3946.1007082800002</v>
      </c>
      <c r="C93" s="36">
        <f>SUMIFS(СВЦЭМ!$C$39:$C$782,СВЦЭМ!$A$39:$A$782,$A93,СВЦЭМ!$B$39:$B$782,C$83)+'СЕТ СН'!$H$9+СВЦЭМ!$D$10+'СЕТ СН'!$H$5-'СЕТ СН'!$H$17</f>
        <v>3985.65155688</v>
      </c>
      <c r="D93" s="36">
        <f>SUMIFS(СВЦЭМ!$C$39:$C$782,СВЦЭМ!$A$39:$A$782,$A93,СВЦЭМ!$B$39:$B$782,D$83)+'СЕТ СН'!$H$9+СВЦЭМ!$D$10+'СЕТ СН'!$H$5-'СЕТ СН'!$H$17</f>
        <v>3867.4889875500003</v>
      </c>
      <c r="E93" s="36">
        <f>SUMIFS(СВЦЭМ!$C$39:$C$782,СВЦЭМ!$A$39:$A$782,$A93,СВЦЭМ!$B$39:$B$782,E$83)+'СЕТ СН'!$H$9+СВЦЭМ!$D$10+'СЕТ СН'!$H$5-'СЕТ СН'!$H$17</f>
        <v>3850.1858750399997</v>
      </c>
      <c r="F93" s="36">
        <f>SUMIFS(СВЦЭМ!$C$39:$C$782,СВЦЭМ!$A$39:$A$782,$A93,СВЦЭМ!$B$39:$B$782,F$83)+'СЕТ СН'!$H$9+СВЦЭМ!$D$10+'СЕТ СН'!$H$5-'СЕТ СН'!$H$17</f>
        <v>3853.3607485000002</v>
      </c>
      <c r="G93" s="36">
        <f>SUMIFS(СВЦЭМ!$C$39:$C$782,СВЦЭМ!$A$39:$A$782,$A93,СВЦЭМ!$B$39:$B$782,G$83)+'СЕТ СН'!$H$9+СВЦЭМ!$D$10+'СЕТ СН'!$H$5-'СЕТ СН'!$H$17</f>
        <v>3839.3318985100004</v>
      </c>
      <c r="H93" s="36">
        <f>SUMIFS(СВЦЭМ!$C$39:$C$782,СВЦЭМ!$A$39:$A$782,$A93,СВЦЭМ!$B$39:$B$782,H$83)+'СЕТ СН'!$H$9+СВЦЭМ!$D$10+'СЕТ СН'!$H$5-'СЕТ СН'!$H$17</f>
        <v>3814.7635478700004</v>
      </c>
      <c r="I93" s="36">
        <f>SUMIFS(СВЦЭМ!$C$39:$C$782,СВЦЭМ!$A$39:$A$782,$A93,СВЦЭМ!$B$39:$B$782,I$83)+'СЕТ СН'!$H$9+СВЦЭМ!$D$10+'СЕТ СН'!$H$5-'СЕТ СН'!$H$17</f>
        <v>3768.77355829</v>
      </c>
      <c r="J93" s="36">
        <f>SUMIFS(СВЦЭМ!$C$39:$C$782,СВЦЭМ!$A$39:$A$782,$A93,СВЦЭМ!$B$39:$B$782,J$83)+'СЕТ СН'!$H$9+СВЦЭМ!$D$10+'СЕТ СН'!$H$5-'СЕТ СН'!$H$17</f>
        <v>3831.1677991300003</v>
      </c>
      <c r="K93" s="36">
        <f>SUMIFS(СВЦЭМ!$C$39:$C$782,СВЦЭМ!$A$39:$A$782,$A93,СВЦЭМ!$B$39:$B$782,K$83)+'СЕТ СН'!$H$9+СВЦЭМ!$D$10+'СЕТ СН'!$H$5-'СЕТ СН'!$H$17</f>
        <v>3780.3762199299999</v>
      </c>
      <c r="L93" s="36">
        <f>SUMIFS(СВЦЭМ!$C$39:$C$782,СВЦЭМ!$A$39:$A$782,$A93,СВЦЭМ!$B$39:$B$782,L$83)+'СЕТ СН'!$H$9+СВЦЭМ!$D$10+'СЕТ СН'!$H$5-'СЕТ СН'!$H$17</f>
        <v>3772.7600353100001</v>
      </c>
      <c r="M93" s="36">
        <f>SUMIFS(СВЦЭМ!$C$39:$C$782,СВЦЭМ!$A$39:$A$782,$A93,СВЦЭМ!$B$39:$B$782,M$83)+'СЕТ СН'!$H$9+СВЦЭМ!$D$10+'СЕТ СН'!$H$5-'СЕТ СН'!$H$17</f>
        <v>3776.3876767800002</v>
      </c>
      <c r="N93" s="36">
        <f>SUMIFS(СВЦЭМ!$C$39:$C$782,СВЦЭМ!$A$39:$A$782,$A93,СВЦЭМ!$B$39:$B$782,N$83)+'СЕТ СН'!$H$9+СВЦЭМ!$D$10+'СЕТ СН'!$H$5-'СЕТ СН'!$H$17</f>
        <v>3787.1212386300003</v>
      </c>
      <c r="O93" s="36">
        <f>SUMIFS(СВЦЭМ!$C$39:$C$782,СВЦЭМ!$A$39:$A$782,$A93,СВЦЭМ!$B$39:$B$782,O$83)+'СЕТ СН'!$H$9+СВЦЭМ!$D$10+'СЕТ СН'!$H$5-'СЕТ СН'!$H$17</f>
        <v>3763.9561950100001</v>
      </c>
      <c r="P93" s="36">
        <f>SUMIFS(СВЦЭМ!$C$39:$C$782,СВЦЭМ!$A$39:$A$782,$A93,СВЦЭМ!$B$39:$B$782,P$83)+'СЕТ СН'!$H$9+СВЦЭМ!$D$10+'СЕТ СН'!$H$5-'СЕТ СН'!$H$17</f>
        <v>3771.1795468</v>
      </c>
      <c r="Q93" s="36">
        <f>SUMIFS(СВЦЭМ!$C$39:$C$782,СВЦЭМ!$A$39:$A$782,$A93,СВЦЭМ!$B$39:$B$782,Q$83)+'СЕТ СН'!$H$9+СВЦЭМ!$D$10+'СЕТ СН'!$H$5-'СЕТ СН'!$H$17</f>
        <v>3777.6633500200001</v>
      </c>
      <c r="R93" s="36">
        <f>SUMIFS(СВЦЭМ!$C$39:$C$782,СВЦЭМ!$A$39:$A$782,$A93,СВЦЭМ!$B$39:$B$782,R$83)+'СЕТ СН'!$H$9+СВЦЭМ!$D$10+'СЕТ СН'!$H$5-'СЕТ СН'!$H$17</f>
        <v>3795.6614918599998</v>
      </c>
      <c r="S93" s="36">
        <f>SUMIFS(СВЦЭМ!$C$39:$C$782,СВЦЭМ!$A$39:$A$782,$A93,СВЦЭМ!$B$39:$B$782,S$83)+'СЕТ СН'!$H$9+СВЦЭМ!$D$10+'СЕТ СН'!$H$5-'СЕТ СН'!$H$17</f>
        <v>3799.0387885499999</v>
      </c>
      <c r="T93" s="36">
        <f>SUMIFS(СВЦЭМ!$C$39:$C$782,СВЦЭМ!$A$39:$A$782,$A93,СВЦЭМ!$B$39:$B$782,T$83)+'СЕТ СН'!$H$9+СВЦЭМ!$D$10+'СЕТ СН'!$H$5-'СЕТ СН'!$H$17</f>
        <v>3791.2969574899998</v>
      </c>
      <c r="U93" s="36">
        <f>SUMIFS(СВЦЭМ!$C$39:$C$782,СВЦЭМ!$A$39:$A$782,$A93,СВЦЭМ!$B$39:$B$782,U$83)+'СЕТ СН'!$H$9+СВЦЭМ!$D$10+'СЕТ СН'!$H$5-'СЕТ СН'!$H$17</f>
        <v>3817.5638454600003</v>
      </c>
      <c r="V93" s="36">
        <f>SUMIFS(СВЦЭМ!$C$39:$C$782,СВЦЭМ!$A$39:$A$782,$A93,СВЦЭМ!$B$39:$B$782,V$83)+'СЕТ СН'!$H$9+СВЦЭМ!$D$10+'СЕТ СН'!$H$5-'СЕТ СН'!$H$17</f>
        <v>3793.9752049500003</v>
      </c>
      <c r="W93" s="36">
        <f>SUMIFS(СВЦЭМ!$C$39:$C$782,СВЦЭМ!$A$39:$A$782,$A93,СВЦЭМ!$B$39:$B$782,W$83)+'СЕТ СН'!$H$9+СВЦЭМ!$D$10+'СЕТ СН'!$H$5-'СЕТ СН'!$H$17</f>
        <v>3803.2411854500001</v>
      </c>
      <c r="X93" s="36">
        <f>SUMIFS(СВЦЭМ!$C$39:$C$782,СВЦЭМ!$A$39:$A$782,$A93,СВЦЭМ!$B$39:$B$782,X$83)+'СЕТ СН'!$H$9+СВЦЭМ!$D$10+'СЕТ СН'!$H$5-'СЕТ СН'!$H$17</f>
        <v>3826.6047937600001</v>
      </c>
      <c r="Y93" s="36">
        <f>SUMIFS(СВЦЭМ!$C$39:$C$782,СВЦЭМ!$A$39:$A$782,$A93,СВЦЭМ!$B$39:$B$782,Y$83)+'СЕТ СН'!$H$9+СВЦЭМ!$D$10+'СЕТ СН'!$H$5-'СЕТ СН'!$H$17</f>
        <v>3925.8213560700001</v>
      </c>
    </row>
    <row r="94" spans="1:25" ht="15.75" x14ac:dyDescent="0.2">
      <c r="A94" s="35">
        <f t="shared" si="2"/>
        <v>44784</v>
      </c>
      <c r="B94" s="36">
        <f>SUMIFS(СВЦЭМ!$C$39:$C$782,СВЦЭМ!$A$39:$A$782,$A94,СВЦЭМ!$B$39:$B$782,B$83)+'СЕТ СН'!$H$9+СВЦЭМ!$D$10+'СЕТ СН'!$H$5-'СЕТ СН'!$H$17</f>
        <v>3805.0933347700002</v>
      </c>
      <c r="C94" s="36">
        <f>SUMIFS(СВЦЭМ!$C$39:$C$782,СВЦЭМ!$A$39:$A$782,$A94,СВЦЭМ!$B$39:$B$782,C$83)+'СЕТ СН'!$H$9+СВЦЭМ!$D$10+'СЕТ СН'!$H$5-'СЕТ СН'!$H$17</f>
        <v>3854.6431272099999</v>
      </c>
      <c r="D94" s="36">
        <f>SUMIFS(СВЦЭМ!$C$39:$C$782,СВЦЭМ!$A$39:$A$782,$A94,СВЦЭМ!$B$39:$B$782,D$83)+'СЕТ СН'!$H$9+СВЦЭМ!$D$10+'СЕТ СН'!$H$5-'СЕТ СН'!$H$17</f>
        <v>3912.1921324100003</v>
      </c>
      <c r="E94" s="36">
        <f>SUMIFS(СВЦЭМ!$C$39:$C$782,СВЦЭМ!$A$39:$A$782,$A94,СВЦЭМ!$B$39:$B$782,E$83)+'СЕТ СН'!$H$9+СВЦЭМ!$D$10+'СЕТ СН'!$H$5-'СЕТ СН'!$H$17</f>
        <v>3930.7596983399999</v>
      </c>
      <c r="F94" s="36">
        <f>SUMIFS(СВЦЭМ!$C$39:$C$782,СВЦЭМ!$A$39:$A$782,$A94,СВЦЭМ!$B$39:$B$782,F$83)+'СЕТ СН'!$H$9+СВЦЭМ!$D$10+'СЕТ СН'!$H$5-'СЕТ СН'!$H$17</f>
        <v>3936.8633972100001</v>
      </c>
      <c r="G94" s="36">
        <f>SUMIFS(СВЦЭМ!$C$39:$C$782,СВЦЭМ!$A$39:$A$782,$A94,СВЦЭМ!$B$39:$B$782,G$83)+'СЕТ СН'!$H$9+СВЦЭМ!$D$10+'СЕТ СН'!$H$5-'СЕТ СН'!$H$17</f>
        <v>3933.9184051900002</v>
      </c>
      <c r="H94" s="36">
        <f>SUMIFS(СВЦЭМ!$C$39:$C$782,СВЦЭМ!$A$39:$A$782,$A94,СВЦЭМ!$B$39:$B$782,H$83)+'СЕТ СН'!$H$9+СВЦЭМ!$D$10+'СЕТ СН'!$H$5-'СЕТ СН'!$H$17</f>
        <v>3878.88300119</v>
      </c>
      <c r="I94" s="36">
        <f>SUMIFS(СВЦЭМ!$C$39:$C$782,СВЦЭМ!$A$39:$A$782,$A94,СВЦЭМ!$B$39:$B$782,I$83)+'СЕТ СН'!$H$9+СВЦЭМ!$D$10+'СЕТ СН'!$H$5-'СЕТ СН'!$H$17</f>
        <v>3790.2242349799999</v>
      </c>
      <c r="J94" s="36">
        <f>SUMIFS(СВЦЭМ!$C$39:$C$782,СВЦЭМ!$A$39:$A$782,$A94,СВЦЭМ!$B$39:$B$782,J$83)+'СЕТ СН'!$H$9+СВЦЭМ!$D$10+'СЕТ СН'!$H$5-'СЕТ СН'!$H$17</f>
        <v>3724.1187473999998</v>
      </c>
      <c r="K94" s="36">
        <f>SUMIFS(СВЦЭМ!$C$39:$C$782,СВЦЭМ!$A$39:$A$782,$A94,СВЦЭМ!$B$39:$B$782,K$83)+'СЕТ СН'!$H$9+СВЦЭМ!$D$10+'СЕТ СН'!$H$5-'СЕТ СН'!$H$17</f>
        <v>3737.7005595800001</v>
      </c>
      <c r="L94" s="36">
        <f>SUMIFS(СВЦЭМ!$C$39:$C$782,СВЦЭМ!$A$39:$A$782,$A94,СВЦЭМ!$B$39:$B$782,L$83)+'СЕТ СН'!$H$9+СВЦЭМ!$D$10+'СЕТ СН'!$H$5-'СЕТ СН'!$H$17</f>
        <v>3762.8515608000002</v>
      </c>
      <c r="M94" s="36">
        <f>SUMIFS(СВЦЭМ!$C$39:$C$782,СВЦЭМ!$A$39:$A$782,$A94,СВЦЭМ!$B$39:$B$782,M$83)+'СЕТ СН'!$H$9+СВЦЭМ!$D$10+'СЕТ СН'!$H$5-'СЕТ СН'!$H$17</f>
        <v>3759.05382753</v>
      </c>
      <c r="N94" s="36">
        <f>SUMIFS(СВЦЭМ!$C$39:$C$782,СВЦЭМ!$A$39:$A$782,$A94,СВЦЭМ!$B$39:$B$782,N$83)+'СЕТ СН'!$H$9+СВЦЭМ!$D$10+'СЕТ СН'!$H$5-'СЕТ СН'!$H$17</f>
        <v>3751.9454426700004</v>
      </c>
      <c r="O94" s="36">
        <f>SUMIFS(СВЦЭМ!$C$39:$C$782,СВЦЭМ!$A$39:$A$782,$A94,СВЦЭМ!$B$39:$B$782,O$83)+'СЕТ СН'!$H$9+СВЦЭМ!$D$10+'СЕТ СН'!$H$5-'СЕТ СН'!$H$17</f>
        <v>3758.3578734299999</v>
      </c>
      <c r="P94" s="36">
        <f>SUMIFS(СВЦЭМ!$C$39:$C$782,СВЦЭМ!$A$39:$A$782,$A94,СВЦЭМ!$B$39:$B$782,P$83)+'СЕТ СН'!$H$9+СВЦЭМ!$D$10+'СЕТ СН'!$H$5-'СЕТ СН'!$H$17</f>
        <v>3761.02795234</v>
      </c>
      <c r="Q94" s="36">
        <f>SUMIFS(СВЦЭМ!$C$39:$C$782,СВЦЭМ!$A$39:$A$782,$A94,СВЦЭМ!$B$39:$B$782,Q$83)+'СЕТ СН'!$H$9+СВЦЭМ!$D$10+'СЕТ СН'!$H$5-'СЕТ СН'!$H$17</f>
        <v>3753.7332743500001</v>
      </c>
      <c r="R94" s="36">
        <f>SUMIFS(СВЦЭМ!$C$39:$C$782,СВЦЭМ!$A$39:$A$782,$A94,СВЦЭМ!$B$39:$B$782,R$83)+'СЕТ СН'!$H$9+СВЦЭМ!$D$10+'СЕТ СН'!$H$5-'СЕТ СН'!$H$17</f>
        <v>3758.2270037799999</v>
      </c>
      <c r="S94" s="36">
        <f>SUMIFS(СВЦЭМ!$C$39:$C$782,СВЦЭМ!$A$39:$A$782,$A94,СВЦЭМ!$B$39:$B$782,S$83)+'СЕТ СН'!$H$9+СВЦЭМ!$D$10+'СЕТ СН'!$H$5-'СЕТ СН'!$H$17</f>
        <v>3750.8885947500003</v>
      </c>
      <c r="T94" s="36">
        <f>SUMIFS(СВЦЭМ!$C$39:$C$782,СВЦЭМ!$A$39:$A$782,$A94,СВЦЭМ!$B$39:$B$782,T$83)+'СЕТ СН'!$H$9+СВЦЭМ!$D$10+'СЕТ СН'!$H$5-'СЕТ СН'!$H$17</f>
        <v>3623.31946186</v>
      </c>
      <c r="U94" s="36">
        <f>SUMIFS(СВЦЭМ!$C$39:$C$782,СВЦЭМ!$A$39:$A$782,$A94,СВЦЭМ!$B$39:$B$782,U$83)+'СЕТ СН'!$H$9+СВЦЭМ!$D$10+'СЕТ СН'!$H$5-'СЕТ СН'!$H$17</f>
        <v>3629.9731729800001</v>
      </c>
      <c r="V94" s="36">
        <f>SUMIFS(СВЦЭМ!$C$39:$C$782,СВЦЭМ!$A$39:$A$782,$A94,СВЦЭМ!$B$39:$B$782,V$83)+'СЕТ СН'!$H$9+СВЦЭМ!$D$10+'СЕТ СН'!$H$5-'СЕТ СН'!$H$17</f>
        <v>3623.6907546800003</v>
      </c>
      <c r="W94" s="36">
        <f>SUMIFS(СВЦЭМ!$C$39:$C$782,СВЦЭМ!$A$39:$A$782,$A94,СВЦЭМ!$B$39:$B$782,W$83)+'СЕТ СН'!$H$9+СВЦЭМ!$D$10+'СЕТ СН'!$H$5-'СЕТ СН'!$H$17</f>
        <v>3609.92713804</v>
      </c>
      <c r="X94" s="36">
        <f>SUMIFS(СВЦЭМ!$C$39:$C$782,СВЦЭМ!$A$39:$A$782,$A94,СВЦЭМ!$B$39:$B$782,X$83)+'СЕТ СН'!$H$9+СВЦЭМ!$D$10+'СЕТ СН'!$H$5-'СЕТ СН'!$H$17</f>
        <v>3623.2848126500003</v>
      </c>
      <c r="Y94" s="36">
        <f>SUMIFS(СВЦЭМ!$C$39:$C$782,СВЦЭМ!$A$39:$A$782,$A94,СВЦЭМ!$B$39:$B$782,Y$83)+'СЕТ СН'!$H$9+СВЦЭМ!$D$10+'СЕТ СН'!$H$5-'СЕТ СН'!$H$17</f>
        <v>3644.51664342</v>
      </c>
    </row>
    <row r="95" spans="1:25" ht="15.75" x14ac:dyDescent="0.2">
      <c r="A95" s="35">
        <f t="shared" si="2"/>
        <v>44785</v>
      </c>
      <c r="B95" s="36">
        <f>SUMIFS(СВЦЭМ!$C$39:$C$782,СВЦЭМ!$A$39:$A$782,$A95,СВЦЭМ!$B$39:$B$782,B$83)+'СЕТ СН'!$H$9+СВЦЭМ!$D$10+'СЕТ СН'!$H$5-'СЕТ СН'!$H$17</f>
        <v>3803.5705466600002</v>
      </c>
      <c r="C95" s="36">
        <f>SUMIFS(СВЦЭМ!$C$39:$C$782,СВЦЭМ!$A$39:$A$782,$A95,СВЦЭМ!$B$39:$B$782,C$83)+'СЕТ СН'!$H$9+СВЦЭМ!$D$10+'СЕТ СН'!$H$5-'СЕТ СН'!$H$17</f>
        <v>3851.4932107700001</v>
      </c>
      <c r="D95" s="36">
        <f>SUMIFS(СВЦЭМ!$C$39:$C$782,СВЦЭМ!$A$39:$A$782,$A95,СВЦЭМ!$B$39:$B$782,D$83)+'СЕТ СН'!$H$9+СВЦЭМ!$D$10+'СЕТ СН'!$H$5-'СЕТ СН'!$H$17</f>
        <v>3907.0842564100003</v>
      </c>
      <c r="E95" s="36">
        <f>SUMIFS(СВЦЭМ!$C$39:$C$782,СВЦЭМ!$A$39:$A$782,$A95,СВЦЭМ!$B$39:$B$782,E$83)+'СЕТ СН'!$H$9+СВЦЭМ!$D$10+'СЕТ СН'!$H$5-'СЕТ СН'!$H$17</f>
        <v>3927.4470139700002</v>
      </c>
      <c r="F95" s="36">
        <f>SUMIFS(СВЦЭМ!$C$39:$C$782,СВЦЭМ!$A$39:$A$782,$A95,СВЦЭМ!$B$39:$B$782,F$83)+'СЕТ СН'!$H$9+СВЦЭМ!$D$10+'СЕТ СН'!$H$5-'СЕТ СН'!$H$17</f>
        <v>3920.4194975199998</v>
      </c>
      <c r="G95" s="36">
        <f>SUMIFS(СВЦЭМ!$C$39:$C$782,СВЦЭМ!$A$39:$A$782,$A95,СВЦЭМ!$B$39:$B$782,G$83)+'СЕТ СН'!$H$9+СВЦЭМ!$D$10+'СЕТ СН'!$H$5-'СЕТ СН'!$H$17</f>
        <v>3929.4509629000004</v>
      </c>
      <c r="H95" s="36">
        <f>SUMIFS(СВЦЭМ!$C$39:$C$782,СВЦЭМ!$A$39:$A$782,$A95,СВЦЭМ!$B$39:$B$782,H$83)+'СЕТ СН'!$H$9+СВЦЭМ!$D$10+'СЕТ СН'!$H$5-'СЕТ СН'!$H$17</f>
        <v>3820.3429648300003</v>
      </c>
      <c r="I95" s="36">
        <f>SUMIFS(СВЦЭМ!$C$39:$C$782,СВЦЭМ!$A$39:$A$782,$A95,СВЦЭМ!$B$39:$B$782,I$83)+'СЕТ СН'!$H$9+СВЦЭМ!$D$10+'СЕТ СН'!$H$5-'СЕТ СН'!$H$17</f>
        <v>3816.5040132499998</v>
      </c>
      <c r="J95" s="36">
        <f>SUMIFS(СВЦЭМ!$C$39:$C$782,СВЦЭМ!$A$39:$A$782,$A95,СВЦЭМ!$B$39:$B$782,J$83)+'СЕТ СН'!$H$9+СВЦЭМ!$D$10+'СЕТ СН'!$H$5-'СЕТ СН'!$H$17</f>
        <v>3760.33098225</v>
      </c>
      <c r="K95" s="36">
        <f>SUMIFS(СВЦЭМ!$C$39:$C$782,СВЦЭМ!$A$39:$A$782,$A95,СВЦЭМ!$B$39:$B$782,K$83)+'СЕТ СН'!$H$9+СВЦЭМ!$D$10+'СЕТ СН'!$H$5-'СЕТ СН'!$H$17</f>
        <v>3738.75253436</v>
      </c>
      <c r="L95" s="36">
        <f>SUMIFS(СВЦЭМ!$C$39:$C$782,СВЦЭМ!$A$39:$A$782,$A95,СВЦЭМ!$B$39:$B$782,L$83)+'СЕТ СН'!$H$9+СВЦЭМ!$D$10+'СЕТ СН'!$H$5-'СЕТ СН'!$H$17</f>
        <v>3706.16729338</v>
      </c>
      <c r="M95" s="36">
        <f>SUMIFS(СВЦЭМ!$C$39:$C$782,СВЦЭМ!$A$39:$A$782,$A95,СВЦЭМ!$B$39:$B$782,M$83)+'СЕТ СН'!$H$9+СВЦЭМ!$D$10+'СЕТ СН'!$H$5-'СЕТ СН'!$H$17</f>
        <v>3680.7795958400002</v>
      </c>
      <c r="N95" s="36">
        <f>SUMIFS(СВЦЭМ!$C$39:$C$782,СВЦЭМ!$A$39:$A$782,$A95,СВЦЭМ!$B$39:$B$782,N$83)+'СЕТ СН'!$H$9+СВЦЭМ!$D$10+'СЕТ СН'!$H$5-'СЕТ СН'!$H$17</f>
        <v>3682.6384861500001</v>
      </c>
      <c r="O95" s="36">
        <f>SUMIFS(СВЦЭМ!$C$39:$C$782,СВЦЭМ!$A$39:$A$782,$A95,СВЦЭМ!$B$39:$B$782,O$83)+'СЕТ СН'!$H$9+СВЦЭМ!$D$10+'СЕТ СН'!$H$5-'СЕТ СН'!$H$17</f>
        <v>3686.6076023000001</v>
      </c>
      <c r="P95" s="36">
        <f>SUMIFS(СВЦЭМ!$C$39:$C$782,СВЦЭМ!$A$39:$A$782,$A95,СВЦЭМ!$B$39:$B$782,P$83)+'СЕТ СН'!$H$9+СВЦЭМ!$D$10+'СЕТ СН'!$H$5-'СЕТ СН'!$H$17</f>
        <v>3696.29955608</v>
      </c>
      <c r="Q95" s="36">
        <f>SUMIFS(СВЦЭМ!$C$39:$C$782,СВЦЭМ!$A$39:$A$782,$A95,СВЦЭМ!$B$39:$B$782,Q$83)+'СЕТ СН'!$H$9+СВЦЭМ!$D$10+'СЕТ СН'!$H$5-'СЕТ СН'!$H$17</f>
        <v>3698.9503873900003</v>
      </c>
      <c r="R95" s="36">
        <f>SUMIFS(СВЦЭМ!$C$39:$C$782,СВЦЭМ!$A$39:$A$782,$A95,СВЦЭМ!$B$39:$B$782,R$83)+'СЕТ СН'!$H$9+СВЦЭМ!$D$10+'СЕТ СН'!$H$5-'СЕТ СН'!$H$17</f>
        <v>3714.4549265800001</v>
      </c>
      <c r="S95" s="36">
        <f>SUMIFS(СВЦЭМ!$C$39:$C$782,СВЦЭМ!$A$39:$A$782,$A95,СВЦЭМ!$B$39:$B$782,S$83)+'СЕТ СН'!$H$9+СВЦЭМ!$D$10+'СЕТ СН'!$H$5-'СЕТ СН'!$H$17</f>
        <v>3714.63234491</v>
      </c>
      <c r="T95" s="36">
        <f>SUMIFS(СВЦЭМ!$C$39:$C$782,СВЦЭМ!$A$39:$A$782,$A95,СВЦЭМ!$B$39:$B$782,T$83)+'СЕТ СН'!$H$9+СВЦЭМ!$D$10+'СЕТ СН'!$H$5-'СЕТ СН'!$H$17</f>
        <v>3710.8856038399999</v>
      </c>
      <c r="U95" s="36">
        <f>SUMIFS(СВЦЭМ!$C$39:$C$782,СВЦЭМ!$A$39:$A$782,$A95,СВЦЭМ!$B$39:$B$782,U$83)+'СЕТ СН'!$H$9+СВЦЭМ!$D$10+'СЕТ СН'!$H$5-'СЕТ СН'!$H$17</f>
        <v>3710.2955019199999</v>
      </c>
      <c r="V95" s="36">
        <f>SUMIFS(СВЦЭМ!$C$39:$C$782,СВЦЭМ!$A$39:$A$782,$A95,СВЦЭМ!$B$39:$B$782,V$83)+'СЕТ СН'!$H$9+СВЦЭМ!$D$10+'СЕТ СН'!$H$5-'СЕТ СН'!$H$17</f>
        <v>3711.70764005</v>
      </c>
      <c r="W95" s="36">
        <f>SUMIFS(СВЦЭМ!$C$39:$C$782,СВЦЭМ!$A$39:$A$782,$A95,СВЦЭМ!$B$39:$B$782,W$83)+'СЕТ СН'!$H$9+СВЦЭМ!$D$10+'СЕТ СН'!$H$5-'СЕТ СН'!$H$17</f>
        <v>3691.6883576099999</v>
      </c>
      <c r="X95" s="36">
        <f>SUMIFS(СВЦЭМ!$C$39:$C$782,СВЦЭМ!$A$39:$A$782,$A95,СВЦЭМ!$B$39:$B$782,X$83)+'СЕТ СН'!$H$9+СВЦЭМ!$D$10+'СЕТ СН'!$H$5-'СЕТ СН'!$H$17</f>
        <v>3738.9142657900002</v>
      </c>
      <c r="Y95" s="36">
        <f>SUMIFS(СВЦЭМ!$C$39:$C$782,СВЦЭМ!$A$39:$A$782,$A95,СВЦЭМ!$B$39:$B$782,Y$83)+'СЕТ СН'!$H$9+СВЦЭМ!$D$10+'СЕТ СН'!$H$5-'СЕТ СН'!$H$17</f>
        <v>3786.50567211</v>
      </c>
    </row>
    <row r="96" spans="1:25" ht="15.75" x14ac:dyDescent="0.2">
      <c r="A96" s="35">
        <f t="shared" si="2"/>
        <v>44786</v>
      </c>
      <c r="B96" s="36">
        <f>SUMIFS(СВЦЭМ!$C$39:$C$782,СВЦЭМ!$A$39:$A$782,$A96,СВЦЭМ!$B$39:$B$782,B$83)+'СЕТ СН'!$H$9+СВЦЭМ!$D$10+'СЕТ СН'!$H$5-'СЕТ СН'!$H$17</f>
        <v>3815.2562523699999</v>
      </c>
      <c r="C96" s="36">
        <f>SUMIFS(СВЦЭМ!$C$39:$C$782,СВЦЭМ!$A$39:$A$782,$A96,СВЦЭМ!$B$39:$B$782,C$83)+'СЕТ СН'!$H$9+СВЦЭМ!$D$10+'СЕТ СН'!$H$5-'СЕТ СН'!$H$17</f>
        <v>3849.26736394</v>
      </c>
      <c r="D96" s="36">
        <f>SUMIFS(СВЦЭМ!$C$39:$C$782,СВЦЭМ!$A$39:$A$782,$A96,СВЦЭМ!$B$39:$B$782,D$83)+'СЕТ СН'!$H$9+СВЦЭМ!$D$10+'СЕТ СН'!$H$5-'СЕТ СН'!$H$17</f>
        <v>3869.1990794499998</v>
      </c>
      <c r="E96" s="36">
        <f>SUMIFS(СВЦЭМ!$C$39:$C$782,СВЦЭМ!$A$39:$A$782,$A96,СВЦЭМ!$B$39:$B$782,E$83)+'СЕТ СН'!$H$9+СВЦЭМ!$D$10+'СЕТ СН'!$H$5-'СЕТ СН'!$H$17</f>
        <v>3941.6838086100001</v>
      </c>
      <c r="F96" s="36">
        <f>SUMIFS(СВЦЭМ!$C$39:$C$782,СВЦЭМ!$A$39:$A$782,$A96,СВЦЭМ!$B$39:$B$782,F$83)+'СЕТ СН'!$H$9+СВЦЭМ!$D$10+'СЕТ СН'!$H$5-'СЕТ СН'!$H$17</f>
        <v>3918.34483249</v>
      </c>
      <c r="G96" s="36">
        <f>SUMIFS(СВЦЭМ!$C$39:$C$782,СВЦЭМ!$A$39:$A$782,$A96,СВЦЭМ!$B$39:$B$782,G$83)+'СЕТ СН'!$H$9+СВЦЭМ!$D$10+'СЕТ СН'!$H$5-'СЕТ СН'!$H$17</f>
        <v>3891.4563254000004</v>
      </c>
      <c r="H96" s="36">
        <f>SUMIFS(СВЦЭМ!$C$39:$C$782,СВЦЭМ!$A$39:$A$782,$A96,СВЦЭМ!$B$39:$B$782,H$83)+'СЕТ СН'!$H$9+СВЦЭМ!$D$10+'СЕТ СН'!$H$5-'СЕТ СН'!$H$17</f>
        <v>3860.8555945300004</v>
      </c>
      <c r="I96" s="36">
        <f>SUMIFS(СВЦЭМ!$C$39:$C$782,СВЦЭМ!$A$39:$A$782,$A96,СВЦЭМ!$B$39:$B$782,I$83)+'СЕТ СН'!$H$9+СВЦЭМ!$D$10+'СЕТ СН'!$H$5-'СЕТ СН'!$H$17</f>
        <v>3802.0568246600001</v>
      </c>
      <c r="J96" s="36">
        <f>SUMIFS(СВЦЭМ!$C$39:$C$782,СВЦЭМ!$A$39:$A$782,$A96,СВЦЭМ!$B$39:$B$782,J$83)+'СЕТ СН'!$H$9+СВЦЭМ!$D$10+'СЕТ СН'!$H$5-'СЕТ СН'!$H$17</f>
        <v>3780.44189465</v>
      </c>
      <c r="K96" s="36">
        <f>SUMIFS(СВЦЭМ!$C$39:$C$782,СВЦЭМ!$A$39:$A$782,$A96,СВЦЭМ!$B$39:$B$782,K$83)+'СЕТ СН'!$H$9+СВЦЭМ!$D$10+'СЕТ СН'!$H$5-'СЕТ СН'!$H$17</f>
        <v>3707.70084576</v>
      </c>
      <c r="L96" s="36">
        <f>SUMIFS(СВЦЭМ!$C$39:$C$782,СВЦЭМ!$A$39:$A$782,$A96,СВЦЭМ!$B$39:$B$782,L$83)+'СЕТ СН'!$H$9+СВЦЭМ!$D$10+'СЕТ СН'!$H$5-'СЕТ СН'!$H$17</f>
        <v>3695.7546798600001</v>
      </c>
      <c r="M96" s="36">
        <f>SUMIFS(СВЦЭМ!$C$39:$C$782,СВЦЭМ!$A$39:$A$782,$A96,СВЦЭМ!$B$39:$B$782,M$83)+'СЕТ СН'!$H$9+СВЦЭМ!$D$10+'СЕТ СН'!$H$5-'СЕТ СН'!$H$17</f>
        <v>3699.3368758699999</v>
      </c>
      <c r="N96" s="36">
        <f>SUMIFS(СВЦЭМ!$C$39:$C$782,СВЦЭМ!$A$39:$A$782,$A96,СВЦЭМ!$B$39:$B$782,N$83)+'СЕТ СН'!$H$9+СВЦЭМ!$D$10+'СЕТ СН'!$H$5-'СЕТ СН'!$H$17</f>
        <v>3697.19612779</v>
      </c>
      <c r="O96" s="36">
        <f>SUMIFS(СВЦЭМ!$C$39:$C$782,СВЦЭМ!$A$39:$A$782,$A96,СВЦЭМ!$B$39:$B$782,O$83)+'СЕТ СН'!$H$9+СВЦЭМ!$D$10+'СЕТ СН'!$H$5-'СЕТ СН'!$H$17</f>
        <v>3692.1028769600002</v>
      </c>
      <c r="P96" s="36">
        <f>SUMIFS(СВЦЭМ!$C$39:$C$782,СВЦЭМ!$A$39:$A$782,$A96,СВЦЭМ!$B$39:$B$782,P$83)+'СЕТ СН'!$H$9+СВЦЭМ!$D$10+'СЕТ СН'!$H$5-'СЕТ СН'!$H$17</f>
        <v>3696.9908265700001</v>
      </c>
      <c r="Q96" s="36">
        <f>SUMIFS(СВЦЭМ!$C$39:$C$782,СВЦЭМ!$A$39:$A$782,$A96,СВЦЭМ!$B$39:$B$782,Q$83)+'СЕТ СН'!$H$9+СВЦЭМ!$D$10+'СЕТ СН'!$H$5-'СЕТ СН'!$H$17</f>
        <v>3699.0740173900003</v>
      </c>
      <c r="R96" s="36">
        <f>SUMIFS(СВЦЭМ!$C$39:$C$782,СВЦЭМ!$A$39:$A$782,$A96,СВЦЭМ!$B$39:$B$782,R$83)+'СЕТ СН'!$H$9+СВЦЭМ!$D$10+'СЕТ СН'!$H$5-'СЕТ СН'!$H$17</f>
        <v>3705.85186742</v>
      </c>
      <c r="S96" s="36">
        <f>SUMIFS(СВЦЭМ!$C$39:$C$782,СВЦЭМ!$A$39:$A$782,$A96,СВЦЭМ!$B$39:$B$782,S$83)+'СЕТ СН'!$H$9+СВЦЭМ!$D$10+'СЕТ СН'!$H$5-'СЕТ СН'!$H$17</f>
        <v>3707.3196968700004</v>
      </c>
      <c r="T96" s="36">
        <f>SUMIFS(СВЦЭМ!$C$39:$C$782,СВЦЭМ!$A$39:$A$782,$A96,СВЦЭМ!$B$39:$B$782,T$83)+'СЕТ СН'!$H$9+СВЦЭМ!$D$10+'СЕТ СН'!$H$5-'СЕТ СН'!$H$17</f>
        <v>3713.4806416000001</v>
      </c>
      <c r="U96" s="36">
        <f>SUMIFS(СВЦЭМ!$C$39:$C$782,СВЦЭМ!$A$39:$A$782,$A96,СВЦЭМ!$B$39:$B$782,U$83)+'СЕТ СН'!$H$9+СВЦЭМ!$D$10+'СЕТ СН'!$H$5-'СЕТ СН'!$H$17</f>
        <v>3726.5132610700002</v>
      </c>
      <c r="V96" s="36">
        <f>SUMIFS(СВЦЭМ!$C$39:$C$782,СВЦЭМ!$A$39:$A$782,$A96,СВЦЭМ!$B$39:$B$782,V$83)+'СЕТ СН'!$H$9+СВЦЭМ!$D$10+'СЕТ СН'!$H$5-'СЕТ СН'!$H$17</f>
        <v>3709.31899527</v>
      </c>
      <c r="W96" s="36">
        <f>SUMIFS(СВЦЭМ!$C$39:$C$782,СВЦЭМ!$A$39:$A$782,$A96,СВЦЭМ!$B$39:$B$782,W$83)+'СЕТ СН'!$H$9+СВЦЭМ!$D$10+'СЕТ СН'!$H$5-'СЕТ СН'!$H$17</f>
        <v>3698.1505572400001</v>
      </c>
      <c r="X96" s="36">
        <f>SUMIFS(СВЦЭМ!$C$39:$C$782,СВЦЭМ!$A$39:$A$782,$A96,СВЦЭМ!$B$39:$B$782,X$83)+'СЕТ СН'!$H$9+СВЦЭМ!$D$10+'СЕТ СН'!$H$5-'СЕТ СН'!$H$17</f>
        <v>3723.1310799000003</v>
      </c>
      <c r="Y96" s="36">
        <f>SUMIFS(СВЦЭМ!$C$39:$C$782,СВЦЭМ!$A$39:$A$782,$A96,СВЦЭМ!$B$39:$B$782,Y$83)+'СЕТ СН'!$H$9+СВЦЭМ!$D$10+'СЕТ СН'!$H$5-'СЕТ СН'!$H$17</f>
        <v>3818.3384381200003</v>
      </c>
    </row>
    <row r="97" spans="1:25" ht="15.75" x14ac:dyDescent="0.2">
      <c r="A97" s="35">
        <f t="shared" si="2"/>
        <v>44787</v>
      </c>
      <c r="B97" s="36">
        <f>SUMIFS(СВЦЭМ!$C$39:$C$782,СВЦЭМ!$A$39:$A$782,$A97,СВЦЭМ!$B$39:$B$782,B$83)+'СЕТ СН'!$H$9+СВЦЭМ!$D$10+'СЕТ СН'!$H$5-'СЕТ СН'!$H$17</f>
        <v>3865.3771744900005</v>
      </c>
      <c r="C97" s="36">
        <f>SUMIFS(СВЦЭМ!$C$39:$C$782,СВЦЭМ!$A$39:$A$782,$A97,СВЦЭМ!$B$39:$B$782,C$83)+'СЕТ СН'!$H$9+СВЦЭМ!$D$10+'СЕТ СН'!$H$5-'СЕТ СН'!$H$17</f>
        <v>3852.9299116600005</v>
      </c>
      <c r="D97" s="36">
        <f>SUMIFS(СВЦЭМ!$C$39:$C$782,СВЦЭМ!$A$39:$A$782,$A97,СВЦЭМ!$B$39:$B$782,D$83)+'СЕТ СН'!$H$9+СВЦЭМ!$D$10+'СЕТ СН'!$H$5-'СЕТ СН'!$H$17</f>
        <v>3815.9702765900001</v>
      </c>
      <c r="E97" s="36">
        <f>SUMIFS(СВЦЭМ!$C$39:$C$782,СВЦЭМ!$A$39:$A$782,$A97,СВЦЭМ!$B$39:$B$782,E$83)+'СЕТ СН'!$H$9+СВЦЭМ!$D$10+'СЕТ СН'!$H$5-'СЕТ СН'!$H$17</f>
        <v>3824.3360499700002</v>
      </c>
      <c r="F97" s="36">
        <f>SUMIFS(СВЦЭМ!$C$39:$C$782,СВЦЭМ!$A$39:$A$782,$A97,СВЦЭМ!$B$39:$B$782,F$83)+'СЕТ СН'!$H$9+СВЦЭМ!$D$10+'СЕТ СН'!$H$5-'СЕТ СН'!$H$17</f>
        <v>3829.9135342600002</v>
      </c>
      <c r="G97" s="36">
        <f>SUMIFS(СВЦЭМ!$C$39:$C$782,СВЦЭМ!$A$39:$A$782,$A97,СВЦЭМ!$B$39:$B$782,G$83)+'СЕТ СН'!$H$9+СВЦЭМ!$D$10+'СЕТ СН'!$H$5-'СЕТ СН'!$H$17</f>
        <v>3828.9594183700001</v>
      </c>
      <c r="H97" s="36">
        <f>SUMIFS(СВЦЭМ!$C$39:$C$782,СВЦЭМ!$A$39:$A$782,$A97,СВЦЭМ!$B$39:$B$782,H$83)+'СЕТ СН'!$H$9+СВЦЭМ!$D$10+'СЕТ СН'!$H$5-'СЕТ СН'!$H$17</f>
        <v>3895.1850317200001</v>
      </c>
      <c r="I97" s="36">
        <f>SUMIFS(СВЦЭМ!$C$39:$C$782,СВЦЭМ!$A$39:$A$782,$A97,СВЦЭМ!$B$39:$B$782,I$83)+'СЕТ СН'!$H$9+СВЦЭМ!$D$10+'СЕТ СН'!$H$5-'СЕТ СН'!$H$17</f>
        <v>3857.6789027100003</v>
      </c>
      <c r="J97" s="36">
        <f>SUMIFS(СВЦЭМ!$C$39:$C$782,СВЦЭМ!$A$39:$A$782,$A97,СВЦЭМ!$B$39:$B$782,J$83)+'СЕТ СН'!$H$9+СВЦЭМ!$D$10+'СЕТ СН'!$H$5-'СЕТ СН'!$H$17</f>
        <v>3806.6808340699999</v>
      </c>
      <c r="K97" s="36">
        <f>SUMIFS(СВЦЭМ!$C$39:$C$782,СВЦЭМ!$A$39:$A$782,$A97,СВЦЭМ!$B$39:$B$782,K$83)+'СЕТ СН'!$H$9+СВЦЭМ!$D$10+'СЕТ СН'!$H$5-'СЕТ СН'!$H$17</f>
        <v>3731.22236914</v>
      </c>
      <c r="L97" s="36">
        <f>SUMIFS(СВЦЭМ!$C$39:$C$782,СВЦЭМ!$A$39:$A$782,$A97,СВЦЭМ!$B$39:$B$782,L$83)+'СЕТ СН'!$H$9+СВЦЭМ!$D$10+'СЕТ СН'!$H$5-'СЕТ СН'!$H$17</f>
        <v>3695.4012567600003</v>
      </c>
      <c r="M97" s="36">
        <f>SUMIFS(СВЦЭМ!$C$39:$C$782,СВЦЭМ!$A$39:$A$782,$A97,СВЦЭМ!$B$39:$B$782,M$83)+'СЕТ СН'!$H$9+СВЦЭМ!$D$10+'СЕТ СН'!$H$5-'СЕТ СН'!$H$17</f>
        <v>3682.5014659799999</v>
      </c>
      <c r="N97" s="36">
        <f>SUMIFS(СВЦЭМ!$C$39:$C$782,СВЦЭМ!$A$39:$A$782,$A97,СВЦЭМ!$B$39:$B$782,N$83)+'СЕТ СН'!$H$9+СВЦЭМ!$D$10+'СЕТ СН'!$H$5-'СЕТ СН'!$H$17</f>
        <v>3699.70003894</v>
      </c>
      <c r="O97" s="36">
        <f>SUMIFS(СВЦЭМ!$C$39:$C$782,СВЦЭМ!$A$39:$A$782,$A97,СВЦЭМ!$B$39:$B$782,O$83)+'СЕТ СН'!$H$9+СВЦЭМ!$D$10+'СЕТ СН'!$H$5-'СЕТ СН'!$H$17</f>
        <v>3700.93007601</v>
      </c>
      <c r="P97" s="36">
        <f>SUMIFS(СВЦЭМ!$C$39:$C$782,СВЦЭМ!$A$39:$A$782,$A97,СВЦЭМ!$B$39:$B$782,P$83)+'СЕТ СН'!$H$9+СВЦЭМ!$D$10+'СЕТ СН'!$H$5-'СЕТ СН'!$H$17</f>
        <v>3709.5991755499999</v>
      </c>
      <c r="Q97" s="36">
        <f>SUMIFS(СВЦЭМ!$C$39:$C$782,СВЦЭМ!$A$39:$A$782,$A97,СВЦЭМ!$B$39:$B$782,Q$83)+'СЕТ СН'!$H$9+СВЦЭМ!$D$10+'СЕТ СН'!$H$5-'СЕТ СН'!$H$17</f>
        <v>3718.7659828599999</v>
      </c>
      <c r="R97" s="36">
        <f>SUMIFS(СВЦЭМ!$C$39:$C$782,СВЦЭМ!$A$39:$A$782,$A97,СВЦЭМ!$B$39:$B$782,R$83)+'СЕТ СН'!$H$9+СВЦЭМ!$D$10+'СЕТ СН'!$H$5-'СЕТ СН'!$H$17</f>
        <v>3731.8341998999999</v>
      </c>
      <c r="S97" s="36">
        <f>SUMIFS(СВЦЭМ!$C$39:$C$782,СВЦЭМ!$A$39:$A$782,$A97,СВЦЭМ!$B$39:$B$782,S$83)+'СЕТ СН'!$H$9+СВЦЭМ!$D$10+'СЕТ СН'!$H$5-'СЕТ СН'!$H$17</f>
        <v>3715.20085707</v>
      </c>
      <c r="T97" s="36">
        <f>SUMIFS(СВЦЭМ!$C$39:$C$782,СВЦЭМ!$A$39:$A$782,$A97,СВЦЭМ!$B$39:$B$782,T$83)+'СЕТ СН'!$H$9+СВЦЭМ!$D$10+'СЕТ СН'!$H$5-'СЕТ СН'!$H$17</f>
        <v>3724.0291387500001</v>
      </c>
      <c r="U97" s="36">
        <f>SUMIFS(СВЦЭМ!$C$39:$C$782,СВЦЭМ!$A$39:$A$782,$A97,СВЦЭМ!$B$39:$B$782,U$83)+'СЕТ СН'!$H$9+СВЦЭМ!$D$10+'СЕТ СН'!$H$5-'СЕТ СН'!$H$17</f>
        <v>3739.2682196300002</v>
      </c>
      <c r="V97" s="36">
        <f>SUMIFS(СВЦЭМ!$C$39:$C$782,СВЦЭМ!$A$39:$A$782,$A97,СВЦЭМ!$B$39:$B$782,V$83)+'СЕТ СН'!$H$9+СВЦЭМ!$D$10+'СЕТ СН'!$H$5-'СЕТ СН'!$H$17</f>
        <v>3738.8430517100001</v>
      </c>
      <c r="W97" s="36">
        <f>SUMIFS(СВЦЭМ!$C$39:$C$782,СВЦЭМ!$A$39:$A$782,$A97,СВЦЭМ!$B$39:$B$782,W$83)+'СЕТ СН'!$H$9+СВЦЭМ!$D$10+'СЕТ СН'!$H$5-'СЕТ СН'!$H$17</f>
        <v>3730.0892089600002</v>
      </c>
      <c r="X97" s="36">
        <f>SUMIFS(СВЦЭМ!$C$39:$C$782,СВЦЭМ!$A$39:$A$782,$A97,СВЦЭМ!$B$39:$B$782,X$83)+'СЕТ СН'!$H$9+СВЦЭМ!$D$10+'СЕТ СН'!$H$5-'СЕТ СН'!$H$17</f>
        <v>3731.0271600400001</v>
      </c>
      <c r="Y97" s="36">
        <f>SUMIFS(СВЦЭМ!$C$39:$C$782,СВЦЭМ!$A$39:$A$782,$A97,СВЦЭМ!$B$39:$B$782,Y$83)+'СЕТ СН'!$H$9+СВЦЭМ!$D$10+'СЕТ СН'!$H$5-'СЕТ СН'!$H$17</f>
        <v>3790.46318514</v>
      </c>
    </row>
    <row r="98" spans="1:25" ht="15.75" x14ac:dyDescent="0.2">
      <c r="A98" s="35">
        <f t="shared" si="2"/>
        <v>44788</v>
      </c>
      <c r="B98" s="36">
        <f>SUMIFS(СВЦЭМ!$C$39:$C$782,СВЦЭМ!$A$39:$A$782,$A98,СВЦЭМ!$B$39:$B$782,B$83)+'СЕТ СН'!$H$9+СВЦЭМ!$D$10+'СЕТ СН'!$H$5-'СЕТ СН'!$H$17</f>
        <v>3745.2696016200002</v>
      </c>
      <c r="C98" s="36">
        <f>SUMIFS(СВЦЭМ!$C$39:$C$782,СВЦЭМ!$A$39:$A$782,$A98,СВЦЭМ!$B$39:$B$782,C$83)+'СЕТ СН'!$H$9+СВЦЭМ!$D$10+'СЕТ СН'!$H$5-'СЕТ СН'!$H$17</f>
        <v>3769.8659043600001</v>
      </c>
      <c r="D98" s="36">
        <f>SUMIFS(СВЦЭМ!$C$39:$C$782,СВЦЭМ!$A$39:$A$782,$A98,СВЦЭМ!$B$39:$B$782,D$83)+'СЕТ СН'!$H$9+СВЦЭМ!$D$10+'СЕТ СН'!$H$5-'СЕТ СН'!$H$17</f>
        <v>3802.3177316599999</v>
      </c>
      <c r="E98" s="36">
        <f>SUMIFS(СВЦЭМ!$C$39:$C$782,СВЦЭМ!$A$39:$A$782,$A98,СВЦЭМ!$B$39:$B$782,E$83)+'СЕТ СН'!$H$9+СВЦЭМ!$D$10+'СЕТ СН'!$H$5-'СЕТ СН'!$H$17</f>
        <v>3816.13727139</v>
      </c>
      <c r="F98" s="36">
        <f>SUMIFS(СВЦЭМ!$C$39:$C$782,СВЦЭМ!$A$39:$A$782,$A98,СВЦЭМ!$B$39:$B$782,F$83)+'СЕТ СН'!$H$9+СВЦЭМ!$D$10+'СЕТ СН'!$H$5-'СЕТ СН'!$H$17</f>
        <v>3827.4232486800001</v>
      </c>
      <c r="G98" s="36">
        <f>SUMIFS(СВЦЭМ!$C$39:$C$782,СВЦЭМ!$A$39:$A$782,$A98,СВЦЭМ!$B$39:$B$782,G$83)+'СЕТ СН'!$H$9+СВЦЭМ!$D$10+'СЕТ СН'!$H$5-'СЕТ СН'!$H$17</f>
        <v>3820.9736727</v>
      </c>
      <c r="H98" s="36">
        <f>SUMIFS(СВЦЭМ!$C$39:$C$782,СВЦЭМ!$A$39:$A$782,$A98,СВЦЭМ!$B$39:$B$782,H$83)+'СЕТ СН'!$H$9+СВЦЭМ!$D$10+'СЕТ СН'!$H$5-'СЕТ СН'!$H$17</f>
        <v>3785.0357656400001</v>
      </c>
      <c r="I98" s="36">
        <f>SUMIFS(СВЦЭМ!$C$39:$C$782,СВЦЭМ!$A$39:$A$782,$A98,СВЦЭМ!$B$39:$B$782,I$83)+'СЕТ СН'!$H$9+СВЦЭМ!$D$10+'СЕТ СН'!$H$5-'СЕТ СН'!$H$17</f>
        <v>3732.0732664300003</v>
      </c>
      <c r="J98" s="36">
        <f>SUMIFS(СВЦЭМ!$C$39:$C$782,СВЦЭМ!$A$39:$A$782,$A98,СВЦЭМ!$B$39:$B$782,J$83)+'СЕТ СН'!$H$9+СВЦЭМ!$D$10+'СЕТ СН'!$H$5-'СЕТ СН'!$H$17</f>
        <v>3796.1116012400003</v>
      </c>
      <c r="K98" s="36">
        <f>SUMIFS(СВЦЭМ!$C$39:$C$782,СВЦЭМ!$A$39:$A$782,$A98,СВЦЭМ!$B$39:$B$782,K$83)+'СЕТ СН'!$H$9+СВЦЭМ!$D$10+'СЕТ СН'!$H$5-'СЕТ СН'!$H$17</f>
        <v>3770.6096426300001</v>
      </c>
      <c r="L98" s="36">
        <f>SUMIFS(СВЦЭМ!$C$39:$C$782,СВЦЭМ!$A$39:$A$782,$A98,СВЦЭМ!$B$39:$B$782,L$83)+'СЕТ СН'!$H$9+СВЦЭМ!$D$10+'СЕТ СН'!$H$5-'СЕТ СН'!$H$17</f>
        <v>3759.6410542600001</v>
      </c>
      <c r="M98" s="36">
        <f>SUMIFS(СВЦЭМ!$C$39:$C$782,СВЦЭМ!$A$39:$A$782,$A98,СВЦЭМ!$B$39:$B$782,M$83)+'СЕТ СН'!$H$9+СВЦЭМ!$D$10+'СЕТ СН'!$H$5-'СЕТ СН'!$H$17</f>
        <v>3763.0547184100001</v>
      </c>
      <c r="N98" s="36">
        <f>SUMIFS(СВЦЭМ!$C$39:$C$782,СВЦЭМ!$A$39:$A$782,$A98,СВЦЭМ!$B$39:$B$782,N$83)+'СЕТ СН'!$H$9+СВЦЭМ!$D$10+'СЕТ СН'!$H$5-'СЕТ СН'!$H$17</f>
        <v>3763.7799514200001</v>
      </c>
      <c r="O98" s="36">
        <f>SUMIFS(СВЦЭМ!$C$39:$C$782,СВЦЭМ!$A$39:$A$782,$A98,СВЦЭМ!$B$39:$B$782,O$83)+'СЕТ СН'!$H$9+СВЦЭМ!$D$10+'СЕТ СН'!$H$5-'СЕТ СН'!$H$17</f>
        <v>3761.64002295</v>
      </c>
      <c r="P98" s="36">
        <f>SUMIFS(СВЦЭМ!$C$39:$C$782,СВЦЭМ!$A$39:$A$782,$A98,СВЦЭМ!$B$39:$B$782,P$83)+'СЕТ СН'!$H$9+СВЦЭМ!$D$10+'СЕТ СН'!$H$5-'СЕТ СН'!$H$17</f>
        <v>3758.3209935700002</v>
      </c>
      <c r="Q98" s="36">
        <f>SUMIFS(СВЦЭМ!$C$39:$C$782,СВЦЭМ!$A$39:$A$782,$A98,СВЦЭМ!$B$39:$B$782,Q$83)+'СЕТ СН'!$H$9+СВЦЭМ!$D$10+'СЕТ СН'!$H$5-'СЕТ СН'!$H$17</f>
        <v>3765.5032650200001</v>
      </c>
      <c r="R98" s="36">
        <f>SUMIFS(СВЦЭМ!$C$39:$C$782,СВЦЭМ!$A$39:$A$782,$A98,СВЦЭМ!$B$39:$B$782,R$83)+'СЕТ СН'!$H$9+СВЦЭМ!$D$10+'СЕТ СН'!$H$5-'СЕТ СН'!$H$17</f>
        <v>3757.76449899</v>
      </c>
      <c r="S98" s="36">
        <f>SUMIFS(СВЦЭМ!$C$39:$C$782,СВЦЭМ!$A$39:$A$782,$A98,СВЦЭМ!$B$39:$B$782,S$83)+'СЕТ СН'!$H$9+СВЦЭМ!$D$10+'СЕТ СН'!$H$5-'СЕТ СН'!$H$17</f>
        <v>3758.8207190800003</v>
      </c>
      <c r="T98" s="36">
        <f>SUMIFS(СВЦЭМ!$C$39:$C$782,СВЦЭМ!$A$39:$A$782,$A98,СВЦЭМ!$B$39:$B$782,T$83)+'СЕТ СН'!$H$9+СВЦЭМ!$D$10+'СЕТ СН'!$H$5-'СЕТ СН'!$H$17</f>
        <v>3759.6350897800003</v>
      </c>
      <c r="U98" s="36">
        <f>SUMIFS(СВЦЭМ!$C$39:$C$782,СВЦЭМ!$A$39:$A$782,$A98,СВЦЭМ!$B$39:$B$782,U$83)+'СЕТ СН'!$H$9+СВЦЭМ!$D$10+'СЕТ СН'!$H$5-'СЕТ СН'!$H$17</f>
        <v>3749.2510868600002</v>
      </c>
      <c r="V98" s="36">
        <f>SUMIFS(СВЦЭМ!$C$39:$C$782,СВЦЭМ!$A$39:$A$782,$A98,СВЦЭМ!$B$39:$B$782,V$83)+'СЕТ СН'!$H$9+СВЦЭМ!$D$10+'СЕТ СН'!$H$5-'СЕТ СН'!$H$17</f>
        <v>3751.2843695299998</v>
      </c>
      <c r="W98" s="36">
        <f>SUMIFS(СВЦЭМ!$C$39:$C$782,СВЦЭМ!$A$39:$A$782,$A98,СВЦЭМ!$B$39:$B$782,W$83)+'СЕТ СН'!$H$9+СВЦЭМ!$D$10+'СЕТ СН'!$H$5-'СЕТ СН'!$H$17</f>
        <v>3762.9986449799999</v>
      </c>
      <c r="X98" s="36">
        <f>SUMIFS(СВЦЭМ!$C$39:$C$782,СВЦЭМ!$A$39:$A$782,$A98,СВЦЭМ!$B$39:$B$782,X$83)+'СЕТ СН'!$H$9+СВЦЭМ!$D$10+'СЕТ СН'!$H$5-'СЕТ СН'!$H$17</f>
        <v>3727.24283221</v>
      </c>
      <c r="Y98" s="36">
        <f>SUMIFS(СВЦЭМ!$C$39:$C$782,СВЦЭМ!$A$39:$A$782,$A98,СВЦЭМ!$B$39:$B$782,Y$83)+'СЕТ СН'!$H$9+СВЦЭМ!$D$10+'СЕТ СН'!$H$5-'СЕТ СН'!$H$17</f>
        <v>3788.6688491100003</v>
      </c>
    </row>
    <row r="99" spans="1:25" ht="15.75" x14ac:dyDescent="0.2">
      <c r="A99" s="35">
        <f t="shared" si="2"/>
        <v>44789</v>
      </c>
      <c r="B99" s="36">
        <f>SUMIFS(СВЦЭМ!$C$39:$C$782,СВЦЭМ!$A$39:$A$782,$A99,СВЦЭМ!$B$39:$B$782,B$83)+'СЕТ СН'!$H$9+СВЦЭМ!$D$10+'СЕТ СН'!$H$5-'СЕТ СН'!$H$17</f>
        <v>3713.1208390900001</v>
      </c>
      <c r="C99" s="36">
        <f>SUMIFS(СВЦЭМ!$C$39:$C$782,СВЦЭМ!$A$39:$A$782,$A99,СВЦЭМ!$B$39:$B$782,C$83)+'СЕТ СН'!$H$9+СВЦЭМ!$D$10+'СЕТ СН'!$H$5-'СЕТ СН'!$H$17</f>
        <v>3761.7347780600003</v>
      </c>
      <c r="D99" s="36">
        <f>SUMIFS(СВЦЭМ!$C$39:$C$782,СВЦЭМ!$A$39:$A$782,$A99,СВЦЭМ!$B$39:$B$782,D$83)+'СЕТ СН'!$H$9+СВЦЭМ!$D$10+'СЕТ СН'!$H$5-'СЕТ СН'!$H$17</f>
        <v>3801.4492618700001</v>
      </c>
      <c r="E99" s="36">
        <f>SUMIFS(СВЦЭМ!$C$39:$C$782,СВЦЭМ!$A$39:$A$782,$A99,СВЦЭМ!$B$39:$B$782,E$83)+'СЕТ СН'!$H$9+СВЦЭМ!$D$10+'СЕТ СН'!$H$5-'СЕТ СН'!$H$17</f>
        <v>3814.83216993</v>
      </c>
      <c r="F99" s="36">
        <f>SUMIFS(СВЦЭМ!$C$39:$C$782,СВЦЭМ!$A$39:$A$782,$A99,СВЦЭМ!$B$39:$B$782,F$83)+'СЕТ СН'!$H$9+СВЦЭМ!$D$10+'СЕТ СН'!$H$5-'СЕТ СН'!$H$17</f>
        <v>3824.33261644</v>
      </c>
      <c r="G99" s="36">
        <f>SUMIFS(СВЦЭМ!$C$39:$C$782,СВЦЭМ!$A$39:$A$782,$A99,СВЦЭМ!$B$39:$B$782,G$83)+'СЕТ СН'!$H$9+СВЦЭМ!$D$10+'СЕТ СН'!$H$5-'СЕТ СН'!$H$17</f>
        <v>3818.61881343</v>
      </c>
      <c r="H99" s="36">
        <f>SUMIFS(СВЦЭМ!$C$39:$C$782,СВЦЭМ!$A$39:$A$782,$A99,СВЦЭМ!$B$39:$B$782,H$83)+'СЕТ СН'!$H$9+СВЦЭМ!$D$10+'СЕТ СН'!$H$5-'СЕТ СН'!$H$17</f>
        <v>3766.1710482100002</v>
      </c>
      <c r="I99" s="36">
        <f>SUMIFS(СВЦЭМ!$C$39:$C$782,СВЦЭМ!$A$39:$A$782,$A99,СВЦЭМ!$B$39:$B$782,I$83)+'СЕТ СН'!$H$9+СВЦЭМ!$D$10+'СЕТ СН'!$H$5-'СЕТ СН'!$H$17</f>
        <v>3689.5045776500001</v>
      </c>
      <c r="J99" s="36">
        <f>SUMIFS(СВЦЭМ!$C$39:$C$782,СВЦЭМ!$A$39:$A$782,$A99,СВЦЭМ!$B$39:$B$782,J$83)+'СЕТ СН'!$H$9+СВЦЭМ!$D$10+'СЕТ СН'!$H$5-'СЕТ СН'!$H$17</f>
        <v>3777.3215603100002</v>
      </c>
      <c r="K99" s="36">
        <f>SUMIFS(СВЦЭМ!$C$39:$C$782,СВЦЭМ!$A$39:$A$782,$A99,СВЦЭМ!$B$39:$B$782,K$83)+'СЕТ СН'!$H$9+СВЦЭМ!$D$10+'СЕТ СН'!$H$5-'СЕТ СН'!$H$17</f>
        <v>3772.85643695</v>
      </c>
      <c r="L99" s="36">
        <f>SUMIFS(СВЦЭМ!$C$39:$C$782,СВЦЭМ!$A$39:$A$782,$A99,СВЦЭМ!$B$39:$B$782,L$83)+'СЕТ СН'!$H$9+СВЦЭМ!$D$10+'СЕТ СН'!$H$5-'СЕТ СН'!$H$17</f>
        <v>3754.3764391899999</v>
      </c>
      <c r="M99" s="36">
        <f>SUMIFS(СВЦЭМ!$C$39:$C$782,СВЦЭМ!$A$39:$A$782,$A99,СВЦЭМ!$B$39:$B$782,M$83)+'СЕТ СН'!$H$9+СВЦЭМ!$D$10+'СЕТ СН'!$H$5-'СЕТ СН'!$H$17</f>
        <v>3745.6147683099998</v>
      </c>
      <c r="N99" s="36">
        <f>SUMIFS(СВЦЭМ!$C$39:$C$782,СВЦЭМ!$A$39:$A$782,$A99,СВЦЭМ!$B$39:$B$782,N$83)+'СЕТ СН'!$H$9+СВЦЭМ!$D$10+'СЕТ СН'!$H$5-'СЕТ СН'!$H$17</f>
        <v>3739.09996486</v>
      </c>
      <c r="O99" s="36">
        <f>SUMIFS(СВЦЭМ!$C$39:$C$782,СВЦЭМ!$A$39:$A$782,$A99,СВЦЭМ!$B$39:$B$782,O$83)+'СЕТ СН'!$H$9+СВЦЭМ!$D$10+'СЕТ СН'!$H$5-'СЕТ СН'!$H$17</f>
        <v>3737.61041729</v>
      </c>
      <c r="P99" s="36">
        <f>SUMIFS(СВЦЭМ!$C$39:$C$782,СВЦЭМ!$A$39:$A$782,$A99,СВЦЭМ!$B$39:$B$782,P$83)+'СЕТ СН'!$H$9+СВЦЭМ!$D$10+'СЕТ СН'!$H$5-'СЕТ СН'!$H$17</f>
        <v>3749.12564105</v>
      </c>
      <c r="Q99" s="36">
        <f>SUMIFS(СВЦЭМ!$C$39:$C$782,СВЦЭМ!$A$39:$A$782,$A99,СВЦЭМ!$B$39:$B$782,Q$83)+'СЕТ СН'!$H$9+СВЦЭМ!$D$10+'СЕТ СН'!$H$5-'СЕТ СН'!$H$17</f>
        <v>3753.1677331600004</v>
      </c>
      <c r="R99" s="36">
        <f>SUMIFS(СВЦЭМ!$C$39:$C$782,СВЦЭМ!$A$39:$A$782,$A99,СВЦЭМ!$B$39:$B$782,R$83)+'СЕТ СН'!$H$9+СВЦЭМ!$D$10+'СЕТ СН'!$H$5-'СЕТ СН'!$H$17</f>
        <v>3752.0521882200001</v>
      </c>
      <c r="S99" s="36">
        <f>SUMIFS(СВЦЭМ!$C$39:$C$782,СВЦЭМ!$A$39:$A$782,$A99,СВЦЭМ!$B$39:$B$782,S$83)+'СЕТ СН'!$H$9+СВЦЭМ!$D$10+'СЕТ СН'!$H$5-'СЕТ СН'!$H$17</f>
        <v>3754.1850630500003</v>
      </c>
      <c r="T99" s="36">
        <f>SUMIFS(СВЦЭМ!$C$39:$C$782,СВЦЭМ!$A$39:$A$782,$A99,СВЦЭМ!$B$39:$B$782,T$83)+'СЕТ СН'!$H$9+СВЦЭМ!$D$10+'СЕТ СН'!$H$5-'СЕТ СН'!$H$17</f>
        <v>3750.1038672600002</v>
      </c>
      <c r="U99" s="36">
        <f>SUMIFS(СВЦЭМ!$C$39:$C$782,СВЦЭМ!$A$39:$A$782,$A99,СВЦЭМ!$B$39:$B$782,U$83)+'СЕТ СН'!$H$9+СВЦЭМ!$D$10+'СЕТ СН'!$H$5-'СЕТ СН'!$H$17</f>
        <v>3751.71032775</v>
      </c>
      <c r="V99" s="36">
        <f>SUMIFS(СВЦЭМ!$C$39:$C$782,СВЦЭМ!$A$39:$A$782,$A99,СВЦЭМ!$B$39:$B$782,V$83)+'СЕТ СН'!$H$9+СВЦЭМ!$D$10+'СЕТ СН'!$H$5-'СЕТ СН'!$H$17</f>
        <v>3764.0060802100002</v>
      </c>
      <c r="W99" s="36">
        <f>SUMIFS(СВЦЭМ!$C$39:$C$782,СВЦЭМ!$A$39:$A$782,$A99,СВЦЭМ!$B$39:$B$782,W$83)+'СЕТ СН'!$H$9+СВЦЭМ!$D$10+'СЕТ СН'!$H$5-'СЕТ СН'!$H$17</f>
        <v>3762.6403961999999</v>
      </c>
      <c r="X99" s="36">
        <f>SUMIFS(СВЦЭМ!$C$39:$C$782,СВЦЭМ!$A$39:$A$782,$A99,СВЦЭМ!$B$39:$B$782,X$83)+'СЕТ СН'!$H$9+СВЦЭМ!$D$10+'СЕТ СН'!$H$5-'СЕТ СН'!$H$17</f>
        <v>3747.8240442900001</v>
      </c>
      <c r="Y99" s="36">
        <f>SUMIFS(СВЦЭМ!$C$39:$C$782,СВЦЭМ!$A$39:$A$782,$A99,СВЦЭМ!$B$39:$B$782,Y$83)+'СЕТ СН'!$H$9+СВЦЭМ!$D$10+'СЕТ СН'!$H$5-'СЕТ СН'!$H$17</f>
        <v>3763.60550139</v>
      </c>
    </row>
    <row r="100" spans="1:25" ht="15.75" x14ac:dyDescent="0.2">
      <c r="A100" s="35">
        <f t="shared" si="2"/>
        <v>44790</v>
      </c>
      <c r="B100" s="36">
        <f>SUMIFS(СВЦЭМ!$C$39:$C$782,СВЦЭМ!$A$39:$A$782,$A100,СВЦЭМ!$B$39:$B$782,B$83)+'СЕТ СН'!$H$9+СВЦЭМ!$D$10+'СЕТ СН'!$H$5-'СЕТ СН'!$H$17</f>
        <v>3702.5896046299999</v>
      </c>
      <c r="C100" s="36">
        <f>SUMIFS(СВЦЭМ!$C$39:$C$782,СВЦЭМ!$A$39:$A$782,$A100,СВЦЭМ!$B$39:$B$782,C$83)+'СЕТ СН'!$H$9+СВЦЭМ!$D$10+'СЕТ СН'!$H$5-'СЕТ СН'!$H$17</f>
        <v>3690.1491235000003</v>
      </c>
      <c r="D100" s="36">
        <f>SUMIFS(СВЦЭМ!$C$39:$C$782,СВЦЭМ!$A$39:$A$782,$A100,СВЦЭМ!$B$39:$B$782,D$83)+'СЕТ СН'!$H$9+СВЦЭМ!$D$10+'СЕТ СН'!$H$5-'СЕТ СН'!$H$17</f>
        <v>3687.3206592300003</v>
      </c>
      <c r="E100" s="36">
        <f>SUMIFS(СВЦЭМ!$C$39:$C$782,СВЦЭМ!$A$39:$A$782,$A100,СВЦЭМ!$B$39:$B$782,E$83)+'СЕТ СН'!$H$9+СВЦЭМ!$D$10+'СЕТ СН'!$H$5-'СЕТ СН'!$H$17</f>
        <v>3705.0084492300002</v>
      </c>
      <c r="F100" s="36">
        <f>SUMIFS(СВЦЭМ!$C$39:$C$782,СВЦЭМ!$A$39:$A$782,$A100,СВЦЭМ!$B$39:$B$782,F$83)+'СЕТ СН'!$H$9+СВЦЭМ!$D$10+'СЕТ СН'!$H$5-'СЕТ СН'!$H$17</f>
        <v>3717.9376734300004</v>
      </c>
      <c r="G100" s="36">
        <f>SUMIFS(СВЦЭМ!$C$39:$C$782,СВЦЭМ!$A$39:$A$782,$A100,СВЦЭМ!$B$39:$B$782,G$83)+'СЕТ СН'!$H$9+СВЦЭМ!$D$10+'СЕТ СН'!$H$5-'СЕТ СН'!$H$17</f>
        <v>3773.6243003899999</v>
      </c>
      <c r="H100" s="36">
        <f>SUMIFS(СВЦЭМ!$C$39:$C$782,СВЦЭМ!$A$39:$A$782,$A100,СВЦЭМ!$B$39:$B$782,H$83)+'СЕТ СН'!$H$9+СВЦЭМ!$D$10+'СЕТ СН'!$H$5-'СЕТ СН'!$H$17</f>
        <v>3749.1610250799999</v>
      </c>
      <c r="I100" s="36">
        <f>SUMIFS(СВЦЭМ!$C$39:$C$782,СВЦЭМ!$A$39:$A$782,$A100,СВЦЭМ!$B$39:$B$782,I$83)+'СЕТ СН'!$H$9+СВЦЭМ!$D$10+'СЕТ СН'!$H$5-'СЕТ СН'!$H$17</f>
        <v>3769.5130758300002</v>
      </c>
      <c r="J100" s="36">
        <f>SUMIFS(СВЦЭМ!$C$39:$C$782,СВЦЭМ!$A$39:$A$782,$A100,СВЦЭМ!$B$39:$B$782,J$83)+'СЕТ СН'!$H$9+СВЦЭМ!$D$10+'СЕТ СН'!$H$5-'СЕТ СН'!$H$17</f>
        <v>3811.21400584</v>
      </c>
      <c r="K100" s="36">
        <f>SUMIFS(СВЦЭМ!$C$39:$C$782,СВЦЭМ!$A$39:$A$782,$A100,СВЦЭМ!$B$39:$B$782,K$83)+'СЕТ СН'!$H$9+СВЦЭМ!$D$10+'СЕТ СН'!$H$5-'СЕТ СН'!$H$17</f>
        <v>3799.7654263200002</v>
      </c>
      <c r="L100" s="36">
        <f>SUMIFS(СВЦЭМ!$C$39:$C$782,СВЦЭМ!$A$39:$A$782,$A100,СВЦЭМ!$B$39:$B$782,L$83)+'СЕТ СН'!$H$9+СВЦЭМ!$D$10+'СЕТ СН'!$H$5-'СЕТ СН'!$H$17</f>
        <v>3780.1702442000001</v>
      </c>
      <c r="M100" s="36">
        <f>SUMIFS(СВЦЭМ!$C$39:$C$782,СВЦЭМ!$A$39:$A$782,$A100,СВЦЭМ!$B$39:$B$782,M$83)+'СЕТ СН'!$H$9+СВЦЭМ!$D$10+'СЕТ СН'!$H$5-'СЕТ СН'!$H$17</f>
        <v>3754.1635015000002</v>
      </c>
      <c r="N100" s="36">
        <f>SUMIFS(СВЦЭМ!$C$39:$C$782,СВЦЭМ!$A$39:$A$782,$A100,СВЦЭМ!$B$39:$B$782,N$83)+'СЕТ СН'!$H$9+СВЦЭМ!$D$10+'СЕТ СН'!$H$5-'СЕТ СН'!$H$17</f>
        <v>3777.2396880300003</v>
      </c>
      <c r="O100" s="36">
        <f>SUMIFS(СВЦЭМ!$C$39:$C$782,СВЦЭМ!$A$39:$A$782,$A100,СВЦЭМ!$B$39:$B$782,O$83)+'СЕТ СН'!$H$9+СВЦЭМ!$D$10+'СЕТ СН'!$H$5-'СЕТ СН'!$H$17</f>
        <v>3763.9974397700003</v>
      </c>
      <c r="P100" s="36">
        <f>SUMIFS(СВЦЭМ!$C$39:$C$782,СВЦЭМ!$A$39:$A$782,$A100,СВЦЭМ!$B$39:$B$782,P$83)+'СЕТ СН'!$H$9+СВЦЭМ!$D$10+'СЕТ СН'!$H$5-'СЕТ СН'!$H$17</f>
        <v>3779.6731486100002</v>
      </c>
      <c r="Q100" s="36">
        <f>SUMIFS(СВЦЭМ!$C$39:$C$782,СВЦЭМ!$A$39:$A$782,$A100,СВЦЭМ!$B$39:$B$782,Q$83)+'СЕТ СН'!$H$9+СВЦЭМ!$D$10+'СЕТ СН'!$H$5-'СЕТ СН'!$H$17</f>
        <v>3794.6769394500002</v>
      </c>
      <c r="R100" s="36">
        <f>SUMIFS(СВЦЭМ!$C$39:$C$782,СВЦЭМ!$A$39:$A$782,$A100,СВЦЭМ!$B$39:$B$782,R$83)+'СЕТ СН'!$H$9+СВЦЭМ!$D$10+'СЕТ СН'!$H$5-'СЕТ СН'!$H$17</f>
        <v>3793.5190517199999</v>
      </c>
      <c r="S100" s="36">
        <f>SUMIFS(СВЦЭМ!$C$39:$C$782,СВЦЭМ!$A$39:$A$782,$A100,СВЦЭМ!$B$39:$B$782,S$83)+'СЕТ СН'!$H$9+СВЦЭМ!$D$10+'СЕТ СН'!$H$5-'СЕТ СН'!$H$17</f>
        <v>3791.2588685800001</v>
      </c>
      <c r="T100" s="36">
        <f>SUMIFS(СВЦЭМ!$C$39:$C$782,СВЦЭМ!$A$39:$A$782,$A100,СВЦЭМ!$B$39:$B$782,T$83)+'СЕТ СН'!$H$9+СВЦЭМ!$D$10+'СЕТ СН'!$H$5-'СЕТ СН'!$H$17</f>
        <v>3785.2054831</v>
      </c>
      <c r="U100" s="36">
        <f>SUMIFS(СВЦЭМ!$C$39:$C$782,СВЦЭМ!$A$39:$A$782,$A100,СВЦЭМ!$B$39:$B$782,U$83)+'СЕТ СН'!$H$9+СВЦЭМ!$D$10+'СЕТ СН'!$H$5-'СЕТ СН'!$H$17</f>
        <v>3800.0024005300002</v>
      </c>
      <c r="V100" s="36">
        <f>SUMIFS(СВЦЭМ!$C$39:$C$782,СВЦЭМ!$A$39:$A$782,$A100,СВЦЭМ!$B$39:$B$782,V$83)+'СЕТ СН'!$H$9+СВЦЭМ!$D$10+'СЕТ СН'!$H$5-'СЕТ СН'!$H$17</f>
        <v>3780.6170866699999</v>
      </c>
      <c r="W100" s="36">
        <f>SUMIFS(СВЦЭМ!$C$39:$C$782,СВЦЭМ!$A$39:$A$782,$A100,СВЦЭМ!$B$39:$B$782,W$83)+'СЕТ СН'!$H$9+СВЦЭМ!$D$10+'СЕТ СН'!$H$5-'СЕТ СН'!$H$17</f>
        <v>3802.6491797400004</v>
      </c>
      <c r="X100" s="36">
        <f>SUMIFS(СВЦЭМ!$C$39:$C$782,СВЦЭМ!$A$39:$A$782,$A100,СВЦЭМ!$B$39:$B$782,X$83)+'СЕТ СН'!$H$9+СВЦЭМ!$D$10+'СЕТ СН'!$H$5-'СЕТ СН'!$H$17</f>
        <v>3769.2511747400004</v>
      </c>
      <c r="Y100" s="36">
        <f>SUMIFS(СВЦЭМ!$C$39:$C$782,СВЦЭМ!$A$39:$A$782,$A100,СВЦЭМ!$B$39:$B$782,Y$83)+'СЕТ СН'!$H$9+СВЦЭМ!$D$10+'СЕТ СН'!$H$5-'СЕТ СН'!$H$17</f>
        <v>3706.9187281100003</v>
      </c>
    </row>
    <row r="101" spans="1:25" ht="15.75" x14ac:dyDescent="0.2">
      <c r="A101" s="35">
        <f t="shared" si="2"/>
        <v>44791</v>
      </c>
      <c r="B101" s="36">
        <f>SUMIFS(СВЦЭМ!$C$39:$C$782,СВЦЭМ!$A$39:$A$782,$A101,СВЦЭМ!$B$39:$B$782,B$83)+'СЕТ СН'!$H$9+СВЦЭМ!$D$10+'СЕТ СН'!$H$5-'СЕТ СН'!$H$17</f>
        <v>3749.0262201599999</v>
      </c>
      <c r="C101" s="36">
        <f>SUMIFS(СВЦЭМ!$C$39:$C$782,СВЦЭМ!$A$39:$A$782,$A101,СВЦЭМ!$B$39:$B$782,C$83)+'СЕТ СН'!$H$9+СВЦЭМ!$D$10+'СЕТ СН'!$H$5-'СЕТ СН'!$H$17</f>
        <v>3797.5405732500003</v>
      </c>
      <c r="D101" s="36">
        <f>SUMIFS(СВЦЭМ!$C$39:$C$782,СВЦЭМ!$A$39:$A$782,$A101,СВЦЭМ!$B$39:$B$782,D$83)+'СЕТ СН'!$H$9+СВЦЭМ!$D$10+'СЕТ СН'!$H$5-'СЕТ СН'!$H$17</f>
        <v>3808.9975282200003</v>
      </c>
      <c r="E101" s="36">
        <f>SUMIFS(СВЦЭМ!$C$39:$C$782,СВЦЭМ!$A$39:$A$782,$A101,СВЦЭМ!$B$39:$B$782,E$83)+'СЕТ СН'!$H$9+СВЦЭМ!$D$10+'СЕТ СН'!$H$5-'СЕТ СН'!$H$17</f>
        <v>3809.2878228700001</v>
      </c>
      <c r="F101" s="36">
        <f>SUMIFS(СВЦЭМ!$C$39:$C$782,СВЦЭМ!$A$39:$A$782,$A101,СВЦЭМ!$B$39:$B$782,F$83)+'СЕТ СН'!$H$9+СВЦЭМ!$D$10+'СЕТ СН'!$H$5-'СЕТ СН'!$H$17</f>
        <v>3801.5164865300003</v>
      </c>
      <c r="G101" s="36">
        <f>SUMIFS(СВЦЭМ!$C$39:$C$782,СВЦЭМ!$A$39:$A$782,$A101,СВЦЭМ!$B$39:$B$782,G$83)+'СЕТ СН'!$H$9+СВЦЭМ!$D$10+'СЕТ СН'!$H$5-'СЕТ СН'!$H$17</f>
        <v>3814.5142158600001</v>
      </c>
      <c r="H101" s="36">
        <f>SUMIFS(СВЦЭМ!$C$39:$C$782,СВЦЭМ!$A$39:$A$782,$A101,СВЦЭМ!$B$39:$B$782,H$83)+'СЕТ СН'!$H$9+СВЦЭМ!$D$10+'СЕТ СН'!$H$5-'СЕТ СН'!$H$17</f>
        <v>3755.4758689499999</v>
      </c>
      <c r="I101" s="36">
        <f>SUMIFS(СВЦЭМ!$C$39:$C$782,СВЦЭМ!$A$39:$A$782,$A101,СВЦЭМ!$B$39:$B$782,I$83)+'СЕТ СН'!$H$9+СВЦЭМ!$D$10+'СЕТ СН'!$H$5-'СЕТ СН'!$H$17</f>
        <v>3704.1014699100001</v>
      </c>
      <c r="J101" s="36">
        <f>SUMIFS(СВЦЭМ!$C$39:$C$782,СВЦЭМ!$A$39:$A$782,$A101,СВЦЭМ!$B$39:$B$782,J$83)+'СЕТ СН'!$H$9+СВЦЭМ!$D$10+'СЕТ СН'!$H$5-'СЕТ СН'!$H$17</f>
        <v>3882.6237957499998</v>
      </c>
      <c r="K101" s="36">
        <f>SUMIFS(СВЦЭМ!$C$39:$C$782,СВЦЭМ!$A$39:$A$782,$A101,СВЦЭМ!$B$39:$B$782,K$83)+'СЕТ СН'!$H$9+СВЦЭМ!$D$10+'СЕТ СН'!$H$5-'СЕТ СН'!$H$17</f>
        <v>3887.9758100500003</v>
      </c>
      <c r="L101" s="36">
        <f>SUMIFS(СВЦЭМ!$C$39:$C$782,СВЦЭМ!$A$39:$A$782,$A101,СВЦЭМ!$B$39:$B$782,L$83)+'СЕТ СН'!$H$9+СВЦЭМ!$D$10+'СЕТ СН'!$H$5-'СЕТ СН'!$H$17</f>
        <v>3889.28395912</v>
      </c>
      <c r="M101" s="36">
        <f>SUMIFS(СВЦЭМ!$C$39:$C$782,СВЦЭМ!$A$39:$A$782,$A101,СВЦЭМ!$B$39:$B$782,M$83)+'СЕТ СН'!$H$9+СВЦЭМ!$D$10+'СЕТ СН'!$H$5-'СЕТ СН'!$H$17</f>
        <v>3878.5170714300002</v>
      </c>
      <c r="N101" s="36">
        <f>SUMIFS(СВЦЭМ!$C$39:$C$782,СВЦЭМ!$A$39:$A$782,$A101,СВЦЭМ!$B$39:$B$782,N$83)+'СЕТ СН'!$H$9+СВЦЭМ!$D$10+'СЕТ СН'!$H$5-'СЕТ СН'!$H$17</f>
        <v>3880.7811019999999</v>
      </c>
      <c r="O101" s="36">
        <f>SUMIFS(СВЦЭМ!$C$39:$C$782,СВЦЭМ!$A$39:$A$782,$A101,СВЦЭМ!$B$39:$B$782,O$83)+'СЕТ СН'!$H$9+СВЦЭМ!$D$10+'СЕТ СН'!$H$5-'СЕТ СН'!$H$17</f>
        <v>3880.26132426</v>
      </c>
      <c r="P101" s="36">
        <f>SUMIFS(СВЦЭМ!$C$39:$C$782,СВЦЭМ!$A$39:$A$782,$A101,СВЦЭМ!$B$39:$B$782,P$83)+'СЕТ СН'!$H$9+СВЦЭМ!$D$10+'СЕТ СН'!$H$5-'СЕТ СН'!$H$17</f>
        <v>3823.1920676099999</v>
      </c>
      <c r="Q101" s="36">
        <f>SUMIFS(СВЦЭМ!$C$39:$C$782,СВЦЭМ!$A$39:$A$782,$A101,СВЦЭМ!$B$39:$B$782,Q$83)+'СЕТ СН'!$H$9+СВЦЭМ!$D$10+'СЕТ СН'!$H$5-'СЕТ СН'!$H$17</f>
        <v>3819.3963378400003</v>
      </c>
      <c r="R101" s="36">
        <f>SUMIFS(СВЦЭМ!$C$39:$C$782,СВЦЭМ!$A$39:$A$782,$A101,СВЦЭМ!$B$39:$B$782,R$83)+'СЕТ СН'!$H$9+СВЦЭМ!$D$10+'СЕТ СН'!$H$5-'СЕТ СН'!$H$17</f>
        <v>3819.1409481999999</v>
      </c>
      <c r="S101" s="36">
        <f>SUMIFS(СВЦЭМ!$C$39:$C$782,СВЦЭМ!$A$39:$A$782,$A101,СВЦЭМ!$B$39:$B$782,S$83)+'СЕТ СН'!$H$9+СВЦЭМ!$D$10+'СЕТ СН'!$H$5-'СЕТ СН'!$H$17</f>
        <v>3817.4989792300003</v>
      </c>
      <c r="T101" s="36">
        <f>SUMIFS(СВЦЭМ!$C$39:$C$782,СВЦЭМ!$A$39:$A$782,$A101,СВЦЭМ!$B$39:$B$782,T$83)+'СЕТ СН'!$H$9+СВЦЭМ!$D$10+'СЕТ СН'!$H$5-'СЕТ СН'!$H$17</f>
        <v>3816.3104829600002</v>
      </c>
      <c r="U101" s="36">
        <f>SUMIFS(СВЦЭМ!$C$39:$C$782,СВЦЭМ!$A$39:$A$782,$A101,СВЦЭМ!$B$39:$B$782,U$83)+'СЕТ СН'!$H$9+СВЦЭМ!$D$10+'СЕТ СН'!$H$5-'СЕТ СН'!$H$17</f>
        <v>3812.9815708800002</v>
      </c>
      <c r="V101" s="36">
        <f>SUMIFS(СВЦЭМ!$C$39:$C$782,СВЦЭМ!$A$39:$A$782,$A101,СВЦЭМ!$B$39:$B$782,V$83)+'СЕТ СН'!$H$9+СВЦЭМ!$D$10+'СЕТ СН'!$H$5-'СЕТ СН'!$H$17</f>
        <v>3777.2725790200002</v>
      </c>
      <c r="W101" s="36">
        <f>SUMIFS(СВЦЭМ!$C$39:$C$782,СВЦЭМ!$A$39:$A$782,$A101,СВЦЭМ!$B$39:$B$782,W$83)+'СЕТ СН'!$H$9+СВЦЭМ!$D$10+'СЕТ СН'!$H$5-'СЕТ СН'!$H$17</f>
        <v>3825.34080662</v>
      </c>
      <c r="X101" s="36">
        <f>SUMIFS(СВЦЭМ!$C$39:$C$782,СВЦЭМ!$A$39:$A$782,$A101,СВЦЭМ!$B$39:$B$782,X$83)+'СЕТ СН'!$H$9+СВЦЭМ!$D$10+'СЕТ СН'!$H$5-'СЕТ СН'!$H$17</f>
        <v>3818.1840335300003</v>
      </c>
      <c r="Y101" s="36">
        <f>SUMIFS(СВЦЭМ!$C$39:$C$782,СВЦЭМ!$A$39:$A$782,$A101,СВЦЭМ!$B$39:$B$782,Y$83)+'СЕТ СН'!$H$9+СВЦЭМ!$D$10+'СЕТ СН'!$H$5-'СЕТ СН'!$H$17</f>
        <v>3714.7975216899999</v>
      </c>
    </row>
    <row r="102" spans="1:25" ht="15.75" x14ac:dyDescent="0.2">
      <c r="A102" s="35">
        <f t="shared" si="2"/>
        <v>44792</v>
      </c>
      <c r="B102" s="36">
        <f>SUMIFS(СВЦЭМ!$C$39:$C$782,СВЦЭМ!$A$39:$A$782,$A102,СВЦЭМ!$B$39:$B$782,B$83)+'СЕТ СН'!$H$9+СВЦЭМ!$D$10+'СЕТ СН'!$H$5-'СЕТ СН'!$H$17</f>
        <v>3870.0505874299997</v>
      </c>
      <c r="C102" s="36">
        <f>SUMIFS(СВЦЭМ!$C$39:$C$782,СВЦЭМ!$A$39:$A$782,$A102,СВЦЭМ!$B$39:$B$782,C$83)+'СЕТ СН'!$H$9+СВЦЭМ!$D$10+'СЕТ СН'!$H$5-'СЕТ СН'!$H$17</f>
        <v>3889.6637318100002</v>
      </c>
      <c r="D102" s="36">
        <f>SUMIFS(СВЦЭМ!$C$39:$C$782,СВЦЭМ!$A$39:$A$782,$A102,СВЦЭМ!$B$39:$B$782,D$83)+'СЕТ СН'!$H$9+СВЦЭМ!$D$10+'СЕТ СН'!$H$5-'СЕТ СН'!$H$17</f>
        <v>3922.5903271699999</v>
      </c>
      <c r="E102" s="36">
        <f>SUMIFS(СВЦЭМ!$C$39:$C$782,СВЦЭМ!$A$39:$A$782,$A102,СВЦЭМ!$B$39:$B$782,E$83)+'СЕТ СН'!$H$9+СВЦЭМ!$D$10+'СЕТ СН'!$H$5-'СЕТ СН'!$H$17</f>
        <v>3917.9793944800003</v>
      </c>
      <c r="F102" s="36">
        <f>SUMIFS(СВЦЭМ!$C$39:$C$782,СВЦЭМ!$A$39:$A$782,$A102,СВЦЭМ!$B$39:$B$782,F$83)+'СЕТ СН'!$H$9+СВЦЭМ!$D$10+'СЕТ СН'!$H$5-'СЕТ СН'!$H$17</f>
        <v>3913.7751202500003</v>
      </c>
      <c r="G102" s="36">
        <f>SUMIFS(СВЦЭМ!$C$39:$C$782,СВЦЭМ!$A$39:$A$782,$A102,СВЦЭМ!$B$39:$B$782,G$83)+'СЕТ СН'!$H$9+СВЦЭМ!$D$10+'СЕТ СН'!$H$5-'СЕТ СН'!$H$17</f>
        <v>3823.3014770500004</v>
      </c>
      <c r="H102" s="36">
        <f>SUMIFS(СВЦЭМ!$C$39:$C$782,СВЦЭМ!$A$39:$A$782,$A102,СВЦЭМ!$B$39:$B$782,H$83)+'СЕТ СН'!$H$9+СВЦЭМ!$D$10+'СЕТ СН'!$H$5-'СЕТ СН'!$H$17</f>
        <v>3808.6500670800001</v>
      </c>
      <c r="I102" s="36">
        <f>SUMIFS(СВЦЭМ!$C$39:$C$782,СВЦЭМ!$A$39:$A$782,$A102,СВЦЭМ!$B$39:$B$782,I$83)+'СЕТ СН'!$H$9+СВЦЭМ!$D$10+'СЕТ СН'!$H$5-'СЕТ СН'!$H$17</f>
        <v>3775.9531303600002</v>
      </c>
      <c r="J102" s="36">
        <f>SUMIFS(СВЦЭМ!$C$39:$C$782,СВЦЭМ!$A$39:$A$782,$A102,СВЦЭМ!$B$39:$B$782,J$83)+'СЕТ СН'!$H$9+СВЦЭМ!$D$10+'СЕТ СН'!$H$5-'СЕТ СН'!$H$17</f>
        <v>3730.6110985400001</v>
      </c>
      <c r="K102" s="36">
        <f>SUMIFS(СВЦЭМ!$C$39:$C$782,СВЦЭМ!$A$39:$A$782,$A102,СВЦЭМ!$B$39:$B$782,K$83)+'СЕТ СН'!$H$9+СВЦЭМ!$D$10+'СЕТ СН'!$H$5-'СЕТ СН'!$H$17</f>
        <v>3723.2670977000002</v>
      </c>
      <c r="L102" s="36">
        <f>SUMIFS(СВЦЭМ!$C$39:$C$782,СВЦЭМ!$A$39:$A$782,$A102,СВЦЭМ!$B$39:$B$782,L$83)+'СЕТ СН'!$H$9+СВЦЭМ!$D$10+'СЕТ СН'!$H$5-'СЕТ СН'!$H$17</f>
        <v>3763.2284032100001</v>
      </c>
      <c r="M102" s="36">
        <f>SUMIFS(СВЦЭМ!$C$39:$C$782,СВЦЭМ!$A$39:$A$782,$A102,СВЦЭМ!$B$39:$B$782,M$83)+'СЕТ СН'!$H$9+СВЦЭМ!$D$10+'СЕТ СН'!$H$5-'СЕТ СН'!$H$17</f>
        <v>3749.02260553</v>
      </c>
      <c r="N102" s="36">
        <f>SUMIFS(СВЦЭМ!$C$39:$C$782,СВЦЭМ!$A$39:$A$782,$A102,СВЦЭМ!$B$39:$B$782,N$83)+'СЕТ СН'!$H$9+СВЦЭМ!$D$10+'СЕТ СН'!$H$5-'СЕТ СН'!$H$17</f>
        <v>3752.85556722</v>
      </c>
      <c r="O102" s="36">
        <f>SUMIFS(СВЦЭМ!$C$39:$C$782,СВЦЭМ!$A$39:$A$782,$A102,СВЦЭМ!$B$39:$B$782,O$83)+'СЕТ СН'!$H$9+СВЦЭМ!$D$10+'СЕТ СН'!$H$5-'СЕТ СН'!$H$17</f>
        <v>3753.6856828800001</v>
      </c>
      <c r="P102" s="36">
        <f>SUMIFS(СВЦЭМ!$C$39:$C$782,СВЦЭМ!$A$39:$A$782,$A102,СВЦЭМ!$B$39:$B$782,P$83)+'СЕТ СН'!$H$9+СВЦЭМ!$D$10+'СЕТ СН'!$H$5-'СЕТ СН'!$H$17</f>
        <v>3783.58405051</v>
      </c>
      <c r="Q102" s="36">
        <f>SUMIFS(СВЦЭМ!$C$39:$C$782,СВЦЭМ!$A$39:$A$782,$A102,СВЦЭМ!$B$39:$B$782,Q$83)+'СЕТ СН'!$H$9+СВЦЭМ!$D$10+'СЕТ СН'!$H$5-'СЕТ СН'!$H$17</f>
        <v>3797.8983627699999</v>
      </c>
      <c r="R102" s="36">
        <f>SUMIFS(СВЦЭМ!$C$39:$C$782,СВЦЭМ!$A$39:$A$782,$A102,СВЦЭМ!$B$39:$B$782,R$83)+'СЕТ СН'!$H$9+СВЦЭМ!$D$10+'СЕТ СН'!$H$5-'СЕТ СН'!$H$17</f>
        <v>3796.1199307699999</v>
      </c>
      <c r="S102" s="36">
        <f>SUMIFS(СВЦЭМ!$C$39:$C$782,СВЦЭМ!$A$39:$A$782,$A102,СВЦЭМ!$B$39:$B$782,S$83)+'СЕТ СН'!$H$9+СВЦЭМ!$D$10+'СЕТ СН'!$H$5-'СЕТ СН'!$H$17</f>
        <v>3770.1979595600001</v>
      </c>
      <c r="T102" s="36">
        <f>SUMIFS(СВЦЭМ!$C$39:$C$782,СВЦЭМ!$A$39:$A$782,$A102,СВЦЭМ!$B$39:$B$782,T$83)+'СЕТ СН'!$H$9+СВЦЭМ!$D$10+'СЕТ СН'!$H$5-'СЕТ СН'!$H$17</f>
        <v>3762.14470355</v>
      </c>
      <c r="U102" s="36">
        <f>SUMIFS(СВЦЭМ!$C$39:$C$782,СВЦЭМ!$A$39:$A$782,$A102,СВЦЭМ!$B$39:$B$782,U$83)+'СЕТ СН'!$H$9+СВЦЭМ!$D$10+'СЕТ СН'!$H$5-'СЕТ СН'!$H$17</f>
        <v>3770.4587824800001</v>
      </c>
      <c r="V102" s="36">
        <f>SUMIFS(СВЦЭМ!$C$39:$C$782,СВЦЭМ!$A$39:$A$782,$A102,СВЦЭМ!$B$39:$B$782,V$83)+'СЕТ СН'!$H$9+СВЦЭМ!$D$10+'СЕТ СН'!$H$5-'СЕТ СН'!$H$17</f>
        <v>3765.3795004600001</v>
      </c>
      <c r="W102" s="36">
        <f>SUMIFS(СВЦЭМ!$C$39:$C$782,СВЦЭМ!$A$39:$A$782,$A102,СВЦЭМ!$B$39:$B$782,W$83)+'СЕТ СН'!$H$9+СВЦЭМ!$D$10+'СЕТ СН'!$H$5-'СЕТ СН'!$H$17</f>
        <v>3808.3771169900001</v>
      </c>
      <c r="X102" s="36">
        <f>SUMIFS(СВЦЭМ!$C$39:$C$782,СВЦЭМ!$A$39:$A$782,$A102,СВЦЭМ!$B$39:$B$782,X$83)+'СЕТ СН'!$H$9+СВЦЭМ!$D$10+'СЕТ СН'!$H$5-'СЕТ СН'!$H$17</f>
        <v>3824.9194484899999</v>
      </c>
      <c r="Y102" s="36">
        <f>SUMIFS(СВЦЭМ!$C$39:$C$782,СВЦЭМ!$A$39:$A$782,$A102,СВЦЭМ!$B$39:$B$782,Y$83)+'СЕТ СН'!$H$9+СВЦЭМ!$D$10+'СЕТ СН'!$H$5-'СЕТ СН'!$H$17</f>
        <v>3848.2432538700004</v>
      </c>
    </row>
    <row r="103" spans="1:25" ht="15.75" x14ac:dyDescent="0.2">
      <c r="A103" s="35">
        <f t="shared" si="2"/>
        <v>44793</v>
      </c>
      <c r="B103" s="36">
        <f>SUMIFS(СВЦЭМ!$C$39:$C$782,СВЦЭМ!$A$39:$A$782,$A103,СВЦЭМ!$B$39:$B$782,B$83)+'СЕТ СН'!$H$9+СВЦЭМ!$D$10+'СЕТ СН'!$H$5-'СЕТ СН'!$H$17</f>
        <v>3721.9451389300002</v>
      </c>
      <c r="C103" s="36">
        <f>SUMIFS(СВЦЭМ!$C$39:$C$782,СВЦЭМ!$A$39:$A$782,$A103,СВЦЭМ!$B$39:$B$782,C$83)+'СЕТ СН'!$H$9+СВЦЭМ!$D$10+'СЕТ СН'!$H$5-'СЕТ СН'!$H$17</f>
        <v>3778.4450829100001</v>
      </c>
      <c r="D103" s="36">
        <f>SUMIFS(СВЦЭМ!$C$39:$C$782,СВЦЭМ!$A$39:$A$782,$A103,СВЦЭМ!$B$39:$B$782,D$83)+'СЕТ СН'!$H$9+СВЦЭМ!$D$10+'СЕТ СН'!$H$5-'СЕТ СН'!$H$17</f>
        <v>3816.5468040800001</v>
      </c>
      <c r="E103" s="36">
        <f>SUMIFS(СВЦЭМ!$C$39:$C$782,СВЦЭМ!$A$39:$A$782,$A103,СВЦЭМ!$B$39:$B$782,E$83)+'СЕТ СН'!$H$9+СВЦЭМ!$D$10+'СЕТ СН'!$H$5-'СЕТ СН'!$H$17</f>
        <v>3821.3787208600002</v>
      </c>
      <c r="F103" s="36">
        <f>SUMIFS(СВЦЭМ!$C$39:$C$782,СВЦЭМ!$A$39:$A$782,$A103,СВЦЭМ!$B$39:$B$782,F$83)+'СЕТ СН'!$H$9+СВЦЭМ!$D$10+'СЕТ СН'!$H$5-'СЕТ СН'!$H$17</f>
        <v>3826.1186571200001</v>
      </c>
      <c r="G103" s="36">
        <f>SUMIFS(СВЦЭМ!$C$39:$C$782,СВЦЭМ!$A$39:$A$782,$A103,СВЦЭМ!$B$39:$B$782,G$83)+'СЕТ СН'!$H$9+СВЦЭМ!$D$10+'СЕТ СН'!$H$5-'СЕТ СН'!$H$17</f>
        <v>3818.2830704799999</v>
      </c>
      <c r="H103" s="36">
        <f>SUMIFS(СВЦЭМ!$C$39:$C$782,СВЦЭМ!$A$39:$A$782,$A103,СВЦЭМ!$B$39:$B$782,H$83)+'СЕТ СН'!$H$9+СВЦЭМ!$D$10+'СЕТ СН'!$H$5-'СЕТ СН'!$H$17</f>
        <v>3791.2928513300003</v>
      </c>
      <c r="I103" s="36">
        <f>SUMIFS(СВЦЭМ!$C$39:$C$782,СВЦЭМ!$A$39:$A$782,$A103,СВЦЭМ!$B$39:$B$782,I$83)+'СЕТ СН'!$H$9+СВЦЭМ!$D$10+'СЕТ СН'!$H$5-'СЕТ СН'!$H$17</f>
        <v>3759.6610896800003</v>
      </c>
      <c r="J103" s="36">
        <f>SUMIFS(СВЦЭМ!$C$39:$C$782,СВЦЭМ!$A$39:$A$782,$A103,СВЦЭМ!$B$39:$B$782,J$83)+'СЕТ СН'!$H$9+СВЦЭМ!$D$10+'СЕТ СН'!$H$5-'СЕТ СН'!$H$17</f>
        <v>3691.8176965100001</v>
      </c>
      <c r="K103" s="36">
        <f>SUMIFS(СВЦЭМ!$C$39:$C$782,СВЦЭМ!$A$39:$A$782,$A103,СВЦЭМ!$B$39:$B$782,K$83)+'СЕТ СН'!$H$9+СВЦЭМ!$D$10+'СЕТ СН'!$H$5-'СЕТ СН'!$H$17</f>
        <v>3652.8013395400003</v>
      </c>
      <c r="L103" s="36">
        <f>SUMIFS(СВЦЭМ!$C$39:$C$782,СВЦЭМ!$A$39:$A$782,$A103,СВЦЭМ!$B$39:$B$782,L$83)+'СЕТ СН'!$H$9+СВЦЭМ!$D$10+'СЕТ СН'!$H$5-'СЕТ СН'!$H$17</f>
        <v>3655.1105085700001</v>
      </c>
      <c r="M103" s="36">
        <f>SUMIFS(СВЦЭМ!$C$39:$C$782,СВЦЭМ!$A$39:$A$782,$A103,СВЦЭМ!$B$39:$B$782,M$83)+'СЕТ СН'!$H$9+СВЦЭМ!$D$10+'СЕТ СН'!$H$5-'СЕТ СН'!$H$17</f>
        <v>3658.24708706</v>
      </c>
      <c r="N103" s="36">
        <f>SUMIFS(СВЦЭМ!$C$39:$C$782,СВЦЭМ!$A$39:$A$782,$A103,СВЦЭМ!$B$39:$B$782,N$83)+'СЕТ СН'!$H$9+СВЦЭМ!$D$10+'СЕТ СН'!$H$5-'СЕТ СН'!$H$17</f>
        <v>3671.5372784600004</v>
      </c>
      <c r="O103" s="36">
        <f>SUMIFS(СВЦЭМ!$C$39:$C$782,СВЦЭМ!$A$39:$A$782,$A103,СВЦЭМ!$B$39:$B$782,O$83)+'СЕТ СН'!$H$9+СВЦЭМ!$D$10+'СЕТ СН'!$H$5-'СЕТ СН'!$H$17</f>
        <v>3665.5882875400002</v>
      </c>
      <c r="P103" s="36">
        <f>SUMIFS(СВЦЭМ!$C$39:$C$782,СВЦЭМ!$A$39:$A$782,$A103,СВЦЭМ!$B$39:$B$782,P$83)+'СЕТ СН'!$H$9+СВЦЭМ!$D$10+'СЕТ СН'!$H$5-'СЕТ СН'!$H$17</f>
        <v>3663.1084998400001</v>
      </c>
      <c r="Q103" s="36">
        <f>SUMIFS(СВЦЭМ!$C$39:$C$782,СВЦЭМ!$A$39:$A$782,$A103,СВЦЭМ!$B$39:$B$782,Q$83)+'СЕТ СН'!$H$9+СВЦЭМ!$D$10+'СЕТ СН'!$H$5-'СЕТ СН'!$H$17</f>
        <v>3675.38801405</v>
      </c>
      <c r="R103" s="36">
        <f>SUMIFS(СВЦЭМ!$C$39:$C$782,СВЦЭМ!$A$39:$A$782,$A103,СВЦЭМ!$B$39:$B$782,R$83)+'СЕТ СН'!$H$9+СВЦЭМ!$D$10+'СЕТ СН'!$H$5-'СЕТ СН'!$H$17</f>
        <v>3686.0186800800002</v>
      </c>
      <c r="S103" s="36">
        <f>SUMIFS(СВЦЭМ!$C$39:$C$782,СВЦЭМ!$A$39:$A$782,$A103,СВЦЭМ!$B$39:$B$782,S$83)+'СЕТ СН'!$H$9+СВЦЭМ!$D$10+'СЕТ СН'!$H$5-'СЕТ СН'!$H$17</f>
        <v>3674.1297050600001</v>
      </c>
      <c r="T103" s="36">
        <f>SUMIFS(СВЦЭМ!$C$39:$C$782,СВЦЭМ!$A$39:$A$782,$A103,СВЦЭМ!$B$39:$B$782,T$83)+'СЕТ СН'!$H$9+СВЦЭМ!$D$10+'СЕТ СН'!$H$5-'СЕТ СН'!$H$17</f>
        <v>3672.0993279499999</v>
      </c>
      <c r="U103" s="36">
        <f>SUMIFS(СВЦЭМ!$C$39:$C$782,СВЦЭМ!$A$39:$A$782,$A103,СВЦЭМ!$B$39:$B$782,U$83)+'СЕТ СН'!$H$9+СВЦЭМ!$D$10+'СЕТ СН'!$H$5-'СЕТ СН'!$H$17</f>
        <v>3672.7977208500001</v>
      </c>
      <c r="V103" s="36">
        <f>SUMIFS(СВЦЭМ!$C$39:$C$782,СВЦЭМ!$A$39:$A$782,$A103,СВЦЭМ!$B$39:$B$782,V$83)+'СЕТ СН'!$H$9+СВЦЭМ!$D$10+'СЕТ СН'!$H$5-'СЕТ СН'!$H$17</f>
        <v>3653.6130765900002</v>
      </c>
      <c r="W103" s="36">
        <f>SUMIFS(СВЦЭМ!$C$39:$C$782,СВЦЭМ!$A$39:$A$782,$A103,СВЦЭМ!$B$39:$B$782,W$83)+'СЕТ СН'!$H$9+СВЦЭМ!$D$10+'СЕТ СН'!$H$5-'СЕТ СН'!$H$17</f>
        <v>3644.12280581</v>
      </c>
      <c r="X103" s="36">
        <f>SUMIFS(СВЦЭМ!$C$39:$C$782,СВЦЭМ!$A$39:$A$782,$A103,СВЦЭМ!$B$39:$B$782,X$83)+'СЕТ СН'!$H$9+СВЦЭМ!$D$10+'СЕТ СН'!$H$5-'СЕТ СН'!$H$17</f>
        <v>3657.94896978</v>
      </c>
      <c r="Y103" s="36">
        <f>SUMIFS(СВЦЭМ!$C$39:$C$782,СВЦЭМ!$A$39:$A$782,$A103,СВЦЭМ!$B$39:$B$782,Y$83)+'СЕТ СН'!$H$9+СВЦЭМ!$D$10+'СЕТ СН'!$H$5-'СЕТ СН'!$H$17</f>
        <v>3686.81870729</v>
      </c>
    </row>
    <row r="104" spans="1:25" ht="15.75" x14ac:dyDescent="0.2">
      <c r="A104" s="35">
        <f t="shared" si="2"/>
        <v>44794</v>
      </c>
      <c r="B104" s="36">
        <f>SUMIFS(СВЦЭМ!$C$39:$C$782,СВЦЭМ!$A$39:$A$782,$A104,СВЦЭМ!$B$39:$B$782,B$83)+'СЕТ СН'!$H$9+СВЦЭМ!$D$10+'СЕТ СН'!$H$5-'СЕТ СН'!$H$17</f>
        <v>3775.8743133200001</v>
      </c>
      <c r="C104" s="36">
        <f>SUMIFS(СВЦЭМ!$C$39:$C$782,СВЦЭМ!$A$39:$A$782,$A104,СВЦЭМ!$B$39:$B$782,C$83)+'СЕТ СН'!$H$9+СВЦЭМ!$D$10+'СЕТ СН'!$H$5-'СЕТ СН'!$H$17</f>
        <v>3790.7226959500003</v>
      </c>
      <c r="D104" s="36">
        <f>SUMIFS(СВЦЭМ!$C$39:$C$782,СВЦЭМ!$A$39:$A$782,$A104,СВЦЭМ!$B$39:$B$782,D$83)+'СЕТ СН'!$H$9+СВЦЭМ!$D$10+'СЕТ СН'!$H$5-'СЕТ СН'!$H$17</f>
        <v>3828.8945284700003</v>
      </c>
      <c r="E104" s="36">
        <f>SUMIFS(СВЦЭМ!$C$39:$C$782,СВЦЭМ!$A$39:$A$782,$A104,СВЦЭМ!$B$39:$B$782,E$83)+'СЕТ СН'!$H$9+СВЦЭМ!$D$10+'СЕТ СН'!$H$5-'СЕТ СН'!$H$17</f>
        <v>3858.0037466100002</v>
      </c>
      <c r="F104" s="36">
        <f>SUMIFS(СВЦЭМ!$C$39:$C$782,СВЦЭМ!$A$39:$A$782,$A104,СВЦЭМ!$B$39:$B$782,F$83)+'СЕТ СН'!$H$9+СВЦЭМ!$D$10+'СЕТ СН'!$H$5-'СЕТ СН'!$H$17</f>
        <v>3861.9881268400004</v>
      </c>
      <c r="G104" s="36">
        <f>SUMIFS(СВЦЭМ!$C$39:$C$782,СВЦЭМ!$A$39:$A$782,$A104,СВЦЭМ!$B$39:$B$782,G$83)+'СЕТ СН'!$H$9+СВЦЭМ!$D$10+'СЕТ СН'!$H$5-'СЕТ СН'!$H$17</f>
        <v>3856.3680409400004</v>
      </c>
      <c r="H104" s="36">
        <f>SUMIFS(СВЦЭМ!$C$39:$C$782,СВЦЭМ!$A$39:$A$782,$A104,СВЦЭМ!$B$39:$B$782,H$83)+'СЕТ СН'!$H$9+СВЦЭМ!$D$10+'СЕТ СН'!$H$5-'СЕТ СН'!$H$17</f>
        <v>3838.17959324</v>
      </c>
      <c r="I104" s="36">
        <f>SUMIFS(СВЦЭМ!$C$39:$C$782,СВЦЭМ!$A$39:$A$782,$A104,СВЦЭМ!$B$39:$B$782,I$83)+'СЕТ СН'!$H$9+СВЦЭМ!$D$10+'СЕТ СН'!$H$5-'СЕТ СН'!$H$17</f>
        <v>3774.0376002500002</v>
      </c>
      <c r="J104" s="36">
        <f>SUMIFS(СВЦЭМ!$C$39:$C$782,СВЦЭМ!$A$39:$A$782,$A104,СВЦЭМ!$B$39:$B$782,J$83)+'СЕТ СН'!$H$9+СВЦЭМ!$D$10+'СЕТ СН'!$H$5-'СЕТ СН'!$H$17</f>
        <v>3711.0259467300002</v>
      </c>
      <c r="K104" s="36">
        <f>SUMIFS(СВЦЭМ!$C$39:$C$782,СВЦЭМ!$A$39:$A$782,$A104,СВЦЭМ!$B$39:$B$782,K$83)+'СЕТ СН'!$H$9+СВЦЭМ!$D$10+'СЕТ СН'!$H$5-'СЕТ СН'!$H$17</f>
        <v>3760.5752606999999</v>
      </c>
      <c r="L104" s="36">
        <f>SUMIFS(СВЦЭМ!$C$39:$C$782,СВЦЭМ!$A$39:$A$782,$A104,СВЦЭМ!$B$39:$B$782,L$83)+'СЕТ СН'!$H$9+СВЦЭМ!$D$10+'СЕТ СН'!$H$5-'СЕТ СН'!$H$17</f>
        <v>3798.23780898</v>
      </c>
      <c r="M104" s="36">
        <f>SUMIFS(СВЦЭМ!$C$39:$C$782,СВЦЭМ!$A$39:$A$782,$A104,СВЦЭМ!$B$39:$B$782,M$83)+'СЕТ СН'!$H$9+СВЦЭМ!$D$10+'СЕТ СН'!$H$5-'СЕТ СН'!$H$17</f>
        <v>3808.55583561</v>
      </c>
      <c r="N104" s="36">
        <f>SUMIFS(СВЦЭМ!$C$39:$C$782,СВЦЭМ!$A$39:$A$782,$A104,СВЦЭМ!$B$39:$B$782,N$83)+'СЕТ СН'!$H$9+СВЦЭМ!$D$10+'СЕТ СН'!$H$5-'СЕТ СН'!$H$17</f>
        <v>3817.9178897500001</v>
      </c>
      <c r="O104" s="36">
        <f>SUMIFS(СВЦЭМ!$C$39:$C$782,СВЦЭМ!$A$39:$A$782,$A104,СВЦЭМ!$B$39:$B$782,O$83)+'СЕТ СН'!$H$9+СВЦЭМ!$D$10+'СЕТ СН'!$H$5-'СЕТ СН'!$H$17</f>
        <v>3804.61659349</v>
      </c>
      <c r="P104" s="36">
        <f>SUMIFS(СВЦЭМ!$C$39:$C$782,СВЦЭМ!$A$39:$A$782,$A104,СВЦЭМ!$B$39:$B$782,P$83)+'СЕТ СН'!$H$9+СВЦЭМ!$D$10+'СЕТ СН'!$H$5-'СЕТ СН'!$H$17</f>
        <v>3802.1495494400001</v>
      </c>
      <c r="Q104" s="36">
        <f>SUMIFS(СВЦЭМ!$C$39:$C$782,СВЦЭМ!$A$39:$A$782,$A104,СВЦЭМ!$B$39:$B$782,Q$83)+'СЕТ СН'!$H$9+СВЦЭМ!$D$10+'СЕТ СН'!$H$5-'СЕТ СН'!$H$17</f>
        <v>3802.8431539600001</v>
      </c>
      <c r="R104" s="36">
        <f>SUMIFS(СВЦЭМ!$C$39:$C$782,СВЦЭМ!$A$39:$A$782,$A104,СВЦЭМ!$B$39:$B$782,R$83)+'СЕТ СН'!$H$9+СВЦЭМ!$D$10+'СЕТ СН'!$H$5-'СЕТ СН'!$H$17</f>
        <v>3805.0042190700001</v>
      </c>
      <c r="S104" s="36">
        <f>SUMIFS(СВЦЭМ!$C$39:$C$782,СВЦЭМ!$A$39:$A$782,$A104,СВЦЭМ!$B$39:$B$782,S$83)+'СЕТ СН'!$H$9+СВЦЭМ!$D$10+'СЕТ СН'!$H$5-'СЕТ СН'!$H$17</f>
        <v>3806.4602075299999</v>
      </c>
      <c r="T104" s="36">
        <f>SUMIFS(СВЦЭМ!$C$39:$C$782,СВЦЭМ!$A$39:$A$782,$A104,СВЦЭМ!$B$39:$B$782,T$83)+'СЕТ СН'!$H$9+СВЦЭМ!$D$10+'СЕТ СН'!$H$5-'СЕТ СН'!$H$17</f>
        <v>3803.13163029</v>
      </c>
      <c r="U104" s="36">
        <f>SUMIFS(СВЦЭМ!$C$39:$C$782,СВЦЭМ!$A$39:$A$782,$A104,СВЦЭМ!$B$39:$B$782,U$83)+'СЕТ СН'!$H$9+СВЦЭМ!$D$10+'СЕТ СН'!$H$5-'СЕТ СН'!$H$17</f>
        <v>3804.45922079</v>
      </c>
      <c r="V104" s="36">
        <f>SUMIFS(СВЦЭМ!$C$39:$C$782,СВЦЭМ!$A$39:$A$782,$A104,СВЦЭМ!$B$39:$B$782,V$83)+'СЕТ СН'!$H$9+СВЦЭМ!$D$10+'СЕТ СН'!$H$5-'СЕТ СН'!$H$17</f>
        <v>3817.1452918599998</v>
      </c>
      <c r="W104" s="36">
        <f>SUMIFS(СВЦЭМ!$C$39:$C$782,СВЦЭМ!$A$39:$A$782,$A104,СВЦЭМ!$B$39:$B$782,W$83)+'СЕТ СН'!$H$9+СВЦЭМ!$D$10+'СЕТ СН'!$H$5-'СЕТ СН'!$H$17</f>
        <v>3818.5529999400001</v>
      </c>
      <c r="X104" s="36">
        <f>SUMIFS(СВЦЭМ!$C$39:$C$782,СВЦЭМ!$A$39:$A$782,$A104,СВЦЭМ!$B$39:$B$782,X$83)+'СЕТ СН'!$H$9+СВЦЭМ!$D$10+'СЕТ СН'!$H$5-'СЕТ СН'!$H$17</f>
        <v>3783.4251780100003</v>
      </c>
      <c r="Y104" s="36">
        <f>SUMIFS(СВЦЭМ!$C$39:$C$782,СВЦЭМ!$A$39:$A$782,$A104,СВЦЭМ!$B$39:$B$782,Y$83)+'СЕТ СН'!$H$9+СВЦЭМ!$D$10+'СЕТ СН'!$H$5-'СЕТ СН'!$H$17</f>
        <v>3755.49174515</v>
      </c>
    </row>
    <row r="105" spans="1:25" ht="15.75" x14ac:dyDescent="0.2">
      <c r="A105" s="35">
        <f t="shared" si="2"/>
        <v>44795</v>
      </c>
      <c r="B105" s="36">
        <f>SUMIFS(СВЦЭМ!$C$39:$C$782,СВЦЭМ!$A$39:$A$782,$A105,СВЦЭМ!$B$39:$B$782,B$83)+'СЕТ СН'!$H$9+СВЦЭМ!$D$10+'СЕТ СН'!$H$5-'СЕТ СН'!$H$17</f>
        <v>3688.6701207700003</v>
      </c>
      <c r="C105" s="36">
        <f>SUMIFS(СВЦЭМ!$C$39:$C$782,СВЦЭМ!$A$39:$A$782,$A105,СВЦЭМ!$B$39:$B$782,C$83)+'СЕТ СН'!$H$9+СВЦЭМ!$D$10+'СЕТ СН'!$H$5-'СЕТ СН'!$H$17</f>
        <v>3755.4987225899999</v>
      </c>
      <c r="D105" s="36">
        <f>SUMIFS(СВЦЭМ!$C$39:$C$782,СВЦЭМ!$A$39:$A$782,$A105,СВЦЭМ!$B$39:$B$782,D$83)+'СЕТ СН'!$H$9+СВЦЭМ!$D$10+'СЕТ СН'!$H$5-'СЕТ СН'!$H$17</f>
        <v>3805.3498444400002</v>
      </c>
      <c r="E105" s="36">
        <f>SUMIFS(СВЦЭМ!$C$39:$C$782,СВЦЭМ!$A$39:$A$782,$A105,СВЦЭМ!$B$39:$B$782,E$83)+'СЕТ СН'!$H$9+СВЦЭМ!$D$10+'СЕТ СН'!$H$5-'СЕТ СН'!$H$17</f>
        <v>3823.8497081700002</v>
      </c>
      <c r="F105" s="36">
        <f>SUMIFS(СВЦЭМ!$C$39:$C$782,СВЦЭМ!$A$39:$A$782,$A105,СВЦЭМ!$B$39:$B$782,F$83)+'СЕТ СН'!$H$9+СВЦЭМ!$D$10+'СЕТ СН'!$H$5-'СЕТ СН'!$H$17</f>
        <v>3822.8637815000002</v>
      </c>
      <c r="G105" s="36">
        <f>SUMIFS(СВЦЭМ!$C$39:$C$782,СВЦЭМ!$A$39:$A$782,$A105,СВЦЭМ!$B$39:$B$782,G$83)+'СЕТ СН'!$H$9+СВЦЭМ!$D$10+'СЕТ СН'!$H$5-'СЕТ СН'!$H$17</f>
        <v>3815.46311457</v>
      </c>
      <c r="H105" s="36">
        <f>SUMIFS(СВЦЭМ!$C$39:$C$782,СВЦЭМ!$A$39:$A$782,$A105,СВЦЭМ!$B$39:$B$782,H$83)+'СЕТ СН'!$H$9+СВЦЭМ!$D$10+'СЕТ СН'!$H$5-'СЕТ СН'!$H$17</f>
        <v>3757.0805839</v>
      </c>
      <c r="I105" s="36">
        <f>SUMIFS(СВЦЭМ!$C$39:$C$782,СВЦЭМ!$A$39:$A$782,$A105,СВЦЭМ!$B$39:$B$782,I$83)+'СЕТ СН'!$H$9+СВЦЭМ!$D$10+'СЕТ СН'!$H$5-'СЕТ СН'!$H$17</f>
        <v>3687.1028333600002</v>
      </c>
      <c r="J105" s="36">
        <f>SUMIFS(СВЦЭМ!$C$39:$C$782,СВЦЭМ!$A$39:$A$782,$A105,СВЦЭМ!$B$39:$B$782,J$83)+'СЕТ СН'!$H$9+СВЦЭМ!$D$10+'СЕТ СН'!$H$5-'СЕТ СН'!$H$17</f>
        <v>3733.61827907</v>
      </c>
      <c r="K105" s="36">
        <f>SUMIFS(СВЦЭМ!$C$39:$C$782,СВЦЭМ!$A$39:$A$782,$A105,СВЦЭМ!$B$39:$B$782,K$83)+'СЕТ СН'!$H$9+СВЦЭМ!$D$10+'СЕТ СН'!$H$5-'СЕТ СН'!$H$17</f>
        <v>3779.9445009300002</v>
      </c>
      <c r="L105" s="36">
        <f>SUMIFS(СВЦЭМ!$C$39:$C$782,СВЦЭМ!$A$39:$A$782,$A105,СВЦЭМ!$B$39:$B$782,L$83)+'СЕТ СН'!$H$9+СВЦЭМ!$D$10+'СЕТ СН'!$H$5-'СЕТ СН'!$H$17</f>
        <v>3775.6281197900003</v>
      </c>
      <c r="M105" s="36">
        <f>SUMIFS(СВЦЭМ!$C$39:$C$782,СВЦЭМ!$A$39:$A$782,$A105,СВЦЭМ!$B$39:$B$782,M$83)+'СЕТ СН'!$H$9+СВЦЭМ!$D$10+'СЕТ СН'!$H$5-'СЕТ СН'!$H$17</f>
        <v>3782.4273764099999</v>
      </c>
      <c r="N105" s="36">
        <f>SUMIFS(СВЦЭМ!$C$39:$C$782,СВЦЭМ!$A$39:$A$782,$A105,СВЦЭМ!$B$39:$B$782,N$83)+'СЕТ СН'!$H$9+СВЦЭМ!$D$10+'СЕТ СН'!$H$5-'СЕТ СН'!$H$17</f>
        <v>3787.9612103700001</v>
      </c>
      <c r="O105" s="36">
        <f>SUMIFS(СВЦЭМ!$C$39:$C$782,СВЦЭМ!$A$39:$A$782,$A105,СВЦЭМ!$B$39:$B$782,O$83)+'СЕТ СН'!$H$9+СВЦЭМ!$D$10+'СЕТ СН'!$H$5-'СЕТ СН'!$H$17</f>
        <v>3773.79026088</v>
      </c>
      <c r="P105" s="36">
        <f>SUMIFS(СВЦЭМ!$C$39:$C$782,СВЦЭМ!$A$39:$A$782,$A105,СВЦЭМ!$B$39:$B$782,P$83)+'СЕТ СН'!$H$9+СВЦЭМ!$D$10+'СЕТ СН'!$H$5-'СЕТ СН'!$H$17</f>
        <v>3778.1056722399999</v>
      </c>
      <c r="Q105" s="36">
        <f>SUMIFS(СВЦЭМ!$C$39:$C$782,СВЦЭМ!$A$39:$A$782,$A105,СВЦЭМ!$B$39:$B$782,Q$83)+'СЕТ СН'!$H$9+СВЦЭМ!$D$10+'СЕТ СН'!$H$5-'СЕТ СН'!$H$17</f>
        <v>3781.0104444600001</v>
      </c>
      <c r="R105" s="36">
        <f>SUMIFS(СВЦЭМ!$C$39:$C$782,СВЦЭМ!$A$39:$A$782,$A105,СВЦЭМ!$B$39:$B$782,R$83)+'СЕТ СН'!$H$9+СВЦЭМ!$D$10+'СЕТ СН'!$H$5-'СЕТ СН'!$H$17</f>
        <v>3780.5665641800001</v>
      </c>
      <c r="S105" s="36">
        <f>SUMIFS(СВЦЭМ!$C$39:$C$782,СВЦЭМ!$A$39:$A$782,$A105,СВЦЭМ!$B$39:$B$782,S$83)+'СЕТ СН'!$H$9+СВЦЭМ!$D$10+'СЕТ СН'!$H$5-'СЕТ СН'!$H$17</f>
        <v>3776.4344938100003</v>
      </c>
      <c r="T105" s="36">
        <f>SUMIFS(СВЦЭМ!$C$39:$C$782,СВЦЭМ!$A$39:$A$782,$A105,СВЦЭМ!$B$39:$B$782,T$83)+'СЕТ СН'!$H$9+СВЦЭМ!$D$10+'СЕТ СН'!$H$5-'СЕТ СН'!$H$17</f>
        <v>3784.7881447700001</v>
      </c>
      <c r="U105" s="36">
        <f>SUMIFS(СВЦЭМ!$C$39:$C$782,СВЦЭМ!$A$39:$A$782,$A105,СВЦЭМ!$B$39:$B$782,U$83)+'СЕТ СН'!$H$9+СВЦЭМ!$D$10+'СЕТ СН'!$H$5-'СЕТ СН'!$H$17</f>
        <v>3776.2253745200001</v>
      </c>
      <c r="V105" s="36">
        <f>SUMIFS(СВЦЭМ!$C$39:$C$782,СВЦЭМ!$A$39:$A$782,$A105,СВЦЭМ!$B$39:$B$782,V$83)+'СЕТ СН'!$H$9+СВЦЭМ!$D$10+'СЕТ СН'!$H$5-'СЕТ СН'!$H$17</f>
        <v>3784.79046204</v>
      </c>
      <c r="W105" s="36">
        <f>SUMIFS(СВЦЭМ!$C$39:$C$782,СВЦЭМ!$A$39:$A$782,$A105,СВЦЭМ!$B$39:$B$782,W$83)+'СЕТ СН'!$H$9+СВЦЭМ!$D$10+'СЕТ СН'!$H$5-'СЕТ СН'!$H$17</f>
        <v>3793.8122466100003</v>
      </c>
      <c r="X105" s="36">
        <f>SUMIFS(СВЦЭМ!$C$39:$C$782,СВЦЭМ!$A$39:$A$782,$A105,СВЦЭМ!$B$39:$B$782,X$83)+'СЕТ СН'!$H$9+СВЦЭМ!$D$10+'СЕТ СН'!$H$5-'СЕТ СН'!$H$17</f>
        <v>3765.37856904</v>
      </c>
      <c r="Y105" s="36">
        <f>SUMIFS(СВЦЭМ!$C$39:$C$782,СВЦЭМ!$A$39:$A$782,$A105,СВЦЭМ!$B$39:$B$782,Y$83)+'СЕТ СН'!$H$9+СВЦЭМ!$D$10+'СЕТ СН'!$H$5-'СЕТ СН'!$H$17</f>
        <v>3675.5476284300003</v>
      </c>
    </row>
    <row r="106" spans="1:25" ht="15.75" x14ac:dyDescent="0.2">
      <c r="A106" s="35">
        <f t="shared" si="2"/>
        <v>44796</v>
      </c>
      <c r="B106" s="36">
        <f>SUMIFS(СВЦЭМ!$C$39:$C$782,СВЦЭМ!$A$39:$A$782,$A106,СВЦЭМ!$B$39:$B$782,B$83)+'СЕТ СН'!$H$9+СВЦЭМ!$D$10+'СЕТ СН'!$H$5-'СЕТ СН'!$H$17</f>
        <v>3739.65426708</v>
      </c>
      <c r="C106" s="36">
        <f>SUMIFS(СВЦЭМ!$C$39:$C$782,СВЦЭМ!$A$39:$A$782,$A106,СВЦЭМ!$B$39:$B$782,C$83)+'СЕТ СН'!$H$9+СВЦЭМ!$D$10+'СЕТ СН'!$H$5-'СЕТ СН'!$H$17</f>
        <v>3803.1549490500001</v>
      </c>
      <c r="D106" s="36">
        <f>SUMIFS(СВЦЭМ!$C$39:$C$782,СВЦЭМ!$A$39:$A$782,$A106,СВЦЭМ!$B$39:$B$782,D$83)+'СЕТ СН'!$H$9+СВЦЭМ!$D$10+'СЕТ СН'!$H$5-'СЕТ СН'!$H$17</f>
        <v>3842.8829370600001</v>
      </c>
      <c r="E106" s="36">
        <f>SUMIFS(СВЦЭМ!$C$39:$C$782,СВЦЭМ!$A$39:$A$782,$A106,СВЦЭМ!$B$39:$B$782,E$83)+'СЕТ СН'!$H$9+СВЦЭМ!$D$10+'СЕТ СН'!$H$5-'СЕТ СН'!$H$17</f>
        <v>3857.19051709</v>
      </c>
      <c r="F106" s="36">
        <f>SUMIFS(СВЦЭМ!$C$39:$C$782,СВЦЭМ!$A$39:$A$782,$A106,СВЦЭМ!$B$39:$B$782,F$83)+'СЕТ СН'!$H$9+СВЦЭМ!$D$10+'СЕТ СН'!$H$5-'СЕТ СН'!$H$17</f>
        <v>3824.5859436700002</v>
      </c>
      <c r="G106" s="36">
        <f>SUMIFS(СВЦЭМ!$C$39:$C$782,СВЦЭМ!$A$39:$A$782,$A106,СВЦЭМ!$B$39:$B$782,G$83)+'СЕТ СН'!$H$9+СВЦЭМ!$D$10+'СЕТ СН'!$H$5-'СЕТ СН'!$H$17</f>
        <v>3799.6264249700002</v>
      </c>
      <c r="H106" s="36">
        <f>SUMIFS(СВЦЭМ!$C$39:$C$782,СВЦЭМ!$A$39:$A$782,$A106,СВЦЭМ!$B$39:$B$782,H$83)+'СЕТ СН'!$H$9+СВЦЭМ!$D$10+'СЕТ СН'!$H$5-'СЕТ СН'!$H$17</f>
        <v>3751.1686640299999</v>
      </c>
      <c r="I106" s="36">
        <f>SUMIFS(СВЦЭМ!$C$39:$C$782,СВЦЭМ!$A$39:$A$782,$A106,СВЦЭМ!$B$39:$B$782,I$83)+'СЕТ СН'!$H$9+СВЦЭМ!$D$10+'СЕТ СН'!$H$5-'СЕТ СН'!$H$17</f>
        <v>3682.5698815000001</v>
      </c>
      <c r="J106" s="36">
        <f>SUMIFS(СВЦЭМ!$C$39:$C$782,СВЦЭМ!$A$39:$A$782,$A106,СВЦЭМ!$B$39:$B$782,J$83)+'СЕТ СН'!$H$9+СВЦЭМ!$D$10+'СЕТ СН'!$H$5-'СЕТ СН'!$H$17</f>
        <v>3675.22079983</v>
      </c>
      <c r="K106" s="36">
        <f>SUMIFS(СВЦЭМ!$C$39:$C$782,СВЦЭМ!$A$39:$A$782,$A106,СВЦЭМ!$B$39:$B$782,K$83)+'СЕТ СН'!$H$9+СВЦЭМ!$D$10+'СЕТ СН'!$H$5-'СЕТ СН'!$H$17</f>
        <v>3745.9705162300002</v>
      </c>
      <c r="L106" s="36">
        <f>SUMIFS(СВЦЭМ!$C$39:$C$782,СВЦЭМ!$A$39:$A$782,$A106,СВЦЭМ!$B$39:$B$782,L$83)+'СЕТ СН'!$H$9+СВЦЭМ!$D$10+'СЕТ СН'!$H$5-'СЕТ СН'!$H$17</f>
        <v>3712.9941589099999</v>
      </c>
      <c r="M106" s="36">
        <f>SUMIFS(СВЦЭМ!$C$39:$C$782,СВЦЭМ!$A$39:$A$782,$A106,СВЦЭМ!$B$39:$B$782,M$83)+'СЕТ СН'!$H$9+СВЦЭМ!$D$10+'СЕТ СН'!$H$5-'СЕТ СН'!$H$17</f>
        <v>3704.0108159400002</v>
      </c>
      <c r="N106" s="36">
        <f>SUMIFS(СВЦЭМ!$C$39:$C$782,СВЦЭМ!$A$39:$A$782,$A106,СВЦЭМ!$B$39:$B$782,N$83)+'СЕТ СН'!$H$9+СВЦЭМ!$D$10+'СЕТ СН'!$H$5-'СЕТ СН'!$H$17</f>
        <v>3699.0357740700001</v>
      </c>
      <c r="O106" s="36">
        <f>SUMIFS(СВЦЭМ!$C$39:$C$782,СВЦЭМ!$A$39:$A$782,$A106,СВЦЭМ!$B$39:$B$782,O$83)+'СЕТ СН'!$H$9+СВЦЭМ!$D$10+'СЕТ СН'!$H$5-'СЕТ СН'!$H$17</f>
        <v>3689.4926523900003</v>
      </c>
      <c r="P106" s="36">
        <f>SUMIFS(СВЦЭМ!$C$39:$C$782,СВЦЭМ!$A$39:$A$782,$A106,СВЦЭМ!$B$39:$B$782,P$83)+'СЕТ СН'!$H$9+СВЦЭМ!$D$10+'СЕТ СН'!$H$5-'СЕТ СН'!$H$17</f>
        <v>3701.2566580299999</v>
      </c>
      <c r="Q106" s="36">
        <f>SUMIFS(СВЦЭМ!$C$39:$C$782,СВЦЭМ!$A$39:$A$782,$A106,СВЦЭМ!$B$39:$B$782,Q$83)+'СЕТ СН'!$H$9+СВЦЭМ!$D$10+'СЕТ СН'!$H$5-'СЕТ СН'!$H$17</f>
        <v>3717.6357456200003</v>
      </c>
      <c r="R106" s="36">
        <f>SUMIFS(СВЦЭМ!$C$39:$C$782,СВЦЭМ!$A$39:$A$782,$A106,СВЦЭМ!$B$39:$B$782,R$83)+'СЕТ СН'!$H$9+СВЦЭМ!$D$10+'СЕТ СН'!$H$5-'СЕТ СН'!$H$17</f>
        <v>3711.82490504</v>
      </c>
      <c r="S106" s="36">
        <f>SUMIFS(СВЦЭМ!$C$39:$C$782,СВЦЭМ!$A$39:$A$782,$A106,СВЦЭМ!$B$39:$B$782,S$83)+'СЕТ СН'!$H$9+СВЦЭМ!$D$10+'СЕТ СН'!$H$5-'СЕТ СН'!$H$17</f>
        <v>3718.30315346</v>
      </c>
      <c r="T106" s="36">
        <f>SUMIFS(СВЦЭМ!$C$39:$C$782,СВЦЭМ!$A$39:$A$782,$A106,СВЦЭМ!$B$39:$B$782,T$83)+'СЕТ СН'!$H$9+СВЦЭМ!$D$10+'СЕТ СН'!$H$5-'СЕТ СН'!$H$17</f>
        <v>3723.5263875400001</v>
      </c>
      <c r="U106" s="36">
        <f>SUMIFS(СВЦЭМ!$C$39:$C$782,СВЦЭМ!$A$39:$A$782,$A106,СВЦЭМ!$B$39:$B$782,U$83)+'СЕТ СН'!$H$9+СВЦЭМ!$D$10+'СЕТ СН'!$H$5-'СЕТ СН'!$H$17</f>
        <v>3718.6105304299999</v>
      </c>
      <c r="V106" s="36">
        <f>SUMIFS(СВЦЭМ!$C$39:$C$782,СВЦЭМ!$A$39:$A$782,$A106,СВЦЭМ!$B$39:$B$782,V$83)+'СЕТ СН'!$H$9+СВЦЭМ!$D$10+'СЕТ СН'!$H$5-'СЕТ СН'!$H$17</f>
        <v>3730.6729734099999</v>
      </c>
      <c r="W106" s="36">
        <f>SUMIFS(СВЦЭМ!$C$39:$C$782,СВЦЭМ!$A$39:$A$782,$A106,СВЦЭМ!$B$39:$B$782,W$83)+'СЕТ СН'!$H$9+СВЦЭМ!$D$10+'СЕТ СН'!$H$5-'СЕТ СН'!$H$17</f>
        <v>3729.4865825400002</v>
      </c>
      <c r="X106" s="36">
        <f>SUMIFS(СВЦЭМ!$C$39:$C$782,СВЦЭМ!$A$39:$A$782,$A106,СВЦЭМ!$B$39:$B$782,X$83)+'СЕТ СН'!$H$9+СВЦЭМ!$D$10+'СЕТ СН'!$H$5-'СЕТ СН'!$H$17</f>
        <v>3710.8467718700003</v>
      </c>
      <c r="Y106" s="36">
        <f>SUMIFS(СВЦЭМ!$C$39:$C$782,СВЦЭМ!$A$39:$A$782,$A106,СВЦЭМ!$B$39:$B$782,Y$83)+'СЕТ СН'!$H$9+СВЦЭМ!$D$10+'СЕТ СН'!$H$5-'СЕТ СН'!$H$17</f>
        <v>3677.0832314200002</v>
      </c>
    </row>
    <row r="107" spans="1:25" ht="15.75" x14ac:dyDescent="0.2">
      <c r="A107" s="35">
        <f t="shared" si="2"/>
        <v>44797</v>
      </c>
      <c r="B107" s="36">
        <f>SUMIFS(СВЦЭМ!$C$39:$C$782,СВЦЭМ!$A$39:$A$782,$A107,СВЦЭМ!$B$39:$B$782,B$83)+'СЕТ СН'!$H$9+СВЦЭМ!$D$10+'СЕТ СН'!$H$5-'СЕТ СН'!$H$17</f>
        <v>3715.8010582500001</v>
      </c>
      <c r="C107" s="36">
        <f>SUMIFS(СВЦЭМ!$C$39:$C$782,СВЦЭМ!$A$39:$A$782,$A107,СВЦЭМ!$B$39:$B$782,C$83)+'СЕТ СН'!$H$9+СВЦЭМ!$D$10+'СЕТ СН'!$H$5-'СЕТ СН'!$H$17</f>
        <v>3756.2845256099999</v>
      </c>
      <c r="D107" s="36">
        <f>SUMIFS(СВЦЭМ!$C$39:$C$782,СВЦЭМ!$A$39:$A$782,$A107,СВЦЭМ!$B$39:$B$782,D$83)+'СЕТ СН'!$H$9+СВЦЭМ!$D$10+'СЕТ СН'!$H$5-'СЕТ СН'!$H$17</f>
        <v>3787.0142967100001</v>
      </c>
      <c r="E107" s="36">
        <f>SUMIFS(СВЦЭМ!$C$39:$C$782,СВЦЭМ!$A$39:$A$782,$A107,СВЦЭМ!$B$39:$B$782,E$83)+'СЕТ СН'!$H$9+СВЦЭМ!$D$10+'СЕТ СН'!$H$5-'СЕТ СН'!$H$17</f>
        <v>3796.2679017400001</v>
      </c>
      <c r="F107" s="36">
        <f>SUMIFS(СВЦЭМ!$C$39:$C$782,СВЦЭМ!$A$39:$A$782,$A107,СВЦЭМ!$B$39:$B$782,F$83)+'СЕТ СН'!$H$9+СВЦЭМ!$D$10+'СЕТ СН'!$H$5-'СЕТ СН'!$H$17</f>
        <v>3798.3407806300002</v>
      </c>
      <c r="G107" s="36">
        <f>SUMIFS(СВЦЭМ!$C$39:$C$782,СВЦЭМ!$A$39:$A$782,$A107,СВЦЭМ!$B$39:$B$782,G$83)+'СЕТ СН'!$H$9+СВЦЭМ!$D$10+'СЕТ СН'!$H$5-'СЕТ СН'!$H$17</f>
        <v>3783.9164409200002</v>
      </c>
      <c r="H107" s="36">
        <f>SUMIFS(СВЦЭМ!$C$39:$C$782,СВЦЭМ!$A$39:$A$782,$A107,СВЦЭМ!$B$39:$B$782,H$83)+'СЕТ СН'!$H$9+СВЦЭМ!$D$10+'СЕТ СН'!$H$5-'СЕТ СН'!$H$17</f>
        <v>3743.14840529</v>
      </c>
      <c r="I107" s="36">
        <f>SUMIFS(СВЦЭМ!$C$39:$C$782,СВЦЭМ!$A$39:$A$782,$A107,СВЦЭМ!$B$39:$B$782,I$83)+'СЕТ СН'!$H$9+СВЦЭМ!$D$10+'СЕТ СН'!$H$5-'СЕТ СН'!$H$17</f>
        <v>3692.16339315</v>
      </c>
      <c r="J107" s="36">
        <f>SUMIFS(СВЦЭМ!$C$39:$C$782,СВЦЭМ!$A$39:$A$782,$A107,СВЦЭМ!$B$39:$B$782,J$83)+'СЕТ СН'!$H$9+СВЦЭМ!$D$10+'СЕТ СН'!$H$5-'СЕТ СН'!$H$17</f>
        <v>3727.7681476500002</v>
      </c>
      <c r="K107" s="36">
        <f>SUMIFS(СВЦЭМ!$C$39:$C$782,СВЦЭМ!$A$39:$A$782,$A107,СВЦЭМ!$B$39:$B$782,K$83)+'СЕТ СН'!$H$9+СВЦЭМ!$D$10+'СЕТ СН'!$H$5-'СЕТ СН'!$H$17</f>
        <v>3841.2063136900001</v>
      </c>
      <c r="L107" s="36">
        <f>SUMIFS(СВЦЭМ!$C$39:$C$782,СВЦЭМ!$A$39:$A$782,$A107,СВЦЭМ!$B$39:$B$782,L$83)+'СЕТ СН'!$H$9+СВЦЭМ!$D$10+'СЕТ СН'!$H$5-'СЕТ СН'!$H$17</f>
        <v>3801.6812947100002</v>
      </c>
      <c r="M107" s="36">
        <f>SUMIFS(СВЦЭМ!$C$39:$C$782,СВЦЭМ!$A$39:$A$782,$A107,СВЦЭМ!$B$39:$B$782,M$83)+'СЕТ СН'!$H$9+СВЦЭМ!$D$10+'СЕТ СН'!$H$5-'СЕТ СН'!$H$17</f>
        <v>3797.1211448200002</v>
      </c>
      <c r="N107" s="36">
        <f>SUMIFS(СВЦЭМ!$C$39:$C$782,СВЦЭМ!$A$39:$A$782,$A107,СВЦЭМ!$B$39:$B$782,N$83)+'СЕТ СН'!$H$9+СВЦЭМ!$D$10+'СЕТ СН'!$H$5-'СЕТ СН'!$H$17</f>
        <v>3789.4792446800002</v>
      </c>
      <c r="O107" s="36">
        <f>SUMIFS(СВЦЭМ!$C$39:$C$782,СВЦЭМ!$A$39:$A$782,$A107,СВЦЭМ!$B$39:$B$782,O$83)+'СЕТ СН'!$H$9+СВЦЭМ!$D$10+'СЕТ СН'!$H$5-'СЕТ СН'!$H$17</f>
        <v>3786.69714088</v>
      </c>
      <c r="P107" s="36">
        <f>SUMIFS(СВЦЭМ!$C$39:$C$782,СВЦЭМ!$A$39:$A$782,$A107,СВЦЭМ!$B$39:$B$782,P$83)+'СЕТ СН'!$H$9+СВЦЭМ!$D$10+'СЕТ СН'!$H$5-'СЕТ СН'!$H$17</f>
        <v>3792.98833018</v>
      </c>
      <c r="Q107" s="36">
        <f>SUMIFS(СВЦЭМ!$C$39:$C$782,СВЦЭМ!$A$39:$A$782,$A107,СВЦЭМ!$B$39:$B$782,Q$83)+'СЕТ СН'!$H$9+СВЦЭМ!$D$10+'СЕТ СН'!$H$5-'СЕТ СН'!$H$17</f>
        <v>3795.9175835599999</v>
      </c>
      <c r="R107" s="36">
        <f>SUMIFS(СВЦЭМ!$C$39:$C$782,СВЦЭМ!$A$39:$A$782,$A107,СВЦЭМ!$B$39:$B$782,R$83)+'СЕТ СН'!$H$9+СВЦЭМ!$D$10+'СЕТ СН'!$H$5-'СЕТ СН'!$H$17</f>
        <v>3781.7006156799998</v>
      </c>
      <c r="S107" s="36">
        <f>SUMIFS(СВЦЭМ!$C$39:$C$782,СВЦЭМ!$A$39:$A$782,$A107,СВЦЭМ!$B$39:$B$782,S$83)+'СЕТ СН'!$H$9+СВЦЭМ!$D$10+'СЕТ СН'!$H$5-'СЕТ СН'!$H$17</f>
        <v>3787.4678684600003</v>
      </c>
      <c r="T107" s="36">
        <f>SUMIFS(СВЦЭМ!$C$39:$C$782,СВЦЭМ!$A$39:$A$782,$A107,СВЦЭМ!$B$39:$B$782,T$83)+'СЕТ СН'!$H$9+СВЦЭМ!$D$10+'СЕТ СН'!$H$5-'СЕТ СН'!$H$17</f>
        <v>3799.3250718700001</v>
      </c>
      <c r="U107" s="36">
        <f>SUMIFS(СВЦЭМ!$C$39:$C$782,СВЦЭМ!$A$39:$A$782,$A107,СВЦЭМ!$B$39:$B$782,U$83)+'СЕТ СН'!$H$9+СВЦЭМ!$D$10+'СЕТ СН'!$H$5-'СЕТ СН'!$H$17</f>
        <v>3789.08219783</v>
      </c>
      <c r="V107" s="36">
        <f>SUMIFS(СВЦЭМ!$C$39:$C$782,СВЦЭМ!$A$39:$A$782,$A107,СВЦЭМ!$B$39:$B$782,V$83)+'СЕТ СН'!$H$9+СВЦЭМ!$D$10+'СЕТ СН'!$H$5-'СЕТ СН'!$H$17</f>
        <v>3812.2932523300001</v>
      </c>
      <c r="W107" s="36">
        <f>SUMIFS(СВЦЭМ!$C$39:$C$782,СВЦЭМ!$A$39:$A$782,$A107,СВЦЭМ!$B$39:$B$782,W$83)+'СЕТ СН'!$H$9+СВЦЭМ!$D$10+'СЕТ СН'!$H$5-'СЕТ СН'!$H$17</f>
        <v>3820.0644588499999</v>
      </c>
      <c r="X107" s="36">
        <f>SUMIFS(СВЦЭМ!$C$39:$C$782,СВЦЭМ!$A$39:$A$782,$A107,СВЦЭМ!$B$39:$B$782,X$83)+'СЕТ СН'!$H$9+СВЦЭМ!$D$10+'СЕТ СН'!$H$5-'СЕТ СН'!$H$17</f>
        <v>3758.3986412600002</v>
      </c>
      <c r="Y107" s="36">
        <f>SUMIFS(СВЦЭМ!$C$39:$C$782,СВЦЭМ!$A$39:$A$782,$A107,СВЦЭМ!$B$39:$B$782,Y$83)+'СЕТ СН'!$H$9+СВЦЭМ!$D$10+'СЕТ СН'!$H$5-'СЕТ СН'!$H$17</f>
        <v>3719.8668155300002</v>
      </c>
    </row>
    <row r="108" spans="1:25" ht="15.75" x14ac:dyDescent="0.2">
      <c r="A108" s="35">
        <f t="shared" si="2"/>
        <v>44798</v>
      </c>
      <c r="B108" s="36">
        <f>SUMIFS(СВЦЭМ!$C$39:$C$782,СВЦЭМ!$A$39:$A$782,$A108,СВЦЭМ!$B$39:$B$782,B$83)+'СЕТ СН'!$H$9+СВЦЭМ!$D$10+'СЕТ СН'!$H$5-'СЕТ СН'!$H$17</f>
        <v>3717.01767402</v>
      </c>
      <c r="C108" s="36">
        <f>SUMIFS(СВЦЭМ!$C$39:$C$782,СВЦЭМ!$A$39:$A$782,$A108,СВЦЭМ!$B$39:$B$782,C$83)+'СЕТ СН'!$H$9+СВЦЭМ!$D$10+'СЕТ СН'!$H$5-'СЕТ СН'!$H$17</f>
        <v>3749.1365895100002</v>
      </c>
      <c r="D108" s="36">
        <f>SUMIFS(СВЦЭМ!$C$39:$C$782,СВЦЭМ!$A$39:$A$782,$A108,СВЦЭМ!$B$39:$B$782,D$83)+'СЕТ СН'!$H$9+СВЦЭМ!$D$10+'СЕТ СН'!$H$5-'СЕТ СН'!$H$17</f>
        <v>3793.5046143600002</v>
      </c>
      <c r="E108" s="36">
        <f>SUMIFS(СВЦЭМ!$C$39:$C$782,СВЦЭМ!$A$39:$A$782,$A108,СВЦЭМ!$B$39:$B$782,E$83)+'СЕТ СН'!$H$9+СВЦЭМ!$D$10+'СЕТ СН'!$H$5-'СЕТ СН'!$H$17</f>
        <v>3807.51261613</v>
      </c>
      <c r="F108" s="36">
        <f>SUMIFS(СВЦЭМ!$C$39:$C$782,СВЦЭМ!$A$39:$A$782,$A108,СВЦЭМ!$B$39:$B$782,F$83)+'СЕТ СН'!$H$9+СВЦЭМ!$D$10+'СЕТ СН'!$H$5-'СЕТ СН'!$H$17</f>
        <v>3816.7950002699999</v>
      </c>
      <c r="G108" s="36">
        <f>SUMIFS(СВЦЭМ!$C$39:$C$782,СВЦЭМ!$A$39:$A$782,$A108,СВЦЭМ!$B$39:$B$782,G$83)+'СЕТ СН'!$H$9+СВЦЭМ!$D$10+'СЕТ СН'!$H$5-'СЕТ СН'!$H$17</f>
        <v>3795.5822406100001</v>
      </c>
      <c r="H108" s="36">
        <f>SUMIFS(СВЦЭМ!$C$39:$C$782,СВЦЭМ!$A$39:$A$782,$A108,СВЦЭМ!$B$39:$B$782,H$83)+'СЕТ СН'!$H$9+СВЦЭМ!$D$10+'СЕТ СН'!$H$5-'СЕТ СН'!$H$17</f>
        <v>3745.98275659</v>
      </c>
      <c r="I108" s="36">
        <f>SUMIFS(СВЦЭМ!$C$39:$C$782,СВЦЭМ!$A$39:$A$782,$A108,СВЦЭМ!$B$39:$B$782,I$83)+'СЕТ СН'!$H$9+СВЦЭМ!$D$10+'СЕТ СН'!$H$5-'СЕТ СН'!$H$17</f>
        <v>3661.1845056299999</v>
      </c>
      <c r="J108" s="36">
        <f>SUMIFS(СВЦЭМ!$C$39:$C$782,СВЦЭМ!$A$39:$A$782,$A108,СВЦЭМ!$B$39:$B$782,J$83)+'СЕТ СН'!$H$9+СВЦЭМ!$D$10+'СЕТ СН'!$H$5-'СЕТ СН'!$H$17</f>
        <v>3735.8610195800002</v>
      </c>
      <c r="K108" s="36">
        <f>SUMIFS(СВЦЭМ!$C$39:$C$782,СВЦЭМ!$A$39:$A$782,$A108,СВЦЭМ!$B$39:$B$782,K$83)+'СЕТ СН'!$H$9+СВЦЭМ!$D$10+'СЕТ СН'!$H$5-'СЕТ СН'!$H$17</f>
        <v>3795.94121387</v>
      </c>
      <c r="L108" s="36">
        <f>SUMIFS(СВЦЭМ!$C$39:$C$782,СВЦЭМ!$A$39:$A$782,$A108,СВЦЭМ!$B$39:$B$782,L$83)+'СЕТ СН'!$H$9+СВЦЭМ!$D$10+'СЕТ СН'!$H$5-'СЕТ СН'!$H$17</f>
        <v>3764.5721756000003</v>
      </c>
      <c r="M108" s="36">
        <f>SUMIFS(СВЦЭМ!$C$39:$C$782,СВЦЭМ!$A$39:$A$782,$A108,СВЦЭМ!$B$39:$B$782,M$83)+'СЕТ СН'!$H$9+СВЦЭМ!$D$10+'СЕТ СН'!$H$5-'СЕТ СН'!$H$17</f>
        <v>3760.6372883200002</v>
      </c>
      <c r="N108" s="36">
        <f>SUMIFS(СВЦЭМ!$C$39:$C$782,СВЦЭМ!$A$39:$A$782,$A108,СВЦЭМ!$B$39:$B$782,N$83)+'СЕТ СН'!$H$9+СВЦЭМ!$D$10+'СЕТ СН'!$H$5-'СЕТ СН'!$H$17</f>
        <v>3763.94744756</v>
      </c>
      <c r="O108" s="36">
        <f>SUMIFS(СВЦЭМ!$C$39:$C$782,СВЦЭМ!$A$39:$A$782,$A108,СВЦЭМ!$B$39:$B$782,O$83)+'СЕТ СН'!$H$9+СВЦЭМ!$D$10+'СЕТ СН'!$H$5-'СЕТ СН'!$H$17</f>
        <v>3677.55374803</v>
      </c>
      <c r="P108" s="36">
        <f>SUMIFS(СВЦЭМ!$C$39:$C$782,СВЦЭМ!$A$39:$A$782,$A108,СВЦЭМ!$B$39:$B$782,P$83)+'СЕТ СН'!$H$9+СВЦЭМ!$D$10+'СЕТ СН'!$H$5-'СЕТ СН'!$H$17</f>
        <v>3586.4157769200001</v>
      </c>
      <c r="Q108" s="36">
        <f>SUMIFS(СВЦЭМ!$C$39:$C$782,СВЦЭМ!$A$39:$A$782,$A108,СВЦЭМ!$B$39:$B$782,Q$83)+'СЕТ СН'!$H$9+СВЦЭМ!$D$10+'СЕТ СН'!$H$5-'СЕТ СН'!$H$17</f>
        <v>3526.7636380499998</v>
      </c>
      <c r="R108" s="36">
        <f>SUMIFS(СВЦЭМ!$C$39:$C$782,СВЦЭМ!$A$39:$A$782,$A108,СВЦЭМ!$B$39:$B$782,R$83)+'СЕТ СН'!$H$9+СВЦЭМ!$D$10+'СЕТ СН'!$H$5-'СЕТ СН'!$H$17</f>
        <v>3521.4959405099999</v>
      </c>
      <c r="S108" s="36">
        <f>SUMIFS(СВЦЭМ!$C$39:$C$782,СВЦЭМ!$A$39:$A$782,$A108,СВЦЭМ!$B$39:$B$782,S$83)+'СЕТ СН'!$H$9+СВЦЭМ!$D$10+'СЕТ СН'!$H$5-'СЕТ СН'!$H$17</f>
        <v>3592.9573302200001</v>
      </c>
      <c r="T108" s="36">
        <f>SUMIFS(СВЦЭМ!$C$39:$C$782,СВЦЭМ!$A$39:$A$782,$A108,СВЦЭМ!$B$39:$B$782,T$83)+'СЕТ СН'!$H$9+СВЦЭМ!$D$10+'СЕТ СН'!$H$5-'СЕТ СН'!$H$17</f>
        <v>3669.7919628999998</v>
      </c>
      <c r="U108" s="36">
        <f>SUMIFS(СВЦЭМ!$C$39:$C$782,СВЦЭМ!$A$39:$A$782,$A108,СВЦЭМ!$B$39:$B$782,U$83)+'СЕТ СН'!$H$9+СВЦЭМ!$D$10+'СЕТ СН'!$H$5-'СЕТ СН'!$H$17</f>
        <v>3765.4466626600001</v>
      </c>
      <c r="V108" s="36">
        <f>SUMIFS(СВЦЭМ!$C$39:$C$782,СВЦЭМ!$A$39:$A$782,$A108,СВЦЭМ!$B$39:$B$782,V$83)+'СЕТ СН'!$H$9+СВЦЭМ!$D$10+'СЕТ СН'!$H$5-'СЕТ СН'!$H$17</f>
        <v>3787.1336525900001</v>
      </c>
      <c r="W108" s="36">
        <f>SUMIFS(СВЦЭМ!$C$39:$C$782,СВЦЭМ!$A$39:$A$782,$A108,СВЦЭМ!$B$39:$B$782,W$83)+'СЕТ СН'!$H$9+СВЦЭМ!$D$10+'СЕТ СН'!$H$5-'СЕТ СН'!$H$17</f>
        <v>3795.1793265800002</v>
      </c>
      <c r="X108" s="36">
        <f>SUMIFS(СВЦЭМ!$C$39:$C$782,СВЦЭМ!$A$39:$A$782,$A108,СВЦЭМ!$B$39:$B$782,X$83)+'СЕТ СН'!$H$9+СВЦЭМ!$D$10+'СЕТ СН'!$H$5-'СЕТ СН'!$H$17</f>
        <v>3777.7254878399999</v>
      </c>
      <c r="Y108" s="36">
        <f>SUMIFS(СВЦЭМ!$C$39:$C$782,СВЦЭМ!$A$39:$A$782,$A108,СВЦЭМ!$B$39:$B$782,Y$83)+'СЕТ СН'!$H$9+СВЦЭМ!$D$10+'СЕТ СН'!$H$5-'СЕТ СН'!$H$17</f>
        <v>3785.18395207</v>
      </c>
    </row>
    <row r="109" spans="1:25" ht="15.75" x14ac:dyDescent="0.2">
      <c r="A109" s="35">
        <f t="shared" si="2"/>
        <v>44799</v>
      </c>
      <c r="B109" s="36">
        <f>SUMIFS(СВЦЭМ!$C$39:$C$782,СВЦЭМ!$A$39:$A$782,$A109,СВЦЭМ!$B$39:$B$782,B$83)+'СЕТ СН'!$H$9+СВЦЭМ!$D$10+'СЕТ СН'!$H$5-'СЕТ СН'!$H$17</f>
        <v>3772.9355570500002</v>
      </c>
      <c r="C109" s="36">
        <f>SUMIFS(СВЦЭМ!$C$39:$C$782,СВЦЭМ!$A$39:$A$782,$A109,СВЦЭМ!$B$39:$B$782,C$83)+'СЕТ СН'!$H$9+СВЦЭМ!$D$10+'СЕТ СН'!$H$5-'СЕТ СН'!$H$17</f>
        <v>3820.5426301000002</v>
      </c>
      <c r="D109" s="36">
        <f>SUMIFS(СВЦЭМ!$C$39:$C$782,СВЦЭМ!$A$39:$A$782,$A109,СВЦЭМ!$B$39:$B$782,D$83)+'СЕТ СН'!$H$9+СВЦЭМ!$D$10+'СЕТ СН'!$H$5-'СЕТ СН'!$H$17</f>
        <v>3831.34907879</v>
      </c>
      <c r="E109" s="36">
        <f>SUMIFS(СВЦЭМ!$C$39:$C$782,СВЦЭМ!$A$39:$A$782,$A109,СВЦЭМ!$B$39:$B$782,E$83)+'СЕТ СН'!$H$9+СВЦЭМ!$D$10+'СЕТ СН'!$H$5-'СЕТ СН'!$H$17</f>
        <v>3810.6832794400002</v>
      </c>
      <c r="F109" s="36">
        <f>SUMIFS(СВЦЭМ!$C$39:$C$782,СВЦЭМ!$A$39:$A$782,$A109,СВЦЭМ!$B$39:$B$782,F$83)+'СЕТ СН'!$H$9+СВЦЭМ!$D$10+'СЕТ СН'!$H$5-'СЕТ СН'!$H$17</f>
        <v>3824.0149126599999</v>
      </c>
      <c r="G109" s="36">
        <f>SUMIFS(СВЦЭМ!$C$39:$C$782,СВЦЭМ!$A$39:$A$782,$A109,СВЦЭМ!$B$39:$B$782,G$83)+'СЕТ СН'!$H$9+СВЦЭМ!$D$10+'СЕТ СН'!$H$5-'СЕТ СН'!$H$17</f>
        <v>3812.3869614599998</v>
      </c>
      <c r="H109" s="36">
        <f>SUMIFS(СВЦЭМ!$C$39:$C$782,СВЦЭМ!$A$39:$A$782,$A109,СВЦЭМ!$B$39:$B$782,H$83)+'СЕТ СН'!$H$9+СВЦЭМ!$D$10+'СЕТ СН'!$H$5-'СЕТ СН'!$H$17</f>
        <v>3740.46335976</v>
      </c>
      <c r="I109" s="36">
        <f>SUMIFS(СВЦЭМ!$C$39:$C$782,СВЦЭМ!$A$39:$A$782,$A109,СВЦЭМ!$B$39:$B$782,I$83)+'СЕТ СН'!$H$9+СВЦЭМ!$D$10+'СЕТ СН'!$H$5-'СЕТ СН'!$H$17</f>
        <v>3726.4501875300002</v>
      </c>
      <c r="J109" s="36">
        <f>SUMIFS(СВЦЭМ!$C$39:$C$782,СВЦЭМ!$A$39:$A$782,$A109,СВЦЭМ!$B$39:$B$782,J$83)+'СЕТ СН'!$H$9+СВЦЭМ!$D$10+'СЕТ СН'!$H$5-'СЕТ СН'!$H$17</f>
        <v>3729.2127156800002</v>
      </c>
      <c r="K109" s="36">
        <f>SUMIFS(СВЦЭМ!$C$39:$C$782,СВЦЭМ!$A$39:$A$782,$A109,СВЦЭМ!$B$39:$B$782,K$83)+'СЕТ СН'!$H$9+СВЦЭМ!$D$10+'СЕТ СН'!$H$5-'СЕТ СН'!$H$17</f>
        <v>3791.38751727</v>
      </c>
      <c r="L109" s="36">
        <f>SUMIFS(СВЦЭМ!$C$39:$C$782,СВЦЭМ!$A$39:$A$782,$A109,СВЦЭМ!$B$39:$B$782,L$83)+'СЕТ СН'!$H$9+СВЦЭМ!$D$10+'СЕТ СН'!$H$5-'СЕТ СН'!$H$17</f>
        <v>3770.30289012</v>
      </c>
      <c r="M109" s="36">
        <f>SUMIFS(СВЦЭМ!$C$39:$C$782,СВЦЭМ!$A$39:$A$782,$A109,СВЦЭМ!$B$39:$B$782,M$83)+'СЕТ СН'!$H$9+СВЦЭМ!$D$10+'СЕТ СН'!$H$5-'СЕТ СН'!$H$17</f>
        <v>3759.4785510500001</v>
      </c>
      <c r="N109" s="36">
        <f>SUMIFS(СВЦЭМ!$C$39:$C$782,СВЦЭМ!$A$39:$A$782,$A109,СВЦЭМ!$B$39:$B$782,N$83)+'СЕТ СН'!$H$9+СВЦЭМ!$D$10+'СЕТ СН'!$H$5-'СЕТ СН'!$H$17</f>
        <v>3752.8851568700002</v>
      </c>
      <c r="O109" s="36">
        <f>SUMIFS(СВЦЭМ!$C$39:$C$782,СВЦЭМ!$A$39:$A$782,$A109,СВЦЭМ!$B$39:$B$782,O$83)+'СЕТ СН'!$H$9+СВЦЭМ!$D$10+'СЕТ СН'!$H$5-'СЕТ СН'!$H$17</f>
        <v>3743.65345755</v>
      </c>
      <c r="P109" s="36">
        <f>SUMIFS(СВЦЭМ!$C$39:$C$782,СВЦЭМ!$A$39:$A$782,$A109,СВЦЭМ!$B$39:$B$782,P$83)+'СЕТ СН'!$H$9+СВЦЭМ!$D$10+'СЕТ СН'!$H$5-'СЕТ СН'!$H$17</f>
        <v>3751.83468378</v>
      </c>
      <c r="Q109" s="36">
        <f>SUMIFS(СВЦЭМ!$C$39:$C$782,СВЦЭМ!$A$39:$A$782,$A109,СВЦЭМ!$B$39:$B$782,Q$83)+'СЕТ СН'!$H$9+СВЦЭМ!$D$10+'СЕТ СН'!$H$5-'СЕТ СН'!$H$17</f>
        <v>3751.5605272000003</v>
      </c>
      <c r="R109" s="36">
        <f>SUMIFS(СВЦЭМ!$C$39:$C$782,СВЦЭМ!$A$39:$A$782,$A109,СВЦЭМ!$B$39:$B$782,R$83)+'СЕТ СН'!$H$9+СВЦЭМ!$D$10+'СЕТ СН'!$H$5-'СЕТ СН'!$H$17</f>
        <v>3746.8549830000002</v>
      </c>
      <c r="S109" s="36">
        <f>SUMIFS(СВЦЭМ!$C$39:$C$782,СВЦЭМ!$A$39:$A$782,$A109,СВЦЭМ!$B$39:$B$782,S$83)+'СЕТ СН'!$H$9+СВЦЭМ!$D$10+'СЕТ СН'!$H$5-'СЕТ СН'!$H$17</f>
        <v>3750.4255051600003</v>
      </c>
      <c r="T109" s="36">
        <f>SUMIFS(СВЦЭМ!$C$39:$C$782,СВЦЭМ!$A$39:$A$782,$A109,СВЦЭМ!$B$39:$B$782,T$83)+'СЕТ СН'!$H$9+СВЦЭМ!$D$10+'СЕТ СН'!$H$5-'СЕТ СН'!$H$17</f>
        <v>3750.16970803</v>
      </c>
      <c r="U109" s="36">
        <f>SUMIFS(СВЦЭМ!$C$39:$C$782,СВЦЭМ!$A$39:$A$782,$A109,СВЦЭМ!$B$39:$B$782,U$83)+'СЕТ СН'!$H$9+СВЦЭМ!$D$10+'СЕТ СН'!$H$5-'СЕТ СН'!$H$17</f>
        <v>3744.2233911100002</v>
      </c>
      <c r="V109" s="36">
        <f>SUMIFS(СВЦЭМ!$C$39:$C$782,СВЦЭМ!$A$39:$A$782,$A109,СВЦЭМ!$B$39:$B$782,V$83)+'СЕТ СН'!$H$9+СВЦЭМ!$D$10+'СЕТ СН'!$H$5-'СЕТ СН'!$H$17</f>
        <v>3762.7015886200002</v>
      </c>
      <c r="W109" s="36">
        <f>SUMIFS(СВЦЭМ!$C$39:$C$782,СВЦЭМ!$A$39:$A$782,$A109,СВЦЭМ!$B$39:$B$782,W$83)+'СЕТ СН'!$H$9+СВЦЭМ!$D$10+'СЕТ СН'!$H$5-'СЕТ СН'!$H$17</f>
        <v>3766.0410530700001</v>
      </c>
      <c r="X109" s="36">
        <f>SUMIFS(СВЦЭМ!$C$39:$C$782,СВЦЭМ!$A$39:$A$782,$A109,СВЦЭМ!$B$39:$B$782,X$83)+'СЕТ СН'!$H$9+СВЦЭМ!$D$10+'СЕТ СН'!$H$5-'СЕТ СН'!$H$17</f>
        <v>3736.4691017599998</v>
      </c>
      <c r="Y109" s="36">
        <f>SUMIFS(СВЦЭМ!$C$39:$C$782,СВЦЭМ!$A$39:$A$782,$A109,СВЦЭМ!$B$39:$B$782,Y$83)+'СЕТ СН'!$H$9+СВЦЭМ!$D$10+'СЕТ СН'!$H$5-'СЕТ СН'!$H$17</f>
        <v>3754.1211844099998</v>
      </c>
    </row>
    <row r="110" spans="1:25" ht="15.75" x14ac:dyDescent="0.2">
      <c r="A110" s="35">
        <f t="shared" si="2"/>
        <v>44800</v>
      </c>
      <c r="B110" s="36">
        <f>SUMIFS(СВЦЭМ!$C$39:$C$782,СВЦЭМ!$A$39:$A$782,$A110,СВЦЭМ!$B$39:$B$782,B$83)+'СЕТ СН'!$H$9+СВЦЭМ!$D$10+'СЕТ СН'!$H$5-'СЕТ СН'!$H$17</f>
        <v>3761.6571331499999</v>
      </c>
      <c r="C110" s="36">
        <f>SUMIFS(СВЦЭМ!$C$39:$C$782,СВЦЭМ!$A$39:$A$782,$A110,СВЦЭМ!$B$39:$B$782,C$83)+'СЕТ СН'!$H$9+СВЦЭМ!$D$10+'СЕТ СН'!$H$5-'СЕТ СН'!$H$17</f>
        <v>3757.4697003199999</v>
      </c>
      <c r="D110" s="36">
        <f>SUMIFS(СВЦЭМ!$C$39:$C$782,СВЦЭМ!$A$39:$A$782,$A110,СВЦЭМ!$B$39:$B$782,D$83)+'СЕТ СН'!$H$9+СВЦЭМ!$D$10+'СЕТ СН'!$H$5-'СЕТ СН'!$H$17</f>
        <v>3799.8838837500002</v>
      </c>
      <c r="E110" s="36">
        <f>SUMIFS(СВЦЭМ!$C$39:$C$782,СВЦЭМ!$A$39:$A$782,$A110,СВЦЭМ!$B$39:$B$782,E$83)+'СЕТ СН'!$H$9+СВЦЭМ!$D$10+'СЕТ СН'!$H$5-'СЕТ СН'!$H$17</f>
        <v>3766.04758778</v>
      </c>
      <c r="F110" s="36">
        <f>SUMIFS(СВЦЭМ!$C$39:$C$782,СВЦЭМ!$A$39:$A$782,$A110,СВЦЭМ!$B$39:$B$782,F$83)+'СЕТ СН'!$H$9+СВЦЭМ!$D$10+'СЕТ СН'!$H$5-'СЕТ СН'!$H$17</f>
        <v>3757.70994316</v>
      </c>
      <c r="G110" s="36">
        <f>SUMIFS(СВЦЭМ!$C$39:$C$782,СВЦЭМ!$A$39:$A$782,$A110,СВЦЭМ!$B$39:$B$782,G$83)+'СЕТ СН'!$H$9+СВЦЭМ!$D$10+'СЕТ СН'!$H$5-'СЕТ СН'!$H$17</f>
        <v>3767.7215720499998</v>
      </c>
      <c r="H110" s="36">
        <f>SUMIFS(СВЦЭМ!$C$39:$C$782,СВЦЭМ!$A$39:$A$782,$A110,СВЦЭМ!$B$39:$B$782,H$83)+'СЕТ СН'!$H$9+СВЦЭМ!$D$10+'СЕТ СН'!$H$5-'СЕТ СН'!$H$17</f>
        <v>3754.0410210500004</v>
      </c>
      <c r="I110" s="36">
        <f>SUMIFS(СВЦЭМ!$C$39:$C$782,СВЦЭМ!$A$39:$A$782,$A110,СВЦЭМ!$B$39:$B$782,I$83)+'СЕТ СН'!$H$9+СВЦЭМ!$D$10+'СЕТ СН'!$H$5-'СЕТ СН'!$H$17</f>
        <v>3721.2447367300001</v>
      </c>
      <c r="J110" s="36">
        <f>SUMIFS(СВЦЭМ!$C$39:$C$782,СВЦЭМ!$A$39:$A$782,$A110,СВЦЭМ!$B$39:$B$782,J$83)+'СЕТ СН'!$H$9+СВЦЭМ!$D$10+'СЕТ СН'!$H$5-'СЕТ СН'!$H$17</f>
        <v>3663.4613691</v>
      </c>
      <c r="K110" s="36">
        <f>SUMIFS(СВЦЭМ!$C$39:$C$782,СВЦЭМ!$A$39:$A$782,$A110,СВЦЭМ!$B$39:$B$782,K$83)+'СЕТ СН'!$H$9+СВЦЭМ!$D$10+'СЕТ СН'!$H$5-'СЕТ СН'!$H$17</f>
        <v>3734.5821037200003</v>
      </c>
      <c r="L110" s="36">
        <f>SUMIFS(СВЦЭМ!$C$39:$C$782,СВЦЭМ!$A$39:$A$782,$A110,СВЦЭМ!$B$39:$B$782,L$83)+'СЕТ СН'!$H$9+СВЦЭМ!$D$10+'СЕТ СН'!$H$5-'СЕТ СН'!$H$17</f>
        <v>3731.4119114499999</v>
      </c>
      <c r="M110" s="36">
        <f>SUMIFS(СВЦЭМ!$C$39:$C$782,СВЦЭМ!$A$39:$A$782,$A110,СВЦЭМ!$B$39:$B$782,M$83)+'СЕТ СН'!$H$9+СВЦЭМ!$D$10+'СЕТ СН'!$H$5-'СЕТ СН'!$H$17</f>
        <v>3733.5443470999999</v>
      </c>
      <c r="N110" s="36">
        <f>SUMIFS(СВЦЭМ!$C$39:$C$782,СВЦЭМ!$A$39:$A$782,$A110,СВЦЭМ!$B$39:$B$782,N$83)+'СЕТ СН'!$H$9+СВЦЭМ!$D$10+'СЕТ СН'!$H$5-'СЕТ СН'!$H$17</f>
        <v>3736.6693312000002</v>
      </c>
      <c r="O110" s="36">
        <f>SUMIFS(СВЦЭМ!$C$39:$C$782,СВЦЭМ!$A$39:$A$782,$A110,СВЦЭМ!$B$39:$B$782,O$83)+'СЕТ СН'!$H$9+СВЦЭМ!$D$10+'СЕТ СН'!$H$5-'СЕТ СН'!$H$17</f>
        <v>3725.3803992900002</v>
      </c>
      <c r="P110" s="36">
        <f>SUMIFS(СВЦЭМ!$C$39:$C$782,СВЦЭМ!$A$39:$A$782,$A110,СВЦЭМ!$B$39:$B$782,P$83)+'СЕТ СН'!$H$9+СВЦЭМ!$D$10+'СЕТ СН'!$H$5-'СЕТ СН'!$H$17</f>
        <v>3722.3047002600001</v>
      </c>
      <c r="Q110" s="36">
        <f>SUMIFS(СВЦЭМ!$C$39:$C$782,СВЦЭМ!$A$39:$A$782,$A110,СВЦЭМ!$B$39:$B$782,Q$83)+'СЕТ СН'!$H$9+СВЦЭМ!$D$10+'СЕТ СН'!$H$5-'СЕТ СН'!$H$17</f>
        <v>3719.37684648</v>
      </c>
      <c r="R110" s="36">
        <f>SUMIFS(СВЦЭМ!$C$39:$C$782,СВЦЭМ!$A$39:$A$782,$A110,СВЦЭМ!$B$39:$B$782,R$83)+'СЕТ СН'!$H$9+СВЦЭМ!$D$10+'СЕТ СН'!$H$5-'СЕТ СН'!$H$17</f>
        <v>3723.9876991199999</v>
      </c>
      <c r="S110" s="36">
        <f>SUMIFS(СВЦЭМ!$C$39:$C$782,СВЦЭМ!$A$39:$A$782,$A110,СВЦЭМ!$B$39:$B$782,S$83)+'СЕТ СН'!$H$9+СВЦЭМ!$D$10+'СЕТ СН'!$H$5-'СЕТ СН'!$H$17</f>
        <v>3727.16302627</v>
      </c>
      <c r="T110" s="36">
        <f>SUMIFS(СВЦЭМ!$C$39:$C$782,СВЦЭМ!$A$39:$A$782,$A110,СВЦЭМ!$B$39:$B$782,T$83)+'СЕТ СН'!$H$9+СВЦЭМ!$D$10+'СЕТ СН'!$H$5-'СЕТ СН'!$H$17</f>
        <v>3727.0064244599998</v>
      </c>
      <c r="U110" s="36">
        <f>SUMIFS(СВЦЭМ!$C$39:$C$782,СВЦЭМ!$A$39:$A$782,$A110,СВЦЭМ!$B$39:$B$782,U$83)+'СЕТ СН'!$H$9+СВЦЭМ!$D$10+'СЕТ СН'!$H$5-'СЕТ СН'!$H$17</f>
        <v>3723.1596985300002</v>
      </c>
      <c r="V110" s="36">
        <f>SUMIFS(СВЦЭМ!$C$39:$C$782,СВЦЭМ!$A$39:$A$782,$A110,СВЦЭМ!$B$39:$B$782,V$83)+'СЕТ СН'!$H$9+СВЦЭМ!$D$10+'СЕТ СН'!$H$5-'СЕТ СН'!$H$17</f>
        <v>3742.1326445</v>
      </c>
      <c r="W110" s="36">
        <f>SUMIFS(СВЦЭМ!$C$39:$C$782,СВЦЭМ!$A$39:$A$782,$A110,СВЦЭМ!$B$39:$B$782,W$83)+'СЕТ СН'!$H$9+СВЦЭМ!$D$10+'СЕТ СН'!$H$5-'СЕТ СН'!$H$17</f>
        <v>3741.3861378700003</v>
      </c>
      <c r="X110" s="36">
        <f>SUMIFS(СВЦЭМ!$C$39:$C$782,СВЦЭМ!$A$39:$A$782,$A110,СВЦЭМ!$B$39:$B$782,X$83)+'СЕТ СН'!$H$9+СВЦЭМ!$D$10+'СЕТ СН'!$H$5-'СЕТ СН'!$H$17</f>
        <v>3724.9207554499999</v>
      </c>
      <c r="Y110" s="36">
        <f>SUMIFS(СВЦЭМ!$C$39:$C$782,СВЦЭМ!$A$39:$A$782,$A110,СВЦЭМ!$B$39:$B$782,Y$83)+'СЕТ СН'!$H$9+СВЦЭМ!$D$10+'СЕТ СН'!$H$5-'СЕТ СН'!$H$17</f>
        <v>3705.85401598</v>
      </c>
    </row>
    <row r="111" spans="1:25" ht="15.75" x14ac:dyDescent="0.2">
      <c r="A111" s="35">
        <f t="shared" si="2"/>
        <v>44801</v>
      </c>
      <c r="B111" s="36">
        <f>SUMIFS(СВЦЭМ!$C$39:$C$782,СВЦЭМ!$A$39:$A$782,$A111,СВЦЭМ!$B$39:$B$782,B$83)+'СЕТ СН'!$H$9+СВЦЭМ!$D$10+'СЕТ СН'!$H$5-'СЕТ СН'!$H$17</f>
        <v>3705.64341749</v>
      </c>
      <c r="C111" s="36">
        <f>SUMIFS(СВЦЭМ!$C$39:$C$782,СВЦЭМ!$A$39:$A$782,$A111,СВЦЭМ!$B$39:$B$782,C$83)+'СЕТ СН'!$H$9+СВЦЭМ!$D$10+'СЕТ СН'!$H$5-'СЕТ СН'!$H$17</f>
        <v>3745.4296600799998</v>
      </c>
      <c r="D111" s="36">
        <f>SUMIFS(СВЦЭМ!$C$39:$C$782,СВЦЭМ!$A$39:$A$782,$A111,СВЦЭМ!$B$39:$B$782,D$83)+'СЕТ СН'!$H$9+СВЦЭМ!$D$10+'СЕТ СН'!$H$5-'СЕТ СН'!$H$17</f>
        <v>3782.4887623300001</v>
      </c>
      <c r="E111" s="36">
        <f>SUMIFS(СВЦЭМ!$C$39:$C$782,СВЦЭМ!$A$39:$A$782,$A111,СВЦЭМ!$B$39:$B$782,E$83)+'СЕТ СН'!$H$9+СВЦЭМ!$D$10+'СЕТ СН'!$H$5-'СЕТ СН'!$H$17</f>
        <v>3795.8936837300002</v>
      </c>
      <c r="F111" s="36">
        <f>SUMIFS(СВЦЭМ!$C$39:$C$782,СВЦЭМ!$A$39:$A$782,$A111,СВЦЭМ!$B$39:$B$782,F$83)+'СЕТ СН'!$H$9+СВЦЭМ!$D$10+'СЕТ СН'!$H$5-'СЕТ СН'!$H$17</f>
        <v>3796.02486361</v>
      </c>
      <c r="G111" s="36">
        <f>SUMIFS(СВЦЭМ!$C$39:$C$782,СВЦЭМ!$A$39:$A$782,$A111,СВЦЭМ!$B$39:$B$782,G$83)+'СЕТ СН'!$H$9+СВЦЭМ!$D$10+'СЕТ СН'!$H$5-'СЕТ СН'!$H$17</f>
        <v>3803.13700161</v>
      </c>
      <c r="H111" s="36">
        <f>SUMIFS(СВЦЭМ!$C$39:$C$782,СВЦЭМ!$A$39:$A$782,$A111,СВЦЭМ!$B$39:$B$782,H$83)+'СЕТ СН'!$H$9+СВЦЭМ!$D$10+'СЕТ СН'!$H$5-'СЕТ СН'!$H$17</f>
        <v>3771.4951905500002</v>
      </c>
      <c r="I111" s="36">
        <f>SUMIFS(СВЦЭМ!$C$39:$C$782,СВЦЭМ!$A$39:$A$782,$A111,СВЦЭМ!$B$39:$B$782,I$83)+'СЕТ СН'!$H$9+СВЦЭМ!$D$10+'СЕТ СН'!$H$5-'СЕТ СН'!$H$17</f>
        <v>3737.0967627099999</v>
      </c>
      <c r="J111" s="36">
        <f>SUMIFS(СВЦЭМ!$C$39:$C$782,СВЦЭМ!$A$39:$A$782,$A111,СВЦЭМ!$B$39:$B$782,J$83)+'СЕТ СН'!$H$9+СВЦЭМ!$D$10+'СЕТ СН'!$H$5-'СЕТ СН'!$H$17</f>
        <v>3664.57180376</v>
      </c>
      <c r="K111" s="36">
        <f>SUMIFS(СВЦЭМ!$C$39:$C$782,СВЦЭМ!$A$39:$A$782,$A111,СВЦЭМ!$B$39:$B$782,K$83)+'СЕТ СН'!$H$9+СВЦЭМ!$D$10+'СЕТ СН'!$H$5-'СЕТ СН'!$H$17</f>
        <v>3728.7387767200003</v>
      </c>
      <c r="L111" s="36">
        <f>SUMIFS(СВЦЭМ!$C$39:$C$782,СВЦЭМ!$A$39:$A$782,$A111,СВЦЭМ!$B$39:$B$782,L$83)+'СЕТ СН'!$H$9+СВЦЭМ!$D$10+'СЕТ СН'!$H$5-'СЕТ СН'!$H$17</f>
        <v>3730.6326776800001</v>
      </c>
      <c r="M111" s="36">
        <f>SUMIFS(СВЦЭМ!$C$39:$C$782,СВЦЭМ!$A$39:$A$782,$A111,СВЦЭМ!$B$39:$B$782,M$83)+'СЕТ СН'!$H$9+СВЦЭМ!$D$10+'СЕТ СН'!$H$5-'СЕТ СН'!$H$17</f>
        <v>3737.52222166</v>
      </c>
      <c r="N111" s="36">
        <f>SUMIFS(СВЦЭМ!$C$39:$C$782,СВЦЭМ!$A$39:$A$782,$A111,СВЦЭМ!$B$39:$B$782,N$83)+'СЕТ СН'!$H$9+СВЦЭМ!$D$10+'СЕТ СН'!$H$5-'СЕТ СН'!$H$17</f>
        <v>3744.1110140000001</v>
      </c>
      <c r="O111" s="36">
        <f>SUMIFS(СВЦЭМ!$C$39:$C$782,СВЦЭМ!$A$39:$A$782,$A111,СВЦЭМ!$B$39:$B$782,O$83)+'СЕТ СН'!$H$9+СВЦЭМ!$D$10+'СЕТ СН'!$H$5-'СЕТ СН'!$H$17</f>
        <v>3732.34512842</v>
      </c>
      <c r="P111" s="36">
        <f>SUMIFS(СВЦЭМ!$C$39:$C$782,СВЦЭМ!$A$39:$A$782,$A111,СВЦЭМ!$B$39:$B$782,P$83)+'СЕТ СН'!$H$9+СВЦЭМ!$D$10+'СЕТ СН'!$H$5-'СЕТ СН'!$H$17</f>
        <v>3729.31080105</v>
      </c>
      <c r="Q111" s="36">
        <f>SUMIFS(СВЦЭМ!$C$39:$C$782,СВЦЭМ!$A$39:$A$782,$A111,СВЦЭМ!$B$39:$B$782,Q$83)+'СЕТ СН'!$H$9+СВЦЭМ!$D$10+'СЕТ СН'!$H$5-'СЕТ СН'!$H$17</f>
        <v>3734.3942268300002</v>
      </c>
      <c r="R111" s="36">
        <f>SUMIFS(СВЦЭМ!$C$39:$C$782,СВЦЭМ!$A$39:$A$782,$A111,СВЦЭМ!$B$39:$B$782,R$83)+'СЕТ СН'!$H$9+СВЦЭМ!$D$10+'СЕТ СН'!$H$5-'СЕТ СН'!$H$17</f>
        <v>3726.3078001499998</v>
      </c>
      <c r="S111" s="36">
        <f>SUMIFS(СВЦЭМ!$C$39:$C$782,СВЦЭМ!$A$39:$A$782,$A111,СВЦЭМ!$B$39:$B$782,S$83)+'СЕТ СН'!$H$9+СВЦЭМ!$D$10+'СЕТ СН'!$H$5-'СЕТ СН'!$H$17</f>
        <v>3728.6572830599998</v>
      </c>
      <c r="T111" s="36">
        <f>SUMIFS(СВЦЭМ!$C$39:$C$782,СВЦЭМ!$A$39:$A$782,$A111,СВЦЭМ!$B$39:$B$782,T$83)+'СЕТ СН'!$H$9+СВЦЭМ!$D$10+'СЕТ СН'!$H$5-'СЕТ СН'!$H$17</f>
        <v>3733.4017351900002</v>
      </c>
      <c r="U111" s="36">
        <f>SUMIFS(СВЦЭМ!$C$39:$C$782,СВЦЭМ!$A$39:$A$782,$A111,СВЦЭМ!$B$39:$B$782,U$83)+'СЕТ СН'!$H$9+СВЦЭМ!$D$10+'СЕТ СН'!$H$5-'СЕТ СН'!$H$17</f>
        <v>3736.5885398999999</v>
      </c>
      <c r="V111" s="36">
        <f>SUMIFS(СВЦЭМ!$C$39:$C$782,СВЦЭМ!$A$39:$A$782,$A111,СВЦЭМ!$B$39:$B$782,V$83)+'СЕТ СН'!$H$9+СВЦЭМ!$D$10+'СЕТ СН'!$H$5-'СЕТ СН'!$H$17</f>
        <v>3746.58401048</v>
      </c>
      <c r="W111" s="36">
        <f>SUMIFS(СВЦЭМ!$C$39:$C$782,СВЦЭМ!$A$39:$A$782,$A111,СВЦЭМ!$B$39:$B$782,W$83)+'СЕТ СН'!$H$9+СВЦЭМ!$D$10+'СЕТ СН'!$H$5-'СЕТ СН'!$H$17</f>
        <v>3754.2499997899999</v>
      </c>
      <c r="X111" s="36">
        <f>SUMIFS(СВЦЭМ!$C$39:$C$782,СВЦЭМ!$A$39:$A$782,$A111,СВЦЭМ!$B$39:$B$782,X$83)+'СЕТ СН'!$H$9+СВЦЭМ!$D$10+'СЕТ СН'!$H$5-'СЕТ СН'!$H$17</f>
        <v>3760.4796182300001</v>
      </c>
      <c r="Y111" s="36">
        <f>SUMIFS(СВЦЭМ!$C$39:$C$782,СВЦЭМ!$A$39:$A$782,$A111,СВЦЭМ!$B$39:$B$782,Y$83)+'СЕТ СН'!$H$9+СВЦЭМ!$D$10+'СЕТ СН'!$H$5-'СЕТ СН'!$H$17</f>
        <v>3731.2043176100001</v>
      </c>
    </row>
    <row r="112" spans="1:25" ht="15.75" x14ac:dyDescent="0.2">
      <c r="A112" s="35">
        <f t="shared" si="2"/>
        <v>44802</v>
      </c>
      <c r="B112" s="36">
        <f>SUMIFS(СВЦЭМ!$C$39:$C$782,СВЦЭМ!$A$39:$A$782,$A112,СВЦЭМ!$B$39:$B$782,B$83)+'СЕТ СН'!$H$9+СВЦЭМ!$D$10+'СЕТ СН'!$H$5-'СЕТ СН'!$H$17</f>
        <v>3751.0122329000001</v>
      </c>
      <c r="C112" s="36">
        <f>SUMIFS(СВЦЭМ!$C$39:$C$782,СВЦЭМ!$A$39:$A$782,$A112,СВЦЭМ!$B$39:$B$782,C$83)+'СЕТ СН'!$H$9+СВЦЭМ!$D$10+'СЕТ СН'!$H$5-'СЕТ СН'!$H$17</f>
        <v>3825.84668414</v>
      </c>
      <c r="D112" s="36">
        <f>SUMIFS(СВЦЭМ!$C$39:$C$782,СВЦЭМ!$A$39:$A$782,$A112,СВЦЭМ!$B$39:$B$782,D$83)+'СЕТ СН'!$H$9+СВЦЭМ!$D$10+'СЕТ СН'!$H$5-'СЕТ СН'!$H$17</f>
        <v>3860.0561412400002</v>
      </c>
      <c r="E112" s="36">
        <f>SUMIFS(СВЦЭМ!$C$39:$C$782,СВЦЭМ!$A$39:$A$782,$A112,СВЦЭМ!$B$39:$B$782,E$83)+'СЕТ СН'!$H$9+СВЦЭМ!$D$10+'СЕТ СН'!$H$5-'СЕТ СН'!$H$17</f>
        <v>3869.8875007400002</v>
      </c>
      <c r="F112" s="36">
        <f>SUMIFS(СВЦЭМ!$C$39:$C$782,СВЦЭМ!$A$39:$A$782,$A112,СВЦЭМ!$B$39:$B$782,F$83)+'СЕТ СН'!$H$9+СВЦЭМ!$D$10+'СЕТ СН'!$H$5-'СЕТ СН'!$H$17</f>
        <v>3882.4933774900001</v>
      </c>
      <c r="G112" s="36">
        <f>SUMIFS(СВЦЭМ!$C$39:$C$782,СВЦЭМ!$A$39:$A$782,$A112,СВЦЭМ!$B$39:$B$782,G$83)+'СЕТ СН'!$H$9+СВЦЭМ!$D$10+'СЕТ СН'!$H$5-'СЕТ СН'!$H$17</f>
        <v>3864.6077330500002</v>
      </c>
      <c r="H112" s="36">
        <f>SUMIFS(СВЦЭМ!$C$39:$C$782,СВЦЭМ!$A$39:$A$782,$A112,СВЦЭМ!$B$39:$B$782,H$83)+'СЕТ СН'!$H$9+СВЦЭМ!$D$10+'СЕТ СН'!$H$5-'СЕТ СН'!$H$17</f>
        <v>3809.45349304</v>
      </c>
      <c r="I112" s="36">
        <f>SUMIFS(СВЦЭМ!$C$39:$C$782,СВЦЭМ!$A$39:$A$782,$A112,СВЦЭМ!$B$39:$B$782,I$83)+'СЕТ СН'!$H$9+СВЦЭМ!$D$10+'СЕТ СН'!$H$5-'СЕТ СН'!$H$17</f>
        <v>3756.9854508600001</v>
      </c>
      <c r="J112" s="36">
        <f>SUMIFS(СВЦЭМ!$C$39:$C$782,СВЦЭМ!$A$39:$A$782,$A112,СВЦЭМ!$B$39:$B$782,J$83)+'СЕТ СН'!$H$9+СВЦЭМ!$D$10+'СЕТ СН'!$H$5-'СЕТ СН'!$H$17</f>
        <v>3714.15360917</v>
      </c>
      <c r="K112" s="36">
        <f>SUMIFS(СВЦЭМ!$C$39:$C$782,СВЦЭМ!$A$39:$A$782,$A112,СВЦЭМ!$B$39:$B$782,K$83)+'СЕТ СН'!$H$9+СВЦЭМ!$D$10+'СЕТ СН'!$H$5-'СЕТ СН'!$H$17</f>
        <v>3735.3071763100002</v>
      </c>
      <c r="L112" s="36">
        <f>SUMIFS(СВЦЭМ!$C$39:$C$782,СВЦЭМ!$A$39:$A$782,$A112,СВЦЭМ!$B$39:$B$782,L$83)+'СЕТ СН'!$H$9+СВЦЭМ!$D$10+'СЕТ СН'!$H$5-'СЕТ СН'!$H$17</f>
        <v>3713.1681188000002</v>
      </c>
      <c r="M112" s="36">
        <f>SUMIFS(СВЦЭМ!$C$39:$C$782,СВЦЭМ!$A$39:$A$782,$A112,СВЦЭМ!$B$39:$B$782,M$83)+'СЕТ СН'!$H$9+СВЦЭМ!$D$10+'СЕТ СН'!$H$5-'СЕТ СН'!$H$17</f>
        <v>3713.9408240100001</v>
      </c>
      <c r="N112" s="36">
        <f>SUMIFS(СВЦЭМ!$C$39:$C$782,СВЦЭМ!$A$39:$A$782,$A112,СВЦЭМ!$B$39:$B$782,N$83)+'СЕТ СН'!$H$9+СВЦЭМ!$D$10+'СЕТ СН'!$H$5-'СЕТ СН'!$H$17</f>
        <v>3720.99136602</v>
      </c>
      <c r="O112" s="36">
        <f>SUMIFS(СВЦЭМ!$C$39:$C$782,СВЦЭМ!$A$39:$A$782,$A112,СВЦЭМ!$B$39:$B$782,O$83)+'СЕТ СН'!$H$9+СВЦЭМ!$D$10+'СЕТ СН'!$H$5-'СЕТ СН'!$H$17</f>
        <v>3712.3394921300001</v>
      </c>
      <c r="P112" s="36">
        <f>SUMIFS(СВЦЭМ!$C$39:$C$782,СВЦЭМ!$A$39:$A$782,$A112,СВЦЭМ!$B$39:$B$782,P$83)+'СЕТ СН'!$H$9+СВЦЭМ!$D$10+'СЕТ СН'!$H$5-'СЕТ СН'!$H$17</f>
        <v>3712.5247562</v>
      </c>
      <c r="Q112" s="36">
        <f>SUMIFS(СВЦЭМ!$C$39:$C$782,СВЦЭМ!$A$39:$A$782,$A112,СВЦЭМ!$B$39:$B$782,Q$83)+'СЕТ СН'!$H$9+СВЦЭМ!$D$10+'СЕТ СН'!$H$5-'СЕТ СН'!$H$17</f>
        <v>3714.2065704199999</v>
      </c>
      <c r="R112" s="36">
        <f>SUMIFS(СВЦЭМ!$C$39:$C$782,СВЦЭМ!$A$39:$A$782,$A112,СВЦЭМ!$B$39:$B$782,R$83)+'СЕТ СН'!$H$9+СВЦЭМ!$D$10+'СЕТ СН'!$H$5-'СЕТ СН'!$H$17</f>
        <v>3717.2125306200001</v>
      </c>
      <c r="S112" s="36">
        <f>SUMIFS(СВЦЭМ!$C$39:$C$782,СВЦЭМ!$A$39:$A$782,$A112,СВЦЭМ!$B$39:$B$782,S$83)+'СЕТ СН'!$H$9+СВЦЭМ!$D$10+'СЕТ СН'!$H$5-'СЕТ СН'!$H$17</f>
        <v>3719.8384159400002</v>
      </c>
      <c r="T112" s="36">
        <f>SUMIFS(СВЦЭМ!$C$39:$C$782,СВЦЭМ!$A$39:$A$782,$A112,СВЦЭМ!$B$39:$B$782,T$83)+'СЕТ СН'!$H$9+СВЦЭМ!$D$10+'СЕТ СН'!$H$5-'СЕТ СН'!$H$17</f>
        <v>3701.4647241100001</v>
      </c>
      <c r="U112" s="36">
        <f>SUMIFS(СВЦЭМ!$C$39:$C$782,СВЦЭМ!$A$39:$A$782,$A112,СВЦЭМ!$B$39:$B$782,U$83)+'СЕТ СН'!$H$9+СВЦЭМ!$D$10+'СЕТ СН'!$H$5-'СЕТ СН'!$H$17</f>
        <v>3697.3775854599999</v>
      </c>
      <c r="V112" s="36">
        <f>SUMIFS(СВЦЭМ!$C$39:$C$782,СВЦЭМ!$A$39:$A$782,$A112,СВЦЭМ!$B$39:$B$782,V$83)+'СЕТ СН'!$H$9+СВЦЭМ!$D$10+'СЕТ СН'!$H$5-'СЕТ СН'!$H$17</f>
        <v>3689.5990796999999</v>
      </c>
      <c r="W112" s="36">
        <f>SUMIFS(СВЦЭМ!$C$39:$C$782,СВЦЭМ!$A$39:$A$782,$A112,СВЦЭМ!$B$39:$B$782,W$83)+'СЕТ СН'!$H$9+СВЦЭМ!$D$10+'СЕТ СН'!$H$5-'СЕТ СН'!$H$17</f>
        <v>3688.68185687</v>
      </c>
      <c r="X112" s="36">
        <f>SUMIFS(СВЦЭМ!$C$39:$C$782,СВЦЭМ!$A$39:$A$782,$A112,СВЦЭМ!$B$39:$B$782,X$83)+'СЕТ СН'!$H$9+СВЦЭМ!$D$10+'СЕТ СН'!$H$5-'СЕТ СН'!$H$17</f>
        <v>3711.78027548</v>
      </c>
      <c r="Y112" s="36">
        <f>SUMIFS(СВЦЭМ!$C$39:$C$782,СВЦЭМ!$A$39:$A$782,$A112,СВЦЭМ!$B$39:$B$782,Y$83)+'СЕТ СН'!$H$9+СВЦЭМ!$D$10+'СЕТ СН'!$H$5-'СЕТ СН'!$H$17</f>
        <v>3759.31981696</v>
      </c>
    </row>
    <row r="113" spans="1:27" ht="15.75" x14ac:dyDescent="0.2">
      <c r="A113" s="35">
        <f t="shared" si="2"/>
        <v>44803</v>
      </c>
      <c r="B113" s="36">
        <f>SUMIFS(СВЦЭМ!$C$39:$C$782,СВЦЭМ!$A$39:$A$782,$A113,СВЦЭМ!$B$39:$B$782,B$83)+'СЕТ СН'!$H$9+СВЦЭМ!$D$10+'СЕТ СН'!$H$5-'СЕТ СН'!$H$17</f>
        <v>3720.3151901199999</v>
      </c>
      <c r="C113" s="36">
        <f>SUMIFS(СВЦЭМ!$C$39:$C$782,СВЦЭМ!$A$39:$A$782,$A113,СВЦЭМ!$B$39:$B$782,C$83)+'СЕТ СН'!$H$9+СВЦЭМ!$D$10+'СЕТ СН'!$H$5-'СЕТ СН'!$H$17</f>
        <v>3753.2082699800003</v>
      </c>
      <c r="D113" s="36">
        <f>SUMIFS(СВЦЭМ!$C$39:$C$782,СВЦЭМ!$A$39:$A$782,$A113,СВЦЭМ!$B$39:$B$782,D$83)+'СЕТ СН'!$H$9+СВЦЭМ!$D$10+'СЕТ СН'!$H$5-'СЕТ СН'!$H$17</f>
        <v>3787.6061975800003</v>
      </c>
      <c r="E113" s="36">
        <f>SUMIFS(СВЦЭМ!$C$39:$C$782,СВЦЭМ!$A$39:$A$782,$A113,СВЦЭМ!$B$39:$B$782,E$83)+'СЕТ СН'!$H$9+СВЦЭМ!$D$10+'СЕТ СН'!$H$5-'СЕТ СН'!$H$17</f>
        <v>3799.3226036000001</v>
      </c>
      <c r="F113" s="36">
        <f>SUMIFS(СВЦЭМ!$C$39:$C$782,СВЦЭМ!$A$39:$A$782,$A113,СВЦЭМ!$B$39:$B$782,F$83)+'СЕТ СН'!$H$9+СВЦЭМ!$D$10+'СЕТ СН'!$H$5-'СЕТ СН'!$H$17</f>
        <v>3804.5187711200001</v>
      </c>
      <c r="G113" s="36">
        <f>SUMIFS(СВЦЭМ!$C$39:$C$782,СВЦЭМ!$A$39:$A$782,$A113,СВЦЭМ!$B$39:$B$782,G$83)+'СЕТ СН'!$H$9+СВЦЭМ!$D$10+'СЕТ СН'!$H$5-'СЕТ СН'!$H$17</f>
        <v>3794.3092111700003</v>
      </c>
      <c r="H113" s="36">
        <f>SUMIFS(СВЦЭМ!$C$39:$C$782,СВЦЭМ!$A$39:$A$782,$A113,СВЦЭМ!$B$39:$B$782,H$83)+'СЕТ СН'!$H$9+СВЦЭМ!$D$10+'СЕТ СН'!$H$5-'СЕТ СН'!$H$17</f>
        <v>3743.3249886200001</v>
      </c>
      <c r="I113" s="36">
        <f>SUMIFS(СВЦЭМ!$C$39:$C$782,СВЦЭМ!$A$39:$A$782,$A113,СВЦЭМ!$B$39:$B$782,I$83)+'СЕТ СН'!$H$9+СВЦЭМ!$D$10+'СЕТ СН'!$H$5-'СЕТ СН'!$H$17</f>
        <v>3671.9129911600003</v>
      </c>
      <c r="J113" s="36">
        <f>SUMIFS(СВЦЭМ!$C$39:$C$782,СВЦЭМ!$A$39:$A$782,$A113,СВЦЭМ!$B$39:$B$782,J$83)+'СЕТ СН'!$H$9+СВЦЭМ!$D$10+'СЕТ СН'!$H$5-'СЕТ СН'!$H$17</f>
        <v>3669.6396114300001</v>
      </c>
      <c r="K113" s="36">
        <f>SUMIFS(СВЦЭМ!$C$39:$C$782,СВЦЭМ!$A$39:$A$782,$A113,СВЦЭМ!$B$39:$B$782,K$83)+'СЕТ СН'!$H$9+СВЦЭМ!$D$10+'СЕТ СН'!$H$5-'СЕТ СН'!$H$17</f>
        <v>3730.0732698000002</v>
      </c>
      <c r="L113" s="36">
        <f>SUMIFS(СВЦЭМ!$C$39:$C$782,СВЦЭМ!$A$39:$A$782,$A113,СВЦЭМ!$B$39:$B$782,L$83)+'СЕТ СН'!$H$9+СВЦЭМ!$D$10+'СЕТ СН'!$H$5-'СЕТ СН'!$H$17</f>
        <v>3727.3944207900004</v>
      </c>
      <c r="M113" s="36">
        <f>SUMIFS(СВЦЭМ!$C$39:$C$782,СВЦЭМ!$A$39:$A$782,$A113,СВЦЭМ!$B$39:$B$782,M$83)+'СЕТ СН'!$H$9+СВЦЭМ!$D$10+'СЕТ СН'!$H$5-'СЕТ СН'!$H$17</f>
        <v>3725.9480267399999</v>
      </c>
      <c r="N113" s="36">
        <f>SUMIFS(СВЦЭМ!$C$39:$C$782,СВЦЭМ!$A$39:$A$782,$A113,СВЦЭМ!$B$39:$B$782,N$83)+'СЕТ СН'!$H$9+СВЦЭМ!$D$10+'СЕТ СН'!$H$5-'СЕТ СН'!$H$17</f>
        <v>3723.7087057600002</v>
      </c>
      <c r="O113" s="36">
        <f>SUMIFS(СВЦЭМ!$C$39:$C$782,СВЦЭМ!$A$39:$A$782,$A113,СВЦЭМ!$B$39:$B$782,O$83)+'СЕТ СН'!$H$9+СВЦЭМ!$D$10+'СЕТ СН'!$H$5-'СЕТ СН'!$H$17</f>
        <v>3724.6490018300001</v>
      </c>
      <c r="P113" s="36">
        <f>SUMIFS(СВЦЭМ!$C$39:$C$782,СВЦЭМ!$A$39:$A$782,$A113,СВЦЭМ!$B$39:$B$782,P$83)+'СЕТ СН'!$H$9+СВЦЭМ!$D$10+'СЕТ СН'!$H$5-'СЕТ СН'!$H$17</f>
        <v>3732.2627881900003</v>
      </c>
      <c r="Q113" s="36">
        <f>SUMIFS(СВЦЭМ!$C$39:$C$782,СВЦЭМ!$A$39:$A$782,$A113,СВЦЭМ!$B$39:$B$782,Q$83)+'СЕТ СН'!$H$9+СВЦЭМ!$D$10+'СЕТ СН'!$H$5-'СЕТ СН'!$H$17</f>
        <v>3722.0377684300001</v>
      </c>
      <c r="R113" s="36">
        <f>SUMIFS(СВЦЭМ!$C$39:$C$782,СВЦЭМ!$A$39:$A$782,$A113,СВЦЭМ!$B$39:$B$782,R$83)+'СЕТ СН'!$H$9+СВЦЭМ!$D$10+'СЕТ СН'!$H$5-'СЕТ СН'!$H$17</f>
        <v>3712.2760868300002</v>
      </c>
      <c r="S113" s="36">
        <f>SUMIFS(СВЦЭМ!$C$39:$C$782,СВЦЭМ!$A$39:$A$782,$A113,СВЦЭМ!$B$39:$B$782,S$83)+'СЕТ СН'!$H$9+СВЦЭМ!$D$10+'СЕТ СН'!$H$5-'СЕТ СН'!$H$17</f>
        <v>3723.02329844</v>
      </c>
      <c r="T113" s="36">
        <f>SUMIFS(СВЦЭМ!$C$39:$C$782,СВЦЭМ!$A$39:$A$782,$A113,СВЦЭМ!$B$39:$B$782,T$83)+'СЕТ СН'!$H$9+СВЦЭМ!$D$10+'СЕТ СН'!$H$5-'СЕТ СН'!$H$17</f>
        <v>3737.3745694500003</v>
      </c>
      <c r="U113" s="36">
        <f>SUMIFS(СВЦЭМ!$C$39:$C$782,СВЦЭМ!$A$39:$A$782,$A113,СВЦЭМ!$B$39:$B$782,U$83)+'СЕТ СН'!$H$9+СВЦЭМ!$D$10+'СЕТ СН'!$H$5-'СЕТ СН'!$H$17</f>
        <v>3721.08690897</v>
      </c>
      <c r="V113" s="36">
        <f>SUMIFS(СВЦЭМ!$C$39:$C$782,СВЦЭМ!$A$39:$A$782,$A113,СВЦЭМ!$B$39:$B$782,V$83)+'СЕТ СН'!$H$9+СВЦЭМ!$D$10+'СЕТ СН'!$H$5-'СЕТ СН'!$H$17</f>
        <v>3745.0562622699999</v>
      </c>
      <c r="W113" s="36">
        <f>SUMIFS(СВЦЭМ!$C$39:$C$782,СВЦЭМ!$A$39:$A$782,$A113,СВЦЭМ!$B$39:$B$782,W$83)+'СЕТ СН'!$H$9+СВЦЭМ!$D$10+'СЕТ СН'!$H$5-'СЕТ СН'!$H$17</f>
        <v>3754.0712479600002</v>
      </c>
      <c r="X113" s="36">
        <f>SUMIFS(СВЦЭМ!$C$39:$C$782,СВЦЭМ!$A$39:$A$782,$A113,СВЦЭМ!$B$39:$B$782,X$83)+'СЕТ СН'!$H$9+СВЦЭМ!$D$10+'СЕТ СН'!$H$5-'СЕТ СН'!$H$17</f>
        <v>3694.2764632600001</v>
      </c>
      <c r="Y113" s="36">
        <f>SUMIFS(СВЦЭМ!$C$39:$C$782,СВЦЭМ!$A$39:$A$782,$A113,СВЦЭМ!$B$39:$B$782,Y$83)+'СЕТ СН'!$H$9+СВЦЭМ!$D$10+'СЕТ СН'!$H$5-'СЕТ СН'!$H$17</f>
        <v>3655.9370331700002</v>
      </c>
      <c r="AA113" s="37"/>
    </row>
    <row r="114" spans="1:27" ht="15.75" x14ac:dyDescent="0.2">
      <c r="A114" s="35">
        <f t="shared" si="2"/>
        <v>44804</v>
      </c>
      <c r="B114" s="36">
        <f>SUMIFS(СВЦЭМ!$C$39:$C$782,СВЦЭМ!$A$39:$A$782,$A114,СВЦЭМ!$B$39:$B$782,B$83)+'СЕТ СН'!$H$9+СВЦЭМ!$D$10+'СЕТ СН'!$H$5-'СЕТ СН'!$H$17</f>
        <v>3752.5504731700003</v>
      </c>
      <c r="C114" s="36">
        <f>SUMIFS(СВЦЭМ!$C$39:$C$782,СВЦЭМ!$A$39:$A$782,$A114,СВЦЭМ!$B$39:$B$782,C$83)+'СЕТ СН'!$H$9+СВЦЭМ!$D$10+'СЕТ СН'!$H$5-'СЕТ СН'!$H$17</f>
        <v>3789.7296519800002</v>
      </c>
      <c r="D114" s="36">
        <f>SUMIFS(СВЦЭМ!$C$39:$C$782,СВЦЭМ!$A$39:$A$782,$A114,СВЦЭМ!$B$39:$B$782,D$83)+'СЕТ СН'!$H$9+СВЦЭМ!$D$10+'СЕТ СН'!$H$5-'СЕТ СН'!$H$17</f>
        <v>3810.69696565</v>
      </c>
      <c r="E114" s="36">
        <f>SUMIFS(СВЦЭМ!$C$39:$C$782,СВЦЭМ!$A$39:$A$782,$A114,СВЦЭМ!$B$39:$B$782,E$83)+'СЕТ СН'!$H$9+СВЦЭМ!$D$10+'СЕТ СН'!$H$5-'СЕТ СН'!$H$17</f>
        <v>3824.05562934</v>
      </c>
      <c r="F114" s="36">
        <f>SUMIFS(СВЦЭМ!$C$39:$C$782,СВЦЭМ!$A$39:$A$782,$A114,СВЦЭМ!$B$39:$B$782,F$83)+'СЕТ СН'!$H$9+СВЦЭМ!$D$10+'СЕТ СН'!$H$5-'СЕТ СН'!$H$17</f>
        <v>3807.4553535800001</v>
      </c>
      <c r="G114" s="36">
        <f>SUMIFS(СВЦЭМ!$C$39:$C$782,СВЦЭМ!$A$39:$A$782,$A114,СВЦЭМ!$B$39:$B$782,G$83)+'СЕТ СН'!$H$9+СВЦЭМ!$D$10+'СЕТ СН'!$H$5-'СЕТ СН'!$H$17</f>
        <v>3780.3835252500003</v>
      </c>
      <c r="H114" s="36">
        <f>SUMIFS(СВЦЭМ!$C$39:$C$782,СВЦЭМ!$A$39:$A$782,$A114,СВЦЭМ!$B$39:$B$782,H$83)+'СЕТ СН'!$H$9+СВЦЭМ!$D$10+'СЕТ СН'!$H$5-'СЕТ СН'!$H$17</f>
        <v>3717.4978755700004</v>
      </c>
      <c r="I114" s="36">
        <f>SUMIFS(СВЦЭМ!$C$39:$C$782,СВЦЭМ!$A$39:$A$782,$A114,СВЦЭМ!$B$39:$B$782,I$83)+'СЕТ СН'!$H$9+СВЦЭМ!$D$10+'СЕТ СН'!$H$5-'СЕТ СН'!$H$17</f>
        <v>3662.1676179900001</v>
      </c>
      <c r="J114" s="36">
        <f>SUMIFS(СВЦЭМ!$C$39:$C$782,СВЦЭМ!$A$39:$A$782,$A114,СВЦЭМ!$B$39:$B$782,J$83)+'СЕТ СН'!$H$9+СВЦЭМ!$D$10+'СЕТ СН'!$H$5-'СЕТ СН'!$H$17</f>
        <v>3730.8657435200003</v>
      </c>
      <c r="K114" s="36">
        <f>SUMIFS(СВЦЭМ!$C$39:$C$782,СВЦЭМ!$A$39:$A$782,$A114,СВЦЭМ!$B$39:$B$782,K$83)+'СЕТ СН'!$H$9+СВЦЭМ!$D$10+'СЕТ СН'!$H$5-'СЕТ СН'!$H$17</f>
        <v>3756.4857393700004</v>
      </c>
      <c r="L114" s="36">
        <f>SUMIFS(СВЦЭМ!$C$39:$C$782,СВЦЭМ!$A$39:$A$782,$A114,СВЦЭМ!$B$39:$B$782,L$83)+'СЕТ СН'!$H$9+СВЦЭМ!$D$10+'СЕТ СН'!$H$5-'СЕТ СН'!$H$17</f>
        <v>3754.4672092300002</v>
      </c>
      <c r="M114" s="36">
        <f>SUMIFS(СВЦЭМ!$C$39:$C$782,СВЦЭМ!$A$39:$A$782,$A114,СВЦЭМ!$B$39:$B$782,M$83)+'СЕТ СН'!$H$9+СВЦЭМ!$D$10+'СЕТ СН'!$H$5-'СЕТ СН'!$H$17</f>
        <v>3747.0437360700003</v>
      </c>
      <c r="N114" s="36">
        <f>SUMIFS(СВЦЭМ!$C$39:$C$782,СВЦЭМ!$A$39:$A$782,$A114,СВЦЭМ!$B$39:$B$782,N$83)+'СЕТ СН'!$H$9+СВЦЭМ!$D$10+'СЕТ СН'!$H$5-'СЕТ СН'!$H$17</f>
        <v>3738.7241887499999</v>
      </c>
      <c r="O114" s="36">
        <f>SUMIFS(СВЦЭМ!$C$39:$C$782,СВЦЭМ!$A$39:$A$782,$A114,СВЦЭМ!$B$39:$B$782,O$83)+'СЕТ СН'!$H$9+СВЦЭМ!$D$10+'СЕТ СН'!$H$5-'СЕТ СН'!$H$17</f>
        <v>3743.3534980300001</v>
      </c>
      <c r="P114" s="36">
        <f>SUMIFS(СВЦЭМ!$C$39:$C$782,СВЦЭМ!$A$39:$A$782,$A114,СВЦЭМ!$B$39:$B$782,P$83)+'СЕТ СН'!$H$9+СВЦЭМ!$D$10+'СЕТ СН'!$H$5-'СЕТ СН'!$H$17</f>
        <v>3740.8316494400001</v>
      </c>
      <c r="Q114" s="36">
        <f>SUMIFS(СВЦЭМ!$C$39:$C$782,СВЦЭМ!$A$39:$A$782,$A114,СВЦЭМ!$B$39:$B$782,Q$83)+'СЕТ СН'!$H$9+СВЦЭМ!$D$10+'СЕТ СН'!$H$5-'СЕТ СН'!$H$17</f>
        <v>3732.9959242200002</v>
      </c>
      <c r="R114" s="36">
        <f>SUMIFS(СВЦЭМ!$C$39:$C$782,СВЦЭМ!$A$39:$A$782,$A114,СВЦЭМ!$B$39:$B$782,R$83)+'СЕТ СН'!$H$9+СВЦЭМ!$D$10+'СЕТ СН'!$H$5-'СЕТ СН'!$H$17</f>
        <v>3721.4979117800003</v>
      </c>
      <c r="S114" s="36">
        <f>SUMIFS(СВЦЭМ!$C$39:$C$782,СВЦЭМ!$A$39:$A$782,$A114,СВЦЭМ!$B$39:$B$782,S$83)+'СЕТ СН'!$H$9+СВЦЭМ!$D$10+'СЕТ СН'!$H$5-'СЕТ СН'!$H$17</f>
        <v>3727.1742511500001</v>
      </c>
      <c r="T114" s="36">
        <f>SUMIFS(СВЦЭМ!$C$39:$C$782,СВЦЭМ!$A$39:$A$782,$A114,СВЦЭМ!$B$39:$B$782,T$83)+'СЕТ СН'!$H$9+СВЦЭМ!$D$10+'СЕТ СН'!$H$5-'СЕТ СН'!$H$17</f>
        <v>3723.0015935400002</v>
      </c>
      <c r="U114" s="36">
        <f>SUMIFS(СВЦЭМ!$C$39:$C$782,СВЦЭМ!$A$39:$A$782,$A114,СВЦЭМ!$B$39:$B$782,U$83)+'СЕТ СН'!$H$9+СВЦЭМ!$D$10+'СЕТ СН'!$H$5-'СЕТ СН'!$H$17</f>
        <v>3735.50606831</v>
      </c>
      <c r="V114" s="36">
        <f>SUMIFS(СВЦЭМ!$C$39:$C$782,СВЦЭМ!$A$39:$A$782,$A114,СВЦЭМ!$B$39:$B$782,V$83)+'СЕТ СН'!$H$9+СВЦЭМ!$D$10+'СЕТ СН'!$H$5-'СЕТ СН'!$H$17</f>
        <v>3755.24877165</v>
      </c>
      <c r="W114" s="36">
        <f>SUMIFS(СВЦЭМ!$C$39:$C$782,СВЦЭМ!$A$39:$A$782,$A114,СВЦЭМ!$B$39:$B$782,W$83)+'СЕТ СН'!$H$9+СВЦЭМ!$D$10+'СЕТ СН'!$H$5-'СЕТ СН'!$H$17</f>
        <v>3749.28006633</v>
      </c>
      <c r="X114" s="36">
        <f>SUMIFS(СВЦЭМ!$C$39:$C$782,СВЦЭМ!$A$39:$A$782,$A114,СВЦЭМ!$B$39:$B$782,X$83)+'СЕТ СН'!$H$9+СВЦЭМ!$D$10+'СЕТ СН'!$H$5-'СЕТ СН'!$H$17</f>
        <v>3713.7590365900001</v>
      </c>
      <c r="Y114" s="36">
        <f>SUMIFS(СВЦЭМ!$C$39:$C$782,СВЦЭМ!$A$39:$A$782,$A114,СВЦЭМ!$B$39:$B$782,Y$83)+'СЕТ СН'!$H$9+СВЦЭМ!$D$10+'СЕТ СН'!$H$5-'СЕТ СН'!$H$17</f>
        <v>3695.7359210900004</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01.08.2022</v>
      </c>
      <c r="B120" s="36">
        <f>SUMIFS(СВЦЭМ!$C$39:$C$782,СВЦЭМ!$A$39:$A$782,$A120,СВЦЭМ!$B$39:$B$782,B$119)+'СЕТ СН'!$I$9+СВЦЭМ!$D$10+'СЕТ СН'!$I$5-'СЕТ СН'!$I$17</f>
        <v>4436.1109241799995</v>
      </c>
      <c r="C120" s="36">
        <f>SUMIFS(СВЦЭМ!$C$39:$C$782,СВЦЭМ!$A$39:$A$782,$A120,СВЦЭМ!$B$39:$B$782,C$119)+'СЕТ СН'!$I$9+СВЦЭМ!$D$10+'СЕТ СН'!$I$5-'СЕТ СН'!$I$17</f>
        <v>4480.4861375099999</v>
      </c>
      <c r="D120" s="36">
        <f>SUMIFS(СВЦЭМ!$C$39:$C$782,СВЦЭМ!$A$39:$A$782,$A120,СВЦЭМ!$B$39:$B$782,D$119)+'СЕТ СН'!$I$9+СВЦЭМ!$D$10+'СЕТ СН'!$I$5-'СЕТ СН'!$I$17</f>
        <v>4486.7885734699994</v>
      </c>
      <c r="E120" s="36">
        <f>SUMIFS(СВЦЭМ!$C$39:$C$782,СВЦЭМ!$A$39:$A$782,$A120,СВЦЭМ!$B$39:$B$782,E$119)+'СЕТ СН'!$I$9+СВЦЭМ!$D$10+'СЕТ СН'!$I$5-'СЕТ СН'!$I$17</f>
        <v>4526.26357895</v>
      </c>
      <c r="F120" s="36">
        <f>SUMIFS(СВЦЭМ!$C$39:$C$782,СВЦЭМ!$A$39:$A$782,$A120,СВЦЭМ!$B$39:$B$782,F$119)+'СЕТ СН'!$I$9+СВЦЭМ!$D$10+'СЕТ СН'!$I$5-'СЕТ СН'!$I$17</f>
        <v>4495.1169248799997</v>
      </c>
      <c r="G120" s="36">
        <f>SUMIFS(СВЦЭМ!$C$39:$C$782,СВЦЭМ!$A$39:$A$782,$A120,СВЦЭМ!$B$39:$B$782,G$119)+'СЕТ СН'!$I$9+СВЦЭМ!$D$10+'СЕТ СН'!$I$5-'СЕТ СН'!$I$17</f>
        <v>4483.3039538899993</v>
      </c>
      <c r="H120" s="36">
        <f>SUMIFS(СВЦЭМ!$C$39:$C$782,СВЦЭМ!$A$39:$A$782,$A120,СВЦЭМ!$B$39:$B$782,H$119)+'СЕТ СН'!$I$9+СВЦЭМ!$D$10+'СЕТ СН'!$I$5-'СЕТ СН'!$I$17</f>
        <v>4524.2895403699995</v>
      </c>
      <c r="I120" s="36">
        <f>SUMIFS(СВЦЭМ!$C$39:$C$782,СВЦЭМ!$A$39:$A$782,$A120,СВЦЭМ!$B$39:$B$782,I$119)+'СЕТ СН'!$I$9+СВЦЭМ!$D$10+'СЕТ СН'!$I$5-'СЕТ СН'!$I$17</f>
        <v>4558.6476210299998</v>
      </c>
      <c r="J120" s="36">
        <f>SUMIFS(СВЦЭМ!$C$39:$C$782,СВЦЭМ!$A$39:$A$782,$A120,СВЦЭМ!$B$39:$B$782,J$119)+'СЕТ СН'!$I$9+СВЦЭМ!$D$10+'СЕТ СН'!$I$5-'СЕТ СН'!$I$17</f>
        <v>4476.6965270199998</v>
      </c>
      <c r="K120" s="36">
        <f>SUMIFS(СВЦЭМ!$C$39:$C$782,СВЦЭМ!$A$39:$A$782,$A120,СВЦЭМ!$B$39:$B$782,K$119)+'СЕТ СН'!$I$9+СВЦЭМ!$D$10+'СЕТ СН'!$I$5-'СЕТ СН'!$I$17</f>
        <v>4427.6577787099995</v>
      </c>
      <c r="L120" s="36">
        <f>SUMIFS(СВЦЭМ!$C$39:$C$782,СВЦЭМ!$A$39:$A$782,$A120,СВЦЭМ!$B$39:$B$782,L$119)+'СЕТ СН'!$I$9+СВЦЭМ!$D$10+'СЕТ СН'!$I$5-'СЕТ СН'!$I$17</f>
        <v>4400.1479264399995</v>
      </c>
      <c r="M120" s="36">
        <f>SUMIFS(СВЦЭМ!$C$39:$C$782,СВЦЭМ!$A$39:$A$782,$A120,СВЦЭМ!$B$39:$B$782,M$119)+'СЕТ СН'!$I$9+СВЦЭМ!$D$10+'СЕТ СН'!$I$5-'СЕТ СН'!$I$17</f>
        <v>4365.6873882499995</v>
      </c>
      <c r="N120" s="36">
        <f>SUMIFS(СВЦЭМ!$C$39:$C$782,СВЦЭМ!$A$39:$A$782,$A120,СВЦЭМ!$B$39:$B$782,N$119)+'СЕТ СН'!$I$9+СВЦЭМ!$D$10+'СЕТ СН'!$I$5-'СЕТ СН'!$I$17</f>
        <v>4375.8451907199997</v>
      </c>
      <c r="O120" s="36">
        <f>SUMIFS(СВЦЭМ!$C$39:$C$782,СВЦЭМ!$A$39:$A$782,$A120,СВЦЭМ!$B$39:$B$782,O$119)+'СЕТ СН'!$I$9+СВЦЭМ!$D$10+'СЕТ СН'!$I$5-'СЕТ СН'!$I$17</f>
        <v>4377.2276201799996</v>
      </c>
      <c r="P120" s="36">
        <f>SUMIFS(СВЦЭМ!$C$39:$C$782,СВЦЭМ!$A$39:$A$782,$A120,СВЦЭМ!$B$39:$B$782,P$119)+'СЕТ СН'!$I$9+СВЦЭМ!$D$10+'СЕТ СН'!$I$5-'СЕТ СН'!$I$17</f>
        <v>4383.6342433499995</v>
      </c>
      <c r="Q120" s="36">
        <f>SUMIFS(СВЦЭМ!$C$39:$C$782,СВЦЭМ!$A$39:$A$782,$A120,СВЦЭМ!$B$39:$B$782,Q$119)+'СЕТ СН'!$I$9+СВЦЭМ!$D$10+'СЕТ СН'!$I$5-'СЕТ СН'!$I$17</f>
        <v>4389.2823622099995</v>
      </c>
      <c r="R120" s="36">
        <f>SUMIFS(СВЦЭМ!$C$39:$C$782,СВЦЭМ!$A$39:$A$782,$A120,СВЦЭМ!$B$39:$B$782,R$119)+'СЕТ СН'!$I$9+СВЦЭМ!$D$10+'СЕТ СН'!$I$5-'СЕТ СН'!$I$17</f>
        <v>4408.4144383799994</v>
      </c>
      <c r="S120" s="36">
        <f>SUMIFS(СВЦЭМ!$C$39:$C$782,СВЦЭМ!$A$39:$A$782,$A120,СВЦЭМ!$B$39:$B$782,S$119)+'СЕТ СН'!$I$9+СВЦЭМ!$D$10+'СЕТ СН'!$I$5-'СЕТ СН'!$I$17</f>
        <v>4408.0045272199995</v>
      </c>
      <c r="T120" s="36">
        <f>SUMIFS(СВЦЭМ!$C$39:$C$782,СВЦЭМ!$A$39:$A$782,$A120,СВЦЭМ!$B$39:$B$782,T$119)+'СЕТ СН'!$I$9+СВЦЭМ!$D$10+'СЕТ СН'!$I$5-'СЕТ СН'!$I$17</f>
        <v>4406.6070516700001</v>
      </c>
      <c r="U120" s="36">
        <f>SUMIFS(СВЦЭМ!$C$39:$C$782,СВЦЭМ!$A$39:$A$782,$A120,СВЦЭМ!$B$39:$B$782,U$119)+'СЕТ СН'!$I$9+СВЦЭМ!$D$10+'СЕТ СН'!$I$5-'СЕТ СН'!$I$17</f>
        <v>4408.4153041899999</v>
      </c>
      <c r="V120" s="36">
        <f>SUMIFS(СВЦЭМ!$C$39:$C$782,СВЦЭМ!$A$39:$A$782,$A120,СВЦЭМ!$B$39:$B$782,V$119)+'СЕТ СН'!$I$9+СВЦЭМ!$D$10+'СЕТ СН'!$I$5-'СЕТ СН'!$I$17</f>
        <v>4404.6449396199996</v>
      </c>
      <c r="W120" s="36">
        <f>SUMIFS(СВЦЭМ!$C$39:$C$782,СВЦЭМ!$A$39:$A$782,$A120,СВЦЭМ!$B$39:$B$782,W$119)+'СЕТ СН'!$I$9+СВЦЭМ!$D$10+'СЕТ СН'!$I$5-'СЕТ СН'!$I$17</f>
        <v>4396.3419529599996</v>
      </c>
      <c r="X120" s="36">
        <f>SUMIFS(СВЦЭМ!$C$39:$C$782,СВЦЭМ!$A$39:$A$782,$A120,СВЦЭМ!$B$39:$B$782,X$119)+'СЕТ СН'!$I$9+СВЦЭМ!$D$10+'СЕТ СН'!$I$5-'СЕТ СН'!$I$17</f>
        <v>4382.4000582799999</v>
      </c>
      <c r="Y120" s="36">
        <f>SUMIFS(СВЦЭМ!$C$39:$C$782,СВЦЭМ!$A$39:$A$782,$A120,СВЦЭМ!$B$39:$B$782,Y$119)+'СЕТ СН'!$I$9+СВЦЭМ!$D$10+'СЕТ СН'!$I$5-'СЕТ СН'!$I$17</f>
        <v>4365.87098857</v>
      </c>
    </row>
    <row r="121" spans="1:27" ht="15.75" x14ac:dyDescent="0.2">
      <c r="A121" s="35">
        <f>A120+1</f>
        <v>44775</v>
      </c>
      <c r="B121" s="36">
        <f>SUMIFS(СВЦЭМ!$C$39:$C$782,СВЦЭМ!$A$39:$A$782,$A121,СВЦЭМ!$B$39:$B$782,B$119)+'СЕТ СН'!$I$9+СВЦЭМ!$D$10+'СЕТ СН'!$I$5-'СЕТ СН'!$I$17</f>
        <v>4475.4934763799993</v>
      </c>
      <c r="C121" s="36">
        <f>SUMIFS(СВЦЭМ!$C$39:$C$782,СВЦЭМ!$A$39:$A$782,$A121,СВЦЭМ!$B$39:$B$782,C$119)+'СЕТ СН'!$I$9+СВЦЭМ!$D$10+'СЕТ СН'!$I$5-'СЕТ СН'!$I$17</f>
        <v>4529.4413273099999</v>
      </c>
      <c r="D121" s="36">
        <f>SUMIFS(СВЦЭМ!$C$39:$C$782,СВЦЭМ!$A$39:$A$782,$A121,СВЦЭМ!$B$39:$B$782,D$119)+'СЕТ СН'!$I$9+СВЦЭМ!$D$10+'СЕТ СН'!$I$5-'СЕТ СН'!$I$17</f>
        <v>4518.2229043499992</v>
      </c>
      <c r="E121" s="36">
        <f>SUMIFS(СВЦЭМ!$C$39:$C$782,СВЦЭМ!$A$39:$A$782,$A121,СВЦЭМ!$B$39:$B$782,E$119)+'СЕТ СН'!$I$9+СВЦЭМ!$D$10+'СЕТ СН'!$I$5-'СЕТ СН'!$I$17</f>
        <v>4540.9853167199999</v>
      </c>
      <c r="F121" s="36">
        <f>SUMIFS(СВЦЭМ!$C$39:$C$782,СВЦЭМ!$A$39:$A$782,$A121,СВЦЭМ!$B$39:$B$782,F$119)+'СЕТ СН'!$I$9+СВЦЭМ!$D$10+'СЕТ СН'!$I$5-'СЕТ СН'!$I$17</f>
        <v>4538.6181549799994</v>
      </c>
      <c r="G121" s="36">
        <f>SUMIFS(СВЦЭМ!$C$39:$C$782,СВЦЭМ!$A$39:$A$782,$A121,СВЦЭМ!$B$39:$B$782,G$119)+'СЕТ СН'!$I$9+СВЦЭМ!$D$10+'СЕТ СН'!$I$5-'СЕТ СН'!$I$17</f>
        <v>4540.5858012099998</v>
      </c>
      <c r="H121" s="36">
        <f>SUMIFS(СВЦЭМ!$C$39:$C$782,СВЦЭМ!$A$39:$A$782,$A121,СВЦЭМ!$B$39:$B$782,H$119)+'СЕТ СН'!$I$9+СВЦЭМ!$D$10+'СЕТ СН'!$I$5-'СЕТ СН'!$I$17</f>
        <v>4525.5258059899998</v>
      </c>
      <c r="I121" s="36">
        <f>SUMIFS(СВЦЭМ!$C$39:$C$782,СВЦЭМ!$A$39:$A$782,$A121,СВЦЭМ!$B$39:$B$782,I$119)+'СЕТ СН'!$I$9+СВЦЭМ!$D$10+'СЕТ СН'!$I$5-'СЕТ СН'!$I$17</f>
        <v>4656.7539251199996</v>
      </c>
      <c r="J121" s="36">
        <f>SUMIFS(СВЦЭМ!$C$39:$C$782,СВЦЭМ!$A$39:$A$782,$A121,СВЦЭМ!$B$39:$B$782,J$119)+'СЕТ СН'!$I$9+СВЦЭМ!$D$10+'СЕТ СН'!$I$5-'СЕТ СН'!$I$17</f>
        <v>4543.4515358899998</v>
      </c>
      <c r="K121" s="36">
        <f>SUMIFS(СВЦЭМ!$C$39:$C$782,СВЦЭМ!$A$39:$A$782,$A121,СВЦЭМ!$B$39:$B$782,K$119)+'СЕТ СН'!$I$9+СВЦЭМ!$D$10+'СЕТ СН'!$I$5-'СЕТ СН'!$I$17</f>
        <v>4441.32280068</v>
      </c>
      <c r="L121" s="36">
        <f>SUMIFS(СВЦЭМ!$C$39:$C$782,СВЦЭМ!$A$39:$A$782,$A121,СВЦЭМ!$B$39:$B$782,L$119)+'СЕТ СН'!$I$9+СВЦЭМ!$D$10+'СЕТ СН'!$I$5-'СЕТ СН'!$I$17</f>
        <v>4429.8361318999996</v>
      </c>
      <c r="M121" s="36">
        <f>SUMIFS(СВЦЭМ!$C$39:$C$782,СВЦЭМ!$A$39:$A$782,$A121,СВЦЭМ!$B$39:$B$782,M$119)+'СЕТ СН'!$I$9+СВЦЭМ!$D$10+'СЕТ СН'!$I$5-'СЕТ СН'!$I$17</f>
        <v>4419.1969389299993</v>
      </c>
      <c r="N121" s="36">
        <f>SUMIFS(СВЦЭМ!$C$39:$C$782,СВЦЭМ!$A$39:$A$782,$A121,СВЦЭМ!$B$39:$B$782,N$119)+'СЕТ СН'!$I$9+СВЦЭМ!$D$10+'СЕТ СН'!$I$5-'СЕТ СН'!$I$17</f>
        <v>4416.7701352599997</v>
      </c>
      <c r="O121" s="36">
        <f>SUMIFS(СВЦЭМ!$C$39:$C$782,СВЦЭМ!$A$39:$A$782,$A121,СВЦЭМ!$B$39:$B$782,O$119)+'СЕТ СН'!$I$9+СВЦЭМ!$D$10+'СЕТ СН'!$I$5-'СЕТ СН'!$I$17</f>
        <v>4421.9693511099995</v>
      </c>
      <c r="P121" s="36">
        <f>SUMIFS(СВЦЭМ!$C$39:$C$782,СВЦЭМ!$A$39:$A$782,$A121,СВЦЭМ!$B$39:$B$782,P$119)+'СЕТ СН'!$I$9+СВЦЭМ!$D$10+'СЕТ СН'!$I$5-'СЕТ СН'!$I$17</f>
        <v>4436.8409835799994</v>
      </c>
      <c r="Q121" s="36">
        <f>SUMIFS(СВЦЭМ!$C$39:$C$782,СВЦЭМ!$A$39:$A$782,$A121,СВЦЭМ!$B$39:$B$782,Q$119)+'СЕТ СН'!$I$9+СВЦЭМ!$D$10+'СЕТ СН'!$I$5-'СЕТ СН'!$I$17</f>
        <v>4433.8777263100001</v>
      </c>
      <c r="R121" s="36">
        <f>SUMIFS(СВЦЭМ!$C$39:$C$782,СВЦЭМ!$A$39:$A$782,$A121,СВЦЭМ!$B$39:$B$782,R$119)+'СЕТ СН'!$I$9+СВЦЭМ!$D$10+'СЕТ СН'!$I$5-'СЕТ СН'!$I$17</f>
        <v>4425.1722035399998</v>
      </c>
      <c r="S121" s="36">
        <f>SUMIFS(СВЦЭМ!$C$39:$C$782,СВЦЭМ!$A$39:$A$782,$A121,СВЦЭМ!$B$39:$B$782,S$119)+'СЕТ СН'!$I$9+СВЦЭМ!$D$10+'СЕТ СН'!$I$5-'СЕТ СН'!$I$17</f>
        <v>4424.14324029</v>
      </c>
      <c r="T121" s="36">
        <f>SUMIFS(СВЦЭМ!$C$39:$C$782,СВЦЭМ!$A$39:$A$782,$A121,СВЦЭМ!$B$39:$B$782,T$119)+'СЕТ СН'!$I$9+СВЦЭМ!$D$10+'СЕТ СН'!$I$5-'СЕТ СН'!$I$17</f>
        <v>4453.6681584600001</v>
      </c>
      <c r="U121" s="36">
        <f>SUMIFS(СВЦЭМ!$C$39:$C$782,СВЦЭМ!$A$39:$A$782,$A121,СВЦЭМ!$B$39:$B$782,U$119)+'СЕТ СН'!$I$9+СВЦЭМ!$D$10+'СЕТ СН'!$I$5-'СЕТ СН'!$I$17</f>
        <v>4451.1117684000001</v>
      </c>
      <c r="V121" s="36">
        <f>SUMIFS(СВЦЭМ!$C$39:$C$782,СВЦЭМ!$A$39:$A$782,$A121,СВЦЭМ!$B$39:$B$782,V$119)+'СЕТ СН'!$I$9+СВЦЭМ!$D$10+'СЕТ СН'!$I$5-'СЕТ СН'!$I$17</f>
        <v>4457.0416730199995</v>
      </c>
      <c r="W121" s="36">
        <f>SUMIFS(СВЦЭМ!$C$39:$C$782,СВЦЭМ!$A$39:$A$782,$A121,СВЦЭМ!$B$39:$B$782,W$119)+'СЕТ СН'!$I$9+СВЦЭМ!$D$10+'СЕТ СН'!$I$5-'СЕТ СН'!$I$17</f>
        <v>4437.8843801399998</v>
      </c>
      <c r="X121" s="36">
        <f>SUMIFS(СВЦЭМ!$C$39:$C$782,СВЦЭМ!$A$39:$A$782,$A121,СВЦЭМ!$B$39:$B$782,X$119)+'СЕТ СН'!$I$9+СВЦЭМ!$D$10+'СЕТ СН'!$I$5-'СЕТ СН'!$I$17</f>
        <v>4460.17082209</v>
      </c>
      <c r="Y121" s="36">
        <f>SUMIFS(СВЦЭМ!$C$39:$C$782,СВЦЭМ!$A$39:$A$782,$A121,СВЦЭМ!$B$39:$B$782,Y$119)+'СЕТ СН'!$I$9+СВЦЭМ!$D$10+'СЕТ СН'!$I$5-'СЕТ СН'!$I$17</f>
        <v>4563.2011922000002</v>
      </c>
    </row>
    <row r="122" spans="1:27" ht="15.75" x14ac:dyDescent="0.2">
      <c r="A122" s="35">
        <f t="shared" ref="A122:A150" si="3">A121+1</f>
        <v>44776</v>
      </c>
      <c r="B122" s="36">
        <f>SUMIFS(СВЦЭМ!$C$39:$C$782,СВЦЭМ!$A$39:$A$782,$A122,СВЦЭМ!$B$39:$B$782,B$119)+'СЕТ СН'!$I$9+СВЦЭМ!$D$10+'СЕТ СН'!$I$5-'СЕТ СН'!$I$17</f>
        <v>4598.5916525299999</v>
      </c>
      <c r="C122" s="36">
        <f>SUMIFS(СВЦЭМ!$C$39:$C$782,СВЦЭМ!$A$39:$A$782,$A122,СВЦЭМ!$B$39:$B$782,C$119)+'СЕТ СН'!$I$9+СВЦЭМ!$D$10+'СЕТ СН'!$I$5-'СЕТ СН'!$I$17</f>
        <v>4677.2201874099992</v>
      </c>
      <c r="D122" s="36">
        <f>SUMIFS(СВЦЭМ!$C$39:$C$782,СВЦЭМ!$A$39:$A$782,$A122,СВЦЭМ!$B$39:$B$782,D$119)+'СЕТ СН'!$I$9+СВЦЭМ!$D$10+'СЕТ СН'!$I$5-'СЕТ СН'!$I$17</f>
        <v>4731.3490920499999</v>
      </c>
      <c r="E122" s="36">
        <f>SUMIFS(СВЦЭМ!$C$39:$C$782,СВЦЭМ!$A$39:$A$782,$A122,СВЦЭМ!$B$39:$B$782,E$119)+'СЕТ СН'!$I$9+СВЦЭМ!$D$10+'СЕТ СН'!$I$5-'СЕТ СН'!$I$17</f>
        <v>4740.8888766499995</v>
      </c>
      <c r="F122" s="36">
        <f>SUMIFS(СВЦЭМ!$C$39:$C$782,СВЦЭМ!$A$39:$A$782,$A122,СВЦЭМ!$B$39:$B$782,F$119)+'СЕТ СН'!$I$9+СВЦЭМ!$D$10+'СЕТ СН'!$I$5-'СЕТ СН'!$I$17</f>
        <v>4585.1532614400003</v>
      </c>
      <c r="G122" s="36">
        <f>SUMIFS(СВЦЭМ!$C$39:$C$782,СВЦЭМ!$A$39:$A$782,$A122,СВЦЭМ!$B$39:$B$782,G$119)+'СЕТ СН'!$I$9+СВЦЭМ!$D$10+'СЕТ СН'!$I$5-'СЕТ СН'!$I$17</f>
        <v>4586.23744996</v>
      </c>
      <c r="H122" s="36">
        <f>SUMIFS(СВЦЭМ!$C$39:$C$782,СВЦЭМ!$A$39:$A$782,$A122,СВЦЭМ!$B$39:$B$782,H$119)+'СЕТ СН'!$I$9+СВЦЭМ!$D$10+'СЕТ СН'!$I$5-'СЕТ СН'!$I$17</f>
        <v>4576.1838608500002</v>
      </c>
      <c r="I122" s="36">
        <f>SUMIFS(СВЦЭМ!$C$39:$C$782,СВЦЭМ!$A$39:$A$782,$A122,СВЦЭМ!$B$39:$B$782,I$119)+'СЕТ СН'!$I$9+СВЦЭМ!$D$10+'СЕТ СН'!$I$5-'СЕТ СН'!$I$17</f>
        <v>4511.3276276099996</v>
      </c>
      <c r="J122" s="36">
        <f>SUMIFS(СВЦЭМ!$C$39:$C$782,СВЦЭМ!$A$39:$A$782,$A122,СВЦЭМ!$B$39:$B$782,J$119)+'СЕТ СН'!$I$9+СВЦЭМ!$D$10+'СЕТ СН'!$I$5-'СЕТ СН'!$I$17</f>
        <v>4470.0919440999996</v>
      </c>
      <c r="K122" s="36">
        <f>SUMIFS(СВЦЭМ!$C$39:$C$782,СВЦЭМ!$A$39:$A$782,$A122,СВЦЭМ!$B$39:$B$782,K$119)+'СЕТ СН'!$I$9+СВЦЭМ!$D$10+'СЕТ СН'!$I$5-'СЕТ СН'!$I$17</f>
        <v>4507.2284764799997</v>
      </c>
      <c r="L122" s="36">
        <f>SUMIFS(СВЦЭМ!$C$39:$C$782,СВЦЭМ!$A$39:$A$782,$A122,СВЦЭМ!$B$39:$B$782,L$119)+'СЕТ СН'!$I$9+СВЦЭМ!$D$10+'СЕТ СН'!$I$5-'СЕТ СН'!$I$17</f>
        <v>4460.7378568300001</v>
      </c>
      <c r="M122" s="36">
        <f>SUMIFS(СВЦЭМ!$C$39:$C$782,СВЦЭМ!$A$39:$A$782,$A122,СВЦЭМ!$B$39:$B$782,M$119)+'СЕТ СН'!$I$9+СВЦЭМ!$D$10+'СЕТ СН'!$I$5-'СЕТ СН'!$I$17</f>
        <v>4441.3442619299994</v>
      </c>
      <c r="N122" s="36">
        <f>SUMIFS(СВЦЭМ!$C$39:$C$782,СВЦЭМ!$A$39:$A$782,$A122,СВЦЭМ!$B$39:$B$782,N$119)+'СЕТ СН'!$I$9+СВЦЭМ!$D$10+'СЕТ СН'!$I$5-'СЕТ СН'!$I$17</f>
        <v>4424.3616392599997</v>
      </c>
      <c r="O122" s="36">
        <f>SUMIFS(СВЦЭМ!$C$39:$C$782,СВЦЭМ!$A$39:$A$782,$A122,СВЦЭМ!$B$39:$B$782,O$119)+'СЕТ СН'!$I$9+СВЦЭМ!$D$10+'СЕТ СН'!$I$5-'СЕТ СН'!$I$17</f>
        <v>4427.6028740299998</v>
      </c>
      <c r="P122" s="36">
        <f>SUMIFS(СВЦЭМ!$C$39:$C$782,СВЦЭМ!$A$39:$A$782,$A122,СВЦЭМ!$B$39:$B$782,P$119)+'СЕТ СН'!$I$9+СВЦЭМ!$D$10+'СЕТ СН'!$I$5-'СЕТ СН'!$I$17</f>
        <v>4435.9443470299993</v>
      </c>
      <c r="Q122" s="36">
        <f>SUMIFS(СВЦЭМ!$C$39:$C$782,СВЦЭМ!$A$39:$A$782,$A122,СВЦЭМ!$B$39:$B$782,Q$119)+'СЕТ СН'!$I$9+СВЦЭМ!$D$10+'СЕТ СН'!$I$5-'СЕТ СН'!$I$17</f>
        <v>4451.1786798399999</v>
      </c>
      <c r="R122" s="36">
        <f>SUMIFS(СВЦЭМ!$C$39:$C$782,СВЦЭМ!$A$39:$A$782,$A122,СВЦЭМ!$B$39:$B$782,R$119)+'СЕТ СН'!$I$9+СВЦЭМ!$D$10+'СЕТ СН'!$I$5-'СЕТ СН'!$I$17</f>
        <v>4470.3824882299996</v>
      </c>
      <c r="S122" s="36">
        <f>SUMIFS(СВЦЭМ!$C$39:$C$782,СВЦЭМ!$A$39:$A$782,$A122,СВЦЭМ!$B$39:$B$782,S$119)+'СЕТ СН'!$I$9+СВЦЭМ!$D$10+'СЕТ СН'!$I$5-'СЕТ СН'!$I$17</f>
        <v>4466.6424415299998</v>
      </c>
      <c r="T122" s="36">
        <f>SUMIFS(СВЦЭМ!$C$39:$C$782,СВЦЭМ!$A$39:$A$782,$A122,СВЦЭМ!$B$39:$B$782,T$119)+'СЕТ СН'!$I$9+СВЦЭМ!$D$10+'СЕТ СН'!$I$5-'СЕТ СН'!$I$17</f>
        <v>4452.4132631799994</v>
      </c>
      <c r="U122" s="36">
        <f>SUMIFS(СВЦЭМ!$C$39:$C$782,СВЦЭМ!$A$39:$A$782,$A122,СВЦЭМ!$B$39:$B$782,U$119)+'СЕТ СН'!$I$9+СВЦЭМ!$D$10+'СЕТ СН'!$I$5-'СЕТ СН'!$I$17</f>
        <v>4454.0201280000001</v>
      </c>
      <c r="V122" s="36">
        <f>SUMIFS(СВЦЭМ!$C$39:$C$782,СВЦЭМ!$A$39:$A$782,$A122,СВЦЭМ!$B$39:$B$782,V$119)+'СЕТ СН'!$I$9+СВЦЭМ!$D$10+'СЕТ СН'!$I$5-'СЕТ СН'!$I$17</f>
        <v>4428.5644385400001</v>
      </c>
      <c r="W122" s="36">
        <f>SUMIFS(СВЦЭМ!$C$39:$C$782,СВЦЭМ!$A$39:$A$782,$A122,СВЦЭМ!$B$39:$B$782,W$119)+'СЕТ СН'!$I$9+СВЦЭМ!$D$10+'СЕТ СН'!$I$5-'СЕТ СН'!$I$17</f>
        <v>4423.8203048099995</v>
      </c>
      <c r="X122" s="36">
        <f>SUMIFS(СВЦЭМ!$C$39:$C$782,СВЦЭМ!$A$39:$A$782,$A122,СВЦЭМ!$B$39:$B$782,X$119)+'СЕТ СН'!$I$9+СВЦЭМ!$D$10+'СЕТ СН'!$I$5-'СЕТ СН'!$I$17</f>
        <v>4459.3132007899994</v>
      </c>
      <c r="Y122" s="36">
        <f>SUMIFS(СВЦЭМ!$C$39:$C$782,СВЦЭМ!$A$39:$A$782,$A122,СВЦЭМ!$B$39:$B$782,Y$119)+'СЕТ СН'!$I$9+СВЦЭМ!$D$10+'СЕТ СН'!$I$5-'СЕТ СН'!$I$17</f>
        <v>4460.9605340999997</v>
      </c>
    </row>
    <row r="123" spans="1:27" ht="15.75" x14ac:dyDescent="0.2">
      <c r="A123" s="35">
        <f t="shared" si="3"/>
        <v>44777</v>
      </c>
      <c r="B123" s="36">
        <f>SUMIFS(СВЦЭМ!$C$39:$C$782,СВЦЭМ!$A$39:$A$782,$A123,СВЦЭМ!$B$39:$B$782,B$119)+'СЕТ СН'!$I$9+СВЦЭМ!$D$10+'СЕТ СН'!$I$5-'СЕТ СН'!$I$17</f>
        <v>4526.8011453299996</v>
      </c>
      <c r="C123" s="36">
        <f>SUMIFS(СВЦЭМ!$C$39:$C$782,СВЦЭМ!$A$39:$A$782,$A123,СВЦЭМ!$B$39:$B$782,C$119)+'СЕТ СН'!$I$9+СВЦЭМ!$D$10+'СЕТ СН'!$I$5-'СЕТ СН'!$I$17</f>
        <v>4591.4877864600003</v>
      </c>
      <c r="D123" s="36">
        <f>SUMIFS(СВЦЭМ!$C$39:$C$782,СВЦЭМ!$A$39:$A$782,$A123,СВЦЭМ!$B$39:$B$782,D$119)+'СЕТ СН'!$I$9+СВЦЭМ!$D$10+'СЕТ СН'!$I$5-'СЕТ СН'!$I$17</f>
        <v>4583.3587490099999</v>
      </c>
      <c r="E123" s="36">
        <f>SUMIFS(СВЦЭМ!$C$39:$C$782,СВЦЭМ!$A$39:$A$782,$A123,СВЦЭМ!$B$39:$B$782,E$119)+'СЕТ СН'!$I$9+СВЦЭМ!$D$10+'СЕТ СН'!$I$5-'СЕТ СН'!$I$17</f>
        <v>4656.7694865199992</v>
      </c>
      <c r="F123" s="36">
        <f>SUMIFS(СВЦЭМ!$C$39:$C$782,СВЦЭМ!$A$39:$A$782,$A123,СВЦЭМ!$B$39:$B$782,F$119)+'СЕТ СН'!$I$9+СВЦЭМ!$D$10+'СЕТ СН'!$I$5-'СЕТ СН'!$I$17</f>
        <v>4666.3478435199995</v>
      </c>
      <c r="G123" s="36">
        <f>SUMIFS(СВЦЭМ!$C$39:$C$782,СВЦЭМ!$A$39:$A$782,$A123,СВЦЭМ!$B$39:$B$782,G$119)+'СЕТ СН'!$I$9+СВЦЭМ!$D$10+'СЕТ СН'!$I$5-'СЕТ СН'!$I$17</f>
        <v>4668.1990532199998</v>
      </c>
      <c r="H123" s="36">
        <f>SUMIFS(СВЦЭМ!$C$39:$C$782,СВЦЭМ!$A$39:$A$782,$A123,СВЦЭМ!$B$39:$B$782,H$119)+'СЕТ СН'!$I$9+СВЦЭМ!$D$10+'СЕТ СН'!$I$5-'СЕТ СН'!$I$17</f>
        <v>4613.2387229399992</v>
      </c>
      <c r="I123" s="36">
        <f>SUMIFS(СВЦЭМ!$C$39:$C$782,СВЦЭМ!$A$39:$A$782,$A123,СВЦЭМ!$B$39:$B$782,I$119)+'СЕТ СН'!$I$9+СВЦЭМ!$D$10+'СЕТ СН'!$I$5-'СЕТ СН'!$I$17</f>
        <v>4550.76640219</v>
      </c>
      <c r="J123" s="36">
        <f>SUMIFS(СВЦЭМ!$C$39:$C$782,СВЦЭМ!$A$39:$A$782,$A123,СВЦЭМ!$B$39:$B$782,J$119)+'СЕТ СН'!$I$9+СВЦЭМ!$D$10+'СЕТ СН'!$I$5-'СЕТ СН'!$I$17</f>
        <v>4463.6298287399995</v>
      </c>
      <c r="K123" s="36">
        <f>SUMIFS(СВЦЭМ!$C$39:$C$782,СВЦЭМ!$A$39:$A$782,$A123,СВЦЭМ!$B$39:$B$782,K$119)+'СЕТ СН'!$I$9+СВЦЭМ!$D$10+'СЕТ СН'!$I$5-'СЕТ СН'!$I$17</f>
        <v>4432.4545612399997</v>
      </c>
      <c r="L123" s="36">
        <f>SUMIFS(СВЦЭМ!$C$39:$C$782,СВЦЭМ!$A$39:$A$782,$A123,СВЦЭМ!$B$39:$B$782,L$119)+'СЕТ СН'!$I$9+СВЦЭМ!$D$10+'СЕТ СН'!$I$5-'СЕТ СН'!$I$17</f>
        <v>4444.8632272199993</v>
      </c>
      <c r="M123" s="36">
        <f>SUMIFS(СВЦЭМ!$C$39:$C$782,СВЦЭМ!$A$39:$A$782,$A123,СВЦЭМ!$B$39:$B$782,M$119)+'СЕТ СН'!$I$9+СВЦЭМ!$D$10+'СЕТ СН'!$I$5-'СЕТ СН'!$I$17</f>
        <v>4428.5423669199999</v>
      </c>
      <c r="N123" s="36">
        <f>SUMIFS(СВЦЭМ!$C$39:$C$782,СВЦЭМ!$A$39:$A$782,$A123,СВЦЭМ!$B$39:$B$782,N$119)+'СЕТ СН'!$I$9+СВЦЭМ!$D$10+'СЕТ СН'!$I$5-'СЕТ СН'!$I$17</f>
        <v>4415.0234306599996</v>
      </c>
      <c r="O123" s="36">
        <f>SUMIFS(СВЦЭМ!$C$39:$C$782,СВЦЭМ!$A$39:$A$782,$A123,СВЦЭМ!$B$39:$B$782,O$119)+'СЕТ СН'!$I$9+СВЦЭМ!$D$10+'СЕТ СН'!$I$5-'СЕТ СН'!$I$17</f>
        <v>4424.6839393999999</v>
      </c>
      <c r="P123" s="36">
        <f>SUMIFS(СВЦЭМ!$C$39:$C$782,СВЦЭМ!$A$39:$A$782,$A123,СВЦЭМ!$B$39:$B$782,P$119)+'СЕТ СН'!$I$9+СВЦЭМ!$D$10+'СЕТ СН'!$I$5-'СЕТ СН'!$I$17</f>
        <v>4455.6807238499996</v>
      </c>
      <c r="Q123" s="36">
        <f>SUMIFS(СВЦЭМ!$C$39:$C$782,СВЦЭМ!$A$39:$A$782,$A123,СВЦЭМ!$B$39:$B$782,Q$119)+'СЕТ СН'!$I$9+СВЦЭМ!$D$10+'СЕТ СН'!$I$5-'СЕТ СН'!$I$17</f>
        <v>4451.6166451399995</v>
      </c>
      <c r="R123" s="36">
        <f>SUMIFS(СВЦЭМ!$C$39:$C$782,СВЦЭМ!$A$39:$A$782,$A123,СВЦЭМ!$B$39:$B$782,R$119)+'СЕТ СН'!$I$9+СВЦЭМ!$D$10+'СЕТ СН'!$I$5-'СЕТ СН'!$I$17</f>
        <v>4443.7671076999995</v>
      </c>
      <c r="S123" s="36">
        <f>SUMIFS(СВЦЭМ!$C$39:$C$782,СВЦЭМ!$A$39:$A$782,$A123,СВЦЭМ!$B$39:$B$782,S$119)+'СЕТ СН'!$I$9+СВЦЭМ!$D$10+'СЕТ СН'!$I$5-'СЕТ СН'!$I$17</f>
        <v>4445.8530188799996</v>
      </c>
      <c r="T123" s="36">
        <f>SUMIFS(СВЦЭМ!$C$39:$C$782,СВЦЭМ!$A$39:$A$782,$A123,СВЦЭМ!$B$39:$B$782,T$119)+'СЕТ СН'!$I$9+СВЦЭМ!$D$10+'СЕТ СН'!$I$5-'СЕТ СН'!$I$17</f>
        <v>4446.0320237300002</v>
      </c>
      <c r="U123" s="36">
        <f>SUMIFS(СВЦЭМ!$C$39:$C$782,СВЦЭМ!$A$39:$A$782,$A123,СВЦЭМ!$B$39:$B$782,U$119)+'СЕТ СН'!$I$9+СВЦЭМ!$D$10+'СЕТ СН'!$I$5-'СЕТ СН'!$I$17</f>
        <v>4457.7468857899994</v>
      </c>
      <c r="V123" s="36">
        <f>SUMIFS(СВЦЭМ!$C$39:$C$782,СВЦЭМ!$A$39:$A$782,$A123,СВЦЭМ!$B$39:$B$782,V$119)+'СЕТ СН'!$I$9+СВЦЭМ!$D$10+'СЕТ СН'!$I$5-'СЕТ СН'!$I$17</f>
        <v>4459.0919086899994</v>
      </c>
      <c r="W123" s="36">
        <f>SUMIFS(СВЦЭМ!$C$39:$C$782,СВЦЭМ!$A$39:$A$782,$A123,СВЦЭМ!$B$39:$B$782,W$119)+'СЕТ СН'!$I$9+СВЦЭМ!$D$10+'СЕТ СН'!$I$5-'СЕТ СН'!$I$17</f>
        <v>4445.6892235400001</v>
      </c>
      <c r="X123" s="36">
        <f>SUMIFS(СВЦЭМ!$C$39:$C$782,СВЦЭМ!$A$39:$A$782,$A123,СВЦЭМ!$B$39:$B$782,X$119)+'СЕТ СН'!$I$9+СВЦЭМ!$D$10+'СЕТ СН'!$I$5-'СЕТ СН'!$I$17</f>
        <v>4458.7149474899998</v>
      </c>
      <c r="Y123" s="36">
        <f>SUMIFS(СВЦЭМ!$C$39:$C$782,СВЦЭМ!$A$39:$A$782,$A123,СВЦЭМ!$B$39:$B$782,Y$119)+'СЕТ СН'!$I$9+СВЦЭМ!$D$10+'СЕТ СН'!$I$5-'СЕТ СН'!$I$17</f>
        <v>4523.6873878599999</v>
      </c>
    </row>
    <row r="124" spans="1:27" ht="15.75" x14ac:dyDescent="0.2">
      <c r="A124" s="35">
        <f t="shared" si="3"/>
        <v>44778</v>
      </c>
      <c r="B124" s="36">
        <f>SUMIFS(СВЦЭМ!$C$39:$C$782,СВЦЭМ!$A$39:$A$782,$A124,СВЦЭМ!$B$39:$B$782,B$119)+'СЕТ СН'!$I$9+СВЦЭМ!$D$10+'СЕТ СН'!$I$5-'СЕТ СН'!$I$17</f>
        <v>4578.8374992199997</v>
      </c>
      <c r="C124" s="36">
        <f>SUMIFS(СВЦЭМ!$C$39:$C$782,СВЦЭМ!$A$39:$A$782,$A124,СВЦЭМ!$B$39:$B$782,C$119)+'СЕТ СН'!$I$9+СВЦЭМ!$D$10+'СЕТ СН'!$I$5-'СЕТ СН'!$I$17</f>
        <v>4566.4272156499992</v>
      </c>
      <c r="D124" s="36">
        <f>SUMIFS(СВЦЭМ!$C$39:$C$782,СВЦЭМ!$A$39:$A$782,$A124,СВЦЭМ!$B$39:$B$782,D$119)+'СЕТ СН'!$I$9+СВЦЭМ!$D$10+'СЕТ СН'!$I$5-'СЕТ СН'!$I$17</f>
        <v>4586.1792967299998</v>
      </c>
      <c r="E124" s="36">
        <f>SUMIFS(СВЦЭМ!$C$39:$C$782,СВЦЭМ!$A$39:$A$782,$A124,СВЦЭМ!$B$39:$B$782,E$119)+'СЕТ СН'!$I$9+СВЦЭМ!$D$10+'СЕТ СН'!$I$5-'СЕТ СН'!$I$17</f>
        <v>4594.4075951699997</v>
      </c>
      <c r="F124" s="36">
        <f>SUMIFS(СВЦЭМ!$C$39:$C$782,СВЦЭМ!$A$39:$A$782,$A124,СВЦЭМ!$B$39:$B$782,F$119)+'СЕТ СН'!$I$9+СВЦЭМ!$D$10+'СЕТ СН'!$I$5-'СЕТ СН'!$I$17</f>
        <v>4583.3412933899999</v>
      </c>
      <c r="G124" s="36">
        <f>SUMIFS(СВЦЭМ!$C$39:$C$782,СВЦЭМ!$A$39:$A$782,$A124,СВЦЭМ!$B$39:$B$782,G$119)+'СЕТ СН'!$I$9+СВЦЭМ!$D$10+'СЕТ СН'!$I$5-'СЕТ СН'!$I$17</f>
        <v>4582.2200741699999</v>
      </c>
      <c r="H124" s="36">
        <f>SUMIFS(СВЦЭМ!$C$39:$C$782,СВЦЭМ!$A$39:$A$782,$A124,СВЦЭМ!$B$39:$B$782,H$119)+'СЕТ СН'!$I$9+СВЦЭМ!$D$10+'СЕТ СН'!$I$5-'СЕТ СН'!$I$17</f>
        <v>4557.2788406700001</v>
      </c>
      <c r="I124" s="36">
        <f>SUMIFS(СВЦЭМ!$C$39:$C$782,СВЦЭМ!$A$39:$A$782,$A124,СВЦЭМ!$B$39:$B$782,I$119)+'СЕТ СН'!$I$9+СВЦЭМ!$D$10+'СЕТ СН'!$I$5-'СЕТ СН'!$I$17</f>
        <v>4586.2554461099999</v>
      </c>
      <c r="J124" s="36">
        <f>SUMIFS(СВЦЭМ!$C$39:$C$782,СВЦЭМ!$A$39:$A$782,$A124,СВЦЭМ!$B$39:$B$782,J$119)+'СЕТ СН'!$I$9+СВЦЭМ!$D$10+'СЕТ СН'!$I$5-'СЕТ СН'!$I$17</f>
        <v>4460.5941488099998</v>
      </c>
      <c r="K124" s="36">
        <f>SUMIFS(СВЦЭМ!$C$39:$C$782,СВЦЭМ!$A$39:$A$782,$A124,СВЦЭМ!$B$39:$B$782,K$119)+'СЕТ СН'!$I$9+СВЦЭМ!$D$10+'СЕТ СН'!$I$5-'СЕТ СН'!$I$17</f>
        <v>4441.3780034900001</v>
      </c>
      <c r="L124" s="36">
        <f>SUMIFS(СВЦЭМ!$C$39:$C$782,СВЦЭМ!$A$39:$A$782,$A124,СВЦЭМ!$B$39:$B$782,L$119)+'СЕТ СН'!$I$9+СВЦЭМ!$D$10+'СЕТ СН'!$I$5-'СЕТ СН'!$I$17</f>
        <v>4434.2744006599996</v>
      </c>
      <c r="M124" s="36">
        <f>SUMIFS(СВЦЭМ!$C$39:$C$782,СВЦЭМ!$A$39:$A$782,$A124,СВЦЭМ!$B$39:$B$782,M$119)+'СЕТ СН'!$I$9+СВЦЭМ!$D$10+'СЕТ СН'!$I$5-'СЕТ СН'!$I$17</f>
        <v>4428.9315988799999</v>
      </c>
      <c r="N124" s="36">
        <f>SUMIFS(СВЦЭМ!$C$39:$C$782,СВЦЭМ!$A$39:$A$782,$A124,СВЦЭМ!$B$39:$B$782,N$119)+'СЕТ СН'!$I$9+СВЦЭМ!$D$10+'СЕТ СН'!$I$5-'СЕТ СН'!$I$17</f>
        <v>4419.86056457</v>
      </c>
      <c r="O124" s="36">
        <f>SUMIFS(СВЦЭМ!$C$39:$C$782,СВЦЭМ!$A$39:$A$782,$A124,СВЦЭМ!$B$39:$B$782,O$119)+'СЕТ СН'!$I$9+СВЦЭМ!$D$10+'СЕТ СН'!$I$5-'СЕТ СН'!$I$17</f>
        <v>4423.5963244599998</v>
      </c>
      <c r="P124" s="36">
        <f>SUMIFS(СВЦЭМ!$C$39:$C$782,СВЦЭМ!$A$39:$A$782,$A124,СВЦЭМ!$B$39:$B$782,P$119)+'СЕТ СН'!$I$9+СВЦЭМ!$D$10+'СЕТ СН'!$I$5-'СЕТ СН'!$I$17</f>
        <v>4448.2315155999995</v>
      </c>
      <c r="Q124" s="36">
        <f>SUMIFS(СВЦЭМ!$C$39:$C$782,СВЦЭМ!$A$39:$A$782,$A124,СВЦЭМ!$B$39:$B$782,Q$119)+'СЕТ СН'!$I$9+СВЦЭМ!$D$10+'СЕТ СН'!$I$5-'СЕТ СН'!$I$17</f>
        <v>4446.9499511399999</v>
      </c>
      <c r="R124" s="36">
        <f>SUMIFS(СВЦЭМ!$C$39:$C$782,СВЦЭМ!$A$39:$A$782,$A124,СВЦЭМ!$B$39:$B$782,R$119)+'СЕТ СН'!$I$9+СВЦЭМ!$D$10+'СЕТ СН'!$I$5-'СЕТ СН'!$I$17</f>
        <v>4445.9821928399997</v>
      </c>
      <c r="S124" s="36">
        <f>SUMIFS(СВЦЭМ!$C$39:$C$782,СВЦЭМ!$A$39:$A$782,$A124,СВЦЭМ!$B$39:$B$782,S$119)+'СЕТ СН'!$I$9+СВЦЭМ!$D$10+'СЕТ СН'!$I$5-'СЕТ СН'!$I$17</f>
        <v>4455.96770122</v>
      </c>
      <c r="T124" s="36">
        <f>SUMIFS(СВЦЭМ!$C$39:$C$782,СВЦЭМ!$A$39:$A$782,$A124,СВЦЭМ!$B$39:$B$782,T$119)+'СЕТ СН'!$I$9+СВЦЭМ!$D$10+'СЕТ СН'!$I$5-'СЕТ СН'!$I$17</f>
        <v>4428.4496107799996</v>
      </c>
      <c r="U124" s="36">
        <f>SUMIFS(СВЦЭМ!$C$39:$C$782,СВЦЭМ!$A$39:$A$782,$A124,СВЦЭМ!$B$39:$B$782,U$119)+'СЕТ СН'!$I$9+СВЦЭМ!$D$10+'СЕТ СН'!$I$5-'СЕТ СН'!$I$17</f>
        <v>4436.5154247600003</v>
      </c>
      <c r="V124" s="36">
        <f>SUMIFS(СВЦЭМ!$C$39:$C$782,СВЦЭМ!$A$39:$A$782,$A124,СВЦЭМ!$B$39:$B$782,V$119)+'СЕТ СН'!$I$9+СВЦЭМ!$D$10+'СЕТ СН'!$I$5-'СЕТ СН'!$I$17</f>
        <v>4445.3684250199994</v>
      </c>
      <c r="W124" s="36">
        <f>SUMIFS(СВЦЭМ!$C$39:$C$782,СВЦЭМ!$A$39:$A$782,$A124,СВЦЭМ!$B$39:$B$782,W$119)+'СЕТ СН'!$I$9+СВЦЭМ!$D$10+'СЕТ СН'!$I$5-'СЕТ СН'!$I$17</f>
        <v>4451.2037240899999</v>
      </c>
      <c r="X124" s="36">
        <f>SUMIFS(СВЦЭМ!$C$39:$C$782,СВЦЭМ!$A$39:$A$782,$A124,СВЦЭМ!$B$39:$B$782,X$119)+'СЕТ СН'!$I$9+СВЦЭМ!$D$10+'СЕТ СН'!$I$5-'СЕТ СН'!$I$17</f>
        <v>4435.7501967999997</v>
      </c>
      <c r="Y124" s="36">
        <f>SUMIFS(СВЦЭМ!$C$39:$C$782,СВЦЭМ!$A$39:$A$782,$A124,СВЦЭМ!$B$39:$B$782,Y$119)+'СЕТ СН'!$I$9+СВЦЭМ!$D$10+'СЕТ СН'!$I$5-'СЕТ СН'!$I$17</f>
        <v>4555.0961945299996</v>
      </c>
    </row>
    <row r="125" spans="1:27" ht="15.75" x14ac:dyDescent="0.2">
      <c r="A125" s="35">
        <f t="shared" si="3"/>
        <v>44779</v>
      </c>
      <c r="B125" s="36">
        <f>SUMIFS(СВЦЭМ!$C$39:$C$782,СВЦЭМ!$A$39:$A$782,$A125,СВЦЭМ!$B$39:$B$782,B$119)+'СЕТ СН'!$I$9+СВЦЭМ!$D$10+'СЕТ СН'!$I$5-'СЕТ СН'!$I$17</f>
        <v>4500.7336582799999</v>
      </c>
      <c r="C125" s="36">
        <f>SUMIFS(СВЦЭМ!$C$39:$C$782,СВЦЭМ!$A$39:$A$782,$A125,СВЦЭМ!$B$39:$B$782,C$119)+'СЕТ СН'!$I$9+СВЦЭМ!$D$10+'СЕТ СН'!$I$5-'СЕТ СН'!$I$17</f>
        <v>4561.5353730199995</v>
      </c>
      <c r="D125" s="36">
        <f>SUMIFS(СВЦЭМ!$C$39:$C$782,СВЦЭМ!$A$39:$A$782,$A125,СВЦЭМ!$B$39:$B$782,D$119)+'СЕТ СН'!$I$9+СВЦЭМ!$D$10+'СЕТ СН'!$I$5-'СЕТ СН'!$I$17</f>
        <v>4613.9307811099998</v>
      </c>
      <c r="E125" s="36">
        <f>SUMIFS(СВЦЭМ!$C$39:$C$782,СВЦЭМ!$A$39:$A$782,$A125,СВЦЭМ!$B$39:$B$782,E$119)+'СЕТ СН'!$I$9+СВЦЭМ!$D$10+'СЕТ СН'!$I$5-'СЕТ СН'!$I$17</f>
        <v>4635.3513552200002</v>
      </c>
      <c r="F125" s="36">
        <f>SUMIFS(СВЦЭМ!$C$39:$C$782,СВЦЭМ!$A$39:$A$782,$A125,СВЦЭМ!$B$39:$B$782,F$119)+'СЕТ СН'!$I$9+СВЦЭМ!$D$10+'СЕТ СН'!$I$5-'СЕТ СН'!$I$17</f>
        <v>4643.7158154600002</v>
      </c>
      <c r="G125" s="36">
        <f>SUMIFS(СВЦЭМ!$C$39:$C$782,СВЦЭМ!$A$39:$A$782,$A125,СВЦЭМ!$B$39:$B$782,G$119)+'СЕТ СН'!$I$9+СВЦЭМ!$D$10+'СЕТ СН'!$I$5-'СЕТ СН'!$I$17</f>
        <v>4661.6771812299994</v>
      </c>
      <c r="H125" s="36">
        <f>SUMIFS(СВЦЭМ!$C$39:$C$782,СВЦЭМ!$A$39:$A$782,$A125,СВЦЭМ!$B$39:$B$782,H$119)+'СЕТ СН'!$I$9+СВЦЭМ!$D$10+'СЕТ СН'!$I$5-'СЕТ СН'!$I$17</f>
        <v>4641.7021176799999</v>
      </c>
      <c r="I125" s="36">
        <f>SUMIFS(СВЦЭМ!$C$39:$C$782,СВЦЭМ!$A$39:$A$782,$A125,СВЦЭМ!$B$39:$B$782,I$119)+'СЕТ СН'!$I$9+СВЦЭМ!$D$10+'СЕТ СН'!$I$5-'СЕТ СН'!$I$17</f>
        <v>4606.7850326199996</v>
      </c>
      <c r="J125" s="36">
        <f>SUMIFS(СВЦЭМ!$C$39:$C$782,СВЦЭМ!$A$39:$A$782,$A125,СВЦЭМ!$B$39:$B$782,J$119)+'СЕТ СН'!$I$9+СВЦЭМ!$D$10+'СЕТ СН'!$I$5-'СЕТ СН'!$I$17</f>
        <v>4523.2952680799999</v>
      </c>
      <c r="K125" s="36">
        <f>SUMIFS(СВЦЭМ!$C$39:$C$782,СВЦЭМ!$A$39:$A$782,$A125,СВЦЭМ!$B$39:$B$782,K$119)+'СЕТ СН'!$I$9+СВЦЭМ!$D$10+'СЕТ СН'!$I$5-'СЕТ СН'!$I$17</f>
        <v>4413.6778269599999</v>
      </c>
      <c r="L125" s="36">
        <f>SUMIFS(СВЦЭМ!$C$39:$C$782,СВЦЭМ!$A$39:$A$782,$A125,СВЦЭМ!$B$39:$B$782,L$119)+'СЕТ СН'!$I$9+СВЦЭМ!$D$10+'СЕТ СН'!$I$5-'СЕТ СН'!$I$17</f>
        <v>4395.8888450699997</v>
      </c>
      <c r="M125" s="36">
        <f>SUMIFS(СВЦЭМ!$C$39:$C$782,СВЦЭМ!$A$39:$A$782,$A125,СВЦЭМ!$B$39:$B$782,M$119)+'СЕТ СН'!$I$9+СВЦЭМ!$D$10+'СЕТ СН'!$I$5-'СЕТ СН'!$I$17</f>
        <v>4360.8992428599995</v>
      </c>
      <c r="N125" s="36">
        <f>SUMIFS(СВЦЭМ!$C$39:$C$782,СВЦЭМ!$A$39:$A$782,$A125,СВЦЭМ!$B$39:$B$782,N$119)+'СЕТ СН'!$I$9+СВЦЭМ!$D$10+'СЕТ СН'!$I$5-'СЕТ СН'!$I$17</f>
        <v>4351.1024130699998</v>
      </c>
      <c r="O125" s="36">
        <f>SUMIFS(СВЦЭМ!$C$39:$C$782,СВЦЭМ!$A$39:$A$782,$A125,СВЦЭМ!$B$39:$B$782,O$119)+'СЕТ СН'!$I$9+СВЦЭМ!$D$10+'СЕТ СН'!$I$5-'СЕТ СН'!$I$17</f>
        <v>4358.5999972299996</v>
      </c>
      <c r="P125" s="36">
        <f>SUMIFS(СВЦЭМ!$C$39:$C$782,СВЦЭМ!$A$39:$A$782,$A125,СВЦЭМ!$B$39:$B$782,P$119)+'СЕТ СН'!$I$9+СВЦЭМ!$D$10+'СЕТ СН'!$I$5-'СЕТ СН'!$I$17</f>
        <v>4350.4007903599995</v>
      </c>
      <c r="Q125" s="36">
        <f>SUMIFS(СВЦЭМ!$C$39:$C$782,СВЦЭМ!$A$39:$A$782,$A125,СВЦЭМ!$B$39:$B$782,Q$119)+'СЕТ СН'!$I$9+СВЦЭМ!$D$10+'СЕТ СН'!$I$5-'СЕТ СН'!$I$17</f>
        <v>4349.7362416400001</v>
      </c>
      <c r="R125" s="36">
        <f>SUMIFS(СВЦЭМ!$C$39:$C$782,СВЦЭМ!$A$39:$A$782,$A125,СВЦЭМ!$B$39:$B$782,R$119)+'СЕТ СН'!$I$9+СВЦЭМ!$D$10+'СЕТ СН'!$I$5-'СЕТ СН'!$I$17</f>
        <v>4392.3249426599996</v>
      </c>
      <c r="S125" s="36">
        <f>SUMIFS(СВЦЭМ!$C$39:$C$782,СВЦЭМ!$A$39:$A$782,$A125,СВЦЭМ!$B$39:$B$782,S$119)+'СЕТ СН'!$I$9+СВЦЭМ!$D$10+'СЕТ СН'!$I$5-'СЕТ СН'!$I$17</f>
        <v>4394.3045645900002</v>
      </c>
      <c r="T125" s="36">
        <f>SUMIFS(СВЦЭМ!$C$39:$C$782,СВЦЭМ!$A$39:$A$782,$A125,СВЦЭМ!$B$39:$B$782,T$119)+'СЕТ СН'!$I$9+СВЦЭМ!$D$10+'СЕТ СН'!$I$5-'СЕТ СН'!$I$17</f>
        <v>4393.0758989199994</v>
      </c>
      <c r="U125" s="36">
        <f>SUMIFS(СВЦЭМ!$C$39:$C$782,СВЦЭМ!$A$39:$A$782,$A125,СВЦЭМ!$B$39:$B$782,U$119)+'СЕТ СН'!$I$9+СВЦЭМ!$D$10+'СЕТ СН'!$I$5-'СЕТ СН'!$I$17</f>
        <v>4399.2820887299995</v>
      </c>
      <c r="V125" s="36">
        <f>SUMIFS(СВЦЭМ!$C$39:$C$782,СВЦЭМ!$A$39:$A$782,$A125,СВЦЭМ!$B$39:$B$782,V$119)+'СЕТ СН'!$I$9+СВЦЭМ!$D$10+'СЕТ СН'!$I$5-'СЕТ СН'!$I$17</f>
        <v>4389.9497884799994</v>
      </c>
      <c r="W125" s="36">
        <f>SUMIFS(СВЦЭМ!$C$39:$C$782,СВЦЭМ!$A$39:$A$782,$A125,СВЦЭМ!$B$39:$B$782,W$119)+'СЕТ СН'!$I$9+СВЦЭМ!$D$10+'СЕТ СН'!$I$5-'СЕТ СН'!$I$17</f>
        <v>4369.4700168399995</v>
      </c>
      <c r="X125" s="36">
        <f>SUMIFS(СВЦЭМ!$C$39:$C$782,СВЦЭМ!$A$39:$A$782,$A125,СВЦЭМ!$B$39:$B$782,X$119)+'СЕТ СН'!$I$9+СВЦЭМ!$D$10+'СЕТ СН'!$I$5-'СЕТ СН'!$I$17</f>
        <v>4412.7357684399994</v>
      </c>
      <c r="Y125" s="36">
        <f>SUMIFS(СВЦЭМ!$C$39:$C$782,СВЦЭМ!$A$39:$A$782,$A125,СВЦЭМ!$B$39:$B$782,Y$119)+'СЕТ СН'!$I$9+СВЦЭМ!$D$10+'СЕТ СН'!$I$5-'СЕТ СН'!$I$17</f>
        <v>4490.4611803999996</v>
      </c>
    </row>
    <row r="126" spans="1:27" ht="15.75" x14ac:dyDescent="0.2">
      <c r="A126" s="35">
        <f t="shared" si="3"/>
        <v>44780</v>
      </c>
      <c r="B126" s="36">
        <f>SUMIFS(СВЦЭМ!$C$39:$C$782,СВЦЭМ!$A$39:$A$782,$A126,СВЦЭМ!$B$39:$B$782,B$119)+'СЕТ СН'!$I$9+СВЦЭМ!$D$10+'СЕТ СН'!$I$5-'СЕТ СН'!$I$17</f>
        <v>4569.7736380199995</v>
      </c>
      <c r="C126" s="36">
        <f>SUMIFS(СВЦЭМ!$C$39:$C$782,СВЦЭМ!$A$39:$A$782,$A126,СВЦЭМ!$B$39:$B$782,C$119)+'СЕТ СН'!$I$9+СВЦЭМ!$D$10+'СЕТ СН'!$I$5-'СЕТ СН'!$I$17</f>
        <v>4583.7321480000001</v>
      </c>
      <c r="D126" s="36">
        <f>SUMIFS(СВЦЭМ!$C$39:$C$782,СВЦЭМ!$A$39:$A$782,$A126,СВЦЭМ!$B$39:$B$782,D$119)+'СЕТ СН'!$I$9+СВЦЭМ!$D$10+'СЕТ СН'!$I$5-'СЕТ СН'!$I$17</f>
        <v>4514.9809194499994</v>
      </c>
      <c r="E126" s="36">
        <f>SUMIFS(СВЦЭМ!$C$39:$C$782,СВЦЭМ!$A$39:$A$782,$A126,СВЦЭМ!$B$39:$B$782,E$119)+'СЕТ СН'!$I$9+СВЦЭМ!$D$10+'СЕТ СН'!$I$5-'СЕТ СН'!$I$17</f>
        <v>4531.6399091200001</v>
      </c>
      <c r="F126" s="36">
        <f>SUMIFS(СВЦЭМ!$C$39:$C$782,СВЦЭМ!$A$39:$A$782,$A126,СВЦЭМ!$B$39:$B$782,F$119)+'СЕТ СН'!$I$9+СВЦЭМ!$D$10+'СЕТ СН'!$I$5-'СЕТ СН'!$I$17</f>
        <v>4529.6369513199998</v>
      </c>
      <c r="G126" s="36">
        <f>SUMIFS(СВЦЭМ!$C$39:$C$782,СВЦЭМ!$A$39:$A$782,$A126,СВЦЭМ!$B$39:$B$782,G$119)+'СЕТ СН'!$I$9+СВЦЭМ!$D$10+'СЕТ СН'!$I$5-'СЕТ СН'!$I$17</f>
        <v>4530.3111002799997</v>
      </c>
      <c r="H126" s="36">
        <f>SUMIFS(СВЦЭМ!$C$39:$C$782,СВЦЭМ!$A$39:$A$782,$A126,СВЦЭМ!$B$39:$B$782,H$119)+'СЕТ СН'!$I$9+СВЦЭМ!$D$10+'СЕТ СН'!$I$5-'СЕТ СН'!$I$17</f>
        <v>4536.9047175699998</v>
      </c>
      <c r="I126" s="36">
        <f>SUMIFS(СВЦЭМ!$C$39:$C$782,СВЦЭМ!$A$39:$A$782,$A126,СВЦЭМ!$B$39:$B$782,I$119)+'СЕТ СН'!$I$9+СВЦЭМ!$D$10+'СЕТ СН'!$I$5-'СЕТ СН'!$I$17</f>
        <v>4492.4767609199998</v>
      </c>
      <c r="J126" s="36">
        <f>SUMIFS(СВЦЭМ!$C$39:$C$782,СВЦЭМ!$A$39:$A$782,$A126,СВЦЭМ!$B$39:$B$782,J$119)+'СЕТ СН'!$I$9+СВЦЭМ!$D$10+'СЕТ СН'!$I$5-'СЕТ СН'!$I$17</f>
        <v>4425.6603950799999</v>
      </c>
      <c r="K126" s="36">
        <f>SUMIFS(СВЦЭМ!$C$39:$C$782,СВЦЭМ!$A$39:$A$782,$A126,СВЦЭМ!$B$39:$B$782,K$119)+'СЕТ СН'!$I$9+СВЦЭМ!$D$10+'СЕТ СН'!$I$5-'СЕТ СН'!$I$17</f>
        <v>4370.9356587000002</v>
      </c>
      <c r="L126" s="36">
        <f>SUMIFS(СВЦЭМ!$C$39:$C$782,СВЦЭМ!$A$39:$A$782,$A126,СВЦЭМ!$B$39:$B$782,L$119)+'СЕТ СН'!$I$9+СВЦЭМ!$D$10+'СЕТ СН'!$I$5-'СЕТ СН'!$I$17</f>
        <v>4351.5775351699995</v>
      </c>
      <c r="M126" s="36">
        <f>SUMIFS(СВЦЭМ!$C$39:$C$782,СВЦЭМ!$A$39:$A$782,$A126,СВЦЭМ!$B$39:$B$782,M$119)+'СЕТ СН'!$I$9+СВЦЭМ!$D$10+'СЕТ СН'!$I$5-'СЕТ СН'!$I$17</f>
        <v>4364.6330564599994</v>
      </c>
      <c r="N126" s="36">
        <f>SUMIFS(СВЦЭМ!$C$39:$C$782,СВЦЭМ!$A$39:$A$782,$A126,СВЦЭМ!$B$39:$B$782,N$119)+'СЕТ СН'!$I$9+СВЦЭМ!$D$10+'СЕТ СН'!$I$5-'СЕТ СН'!$I$17</f>
        <v>4367.4091966899996</v>
      </c>
      <c r="O126" s="36">
        <f>SUMIFS(СВЦЭМ!$C$39:$C$782,СВЦЭМ!$A$39:$A$782,$A126,СВЦЭМ!$B$39:$B$782,O$119)+'СЕТ СН'!$I$9+СВЦЭМ!$D$10+'СЕТ СН'!$I$5-'СЕТ СН'!$I$17</f>
        <v>4365.5695555499997</v>
      </c>
      <c r="P126" s="36">
        <f>SUMIFS(СВЦЭМ!$C$39:$C$782,СВЦЭМ!$A$39:$A$782,$A126,СВЦЭМ!$B$39:$B$782,P$119)+'СЕТ СН'!$I$9+СВЦЭМ!$D$10+'СЕТ СН'!$I$5-'СЕТ СН'!$I$17</f>
        <v>4384.1492675499994</v>
      </c>
      <c r="Q126" s="36">
        <f>SUMIFS(СВЦЭМ!$C$39:$C$782,СВЦЭМ!$A$39:$A$782,$A126,СВЦЭМ!$B$39:$B$782,Q$119)+'СЕТ СН'!$I$9+СВЦЭМ!$D$10+'СЕТ СН'!$I$5-'СЕТ СН'!$I$17</f>
        <v>4403.1375055399994</v>
      </c>
      <c r="R126" s="36">
        <f>SUMIFS(СВЦЭМ!$C$39:$C$782,СВЦЭМ!$A$39:$A$782,$A126,СВЦЭМ!$B$39:$B$782,R$119)+'СЕТ СН'!$I$9+СВЦЭМ!$D$10+'СЕТ СН'!$I$5-'СЕТ СН'!$I$17</f>
        <v>4418.2970774599999</v>
      </c>
      <c r="S126" s="36">
        <f>SUMIFS(СВЦЭМ!$C$39:$C$782,СВЦЭМ!$A$39:$A$782,$A126,СВЦЭМ!$B$39:$B$782,S$119)+'СЕТ СН'!$I$9+СВЦЭМ!$D$10+'СЕТ СН'!$I$5-'СЕТ СН'!$I$17</f>
        <v>4424.0495673199994</v>
      </c>
      <c r="T126" s="36">
        <f>SUMIFS(СВЦЭМ!$C$39:$C$782,СВЦЭМ!$A$39:$A$782,$A126,СВЦЭМ!$B$39:$B$782,T$119)+'СЕТ СН'!$I$9+СВЦЭМ!$D$10+'СЕТ СН'!$I$5-'СЕТ СН'!$I$17</f>
        <v>4412.5804134599994</v>
      </c>
      <c r="U126" s="36">
        <f>SUMIFS(СВЦЭМ!$C$39:$C$782,СВЦЭМ!$A$39:$A$782,$A126,СВЦЭМ!$B$39:$B$782,U$119)+'СЕТ СН'!$I$9+СВЦЭМ!$D$10+'СЕТ СН'!$I$5-'СЕТ СН'!$I$17</f>
        <v>4402.0204090999996</v>
      </c>
      <c r="V126" s="36">
        <f>SUMIFS(СВЦЭМ!$C$39:$C$782,СВЦЭМ!$A$39:$A$782,$A126,СВЦЭМ!$B$39:$B$782,V$119)+'СЕТ СН'!$I$9+СВЦЭМ!$D$10+'СЕТ СН'!$I$5-'СЕТ СН'!$I$17</f>
        <v>4388.2593373399995</v>
      </c>
      <c r="W126" s="36">
        <f>SUMIFS(СВЦЭМ!$C$39:$C$782,СВЦЭМ!$A$39:$A$782,$A126,СВЦЭМ!$B$39:$B$782,W$119)+'СЕТ СН'!$I$9+СВЦЭМ!$D$10+'СЕТ СН'!$I$5-'СЕТ СН'!$I$17</f>
        <v>4398.2583889500002</v>
      </c>
      <c r="X126" s="36">
        <f>SUMIFS(СВЦЭМ!$C$39:$C$782,СВЦЭМ!$A$39:$A$782,$A126,СВЦЭМ!$B$39:$B$782,X$119)+'СЕТ СН'!$I$9+СВЦЭМ!$D$10+'СЕТ СН'!$I$5-'СЕТ СН'!$I$17</f>
        <v>4449.9724097199996</v>
      </c>
      <c r="Y126" s="36">
        <f>SUMIFS(СВЦЭМ!$C$39:$C$782,СВЦЭМ!$A$39:$A$782,$A126,СВЦЭМ!$B$39:$B$782,Y$119)+'СЕТ СН'!$I$9+СВЦЭМ!$D$10+'СЕТ СН'!$I$5-'СЕТ СН'!$I$17</f>
        <v>4504.4419111899997</v>
      </c>
    </row>
    <row r="127" spans="1:27" ht="15.75" x14ac:dyDescent="0.2">
      <c r="A127" s="35">
        <f t="shared" si="3"/>
        <v>44781</v>
      </c>
      <c r="B127" s="36">
        <f>SUMIFS(СВЦЭМ!$C$39:$C$782,СВЦЭМ!$A$39:$A$782,$A127,СВЦЭМ!$B$39:$B$782,B$119)+'СЕТ СН'!$I$9+СВЦЭМ!$D$10+'СЕТ СН'!$I$5-'СЕТ СН'!$I$17</f>
        <v>4518.6599819099993</v>
      </c>
      <c r="C127" s="36">
        <f>SUMIFS(СВЦЭМ!$C$39:$C$782,СВЦЭМ!$A$39:$A$782,$A127,СВЦЭМ!$B$39:$B$782,C$119)+'СЕТ СН'!$I$9+СВЦЭМ!$D$10+'СЕТ СН'!$I$5-'СЕТ СН'!$I$17</f>
        <v>4530.6807040200001</v>
      </c>
      <c r="D127" s="36">
        <f>SUMIFS(СВЦЭМ!$C$39:$C$782,СВЦЭМ!$A$39:$A$782,$A127,СВЦЭМ!$B$39:$B$782,D$119)+'СЕТ СН'!$I$9+СВЦЭМ!$D$10+'СЕТ СН'!$I$5-'СЕТ СН'!$I$17</f>
        <v>4567.6010441299995</v>
      </c>
      <c r="E127" s="36">
        <f>SUMIFS(СВЦЭМ!$C$39:$C$782,СВЦЭМ!$A$39:$A$782,$A127,СВЦЭМ!$B$39:$B$782,E$119)+'СЕТ СН'!$I$9+СВЦЭМ!$D$10+'СЕТ СН'!$I$5-'СЕТ СН'!$I$17</f>
        <v>4556.8514337199995</v>
      </c>
      <c r="F127" s="36">
        <f>SUMIFS(СВЦЭМ!$C$39:$C$782,СВЦЭМ!$A$39:$A$782,$A127,СВЦЭМ!$B$39:$B$782,F$119)+'СЕТ СН'!$I$9+СВЦЭМ!$D$10+'СЕТ СН'!$I$5-'СЕТ СН'!$I$17</f>
        <v>4582.6681596099997</v>
      </c>
      <c r="G127" s="36">
        <f>SUMIFS(СВЦЭМ!$C$39:$C$782,СВЦЭМ!$A$39:$A$782,$A127,СВЦЭМ!$B$39:$B$782,G$119)+'СЕТ СН'!$I$9+СВЦЭМ!$D$10+'СЕТ СН'!$I$5-'СЕТ СН'!$I$17</f>
        <v>4556.0047202400001</v>
      </c>
      <c r="H127" s="36">
        <f>SUMIFS(СВЦЭМ!$C$39:$C$782,СВЦЭМ!$A$39:$A$782,$A127,СВЦЭМ!$B$39:$B$782,H$119)+'СЕТ СН'!$I$9+СВЦЭМ!$D$10+'СЕТ СН'!$I$5-'СЕТ СН'!$I$17</f>
        <v>4483.12550018</v>
      </c>
      <c r="I127" s="36">
        <f>SUMIFS(СВЦЭМ!$C$39:$C$782,СВЦЭМ!$A$39:$A$782,$A127,СВЦЭМ!$B$39:$B$782,I$119)+'СЕТ СН'!$I$9+СВЦЭМ!$D$10+'СЕТ СН'!$I$5-'СЕТ СН'!$I$17</f>
        <v>4471.5485472599994</v>
      </c>
      <c r="J127" s="36">
        <f>SUMIFS(СВЦЭМ!$C$39:$C$782,СВЦЭМ!$A$39:$A$782,$A127,СВЦЭМ!$B$39:$B$782,J$119)+'СЕТ СН'!$I$9+СВЦЭМ!$D$10+'СЕТ СН'!$I$5-'СЕТ СН'!$I$17</f>
        <v>4429.5779162199997</v>
      </c>
      <c r="K127" s="36">
        <f>SUMIFS(СВЦЭМ!$C$39:$C$782,СВЦЭМ!$A$39:$A$782,$A127,СВЦЭМ!$B$39:$B$782,K$119)+'СЕТ СН'!$I$9+СВЦЭМ!$D$10+'СЕТ СН'!$I$5-'СЕТ СН'!$I$17</f>
        <v>4449.4738271199994</v>
      </c>
      <c r="L127" s="36">
        <f>SUMIFS(СВЦЭМ!$C$39:$C$782,СВЦЭМ!$A$39:$A$782,$A127,СВЦЭМ!$B$39:$B$782,L$119)+'СЕТ СН'!$I$9+СВЦЭМ!$D$10+'СЕТ СН'!$I$5-'СЕТ СН'!$I$17</f>
        <v>4444.3778274899996</v>
      </c>
      <c r="M127" s="36">
        <f>SUMIFS(СВЦЭМ!$C$39:$C$782,СВЦЭМ!$A$39:$A$782,$A127,СВЦЭМ!$B$39:$B$782,M$119)+'СЕТ СН'!$I$9+СВЦЭМ!$D$10+'СЕТ СН'!$I$5-'СЕТ СН'!$I$17</f>
        <v>4416.3120838199993</v>
      </c>
      <c r="N127" s="36">
        <f>SUMIFS(СВЦЭМ!$C$39:$C$782,СВЦЭМ!$A$39:$A$782,$A127,СВЦЭМ!$B$39:$B$782,N$119)+'СЕТ СН'!$I$9+СВЦЭМ!$D$10+'СЕТ СН'!$I$5-'СЕТ СН'!$I$17</f>
        <v>4415.1770974699994</v>
      </c>
      <c r="O127" s="36">
        <f>SUMIFS(СВЦЭМ!$C$39:$C$782,СВЦЭМ!$A$39:$A$782,$A127,СВЦЭМ!$B$39:$B$782,O$119)+'СЕТ СН'!$I$9+СВЦЭМ!$D$10+'СЕТ СН'!$I$5-'СЕТ СН'!$I$17</f>
        <v>4420.5774034999995</v>
      </c>
      <c r="P127" s="36">
        <f>SUMIFS(СВЦЭМ!$C$39:$C$782,СВЦЭМ!$A$39:$A$782,$A127,СВЦЭМ!$B$39:$B$782,P$119)+'СЕТ СН'!$I$9+СВЦЭМ!$D$10+'СЕТ СН'!$I$5-'СЕТ СН'!$I$17</f>
        <v>4442.29046242</v>
      </c>
      <c r="Q127" s="36">
        <f>SUMIFS(СВЦЭМ!$C$39:$C$782,СВЦЭМ!$A$39:$A$782,$A127,СВЦЭМ!$B$39:$B$782,Q$119)+'СЕТ СН'!$I$9+СВЦЭМ!$D$10+'СЕТ СН'!$I$5-'СЕТ СН'!$I$17</f>
        <v>4450.9543678699993</v>
      </c>
      <c r="R127" s="36">
        <f>SUMIFS(СВЦЭМ!$C$39:$C$782,СВЦЭМ!$A$39:$A$782,$A127,СВЦЭМ!$B$39:$B$782,R$119)+'СЕТ СН'!$I$9+СВЦЭМ!$D$10+'СЕТ СН'!$I$5-'СЕТ СН'!$I$17</f>
        <v>4477.8648051999999</v>
      </c>
      <c r="S127" s="36">
        <f>SUMIFS(СВЦЭМ!$C$39:$C$782,СВЦЭМ!$A$39:$A$782,$A127,СВЦЭМ!$B$39:$B$782,S$119)+'СЕТ СН'!$I$9+СВЦЭМ!$D$10+'СЕТ СН'!$I$5-'СЕТ СН'!$I$17</f>
        <v>4493.9883948799998</v>
      </c>
      <c r="T127" s="36">
        <f>SUMIFS(СВЦЭМ!$C$39:$C$782,СВЦЭМ!$A$39:$A$782,$A127,СВЦЭМ!$B$39:$B$782,T$119)+'СЕТ СН'!$I$9+СВЦЭМ!$D$10+'СЕТ СН'!$I$5-'СЕТ СН'!$I$17</f>
        <v>4475.20650888</v>
      </c>
      <c r="U127" s="36">
        <f>SUMIFS(СВЦЭМ!$C$39:$C$782,СВЦЭМ!$A$39:$A$782,$A127,СВЦЭМ!$B$39:$B$782,U$119)+'СЕТ СН'!$I$9+СВЦЭМ!$D$10+'СЕТ СН'!$I$5-'СЕТ СН'!$I$17</f>
        <v>4484.9128854099999</v>
      </c>
      <c r="V127" s="36">
        <f>SUMIFS(СВЦЭМ!$C$39:$C$782,СВЦЭМ!$A$39:$A$782,$A127,СВЦЭМ!$B$39:$B$782,V$119)+'СЕТ СН'!$I$9+СВЦЭМ!$D$10+'СЕТ СН'!$I$5-'СЕТ СН'!$I$17</f>
        <v>4493.3614941599999</v>
      </c>
      <c r="W127" s="36">
        <f>SUMIFS(СВЦЭМ!$C$39:$C$782,СВЦЭМ!$A$39:$A$782,$A127,СВЦЭМ!$B$39:$B$782,W$119)+'СЕТ СН'!$I$9+СВЦЭМ!$D$10+'СЕТ СН'!$I$5-'СЕТ СН'!$I$17</f>
        <v>4475.4164737800002</v>
      </c>
      <c r="X127" s="36">
        <f>SUMIFS(СВЦЭМ!$C$39:$C$782,СВЦЭМ!$A$39:$A$782,$A127,СВЦЭМ!$B$39:$B$782,X$119)+'СЕТ СН'!$I$9+СВЦЭМ!$D$10+'СЕТ СН'!$I$5-'СЕТ СН'!$I$17</f>
        <v>4572.2352933900002</v>
      </c>
      <c r="Y127" s="36">
        <f>SUMIFS(СВЦЭМ!$C$39:$C$782,СВЦЭМ!$A$39:$A$782,$A127,СВЦЭМ!$B$39:$B$782,Y$119)+'СЕТ СН'!$I$9+СВЦЭМ!$D$10+'СЕТ СН'!$I$5-'СЕТ СН'!$I$17</f>
        <v>4646.6135335700001</v>
      </c>
    </row>
    <row r="128" spans="1:27" ht="15.75" x14ac:dyDescent="0.2">
      <c r="A128" s="35">
        <f t="shared" si="3"/>
        <v>44782</v>
      </c>
      <c r="B128" s="36">
        <f>SUMIFS(СВЦЭМ!$C$39:$C$782,СВЦЭМ!$A$39:$A$782,$A128,СВЦЭМ!$B$39:$B$782,B$119)+'СЕТ СН'!$I$9+СВЦЭМ!$D$10+'СЕТ СН'!$I$5-'СЕТ СН'!$I$17</f>
        <v>4683.1431236799999</v>
      </c>
      <c r="C128" s="36">
        <f>SUMIFS(СВЦЭМ!$C$39:$C$782,СВЦЭМ!$A$39:$A$782,$A128,СВЦЭМ!$B$39:$B$782,C$119)+'СЕТ СН'!$I$9+СВЦЭМ!$D$10+'СЕТ СН'!$I$5-'СЕТ СН'!$I$17</f>
        <v>4658.9924386799994</v>
      </c>
      <c r="D128" s="36">
        <f>SUMIFS(СВЦЭМ!$C$39:$C$782,СВЦЭМ!$A$39:$A$782,$A128,СВЦЭМ!$B$39:$B$782,D$119)+'СЕТ СН'!$I$9+СВЦЭМ!$D$10+'СЕТ СН'!$I$5-'СЕТ СН'!$I$17</f>
        <v>4667.75145849</v>
      </c>
      <c r="E128" s="36">
        <f>SUMIFS(СВЦЭМ!$C$39:$C$782,СВЦЭМ!$A$39:$A$782,$A128,СВЦЭМ!$B$39:$B$782,E$119)+'СЕТ СН'!$I$9+СВЦЭМ!$D$10+'СЕТ СН'!$I$5-'СЕТ СН'!$I$17</f>
        <v>4677.9890605199998</v>
      </c>
      <c r="F128" s="36">
        <f>SUMIFS(СВЦЭМ!$C$39:$C$782,СВЦЭМ!$A$39:$A$782,$A128,СВЦЭМ!$B$39:$B$782,F$119)+'СЕТ СН'!$I$9+СВЦЭМ!$D$10+'СЕТ СН'!$I$5-'СЕТ СН'!$I$17</f>
        <v>4674.0211073299997</v>
      </c>
      <c r="G128" s="36">
        <f>SUMIFS(СВЦЭМ!$C$39:$C$782,СВЦЭМ!$A$39:$A$782,$A128,СВЦЭМ!$B$39:$B$782,G$119)+'СЕТ СН'!$I$9+СВЦЭМ!$D$10+'СЕТ СН'!$I$5-'СЕТ СН'!$I$17</f>
        <v>4684.3087896899997</v>
      </c>
      <c r="H128" s="36">
        <f>SUMIFS(СВЦЭМ!$C$39:$C$782,СВЦЭМ!$A$39:$A$782,$A128,СВЦЭМ!$B$39:$B$782,H$119)+'СЕТ СН'!$I$9+СВЦЭМ!$D$10+'СЕТ СН'!$I$5-'СЕТ СН'!$I$17</f>
        <v>4724.5403045699995</v>
      </c>
      <c r="I128" s="36">
        <f>SUMIFS(СВЦЭМ!$C$39:$C$782,СВЦЭМ!$A$39:$A$782,$A128,СВЦЭМ!$B$39:$B$782,I$119)+'СЕТ СН'!$I$9+СВЦЭМ!$D$10+'СЕТ СН'!$I$5-'СЕТ СН'!$I$17</f>
        <v>4638.1582199299992</v>
      </c>
      <c r="J128" s="36">
        <f>SUMIFS(СВЦЭМ!$C$39:$C$782,СВЦЭМ!$A$39:$A$782,$A128,СВЦЭМ!$B$39:$B$782,J$119)+'СЕТ СН'!$I$9+СВЦЭМ!$D$10+'СЕТ СН'!$I$5-'СЕТ СН'!$I$17</f>
        <v>4618.0005177999992</v>
      </c>
      <c r="K128" s="36">
        <f>SUMIFS(СВЦЭМ!$C$39:$C$782,СВЦЭМ!$A$39:$A$782,$A128,СВЦЭМ!$B$39:$B$782,K$119)+'СЕТ СН'!$I$9+СВЦЭМ!$D$10+'СЕТ СН'!$I$5-'СЕТ СН'!$I$17</f>
        <v>4553.7238559199996</v>
      </c>
      <c r="L128" s="36">
        <f>SUMIFS(СВЦЭМ!$C$39:$C$782,СВЦЭМ!$A$39:$A$782,$A128,СВЦЭМ!$B$39:$B$782,L$119)+'СЕТ СН'!$I$9+СВЦЭМ!$D$10+'СЕТ СН'!$I$5-'СЕТ СН'!$I$17</f>
        <v>4535.5141114799999</v>
      </c>
      <c r="M128" s="36">
        <f>SUMIFS(СВЦЭМ!$C$39:$C$782,СВЦЭМ!$A$39:$A$782,$A128,СВЦЭМ!$B$39:$B$782,M$119)+'СЕТ СН'!$I$9+СВЦЭМ!$D$10+'СЕТ СН'!$I$5-'СЕТ СН'!$I$17</f>
        <v>4512.1454141899994</v>
      </c>
      <c r="N128" s="36">
        <f>SUMIFS(СВЦЭМ!$C$39:$C$782,СВЦЭМ!$A$39:$A$782,$A128,СВЦЭМ!$B$39:$B$782,N$119)+'СЕТ СН'!$I$9+СВЦЭМ!$D$10+'СЕТ СН'!$I$5-'СЕТ СН'!$I$17</f>
        <v>4497.1747554199992</v>
      </c>
      <c r="O128" s="36">
        <f>SUMIFS(СВЦЭМ!$C$39:$C$782,СВЦЭМ!$A$39:$A$782,$A128,СВЦЭМ!$B$39:$B$782,O$119)+'СЕТ СН'!$I$9+СВЦЭМ!$D$10+'СЕТ СН'!$I$5-'СЕТ СН'!$I$17</f>
        <v>4500.7251402599995</v>
      </c>
      <c r="P128" s="36">
        <f>SUMIFS(СВЦЭМ!$C$39:$C$782,СВЦЭМ!$A$39:$A$782,$A128,СВЦЭМ!$B$39:$B$782,P$119)+'СЕТ СН'!$I$9+СВЦЭМ!$D$10+'СЕТ СН'!$I$5-'СЕТ СН'!$I$17</f>
        <v>4512.04896207</v>
      </c>
      <c r="Q128" s="36">
        <f>SUMIFS(СВЦЭМ!$C$39:$C$782,СВЦЭМ!$A$39:$A$782,$A128,СВЦЭМ!$B$39:$B$782,Q$119)+'СЕТ СН'!$I$9+СВЦЭМ!$D$10+'СЕТ СН'!$I$5-'СЕТ СН'!$I$17</f>
        <v>4530.8349865</v>
      </c>
      <c r="R128" s="36">
        <f>SUMIFS(СВЦЭМ!$C$39:$C$782,СВЦЭМ!$A$39:$A$782,$A128,СВЦЭМ!$B$39:$B$782,R$119)+'СЕТ СН'!$I$9+СВЦЭМ!$D$10+'СЕТ СН'!$I$5-'СЕТ СН'!$I$17</f>
        <v>4545.1703206299999</v>
      </c>
      <c r="S128" s="36">
        <f>SUMIFS(СВЦЭМ!$C$39:$C$782,СВЦЭМ!$A$39:$A$782,$A128,СВЦЭМ!$B$39:$B$782,S$119)+'СЕТ СН'!$I$9+СВЦЭМ!$D$10+'СЕТ СН'!$I$5-'СЕТ СН'!$I$17</f>
        <v>4548.9082819400001</v>
      </c>
      <c r="T128" s="36">
        <f>SUMIFS(СВЦЭМ!$C$39:$C$782,СВЦЭМ!$A$39:$A$782,$A128,СВЦЭМ!$B$39:$B$782,T$119)+'СЕТ СН'!$I$9+СВЦЭМ!$D$10+'СЕТ СН'!$I$5-'СЕТ СН'!$I$17</f>
        <v>4552.1253371399998</v>
      </c>
      <c r="U128" s="36">
        <f>SUMIFS(СВЦЭМ!$C$39:$C$782,СВЦЭМ!$A$39:$A$782,$A128,СВЦЭМ!$B$39:$B$782,U$119)+'СЕТ СН'!$I$9+СВЦЭМ!$D$10+'СЕТ СН'!$I$5-'СЕТ СН'!$I$17</f>
        <v>4563.6109053700002</v>
      </c>
      <c r="V128" s="36">
        <f>SUMIFS(СВЦЭМ!$C$39:$C$782,СВЦЭМ!$A$39:$A$782,$A128,СВЦЭМ!$B$39:$B$782,V$119)+'СЕТ СН'!$I$9+СВЦЭМ!$D$10+'СЕТ СН'!$I$5-'СЕТ СН'!$I$17</f>
        <v>4525.7295795800001</v>
      </c>
      <c r="W128" s="36">
        <f>SUMIFS(СВЦЭМ!$C$39:$C$782,СВЦЭМ!$A$39:$A$782,$A128,СВЦЭМ!$B$39:$B$782,W$119)+'СЕТ СН'!$I$9+СВЦЭМ!$D$10+'СЕТ СН'!$I$5-'СЕТ СН'!$I$17</f>
        <v>4526.74850728</v>
      </c>
      <c r="X128" s="36">
        <f>SUMIFS(СВЦЭМ!$C$39:$C$782,СВЦЭМ!$A$39:$A$782,$A128,СВЦЭМ!$B$39:$B$782,X$119)+'СЕТ СН'!$I$9+СВЦЭМ!$D$10+'СЕТ СН'!$I$5-'СЕТ СН'!$I$17</f>
        <v>4576.1502764500001</v>
      </c>
      <c r="Y128" s="36">
        <f>SUMIFS(СВЦЭМ!$C$39:$C$782,СВЦЭМ!$A$39:$A$782,$A128,СВЦЭМ!$B$39:$B$782,Y$119)+'СЕТ СН'!$I$9+СВЦЭМ!$D$10+'СЕТ СН'!$I$5-'СЕТ СН'!$I$17</f>
        <v>4599.7545590999998</v>
      </c>
    </row>
    <row r="129" spans="1:25" ht="15.75" x14ac:dyDescent="0.2">
      <c r="A129" s="35">
        <f t="shared" si="3"/>
        <v>44783</v>
      </c>
      <c r="B129" s="36">
        <f>SUMIFS(СВЦЭМ!$C$39:$C$782,СВЦЭМ!$A$39:$A$782,$A129,СВЦЭМ!$B$39:$B$782,B$119)+'СЕТ СН'!$I$9+СВЦЭМ!$D$10+'СЕТ СН'!$I$5-'СЕТ СН'!$I$17</f>
        <v>4550.2507082800003</v>
      </c>
      <c r="C129" s="36">
        <f>SUMIFS(СВЦЭМ!$C$39:$C$782,СВЦЭМ!$A$39:$A$782,$A129,СВЦЭМ!$B$39:$B$782,C$119)+'СЕТ СН'!$I$9+СВЦЭМ!$D$10+'СЕТ СН'!$I$5-'СЕТ СН'!$I$17</f>
        <v>4589.8015568800001</v>
      </c>
      <c r="D129" s="36">
        <f>SUMIFS(СВЦЭМ!$C$39:$C$782,СВЦЭМ!$A$39:$A$782,$A129,СВЦЭМ!$B$39:$B$782,D$119)+'СЕТ СН'!$I$9+СВЦЭМ!$D$10+'СЕТ СН'!$I$5-'СЕТ СН'!$I$17</f>
        <v>4471.6389875499999</v>
      </c>
      <c r="E129" s="36">
        <f>SUMIFS(СВЦЭМ!$C$39:$C$782,СВЦЭМ!$A$39:$A$782,$A129,СВЦЭМ!$B$39:$B$782,E$119)+'СЕТ СН'!$I$9+СВЦЭМ!$D$10+'СЕТ СН'!$I$5-'СЕТ СН'!$I$17</f>
        <v>4454.3358750399993</v>
      </c>
      <c r="F129" s="36">
        <f>SUMIFS(СВЦЭМ!$C$39:$C$782,СВЦЭМ!$A$39:$A$782,$A129,СВЦЭМ!$B$39:$B$782,F$119)+'СЕТ СН'!$I$9+СВЦЭМ!$D$10+'СЕТ СН'!$I$5-'СЕТ СН'!$I$17</f>
        <v>4457.5107484999999</v>
      </c>
      <c r="G129" s="36">
        <f>SUMIFS(СВЦЭМ!$C$39:$C$782,СВЦЭМ!$A$39:$A$782,$A129,СВЦЭМ!$B$39:$B$782,G$119)+'СЕТ СН'!$I$9+СВЦЭМ!$D$10+'СЕТ СН'!$I$5-'СЕТ СН'!$I$17</f>
        <v>4443.4818985100001</v>
      </c>
      <c r="H129" s="36">
        <f>SUMIFS(СВЦЭМ!$C$39:$C$782,СВЦЭМ!$A$39:$A$782,$A129,СВЦЭМ!$B$39:$B$782,H$119)+'СЕТ СН'!$I$9+СВЦЭМ!$D$10+'СЕТ СН'!$I$5-'СЕТ СН'!$I$17</f>
        <v>4418.91354787</v>
      </c>
      <c r="I129" s="36">
        <f>SUMIFS(СВЦЭМ!$C$39:$C$782,СВЦЭМ!$A$39:$A$782,$A129,СВЦЭМ!$B$39:$B$782,I$119)+'СЕТ СН'!$I$9+СВЦЭМ!$D$10+'СЕТ СН'!$I$5-'СЕТ СН'!$I$17</f>
        <v>4372.9235582900001</v>
      </c>
      <c r="J129" s="36">
        <f>SUMIFS(СВЦЭМ!$C$39:$C$782,СВЦЭМ!$A$39:$A$782,$A129,СВЦЭМ!$B$39:$B$782,J$119)+'СЕТ СН'!$I$9+СВЦЭМ!$D$10+'СЕТ СН'!$I$5-'СЕТ СН'!$I$17</f>
        <v>4435.3177991299999</v>
      </c>
      <c r="K129" s="36">
        <f>SUMIFS(СВЦЭМ!$C$39:$C$782,СВЦЭМ!$A$39:$A$782,$A129,СВЦЭМ!$B$39:$B$782,K$119)+'СЕТ СН'!$I$9+СВЦЭМ!$D$10+'СЕТ СН'!$I$5-'СЕТ СН'!$I$17</f>
        <v>4384.5262199299996</v>
      </c>
      <c r="L129" s="36">
        <f>SUMIFS(СВЦЭМ!$C$39:$C$782,СВЦЭМ!$A$39:$A$782,$A129,СВЦЭМ!$B$39:$B$782,L$119)+'СЕТ СН'!$I$9+СВЦЭМ!$D$10+'СЕТ СН'!$I$5-'СЕТ СН'!$I$17</f>
        <v>4376.9100353100002</v>
      </c>
      <c r="M129" s="36">
        <f>SUMIFS(СВЦЭМ!$C$39:$C$782,СВЦЭМ!$A$39:$A$782,$A129,СВЦЭМ!$B$39:$B$782,M$119)+'СЕТ СН'!$I$9+СВЦЭМ!$D$10+'СЕТ СН'!$I$5-'СЕТ СН'!$I$17</f>
        <v>4380.5376767799999</v>
      </c>
      <c r="N129" s="36">
        <f>SUMIFS(СВЦЭМ!$C$39:$C$782,СВЦЭМ!$A$39:$A$782,$A129,СВЦЭМ!$B$39:$B$782,N$119)+'СЕТ СН'!$I$9+СВЦЭМ!$D$10+'СЕТ СН'!$I$5-'СЕТ СН'!$I$17</f>
        <v>4391.27123863</v>
      </c>
      <c r="O129" s="36">
        <f>SUMIFS(СВЦЭМ!$C$39:$C$782,СВЦЭМ!$A$39:$A$782,$A129,СВЦЭМ!$B$39:$B$782,O$119)+'СЕТ СН'!$I$9+СВЦЭМ!$D$10+'СЕТ СН'!$I$5-'СЕТ СН'!$I$17</f>
        <v>4368.1061950099993</v>
      </c>
      <c r="P129" s="36">
        <f>SUMIFS(СВЦЭМ!$C$39:$C$782,СВЦЭМ!$A$39:$A$782,$A129,СВЦЭМ!$B$39:$B$782,P$119)+'СЕТ СН'!$I$9+СВЦЭМ!$D$10+'СЕТ СН'!$I$5-'СЕТ СН'!$I$17</f>
        <v>4375.3295467999997</v>
      </c>
      <c r="Q129" s="36">
        <f>SUMIFS(СВЦЭМ!$C$39:$C$782,СВЦЭМ!$A$39:$A$782,$A129,СВЦЭМ!$B$39:$B$782,Q$119)+'СЕТ СН'!$I$9+СВЦЭМ!$D$10+'СЕТ СН'!$I$5-'СЕТ СН'!$I$17</f>
        <v>4381.8133500200001</v>
      </c>
      <c r="R129" s="36">
        <f>SUMIFS(СВЦЭМ!$C$39:$C$782,СВЦЭМ!$A$39:$A$782,$A129,СВЦЭМ!$B$39:$B$782,R$119)+'СЕТ СН'!$I$9+СВЦЭМ!$D$10+'СЕТ СН'!$I$5-'СЕТ СН'!$I$17</f>
        <v>4399.8114918599995</v>
      </c>
      <c r="S129" s="36">
        <f>SUMIFS(СВЦЭМ!$C$39:$C$782,СВЦЭМ!$A$39:$A$782,$A129,СВЦЭМ!$B$39:$B$782,S$119)+'СЕТ СН'!$I$9+СВЦЭМ!$D$10+'СЕТ СН'!$I$5-'СЕТ СН'!$I$17</f>
        <v>4403.18878855</v>
      </c>
      <c r="T129" s="36">
        <f>SUMIFS(СВЦЭМ!$C$39:$C$782,СВЦЭМ!$A$39:$A$782,$A129,СВЦЭМ!$B$39:$B$782,T$119)+'СЕТ СН'!$I$9+СВЦЭМ!$D$10+'СЕТ СН'!$I$5-'СЕТ СН'!$I$17</f>
        <v>4395.4469574899995</v>
      </c>
      <c r="U129" s="36">
        <f>SUMIFS(СВЦЭМ!$C$39:$C$782,СВЦЭМ!$A$39:$A$782,$A129,СВЦЭМ!$B$39:$B$782,U$119)+'СЕТ СН'!$I$9+СВЦЭМ!$D$10+'СЕТ СН'!$I$5-'СЕТ СН'!$I$17</f>
        <v>4421.7138454599999</v>
      </c>
      <c r="V129" s="36">
        <f>SUMIFS(СВЦЭМ!$C$39:$C$782,СВЦЭМ!$A$39:$A$782,$A129,СВЦЭМ!$B$39:$B$782,V$119)+'СЕТ СН'!$I$9+СВЦЭМ!$D$10+'СЕТ СН'!$I$5-'СЕТ СН'!$I$17</f>
        <v>4398.1252049499999</v>
      </c>
      <c r="W129" s="36">
        <f>SUMIFS(СВЦЭМ!$C$39:$C$782,СВЦЭМ!$A$39:$A$782,$A129,СВЦЭМ!$B$39:$B$782,W$119)+'СЕТ СН'!$I$9+СВЦЭМ!$D$10+'СЕТ СН'!$I$5-'СЕТ СН'!$I$17</f>
        <v>4407.3911854500002</v>
      </c>
      <c r="X129" s="36">
        <f>SUMIFS(СВЦЭМ!$C$39:$C$782,СВЦЭМ!$A$39:$A$782,$A129,СВЦЭМ!$B$39:$B$782,X$119)+'СЕТ СН'!$I$9+СВЦЭМ!$D$10+'СЕТ СН'!$I$5-'СЕТ СН'!$I$17</f>
        <v>4430.7547937599993</v>
      </c>
      <c r="Y129" s="36">
        <f>SUMIFS(СВЦЭМ!$C$39:$C$782,СВЦЭМ!$A$39:$A$782,$A129,СВЦЭМ!$B$39:$B$782,Y$119)+'СЕТ СН'!$I$9+СВЦЭМ!$D$10+'СЕТ СН'!$I$5-'СЕТ СН'!$I$17</f>
        <v>4529.9713560700002</v>
      </c>
    </row>
    <row r="130" spans="1:25" ht="15.75" x14ac:dyDescent="0.2">
      <c r="A130" s="35">
        <f t="shared" si="3"/>
        <v>44784</v>
      </c>
      <c r="B130" s="36">
        <f>SUMIFS(СВЦЭМ!$C$39:$C$782,СВЦЭМ!$A$39:$A$782,$A130,СВЦЭМ!$B$39:$B$782,B$119)+'СЕТ СН'!$I$9+СВЦЭМ!$D$10+'СЕТ СН'!$I$5-'СЕТ СН'!$I$17</f>
        <v>4409.2433347699998</v>
      </c>
      <c r="C130" s="36">
        <f>SUMIFS(СВЦЭМ!$C$39:$C$782,СВЦЭМ!$A$39:$A$782,$A130,СВЦЭМ!$B$39:$B$782,C$119)+'СЕТ СН'!$I$9+СВЦЭМ!$D$10+'СЕТ СН'!$I$5-'СЕТ СН'!$I$17</f>
        <v>4458.7931272099995</v>
      </c>
      <c r="D130" s="36">
        <f>SUMIFS(СВЦЭМ!$C$39:$C$782,СВЦЭМ!$A$39:$A$782,$A130,СВЦЭМ!$B$39:$B$782,D$119)+'СЕТ СН'!$I$9+СВЦЭМ!$D$10+'СЕТ СН'!$I$5-'СЕТ СН'!$I$17</f>
        <v>4516.34213241</v>
      </c>
      <c r="E130" s="36">
        <f>SUMIFS(СВЦЭМ!$C$39:$C$782,СВЦЭМ!$A$39:$A$782,$A130,СВЦЭМ!$B$39:$B$782,E$119)+'СЕТ СН'!$I$9+СВЦЭМ!$D$10+'СЕТ СН'!$I$5-'СЕТ СН'!$I$17</f>
        <v>4534.9096983399995</v>
      </c>
      <c r="F130" s="36">
        <f>SUMIFS(СВЦЭМ!$C$39:$C$782,СВЦЭМ!$A$39:$A$782,$A130,СВЦЭМ!$B$39:$B$782,F$119)+'СЕТ СН'!$I$9+СВЦЭМ!$D$10+'СЕТ СН'!$I$5-'СЕТ СН'!$I$17</f>
        <v>4541.0133972099993</v>
      </c>
      <c r="G130" s="36">
        <f>SUMIFS(СВЦЭМ!$C$39:$C$782,СВЦЭМ!$A$39:$A$782,$A130,СВЦЭМ!$B$39:$B$782,G$119)+'СЕТ СН'!$I$9+СВЦЭМ!$D$10+'СЕТ СН'!$I$5-'СЕТ СН'!$I$17</f>
        <v>4538.0684051899998</v>
      </c>
      <c r="H130" s="36">
        <f>SUMIFS(СВЦЭМ!$C$39:$C$782,СВЦЭМ!$A$39:$A$782,$A130,СВЦЭМ!$B$39:$B$782,H$119)+'СЕТ СН'!$I$9+СВЦЭМ!$D$10+'СЕТ СН'!$I$5-'СЕТ СН'!$I$17</f>
        <v>4483.0330011899996</v>
      </c>
      <c r="I130" s="36">
        <f>SUMIFS(СВЦЭМ!$C$39:$C$782,СВЦЭМ!$A$39:$A$782,$A130,СВЦЭМ!$B$39:$B$782,I$119)+'СЕТ СН'!$I$9+СВЦЭМ!$D$10+'СЕТ СН'!$I$5-'СЕТ СН'!$I$17</f>
        <v>4394.3742349799995</v>
      </c>
      <c r="J130" s="36">
        <f>SUMIFS(СВЦЭМ!$C$39:$C$782,СВЦЭМ!$A$39:$A$782,$A130,СВЦЭМ!$B$39:$B$782,J$119)+'СЕТ СН'!$I$9+СВЦЭМ!$D$10+'СЕТ СН'!$I$5-'СЕТ СН'!$I$17</f>
        <v>4328.2687473999995</v>
      </c>
      <c r="K130" s="36">
        <f>SUMIFS(СВЦЭМ!$C$39:$C$782,СВЦЭМ!$A$39:$A$782,$A130,СВЦЭМ!$B$39:$B$782,K$119)+'СЕТ СН'!$I$9+СВЦЭМ!$D$10+'СЕТ СН'!$I$5-'СЕТ СН'!$I$17</f>
        <v>4341.8505595799998</v>
      </c>
      <c r="L130" s="36">
        <f>SUMIFS(СВЦЭМ!$C$39:$C$782,СВЦЭМ!$A$39:$A$782,$A130,СВЦЭМ!$B$39:$B$782,L$119)+'СЕТ СН'!$I$9+СВЦЭМ!$D$10+'СЕТ СН'!$I$5-'СЕТ СН'!$I$17</f>
        <v>4367.0015607999994</v>
      </c>
      <c r="M130" s="36">
        <f>SUMIFS(СВЦЭМ!$C$39:$C$782,СВЦЭМ!$A$39:$A$782,$A130,СВЦЭМ!$B$39:$B$782,M$119)+'СЕТ СН'!$I$9+СВЦЭМ!$D$10+'СЕТ СН'!$I$5-'СЕТ СН'!$I$17</f>
        <v>4363.2038275300001</v>
      </c>
      <c r="N130" s="36">
        <f>SUMIFS(СВЦЭМ!$C$39:$C$782,СВЦЭМ!$A$39:$A$782,$A130,СВЦЭМ!$B$39:$B$782,N$119)+'СЕТ СН'!$I$9+СВЦЭМ!$D$10+'СЕТ СН'!$I$5-'СЕТ СН'!$I$17</f>
        <v>4356.09544267</v>
      </c>
      <c r="O130" s="36">
        <f>SUMIFS(СВЦЭМ!$C$39:$C$782,СВЦЭМ!$A$39:$A$782,$A130,СВЦЭМ!$B$39:$B$782,O$119)+'СЕТ СН'!$I$9+СВЦЭМ!$D$10+'СЕТ СН'!$I$5-'СЕТ СН'!$I$17</f>
        <v>4362.5078734299996</v>
      </c>
      <c r="P130" s="36">
        <f>SUMIFS(СВЦЭМ!$C$39:$C$782,СВЦЭМ!$A$39:$A$782,$A130,СВЦЭМ!$B$39:$B$782,P$119)+'СЕТ СН'!$I$9+СВЦЭМ!$D$10+'СЕТ СН'!$I$5-'СЕТ СН'!$I$17</f>
        <v>4365.17795234</v>
      </c>
      <c r="Q130" s="36">
        <f>SUMIFS(СВЦЭМ!$C$39:$C$782,СВЦЭМ!$A$39:$A$782,$A130,СВЦЭМ!$B$39:$B$782,Q$119)+'СЕТ СН'!$I$9+СВЦЭМ!$D$10+'СЕТ СН'!$I$5-'СЕТ СН'!$I$17</f>
        <v>4357.8832743499997</v>
      </c>
      <c r="R130" s="36">
        <f>SUMIFS(СВЦЭМ!$C$39:$C$782,СВЦЭМ!$A$39:$A$782,$A130,СВЦЭМ!$B$39:$B$782,R$119)+'СЕТ СН'!$I$9+СВЦЭМ!$D$10+'СЕТ СН'!$I$5-'СЕТ СН'!$I$17</f>
        <v>4362.3770037799995</v>
      </c>
      <c r="S130" s="36">
        <f>SUMIFS(СВЦЭМ!$C$39:$C$782,СВЦЭМ!$A$39:$A$782,$A130,СВЦЭМ!$B$39:$B$782,S$119)+'СЕТ СН'!$I$9+СВЦЭМ!$D$10+'СЕТ СН'!$I$5-'СЕТ СН'!$I$17</f>
        <v>4355.0385947499999</v>
      </c>
      <c r="T130" s="36">
        <f>SUMIFS(СВЦЭМ!$C$39:$C$782,СВЦЭМ!$A$39:$A$782,$A130,СВЦЭМ!$B$39:$B$782,T$119)+'СЕТ СН'!$I$9+СВЦЭМ!$D$10+'СЕТ СН'!$I$5-'СЕТ СН'!$I$17</f>
        <v>4227.4694618599997</v>
      </c>
      <c r="U130" s="36">
        <f>SUMIFS(СВЦЭМ!$C$39:$C$782,СВЦЭМ!$A$39:$A$782,$A130,СВЦЭМ!$B$39:$B$782,U$119)+'СЕТ СН'!$I$9+СВЦЭМ!$D$10+'СЕТ СН'!$I$5-'СЕТ СН'!$I$17</f>
        <v>4234.1231729800002</v>
      </c>
      <c r="V130" s="36">
        <f>SUMIFS(СВЦЭМ!$C$39:$C$782,СВЦЭМ!$A$39:$A$782,$A130,СВЦЭМ!$B$39:$B$782,V$119)+'СЕТ СН'!$I$9+СВЦЭМ!$D$10+'СЕТ СН'!$I$5-'СЕТ СН'!$I$17</f>
        <v>4227.8407546799999</v>
      </c>
      <c r="W130" s="36">
        <f>SUMIFS(СВЦЭМ!$C$39:$C$782,СВЦЭМ!$A$39:$A$782,$A130,СВЦЭМ!$B$39:$B$782,W$119)+'СЕТ СН'!$I$9+СВЦЭМ!$D$10+'СЕТ СН'!$I$5-'СЕТ СН'!$I$17</f>
        <v>4214.0771380400001</v>
      </c>
      <c r="X130" s="36">
        <f>SUMIFS(СВЦЭМ!$C$39:$C$782,СВЦЭМ!$A$39:$A$782,$A130,СВЦЭМ!$B$39:$B$782,X$119)+'СЕТ СН'!$I$9+СВЦЭМ!$D$10+'СЕТ СН'!$I$5-'СЕТ СН'!$I$17</f>
        <v>4227.4348126499999</v>
      </c>
      <c r="Y130" s="36">
        <f>SUMIFS(СВЦЭМ!$C$39:$C$782,СВЦЭМ!$A$39:$A$782,$A130,СВЦЭМ!$B$39:$B$782,Y$119)+'СЕТ СН'!$I$9+СВЦЭМ!$D$10+'СЕТ СН'!$I$5-'СЕТ СН'!$I$17</f>
        <v>4248.6666434199997</v>
      </c>
    </row>
    <row r="131" spans="1:25" ht="15.75" x14ac:dyDescent="0.2">
      <c r="A131" s="35">
        <f t="shared" si="3"/>
        <v>44785</v>
      </c>
      <c r="B131" s="36">
        <f>SUMIFS(СВЦЭМ!$C$39:$C$782,СВЦЭМ!$A$39:$A$782,$A131,СВЦЭМ!$B$39:$B$782,B$119)+'СЕТ СН'!$I$9+СВЦЭМ!$D$10+'СЕТ СН'!$I$5-'СЕТ СН'!$I$17</f>
        <v>4407.7205466599999</v>
      </c>
      <c r="C131" s="36">
        <f>SUMIFS(СВЦЭМ!$C$39:$C$782,СВЦЭМ!$A$39:$A$782,$A131,СВЦЭМ!$B$39:$B$782,C$119)+'СЕТ СН'!$I$9+СВЦЭМ!$D$10+'СЕТ СН'!$I$5-'СЕТ СН'!$I$17</f>
        <v>4455.6432107700002</v>
      </c>
      <c r="D131" s="36">
        <f>SUMIFS(СВЦЭМ!$C$39:$C$782,СВЦЭМ!$A$39:$A$782,$A131,СВЦЭМ!$B$39:$B$782,D$119)+'СЕТ СН'!$I$9+СВЦЭМ!$D$10+'СЕТ СН'!$I$5-'СЕТ СН'!$I$17</f>
        <v>4511.2342564099999</v>
      </c>
      <c r="E131" s="36">
        <f>SUMIFS(СВЦЭМ!$C$39:$C$782,СВЦЭМ!$A$39:$A$782,$A131,СВЦЭМ!$B$39:$B$782,E$119)+'СЕТ СН'!$I$9+СВЦЭМ!$D$10+'СЕТ СН'!$I$5-'СЕТ СН'!$I$17</f>
        <v>4531.5970139700003</v>
      </c>
      <c r="F131" s="36">
        <f>SUMIFS(СВЦЭМ!$C$39:$C$782,СВЦЭМ!$A$39:$A$782,$A131,СВЦЭМ!$B$39:$B$782,F$119)+'СЕТ СН'!$I$9+СВЦЭМ!$D$10+'СЕТ СН'!$I$5-'СЕТ СН'!$I$17</f>
        <v>4524.5694975199995</v>
      </c>
      <c r="G131" s="36">
        <f>SUMIFS(СВЦЭМ!$C$39:$C$782,СВЦЭМ!$A$39:$A$782,$A131,СВЦЭМ!$B$39:$B$782,G$119)+'СЕТ СН'!$I$9+СВЦЭМ!$D$10+'СЕТ СН'!$I$5-'СЕТ СН'!$I$17</f>
        <v>4533.6009629</v>
      </c>
      <c r="H131" s="36">
        <f>SUMIFS(СВЦЭМ!$C$39:$C$782,СВЦЭМ!$A$39:$A$782,$A131,СВЦЭМ!$B$39:$B$782,H$119)+'СЕТ СН'!$I$9+СВЦЭМ!$D$10+'СЕТ СН'!$I$5-'СЕТ СН'!$I$17</f>
        <v>4424.4929648299994</v>
      </c>
      <c r="I131" s="36">
        <f>SUMIFS(СВЦЭМ!$C$39:$C$782,СВЦЭМ!$A$39:$A$782,$A131,СВЦЭМ!$B$39:$B$782,I$119)+'СЕТ СН'!$I$9+СВЦЭМ!$D$10+'СЕТ СН'!$I$5-'СЕТ СН'!$I$17</f>
        <v>4420.6540132499995</v>
      </c>
      <c r="J131" s="36">
        <f>SUMIFS(СВЦЭМ!$C$39:$C$782,СВЦЭМ!$A$39:$A$782,$A131,СВЦЭМ!$B$39:$B$782,J$119)+'СЕТ СН'!$I$9+СВЦЭМ!$D$10+'СЕТ СН'!$I$5-'СЕТ СН'!$I$17</f>
        <v>4364.4809822500001</v>
      </c>
      <c r="K131" s="36">
        <f>SUMIFS(СВЦЭМ!$C$39:$C$782,СВЦЭМ!$A$39:$A$782,$A131,СВЦЭМ!$B$39:$B$782,K$119)+'СЕТ СН'!$I$9+СВЦЭМ!$D$10+'СЕТ СН'!$I$5-'СЕТ СН'!$I$17</f>
        <v>4342.9025343599997</v>
      </c>
      <c r="L131" s="36">
        <f>SUMIFS(СВЦЭМ!$C$39:$C$782,СВЦЭМ!$A$39:$A$782,$A131,СВЦЭМ!$B$39:$B$782,L$119)+'СЕТ СН'!$I$9+СВЦЭМ!$D$10+'СЕТ СН'!$I$5-'СЕТ СН'!$I$17</f>
        <v>4310.3172933799997</v>
      </c>
      <c r="M131" s="36">
        <f>SUMIFS(СВЦЭМ!$C$39:$C$782,СВЦЭМ!$A$39:$A$782,$A131,СВЦЭМ!$B$39:$B$782,M$119)+'СЕТ СН'!$I$9+СВЦЭМ!$D$10+'СЕТ СН'!$I$5-'СЕТ СН'!$I$17</f>
        <v>4284.9295958399998</v>
      </c>
      <c r="N131" s="36">
        <f>SUMIFS(СВЦЭМ!$C$39:$C$782,СВЦЭМ!$A$39:$A$782,$A131,СВЦЭМ!$B$39:$B$782,N$119)+'СЕТ СН'!$I$9+СВЦЭМ!$D$10+'СЕТ СН'!$I$5-'СЕТ СН'!$I$17</f>
        <v>4286.7884861499997</v>
      </c>
      <c r="O131" s="36">
        <f>SUMIFS(СВЦЭМ!$C$39:$C$782,СВЦЭМ!$A$39:$A$782,$A131,СВЦЭМ!$B$39:$B$782,O$119)+'СЕТ СН'!$I$9+СВЦЭМ!$D$10+'СЕТ СН'!$I$5-'СЕТ СН'!$I$17</f>
        <v>4290.7576023000001</v>
      </c>
      <c r="P131" s="36">
        <f>SUMIFS(СВЦЭМ!$C$39:$C$782,СВЦЭМ!$A$39:$A$782,$A131,СВЦЭМ!$B$39:$B$782,P$119)+'СЕТ СН'!$I$9+СВЦЭМ!$D$10+'СЕТ СН'!$I$5-'СЕТ СН'!$I$17</f>
        <v>4300.4495560799996</v>
      </c>
      <c r="Q131" s="36">
        <f>SUMIFS(СВЦЭМ!$C$39:$C$782,СВЦЭМ!$A$39:$A$782,$A131,СВЦЭМ!$B$39:$B$782,Q$119)+'СЕТ СН'!$I$9+СВЦЭМ!$D$10+'СЕТ СН'!$I$5-'СЕТ СН'!$I$17</f>
        <v>4303.1003873899999</v>
      </c>
      <c r="R131" s="36">
        <f>SUMIFS(СВЦЭМ!$C$39:$C$782,СВЦЭМ!$A$39:$A$782,$A131,СВЦЭМ!$B$39:$B$782,R$119)+'СЕТ СН'!$I$9+СВЦЭМ!$D$10+'СЕТ СН'!$I$5-'СЕТ СН'!$I$17</f>
        <v>4318.6049265799993</v>
      </c>
      <c r="S131" s="36">
        <f>SUMIFS(СВЦЭМ!$C$39:$C$782,СВЦЭМ!$A$39:$A$782,$A131,СВЦЭМ!$B$39:$B$782,S$119)+'СЕТ СН'!$I$9+СВЦЭМ!$D$10+'СЕТ СН'!$I$5-'СЕТ СН'!$I$17</f>
        <v>4318.7823449099997</v>
      </c>
      <c r="T131" s="36">
        <f>SUMIFS(СВЦЭМ!$C$39:$C$782,СВЦЭМ!$A$39:$A$782,$A131,СВЦЭМ!$B$39:$B$782,T$119)+'СЕТ СН'!$I$9+СВЦЭМ!$D$10+'СЕТ СН'!$I$5-'СЕТ СН'!$I$17</f>
        <v>4315.0356038399996</v>
      </c>
      <c r="U131" s="36">
        <f>SUMIFS(СВЦЭМ!$C$39:$C$782,СВЦЭМ!$A$39:$A$782,$A131,СВЦЭМ!$B$39:$B$782,U$119)+'СЕТ СН'!$I$9+СВЦЭМ!$D$10+'СЕТ СН'!$I$5-'СЕТ СН'!$I$17</f>
        <v>4314.4455019199995</v>
      </c>
      <c r="V131" s="36">
        <f>SUMIFS(СВЦЭМ!$C$39:$C$782,СВЦЭМ!$A$39:$A$782,$A131,СВЦЭМ!$B$39:$B$782,V$119)+'СЕТ СН'!$I$9+СВЦЭМ!$D$10+'СЕТ СН'!$I$5-'СЕТ СН'!$I$17</f>
        <v>4315.8576400499996</v>
      </c>
      <c r="W131" s="36">
        <f>SUMIFS(СВЦЭМ!$C$39:$C$782,СВЦЭМ!$A$39:$A$782,$A131,СВЦЭМ!$B$39:$B$782,W$119)+'СЕТ СН'!$I$9+СВЦЭМ!$D$10+'СЕТ СН'!$I$5-'СЕТ СН'!$I$17</f>
        <v>4295.8383576099995</v>
      </c>
      <c r="X131" s="36">
        <f>SUMIFS(СВЦЭМ!$C$39:$C$782,СВЦЭМ!$A$39:$A$782,$A131,СВЦЭМ!$B$39:$B$782,X$119)+'СЕТ СН'!$I$9+СВЦЭМ!$D$10+'СЕТ СН'!$I$5-'СЕТ СН'!$I$17</f>
        <v>4343.0642657899998</v>
      </c>
      <c r="Y131" s="36">
        <f>SUMIFS(СВЦЭМ!$C$39:$C$782,СВЦЭМ!$A$39:$A$782,$A131,СВЦЭМ!$B$39:$B$782,Y$119)+'СЕТ СН'!$I$9+СВЦЭМ!$D$10+'СЕТ СН'!$I$5-'СЕТ СН'!$I$17</f>
        <v>4390.6556721099996</v>
      </c>
    </row>
    <row r="132" spans="1:25" ht="15.75" x14ac:dyDescent="0.2">
      <c r="A132" s="35">
        <f t="shared" si="3"/>
        <v>44786</v>
      </c>
      <c r="B132" s="36">
        <f>SUMIFS(СВЦЭМ!$C$39:$C$782,СВЦЭМ!$A$39:$A$782,$A132,СВЦЭМ!$B$39:$B$782,B$119)+'СЕТ СН'!$I$9+СВЦЭМ!$D$10+'СЕТ СН'!$I$5-'СЕТ СН'!$I$17</f>
        <v>4419.4062523699995</v>
      </c>
      <c r="C132" s="36">
        <f>SUMIFS(СВЦЭМ!$C$39:$C$782,СВЦЭМ!$A$39:$A$782,$A132,СВЦЭМ!$B$39:$B$782,C$119)+'СЕТ СН'!$I$9+СВЦЭМ!$D$10+'СЕТ СН'!$I$5-'СЕТ СН'!$I$17</f>
        <v>4453.4173639399996</v>
      </c>
      <c r="D132" s="36">
        <f>SUMIFS(СВЦЭМ!$C$39:$C$782,СВЦЭМ!$A$39:$A$782,$A132,СВЦЭМ!$B$39:$B$782,D$119)+'СЕТ СН'!$I$9+СВЦЭМ!$D$10+'СЕТ СН'!$I$5-'СЕТ СН'!$I$17</f>
        <v>4473.3490794499994</v>
      </c>
      <c r="E132" s="36">
        <f>SUMIFS(СВЦЭМ!$C$39:$C$782,СВЦЭМ!$A$39:$A$782,$A132,СВЦЭМ!$B$39:$B$782,E$119)+'СЕТ СН'!$I$9+СВЦЭМ!$D$10+'СЕТ СН'!$I$5-'СЕТ СН'!$I$17</f>
        <v>4545.8338086099993</v>
      </c>
      <c r="F132" s="36">
        <f>SUMIFS(СВЦЭМ!$C$39:$C$782,СВЦЭМ!$A$39:$A$782,$A132,СВЦЭМ!$B$39:$B$782,F$119)+'СЕТ СН'!$I$9+СВЦЭМ!$D$10+'СЕТ СН'!$I$5-'СЕТ СН'!$I$17</f>
        <v>4522.4948324899997</v>
      </c>
      <c r="G132" s="36">
        <f>SUMIFS(СВЦЭМ!$C$39:$C$782,СВЦЭМ!$A$39:$A$782,$A132,СВЦЭМ!$B$39:$B$782,G$119)+'СЕТ СН'!$I$9+СВЦЭМ!$D$10+'СЕТ СН'!$I$5-'СЕТ СН'!$I$17</f>
        <v>4495.6063254000001</v>
      </c>
      <c r="H132" s="36">
        <f>SUMIFS(СВЦЭМ!$C$39:$C$782,СВЦЭМ!$A$39:$A$782,$A132,СВЦЭМ!$B$39:$B$782,H$119)+'СЕТ СН'!$I$9+СВЦЭМ!$D$10+'СЕТ СН'!$I$5-'СЕТ СН'!$I$17</f>
        <v>4465.0055945300001</v>
      </c>
      <c r="I132" s="36">
        <f>SUMIFS(СВЦЭМ!$C$39:$C$782,СВЦЭМ!$A$39:$A$782,$A132,СВЦЭМ!$B$39:$B$782,I$119)+'СЕТ СН'!$I$9+СВЦЭМ!$D$10+'СЕТ СН'!$I$5-'СЕТ СН'!$I$17</f>
        <v>4406.2068246599993</v>
      </c>
      <c r="J132" s="36">
        <f>SUMIFS(СВЦЭМ!$C$39:$C$782,СВЦЭМ!$A$39:$A$782,$A132,СВЦЭМ!$B$39:$B$782,J$119)+'СЕТ СН'!$I$9+СВЦЭМ!$D$10+'СЕТ СН'!$I$5-'СЕТ СН'!$I$17</f>
        <v>4384.5918946499996</v>
      </c>
      <c r="K132" s="36">
        <f>SUMIFS(СВЦЭМ!$C$39:$C$782,СВЦЭМ!$A$39:$A$782,$A132,СВЦЭМ!$B$39:$B$782,K$119)+'СЕТ СН'!$I$9+СВЦЭМ!$D$10+'СЕТ СН'!$I$5-'СЕТ СН'!$I$17</f>
        <v>4311.8508457600001</v>
      </c>
      <c r="L132" s="36">
        <f>SUMIFS(СВЦЭМ!$C$39:$C$782,СВЦЭМ!$A$39:$A$782,$A132,СВЦЭМ!$B$39:$B$782,L$119)+'СЕТ СН'!$I$9+СВЦЭМ!$D$10+'СЕТ СН'!$I$5-'СЕТ СН'!$I$17</f>
        <v>4299.9046798599993</v>
      </c>
      <c r="M132" s="36">
        <f>SUMIFS(СВЦЭМ!$C$39:$C$782,СВЦЭМ!$A$39:$A$782,$A132,СВЦЭМ!$B$39:$B$782,M$119)+'СЕТ СН'!$I$9+СВЦЭМ!$D$10+'СЕТ СН'!$I$5-'СЕТ СН'!$I$17</f>
        <v>4303.4868758699995</v>
      </c>
      <c r="N132" s="36">
        <f>SUMIFS(СВЦЭМ!$C$39:$C$782,СВЦЭМ!$A$39:$A$782,$A132,СВЦЭМ!$B$39:$B$782,N$119)+'СЕТ СН'!$I$9+СВЦЭМ!$D$10+'СЕТ СН'!$I$5-'СЕТ СН'!$I$17</f>
        <v>4301.3461277899996</v>
      </c>
      <c r="O132" s="36">
        <f>SUMIFS(СВЦЭМ!$C$39:$C$782,СВЦЭМ!$A$39:$A$782,$A132,СВЦЭМ!$B$39:$B$782,O$119)+'СЕТ СН'!$I$9+СВЦЭМ!$D$10+'СЕТ СН'!$I$5-'СЕТ СН'!$I$17</f>
        <v>4296.2528769599994</v>
      </c>
      <c r="P132" s="36">
        <f>SUMIFS(СВЦЭМ!$C$39:$C$782,СВЦЭМ!$A$39:$A$782,$A132,СВЦЭМ!$B$39:$B$782,P$119)+'СЕТ СН'!$I$9+СВЦЭМ!$D$10+'СЕТ СН'!$I$5-'СЕТ СН'!$I$17</f>
        <v>4301.1408265699993</v>
      </c>
      <c r="Q132" s="36">
        <f>SUMIFS(СВЦЭМ!$C$39:$C$782,СВЦЭМ!$A$39:$A$782,$A132,СВЦЭМ!$B$39:$B$782,Q$119)+'СЕТ СН'!$I$9+СВЦЭМ!$D$10+'СЕТ СН'!$I$5-'СЕТ СН'!$I$17</f>
        <v>4303.22401739</v>
      </c>
      <c r="R132" s="36">
        <f>SUMIFS(СВЦЭМ!$C$39:$C$782,СВЦЭМ!$A$39:$A$782,$A132,СВЦЭМ!$B$39:$B$782,R$119)+'СЕТ СН'!$I$9+СВЦЭМ!$D$10+'СЕТ СН'!$I$5-'СЕТ СН'!$I$17</f>
        <v>4310.0018674200001</v>
      </c>
      <c r="S132" s="36">
        <f>SUMIFS(СВЦЭМ!$C$39:$C$782,СВЦЭМ!$A$39:$A$782,$A132,СВЦЭМ!$B$39:$B$782,S$119)+'СЕТ СН'!$I$9+СВЦЭМ!$D$10+'СЕТ СН'!$I$5-'СЕТ СН'!$I$17</f>
        <v>4311.46969687</v>
      </c>
      <c r="T132" s="36">
        <f>SUMIFS(СВЦЭМ!$C$39:$C$782,СВЦЭМ!$A$39:$A$782,$A132,СВЦЭМ!$B$39:$B$782,T$119)+'СЕТ СН'!$I$9+СВЦЭМ!$D$10+'СЕТ СН'!$I$5-'СЕТ СН'!$I$17</f>
        <v>4317.6306415999998</v>
      </c>
      <c r="U132" s="36">
        <f>SUMIFS(СВЦЭМ!$C$39:$C$782,СВЦЭМ!$A$39:$A$782,$A132,СВЦЭМ!$B$39:$B$782,U$119)+'СЕТ СН'!$I$9+СВЦЭМ!$D$10+'СЕТ СН'!$I$5-'СЕТ СН'!$I$17</f>
        <v>4330.6632610699999</v>
      </c>
      <c r="V132" s="36">
        <f>SUMIFS(СВЦЭМ!$C$39:$C$782,СВЦЭМ!$A$39:$A$782,$A132,СВЦЭМ!$B$39:$B$782,V$119)+'СЕТ СН'!$I$9+СВЦЭМ!$D$10+'СЕТ СН'!$I$5-'СЕТ СН'!$I$17</f>
        <v>4313.4689952700001</v>
      </c>
      <c r="W132" s="36">
        <f>SUMIFS(СВЦЭМ!$C$39:$C$782,СВЦЭМ!$A$39:$A$782,$A132,СВЦЭМ!$B$39:$B$782,W$119)+'СЕТ СН'!$I$9+СВЦЭМ!$D$10+'СЕТ СН'!$I$5-'СЕТ СН'!$I$17</f>
        <v>4302.3005572399998</v>
      </c>
      <c r="X132" s="36">
        <f>SUMIFS(СВЦЭМ!$C$39:$C$782,СВЦЭМ!$A$39:$A$782,$A132,СВЦЭМ!$B$39:$B$782,X$119)+'СЕТ СН'!$I$9+СВЦЭМ!$D$10+'СЕТ СН'!$I$5-'СЕТ СН'!$I$17</f>
        <v>4327.2810798999999</v>
      </c>
      <c r="Y132" s="36">
        <f>SUMIFS(СВЦЭМ!$C$39:$C$782,СВЦЭМ!$A$39:$A$782,$A132,СВЦЭМ!$B$39:$B$782,Y$119)+'СЕТ СН'!$I$9+СВЦЭМ!$D$10+'СЕТ СН'!$I$5-'СЕТ СН'!$I$17</f>
        <v>4422.48843812</v>
      </c>
    </row>
    <row r="133" spans="1:25" ht="15.75" x14ac:dyDescent="0.2">
      <c r="A133" s="35">
        <f t="shared" si="3"/>
        <v>44787</v>
      </c>
      <c r="B133" s="36">
        <f>SUMIFS(СВЦЭМ!$C$39:$C$782,СВЦЭМ!$A$39:$A$782,$A133,СВЦЭМ!$B$39:$B$782,B$119)+'СЕТ СН'!$I$9+СВЦЭМ!$D$10+'СЕТ СН'!$I$5-'СЕТ СН'!$I$17</f>
        <v>4469.5271744900001</v>
      </c>
      <c r="C133" s="36">
        <f>SUMIFS(СВЦЭМ!$C$39:$C$782,СВЦЭМ!$A$39:$A$782,$A133,СВЦЭМ!$B$39:$B$782,C$119)+'СЕТ СН'!$I$9+СВЦЭМ!$D$10+'СЕТ СН'!$I$5-'СЕТ СН'!$I$17</f>
        <v>4457.0799116600001</v>
      </c>
      <c r="D133" s="36">
        <f>SUMIFS(СВЦЭМ!$C$39:$C$782,СВЦЭМ!$A$39:$A$782,$A133,СВЦЭМ!$B$39:$B$782,D$119)+'СЕТ СН'!$I$9+СВЦЭМ!$D$10+'СЕТ СН'!$I$5-'СЕТ СН'!$I$17</f>
        <v>4420.1202765899998</v>
      </c>
      <c r="E133" s="36">
        <f>SUMIFS(СВЦЭМ!$C$39:$C$782,СВЦЭМ!$A$39:$A$782,$A133,СВЦЭМ!$B$39:$B$782,E$119)+'СЕТ СН'!$I$9+СВЦЭМ!$D$10+'СЕТ СН'!$I$5-'СЕТ СН'!$I$17</f>
        <v>4428.4860499699998</v>
      </c>
      <c r="F133" s="36">
        <f>SUMIFS(СВЦЭМ!$C$39:$C$782,СВЦЭМ!$A$39:$A$782,$A133,СВЦЭМ!$B$39:$B$782,F$119)+'СЕТ СН'!$I$9+СВЦЭМ!$D$10+'СЕТ СН'!$I$5-'СЕТ СН'!$I$17</f>
        <v>4434.0635342599999</v>
      </c>
      <c r="G133" s="36">
        <f>SUMIFS(СВЦЭМ!$C$39:$C$782,СВЦЭМ!$A$39:$A$782,$A133,СВЦЭМ!$B$39:$B$782,G$119)+'СЕТ СН'!$I$9+СВЦЭМ!$D$10+'СЕТ СН'!$I$5-'СЕТ СН'!$I$17</f>
        <v>4433.1094183699997</v>
      </c>
      <c r="H133" s="36">
        <f>SUMIFS(СВЦЭМ!$C$39:$C$782,СВЦЭМ!$A$39:$A$782,$A133,СВЦЭМ!$B$39:$B$782,H$119)+'СЕТ СН'!$I$9+СВЦЭМ!$D$10+'СЕТ СН'!$I$5-'СЕТ СН'!$I$17</f>
        <v>4499.3350317200002</v>
      </c>
      <c r="I133" s="36">
        <f>SUMIFS(СВЦЭМ!$C$39:$C$782,СВЦЭМ!$A$39:$A$782,$A133,СВЦЭМ!$B$39:$B$782,I$119)+'СЕТ СН'!$I$9+СВЦЭМ!$D$10+'СЕТ СН'!$I$5-'СЕТ СН'!$I$17</f>
        <v>4461.82890271</v>
      </c>
      <c r="J133" s="36">
        <f>SUMIFS(СВЦЭМ!$C$39:$C$782,СВЦЭМ!$A$39:$A$782,$A133,СВЦЭМ!$B$39:$B$782,J$119)+'СЕТ СН'!$I$9+СВЦЭМ!$D$10+'СЕТ СН'!$I$5-'СЕТ СН'!$I$17</f>
        <v>4410.8308340699996</v>
      </c>
      <c r="K133" s="36">
        <f>SUMIFS(СВЦЭМ!$C$39:$C$782,СВЦЭМ!$A$39:$A$782,$A133,СВЦЭМ!$B$39:$B$782,K$119)+'СЕТ СН'!$I$9+СВЦЭМ!$D$10+'СЕТ СН'!$I$5-'СЕТ СН'!$I$17</f>
        <v>4335.37236914</v>
      </c>
      <c r="L133" s="36">
        <f>SUMIFS(СВЦЭМ!$C$39:$C$782,СВЦЭМ!$A$39:$A$782,$A133,СВЦЭМ!$B$39:$B$782,L$119)+'СЕТ СН'!$I$9+СВЦЭМ!$D$10+'СЕТ СН'!$I$5-'СЕТ СН'!$I$17</f>
        <v>4299.5512567599999</v>
      </c>
      <c r="M133" s="36">
        <f>SUMIFS(СВЦЭМ!$C$39:$C$782,СВЦЭМ!$A$39:$A$782,$A133,СВЦЭМ!$B$39:$B$782,M$119)+'СЕТ СН'!$I$9+СВЦЭМ!$D$10+'СЕТ СН'!$I$5-'СЕТ СН'!$I$17</f>
        <v>4286.6514659799996</v>
      </c>
      <c r="N133" s="36">
        <f>SUMIFS(СВЦЭМ!$C$39:$C$782,СВЦЭМ!$A$39:$A$782,$A133,СВЦЭМ!$B$39:$B$782,N$119)+'СЕТ СН'!$I$9+СВЦЭМ!$D$10+'СЕТ СН'!$I$5-'СЕТ СН'!$I$17</f>
        <v>4303.8500389399996</v>
      </c>
      <c r="O133" s="36">
        <f>SUMIFS(СВЦЭМ!$C$39:$C$782,СВЦЭМ!$A$39:$A$782,$A133,СВЦЭМ!$B$39:$B$782,O$119)+'СЕТ СН'!$I$9+СВЦЭМ!$D$10+'СЕТ СН'!$I$5-'СЕТ СН'!$I$17</f>
        <v>4305.0800760100001</v>
      </c>
      <c r="P133" s="36">
        <f>SUMIFS(СВЦЭМ!$C$39:$C$782,СВЦЭМ!$A$39:$A$782,$A133,СВЦЭМ!$B$39:$B$782,P$119)+'СЕТ СН'!$I$9+СВЦЭМ!$D$10+'СЕТ СН'!$I$5-'СЕТ СН'!$I$17</f>
        <v>4313.7491755499996</v>
      </c>
      <c r="Q133" s="36">
        <f>SUMIFS(СВЦЭМ!$C$39:$C$782,СВЦЭМ!$A$39:$A$782,$A133,СВЦЭМ!$B$39:$B$782,Q$119)+'СЕТ СН'!$I$9+СВЦЭМ!$D$10+'СЕТ СН'!$I$5-'СЕТ СН'!$I$17</f>
        <v>4322.9159828599995</v>
      </c>
      <c r="R133" s="36">
        <f>SUMIFS(СВЦЭМ!$C$39:$C$782,СВЦЭМ!$A$39:$A$782,$A133,СВЦЭМ!$B$39:$B$782,R$119)+'СЕТ СН'!$I$9+СВЦЭМ!$D$10+'СЕТ СН'!$I$5-'СЕТ СН'!$I$17</f>
        <v>4335.9841999</v>
      </c>
      <c r="S133" s="36">
        <f>SUMIFS(СВЦЭМ!$C$39:$C$782,СВЦЭМ!$A$39:$A$782,$A133,СВЦЭМ!$B$39:$B$782,S$119)+'СЕТ СН'!$I$9+СВЦЭМ!$D$10+'СЕТ СН'!$I$5-'СЕТ СН'!$I$17</f>
        <v>4319.3508570699996</v>
      </c>
      <c r="T133" s="36">
        <f>SUMIFS(СВЦЭМ!$C$39:$C$782,СВЦЭМ!$A$39:$A$782,$A133,СВЦЭМ!$B$39:$B$782,T$119)+'СЕТ СН'!$I$9+СВЦЭМ!$D$10+'СЕТ СН'!$I$5-'СЕТ СН'!$I$17</f>
        <v>4328.1791387499998</v>
      </c>
      <c r="U133" s="36">
        <f>SUMIFS(СВЦЭМ!$C$39:$C$782,СВЦЭМ!$A$39:$A$782,$A133,СВЦЭМ!$B$39:$B$782,U$119)+'СЕТ СН'!$I$9+СВЦЭМ!$D$10+'СЕТ СН'!$I$5-'СЕТ СН'!$I$17</f>
        <v>4343.4182196299998</v>
      </c>
      <c r="V133" s="36">
        <f>SUMIFS(СВЦЭМ!$C$39:$C$782,СВЦЭМ!$A$39:$A$782,$A133,СВЦЭМ!$B$39:$B$782,V$119)+'СЕТ СН'!$I$9+СВЦЭМ!$D$10+'СЕТ СН'!$I$5-'СЕТ СН'!$I$17</f>
        <v>4342.9930517100001</v>
      </c>
      <c r="W133" s="36">
        <f>SUMIFS(СВЦЭМ!$C$39:$C$782,СВЦЭМ!$A$39:$A$782,$A133,СВЦЭМ!$B$39:$B$782,W$119)+'СЕТ СН'!$I$9+СВЦЭМ!$D$10+'СЕТ СН'!$I$5-'СЕТ СН'!$I$17</f>
        <v>4334.2392089599998</v>
      </c>
      <c r="X133" s="36">
        <f>SUMIFS(СВЦЭМ!$C$39:$C$782,СВЦЭМ!$A$39:$A$782,$A133,СВЦЭМ!$B$39:$B$782,X$119)+'СЕТ СН'!$I$9+СВЦЭМ!$D$10+'СЕТ СН'!$I$5-'СЕТ СН'!$I$17</f>
        <v>4335.1771600399998</v>
      </c>
      <c r="Y133" s="36">
        <f>SUMIFS(СВЦЭМ!$C$39:$C$782,СВЦЭМ!$A$39:$A$782,$A133,СВЦЭМ!$B$39:$B$782,Y$119)+'СЕТ СН'!$I$9+СВЦЭМ!$D$10+'СЕТ СН'!$I$5-'СЕТ СН'!$I$17</f>
        <v>4394.6131851399996</v>
      </c>
    </row>
    <row r="134" spans="1:25" ht="15.75" x14ac:dyDescent="0.2">
      <c r="A134" s="35">
        <f t="shared" si="3"/>
        <v>44788</v>
      </c>
      <c r="B134" s="36">
        <f>SUMIFS(СВЦЭМ!$C$39:$C$782,СВЦЭМ!$A$39:$A$782,$A134,СВЦЭМ!$B$39:$B$782,B$119)+'СЕТ СН'!$I$9+СВЦЭМ!$D$10+'СЕТ СН'!$I$5-'СЕТ СН'!$I$17</f>
        <v>4349.4196016199994</v>
      </c>
      <c r="C134" s="36">
        <f>SUMIFS(СВЦЭМ!$C$39:$C$782,СВЦЭМ!$A$39:$A$782,$A134,СВЦЭМ!$B$39:$B$782,C$119)+'СЕТ СН'!$I$9+СВЦЭМ!$D$10+'СЕТ СН'!$I$5-'СЕТ СН'!$I$17</f>
        <v>4374.0159043599997</v>
      </c>
      <c r="D134" s="36">
        <f>SUMIFS(СВЦЭМ!$C$39:$C$782,СВЦЭМ!$A$39:$A$782,$A134,СВЦЭМ!$B$39:$B$782,D$119)+'СЕТ СН'!$I$9+СВЦЭМ!$D$10+'СЕТ СН'!$I$5-'СЕТ СН'!$I$17</f>
        <v>4406.46773166</v>
      </c>
      <c r="E134" s="36">
        <f>SUMIFS(СВЦЭМ!$C$39:$C$782,СВЦЭМ!$A$39:$A$782,$A134,СВЦЭМ!$B$39:$B$782,E$119)+'СЕТ СН'!$I$9+СВЦЭМ!$D$10+'СЕТ СН'!$I$5-'СЕТ СН'!$I$17</f>
        <v>4420.2872713899997</v>
      </c>
      <c r="F134" s="36">
        <f>SUMIFS(СВЦЭМ!$C$39:$C$782,СВЦЭМ!$A$39:$A$782,$A134,СВЦЭМ!$B$39:$B$782,F$119)+'СЕТ СН'!$I$9+СВЦЭМ!$D$10+'СЕТ СН'!$I$5-'СЕТ СН'!$I$17</f>
        <v>4431.5732486799998</v>
      </c>
      <c r="G134" s="36">
        <f>SUMIFS(СВЦЭМ!$C$39:$C$782,СВЦЭМ!$A$39:$A$782,$A134,СВЦЭМ!$B$39:$B$782,G$119)+'СЕТ СН'!$I$9+СВЦЭМ!$D$10+'СЕТ СН'!$I$5-'СЕТ СН'!$I$17</f>
        <v>4425.1236726999996</v>
      </c>
      <c r="H134" s="36">
        <f>SUMIFS(СВЦЭМ!$C$39:$C$782,СВЦЭМ!$A$39:$A$782,$A134,СВЦЭМ!$B$39:$B$782,H$119)+'СЕТ СН'!$I$9+СВЦЭМ!$D$10+'СЕТ СН'!$I$5-'СЕТ СН'!$I$17</f>
        <v>4389.1857656399998</v>
      </c>
      <c r="I134" s="36">
        <f>SUMIFS(СВЦЭМ!$C$39:$C$782,СВЦЭМ!$A$39:$A$782,$A134,СВЦЭМ!$B$39:$B$782,I$119)+'СЕТ СН'!$I$9+СВЦЭМ!$D$10+'СЕТ СН'!$I$5-'СЕТ СН'!$I$17</f>
        <v>4336.22326643</v>
      </c>
      <c r="J134" s="36">
        <f>SUMIFS(СВЦЭМ!$C$39:$C$782,СВЦЭМ!$A$39:$A$782,$A134,СВЦЭМ!$B$39:$B$782,J$119)+'СЕТ СН'!$I$9+СВЦЭМ!$D$10+'СЕТ СН'!$I$5-'СЕТ СН'!$I$17</f>
        <v>4400.2616012399994</v>
      </c>
      <c r="K134" s="36">
        <f>SUMIFS(СВЦЭМ!$C$39:$C$782,СВЦЭМ!$A$39:$A$782,$A134,СВЦЭМ!$B$39:$B$782,K$119)+'СЕТ СН'!$I$9+СВЦЭМ!$D$10+'СЕТ СН'!$I$5-'СЕТ СН'!$I$17</f>
        <v>4374.7596426299997</v>
      </c>
      <c r="L134" s="36">
        <f>SUMIFS(СВЦЭМ!$C$39:$C$782,СВЦЭМ!$A$39:$A$782,$A134,СВЦЭМ!$B$39:$B$782,L$119)+'СЕТ СН'!$I$9+СВЦЭМ!$D$10+'СЕТ СН'!$I$5-'СЕТ СН'!$I$17</f>
        <v>4363.7910542600002</v>
      </c>
      <c r="M134" s="36">
        <f>SUMIFS(СВЦЭМ!$C$39:$C$782,СВЦЭМ!$A$39:$A$782,$A134,СВЦЭМ!$B$39:$B$782,M$119)+'СЕТ СН'!$I$9+СВЦЭМ!$D$10+'СЕТ СН'!$I$5-'СЕТ СН'!$I$17</f>
        <v>4367.2047184099993</v>
      </c>
      <c r="N134" s="36">
        <f>SUMIFS(СВЦЭМ!$C$39:$C$782,СВЦЭМ!$A$39:$A$782,$A134,СВЦЭМ!$B$39:$B$782,N$119)+'СЕТ СН'!$I$9+СВЦЭМ!$D$10+'СЕТ СН'!$I$5-'СЕТ СН'!$I$17</f>
        <v>4367.9299514199993</v>
      </c>
      <c r="O134" s="36">
        <f>SUMIFS(СВЦЭМ!$C$39:$C$782,СВЦЭМ!$A$39:$A$782,$A134,СВЦЭМ!$B$39:$B$782,O$119)+'СЕТ СН'!$I$9+СВЦЭМ!$D$10+'СЕТ СН'!$I$5-'СЕТ СН'!$I$17</f>
        <v>4365.7900229500001</v>
      </c>
      <c r="P134" s="36">
        <f>SUMIFS(СВЦЭМ!$C$39:$C$782,СВЦЭМ!$A$39:$A$782,$A134,СВЦЭМ!$B$39:$B$782,P$119)+'СЕТ СН'!$I$9+СВЦЭМ!$D$10+'СЕТ СН'!$I$5-'СЕТ СН'!$I$17</f>
        <v>4362.4709935699993</v>
      </c>
      <c r="Q134" s="36">
        <f>SUMIFS(СВЦЭМ!$C$39:$C$782,СВЦЭМ!$A$39:$A$782,$A134,СВЦЭМ!$B$39:$B$782,Q$119)+'СЕТ СН'!$I$9+СВЦЭМ!$D$10+'СЕТ СН'!$I$5-'СЕТ СН'!$I$17</f>
        <v>4369.6532650199997</v>
      </c>
      <c r="R134" s="36">
        <f>SUMIFS(СВЦЭМ!$C$39:$C$782,СВЦЭМ!$A$39:$A$782,$A134,СВЦЭМ!$B$39:$B$782,R$119)+'СЕТ СН'!$I$9+СВЦЭМ!$D$10+'СЕТ СН'!$I$5-'СЕТ СН'!$I$17</f>
        <v>4361.9144989899996</v>
      </c>
      <c r="S134" s="36">
        <f>SUMIFS(СВЦЭМ!$C$39:$C$782,СВЦЭМ!$A$39:$A$782,$A134,СВЦЭМ!$B$39:$B$782,S$119)+'СЕТ СН'!$I$9+СВЦЭМ!$D$10+'СЕТ СН'!$I$5-'СЕТ СН'!$I$17</f>
        <v>4362.97071908</v>
      </c>
      <c r="T134" s="36">
        <f>SUMIFS(СВЦЭМ!$C$39:$C$782,СВЦЭМ!$A$39:$A$782,$A134,СВЦЭМ!$B$39:$B$782,T$119)+'СЕТ СН'!$I$9+СВЦЭМ!$D$10+'СЕТ СН'!$I$5-'СЕТ СН'!$I$17</f>
        <v>4363.7850897799999</v>
      </c>
      <c r="U134" s="36">
        <f>SUMIFS(СВЦЭМ!$C$39:$C$782,СВЦЭМ!$A$39:$A$782,$A134,СВЦЭМ!$B$39:$B$782,U$119)+'СЕТ СН'!$I$9+СВЦЭМ!$D$10+'СЕТ СН'!$I$5-'СЕТ СН'!$I$17</f>
        <v>4353.4010868599999</v>
      </c>
      <c r="V134" s="36">
        <f>SUMIFS(СВЦЭМ!$C$39:$C$782,СВЦЭМ!$A$39:$A$782,$A134,СВЦЭМ!$B$39:$B$782,V$119)+'СЕТ СН'!$I$9+СВЦЭМ!$D$10+'СЕТ СН'!$I$5-'СЕТ СН'!$I$17</f>
        <v>4355.4343695299995</v>
      </c>
      <c r="W134" s="36">
        <f>SUMIFS(СВЦЭМ!$C$39:$C$782,СВЦЭМ!$A$39:$A$782,$A134,СВЦЭМ!$B$39:$B$782,W$119)+'СЕТ СН'!$I$9+СВЦЭМ!$D$10+'СЕТ СН'!$I$5-'СЕТ СН'!$I$17</f>
        <v>4367.1486449799995</v>
      </c>
      <c r="X134" s="36">
        <f>SUMIFS(СВЦЭМ!$C$39:$C$782,СВЦЭМ!$A$39:$A$782,$A134,СВЦЭМ!$B$39:$B$782,X$119)+'СЕТ СН'!$I$9+СВЦЭМ!$D$10+'СЕТ СН'!$I$5-'СЕТ СН'!$I$17</f>
        <v>4331.3928322100001</v>
      </c>
      <c r="Y134" s="36">
        <f>SUMIFS(СВЦЭМ!$C$39:$C$782,СВЦЭМ!$A$39:$A$782,$A134,СВЦЭМ!$B$39:$B$782,Y$119)+'СЕТ СН'!$I$9+СВЦЭМ!$D$10+'СЕТ СН'!$I$5-'СЕТ СН'!$I$17</f>
        <v>4392.81884911</v>
      </c>
    </row>
    <row r="135" spans="1:25" ht="15.75" x14ac:dyDescent="0.2">
      <c r="A135" s="35">
        <f t="shared" si="3"/>
        <v>44789</v>
      </c>
      <c r="B135" s="36">
        <f>SUMIFS(СВЦЭМ!$C$39:$C$782,СВЦЭМ!$A$39:$A$782,$A135,СВЦЭМ!$B$39:$B$782,B$119)+'СЕТ СН'!$I$9+СВЦЭМ!$D$10+'СЕТ СН'!$I$5-'СЕТ СН'!$I$17</f>
        <v>4317.2708390899998</v>
      </c>
      <c r="C135" s="36">
        <f>SUMIFS(СВЦЭМ!$C$39:$C$782,СВЦЭМ!$A$39:$A$782,$A135,СВЦЭМ!$B$39:$B$782,C$119)+'СЕТ СН'!$I$9+СВЦЭМ!$D$10+'СЕТ СН'!$I$5-'СЕТ СН'!$I$17</f>
        <v>4365.8847780599999</v>
      </c>
      <c r="D135" s="36">
        <f>SUMIFS(СВЦЭМ!$C$39:$C$782,СВЦЭМ!$A$39:$A$782,$A135,СВЦЭМ!$B$39:$B$782,D$119)+'СЕТ СН'!$I$9+СВЦЭМ!$D$10+'СЕТ СН'!$I$5-'СЕТ СН'!$I$17</f>
        <v>4405.5992618700002</v>
      </c>
      <c r="E135" s="36">
        <f>SUMIFS(СВЦЭМ!$C$39:$C$782,СВЦЭМ!$A$39:$A$782,$A135,СВЦЭМ!$B$39:$B$782,E$119)+'СЕТ СН'!$I$9+СВЦЭМ!$D$10+'СЕТ СН'!$I$5-'СЕТ СН'!$I$17</f>
        <v>4418.9821699300001</v>
      </c>
      <c r="F135" s="36">
        <f>SUMIFS(СВЦЭМ!$C$39:$C$782,СВЦЭМ!$A$39:$A$782,$A135,СВЦЭМ!$B$39:$B$782,F$119)+'СЕТ СН'!$I$9+СВЦЭМ!$D$10+'СЕТ СН'!$I$5-'СЕТ СН'!$I$17</f>
        <v>4428.4826164400001</v>
      </c>
      <c r="G135" s="36">
        <f>SUMIFS(СВЦЭМ!$C$39:$C$782,СВЦЭМ!$A$39:$A$782,$A135,СВЦЭМ!$B$39:$B$782,G$119)+'СЕТ СН'!$I$9+СВЦЭМ!$D$10+'СЕТ СН'!$I$5-'СЕТ СН'!$I$17</f>
        <v>4422.7688134299997</v>
      </c>
      <c r="H135" s="36">
        <f>SUMIFS(СВЦЭМ!$C$39:$C$782,СВЦЭМ!$A$39:$A$782,$A135,СВЦЭМ!$B$39:$B$782,H$119)+'СЕТ СН'!$I$9+СВЦЭМ!$D$10+'СЕТ СН'!$I$5-'СЕТ СН'!$I$17</f>
        <v>4370.3210482099994</v>
      </c>
      <c r="I135" s="36">
        <f>SUMIFS(СВЦЭМ!$C$39:$C$782,СВЦЭМ!$A$39:$A$782,$A135,СВЦЭМ!$B$39:$B$782,I$119)+'СЕТ СН'!$I$9+СВЦЭМ!$D$10+'СЕТ СН'!$I$5-'СЕТ СН'!$I$17</f>
        <v>4293.6545776499997</v>
      </c>
      <c r="J135" s="36">
        <f>SUMIFS(СВЦЭМ!$C$39:$C$782,СВЦЭМ!$A$39:$A$782,$A135,СВЦЭМ!$B$39:$B$782,J$119)+'СЕТ СН'!$I$9+СВЦЭМ!$D$10+'СЕТ СН'!$I$5-'СЕТ СН'!$I$17</f>
        <v>4381.4715603099994</v>
      </c>
      <c r="K135" s="36">
        <f>SUMIFS(СВЦЭМ!$C$39:$C$782,СВЦЭМ!$A$39:$A$782,$A135,СВЦЭМ!$B$39:$B$782,K$119)+'СЕТ СН'!$I$9+СВЦЭМ!$D$10+'СЕТ СН'!$I$5-'СЕТ СН'!$I$17</f>
        <v>4377.0064369499996</v>
      </c>
      <c r="L135" s="36">
        <f>SUMIFS(СВЦЭМ!$C$39:$C$782,СВЦЭМ!$A$39:$A$782,$A135,СВЦЭМ!$B$39:$B$782,L$119)+'СЕТ СН'!$I$9+СВЦЭМ!$D$10+'СЕТ СН'!$I$5-'СЕТ СН'!$I$17</f>
        <v>4358.52643919</v>
      </c>
      <c r="M135" s="36">
        <f>SUMIFS(СВЦЭМ!$C$39:$C$782,СВЦЭМ!$A$39:$A$782,$A135,СВЦЭМ!$B$39:$B$782,M$119)+'СЕТ СН'!$I$9+СВЦЭМ!$D$10+'СЕТ СН'!$I$5-'СЕТ СН'!$I$17</f>
        <v>4349.7647683099995</v>
      </c>
      <c r="N135" s="36">
        <f>SUMIFS(СВЦЭМ!$C$39:$C$782,СВЦЭМ!$A$39:$A$782,$A135,СВЦЭМ!$B$39:$B$782,N$119)+'СЕТ СН'!$I$9+СВЦЭМ!$D$10+'СЕТ СН'!$I$5-'СЕТ СН'!$I$17</f>
        <v>4343.2499648599996</v>
      </c>
      <c r="O135" s="36">
        <f>SUMIFS(СВЦЭМ!$C$39:$C$782,СВЦЭМ!$A$39:$A$782,$A135,СВЦЭМ!$B$39:$B$782,O$119)+'СЕТ СН'!$I$9+СВЦЭМ!$D$10+'СЕТ СН'!$I$5-'СЕТ СН'!$I$17</f>
        <v>4341.7604172900001</v>
      </c>
      <c r="P135" s="36">
        <f>SUMIFS(СВЦЭМ!$C$39:$C$782,СВЦЭМ!$A$39:$A$782,$A135,СВЦЭМ!$B$39:$B$782,P$119)+'СЕТ СН'!$I$9+СВЦЭМ!$D$10+'СЕТ СН'!$I$5-'СЕТ СН'!$I$17</f>
        <v>4353.2756410499996</v>
      </c>
      <c r="Q135" s="36">
        <f>SUMIFS(СВЦЭМ!$C$39:$C$782,СВЦЭМ!$A$39:$A$782,$A135,СВЦЭМ!$B$39:$B$782,Q$119)+'СЕТ СН'!$I$9+СВЦЭМ!$D$10+'СЕТ СН'!$I$5-'СЕТ СН'!$I$17</f>
        <v>4357.31773316</v>
      </c>
      <c r="R135" s="36">
        <f>SUMIFS(СВЦЭМ!$C$39:$C$782,СВЦЭМ!$A$39:$A$782,$A135,СВЦЭМ!$B$39:$B$782,R$119)+'СЕТ СН'!$I$9+СВЦЭМ!$D$10+'СЕТ СН'!$I$5-'СЕТ СН'!$I$17</f>
        <v>4356.2021882199997</v>
      </c>
      <c r="S135" s="36">
        <f>SUMIFS(СВЦЭМ!$C$39:$C$782,СВЦЭМ!$A$39:$A$782,$A135,СВЦЭМ!$B$39:$B$782,S$119)+'СЕТ СН'!$I$9+СВЦЭМ!$D$10+'СЕТ СН'!$I$5-'СЕТ СН'!$I$17</f>
        <v>4358.3350630499999</v>
      </c>
      <c r="T135" s="36">
        <f>SUMIFS(СВЦЭМ!$C$39:$C$782,СВЦЭМ!$A$39:$A$782,$A135,СВЦЭМ!$B$39:$B$782,T$119)+'СЕТ СН'!$I$9+СВЦЭМ!$D$10+'СЕТ СН'!$I$5-'СЕТ СН'!$I$17</f>
        <v>4354.2538672599994</v>
      </c>
      <c r="U135" s="36">
        <f>SUMIFS(СВЦЭМ!$C$39:$C$782,СВЦЭМ!$A$39:$A$782,$A135,СВЦЭМ!$B$39:$B$782,U$119)+'СЕТ СН'!$I$9+СВЦЭМ!$D$10+'СЕТ СН'!$I$5-'СЕТ СН'!$I$17</f>
        <v>4355.8603277499997</v>
      </c>
      <c r="V135" s="36">
        <f>SUMIFS(СВЦЭМ!$C$39:$C$782,СВЦЭМ!$A$39:$A$782,$A135,СВЦЭМ!$B$39:$B$782,V$119)+'СЕТ СН'!$I$9+СВЦЭМ!$D$10+'СЕТ СН'!$I$5-'СЕТ СН'!$I$17</f>
        <v>4368.1560802099993</v>
      </c>
      <c r="W135" s="36">
        <f>SUMIFS(СВЦЭМ!$C$39:$C$782,СВЦЭМ!$A$39:$A$782,$A135,СВЦЭМ!$B$39:$B$782,W$119)+'СЕТ СН'!$I$9+СВЦЭМ!$D$10+'СЕТ СН'!$I$5-'СЕТ СН'!$I$17</f>
        <v>4366.7903962</v>
      </c>
      <c r="X135" s="36">
        <f>SUMIFS(СВЦЭМ!$C$39:$C$782,СВЦЭМ!$A$39:$A$782,$A135,СВЦЭМ!$B$39:$B$782,X$119)+'СЕТ СН'!$I$9+СВЦЭМ!$D$10+'СЕТ СН'!$I$5-'СЕТ СН'!$I$17</f>
        <v>4351.9740442900002</v>
      </c>
      <c r="Y135" s="36">
        <f>SUMIFS(СВЦЭМ!$C$39:$C$782,СВЦЭМ!$A$39:$A$782,$A135,СВЦЭМ!$B$39:$B$782,Y$119)+'СЕТ СН'!$I$9+СВЦЭМ!$D$10+'СЕТ СН'!$I$5-'СЕТ СН'!$I$17</f>
        <v>4367.7555013900001</v>
      </c>
    </row>
    <row r="136" spans="1:25" ht="15.75" x14ac:dyDescent="0.2">
      <c r="A136" s="35">
        <f t="shared" si="3"/>
        <v>44790</v>
      </c>
      <c r="B136" s="36">
        <f>SUMIFS(СВЦЭМ!$C$39:$C$782,СВЦЭМ!$A$39:$A$782,$A136,СВЦЭМ!$B$39:$B$782,B$119)+'СЕТ СН'!$I$9+СВЦЭМ!$D$10+'СЕТ СН'!$I$5-'СЕТ СН'!$I$17</f>
        <v>4306.73960463</v>
      </c>
      <c r="C136" s="36">
        <f>SUMIFS(СВЦЭМ!$C$39:$C$782,СВЦЭМ!$A$39:$A$782,$A136,СВЦЭМ!$B$39:$B$782,C$119)+'СЕТ СН'!$I$9+СВЦЭМ!$D$10+'СЕТ СН'!$I$5-'СЕТ СН'!$I$17</f>
        <v>4294.2991235</v>
      </c>
      <c r="D136" s="36">
        <f>SUMIFS(СВЦЭМ!$C$39:$C$782,СВЦЭМ!$A$39:$A$782,$A136,СВЦЭМ!$B$39:$B$782,D$119)+'СЕТ СН'!$I$9+СВЦЭМ!$D$10+'СЕТ СН'!$I$5-'СЕТ СН'!$I$17</f>
        <v>4291.4706592299999</v>
      </c>
      <c r="E136" s="36">
        <f>SUMIFS(СВЦЭМ!$C$39:$C$782,СВЦЭМ!$A$39:$A$782,$A136,СВЦЭМ!$B$39:$B$782,E$119)+'СЕТ СН'!$I$9+СВЦЭМ!$D$10+'СЕТ СН'!$I$5-'СЕТ СН'!$I$17</f>
        <v>4309.1584492299999</v>
      </c>
      <c r="F136" s="36">
        <f>SUMIFS(СВЦЭМ!$C$39:$C$782,СВЦЭМ!$A$39:$A$782,$A136,СВЦЭМ!$B$39:$B$782,F$119)+'СЕТ СН'!$I$9+СВЦЭМ!$D$10+'СЕТ СН'!$I$5-'СЕТ СН'!$I$17</f>
        <v>4322.08767343</v>
      </c>
      <c r="G136" s="36">
        <f>SUMIFS(СВЦЭМ!$C$39:$C$782,СВЦЭМ!$A$39:$A$782,$A136,СВЦЭМ!$B$39:$B$782,G$119)+'СЕТ СН'!$I$9+СВЦЭМ!$D$10+'СЕТ СН'!$I$5-'СЕТ СН'!$I$17</f>
        <v>4377.7743003899996</v>
      </c>
      <c r="H136" s="36">
        <f>SUMIFS(СВЦЭМ!$C$39:$C$782,СВЦЭМ!$A$39:$A$782,$A136,СВЦЭМ!$B$39:$B$782,H$119)+'СЕТ СН'!$I$9+СВЦЭМ!$D$10+'СЕТ СН'!$I$5-'СЕТ СН'!$I$17</f>
        <v>4353.31102508</v>
      </c>
      <c r="I136" s="36">
        <f>SUMIFS(СВЦЭМ!$C$39:$C$782,СВЦЭМ!$A$39:$A$782,$A136,СВЦЭМ!$B$39:$B$782,I$119)+'СЕТ СН'!$I$9+СВЦЭМ!$D$10+'СЕТ СН'!$I$5-'СЕТ СН'!$I$17</f>
        <v>4373.6630758299998</v>
      </c>
      <c r="J136" s="36">
        <f>SUMIFS(СВЦЭМ!$C$39:$C$782,СВЦЭМ!$A$39:$A$782,$A136,СВЦЭМ!$B$39:$B$782,J$119)+'СЕТ СН'!$I$9+СВЦЭМ!$D$10+'СЕТ СН'!$I$5-'СЕТ СН'!$I$17</f>
        <v>4415.3640058399997</v>
      </c>
      <c r="K136" s="36">
        <f>SUMIFS(СВЦЭМ!$C$39:$C$782,СВЦЭМ!$A$39:$A$782,$A136,СВЦЭМ!$B$39:$B$782,K$119)+'СЕТ СН'!$I$9+СВЦЭМ!$D$10+'СЕТ СН'!$I$5-'СЕТ СН'!$I$17</f>
        <v>4403.9154263199998</v>
      </c>
      <c r="L136" s="36">
        <f>SUMIFS(СВЦЭМ!$C$39:$C$782,СВЦЭМ!$A$39:$A$782,$A136,СВЦЭМ!$B$39:$B$782,L$119)+'СЕТ СН'!$I$9+СВЦЭМ!$D$10+'СЕТ СН'!$I$5-'СЕТ СН'!$I$17</f>
        <v>4384.3202442000002</v>
      </c>
      <c r="M136" s="36">
        <f>SUMIFS(СВЦЭМ!$C$39:$C$782,СВЦЭМ!$A$39:$A$782,$A136,СВЦЭМ!$B$39:$B$782,M$119)+'СЕТ СН'!$I$9+СВЦЭМ!$D$10+'СЕТ СН'!$I$5-'СЕТ СН'!$I$17</f>
        <v>4358.3135014999998</v>
      </c>
      <c r="N136" s="36">
        <f>SUMIFS(СВЦЭМ!$C$39:$C$782,СВЦЭМ!$A$39:$A$782,$A136,СВЦЭМ!$B$39:$B$782,N$119)+'СЕТ СН'!$I$9+СВЦЭМ!$D$10+'СЕТ СН'!$I$5-'СЕТ СН'!$I$17</f>
        <v>4381.3896880299999</v>
      </c>
      <c r="O136" s="36">
        <f>SUMIFS(СВЦЭМ!$C$39:$C$782,СВЦЭМ!$A$39:$A$782,$A136,СВЦЭМ!$B$39:$B$782,O$119)+'СЕТ СН'!$I$9+СВЦЭМ!$D$10+'СЕТ СН'!$I$5-'СЕТ СН'!$I$17</f>
        <v>4368.1474397699994</v>
      </c>
      <c r="P136" s="36">
        <f>SUMIFS(СВЦЭМ!$C$39:$C$782,СВЦЭМ!$A$39:$A$782,$A136,СВЦЭМ!$B$39:$B$782,P$119)+'СЕТ СН'!$I$9+СВЦЭМ!$D$10+'СЕТ СН'!$I$5-'СЕТ СН'!$I$17</f>
        <v>4383.8231486099994</v>
      </c>
      <c r="Q136" s="36">
        <f>SUMIFS(СВЦЭМ!$C$39:$C$782,СВЦЭМ!$A$39:$A$782,$A136,СВЦЭМ!$B$39:$B$782,Q$119)+'СЕТ СН'!$I$9+СВЦЭМ!$D$10+'СЕТ СН'!$I$5-'СЕТ СН'!$I$17</f>
        <v>4398.8269394499994</v>
      </c>
      <c r="R136" s="36">
        <f>SUMIFS(СВЦЭМ!$C$39:$C$782,СВЦЭМ!$A$39:$A$782,$A136,СВЦЭМ!$B$39:$B$782,R$119)+'СЕТ СН'!$I$9+СВЦЭМ!$D$10+'СЕТ СН'!$I$5-'СЕТ СН'!$I$17</f>
        <v>4397.6690517199995</v>
      </c>
      <c r="S136" s="36">
        <f>SUMIFS(СВЦЭМ!$C$39:$C$782,СВЦЭМ!$A$39:$A$782,$A136,СВЦЭМ!$B$39:$B$782,S$119)+'СЕТ СН'!$I$9+СВЦЭМ!$D$10+'СЕТ СН'!$I$5-'СЕТ СН'!$I$17</f>
        <v>4395.4088685799998</v>
      </c>
      <c r="T136" s="36">
        <f>SUMIFS(СВЦЭМ!$C$39:$C$782,СВЦЭМ!$A$39:$A$782,$A136,СВЦЭМ!$B$39:$B$782,T$119)+'СЕТ СН'!$I$9+СВЦЭМ!$D$10+'СЕТ СН'!$I$5-'СЕТ СН'!$I$17</f>
        <v>4389.3554831000001</v>
      </c>
      <c r="U136" s="36">
        <f>SUMIFS(СВЦЭМ!$C$39:$C$782,СВЦЭМ!$A$39:$A$782,$A136,СВЦЭМ!$B$39:$B$782,U$119)+'СЕТ СН'!$I$9+СВЦЭМ!$D$10+'СЕТ СН'!$I$5-'СЕТ СН'!$I$17</f>
        <v>4404.1524005299998</v>
      </c>
      <c r="V136" s="36">
        <f>SUMIFS(СВЦЭМ!$C$39:$C$782,СВЦЭМ!$A$39:$A$782,$A136,СВЦЭМ!$B$39:$B$782,V$119)+'СЕТ СН'!$I$9+СВЦЭМ!$D$10+'СЕТ СН'!$I$5-'СЕТ СН'!$I$17</f>
        <v>4384.76708667</v>
      </c>
      <c r="W136" s="36">
        <f>SUMIFS(СВЦЭМ!$C$39:$C$782,СВЦЭМ!$A$39:$A$782,$A136,СВЦЭМ!$B$39:$B$782,W$119)+'СЕТ СН'!$I$9+СВЦЭМ!$D$10+'СЕТ СН'!$I$5-'СЕТ СН'!$I$17</f>
        <v>4406.79917974</v>
      </c>
      <c r="X136" s="36">
        <f>SUMIFS(СВЦЭМ!$C$39:$C$782,СВЦЭМ!$A$39:$A$782,$A136,СВЦЭМ!$B$39:$B$782,X$119)+'СЕТ СН'!$I$9+СВЦЭМ!$D$10+'СЕТ СН'!$I$5-'СЕТ СН'!$I$17</f>
        <v>4373.40117474</v>
      </c>
      <c r="Y136" s="36">
        <f>SUMIFS(СВЦЭМ!$C$39:$C$782,СВЦЭМ!$A$39:$A$782,$A136,СВЦЭМ!$B$39:$B$782,Y$119)+'СЕТ СН'!$I$9+СВЦЭМ!$D$10+'СЕТ СН'!$I$5-'СЕТ СН'!$I$17</f>
        <v>4311.0687281099999</v>
      </c>
    </row>
    <row r="137" spans="1:25" ht="15.75" x14ac:dyDescent="0.2">
      <c r="A137" s="35">
        <f t="shared" si="3"/>
        <v>44791</v>
      </c>
      <c r="B137" s="36">
        <f>SUMIFS(СВЦЭМ!$C$39:$C$782,СВЦЭМ!$A$39:$A$782,$A137,СВЦЭМ!$B$39:$B$782,B$119)+'СЕТ СН'!$I$9+СВЦЭМ!$D$10+'СЕТ СН'!$I$5-'СЕТ СН'!$I$17</f>
        <v>4353.1762201599995</v>
      </c>
      <c r="C137" s="36">
        <f>SUMIFS(СВЦЭМ!$C$39:$C$782,СВЦЭМ!$A$39:$A$782,$A137,СВЦЭМ!$B$39:$B$782,C$119)+'СЕТ СН'!$I$9+СВЦЭМ!$D$10+'СЕТ СН'!$I$5-'СЕТ СН'!$I$17</f>
        <v>4401.6905732499999</v>
      </c>
      <c r="D137" s="36">
        <f>SUMIFS(СВЦЭМ!$C$39:$C$782,СВЦЭМ!$A$39:$A$782,$A137,СВЦЭМ!$B$39:$B$782,D$119)+'СЕТ СН'!$I$9+СВЦЭМ!$D$10+'СЕТ СН'!$I$5-'СЕТ СН'!$I$17</f>
        <v>4413.1475282199999</v>
      </c>
      <c r="E137" s="36">
        <f>SUMIFS(СВЦЭМ!$C$39:$C$782,СВЦЭМ!$A$39:$A$782,$A137,СВЦЭМ!$B$39:$B$782,E$119)+'СЕТ СН'!$I$9+СВЦЭМ!$D$10+'СЕТ СН'!$I$5-'СЕТ СН'!$I$17</f>
        <v>4413.4378228699998</v>
      </c>
      <c r="F137" s="36">
        <f>SUMIFS(СВЦЭМ!$C$39:$C$782,СВЦЭМ!$A$39:$A$782,$A137,СВЦЭМ!$B$39:$B$782,F$119)+'СЕТ СН'!$I$9+СВЦЭМ!$D$10+'СЕТ СН'!$I$5-'СЕТ СН'!$I$17</f>
        <v>4405.6664865299999</v>
      </c>
      <c r="G137" s="36">
        <f>SUMIFS(СВЦЭМ!$C$39:$C$782,СВЦЭМ!$A$39:$A$782,$A137,СВЦЭМ!$B$39:$B$782,G$119)+'СЕТ СН'!$I$9+СВЦЭМ!$D$10+'СЕТ СН'!$I$5-'СЕТ СН'!$I$17</f>
        <v>4418.6642158599998</v>
      </c>
      <c r="H137" s="36">
        <f>SUMIFS(СВЦЭМ!$C$39:$C$782,СВЦЭМ!$A$39:$A$782,$A137,СВЦЭМ!$B$39:$B$782,H$119)+'СЕТ СН'!$I$9+СВЦЭМ!$D$10+'СЕТ СН'!$I$5-'СЕТ СН'!$I$17</f>
        <v>4359.62586895</v>
      </c>
      <c r="I137" s="36">
        <f>SUMIFS(СВЦЭМ!$C$39:$C$782,СВЦЭМ!$A$39:$A$782,$A137,СВЦЭМ!$B$39:$B$782,I$119)+'СЕТ СН'!$I$9+СВЦЭМ!$D$10+'СЕТ СН'!$I$5-'СЕТ СН'!$I$17</f>
        <v>4308.2514699099993</v>
      </c>
      <c r="J137" s="36">
        <f>SUMIFS(СВЦЭМ!$C$39:$C$782,СВЦЭМ!$A$39:$A$782,$A137,СВЦЭМ!$B$39:$B$782,J$119)+'СЕТ СН'!$I$9+СВЦЭМ!$D$10+'СЕТ СН'!$I$5-'СЕТ СН'!$I$17</f>
        <v>4486.7737957499994</v>
      </c>
      <c r="K137" s="36">
        <f>SUMIFS(СВЦЭМ!$C$39:$C$782,СВЦЭМ!$A$39:$A$782,$A137,СВЦЭМ!$B$39:$B$782,K$119)+'СЕТ СН'!$I$9+СВЦЭМ!$D$10+'СЕТ СН'!$I$5-'СЕТ СН'!$I$17</f>
        <v>4492.1258100499999</v>
      </c>
      <c r="L137" s="36">
        <f>SUMIFS(СВЦЭМ!$C$39:$C$782,СВЦЭМ!$A$39:$A$782,$A137,СВЦЭМ!$B$39:$B$782,L$119)+'СЕТ СН'!$I$9+СВЦЭМ!$D$10+'СЕТ СН'!$I$5-'СЕТ СН'!$I$17</f>
        <v>4493.4339591199996</v>
      </c>
      <c r="M137" s="36">
        <f>SUMIFS(СВЦЭМ!$C$39:$C$782,СВЦЭМ!$A$39:$A$782,$A137,СВЦЭМ!$B$39:$B$782,M$119)+'СЕТ СН'!$I$9+СВЦЭМ!$D$10+'СЕТ СН'!$I$5-'СЕТ СН'!$I$17</f>
        <v>4482.6670714299999</v>
      </c>
      <c r="N137" s="36">
        <f>SUMIFS(СВЦЭМ!$C$39:$C$782,СВЦЭМ!$A$39:$A$782,$A137,СВЦЭМ!$B$39:$B$782,N$119)+'СЕТ СН'!$I$9+СВЦЭМ!$D$10+'СЕТ СН'!$I$5-'СЕТ СН'!$I$17</f>
        <v>4484.9311019999996</v>
      </c>
      <c r="O137" s="36">
        <f>SUMIFS(СВЦЭМ!$C$39:$C$782,СВЦЭМ!$A$39:$A$782,$A137,СВЦЭМ!$B$39:$B$782,O$119)+'СЕТ СН'!$I$9+СВЦЭМ!$D$10+'СЕТ СН'!$I$5-'СЕТ СН'!$I$17</f>
        <v>4484.4113242599997</v>
      </c>
      <c r="P137" s="36">
        <f>SUMIFS(СВЦЭМ!$C$39:$C$782,СВЦЭМ!$A$39:$A$782,$A137,СВЦЭМ!$B$39:$B$782,P$119)+'СЕТ СН'!$I$9+СВЦЭМ!$D$10+'СЕТ СН'!$I$5-'СЕТ СН'!$I$17</f>
        <v>4427.3420676099995</v>
      </c>
      <c r="Q137" s="36">
        <f>SUMIFS(СВЦЭМ!$C$39:$C$782,СВЦЭМ!$A$39:$A$782,$A137,СВЦЭМ!$B$39:$B$782,Q$119)+'СЕТ СН'!$I$9+СВЦЭМ!$D$10+'СЕТ СН'!$I$5-'СЕТ СН'!$I$17</f>
        <v>4423.54633784</v>
      </c>
      <c r="R137" s="36">
        <f>SUMIFS(СВЦЭМ!$C$39:$C$782,СВЦЭМ!$A$39:$A$782,$A137,СВЦЭМ!$B$39:$B$782,R$119)+'СЕТ СН'!$I$9+СВЦЭМ!$D$10+'СЕТ СН'!$I$5-'СЕТ СН'!$I$17</f>
        <v>4423.2909481999995</v>
      </c>
      <c r="S137" s="36">
        <f>SUMIFS(СВЦЭМ!$C$39:$C$782,СВЦЭМ!$A$39:$A$782,$A137,СВЦЭМ!$B$39:$B$782,S$119)+'СЕТ СН'!$I$9+СВЦЭМ!$D$10+'СЕТ СН'!$I$5-'СЕТ СН'!$I$17</f>
        <v>4421.6489792299999</v>
      </c>
      <c r="T137" s="36">
        <f>SUMIFS(СВЦЭМ!$C$39:$C$782,СВЦЭМ!$A$39:$A$782,$A137,СВЦЭМ!$B$39:$B$782,T$119)+'СЕТ СН'!$I$9+СВЦЭМ!$D$10+'СЕТ СН'!$I$5-'СЕТ СН'!$I$17</f>
        <v>4420.4604829599994</v>
      </c>
      <c r="U137" s="36">
        <f>SUMIFS(СВЦЭМ!$C$39:$C$782,СВЦЭМ!$A$39:$A$782,$A137,СВЦЭМ!$B$39:$B$782,U$119)+'СЕТ СН'!$I$9+СВЦЭМ!$D$10+'СЕТ СН'!$I$5-'СЕТ СН'!$I$17</f>
        <v>4417.1315708799993</v>
      </c>
      <c r="V137" s="36">
        <f>SUMIFS(СВЦЭМ!$C$39:$C$782,СВЦЭМ!$A$39:$A$782,$A137,СВЦЭМ!$B$39:$B$782,V$119)+'СЕТ СН'!$I$9+СВЦЭМ!$D$10+'СЕТ СН'!$I$5-'СЕТ СН'!$I$17</f>
        <v>4381.4225790199998</v>
      </c>
      <c r="W137" s="36">
        <f>SUMIFS(СВЦЭМ!$C$39:$C$782,СВЦЭМ!$A$39:$A$782,$A137,СВЦЭМ!$B$39:$B$782,W$119)+'СЕТ СН'!$I$9+СВЦЭМ!$D$10+'СЕТ СН'!$I$5-'СЕТ СН'!$I$17</f>
        <v>4429.4908066199996</v>
      </c>
      <c r="X137" s="36">
        <f>SUMIFS(СВЦЭМ!$C$39:$C$782,СВЦЭМ!$A$39:$A$782,$A137,СВЦЭМ!$B$39:$B$782,X$119)+'СЕТ СН'!$I$9+СВЦЭМ!$D$10+'СЕТ СН'!$I$5-'СЕТ СН'!$I$17</f>
        <v>4422.3340335299999</v>
      </c>
      <c r="Y137" s="36">
        <f>SUMIFS(СВЦЭМ!$C$39:$C$782,СВЦЭМ!$A$39:$A$782,$A137,СВЦЭМ!$B$39:$B$782,Y$119)+'СЕТ СН'!$I$9+СВЦЭМ!$D$10+'СЕТ СН'!$I$5-'СЕТ СН'!$I$17</f>
        <v>4318.94752169</v>
      </c>
    </row>
    <row r="138" spans="1:25" ht="15.75" x14ac:dyDescent="0.2">
      <c r="A138" s="35">
        <f t="shared" si="3"/>
        <v>44792</v>
      </c>
      <c r="B138" s="36">
        <f>SUMIFS(СВЦЭМ!$C$39:$C$782,СВЦЭМ!$A$39:$A$782,$A138,СВЦЭМ!$B$39:$B$782,B$119)+'СЕТ СН'!$I$9+СВЦЭМ!$D$10+'СЕТ СН'!$I$5-'СЕТ СН'!$I$17</f>
        <v>4474.2005874299994</v>
      </c>
      <c r="C138" s="36">
        <f>SUMIFS(СВЦЭМ!$C$39:$C$782,СВЦЭМ!$A$39:$A$782,$A138,СВЦЭМ!$B$39:$B$782,C$119)+'СЕТ СН'!$I$9+СВЦЭМ!$D$10+'СЕТ СН'!$I$5-'СЕТ СН'!$I$17</f>
        <v>4493.8137318099998</v>
      </c>
      <c r="D138" s="36">
        <f>SUMIFS(СВЦЭМ!$C$39:$C$782,СВЦЭМ!$A$39:$A$782,$A138,СВЦЭМ!$B$39:$B$782,D$119)+'СЕТ СН'!$I$9+СВЦЭМ!$D$10+'СЕТ СН'!$I$5-'СЕТ СН'!$I$17</f>
        <v>4526.7403271699995</v>
      </c>
      <c r="E138" s="36">
        <f>SUMIFS(СВЦЭМ!$C$39:$C$782,СВЦЭМ!$A$39:$A$782,$A138,СВЦЭМ!$B$39:$B$782,E$119)+'СЕТ СН'!$I$9+СВЦЭМ!$D$10+'СЕТ СН'!$I$5-'СЕТ СН'!$I$17</f>
        <v>4522.12939448</v>
      </c>
      <c r="F138" s="36">
        <f>SUMIFS(СВЦЭМ!$C$39:$C$782,СВЦЭМ!$A$39:$A$782,$A138,СВЦЭМ!$B$39:$B$782,F$119)+'СЕТ СН'!$I$9+СВЦЭМ!$D$10+'СЕТ СН'!$I$5-'СЕТ СН'!$I$17</f>
        <v>4517.92512025</v>
      </c>
      <c r="G138" s="36">
        <f>SUMIFS(СВЦЭМ!$C$39:$C$782,СВЦЭМ!$A$39:$A$782,$A138,СВЦЭМ!$B$39:$B$782,G$119)+'СЕТ СН'!$I$9+СВЦЭМ!$D$10+'СЕТ СН'!$I$5-'СЕТ СН'!$I$17</f>
        <v>4427.45147705</v>
      </c>
      <c r="H138" s="36">
        <f>SUMIFS(СВЦЭМ!$C$39:$C$782,СВЦЭМ!$A$39:$A$782,$A138,СВЦЭМ!$B$39:$B$782,H$119)+'СЕТ СН'!$I$9+СВЦЭМ!$D$10+'СЕТ СН'!$I$5-'СЕТ СН'!$I$17</f>
        <v>4412.8000670799993</v>
      </c>
      <c r="I138" s="36">
        <f>SUMIFS(СВЦЭМ!$C$39:$C$782,СВЦЭМ!$A$39:$A$782,$A138,СВЦЭМ!$B$39:$B$782,I$119)+'СЕТ СН'!$I$9+СВЦЭМ!$D$10+'СЕТ СН'!$I$5-'СЕТ СН'!$I$17</f>
        <v>4380.1031303599993</v>
      </c>
      <c r="J138" s="36">
        <f>SUMIFS(СВЦЭМ!$C$39:$C$782,СВЦЭМ!$A$39:$A$782,$A138,СВЦЭМ!$B$39:$B$782,J$119)+'СЕТ СН'!$I$9+СВЦЭМ!$D$10+'СЕТ СН'!$I$5-'СЕТ СН'!$I$17</f>
        <v>4334.7610985399997</v>
      </c>
      <c r="K138" s="36">
        <f>SUMIFS(СВЦЭМ!$C$39:$C$782,СВЦЭМ!$A$39:$A$782,$A138,СВЦЭМ!$B$39:$B$782,K$119)+'СЕТ СН'!$I$9+СВЦЭМ!$D$10+'СЕТ СН'!$I$5-'СЕТ СН'!$I$17</f>
        <v>4327.4170976999994</v>
      </c>
      <c r="L138" s="36">
        <f>SUMIFS(СВЦЭМ!$C$39:$C$782,СВЦЭМ!$A$39:$A$782,$A138,СВЦЭМ!$B$39:$B$782,L$119)+'СЕТ СН'!$I$9+СВЦЭМ!$D$10+'СЕТ СН'!$I$5-'СЕТ СН'!$I$17</f>
        <v>4367.3784032099993</v>
      </c>
      <c r="M138" s="36">
        <f>SUMIFS(СВЦЭМ!$C$39:$C$782,СВЦЭМ!$A$39:$A$782,$A138,СВЦЭМ!$B$39:$B$782,M$119)+'СЕТ СН'!$I$9+СВЦЭМ!$D$10+'СЕТ СН'!$I$5-'СЕТ СН'!$I$17</f>
        <v>4353.1726055299996</v>
      </c>
      <c r="N138" s="36">
        <f>SUMIFS(СВЦЭМ!$C$39:$C$782,СВЦЭМ!$A$39:$A$782,$A138,СВЦЭМ!$B$39:$B$782,N$119)+'СЕТ СН'!$I$9+СВЦЭМ!$D$10+'СЕТ СН'!$I$5-'СЕТ СН'!$I$17</f>
        <v>4357.0055672199996</v>
      </c>
      <c r="O138" s="36">
        <f>SUMIFS(СВЦЭМ!$C$39:$C$782,СВЦЭМ!$A$39:$A$782,$A138,СВЦЭМ!$B$39:$B$782,O$119)+'СЕТ СН'!$I$9+СВЦЭМ!$D$10+'СЕТ СН'!$I$5-'СЕТ СН'!$I$17</f>
        <v>4357.8356828799997</v>
      </c>
      <c r="P138" s="36">
        <f>SUMIFS(СВЦЭМ!$C$39:$C$782,СВЦЭМ!$A$39:$A$782,$A138,СВЦЭМ!$B$39:$B$782,P$119)+'СЕТ СН'!$I$9+СВЦЭМ!$D$10+'СЕТ СН'!$I$5-'СЕТ СН'!$I$17</f>
        <v>4387.7340505100001</v>
      </c>
      <c r="Q138" s="36">
        <f>SUMIFS(СВЦЭМ!$C$39:$C$782,СВЦЭМ!$A$39:$A$782,$A138,СВЦЭМ!$B$39:$B$782,Q$119)+'СЕТ СН'!$I$9+СВЦЭМ!$D$10+'СЕТ СН'!$I$5-'СЕТ СН'!$I$17</f>
        <v>4402.0483627699996</v>
      </c>
      <c r="R138" s="36">
        <f>SUMIFS(СВЦЭМ!$C$39:$C$782,СВЦЭМ!$A$39:$A$782,$A138,СВЦЭМ!$B$39:$B$782,R$119)+'СЕТ СН'!$I$9+СВЦЭМ!$D$10+'СЕТ СН'!$I$5-'СЕТ СН'!$I$17</f>
        <v>4400.2699307699995</v>
      </c>
      <c r="S138" s="36">
        <f>SUMIFS(СВЦЭМ!$C$39:$C$782,СВЦЭМ!$A$39:$A$782,$A138,СВЦЭМ!$B$39:$B$782,S$119)+'СЕТ СН'!$I$9+СВЦЭМ!$D$10+'СЕТ СН'!$I$5-'СЕТ СН'!$I$17</f>
        <v>4374.3479595600002</v>
      </c>
      <c r="T138" s="36">
        <f>SUMIFS(СВЦЭМ!$C$39:$C$782,СВЦЭМ!$A$39:$A$782,$A138,СВЦЭМ!$B$39:$B$782,T$119)+'СЕТ СН'!$I$9+СВЦЭМ!$D$10+'СЕТ СН'!$I$5-'СЕТ СН'!$I$17</f>
        <v>4366.2947035500001</v>
      </c>
      <c r="U138" s="36">
        <f>SUMIFS(СВЦЭМ!$C$39:$C$782,СВЦЭМ!$A$39:$A$782,$A138,СВЦЭМ!$B$39:$B$782,U$119)+'СЕТ СН'!$I$9+СВЦЭМ!$D$10+'СЕТ СН'!$I$5-'СЕТ СН'!$I$17</f>
        <v>4374.6087824799997</v>
      </c>
      <c r="V138" s="36">
        <f>SUMIFS(СВЦЭМ!$C$39:$C$782,СВЦЭМ!$A$39:$A$782,$A138,СВЦЭМ!$B$39:$B$782,V$119)+'СЕТ СН'!$I$9+СВЦЭМ!$D$10+'СЕТ СН'!$I$5-'СЕТ СН'!$I$17</f>
        <v>4369.5295004599993</v>
      </c>
      <c r="W138" s="36">
        <f>SUMIFS(СВЦЭМ!$C$39:$C$782,СВЦЭМ!$A$39:$A$782,$A138,СВЦЭМ!$B$39:$B$782,W$119)+'СЕТ СН'!$I$9+СВЦЭМ!$D$10+'СЕТ СН'!$I$5-'СЕТ СН'!$I$17</f>
        <v>4412.5271169899997</v>
      </c>
      <c r="X138" s="36">
        <f>SUMIFS(СВЦЭМ!$C$39:$C$782,СВЦЭМ!$A$39:$A$782,$A138,СВЦЭМ!$B$39:$B$782,X$119)+'СЕТ СН'!$I$9+СВЦЭМ!$D$10+'СЕТ СН'!$I$5-'СЕТ СН'!$I$17</f>
        <v>4429.0694484899996</v>
      </c>
      <c r="Y138" s="36">
        <f>SUMIFS(СВЦЭМ!$C$39:$C$782,СВЦЭМ!$A$39:$A$782,$A138,СВЦЭМ!$B$39:$B$782,Y$119)+'СЕТ СН'!$I$9+СВЦЭМ!$D$10+'СЕТ СН'!$I$5-'СЕТ СН'!$I$17</f>
        <v>4452.3932538700001</v>
      </c>
    </row>
    <row r="139" spans="1:25" ht="15.75" x14ac:dyDescent="0.2">
      <c r="A139" s="35">
        <f t="shared" si="3"/>
        <v>44793</v>
      </c>
      <c r="B139" s="36">
        <f>SUMIFS(СВЦЭМ!$C$39:$C$782,СВЦЭМ!$A$39:$A$782,$A139,СВЦЭМ!$B$39:$B$782,B$119)+'СЕТ СН'!$I$9+СВЦЭМ!$D$10+'СЕТ СН'!$I$5-'СЕТ СН'!$I$17</f>
        <v>4326.0951389299998</v>
      </c>
      <c r="C139" s="36">
        <f>SUMIFS(СВЦЭМ!$C$39:$C$782,СВЦЭМ!$A$39:$A$782,$A139,СВЦЭМ!$B$39:$B$782,C$119)+'СЕТ СН'!$I$9+СВЦЭМ!$D$10+'СЕТ СН'!$I$5-'СЕТ СН'!$I$17</f>
        <v>4382.5950829100002</v>
      </c>
      <c r="D139" s="36">
        <f>SUMIFS(СВЦЭМ!$C$39:$C$782,СВЦЭМ!$A$39:$A$782,$A139,СВЦЭМ!$B$39:$B$782,D$119)+'СЕТ СН'!$I$9+СВЦЭМ!$D$10+'СЕТ СН'!$I$5-'СЕТ СН'!$I$17</f>
        <v>4420.6968040800002</v>
      </c>
      <c r="E139" s="36">
        <f>SUMIFS(СВЦЭМ!$C$39:$C$782,СВЦЭМ!$A$39:$A$782,$A139,СВЦЭМ!$B$39:$B$782,E$119)+'СЕТ СН'!$I$9+СВЦЭМ!$D$10+'СЕТ СН'!$I$5-'СЕТ СН'!$I$17</f>
        <v>4425.5287208599993</v>
      </c>
      <c r="F139" s="36">
        <f>SUMIFS(СВЦЭМ!$C$39:$C$782,СВЦЭМ!$A$39:$A$782,$A139,СВЦЭМ!$B$39:$B$782,F$119)+'СЕТ СН'!$I$9+СВЦЭМ!$D$10+'СЕТ СН'!$I$5-'СЕТ СН'!$I$17</f>
        <v>4430.2686571199993</v>
      </c>
      <c r="G139" s="36">
        <f>SUMIFS(СВЦЭМ!$C$39:$C$782,СВЦЭМ!$A$39:$A$782,$A139,СВЦЭМ!$B$39:$B$782,G$119)+'СЕТ СН'!$I$9+СВЦЭМ!$D$10+'СЕТ СН'!$I$5-'СЕТ СН'!$I$17</f>
        <v>4422.4330704799995</v>
      </c>
      <c r="H139" s="36">
        <f>SUMIFS(СВЦЭМ!$C$39:$C$782,СВЦЭМ!$A$39:$A$782,$A139,СВЦЭМ!$B$39:$B$782,H$119)+'СЕТ СН'!$I$9+СВЦЭМ!$D$10+'СЕТ СН'!$I$5-'СЕТ СН'!$I$17</f>
        <v>4395.4428513299999</v>
      </c>
      <c r="I139" s="36">
        <f>SUMIFS(СВЦЭМ!$C$39:$C$782,СВЦЭМ!$A$39:$A$782,$A139,СВЦЭМ!$B$39:$B$782,I$119)+'СЕТ СН'!$I$9+СВЦЭМ!$D$10+'СЕТ СН'!$I$5-'СЕТ СН'!$I$17</f>
        <v>4363.8110896799999</v>
      </c>
      <c r="J139" s="36">
        <f>SUMIFS(СВЦЭМ!$C$39:$C$782,СВЦЭМ!$A$39:$A$782,$A139,СВЦЭМ!$B$39:$B$782,J$119)+'СЕТ СН'!$I$9+СВЦЭМ!$D$10+'СЕТ СН'!$I$5-'СЕТ СН'!$I$17</f>
        <v>4295.9676965099998</v>
      </c>
      <c r="K139" s="36">
        <f>SUMIFS(СВЦЭМ!$C$39:$C$782,СВЦЭМ!$A$39:$A$782,$A139,СВЦЭМ!$B$39:$B$782,K$119)+'СЕТ СН'!$I$9+СВЦЭМ!$D$10+'СЕТ СН'!$I$5-'СЕТ СН'!$I$17</f>
        <v>4256.9513395399999</v>
      </c>
      <c r="L139" s="36">
        <f>SUMIFS(СВЦЭМ!$C$39:$C$782,СВЦЭМ!$A$39:$A$782,$A139,СВЦЭМ!$B$39:$B$782,L$119)+'СЕТ СН'!$I$9+СВЦЭМ!$D$10+'СЕТ СН'!$I$5-'СЕТ СН'!$I$17</f>
        <v>4259.2605085699997</v>
      </c>
      <c r="M139" s="36">
        <f>SUMIFS(СВЦЭМ!$C$39:$C$782,СВЦЭМ!$A$39:$A$782,$A139,СВЦЭМ!$B$39:$B$782,M$119)+'СЕТ СН'!$I$9+СВЦЭМ!$D$10+'СЕТ СН'!$I$5-'СЕТ СН'!$I$17</f>
        <v>4262.3970870599996</v>
      </c>
      <c r="N139" s="36">
        <f>SUMIFS(СВЦЭМ!$C$39:$C$782,СВЦЭМ!$A$39:$A$782,$A139,СВЦЭМ!$B$39:$B$782,N$119)+'СЕТ СН'!$I$9+СВЦЭМ!$D$10+'СЕТ СН'!$I$5-'СЕТ СН'!$I$17</f>
        <v>4275.68727846</v>
      </c>
      <c r="O139" s="36">
        <f>SUMIFS(СВЦЭМ!$C$39:$C$782,СВЦЭМ!$A$39:$A$782,$A139,СВЦЭМ!$B$39:$B$782,O$119)+'СЕТ СН'!$I$9+СВЦЭМ!$D$10+'СЕТ СН'!$I$5-'СЕТ СН'!$I$17</f>
        <v>4269.7382875399999</v>
      </c>
      <c r="P139" s="36">
        <f>SUMIFS(СВЦЭМ!$C$39:$C$782,СВЦЭМ!$A$39:$A$782,$A139,СВЦЭМ!$B$39:$B$782,P$119)+'СЕТ СН'!$I$9+СВЦЭМ!$D$10+'СЕТ СН'!$I$5-'СЕТ СН'!$I$17</f>
        <v>4267.2584998399998</v>
      </c>
      <c r="Q139" s="36">
        <f>SUMIFS(СВЦЭМ!$C$39:$C$782,СВЦЭМ!$A$39:$A$782,$A139,СВЦЭМ!$B$39:$B$782,Q$119)+'СЕТ СН'!$I$9+СВЦЭМ!$D$10+'СЕТ СН'!$I$5-'СЕТ СН'!$I$17</f>
        <v>4279.5380140500001</v>
      </c>
      <c r="R139" s="36">
        <f>SUMIFS(СВЦЭМ!$C$39:$C$782,СВЦЭМ!$A$39:$A$782,$A139,СВЦЭМ!$B$39:$B$782,R$119)+'СЕТ СН'!$I$9+СВЦЭМ!$D$10+'СЕТ СН'!$I$5-'СЕТ СН'!$I$17</f>
        <v>4290.1686800799998</v>
      </c>
      <c r="S139" s="36">
        <f>SUMIFS(СВЦЭМ!$C$39:$C$782,СВЦЭМ!$A$39:$A$782,$A139,СВЦЭМ!$B$39:$B$782,S$119)+'СЕТ СН'!$I$9+СВЦЭМ!$D$10+'СЕТ СН'!$I$5-'СЕТ СН'!$I$17</f>
        <v>4278.2797050600002</v>
      </c>
      <c r="T139" s="36">
        <f>SUMIFS(СВЦЭМ!$C$39:$C$782,СВЦЭМ!$A$39:$A$782,$A139,СВЦЭМ!$B$39:$B$782,T$119)+'СЕТ СН'!$I$9+СВЦЭМ!$D$10+'СЕТ СН'!$I$5-'СЕТ СН'!$I$17</f>
        <v>4276.2493279499995</v>
      </c>
      <c r="U139" s="36">
        <f>SUMIFS(СВЦЭМ!$C$39:$C$782,СВЦЭМ!$A$39:$A$782,$A139,СВЦЭМ!$B$39:$B$782,U$119)+'СЕТ СН'!$I$9+СВЦЭМ!$D$10+'СЕТ СН'!$I$5-'СЕТ СН'!$I$17</f>
        <v>4276.9477208499993</v>
      </c>
      <c r="V139" s="36">
        <f>SUMIFS(СВЦЭМ!$C$39:$C$782,СВЦЭМ!$A$39:$A$782,$A139,СВЦЭМ!$B$39:$B$782,V$119)+'СЕТ СН'!$I$9+СВЦЭМ!$D$10+'СЕТ СН'!$I$5-'СЕТ СН'!$I$17</f>
        <v>4257.7630765899994</v>
      </c>
      <c r="W139" s="36">
        <f>SUMIFS(СВЦЭМ!$C$39:$C$782,СВЦЭМ!$A$39:$A$782,$A139,СВЦЭМ!$B$39:$B$782,W$119)+'СЕТ СН'!$I$9+СВЦЭМ!$D$10+'СЕТ СН'!$I$5-'СЕТ СН'!$I$17</f>
        <v>4248.2728058100001</v>
      </c>
      <c r="X139" s="36">
        <f>SUMIFS(СВЦЭМ!$C$39:$C$782,СВЦЭМ!$A$39:$A$782,$A139,СВЦЭМ!$B$39:$B$782,X$119)+'СЕТ СН'!$I$9+СВЦЭМ!$D$10+'СЕТ СН'!$I$5-'СЕТ СН'!$I$17</f>
        <v>4262.0989697799996</v>
      </c>
      <c r="Y139" s="36">
        <f>SUMIFS(СВЦЭМ!$C$39:$C$782,СВЦЭМ!$A$39:$A$782,$A139,СВЦЭМ!$B$39:$B$782,Y$119)+'СЕТ СН'!$I$9+СВЦЭМ!$D$10+'СЕТ СН'!$I$5-'СЕТ СН'!$I$17</f>
        <v>4290.9687072899997</v>
      </c>
    </row>
    <row r="140" spans="1:25" ht="15.75" x14ac:dyDescent="0.2">
      <c r="A140" s="35">
        <f t="shared" si="3"/>
        <v>44794</v>
      </c>
      <c r="B140" s="36">
        <f>SUMIFS(СВЦЭМ!$C$39:$C$782,СВЦЭМ!$A$39:$A$782,$A140,СВЦЭМ!$B$39:$B$782,B$119)+'СЕТ СН'!$I$9+СВЦЭМ!$D$10+'СЕТ СН'!$I$5-'СЕТ СН'!$I$17</f>
        <v>4380.0243133200001</v>
      </c>
      <c r="C140" s="36">
        <f>SUMIFS(СВЦЭМ!$C$39:$C$782,СВЦЭМ!$A$39:$A$782,$A140,СВЦЭМ!$B$39:$B$782,C$119)+'СЕТ СН'!$I$9+СВЦЭМ!$D$10+'СЕТ СН'!$I$5-'СЕТ СН'!$I$17</f>
        <v>4394.87269595</v>
      </c>
      <c r="D140" s="36">
        <f>SUMIFS(СВЦЭМ!$C$39:$C$782,СВЦЭМ!$A$39:$A$782,$A140,СВЦЭМ!$B$39:$B$782,D$119)+'СЕТ СН'!$I$9+СВЦЭМ!$D$10+'СЕТ СН'!$I$5-'СЕТ СН'!$I$17</f>
        <v>4433.0445284699999</v>
      </c>
      <c r="E140" s="36">
        <f>SUMIFS(СВЦЭМ!$C$39:$C$782,СВЦЭМ!$A$39:$A$782,$A140,СВЦЭМ!$B$39:$B$782,E$119)+'СЕТ СН'!$I$9+СВЦЭМ!$D$10+'СЕТ СН'!$I$5-'СЕТ СН'!$I$17</f>
        <v>4462.1537466099999</v>
      </c>
      <c r="F140" s="36">
        <f>SUMIFS(СВЦЭМ!$C$39:$C$782,СВЦЭМ!$A$39:$A$782,$A140,СВЦЭМ!$B$39:$B$782,F$119)+'СЕТ СН'!$I$9+СВЦЭМ!$D$10+'СЕТ СН'!$I$5-'СЕТ СН'!$I$17</f>
        <v>4466.13812684</v>
      </c>
      <c r="G140" s="36">
        <f>SUMIFS(СВЦЭМ!$C$39:$C$782,СВЦЭМ!$A$39:$A$782,$A140,СВЦЭМ!$B$39:$B$782,G$119)+'СЕТ СН'!$I$9+СВЦЭМ!$D$10+'СЕТ СН'!$I$5-'СЕТ СН'!$I$17</f>
        <v>4460.51804094</v>
      </c>
      <c r="H140" s="36">
        <f>SUMIFS(СВЦЭМ!$C$39:$C$782,СВЦЭМ!$A$39:$A$782,$A140,СВЦЭМ!$B$39:$B$782,H$119)+'СЕТ СН'!$I$9+СВЦЭМ!$D$10+'СЕТ СН'!$I$5-'СЕТ СН'!$I$17</f>
        <v>4442.3295932399997</v>
      </c>
      <c r="I140" s="36">
        <f>SUMIFS(СВЦЭМ!$C$39:$C$782,СВЦЭМ!$A$39:$A$782,$A140,СВЦЭМ!$B$39:$B$782,I$119)+'СЕТ СН'!$I$9+СВЦЭМ!$D$10+'СЕТ СН'!$I$5-'СЕТ СН'!$I$17</f>
        <v>4378.1876002499994</v>
      </c>
      <c r="J140" s="36">
        <f>SUMIFS(СВЦЭМ!$C$39:$C$782,СВЦЭМ!$A$39:$A$782,$A140,СВЦЭМ!$B$39:$B$782,J$119)+'СЕТ СН'!$I$9+СВЦЭМ!$D$10+'СЕТ СН'!$I$5-'СЕТ СН'!$I$17</f>
        <v>4315.1759467299999</v>
      </c>
      <c r="K140" s="36">
        <f>SUMIFS(СВЦЭМ!$C$39:$C$782,СВЦЭМ!$A$39:$A$782,$A140,СВЦЭМ!$B$39:$B$782,K$119)+'СЕТ СН'!$I$9+СВЦЭМ!$D$10+'СЕТ СН'!$I$5-'СЕТ СН'!$I$17</f>
        <v>4364.7252607</v>
      </c>
      <c r="L140" s="36">
        <f>SUMIFS(СВЦЭМ!$C$39:$C$782,СВЦЭМ!$A$39:$A$782,$A140,СВЦЭМ!$B$39:$B$782,L$119)+'СЕТ СН'!$I$9+СВЦЭМ!$D$10+'СЕТ СН'!$I$5-'СЕТ СН'!$I$17</f>
        <v>4402.38780898</v>
      </c>
      <c r="M140" s="36">
        <f>SUMIFS(СВЦЭМ!$C$39:$C$782,СВЦЭМ!$A$39:$A$782,$A140,СВЦЭМ!$B$39:$B$782,M$119)+'СЕТ СН'!$I$9+СВЦЭМ!$D$10+'СЕТ СН'!$I$5-'СЕТ СН'!$I$17</f>
        <v>4412.7058356099997</v>
      </c>
      <c r="N140" s="36">
        <f>SUMIFS(СВЦЭМ!$C$39:$C$782,СВЦЭМ!$A$39:$A$782,$A140,СВЦЭМ!$B$39:$B$782,N$119)+'СЕТ СН'!$I$9+СВЦЭМ!$D$10+'СЕТ СН'!$I$5-'СЕТ СН'!$I$17</f>
        <v>4422.0678897500002</v>
      </c>
      <c r="O140" s="36">
        <f>SUMIFS(СВЦЭМ!$C$39:$C$782,СВЦЭМ!$A$39:$A$782,$A140,СВЦЭМ!$B$39:$B$782,O$119)+'СЕТ СН'!$I$9+СВЦЭМ!$D$10+'СЕТ СН'!$I$5-'СЕТ СН'!$I$17</f>
        <v>4408.7665934899997</v>
      </c>
      <c r="P140" s="36">
        <f>SUMIFS(СВЦЭМ!$C$39:$C$782,СВЦЭМ!$A$39:$A$782,$A140,СВЦЭМ!$B$39:$B$782,P$119)+'СЕТ СН'!$I$9+СВЦЭМ!$D$10+'СЕТ СН'!$I$5-'СЕТ СН'!$I$17</f>
        <v>4406.2995494400002</v>
      </c>
      <c r="Q140" s="36">
        <f>SUMIFS(СВЦЭМ!$C$39:$C$782,СВЦЭМ!$A$39:$A$782,$A140,СВЦЭМ!$B$39:$B$782,Q$119)+'СЕТ СН'!$I$9+СВЦЭМ!$D$10+'СЕТ СН'!$I$5-'СЕТ СН'!$I$17</f>
        <v>4406.9931539600002</v>
      </c>
      <c r="R140" s="36">
        <f>SUMIFS(СВЦЭМ!$C$39:$C$782,СВЦЭМ!$A$39:$A$782,$A140,СВЦЭМ!$B$39:$B$782,R$119)+'СЕТ СН'!$I$9+СВЦЭМ!$D$10+'СЕТ СН'!$I$5-'СЕТ СН'!$I$17</f>
        <v>4409.1542190700002</v>
      </c>
      <c r="S140" s="36">
        <f>SUMIFS(СВЦЭМ!$C$39:$C$782,СВЦЭМ!$A$39:$A$782,$A140,СВЦЭМ!$B$39:$B$782,S$119)+'СЕТ СН'!$I$9+СВЦЭМ!$D$10+'СЕТ СН'!$I$5-'СЕТ СН'!$I$17</f>
        <v>4410.6102075299996</v>
      </c>
      <c r="T140" s="36">
        <f>SUMIFS(СВЦЭМ!$C$39:$C$782,СВЦЭМ!$A$39:$A$782,$A140,СВЦЭМ!$B$39:$B$782,T$119)+'СЕТ СН'!$I$9+СВЦЭМ!$D$10+'СЕТ СН'!$I$5-'СЕТ СН'!$I$17</f>
        <v>4407.2816302900001</v>
      </c>
      <c r="U140" s="36">
        <f>SUMIFS(СВЦЭМ!$C$39:$C$782,СВЦЭМ!$A$39:$A$782,$A140,СВЦЭМ!$B$39:$B$782,U$119)+'СЕТ СН'!$I$9+СВЦЭМ!$D$10+'СЕТ СН'!$I$5-'СЕТ СН'!$I$17</f>
        <v>4408.6092207900001</v>
      </c>
      <c r="V140" s="36">
        <f>SUMIFS(СВЦЭМ!$C$39:$C$782,СВЦЭМ!$A$39:$A$782,$A140,СВЦЭМ!$B$39:$B$782,V$119)+'СЕТ СН'!$I$9+СВЦЭМ!$D$10+'СЕТ СН'!$I$5-'СЕТ СН'!$I$17</f>
        <v>4421.2952918599995</v>
      </c>
      <c r="W140" s="36">
        <f>SUMIFS(СВЦЭМ!$C$39:$C$782,СВЦЭМ!$A$39:$A$782,$A140,СВЦЭМ!$B$39:$B$782,W$119)+'СЕТ СН'!$I$9+СВЦЭМ!$D$10+'СЕТ СН'!$I$5-'СЕТ СН'!$I$17</f>
        <v>4422.7029999400002</v>
      </c>
      <c r="X140" s="36">
        <f>SUMIFS(СВЦЭМ!$C$39:$C$782,СВЦЭМ!$A$39:$A$782,$A140,СВЦЭМ!$B$39:$B$782,X$119)+'СЕТ СН'!$I$9+СВЦЭМ!$D$10+'СЕТ СН'!$I$5-'СЕТ СН'!$I$17</f>
        <v>4387.5751780099999</v>
      </c>
      <c r="Y140" s="36">
        <f>SUMIFS(СВЦЭМ!$C$39:$C$782,СВЦЭМ!$A$39:$A$782,$A140,СВЦЭМ!$B$39:$B$782,Y$119)+'СЕТ СН'!$I$9+СВЦЭМ!$D$10+'СЕТ СН'!$I$5-'СЕТ СН'!$I$17</f>
        <v>4359.6417451500001</v>
      </c>
    </row>
    <row r="141" spans="1:25" ht="15.75" x14ac:dyDescent="0.2">
      <c r="A141" s="35">
        <f t="shared" si="3"/>
        <v>44795</v>
      </c>
      <c r="B141" s="36">
        <f>SUMIFS(СВЦЭМ!$C$39:$C$782,СВЦЭМ!$A$39:$A$782,$A141,СВЦЭМ!$B$39:$B$782,B$119)+'СЕТ СН'!$I$9+СВЦЭМ!$D$10+'СЕТ СН'!$I$5-'СЕТ СН'!$I$17</f>
        <v>4292.8201207699994</v>
      </c>
      <c r="C141" s="36">
        <f>SUMIFS(СВЦЭМ!$C$39:$C$782,СВЦЭМ!$A$39:$A$782,$A141,СВЦЭМ!$B$39:$B$782,C$119)+'СЕТ СН'!$I$9+СВЦЭМ!$D$10+'СЕТ СН'!$I$5-'СЕТ СН'!$I$17</f>
        <v>4359.64872259</v>
      </c>
      <c r="D141" s="36">
        <f>SUMIFS(СВЦЭМ!$C$39:$C$782,СВЦЭМ!$A$39:$A$782,$A141,СВЦЭМ!$B$39:$B$782,D$119)+'СЕТ СН'!$I$9+СВЦЭМ!$D$10+'СЕТ СН'!$I$5-'СЕТ СН'!$I$17</f>
        <v>4409.4998444399998</v>
      </c>
      <c r="E141" s="36">
        <f>SUMIFS(СВЦЭМ!$C$39:$C$782,СВЦЭМ!$A$39:$A$782,$A141,СВЦЭМ!$B$39:$B$782,E$119)+'СЕТ СН'!$I$9+СВЦЭМ!$D$10+'СЕТ СН'!$I$5-'СЕТ СН'!$I$17</f>
        <v>4427.9997081699994</v>
      </c>
      <c r="F141" s="36">
        <f>SUMIFS(СВЦЭМ!$C$39:$C$782,СВЦЭМ!$A$39:$A$782,$A141,СВЦЭМ!$B$39:$B$782,F$119)+'СЕТ СН'!$I$9+СВЦЭМ!$D$10+'СЕТ СН'!$I$5-'СЕТ СН'!$I$17</f>
        <v>4427.0137814999998</v>
      </c>
      <c r="G141" s="36">
        <f>SUMIFS(СВЦЭМ!$C$39:$C$782,СВЦЭМ!$A$39:$A$782,$A141,СВЦЭМ!$B$39:$B$782,G$119)+'СЕТ СН'!$I$9+СВЦЭМ!$D$10+'СЕТ СН'!$I$5-'СЕТ СН'!$I$17</f>
        <v>4419.6131145700001</v>
      </c>
      <c r="H141" s="36">
        <f>SUMIFS(СВЦЭМ!$C$39:$C$782,СВЦЭМ!$A$39:$A$782,$A141,СВЦЭМ!$B$39:$B$782,H$119)+'СЕТ СН'!$I$9+СВЦЭМ!$D$10+'СЕТ СН'!$I$5-'СЕТ СН'!$I$17</f>
        <v>4361.2305839000001</v>
      </c>
      <c r="I141" s="36">
        <f>SUMIFS(СВЦЭМ!$C$39:$C$782,СВЦЭМ!$A$39:$A$782,$A141,СВЦЭМ!$B$39:$B$782,I$119)+'СЕТ СН'!$I$9+СВЦЭМ!$D$10+'СЕТ СН'!$I$5-'СЕТ СН'!$I$17</f>
        <v>4291.2528333599994</v>
      </c>
      <c r="J141" s="36">
        <f>SUMIFS(СВЦЭМ!$C$39:$C$782,СВЦЭМ!$A$39:$A$782,$A141,СВЦЭМ!$B$39:$B$782,J$119)+'СЕТ СН'!$I$9+СВЦЭМ!$D$10+'СЕТ СН'!$I$5-'СЕТ СН'!$I$17</f>
        <v>4337.7682790700001</v>
      </c>
      <c r="K141" s="36">
        <f>SUMIFS(СВЦЭМ!$C$39:$C$782,СВЦЭМ!$A$39:$A$782,$A141,СВЦЭМ!$B$39:$B$782,K$119)+'СЕТ СН'!$I$9+СВЦЭМ!$D$10+'СЕТ СН'!$I$5-'СЕТ СН'!$I$17</f>
        <v>4384.0945009299994</v>
      </c>
      <c r="L141" s="36">
        <f>SUMIFS(СВЦЭМ!$C$39:$C$782,СВЦЭМ!$A$39:$A$782,$A141,СВЦЭМ!$B$39:$B$782,L$119)+'СЕТ СН'!$I$9+СВЦЭМ!$D$10+'СЕТ СН'!$I$5-'СЕТ СН'!$I$17</f>
        <v>4379.7781197899994</v>
      </c>
      <c r="M141" s="36">
        <f>SUMIFS(СВЦЭМ!$C$39:$C$782,СВЦЭМ!$A$39:$A$782,$A141,СВЦЭМ!$B$39:$B$782,M$119)+'СЕТ СН'!$I$9+СВЦЭМ!$D$10+'СЕТ СН'!$I$5-'СЕТ СН'!$I$17</f>
        <v>4386.5773764099995</v>
      </c>
      <c r="N141" s="36">
        <f>SUMIFS(СВЦЭМ!$C$39:$C$782,СВЦЭМ!$A$39:$A$782,$A141,СВЦЭМ!$B$39:$B$782,N$119)+'СЕТ СН'!$I$9+СВЦЭМ!$D$10+'СЕТ СН'!$I$5-'СЕТ СН'!$I$17</f>
        <v>4392.1112103699998</v>
      </c>
      <c r="O141" s="36">
        <f>SUMIFS(СВЦЭМ!$C$39:$C$782,СВЦЭМ!$A$39:$A$782,$A141,СВЦЭМ!$B$39:$B$782,O$119)+'СЕТ СН'!$I$9+СВЦЭМ!$D$10+'СЕТ СН'!$I$5-'СЕТ СН'!$I$17</f>
        <v>4377.9402608800001</v>
      </c>
      <c r="P141" s="36">
        <f>SUMIFS(СВЦЭМ!$C$39:$C$782,СВЦЭМ!$A$39:$A$782,$A141,СВЦЭМ!$B$39:$B$782,P$119)+'СЕТ СН'!$I$9+СВЦЭМ!$D$10+'СЕТ СН'!$I$5-'СЕТ СН'!$I$17</f>
        <v>4382.2556722399995</v>
      </c>
      <c r="Q141" s="36">
        <f>SUMIFS(СВЦЭМ!$C$39:$C$782,СВЦЭМ!$A$39:$A$782,$A141,СВЦЭМ!$B$39:$B$782,Q$119)+'СЕТ СН'!$I$9+СВЦЭМ!$D$10+'СЕТ СН'!$I$5-'СЕТ СН'!$I$17</f>
        <v>4385.1604444599998</v>
      </c>
      <c r="R141" s="36">
        <f>SUMIFS(СВЦЭМ!$C$39:$C$782,СВЦЭМ!$A$39:$A$782,$A141,СВЦЭМ!$B$39:$B$782,R$119)+'СЕТ СН'!$I$9+СВЦЭМ!$D$10+'СЕТ СН'!$I$5-'СЕТ СН'!$I$17</f>
        <v>4384.7165641800002</v>
      </c>
      <c r="S141" s="36">
        <f>SUMIFS(СВЦЭМ!$C$39:$C$782,СВЦЭМ!$A$39:$A$782,$A141,СВЦЭМ!$B$39:$B$782,S$119)+'СЕТ СН'!$I$9+СВЦЭМ!$D$10+'СЕТ СН'!$I$5-'СЕТ СН'!$I$17</f>
        <v>4380.5844938099999</v>
      </c>
      <c r="T141" s="36">
        <f>SUMIFS(СВЦЭМ!$C$39:$C$782,СВЦЭМ!$A$39:$A$782,$A141,СВЦЭМ!$B$39:$B$782,T$119)+'СЕТ СН'!$I$9+СВЦЭМ!$D$10+'СЕТ СН'!$I$5-'СЕТ СН'!$I$17</f>
        <v>4388.9381447699998</v>
      </c>
      <c r="U141" s="36">
        <f>SUMIFS(СВЦЭМ!$C$39:$C$782,СВЦЭМ!$A$39:$A$782,$A141,СВЦЭМ!$B$39:$B$782,U$119)+'СЕТ СН'!$I$9+СВЦЭМ!$D$10+'СЕТ СН'!$I$5-'СЕТ СН'!$I$17</f>
        <v>4380.3753745199992</v>
      </c>
      <c r="V141" s="36">
        <f>SUMIFS(СВЦЭМ!$C$39:$C$782,СВЦЭМ!$A$39:$A$782,$A141,СВЦЭМ!$B$39:$B$782,V$119)+'СЕТ СН'!$I$9+СВЦЭМ!$D$10+'СЕТ СН'!$I$5-'СЕТ СН'!$I$17</f>
        <v>4388.9404620400001</v>
      </c>
      <c r="W141" s="36">
        <f>SUMIFS(СВЦЭМ!$C$39:$C$782,СВЦЭМ!$A$39:$A$782,$A141,СВЦЭМ!$B$39:$B$782,W$119)+'СЕТ СН'!$I$9+СВЦЭМ!$D$10+'СЕТ СН'!$I$5-'СЕТ СН'!$I$17</f>
        <v>4397.96224661</v>
      </c>
      <c r="X141" s="36">
        <f>SUMIFS(СВЦЭМ!$C$39:$C$782,СВЦЭМ!$A$39:$A$782,$A141,СВЦЭМ!$B$39:$B$782,X$119)+'СЕТ СН'!$I$9+СВЦЭМ!$D$10+'СЕТ СН'!$I$5-'СЕТ СН'!$I$17</f>
        <v>4369.5285690399996</v>
      </c>
      <c r="Y141" s="36">
        <f>SUMIFS(СВЦЭМ!$C$39:$C$782,СВЦЭМ!$A$39:$A$782,$A141,СВЦЭМ!$B$39:$B$782,Y$119)+'СЕТ СН'!$I$9+СВЦЭМ!$D$10+'СЕТ СН'!$I$5-'СЕТ СН'!$I$17</f>
        <v>4279.6976284299999</v>
      </c>
    </row>
    <row r="142" spans="1:25" ht="15.75" x14ac:dyDescent="0.2">
      <c r="A142" s="35">
        <f t="shared" si="3"/>
        <v>44796</v>
      </c>
      <c r="B142" s="36">
        <f>SUMIFS(СВЦЭМ!$C$39:$C$782,СВЦЭМ!$A$39:$A$782,$A142,СВЦЭМ!$B$39:$B$782,B$119)+'СЕТ СН'!$I$9+СВЦЭМ!$D$10+'СЕТ СН'!$I$5-'СЕТ СН'!$I$17</f>
        <v>4343.8042670799996</v>
      </c>
      <c r="C142" s="36">
        <f>SUMIFS(СВЦЭМ!$C$39:$C$782,СВЦЭМ!$A$39:$A$782,$A142,СВЦЭМ!$B$39:$B$782,C$119)+'СЕТ СН'!$I$9+СВЦЭМ!$D$10+'СЕТ СН'!$I$5-'СЕТ СН'!$I$17</f>
        <v>4407.3049490499998</v>
      </c>
      <c r="D142" s="36">
        <f>SUMIFS(СВЦЭМ!$C$39:$C$782,СВЦЭМ!$A$39:$A$782,$A142,СВЦЭМ!$B$39:$B$782,D$119)+'СЕТ СН'!$I$9+СВЦЭМ!$D$10+'СЕТ СН'!$I$5-'СЕТ СН'!$I$17</f>
        <v>4447.0329370599993</v>
      </c>
      <c r="E142" s="36">
        <f>SUMIFS(СВЦЭМ!$C$39:$C$782,СВЦЭМ!$A$39:$A$782,$A142,СВЦЭМ!$B$39:$B$782,E$119)+'СЕТ СН'!$I$9+СВЦЭМ!$D$10+'СЕТ СН'!$I$5-'СЕТ СН'!$I$17</f>
        <v>4461.3405170899996</v>
      </c>
      <c r="F142" s="36">
        <f>SUMIFS(СВЦЭМ!$C$39:$C$782,СВЦЭМ!$A$39:$A$782,$A142,СВЦЭМ!$B$39:$B$782,F$119)+'СЕТ СН'!$I$9+СВЦЭМ!$D$10+'СЕТ СН'!$I$5-'СЕТ СН'!$I$17</f>
        <v>4428.7359436699999</v>
      </c>
      <c r="G142" s="36">
        <f>SUMIFS(СВЦЭМ!$C$39:$C$782,СВЦЭМ!$A$39:$A$782,$A142,СВЦЭМ!$B$39:$B$782,G$119)+'СЕТ СН'!$I$9+СВЦЭМ!$D$10+'СЕТ СН'!$I$5-'СЕТ СН'!$I$17</f>
        <v>4403.7764249699994</v>
      </c>
      <c r="H142" s="36">
        <f>SUMIFS(СВЦЭМ!$C$39:$C$782,СВЦЭМ!$A$39:$A$782,$A142,СВЦЭМ!$B$39:$B$782,H$119)+'СЕТ СН'!$I$9+СВЦЭМ!$D$10+'СЕТ СН'!$I$5-'СЕТ СН'!$I$17</f>
        <v>4355.31866403</v>
      </c>
      <c r="I142" s="36">
        <f>SUMIFS(СВЦЭМ!$C$39:$C$782,СВЦЭМ!$A$39:$A$782,$A142,СВЦЭМ!$B$39:$B$782,I$119)+'СЕТ СН'!$I$9+СВЦЭМ!$D$10+'СЕТ СН'!$I$5-'СЕТ СН'!$I$17</f>
        <v>4286.7198814999992</v>
      </c>
      <c r="J142" s="36">
        <f>SUMIFS(СВЦЭМ!$C$39:$C$782,СВЦЭМ!$A$39:$A$782,$A142,СВЦЭМ!$B$39:$B$782,J$119)+'СЕТ СН'!$I$9+СВЦЭМ!$D$10+'СЕТ СН'!$I$5-'СЕТ СН'!$I$17</f>
        <v>4279.3707998299997</v>
      </c>
      <c r="K142" s="36">
        <f>SUMIFS(СВЦЭМ!$C$39:$C$782,СВЦЭМ!$A$39:$A$782,$A142,СВЦЭМ!$B$39:$B$782,K$119)+'СЕТ СН'!$I$9+СВЦЭМ!$D$10+'СЕТ СН'!$I$5-'СЕТ СН'!$I$17</f>
        <v>4350.1205162299993</v>
      </c>
      <c r="L142" s="36">
        <f>SUMIFS(СВЦЭМ!$C$39:$C$782,СВЦЭМ!$A$39:$A$782,$A142,СВЦЭМ!$B$39:$B$782,L$119)+'СЕТ СН'!$I$9+СВЦЭМ!$D$10+'СЕТ СН'!$I$5-'СЕТ СН'!$I$17</f>
        <v>4317.1441589099995</v>
      </c>
      <c r="M142" s="36">
        <f>SUMIFS(СВЦЭМ!$C$39:$C$782,СВЦЭМ!$A$39:$A$782,$A142,СВЦЭМ!$B$39:$B$782,M$119)+'СЕТ СН'!$I$9+СВЦЭМ!$D$10+'СЕТ СН'!$I$5-'СЕТ СН'!$I$17</f>
        <v>4308.1608159399993</v>
      </c>
      <c r="N142" s="36">
        <f>SUMIFS(СВЦЭМ!$C$39:$C$782,СВЦЭМ!$A$39:$A$782,$A142,СВЦЭМ!$B$39:$B$782,N$119)+'СЕТ СН'!$I$9+СВЦЭМ!$D$10+'СЕТ СН'!$I$5-'СЕТ СН'!$I$17</f>
        <v>4303.1857740699998</v>
      </c>
      <c r="O142" s="36">
        <f>SUMIFS(СВЦЭМ!$C$39:$C$782,СВЦЭМ!$A$39:$A$782,$A142,СВЦЭМ!$B$39:$B$782,O$119)+'СЕТ СН'!$I$9+СВЦЭМ!$D$10+'СЕТ СН'!$I$5-'СЕТ СН'!$I$17</f>
        <v>4293.64265239</v>
      </c>
      <c r="P142" s="36">
        <f>SUMIFS(СВЦЭМ!$C$39:$C$782,СВЦЭМ!$A$39:$A$782,$A142,СВЦЭМ!$B$39:$B$782,P$119)+'СЕТ СН'!$I$9+СВЦЭМ!$D$10+'СЕТ СН'!$I$5-'СЕТ СН'!$I$17</f>
        <v>4305.4066580299996</v>
      </c>
      <c r="Q142" s="36">
        <f>SUMIFS(СВЦЭМ!$C$39:$C$782,СВЦЭМ!$A$39:$A$782,$A142,СВЦЭМ!$B$39:$B$782,Q$119)+'СЕТ СН'!$I$9+СВЦЭМ!$D$10+'СЕТ СН'!$I$5-'СЕТ СН'!$I$17</f>
        <v>4321.7857456199999</v>
      </c>
      <c r="R142" s="36">
        <f>SUMIFS(СВЦЭМ!$C$39:$C$782,СВЦЭМ!$A$39:$A$782,$A142,СВЦЭМ!$B$39:$B$782,R$119)+'СЕТ СН'!$I$9+СВЦЭМ!$D$10+'СЕТ СН'!$I$5-'СЕТ СН'!$I$17</f>
        <v>4315.9749050399996</v>
      </c>
      <c r="S142" s="36">
        <f>SUMIFS(СВЦЭМ!$C$39:$C$782,СВЦЭМ!$A$39:$A$782,$A142,СВЦЭМ!$B$39:$B$782,S$119)+'СЕТ СН'!$I$9+СВЦЭМ!$D$10+'СЕТ СН'!$I$5-'СЕТ СН'!$I$17</f>
        <v>4322.4531534600001</v>
      </c>
      <c r="T142" s="36">
        <f>SUMIFS(СВЦЭМ!$C$39:$C$782,СВЦЭМ!$A$39:$A$782,$A142,СВЦЭМ!$B$39:$B$782,T$119)+'СЕТ СН'!$I$9+СВЦЭМ!$D$10+'СЕТ СН'!$I$5-'СЕТ СН'!$I$17</f>
        <v>4327.6763875399993</v>
      </c>
      <c r="U142" s="36">
        <f>SUMIFS(СВЦЭМ!$C$39:$C$782,СВЦЭМ!$A$39:$A$782,$A142,СВЦЭМ!$B$39:$B$782,U$119)+'СЕТ СН'!$I$9+СВЦЭМ!$D$10+'СЕТ СН'!$I$5-'СЕТ СН'!$I$17</f>
        <v>4322.7605304299996</v>
      </c>
      <c r="V142" s="36">
        <f>SUMIFS(СВЦЭМ!$C$39:$C$782,СВЦЭМ!$A$39:$A$782,$A142,СВЦЭМ!$B$39:$B$782,V$119)+'СЕТ СН'!$I$9+СВЦЭМ!$D$10+'СЕТ СН'!$I$5-'СЕТ СН'!$I$17</f>
        <v>4334.8229734099996</v>
      </c>
      <c r="W142" s="36">
        <f>SUMIFS(СВЦЭМ!$C$39:$C$782,СВЦЭМ!$A$39:$A$782,$A142,СВЦЭМ!$B$39:$B$782,W$119)+'СЕТ СН'!$I$9+СВЦЭМ!$D$10+'СЕТ СН'!$I$5-'СЕТ СН'!$I$17</f>
        <v>4333.6365825399998</v>
      </c>
      <c r="X142" s="36">
        <f>SUMIFS(СВЦЭМ!$C$39:$C$782,СВЦЭМ!$A$39:$A$782,$A142,СВЦЭМ!$B$39:$B$782,X$119)+'СЕТ СН'!$I$9+СВЦЭМ!$D$10+'СЕТ СН'!$I$5-'СЕТ СН'!$I$17</f>
        <v>4314.99677187</v>
      </c>
      <c r="Y142" s="36">
        <f>SUMIFS(СВЦЭМ!$C$39:$C$782,СВЦЭМ!$A$39:$A$782,$A142,СВЦЭМ!$B$39:$B$782,Y$119)+'СЕТ СН'!$I$9+СВЦЭМ!$D$10+'СЕТ СН'!$I$5-'СЕТ СН'!$I$17</f>
        <v>4281.2332314199994</v>
      </c>
    </row>
    <row r="143" spans="1:25" ht="15.75" x14ac:dyDescent="0.2">
      <c r="A143" s="35">
        <f t="shared" si="3"/>
        <v>44797</v>
      </c>
      <c r="B143" s="36">
        <f>SUMIFS(СВЦЭМ!$C$39:$C$782,СВЦЭМ!$A$39:$A$782,$A143,СВЦЭМ!$B$39:$B$782,B$119)+'СЕТ СН'!$I$9+СВЦЭМ!$D$10+'СЕТ СН'!$I$5-'СЕТ СН'!$I$17</f>
        <v>4319.9510582499997</v>
      </c>
      <c r="C143" s="36">
        <f>SUMIFS(СВЦЭМ!$C$39:$C$782,СВЦЭМ!$A$39:$A$782,$A143,СВЦЭМ!$B$39:$B$782,C$119)+'СЕТ СН'!$I$9+СВЦЭМ!$D$10+'СЕТ СН'!$I$5-'СЕТ СН'!$I$17</f>
        <v>4360.4345256099996</v>
      </c>
      <c r="D143" s="36">
        <f>SUMIFS(СВЦЭМ!$C$39:$C$782,СВЦЭМ!$A$39:$A$782,$A143,СВЦЭМ!$B$39:$B$782,D$119)+'СЕТ СН'!$I$9+СВЦЭМ!$D$10+'СЕТ СН'!$I$5-'СЕТ СН'!$I$17</f>
        <v>4391.1642967099997</v>
      </c>
      <c r="E143" s="36">
        <f>SUMIFS(СВЦЭМ!$C$39:$C$782,СВЦЭМ!$A$39:$A$782,$A143,СВЦЭМ!$B$39:$B$782,E$119)+'СЕТ СН'!$I$9+СВЦЭМ!$D$10+'СЕТ СН'!$I$5-'СЕТ СН'!$I$17</f>
        <v>4400.4179017400002</v>
      </c>
      <c r="F143" s="36">
        <f>SUMIFS(СВЦЭМ!$C$39:$C$782,СВЦЭМ!$A$39:$A$782,$A143,СВЦЭМ!$B$39:$B$782,F$119)+'СЕТ СН'!$I$9+СВЦЭМ!$D$10+'СЕТ СН'!$I$5-'СЕТ СН'!$I$17</f>
        <v>4402.4907806299998</v>
      </c>
      <c r="G143" s="36">
        <f>SUMIFS(СВЦЭМ!$C$39:$C$782,СВЦЭМ!$A$39:$A$782,$A143,СВЦЭМ!$B$39:$B$782,G$119)+'СЕТ СН'!$I$9+СВЦЭМ!$D$10+'СЕТ СН'!$I$5-'СЕТ СН'!$I$17</f>
        <v>4388.0664409199999</v>
      </c>
      <c r="H143" s="36">
        <f>SUMIFS(СВЦЭМ!$C$39:$C$782,СВЦЭМ!$A$39:$A$782,$A143,СВЦЭМ!$B$39:$B$782,H$119)+'СЕТ СН'!$I$9+СВЦЭМ!$D$10+'СЕТ СН'!$I$5-'СЕТ СН'!$I$17</f>
        <v>4347.2984052900001</v>
      </c>
      <c r="I143" s="36">
        <f>SUMIFS(СВЦЭМ!$C$39:$C$782,СВЦЭМ!$A$39:$A$782,$A143,СВЦЭМ!$B$39:$B$782,I$119)+'СЕТ СН'!$I$9+СВЦЭМ!$D$10+'СЕТ СН'!$I$5-'СЕТ СН'!$I$17</f>
        <v>4296.3133931499997</v>
      </c>
      <c r="J143" s="36">
        <f>SUMIFS(СВЦЭМ!$C$39:$C$782,СВЦЭМ!$A$39:$A$782,$A143,СВЦЭМ!$B$39:$B$782,J$119)+'СЕТ СН'!$I$9+СВЦЭМ!$D$10+'СЕТ СН'!$I$5-'СЕТ СН'!$I$17</f>
        <v>4331.9181476499998</v>
      </c>
      <c r="K143" s="36">
        <f>SUMIFS(СВЦЭМ!$C$39:$C$782,СВЦЭМ!$A$39:$A$782,$A143,СВЦЭМ!$B$39:$B$782,K$119)+'СЕТ СН'!$I$9+СВЦЭМ!$D$10+'СЕТ СН'!$I$5-'СЕТ СН'!$I$17</f>
        <v>4445.3563136899993</v>
      </c>
      <c r="L143" s="36">
        <f>SUMIFS(СВЦЭМ!$C$39:$C$782,СВЦЭМ!$A$39:$A$782,$A143,СВЦЭМ!$B$39:$B$782,L$119)+'СЕТ СН'!$I$9+СВЦЭМ!$D$10+'СЕТ СН'!$I$5-'СЕТ СН'!$I$17</f>
        <v>4405.8312947099994</v>
      </c>
      <c r="M143" s="36">
        <f>SUMIFS(СВЦЭМ!$C$39:$C$782,СВЦЭМ!$A$39:$A$782,$A143,СВЦЭМ!$B$39:$B$782,M$119)+'СЕТ СН'!$I$9+СВЦЭМ!$D$10+'СЕТ СН'!$I$5-'СЕТ СН'!$I$17</f>
        <v>4401.2711448199998</v>
      </c>
      <c r="N143" s="36">
        <f>SUMIFS(СВЦЭМ!$C$39:$C$782,СВЦЭМ!$A$39:$A$782,$A143,СВЦЭМ!$B$39:$B$782,N$119)+'СЕТ СН'!$I$9+СВЦЭМ!$D$10+'СЕТ СН'!$I$5-'СЕТ СН'!$I$17</f>
        <v>4393.6292446799998</v>
      </c>
      <c r="O143" s="36">
        <f>SUMIFS(СВЦЭМ!$C$39:$C$782,СВЦЭМ!$A$39:$A$782,$A143,СВЦЭМ!$B$39:$B$782,O$119)+'СЕТ СН'!$I$9+СВЦЭМ!$D$10+'СЕТ СН'!$I$5-'СЕТ СН'!$I$17</f>
        <v>4390.8471408799996</v>
      </c>
      <c r="P143" s="36">
        <f>SUMIFS(СВЦЭМ!$C$39:$C$782,СВЦЭМ!$A$39:$A$782,$A143,СВЦЭМ!$B$39:$B$782,P$119)+'СЕТ СН'!$I$9+СВЦЭМ!$D$10+'СЕТ СН'!$I$5-'СЕТ СН'!$I$17</f>
        <v>4397.1383301799997</v>
      </c>
      <c r="Q143" s="36">
        <f>SUMIFS(СВЦЭМ!$C$39:$C$782,СВЦЭМ!$A$39:$A$782,$A143,СВЦЭМ!$B$39:$B$782,Q$119)+'СЕТ СН'!$I$9+СВЦЭМ!$D$10+'СЕТ СН'!$I$5-'СЕТ СН'!$I$17</f>
        <v>4400.0675835599995</v>
      </c>
      <c r="R143" s="36">
        <f>SUMIFS(СВЦЭМ!$C$39:$C$782,СВЦЭМ!$A$39:$A$782,$A143,СВЦЭМ!$B$39:$B$782,R$119)+'СЕТ СН'!$I$9+СВЦЭМ!$D$10+'СЕТ СН'!$I$5-'СЕТ СН'!$I$17</f>
        <v>4385.8506156799995</v>
      </c>
      <c r="S143" s="36">
        <f>SUMIFS(СВЦЭМ!$C$39:$C$782,СВЦЭМ!$A$39:$A$782,$A143,СВЦЭМ!$B$39:$B$782,S$119)+'СЕТ СН'!$I$9+СВЦЭМ!$D$10+'СЕТ СН'!$I$5-'СЕТ СН'!$I$17</f>
        <v>4391.61786846</v>
      </c>
      <c r="T143" s="36">
        <f>SUMIFS(СВЦЭМ!$C$39:$C$782,СВЦЭМ!$A$39:$A$782,$A143,СВЦЭМ!$B$39:$B$782,T$119)+'СЕТ СН'!$I$9+СВЦЭМ!$D$10+'СЕТ СН'!$I$5-'СЕТ СН'!$I$17</f>
        <v>4403.4750718699997</v>
      </c>
      <c r="U143" s="36">
        <f>SUMIFS(СВЦЭМ!$C$39:$C$782,СВЦЭМ!$A$39:$A$782,$A143,СВЦЭМ!$B$39:$B$782,U$119)+'СЕТ СН'!$I$9+СВЦЭМ!$D$10+'СЕТ СН'!$I$5-'СЕТ СН'!$I$17</f>
        <v>4393.2321978299997</v>
      </c>
      <c r="V143" s="36">
        <f>SUMIFS(СВЦЭМ!$C$39:$C$782,СВЦЭМ!$A$39:$A$782,$A143,СВЦЭМ!$B$39:$B$782,V$119)+'СЕТ СН'!$I$9+СВЦЭМ!$D$10+'СЕТ СН'!$I$5-'СЕТ СН'!$I$17</f>
        <v>4416.4432523300002</v>
      </c>
      <c r="W143" s="36">
        <f>SUMIFS(СВЦЭМ!$C$39:$C$782,СВЦЭМ!$A$39:$A$782,$A143,СВЦЭМ!$B$39:$B$782,W$119)+'СЕТ СН'!$I$9+СВЦЭМ!$D$10+'СЕТ СН'!$I$5-'СЕТ СН'!$I$17</f>
        <v>4424.2144588499996</v>
      </c>
      <c r="X143" s="36">
        <f>SUMIFS(СВЦЭМ!$C$39:$C$782,СВЦЭМ!$A$39:$A$782,$A143,СВЦЭМ!$B$39:$B$782,X$119)+'СЕТ СН'!$I$9+СВЦЭМ!$D$10+'СЕТ СН'!$I$5-'СЕТ СН'!$I$17</f>
        <v>4362.5486412599994</v>
      </c>
      <c r="Y143" s="36">
        <f>SUMIFS(СВЦЭМ!$C$39:$C$782,СВЦЭМ!$A$39:$A$782,$A143,СВЦЭМ!$B$39:$B$782,Y$119)+'СЕТ СН'!$I$9+СВЦЭМ!$D$10+'СЕТ СН'!$I$5-'СЕТ СН'!$I$17</f>
        <v>4324.0168155299998</v>
      </c>
    </row>
    <row r="144" spans="1:25" ht="15.75" x14ac:dyDescent="0.2">
      <c r="A144" s="35">
        <f t="shared" si="3"/>
        <v>44798</v>
      </c>
      <c r="B144" s="36">
        <f>SUMIFS(СВЦЭМ!$C$39:$C$782,СВЦЭМ!$A$39:$A$782,$A144,СВЦЭМ!$B$39:$B$782,B$119)+'СЕТ СН'!$I$9+СВЦЭМ!$D$10+'СЕТ СН'!$I$5-'СЕТ СН'!$I$17</f>
        <v>4321.16767402</v>
      </c>
      <c r="C144" s="36">
        <f>SUMIFS(СВЦЭМ!$C$39:$C$782,СВЦЭМ!$A$39:$A$782,$A144,СВЦЭМ!$B$39:$B$782,C$119)+'СЕТ СН'!$I$9+СВЦЭМ!$D$10+'СЕТ СН'!$I$5-'СЕТ СН'!$I$17</f>
        <v>4353.2865895099994</v>
      </c>
      <c r="D144" s="36">
        <f>SUMIFS(СВЦЭМ!$C$39:$C$782,СВЦЭМ!$A$39:$A$782,$A144,СВЦЭМ!$B$39:$B$782,D$119)+'СЕТ СН'!$I$9+СВЦЭМ!$D$10+'СЕТ СН'!$I$5-'СЕТ СН'!$I$17</f>
        <v>4397.6546143599999</v>
      </c>
      <c r="E144" s="36">
        <f>SUMIFS(СВЦЭМ!$C$39:$C$782,СВЦЭМ!$A$39:$A$782,$A144,СВЦЭМ!$B$39:$B$782,E$119)+'СЕТ СН'!$I$9+СВЦЭМ!$D$10+'СЕТ СН'!$I$5-'СЕТ СН'!$I$17</f>
        <v>4411.6626161300001</v>
      </c>
      <c r="F144" s="36">
        <f>SUMIFS(СВЦЭМ!$C$39:$C$782,СВЦЭМ!$A$39:$A$782,$A144,СВЦЭМ!$B$39:$B$782,F$119)+'СЕТ СН'!$I$9+СВЦЭМ!$D$10+'СЕТ СН'!$I$5-'СЕТ СН'!$I$17</f>
        <v>4420.9450002699996</v>
      </c>
      <c r="G144" s="36">
        <f>SUMIFS(СВЦЭМ!$C$39:$C$782,СВЦЭМ!$A$39:$A$782,$A144,СВЦЭМ!$B$39:$B$782,G$119)+'СЕТ СН'!$I$9+СВЦЭМ!$D$10+'СЕТ СН'!$I$5-'СЕТ СН'!$I$17</f>
        <v>4399.7322406099993</v>
      </c>
      <c r="H144" s="36">
        <f>SUMIFS(СВЦЭМ!$C$39:$C$782,СВЦЭМ!$A$39:$A$782,$A144,СВЦЭМ!$B$39:$B$782,H$119)+'СЕТ СН'!$I$9+СВЦЭМ!$D$10+'СЕТ СН'!$I$5-'СЕТ СН'!$I$17</f>
        <v>4350.1327565900001</v>
      </c>
      <c r="I144" s="36">
        <f>SUMIFS(СВЦЭМ!$C$39:$C$782,СВЦЭМ!$A$39:$A$782,$A144,СВЦЭМ!$B$39:$B$782,I$119)+'СЕТ СН'!$I$9+СВЦЭМ!$D$10+'СЕТ СН'!$I$5-'СЕТ СН'!$I$17</f>
        <v>4265.3345056299995</v>
      </c>
      <c r="J144" s="36">
        <f>SUMIFS(СВЦЭМ!$C$39:$C$782,СВЦЭМ!$A$39:$A$782,$A144,СВЦЭМ!$B$39:$B$782,J$119)+'СЕТ СН'!$I$9+СВЦЭМ!$D$10+'СЕТ СН'!$I$5-'СЕТ СН'!$I$17</f>
        <v>4340.0110195799998</v>
      </c>
      <c r="K144" s="36">
        <f>SUMIFS(СВЦЭМ!$C$39:$C$782,СВЦЭМ!$A$39:$A$782,$A144,СВЦЭМ!$B$39:$B$782,K$119)+'СЕТ СН'!$I$9+СВЦЭМ!$D$10+'СЕТ СН'!$I$5-'СЕТ СН'!$I$17</f>
        <v>4400.0912138699996</v>
      </c>
      <c r="L144" s="36">
        <f>SUMIFS(СВЦЭМ!$C$39:$C$782,СВЦЭМ!$A$39:$A$782,$A144,СВЦЭМ!$B$39:$B$782,L$119)+'СЕТ СН'!$I$9+СВЦЭМ!$D$10+'СЕТ СН'!$I$5-'СЕТ СН'!$I$17</f>
        <v>4368.7221755999999</v>
      </c>
      <c r="M144" s="36">
        <f>SUMIFS(СВЦЭМ!$C$39:$C$782,СВЦЭМ!$A$39:$A$782,$A144,СВЦЭМ!$B$39:$B$782,M$119)+'СЕТ СН'!$I$9+СВЦЭМ!$D$10+'СЕТ СН'!$I$5-'СЕТ СН'!$I$17</f>
        <v>4364.7872883199998</v>
      </c>
      <c r="N144" s="36">
        <f>SUMIFS(СВЦЭМ!$C$39:$C$782,СВЦЭМ!$A$39:$A$782,$A144,СВЦЭМ!$B$39:$B$782,N$119)+'СЕТ СН'!$I$9+СВЦЭМ!$D$10+'СЕТ СН'!$I$5-'СЕТ СН'!$I$17</f>
        <v>4368.0974475599996</v>
      </c>
      <c r="O144" s="36">
        <f>SUMIFS(СВЦЭМ!$C$39:$C$782,СВЦЭМ!$A$39:$A$782,$A144,СВЦЭМ!$B$39:$B$782,O$119)+'СЕТ СН'!$I$9+СВЦЭМ!$D$10+'СЕТ СН'!$I$5-'СЕТ СН'!$I$17</f>
        <v>4281.7037480299996</v>
      </c>
      <c r="P144" s="36">
        <f>SUMIFS(СВЦЭМ!$C$39:$C$782,СВЦЭМ!$A$39:$A$782,$A144,СВЦЭМ!$B$39:$B$782,P$119)+'СЕТ СН'!$I$9+СВЦЭМ!$D$10+'СЕТ СН'!$I$5-'СЕТ СН'!$I$17</f>
        <v>4190.5657769199997</v>
      </c>
      <c r="Q144" s="36">
        <f>SUMIFS(СВЦЭМ!$C$39:$C$782,СВЦЭМ!$A$39:$A$782,$A144,СВЦЭМ!$B$39:$B$782,Q$119)+'СЕТ СН'!$I$9+СВЦЭМ!$D$10+'СЕТ СН'!$I$5-'СЕТ СН'!$I$17</f>
        <v>4130.9136380499995</v>
      </c>
      <c r="R144" s="36">
        <f>SUMIFS(СВЦЭМ!$C$39:$C$782,СВЦЭМ!$A$39:$A$782,$A144,СВЦЭМ!$B$39:$B$782,R$119)+'СЕТ СН'!$I$9+СВЦЭМ!$D$10+'СЕТ СН'!$I$5-'СЕТ СН'!$I$17</f>
        <v>4125.6459405099995</v>
      </c>
      <c r="S144" s="36">
        <f>SUMIFS(СВЦЭМ!$C$39:$C$782,СВЦЭМ!$A$39:$A$782,$A144,СВЦЭМ!$B$39:$B$782,S$119)+'СЕТ СН'!$I$9+СВЦЭМ!$D$10+'СЕТ СН'!$I$5-'СЕТ СН'!$I$17</f>
        <v>4197.1073302200002</v>
      </c>
      <c r="T144" s="36">
        <f>SUMIFS(СВЦЭМ!$C$39:$C$782,СВЦЭМ!$A$39:$A$782,$A144,СВЦЭМ!$B$39:$B$782,T$119)+'СЕТ СН'!$I$9+СВЦЭМ!$D$10+'СЕТ СН'!$I$5-'СЕТ СН'!$I$17</f>
        <v>4273.9419628999995</v>
      </c>
      <c r="U144" s="36">
        <f>SUMIFS(СВЦЭМ!$C$39:$C$782,СВЦЭМ!$A$39:$A$782,$A144,СВЦЭМ!$B$39:$B$782,U$119)+'СЕТ СН'!$I$9+СВЦЭМ!$D$10+'СЕТ СН'!$I$5-'СЕТ СН'!$I$17</f>
        <v>4369.5966626600002</v>
      </c>
      <c r="V144" s="36">
        <f>SUMIFS(СВЦЭМ!$C$39:$C$782,СВЦЭМ!$A$39:$A$782,$A144,СВЦЭМ!$B$39:$B$782,V$119)+'СЕТ СН'!$I$9+СВЦЭМ!$D$10+'СЕТ СН'!$I$5-'СЕТ СН'!$I$17</f>
        <v>4391.2836525900002</v>
      </c>
      <c r="W144" s="36">
        <f>SUMIFS(СВЦЭМ!$C$39:$C$782,СВЦЭМ!$A$39:$A$782,$A144,СВЦЭМ!$B$39:$B$782,W$119)+'СЕТ СН'!$I$9+СВЦЭМ!$D$10+'СЕТ СН'!$I$5-'СЕТ СН'!$I$17</f>
        <v>4399.3293265799994</v>
      </c>
      <c r="X144" s="36">
        <f>SUMIFS(СВЦЭМ!$C$39:$C$782,СВЦЭМ!$A$39:$A$782,$A144,СВЦЭМ!$B$39:$B$782,X$119)+'СЕТ СН'!$I$9+СВЦЭМ!$D$10+'СЕТ СН'!$I$5-'СЕТ СН'!$I$17</f>
        <v>4381.8754878399996</v>
      </c>
      <c r="Y144" s="36">
        <f>SUMIFS(СВЦЭМ!$C$39:$C$782,СВЦЭМ!$A$39:$A$782,$A144,СВЦЭМ!$B$39:$B$782,Y$119)+'СЕТ СН'!$I$9+СВЦЭМ!$D$10+'СЕТ СН'!$I$5-'СЕТ СН'!$I$17</f>
        <v>4389.3339520700001</v>
      </c>
    </row>
    <row r="145" spans="1:26" ht="15.75" x14ac:dyDescent="0.2">
      <c r="A145" s="35">
        <f t="shared" si="3"/>
        <v>44799</v>
      </c>
      <c r="B145" s="36">
        <f>SUMIFS(СВЦЭМ!$C$39:$C$782,СВЦЭМ!$A$39:$A$782,$A145,СВЦЭМ!$B$39:$B$782,B$119)+'СЕТ СН'!$I$9+СВЦЭМ!$D$10+'СЕТ СН'!$I$5-'СЕТ СН'!$I$17</f>
        <v>4377.0855570499998</v>
      </c>
      <c r="C145" s="36">
        <f>SUMIFS(СВЦЭМ!$C$39:$C$782,СВЦЭМ!$A$39:$A$782,$A145,СВЦЭМ!$B$39:$B$782,C$119)+'СЕТ СН'!$I$9+СВЦЭМ!$D$10+'СЕТ СН'!$I$5-'СЕТ СН'!$I$17</f>
        <v>4424.6926300999994</v>
      </c>
      <c r="D145" s="36">
        <f>SUMIFS(СВЦЭМ!$C$39:$C$782,СВЦЭМ!$A$39:$A$782,$A145,СВЦЭМ!$B$39:$B$782,D$119)+'СЕТ СН'!$I$9+СВЦЭМ!$D$10+'СЕТ СН'!$I$5-'СЕТ СН'!$I$17</f>
        <v>4435.4990787899997</v>
      </c>
      <c r="E145" s="36">
        <f>SUMIFS(СВЦЭМ!$C$39:$C$782,СВЦЭМ!$A$39:$A$782,$A145,СВЦЭМ!$B$39:$B$782,E$119)+'СЕТ СН'!$I$9+СВЦЭМ!$D$10+'СЕТ СН'!$I$5-'СЕТ СН'!$I$17</f>
        <v>4414.8332794399994</v>
      </c>
      <c r="F145" s="36">
        <f>SUMIFS(СВЦЭМ!$C$39:$C$782,СВЦЭМ!$A$39:$A$782,$A145,СВЦЭМ!$B$39:$B$782,F$119)+'СЕТ СН'!$I$9+СВЦЭМ!$D$10+'СЕТ СН'!$I$5-'СЕТ СН'!$I$17</f>
        <v>4428.1649126599996</v>
      </c>
      <c r="G145" s="36">
        <f>SUMIFS(СВЦЭМ!$C$39:$C$782,СВЦЭМ!$A$39:$A$782,$A145,СВЦЭМ!$B$39:$B$782,G$119)+'СЕТ СН'!$I$9+СВЦЭМ!$D$10+'СЕТ СН'!$I$5-'СЕТ СН'!$I$17</f>
        <v>4416.5369614599995</v>
      </c>
      <c r="H145" s="36">
        <f>SUMIFS(СВЦЭМ!$C$39:$C$782,СВЦЭМ!$A$39:$A$782,$A145,СВЦЭМ!$B$39:$B$782,H$119)+'СЕТ СН'!$I$9+СВЦЭМ!$D$10+'СЕТ СН'!$I$5-'СЕТ СН'!$I$17</f>
        <v>4344.6133597600001</v>
      </c>
      <c r="I145" s="36">
        <f>SUMIFS(СВЦЭМ!$C$39:$C$782,СВЦЭМ!$A$39:$A$782,$A145,СВЦЭМ!$B$39:$B$782,I$119)+'СЕТ СН'!$I$9+СВЦЭМ!$D$10+'СЕТ СН'!$I$5-'СЕТ СН'!$I$17</f>
        <v>4330.6001875299999</v>
      </c>
      <c r="J145" s="36">
        <f>SUMIFS(СВЦЭМ!$C$39:$C$782,СВЦЭМ!$A$39:$A$782,$A145,СВЦЭМ!$B$39:$B$782,J$119)+'СЕТ СН'!$I$9+СВЦЭМ!$D$10+'СЕТ СН'!$I$5-'СЕТ СН'!$I$17</f>
        <v>4333.3627156799994</v>
      </c>
      <c r="K145" s="36">
        <f>SUMIFS(СВЦЭМ!$C$39:$C$782,СВЦЭМ!$A$39:$A$782,$A145,СВЦЭМ!$B$39:$B$782,K$119)+'СЕТ СН'!$I$9+СВЦЭМ!$D$10+'СЕТ СН'!$I$5-'СЕТ СН'!$I$17</f>
        <v>4395.5375172699996</v>
      </c>
      <c r="L145" s="36">
        <f>SUMIFS(СВЦЭМ!$C$39:$C$782,СВЦЭМ!$A$39:$A$782,$A145,СВЦЭМ!$B$39:$B$782,L$119)+'СЕТ СН'!$I$9+СВЦЭМ!$D$10+'СЕТ СН'!$I$5-'СЕТ СН'!$I$17</f>
        <v>4374.4528901200001</v>
      </c>
      <c r="M145" s="36">
        <f>SUMIFS(СВЦЭМ!$C$39:$C$782,СВЦЭМ!$A$39:$A$782,$A145,СВЦЭМ!$B$39:$B$782,M$119)+'СЕТ СН'!$I$9+СВЦЭМ!$D$10+'СЕТ СН'!$I$5-'СЕТ СН'!$I$17</f>
        <v>4363.6285510500002</v>
      </c>
      <c r="N145" s="36">
        <f>SUMIFS(СВЦЭМ!$C$39:$C$782,СВЦЭМ!$A$39:$A$782,$A145,СВЦЭМ!$B$39:$B$782,N$119)+'СЕТ СН'!$I$9+СВЦЭМ!$D$10+'СЕТ СН'!$I$5-'СЕТ СН'!$I$17</f>
        <v>4357.0351568699998</v>
      </c>
      <c r="O145" s="36">
        <f>SUMIFS(СВЦЭМ!$C$39:$C$782,СВЦЭМ!$A$39:$A$782,$A145,СВЦЭМ!$B$39:$B$782,O$119)+'СЕТ СН'!$I$9+СВЦЭМ!$D$10+'СЕТ СН'!$I$5-'СЕТ СН'!$I$17</f>
        <v>4347.8034575499996</v>
      </c>
      <c r="P145" s="36">
        <f>SUMIFS(СВЦЭМ!$C$39:$C$782,СВЦЭМ!$A$39:$A$782,$A145,СВЦЭМ!$B$39:$B$782,P$119)+'СЕТ СН'!$I$9+СВЦЭМ!$D$10+'СЕТ СН'!$I$5-'СЕТ СН'!$I$17</f>
        <v>4355.9846837799996</v>
      </c>
      <c r="Q145" s="36">
        <f>SUMIFS(СВЦЭМ!$C$39:$C$782,СВЦЭМ!$A$39:$A$782,$A145,СВЦЭМ!$B$39:$B$782,Q$119)+'СЕТ СН'!$I$9+СВЦЭМ!$D$10+'СЕТ СН'!$I$5-'СЕТ СН'!$I$17</f>
        <v>4355.7105271999999</v>
      </c>
      <c r="R145" s="36">
        <f>SUMIFS(СВЦЭМ!$C$39:$C$782,СВЦЭМ!$A$39:$A$782,$A145,СВЦЭМ!$B$39:$B$782,R$119)+'СЕТ СН'!$I$9+СВЦЭМ!$D$10+'СЕТ СН'!$I$5-'СЕТ СН'!$I$17</f>
        <v>4351.0049829999998</v>
      </c>
      <c r="S145" s="36">
        <f>SUMIFS(СВЦЭМ!$C$39:$C$782,СВЦЭМ!$A$39:$A$782,$A145,СВЦЭМ!$B$39:$B$782,S$119)+'СЕТ СН'!$I$9+СВЦЭМ!$D$10+'СЕТ СН'!$I$5-'СЕТ СН'!$I$17</f>
        <v>4354.5755051599999</v>
      </c>
      <c r="T145" s="36">
        <f>SUMIFS(СВЦЭМ!$C$39:$C$782,СВЦЭМ!$A$39:$A$782,$A145,СВЦЭМ!$B$39:$B$782,T$119)+'СЕТ СН'!$I$9+СВЦЭМ!$D$10+'СЕТ СН'!$I$5-'СЕТ СН'!$I$17</f>
        <v>4354.3197080299997</v>
      </c>
      <c r="U145" s="36">
        <f>SUMIFS(СВЦЭМ!$C$39:$C$782,СВЦЭМ!$A$39:$A$782,$A145,СВЦЭМ!$B$39:$B$782,U$119)+'СЕТ СН'!$I$9+СВЦЭМ!$D$10+'СЕТ СН'!$I$5-'СЕТ СН'!$I$17</f>
        <v>4348.3733911099998</v>
      </c>
      <c r="V145" s="36">
        <f>SUMIFS(СВЦЭМ!$C$39:$C$782,СВЦЭМ!$A$39:$A$782,$A145,СВЦЭМ!$B$39:$B$782,V$119)+'СЕТ СН'!$I$9+СВЦЭМ!$D$10+'СЕТ СН'!$I$5-'СЕТ СН'!$I$17</f>
        <v>4366.8515886199993</v>
      </c>
      <c r="W145" s="36">
        <f>SUMIFS(СВЦЭМ!$C$39:$C$782,СВЦЭМ!$A$39:$A$782,$A145,СВЦЭМ!$B$39:$B$782,W$119)+'СЕТ СН'!$I$9+СВЦЭМ!$D$10+'СЕТ СН'!$I$5-'СЕТ СН'!$I$17</f>
        <v>4370.1910530699997</v>
      </c>
      <c r="X145" s="36">
        <f>SUMIFS(СВЦЭМ!$C$39:$C$782,СВЦЭМ!$A$39:$A$782,$A145,СВЦЭМ!$B$39:$B$782,X$119)+'СЕТ СН'!$I$9+СВЦЭМ!$D$10+'СЕТ СН'!$I$5-'СЕТ СН'!$I$17</f>
        <v>4340.6191017599995</v>
      </c>
      <c r="Y145" s="36">
        <f>SUMIFS(СВЦЭМ!$C$39:$C$782,СВЦЭМ!$A$39:$A$782,$A145,СВЦЭМ!$B$39:$B$782,Y$119)+'СЕТ СН'!$I$9+СВЦЭМ!$D$10+'СЕТ СН'!$I$5-'СЕТ СН'!$I$17</f>
        <v>4358.2711844099995</v>
      </c>
    </row>
    <row r="146" spans="1:26" ht="15.75" x14ac:dyDescent="0.2">
      <c r="A146" s="35">
        <f t="shared" si="3"/>
        <v>44800</v>
      </c>
      <c r="B146" s="36">
        <f>SUMIFS(СВЦЭМ!$C$39:$C$782,СВЦЭМ!$A$39:$A$782,$A146,СВЦЭМ!$B$39:$B$782,B$119)+'СЕТ СН'!$I$9+СВЦЭМ!$D$10+'СЕТ СН'!$I$5-'СЕТ СН'!$I$17</f>
        <v>4365.8071331499996</v>
      </c>
      <c r="C146" s="36">
        <f>SUMIFS(СВЦЭМ!$C$39:$C$782,СВЦЭМ!$A$39:$A$782,$A146,СВЦЭМ!$B$39:$B$782,C$119)+'СЕТ СН'!$I$9+СВЦЭМ!$D$10+'СЕТ СН'!$I$5-'СЕТ СН'!$I$17</f>
        <v>4361.6197003199995</v>
      </c>
      <c r="D146" s="36">
        <f>SUMIFS(СВЦЭМ!$C$39:$C$782,СВЦЭМ!$A$39:$A$782,$A146,СВЦЭМ!$B$39:$B$782,D$119)+'СЕТ СН'!$I$9+СВЦЭМ!$D$10+'СЕТ СН'!$I$5-'СЕТ СН'!$I$17</f>
        <v>4404.0338837499994</v>
      </c>
      <c r="E146" s="36">
        <f>SUMIFS(СВЦЭМ!$C$39:$C$782,СВЦЭМ!$A$39:$A$782,$A146,СВЦЭМ!$B$39:$B$782,E$119)+'СЕТ СН'!$I$9+СВЦЭМ!$D$10+'СЕТ СН'!$I$5-'СЕТ СН'!$I$17</f>
        <v>4370.1975877799996</v>
      </c>
      <c r="F146" s="36">
        <f>SUMIFS(СВЦЭМ!$C$39:$C$782,СВЦЭМ!$A$39:$A$782,$A146,СВЦЭМ!$B$39:$B$782,F$119)+'СЕТ СН'!$I$9+СВЦЭМ!$D$10+'СЕТ СН'!$I$5-'СЕТ СН'!$I$17</f>
        <v>4361.8599431599996</v>
      </c>
      <c r="G146" s="36">
        <f>SUMIFS(СВЦЭМ!$C$39:$C$782,СВЦЭМ!$A$39:$A$782,$A146,СВЦЭМ!$B$39:$B$782,G$119)+'СЕТ СН'!$I$9+СВЦЭМ!$D$10+'СЕТ СН'!$I$5-'СЕТ СН'!$I$17</f>
        <v>4371.8715720499995</v>
      </c>
      <c r="H146" s="36">
        <f>SUMIFS(СВЦЭМ!$C$39:$C$782,СВЦЭМ!$A$39:$A$782,$A146,СВЦЭМ!$B$39:$B$782,H$119)+'СЕТ СН'!$I$9+СВЦЭМ!$D$10+'СЕТ СН'!$I$5-'СЕТ СН'!$I$17</f>
        <v>4358.19102105</v>
      </c>
      <c r="I146" s="36">
        <f>SUMIFS(СВЦЭМ!$C$39:$C$782,СВЦЭМ!$A$39:$A$782,$A146,СВЦЭМ!$B$39:$B$782,I$119)+'СЕТ СН'!$I$9+СВЦЭМ!$D$10+'СЕТ СН'!$I$5-'СЕТ СН'!$I$17</f>
        <v>4325.3947367299997</v>
      </c>
      <c r="J146" s="36">
        <f>SUMIFS(СВЦЭМ!$C$39:$C$782,СВЦЭМ!$A$39:$A$782,$A146,СВЦЭМ!$B$39:$B$782,J$119)+'СЕТ СН'!$I$9+СВЦЭМ!$D$10+'СЕТ СН'!$I$5-'СЕТ СН'!$I$17</f>
        <v>4267.6113691</v>
      </c>
      <c r="K146" s="36">
        <f>SUMIFS(СВЦЭМ!$C$39:$C$782,СВЦЭМ!$A$39:$A$782,$A146,СВЦЭМ!$B$39:$B$782,K$119)+'СЕТ СН'!$I$9+СВЦЭМ!$D$10+'СЕТ СН'!$I$5-'СЕТ СН'!$I$17</f>
        <v>4338.7321037199999</v>
      </c>
      <c r="L146" s="36">
        <f>SUMIFS(СВЦЭМ!$C$39:$C$782,СВЦЭМ!$A$39:$A$782,$A146,СВЦЭМ!$B$39:$B$782,L$119)+'СЕТ СН'!$I$9+СВЦЭМ!$D$10+'СЕТ СН'!$I$5-'СЕТ СН'!$I$17</f>
        <v>4335.5619114499996</v>
      </c>
      <c r="M146" s="36">
        <f>SUMIFS(СВЦЭМ!$C$39:$C$782,СВЦЭМ!$A$39:$A$782,$A146,СВЦЭМ!$B$39:$B$782,M$119)+'СЕТ СН'!$I$9+СВЦЭМ!$D$10+'СЕТ СН'!$I$5-'СЕТ СН'!$I$17</f>
        <v>4337.6943470999995</v>
      </c>
      <c r="N146" s="36">
        <f>SUMIFS(СВЦЭМ!$C$39:$C$782,СВЦЭМ!$A$39:$A$782,$A146,СВЦЭМ!$B$39:$B$782,N$119)+'СЕТ СН'!$I$9+СВЦЭМ!$D$10+'СЕТ СН'!$I$5-'СЕТ СН'!$I$17</f>
        <v>4340.8193311999994</v>
      </c>
      <c r="O146" s="36">
        <f>SUMIFS(СВЦЭМ!$C$39:$C$782,СВЦЭМ!$A$39:$A$782,$A146,СВЦЭМ!$B$39:$B$782,O$119)+'СЕТ СН'!$I$9+СВЦЭМ!$D$10+'СЕТ СН'!$I$5-'СЕТ СН'!$I$17</f>
        <v>4329.5303992899999</v>
      </c>
      <c r="P146" s="36">
        <f>SUMIFS(СВЦЭМ!$C$39:$C$782,СВЦЭМ!$A$39:$A$782,$A146,СВЦЭМ!$B$39:$B$782,P$119)+'СЕТ СН'!$I$9+СВЦЭМ!$D$10+'СЕТ СН'!$I$5-'СЕТ СН'!$I$17</f>
        <v>4326.4547002599993</v>
      </c>
      <c r="Q146" s="36">
        <f>SUMIFS(СВЦЭМ!$C$39:$C$782,СВЦЭМ!$A$39:$A$782,$A146,СВЦЭМ!$B$39:$B$782,Q$119)+'СЕТ СН'!$I$9+СВЦЭМ!$D$10+'СЕТ СН'!$I$5-'СЕТ СН'!$I$17</f>
        <v>4323.5268464800001</v>
      </c>
      <c r="R146" s="36">
        <f>SUMIFS(СВЦЭМ!$C$39:$C$782,СВЦЭМ!$A$39:$A$782,$A146,СВЦЭМ!$B$39:$B$782,R$119)+'СЕТ СН'!$I$9+СВЦЭМ!$D$10+'СЕТ СН'!$I$5-'СЕТ СН'!$I$17</f>
        <v>4328.1376991199995</v>
      </c>
      <c r="S146" s="36">
        <f>SUMIFS(СВЦЭМ!$C$39:$C$782,СВЦЭМ!$A$39:$A$782,$A146,СВЦЭМ!$B$39:$B$782,S$119)+'СЕТ СН'!$I$9+СВЦЭМ!$D$10+'СЕТ СН'!$I$5-'СЕТ СН'!$I$17</f>
        <v>4331.3130262699997</v>
      </c>
      <c r="T146" s="36">
        <f>SUMIFS(СВЦЭМ!$C$39:$C$782,СВЦЭМ!$A$39:$A$782,$A146,СВЦЭМ!$B$39:$B$782,T$119)+'СЕТ СН'!$I$9+СВЦЭМ!$D$10+'СЕТ СН'!$I$5-'СЕТ СН'!$I$17</f>
        <v>4331.1564244599995</v>
      </c>
      <c r="U146" s="36">
        <f>SUMIFS(СВЦЭМ!$C$39:$C$782,СВЦЭМ!$A$39:$A$782,$A146,СВЦЭМ!$B$39:$B$782,U$119)+'СЕТ СН'!$I$9+СВЦЭМ!$D$10+'СЕТ СН'!$I$5-'СЕТ СН'!$I$17</f>
        <v>4327.3096985299999</v>
      </c>
      <c r="V146" s="36">
        <f>SUMIFS(СВЦЭМ!$C$39:$C$782,СВЦЭМ!$A$39:$A$782,$A146,СВЦЭМ!$B$39:$B$782,V$119)+'СЕТ СН'!$I$9+СВЦЭМ!$D$10+'СЕТ СН'!$I$5-'СЕТ СН'!$I$17</f>
        <v>4346.2826445000001</v>
      </c>
      <c r="W146" s="36">
        <f>SUMIFS(СВЦЭМ!$C$39:$C$782,СВЦЭМ!$A$39:$A$782,$A146,СВЦЭМ!$B$39:$B$782,W$119)+'СЕТ СН'!$I$9+СВЦЭМ!$D$10+'СЕТ СН'!$I$5-'СЕТ СН'!$I$17</f>
        <v>4345.5361378699999</v>
      </c>
      <c r="X146" s="36">
        <f>SUMIFS(СВЦЭМ!$C$39:$C$782,СВЦЭМ!$A$39:$A$782,$A146,СВЦЭМ!$B$39:$B$782,X$119)+'СЕТ СН'!$I$9+СВЦЭМ!$D$10+'СЕТ СН'!$I$5-'СЕТ СН'!$I$17</f>
        <v>4329.0707554499995</v>
      </c>
      <c r="Y146" s="36">
        <f>SUMIFS(СВЦЭМ!$C$39:$C$782,СВЦЭМ!$A$39:$A$782,$A146,СВЦЭМ!$B$39:$B$782,Y$119)+'СЕТ СН'!$I$9+СВЦЭМ!$D$10+'СЕТ СН'!$I$5-'СЕТ СН'!$I$17</f>
        <v>4310.0040159800001</v>
      </c>
    </row>
    <row r="147" spans="1:26" ht="15.75" x14ac:dyDescent="0.2">
      <c r="A147" s="35">
        <f t="shared" si="3"/>
        <v>44801</v>
      </c>
      <c r="B147" s="36">
        <f>SUMIFS(СВЦЭМ!$C$39:$C$782,СВЦЭМ!$A$39:$A$782,$A147,СВЦЭМ!$B$39:$B$782,B$119)+'СЕТ СН'!$I$9+СВЦЭМ!$D$10+'СЕТ СН'!$I$5-'СЕТ СН'!$I$17</f>
        <v>4309.7934174900001</v>
      </c>
      <c r="C147" s="36">
        <f>SUMIFS(СВЦЭМ!$C$39:$C$782,СВЦЭМ!$A$39:$A$782,$A147,СВЦЭМ!$B$39:$B$782,C$119)+'СЕТ СН'!$I$9+СВЦЭМ!$D$10+'СЕТ СН'!$I$5-'СЕТ СН'!$I$17</f>
        <v>4349.5796600799995</v>
      </c>
      <c r="D147" s="36">
        <f>SUMIFS(СВЦЭМ!$C$39:$C$782,СВЦЭМ!$A$39:$A$782,$A147,СВЦЭМ!$B$39:$B$782,D$119)+'СЕТ СН'!$I$9+СВЦЭМ!$D$10+'СЕТ СН'!$I$5-'СЕТ СН'!$I$17</f>
        <v>4386.6387623299997</v>
      </c>
      <c r="E147" s="36">
        <f>SUMIFS(СВЦЭМ!$C$39:$C$782,СВЦЭМ!$A$39:$A$782,$A147,СВЦЭМ!$B$39:$B$782,E$119)+'СЕТ СН'!$I$9+СВЦЭМ!$D$10+'СЕТ СН'!$I$5-'СЕТ СН'!$I$17</f>
        <v>4400.0436837299994</v>
      </c>
      <c r="F147" s="36">
        <f>SUMIFS(СВЦЭМ!$C$39:$C$782,СВЦЭМ!$A$39:$A$782,$A147,СВЦЭМ!$B$39:$B$782,F$119)+'СЕТ СН'!$I$9+СВЦЭМ!$D$10+'СЕТ СН'!$I$5-'СЕТ СН'!$I$17</f>
        <v>4400.1748636100001</v>
      </c>
      <c r="G147" s="36">
        <f>SUMIFS(СВЦЭМ!$C$39:$C$782,СВЦЭМ!$A$39:$A$782,$A147,СВЦЭМ!$B$39:$B$782,G$119)+'СЕТ СН'!$I$9+СВЦЭМ!$D$10+'СЕТ СН'!$I$5-'СЕТ СН'!$I$17</f>
        <v>4407.2870016099996</v>
      </c>
      <c r="H147" s="36">
        <f>SUMIFS(СВЦЭМ!$C$39:$C$782,СВЦЭМ!$A$39:$A$782,$A147,СВЦЭМ!$B$39:$B$782,H$119)+'СЕТ СН'!$I$9+СВЦЭМ!$D$10+'СЕТ СН'!$I$5-'СЕТ СН'!$I$17</f>
        <v>4375.6451905499998</v>
      </c>
      <c r="I147" s="36">
        <f>SUMIFS(СВЦЭМ!$C$39:$C$782,СВЦЭМ!$A$39:$A$782,$A147,СВЦЭМ!$B$39:$B$782,I$119)+'СЕТ СН'!$I$9+СВЦЭМ!$D$10+'СЕТ СН'!$I$5-'СЕТ СН'!$I$17</f>
        <v>4341.2467627099995</v>
      </c>
      <c r="J147" s="36">
        <f>SUMIFS(СВЦЭМ!$C$39:$C$782,СВЦЭМ!$A$39:$A$782,$A147,СВЦЭМ!$B$39:$B$782,J$119)+'СЕТ СН'!$I$9+СВЦЭМ!$D$10+'СЕТ СН'!$I$5-'СЕТ СН'!$I$17</f>
        <v>4268.7218037599996</v>
      </c>
      <c r="K147" s="36">
        <f>SUMIFS(СВЦЭМ!$C$39:$C$782,СВЦЭМ!$A$39:$A$782,$A147,СВЦЭМ!$B$39:$B$782,K$119)+'СЕТ СН'!$I$9+СВЦЭМ!$D$10+'СЕТ СН'!$I$5-'СЕТ СН'!$I$17</f>
        <v>4332.8887767199994</v>
      </c>
      <c r="L147" s="36">
        <f>SUMIFS(СВЦЭМ!$C$39:$C$782,СВЦЭМ!$A$39:$A$782,$A147,СВЦЭМ!$B$39:$B$782,L$119)+'СЕТ СН'!$I$9+СВЦЭМ!$D$10+'СЕТ СН'!$I$5-'СЕТ СН'!$I$17</f>
        <v>4334.7826776799993</v>
      </c>
      <c r="M147" s="36">
        <f>SUMIFS(СВЦЭМ!$C$39:$C$782,СВЦЭМ!$A$39:$A$782,$A147,СВЦЭМ!$B$39:$B$782,M$119)+'СЕТ СН'!$I$9+СВЦЭМ!$D$10+'СЕТ СН'!$I$5-'СЕТ СН'!$I$17</f>
        <v>4341.6722216600001</v>
      </c>
      <c r="N147" s="36">
        <f>SUMIFS(СВЦЭМ!$C$39:$C$782,СВЦЭМ!$A$39:$A$782,$A147,СВЦЭМ!$B$39:$B$782,N$119)+'СЕТ СН'!$I$9+СВЦЭМ!$D$10+'СЕТ СН'!$I$5-'СЕТ СН'!$I$17</f>
        <v>4348.2610139999997</v>
      </c>
      <c r="O147" s="36">
        <f>SUMIFS(СВЦЭМ!$C$39:$C$782,СВЦЭМ!$A$39:$A$782,$A147,СВЦЭМ!$B$39:$B$782,O$119)+'СЕТ СН'!$I$9+СВЦЭМ!$D$10+'СЕТ СН'!$I$5-'СЕТ СН'!$I$17</f>
        <v>4336.4951284199997</v>
      </c>
      <c r="P147" s="36">
        <f>SUMIFS(СВЦЭМ!$C$39:$C$782,СВЦЭМ!$A$39:$A$782,$A147,СВЦЭМ!$B$39:$B$782,P$119)+'СЕТ СН'!$I$9+СВЦЭМ!$D$10+'СЕТ СН'!$I$5-'СЕТ СН'!$I$17</f>
        <v>4333.4608010499996</v>
      </c>
      <c r="Q147" s="36">
        <f>SUMIFS(СВЦЭМ!$C$39:$C$782,СВЦЭМ!$A$39:$A$782,$A147,СВЦЭМ!$B$39:$B$782,Q$119)+'СЕТ СН'!$I$9+СВЦЭМ!$D$10+'СЕТ СН'!$I$5-'СЕТ СН'!$I$17</f>
        <v>4338.5442268299994</v>
      </c>
      <c r="R147" s="36">
        <f>SUMIFS(СВЦЭМ!$C$39:$C$782,СВЦЭМ!$A$39:$A$782,$A147,СВЦЭМ!$B$39:$B$782,R$119)+'СЕТ СН'!$I$9+СВЦЭМ!$D$10+'СЕТ СН'!$I$5-'СЕТ СН'!$I$17</f>
        <v>4330.4578001499995</v>
      </c>
      <c r="S147" s="36">
        <f>SUMIFS(СВЦЭМ!$C$39:$C$782,СВЦЭМ!$A$39:$A$782,$A147,СВЦЭМ!$B$39:$B$782,S$119)+'СЕТ СН'!$I$9+СВЦЭМ!$D$10+'СЕТ СН'!$I$5-'СЕТ СН'!$I$17</f>
        <v>4332.8072830599995</v>
      </c>
      <c r="T147" s="36">
        <f>SUMIFS(СВЦЭМ!$C$39:$C$782,СВЦЭМ!$A$39:$A$782,$A147,СВЦЭМ!$B$39:$B$782,T$119)+'СЕТ СН'!$I$9+СВЦЭМ!$D$10+'СЕТ СН'!$I$5-'СЕТ СН'!$I$17</f>
        <v>4337.5517351899998</v>
      </c>
      <c r="U147" s="36">
        <f>SUMIFS(СВЦЭМ!$C$39:$C$782,СВЦЭМ!$A$39:$A$782,$A147,СВЦЭМ!$B$39:$B$782,U$119)+'СЕТ СН'!$I$9+СВЦЭМ!$D$10+'СЕТ СН'!$I$5-'СЕТ СН'!$I$17</f>
        <v>4340.7385398999995</v>
      </c>
      <c r="V147" s="36">
        <f>SUMIFS(СВЦЭМ!$C$39:$C$782,СВЦЭМ!$A$39:$A$782,$A147,СВЦЭМ!$B$39:$B$782,V$119)+'СЕТ СН'!$I$9+СВЦЭМ!$D$10+'СЕТ СН'!$I$5-'СЕТ СН'!$I$17</f>
        <v>4350.7340104799996</v>
      </c>
      <c r="W147" s="36">
        <f>SUMIFS(СВЦЭМ!$C$39:$C$782,СВЦЭМ!$A$39:$A$782,$A147,СВЦЭМ!$B$39:$B$782,W$119)+'СЕТ СН'!$I$9+СВЦЭМ!$D$10+'СЕТ СН'!$I$5-'СЕТ СН'!$I$17</f>
        <v>4358.39999979</v>
      </c>
      <c r="X147" s="36">
        <f>SUMIFS(СВЦЭМ!$C$39:$C$782,СВЦЭМ!$A$39:$A$782,$A147,СВЦЭМ!$B$39:$B$782,X$119)+'СЕТ СН'!$I$9+СВЦЭМ!$D$10+'СЕТ СН'!$I$5-'СЕТ СН'!$I$17</f>
        <v>4364.6296182299993</v>
      </c>
      <c r="Y147" s="36">
        <f>SUMIFS(СВЦЭМ!$C$39:$C$782,СВЦЭМ!$A$39:$A$782,$A147,СВЦЭМ!$B$39:$B$782,Y$119)+'СЕТ СН'!$I$9+СВЦЭМ!$D$10+'СЕТ СН'!$I$5-'СЕТ СН'!$I$17</f>
        <v>4335.3543176099993</v>
      </c>
    </row>
    <row r="148" spans="1:26" ht="15.75" x14ac:dyDescent="0.2">
      <c r="A148" s="35">
        <f t="shared" si="3"/>
        <v>44802</v>
      </c>
      <c r="B148" s="36">
        <f>SUMIFS(СВЦЭМ!$C$39:$C$782,СВЦЭМ!$A$39:$A$782,$A148,СВЦЭМ!$B$39:$B$782,B$119)+'СЕТ СН'!$I$9+СВЦЭМ!$D$10+'СЕТ СН'!$I$5-'СЕТ СН'!$I$17</f>
        <v>4355.1622329000002</v>
      </c>
      <c r="C148" s="36">
        <f>SUMIFS(СВЦЭМ!$C$39:$C$782,СВЦЭМ!$A$39:$A$782,$A148,СВЦЭМ!$B$39:$B$782,C$119)+'СЕТ СН'!$I$9+СВЦЭМ!$D$10+'СЕТ СН'!$I$5-'СЕТ СН'!$I$17</f>
        <v>4429.9966841400001</v>
      </c>
      <c r="D148" s="36">
        <f>SUMIFS(СВЦЭМ!$C$39:$C$782,СВЦЭМ!$A$39:$A$782,$A148,СВЦЭМ!$B$39:$B$782,D$119)+'СЕТ СН'!$I$9+СВЦЭМ!$D$10+'СЕТ СН'!$I$5-'СЕТ СН'!$I$17</f>
        <v>4464.2061412399999</v>
      </c>
      <c r="E148" s="36">
        <f>SUMIFS(СВЦЭМ!$C$39:$C$782,СВЦЭМ!$A$39:$A$782,$A148,СВЦЭМ!$B$39:$B$782,E$119)+'СЕТ СН'!$I$9+СВЦЭМ!$D$10+'СЕТ СН'!$I$5-'СЕТ СН'!$I$17</f>
        <v>4474.0375007399998</v>
      </c>
      <c r="F148" s="36">
        <f>SUMIFS(СВЦЭМ!$C$39:$C$782,СВЦЭМ!$A$39:$A$782,$A148,СВЦЭМ!$B$39:$B$782,F$119)+'СЕТ СН'!$I$9+СВЦЭМ!$D$10+'СЕТ СН'!$I$5-'СЕТ СН'!$I$17</f>
        <v>4486.6433774899997</v>
      </c>
      <c r="G148" s="36">
        <f>SUMIFS(СВЦЭМ!$C$39:$C$782,СВЦЭМ!$A$39:$A$782,$A148,СВЦЭМ!$B$39:$B$782,G$119)+'СЕТ СН'!$I$9+СВЦЭМ!$D$10+'СЕТ СН'!$I$5-'СЕТ СН'!$I$17</f>
        <v>4468.7577330499998</v>
      </c>
      <c r="H148" s="36">
        <f>SUMIFS(СВЦЭМ!$C$39:$C$782,СВЦЭМ!$A$39:$A$782,$A148,СВЦЭМ!$B$39:$B$782,H$119)+'СЕТ СН'!$I$9+СВЦЭМ!$D$10+'СЕТ СН'!$I$5-'СЕТ СН'!$I$17</f>
        <v>4413.6034930400001</v>
      </c>
      <c r="I148" s="36">
        <f>SUMIFS(СВЦЭМ!$C$39:$C$782,СВЦЭМ!$A$39:$A$782,$A148,СВЦЭМ!$B$39:$B$782,I$119)+'СЕТ СН'!$I$9+СВЦЭМ!$D$10+'СЕТ СН'!$I$5-'СЕТ СН'!$I$17</f>
        <v>4361.1354508599998</v>
      </c>
      <c r="J148" s="36">
        <f>SUMIFS(СВЦЭМ!$C$39:$C$782,СВЦЭМ!$A$39:$A$782,$A148,СВЦЭМ!$B$39:$B$782,J$119)+'СЕТ СН'!$I$9+СВЦЭМ!$D$10+'СЕТ СН'!$I$5-'СЕТ СН'!$I$17</f>
        <v>4318.3036091699996</v>
      </c>
      <c r="K148" s="36">
        <f>SUMIFS(СВЦЭМ!$C$39:$C$782,СВЦЭМ!$A$39:$A$782,$A148,СВЦЭМ!$B$39:$B$782,K$119)+'СЕТ СН'!$I$9+СВЦЭМ!$D$10+'СЕТ СН'!$I$5-'СЕТ СН'!$I$17</f>
        <v>4339.4571763099993</v>
      </c>
      <c r="L148" s="36">
        <f>SUMIFS(СВЦЭМ!$C$39:$C$782,СВЦЭМ!$A$39:$A$782,$A148,СВЦЭМ!$B$39:$B$782,L$119)+'СЕТ СН'!$I$9+СВЦЭМ!$D$10+'СЕТ СН'!$I$5-'СЕТ СН'!$I$17</f>
        <v>4317.3181187999999</v>
      </c>
      <c r="M148" s="36">
        <f>SUMIFS(СВЦЭМ!$C$39:$C$782,СВЦЭМ!$A$39:$A$782,$A148,СВЦЭМ!$B$39:$B$782,M$119)+'СЕТ СН'!$I$9+СВЦЭМ!$D$10+'СЕТ СН'!$I$5-'СЕТ СН'!$I$17</f>
        <v>4318.0908240099998</v>
      </c>
      <c r="N148" s="36">
        <f>SUMIFS(СВЦЭМ!$C$39:$C$782,СВЦЭМ!$A$39:$A$782,$A148,СВЦЭМ!$B$39:$B$782,N$119)+'СЕТ СН'!$I$9+СВЦЭМ!$D$10+'СЕТ СН'!$I$5-'СЕТ СН'!$I$17</f>
        <v>4325.1413660199996</v>
      </c>
      <c r="O148" s="36">
        <f>SUMIFS(СВЦЭМ!$C$39:$C$782,СВЦЭМ!$A$39:$A$782,$A148,СВЦЭМ!$B$39:$B$782,O$119)+'СЕТ СН'!$I$9+СВЦЭМ!$D$10+'СЕТ СН'!$I$5-'СЕТ СН'!$I$17</f>
        <v>4316.4894921300001</v>
      </c>
      <c r="P148" s="36">
        <f>SUMIFS(СВЦЭМ!$C$39:$C$782,СВЦЭМ!$A$39:$A$782,$A148,СВЦЭМ!$B$39:$B$782,P$119)+'СЕТ СН'!$I$9+СВЦЭМ!$D$10+'СЕТ СН'!$I$5-'СЕТ СН'!$I$17</f>
        <v>4316.6747562</v>
      </c>
      <c r="Q148" s="36">
        <f>SUMIFS(СВЦЭМ!$C$39:$C$782,СВЦЭМ!$A$39:$A$782,$A148,СВЦЭМ!$B$39:$B$782,Q$119)+'СЕТ СН'!$I$9+СВЦЭМ!$D$10+'СЕТ СН'!$I$5-'СЕТ СН'!$I$17</f>
        <v>4318.35657042</v>
      </c>
      <c r="R148" s="36">
        <f>SUMIFS(СВЦЭМ!$C$39:$C$782,СВЦЭМ!$A$39:$A$782,$A148,СВЦЭМ!$B$39:$B$782,R$119)+'СЕТ СН'!$I$9+СВЦЭМ!$D$10+'СЕТ СН'!$I$5-'СЕТ СН'!$I$17</f>
        <v>4321.3625306199992</v>
      </c>
      <c r="S148" s="36">
        <f>SUMIFS(СВЦЭМ!$C$39:$C$782,СВЦЭМ!$A$39:$A$782,$A148,СВЦЭМ!$B$39:$B$782,S$119)+'СЕТ СН'!$I$9+СВЦЭМ!$D$10+'СЕТ СН'!$I$5-'СЕТ СН'!$I$17</f>
        <v>4323.9884159399999</v>
      </c>
      <c r="T148" s="36">
        <f>SUMIFS(СВЦЭМ!$C$39:$C$782,СВЦЭМ!$A$39:$A$782,$A148,СВЦЭМ!$B$39:$B$782,T$119)+'СЕТ СН'!$I$9+СВЦЭМ!$D$10+'СЕТ СН'!$I$5-'СЕТ СН'!$I$17</f>
        <v>4305.6147241099998</v>
      </c>
      <c r="U148" s="36">
        <f>SUMIFS(СВЦЭМ!$C$39:$C$782,СВЦЭМ!$A$39:$A$782,$A148,СВЦЭМ!$B$39:$B$782,U$119)+'СЕТ СН'!$I$9+СВЦЭМ!$D$10+'СЕТ СН'!$I$5-'СЕТ СН'!$I$17</f>
        <v>4301.5275854599995</v>
      </c>
      <c r="V148" s="36">
        <f>SUMIFS(СВЦЭМ!$C$39:$C$782,СВЦЭМ!$A$39:$A$782,$A148,СВЦЭМ!$B$39:$B$782,V$119)+'СЕТ СН'!$I$9+СВЦЭМ!$D$10+'СЕТ СН'!$I$5-'СЕТ СН'!$I$17</f>
        <v>4293.7490797</v>
      </c>
      <c r="W148" s="36">
        <f>SUMIFS(СВЦЭМ!$C$39:$C$782,СВЦЭМ!$A$39:$A$782,$A148,СВЦЭМ!$B$39:$B$782,W$119)+'СЕТ СН'!$I$9+СВЦЭМ!$D$10+'СЕТ СН'!$I$5-'СЕТ СН'!$I$17</f>
        <v>4292.8318568699997</v>
      </c>
      <c r="X148" s="36">
        <f>SUMIFS(СВЦЭМ!$C$39:$C$782,СВЦЭМ!$A$39:$A$782,$A148,СВЦЭМ!$B$39:$B$782,X$119)+'СЕТ СН'!$I$9+СВЦЭМ!$D$10+'СЕТ СН'!$I$5-'СЕТ СН'!$I$17</f>
        <v>4315.9302754800001</v>
      </c>
      <c r="Y148" s="36">
        <f>SUMIFS(СВЦЭМ!$C$39:$C$782,СВЦЭМ!$A$39:$A$782,$A148,СВЦЭМ!$B$39:$B$782,Y$119)+'СЕТ СН'!$I$9+СВЦЭМ!$D$10+'СЕТ СН'!$I$5-'СЕТ СН'!$I$17</f>
        <v>4363.4698169599997</v>
      </c>
    </row>
    <row r="149" spans="1:26" ht="15.75" x14ac:dyDescent="0.2">
      <c r="A149" s="35">
        <f t="shared" si="3"/>
        <v>44803</v>
      </c>
      <c r="B149" s="36">
        <f>SUMIFS(СВЦЭМ!$C$39:$C$782,СВЦЭМ!$A$39:$A$782,$A149,СВЦЭМ!$B$39:$B$782,B$119)+'СЕТ СН'!$I$9+СВЦЭМ!$D$10+'СЕТ СН'!$I$5-'СЕТ СН'!$I$17</f>
        <v>4324.4651901199995</v>
      </c>
      <c r="C149" s="36">
        <f>SUMIFS(СВЦЭМ!$C$39:$C$782,СВЦЭМ!$A$39:$A$782,$A149,СВЦЭМ!$B$39:$B$782,C$119)+'СЕТ СН'!$I$9+СВЦЭМ!$D$10+'СЕТ СН'!$I$5-'СЕТ СН'!$I$17</f>
        <v>4357.3582699799999</v>
      </c>
      <c r="D149" s="36">
        <f>SUMIFS(СВЦЭМ!$C$39:$C$782,СВЦЭМ!$A$39:$A$782,$A149,СВЦЭМ!$B$39:$B$782,D$119)+'СЕТ СН'!$I$9+СВЦЭМ!$D$10+'СЕТ СН'!$I$5-'СЕТ СН'!$I$17</f>
        <v>4391.7561975799999</v>
      </c>
      <c r="E149" s="36">
        <f>SUMIFS(СВЦЭМ!$C$39:$C$782,СВЦЭМ!$A$39:$A$782,$A149,СВЦЭМ!$B$39:$B$782,E$119)+'СЕТ СН'!$I$9+СВЦЭМ!$D$10+'СЕТ СН'!$I$5-'СЕТ СН'!$I$17</f>
        <v>4403.4726035999993</v>
      </c>
      <c r="F149" s="36">
        <f>SUMIFS(СВЦЭМ!$C$39:$C$782,СВЦЭМ!$A$39:$A$782,$A149,СВЦЭМ!$B$39:$B$782,F$119)+'СЕТ СН'!$I$9+СВЦЭМ!$D$10+'СЕТ СН'!$I$5-'СЕТ СН'!$I$17</f>
        <v>4408.6687711199993</v>
      </c>
      <c r="G149" s="36">
        <f>SUMIFS(СВЦЭМ!$C$39:$C$782,СВЦЭМ!$A$39:$A$782,$A149,СВЦЭМ!$B$39:$B$782,G$119)+'СЕТ СН'!$I$9+СВЦЭМ!$D$10+'СЕТ СН'!$I$5-'СЕТ СН'!$I$17</f>
        <v>4398.4592111699994</v>
      </c>
      <c r="H149" s="36">
        <f>SUMIFS(СВЦЭМ!$C$39:$C$782,СВЦЭМ!$A$39:$A$782,$A149,СВЦЭМ!$B$39:$B$782,H$119)+'СЕТ СН'!$I$9+СВЦЭМ!$D$10+'СЕТ СН'!$I$5-'СЕТ СН'!$I$17</f>
        <v>4347.4749886199997</v>
      </c>
      <c r="I149" s="36">
        <f>SUMIFS(СВЦЭМ!$C$39:$C$782,СВЦЭМ!$A$39:$A$782,$A149,СВЦЭМ!$B$39:$B$782,I$119)+'СЕТ СН'!$I$9+СВЦЭМ!$D$10+'СЕТ СН'!$I$5-'СЕТ СН'!$I$17</f>
        <v>4276.0629911599999</v>
      </c>
      <c r="J149" s="36">
        <f>SUMIFS(СВЦЭМ!$C$39:$C$782,СВЦЭМ!$A$39:$A$782,$A149,СВЦЭМ!$B$39:$B$782,J$119)+'СЕТ СН'!$I$9+СВЦЭМ!$D$10+'СЕТ СН'!$I$5-'СЕТ СН'!$I$17</f>
        <v>4273.7896114300001</v>
      </c>
      <c r="K149" s="36">
        <f>SUMIFS(СВЦЭМ!$C$39:$C$782,СВЦЭМ!$A$39:$A$782,$A149,СВЦЭМ!$B$39:$B$782,K$119)+'СЕТ СН'!$I$9+СВЦЭМ!$D$10+'СЕТ СН'!$I$5-'СЕТ СН'!$I$17</f>
        <v>4334.2232697999998</v>
      </c>
      <c r="L149" s="36">
        <f>SUMIFS(СВЦЭМ!$C$39:$C$782,СВЦЭМ!$A$39:$A$782,$A149,СВЦЭМ!$B$39:$B$782,L$119)+'СЕТ СН'!$I$9+СВЦЭМ!$D$10+'СЕТ СН'!$I$5-'СЕТ СН'!$I$17</f>
        <v>4331.54442079</v>
      </c>
      <c r="M149" s="36">
        <f>SUMIFS(СВЦЭМ!$C$39:$C$782,СВЦЭМ!$A$39:$A$782,$A149,СВЦЭМ!$B$39:$B$782,M$119)+'СЕТ СН'!$I$9+СВЦЭМ!$D$10+'СЕТ СН'!$I$5-'СЕТ СН'!$I$17</f>
        <v>4330.09802674</v>
      </c>
      <c r="N149" s="36">
        <f>SUMIFS(СВЦЭМ!$C$39:$C$782,СВЦЭМ!$A$39:$A$782,$A149,СВЦЭМ!$B$39:$B$782,N$119)+'СЕТ СН'!$I$9+СВЦЭМ!$D$10+'СЕТ СН'!$I$5-'СЕТ СН'!$I$17</f>
        <v>4327.8587057599998</v>
      </c>
      <c r="O149" s="36">
        <f>SUMIFS(СВЦЭМ!$C$39:$C$782,СВЦЭМ!$A$39:$A$782,$A149,СВЦЭМ!$B$39:$B$782,O$119)+'СЕТ СН'!$I$9+СВЦЭМ!$D$10+'СЕТ СН'!$I$5-'СЕТ СН'!$I$17</f>
        <v>4328.7990018299997</v>
      </c>
      <c r="P149" s="36">
        <f>SUMIFS(СВЦЭМ!$C$39:$C$782,СВЦЭМ!$A$39:$A$782,$A149,СВЦЭМ!$B$39:$B$782,P$119)+'СЕТ СН'!$I$9+СВЦЭМ!$D$10+'СЕТ СН'!$I$5-'СЕТ СН'!$I$17</f>
        <v>4336.4127881899994</v>
      </c>
      <c r="Q149" s="36">
        <f>SUMIFS(СВЦЭМ!$C$39:$C$782,СВЦЭМ!$A$39:$A$782,$A149,СВЦЭМ!$B$39:$B$782,Q$119)+'СЕТ СН'!$I$9+СВЦЭМ!$D$10+'СЕТ СН'!$I$5-'СЕТ СН'!$I$17</f>
        <v>4326.1877684299998</v>
      </c>
      <c r="R149" s="36">
        <f>SUMIFS(СВЦЭМ!$C$39:$C$782,СВЦЭМ!$A$39:$A$782,$A149,СВЦЭМ!$B$39:$B$782,R$119)+'СЕТ СН'!$I$9+СВЦЭМ!$D$10+'СЕТ СН'!$I$5-'СЕТ СН'!$I$17</f>
        <v>4316.4260868299998</v>
      </c>
      <c r="S149" s="36">
        <f>SUMIFS(СВЦЭМ!$C$39:$C$782,СВЦЭМ!$A$39:$A$782,$A149,СВЦЭМ!$B$39:$B$782,S$119)+'СЕТ СН'!$I$9+СВЦЭМ!$D$10+'СЕТ СН'!$I$5-'СЕТ СН'!$I$17</f>
        <v>4327.1732984399996</v>
      </c>
      <c r="T149" s="36">
        <f>SUMIFS(СВЦЭМ!$C$39:$C$782,СВЦЭМ!$A$39:$A$782,$A149,СВЦЭМ!$B$39:$B$782,T$119)+'СЕТ СН'!$I$9+СВЦЭМ!$D$10+'СЕТ СН'!$I$5-'СЕТ СН'!$I$17</f>
        <v>4341.5245694499999</v>
      </c>
      <c r="U149" s="36">
        <f>SUMIFS(СВЦЭМ!$C$39:$C$782,СВЦЭМ!$A$39:$A$782,$A149,СВЦЭМ!$B$39:$B$782,U$119)+'СЕТ СН'!$I$9+СВЦЭМ!$D$10+'СЕТ СН'!$I$5-'СЕТ СН'!$I$17</f>
        <v>4325.2369089699996</v>
      </c>
      <c r="V149" s="36">
        <f>SUMIFS(СВЦЭМ!$C$39:$C$782,СВЦЭМ!$A$39:$A$782,$A149,СВЦЭМ!$B$39:$B$782,V$119)+'СЕТ СН'!$I$9+СВЦЭМ!$D$10+'СЕТ СН'!$I$5-'СЕТ СН'!$I$17</f>
        <v>4349.2062622699996</v>
      </c>
      <c r="W149" s="36">
        <f>SUMIFS(СВЦЭМ!$C$39:$C$782,СВЦЭМ!$A$39:$A$782,$A149,СВЦЭМ!$B$39:$B$782,W$119)+'СЕТ СН'!$I$9+СВЦЭМ!$D$10+'СЕТ СН'!$I$5-'СЕТ СН'!$I$17</f>
        <v>4358.2212479599993</v>
      </c>
      <c r="X149" s="36">
        <f>SUMIFS(СВЦЭМ!$C$39:$C$782,СВЦЭМ!$A$39:$A$782,$A149,СВЦЭМ!$B$39:$B$782,X$119)+'СЕТ СН'!$I$9+СВЦЭМ!$D$10+'СЕТ СН'!$I$5-'СЕТ СН'!$I$17</f>
        <v>4298.4264632599998</v>
      </c>
      <c r="Y149" s="36">
        <f>SUMIFS(СВЦЭМ!$C$39:$C$782,СВЦЭМ!$A$39:$A$782,$A149,СВЦЭМ!$B$39:$B$782,Y$119)+'СЕТ СН'!$I$9+СВЦЭМ!$D$10+'СЕТ СН'!$I$5-'СЕТ СН'!$I$17</f>
        <v>4260.0870331699998</v>
      </c>
    </row>
    <row r="150" spans="1:26" ht="15.75" x14ac:dyDescent="0.2">
      <c r="A150" s="35">
        <f t="shared" si="3"/>
        <v>44804</v>
      </c>
      <c r="B150" s="36">
        <f>SUMIFS(СВЦЭМ!$C$39:$C$782,СВЦЭМ!$A$39:$A$782,$A150,СВЦЭМ!$B$39:$B$782,B$119)+'СЕТ СН'!$I$9+СВЦЭМ!$D$10+'СЕТ СН'!$I$5-'СЕТ СН'!$I$17</f>
        <v>4356.7004731699999</v>
      </c>
      <c r="C150" s="36">
        <f>SUMIFS(СВЦЭМ!$C$39:$C$782,СВЦЭМ!$A$39:$A$782,$A150,СВЦЭМ!$B$39:$B$782,C$119)+'СЕТ СН'!$I$9+СВЦЭМ!$D$10+'СЕТ СН'!$I$5-'СЕТ СН'!$I$17</f>
        <v>4393.8796519799998</v>
      </c>
      <c r="D150" s="36">
        <f>SUMIFS(СВЦЭМ!$C$39:$C$782,СВЦЭМ!$A$39:$A$782,$A150,СВЦЭМ!$B$39:$B$782,D$119)+'СЕТ СН'!$I$9+СВЦЭМ!$D$10+'СЕТ СН'!$I$5-'СЕТ СН'!$I$17</f>
        <v>4414.8469656500001</v>
      </c>
      <c r="E150" s="36">
        <f>SUMIFS(СВЦЭМ!$C$39:$C$782,СВЦЭМ!$A$39:$A$782,$A150,СВЦЭМ!$B$39:$B$782,E$119)+'СЕТ СН'!$I$9+СВЦЭМ!$D$10+'СЕТ СН'!$I$5-'СЕТ СН'!$I$17</f>
        <v>4428.2056293400001</v>
      </c>
      <c r="F150" s="36">
        <f>SUMIFS(СВЦЭМ!$C$39:$C$782,СВЦЭМ!$A$39:$A$782,$A150,СВЦЭМ!$B$39:$B$782,F$119)+'СЕТ СН'!$I$9+СВЦЭМ!$D$10+'СЕТ СН'!$I$5-'СЕТ СН'!$I$17</f>
        <v>4411.6053535800002</v>
      </c>
      <c r="G150" s="36">
        <f>SUMIFS(СВЦЭМ!$C$39:$C$782,СВЦЭМ!$A$39:$A$782,$A150,СВЦЭМ!$B$39:$B$782,G$119)+'СЕТ СН'!$I$9+СВЦЭМ!$D$10+'СЕТ СН'!$I$5-'СЕТ СН'!$I$17</f>
        <v>4384.5335252499999</v>
      </c>
      <c r="H150" s="36">
        <f>SUMIFS(СВЦЭМ!$C$39:$C$782,СВЦЭМ!$A$39:$A$782,$A150,СВЦЭМ!$B$39:$B$782,H$119)+'СЕТ СН'!$I$9+СВЦЭМ!$D$10+'СЕТ СН'!$I$5-'СЕТ СН'!$I$17</f>
        <v>4321.64787557</v>
      </c>
      <c r="I150" s="36">
        <f>SUMIFS(СВЦЭМ!$C$39:$C$782,СВЦЭМ!$A$39:$A$782,$A150,СВЦЭМ!$B$39:$B$782,I$119)+'СЕТ СН'!$I$9+СВЦЭМ!$D$10+'СЕТ СН'!$I$5-'СЕТ СН'!$I$17</f>
        <v>4266.3176179900001</v>
      </c>
      <c r="J150" s="36">
        <f>SUMIFS(СВЦЭМ!$C$39:$C$782,СВЦЭМ!$A$39:$A$782,$A150,СВЦЭМ!$B$39:$B$782,J$119)+'СЕТ СН'!$I$9+СВЦЭМ!$D$10+'СЕТ СН'!$I$5-'СЕТ СН'!$I$17</f>
        <v>4335.0157435199999</v>
      </c>
      <c r="K150" s="36">
        <f>SUMIFS(СВЦЭМ!$C$39:$C$782,СВЦЭМ!$A$39:$A$782,$A150,СВЦЭМ!$B$39:$B$782,K$119)+'СЕТ СН'!$I$9+СВЦЭМ!$D$10+'СЕТ СН'!$I$5-'СЕТ СН'!$I$17</f>
        <v>4360.63573937</v>
      </c>
      <c r="L150" s="36">
        <f>SUMIFS(СВЦЭМ!$C$39:$C$782,СВЦЭМ!$A$39:$A$782,$A150,СВЦЭМ!$B$39:$B$782,L$119)+'СЕТ СН'!$I$9+СВЦЭМ!$D$10+'СЕТ СН'!$I$5-'СЕТ СН'!$I$17</f>
        <v>4358.6172092299994</v>
      </c>
      <c r="M150" s="36">
        <f>SUMIFS(СВЦЭМ!$C$39:$C$782,СВЦЭМ!$A$39:$A$782,$A150,СВЦЭМ!$B$39:$B$782,M$119)+'СЕТ СН'!$I$9+СВЦЭМ!$D$10+'СЕТ СН'!$I$5-'СЕТ СН'!$I$17</f>
        <v>4351.1937360699994</v>
      </c>
      <c r="N150" s="36">
        <f>SUMIFS(СВЦЭМ!$C$39:$C$782,СВЦЭМ!$A$39:$A$782,$A150,СВЦЭМ!$B$39:$B$782,N$119)+'СЕТ СН'!$I$9+СВЦЭМ!$D$10+'СЕТ СН'!$I$5-'СЕТ СН'!$I$17</f>
        <v>4342.87418875</v>
      </c>
      <c r="O150" s="36">
        <f>SUMIFS(СВЦЭМ!$C$39:$C$782,СВЦЭМ!$A$39:$A$782,$A150,СВЦЭМ!$B$39:$B$782,O$119)+'СЕТ СН'!$I$9+СВЦЭМ!$D$10+'СЕТ СН'!$I$5-'СЕТ СН'!$I$17</f>
        <v>4347.5034980299997</v>
      </c>
      <c r="P150" s="36">
        <f>SUMIFS(СВЦЭМ!$C$39:$C$782,СВЦЭМ!$A$39:$A$782,$A150,СВЦЭМ!$B$39:$B$782,P$119)+'СЕТ СН'!$I$9+СВЦЭМ!$D$10+'СЕТ СН'!$I$5-'СЕТ СН'!$I$17</f>
        <v>4344.9816494400002</v>
      </c>
      <c r="Q150" s="36">
        <f>SUMIFS(СВЦЭМ!$C$39:$C$782,СВЦЭМ!$A$39:$A$782,$A150,СВЦЭМ!$B$39:$B$782,Q$119)+'СЕТ СН'!$I$9+СВЦЭМ!$D$10+'СЕТ СН'!$I$5-'СЕТ СН'!$I$17</f>
        <v>4337.1459242199999</v>
      </c>
      <c r="R150" s="36">
        <f>SUMIFS(СВЦЭМ!$C$39:$C$782,СВЦЭМ!$A$39:$A$782,$A150,СВЦЭМ!$B$39:$B$782,R$119)+'СЕТ СН'!$I$9+СВЦЭМ!$D$10+'СЕТ СН'!$I$5-'СЕТ СН'!$I$17</f>
        <v>4325.64791178</v>
      </c>
      <c r="S150" s="36">
        <f>SUMIFS(СВЦЭМ!$C$39:$C$782,СВЦЭМ!$A$39:$A$782,$A150,СВЦЭМ!$B$39:$B$782,S$119)+'СЕТ СН'!$I$9+СВЦЭМ!$D$10+'СЕТ СН'!$I$5-'СЕТ СН'!$I$17</f>
        <v>4331.3242511499993</v>
      </c>
      <c r="T150" s="36">
        <f>SUMIFS(СВЦЭМ!$C$39:$C$782,СВЦЭМ!$A$39:$A$782,$A150,СВЦЭМ!$B$39:$B$782,T$119)+'СЕТ СН'!$I$9+СВЦЭМ!$D$10+'СЕТ СН'!$I$5-'СЕТ СН'!$I$17</f>
        <v>4327.1515935399993</v>
      </c>
      <c r="U150" s="36">
        <f>SUMIFS(СВЦЭМ!$C$39:$C$782,СВЦЭМ!$A$39:$A$782,$A150,СВЦЭМ!$B$39:$B$782,U$119)+'СЕТ СН'!$I$9+СВЦЭМ!$D$10+'СЕТ СН'!$I$5-'СЕТ СН'!$I$17</f>
        <v>4339.6560683099997</v>
      </c>
      <c r="V150" s="36">
        <f>SUMIFS(СВЦЭМ!$C$39:$C$782,СВЦЭМ!$A$39:$A$782,$A150,СВЦЭМ!$B$39:$B$782,V$119)+'СЕТ СН'!$I$9+СВЦЭМ!$D$10+'СЕТ СН'!$I$5-'СЕТ СН'!$I$17</f>
        <v>4359.3987716499996</v>
      </c>
      <c r="W150" s="36">
        <f>SUMIFS(СВЦЭМ!$C$39:$C$782,СВЦЭМ!$A$39:$A$782,$A150,СВЦЭМ!$B$39:$B$782,W$119)+'СЕТ СН'!$I$9+СВЦЭМ!$D$10+'СЕТ СН'!$I$5-'СЕТ СН'!$I$17</f>
        <v>4353.43006633</v>
      </c>
      <c r="X150" s="36">
        <f>SUMIFS(СВЦЭМ!$C$39:$C$782,СВЦЭМ!$A$39:$A$782,$A150,СВЦЭМ!$B$39:$B$782,X$119)+'СЕТ СН'!$I$9+СВЦЭМ!$D$10+'СЕТ СН'!$I$5-'СЕТ СН'!$I$17</f>
        <v>4317.9090365899992</v>
      </c>
      <c r="Y150" s="36">
        <f>SUMIFS(СВЦЭМ!$C$39:$C$782,СВЦЭМ!$A$39:$A$782,$A150,СВЦЭМ!$B$39:$B$782,Y$119)+'СЕТ СН'!$I$9+СВЦЭМ!$D$10+'СЕТ СН'!$I$5-'СЕТ СН'!$I$17</f>
        <v>4299.88592109</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5" t="s">
        <v>74</v>
      </c>
      <c r="B153" s="135"/>
      <c r="C153" s="135"/>
      <c r="D153" s="135"/>
      <c r="E153" s="135"/>
      <c r="F153" s="135"/>
      <c r="G153" s="135"/>
      <c r="H153" s="135"/>
      <c r="I153" s="135"/>
      <c r="J153" s="135"/>
      <c r="K153" s="135"/>
      <c r="L153" s="135"/>
      <c r="M153" s="135"/>
      <c r="N153" s="136" t="s">
        <v>29</v>
      </c>
      <c r="O153" s="136"/>
      <c r="P153" s="136"/>
      <c r="Q153" s="136"/>
      <c r="R153" s="136"/>
      <c r="S153" s="136"/>
      <c r="T153" s="136"/>
      <c r="U153" s="136"/>
      <c r="V153" s="39"/>
      <c r="W153" s="39"/>
      <c r="X153" s="39"/>
      <c r="Y153" s="39"/>
      <c r="Z153" s="39"/>
    </row>
    <row r="154" spans="1:26" ht="15.75" x14ac:dyDescent="0.2">
      <c r="A154" s="135"/>
      <c r="B154" s="135"/>
      <c r="C154" s="135"/>
      <c r="D154" s="135"/>
      <c r="E154" s="135"/>
      <c r="F154" s="135"/>
      <c r="G154" s="135"/>
      <c r="H154" s="135"/>
      <c r="I154" s="135"/>
      <c r="J154" s="135"/>
      <c r="K154" s="135"/>
      <c r="L154" s="135"/>
      <c r="M154" s="135"/>
      <c r="N154" s="137" t="s">
        <v>0</v>
      </c>
      <c r="O154" s="137"/>
      <c r="P154" s="137" t="s">
        <v>1</v>
      </c>
      <c r="Q154" s="137"/>
      <c r="R154" s="137" t="s">
        <v>2</v>
      </c>
      <c r="S154" s="137"/>
      <c r="T154" s="137" t="s">
        <v>3</v>
      </c>
      <c r="U154" s="137"/>
      <c r="V154" s="39"/>
      <c r="W154" s="39"/>
      <c r="X154" s="39"/>
      <c r="Y154" s="39"/>
      <c r="Z154" s="39"/>
    </row>
    <row r="155" spans="1:26" ht="15.75" customHeight="1" x14ac:dyDescent="0.2">
      <c r="A155" s="135"/>
      <c r="B155" s="135"/>
      <c r="C155" s="135"/>
      <c r="D155" s="135"/>
      <c r="E155" s="135"/>
      <c r="F155" s="135"/>
      <c r="G155" s="135"/>
      <c r="H155" s="135"/>
      <c r="I155" s="135"/>
      <c r="J155" s="135"/>
      <c r="K155" s="135"/>
      <c r="L155" s="135"/>
      <c r="M155" s="135"/>
      <c r="N155" s="138">
        <f>СВЦЭМ!$D$12+'СЕТ СН'!$F$10-'СЕТ СН'!$F$18</f>
        <v>492845.43023255817</v>
      </c>
      <c r="O155" s="139"/>
      <c r="P155" s="138">
        <f>СВЦЭМ!$D$12+'СЕТ СН'!$F$10-'СЕТ СН'!$G$18</f>
        <v>492845.43023255817</v>
      </c>
      <c r="Q155" s="139"/>
      <c r="R155" s="138">
        <f>СВЦЭМ!$D$12+'СЕТ СН'!$F$10-'СЕТ СН'!$H$18</f>
        <v>492845.43023255817</v>
      </c>
      <c r="S155" s="139"/>
      <c r="T155" s="138">
        <f>СВЦЭМ!$D$12+'СЕТ СН'!$F$10-'СЕТ СН'!$I$18</f>
        <v>492845.43023255817</v>
      </c>
      <c r="U155" s="139"/>
      <c r="V155" s="40"/>
      <c r="W155" s="40"/>
      <c r="X155" s="40"/>
      <c r="Y155" s="30"/>
    </row>
    <row r="156" spans="1:26" x14ac:dyDescent="0.25">
      <c r="A156" s="133"/>
      <c r="B156" s="133"/>
      <c r="C156" s="133"/>
      <c r="D156" s="133"/>
      <c r="E156" s="133"/>
      <c r="F156" s="134"/>
      <c r="G156" s="134"/>
      <c r="H156" s="134"/>
      <c r="I156" s="134"/>
      <c r="J156" s="134"/>
      <c r="K156" s="134"/>
      <c r="L156" s="134"/>
      <c r="M156" s="134"/>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3"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августе 2022 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3" t="s">
        <v>39</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33" customHeight="1" x14ac:dyDescent="0.2">
      <c r="A4" s="140" t="s">
        <v>9</v>
      </c>
      <c r="B4" s="140"/>
      <c r="C4" s="140"/>
      <c r="D4" s="140"/>
      <c r="E4" s="140"/>
      <c r="F4" s="140"/>
      <c r="G4" s="140"/>
      <c r="H4" s="140"/>
      <c r="I4" s="140"/>
      <c r="J4" s="140"/>
      <c r="K4" s="140"/>
      <c r="L4" s="140"/>
      <c r="M4" s="140"/>
      <c r="N4" s="140"/>
      <c r="O4" s="140"/>
      <c r="P4" s="140"/>
      <c r="Q4" s="140"/>
      <c r="R4" s="140"/>
      <c r="S4" s="140"/>
      <c r="T4" s="140"/>
      <c r="U4" s="140"/>
      <c r="V4" s="140"/>
      <c r="W4" s="140"/>
      <c r="X4" s="140"/>
      <c r="Y4" s="14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4"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01.08.2022</v>
      </c>
      <c r="B12" s="36">
        <f>SUMIFS(СВЦЭМ!$C$39:$C$782,СВЦЭМ!$A$39:$A$782,$A12,СВЦЭМ!$B$39:$B$782,B$11)+'СЕТ СН'!$F$9+СВЦЭМ!$D$10+'СЕТ СН'!$F$6-'СЕТ СН'!$F$19</f>
        <v>1095.7709241800001</v>
      </c>
      <c r="C12" s="36">
        <f>SUMIFS(СВЦЭМ!$C$39:$C$782,СВЦЭМ!$A$39:$A$782,$A12,СВЦЭМ!$B$39:$B$782,C$11)+'СЕТ СН'!$F$9+СВЦЭМ!$D$10+'СЕТ СН'!$F$6-'СЕТ СН'!$F$19</f>
        <v>1140.14613751</v>
      </c>
      <c r="D12" s="36">
        <f>SUMIFS(СВЦЭМ!$C$39:$C$782,СВЦЭМ!$A$39:$A$782,$A12,СВЦЭМ!$B$39:$B$782,D$11)+'СЕТ СН'!$F$9+СВЦЭМ!$D$10+'СЕТ СН'!$F$6-'СЕТ СН'!$F$19</f>
        <v>1146.4485734699999</v>
      </c>
      <c r="E12" s="36">
        <f>SUMIFS(СВЦЭМ!$C$39:$C$782,СВЦЭМ!$A$39:$A$782,$A12,СВЦЭМ!$B$39:$B$782,E$11)+'СЕТ СН'!$F$9+СВЦЭМ!$D$10+'СЕТ СН'!$F$6-'СЕТ СН'!$F$19</f>
        <v>1185.9235789500001</v>
      </c>
      <c r="F12" s="36">
        <f>SUMIFS(СВЦЭМ!$C$39:$C$782,СВЦЭМ!$A$39:$A$782,$A12,СВЦЭМ!$B$39:$B$782,F$11)+'СЕТ СН'!$F$9+СВЦЭМ!$D$10+'СЕТ СН'!$F$6-'СЕТ СН'!$F$19</f>
        <v>1154.77692488</v>
      </c>
      <c r="G12" s="36">
        <f>SUMIFS(СВЦЭМ!$C$39:$C$782,СВЦЭМ!$A$39:$A$782,$A12,СВЦЭМ!$B$39:$B$782,G$11)+'СЕТ СН'!$F$9+СВЦЭМ!$D$10+'СЕТ СН'!$F$6-'СЕТ СН'!$F$19</f>
        <v>1142.9639538900001</v>
      </c>
      <c r="H12" s="36">
        <f>SUMIFS(СВЦЭМ!$C$39:$C$782,СВЦЭМ!$A$39:$A$782,$A12,СВЦЭМ!$B$39:$B$782,H$11)+'СЕТ СН'!$F$9+СВЦЭМ!$D$10+'СЕТ СН'!$F$6-'СЕТ СН'!$F$19</f>
        <v>1183.94954037</v>
      </c>
      <c r="I12" s="36">
        <f>SUMIFS(СВЦЭМ!$C$39:$C$782,СВЦЭМ!$A$39:$A$782,$A12,СВЦЭМ!$B$39:$B$782,I$11)+'СЕТ СН'!$F$9+СВЦЭМ!$D$10+'СЕТ СН'!$F$6-'СЕТ СН'!$F$19</f>
        <v>1218.3076210300001</v>
      </c>
      <c r="J12" s="36">
        <f>SUMIFS(СВЦЭМ!$C$39:$C$782,СВЦЭМ!$A$39:$A$782,$A12,СВЦЭМ!$B$39:$B$782,J$11)+'СЕТ СН'!$F$9+СВЦЭМ!$D$10+'СЕТ СН'!$F$6-'СЕТ СН'!$F$19</f>
        <v>1136.3565270199999</v>
      </c>
      <c r="K12" s="36">
        <f>SUMIFS(СВЦЭМ!$C$39:$C$782,СВЦЭМ!$A$39:$A$782,$A12,СВЦЭМ!$B$39:$B$782,K$11)+'СЕТ СН'!$F$9+СВЦЭМ!$D$10+'СЕТ СН'!$F$6-'СЕТ СН'!$F$19</f>
        <v>1087.3177787100001</v>
      </c>
      <c r="L12" s="36">
        <f>SUMIFS(СВЦЭМ!$C$39:$C$782,СВЦЭМ!$A$39:$A$782,$A12,СВЦЭМ!$B$39:$B$782,L$11)+'СЕТ СН'!$F$9+СВЦЭМ!$D$10+'СЕТ СН'!$F$6-'СЕТ СН'!$F$19</f>
        <v>1059.8079264400001</v>
      </c>
      <c r="M12" s="36">
        <f>SUMIFS(СВЦЭМ!$C$39:$C$782,СВЦЭМ!$A$39:$A$782,$A12,СВЦЭМ!$B$39:$B$782,M$11)+'СЕТ СН'!$F$9+СВЦЭМ!$D$10+'СЕТ СН'!$F$6-'СЕТ СН'!$F$19</f>
        <v>1025.34738825</v>
      </c>
      <c r="N12" s="36">
        <f>SUMIFS(СВЦЭМ!$C$39:$C$782,СВЦЭМ!$A$39:$A$782,$A12,СВЦЭМ!$B$39:$B$782,N$11)+'СЕТ СН'!$F$9+СВЦЭМ!$D$10+'СЕТ СН'!$F$6-'СЕТ СН'!$F$19</f>
        <v>1035.50519072</v>
      </c>
      <c r="O12" s="36">
        <f>SUMIFS(СВЦЭМ!$C$39:$C$782,СВЦЭМ!$A$39:$A$782,$A12,СВЦЭМ!$B$39:$B$782,O$11)+'СЕТ СН'!$F$9+СВЦЭМ!$D$10+'СЕТ СН'!$F$6-'СЕТ СН'!$F$19</f>
        <v>1036.8876201799999</v>
      </c>
      <c r="P12" s="36">
        <f>SUMIFS(СВЦЭМ!$C$39:$C$782,СВЦЭМ!$A$39:$A$782,$A12,СВЦЭМ!$B$39:$B$782,P$11)+'СЕТ СН'!$F$9+СВЦЭМ!$D$10+'СЕТ СН'!$F$6-'СЕТ СН'!$F$19</f>
        <v>1043.29424335</v>
      </c>
      <c r="Q12" s="36">
        <f>SUMIFS(СВЦЭМ!$C$39:$C$782,СВЦЭМ!$A$39:$A$782,$A12,СВЦЭМ!$B$39:$B$782,Q$11)+'СЕТ СН'!$F$9+СВЦЭМ!$D$10+'СЕТ СН'!$F$6-'СЕТ СН'!$F$19</f>
        <v>1048.9423622100001</v>
      </c>
      <c r="R12" s="36">
        <f>SUMIFS(СВЦЭМ!$C$39:$C$782,СВЦЭМ!$A$39:$A$782,$A12,СВЦЭМ!$B$39:$B$782,R$11)+'СЕТ СН'!$F$9+СВЦЭМ!$D$10+'СЕТ СН'!$F$6-'СЕТ СН'!$F$19</f>
        <v>1068.0744383799999</v>
      </c>
      <c r="S12" s="36">
        <f>SUMIFS(СВЦЭМ!$C$39:$C$782,СВЦЭМ!$A$39:$A$782,$A12,СВЦЭМ!$B$39:$B$782,S$11)+'СЕТ СН'!$F$9+СВЦЭМ!$D$10+'СЕТ СН'!$F$6-'СЕТ СН'!$F$19</f>
        <v>1067.6645272200001</v>
      </c>
      <c r="T12" s="36">
        <f>SUMIFS(СВЦЭМ!$C$39:$C$782,СВЦЭМ!$A$39:$A$782,$A12,СВЦЭМ!$B$39:$B$782,T$11)+'СЕТ СН'!$F$9+СВЦЭМ!$D$10+'СЕТ СН'!$F$6-'СЕТ СН'!$F$19</f>
        <v>1066.26705167</v>
      </c>
      <c r="U12" s="36">
        <f>SUMIFS(СВЦЭМ!$C$39:$C$782,СВЦЭМ!$A$39:$A$782,$A12,СВЦЭМ!$B$39:$B$782,U$11)+'СЕТ СН'!$F$9+СВЦЭМ!$D$10+'СЕТ СН'!$F$6-'СЕТ СН'!$F$19</f>
        <v>1068.07530419</v>
      </c>
      <c r="V12" s="36">
        <f>SUMIFS(СВЦЭМ!$C$39:$C$782,СВЦЭМ!$A$39:$A$782,$A12,СВЦЭМ!$B$39:$B$782,V$11)+'СЕТ СН'!$F$9+СВЦЭМ!$D$10+'СЕТ СН'!$F$6-'СЕТ СН'!$F$19</f>
        <v>1064.3049396199999</v>
      </c>
      <c r="W12" s="36">
        <f>SUMIFS(СВЦЭМ!$C$39:$C$782,СВЦЭМ!$A$39:$A$782,$A12,СВЦЭМ!$B$39:$B$782,W$11)+'СЕТ СН'!$F$9+СВЦЭМ!$D$10+'СЕТ СН'!$F$6-'СЕТ СН'!$F$19</f>
        <v>1056.0019529599999</v>
      </c>
      <c r="X12" s="36">
        <f>SUMIFS(СВЦЭМ!$C$39:$C$782,СВЦЭМ!$A$39:$A$782,$A12,СВЦЭМ!$B$39:$B$782,X$11)+'СЕТ СН'!$F$9+СВЦЭМ!$D$10+'СЕТ СН'!$F$6-'СЕТ СН'!$F$19</f>
        <v>1042.06005828</v>
      </c>
      <c r="Y12" s="36">
        <f>SUMIFS(СВЦЭМ!$C$39:$C$782,СВЦЭМ!$A$39:$A$782,$A12,СВЦЭМ!$B$39:$B$782,Y$11)+'СЕТ СН'!$F$9+СВЦЭМ!$D$10+'СЕТ СН'!$F$6-'СЕТ СН'!$F$19</f>
        <v>1025.5309885700001</v>
      </c>
      <c r="AA12" s="37"/>
    </row>
    <row r="13" spans="1:27" ht="15.75" x14ac:dyDescent="0.2">
      <c r="A13" s="35">
        <f>A12+1</f>
        <v>44775</v>
      </c>
      <c r="B13" s="36">
        <f>SUMIFS(СВЦЭМ!$C$39:$C$782,СВЦЭМ!$A$39:$A$782,$A13,СВЦЭМ!$B$39:$B$782,B$11)+'СЕТ СН'!$F$9+СВЦЭМ!$D$10+'СЕТ СН'!$F$6-'СЕТ СН'!$F$19</f>
        <v>1135.15347638</v>
      </c>
      <c r="C13" s="36">
        <f>SUMIFS(СВЦЭМ!$C$39:$C$782,СВЦЭМ!$A$39:$A$782,$A13,СВЦЭМ!$B$39:$B$782,C$11)+'СЕТ СН'!$F$9+СВЦЭМ!$D$10+'СЕТ СН'!$F$6-'СЕТ СН'!$F$19</f>
        <v>1189.10132731</v>
      </c>
      <c r="D13" s="36">
        <f>SUMIFS(СВЦЭМ!$C$39:$C$782,СВЦЭМ!$A$39:$A$782,$A13,СВЦЭМ!$B$39:$B$782,D$11)+'СЕТ СН'!$F$9+СВЦЭМ!$D$10+'СЕТ СН'!$F$6-'СЕТ СН'!$F$19</f>
        <v>1177.88290435</v>
      </c>
      <c r="E13" s="36">
        <f>SUMIFS(СВЦЭМ!$C$39:$C$782,СВЦЭМ!$A$39:$A$782,$A13,СВЦЭМ!$B$39:$B$782,E$11)+'СЕТ СН'!$F$9+СВЦЭМ!$D$10+'СЕТ СН'!$F$6-'СЕТ СН'!$F$19</f>
        <v>1200.64531672</v>
      </c>
      <c r="F13" s="36">
        <f>SUMIFS(СВЦЭМ!$C$39:$C$782,СВЦЭМ!$A$39:$A$782,$A13,СВЦЭМ!$B$39:$B$782,F$11)+'СЕТ СН'!$F$9+СВЦЭМ!$D$10+'СЕТ СН'!$F$6-'СЕТ СН'!$F$19</f>
        <v>1198.27815498</v>
      </c>
      <c r="G13" s="36">
        <f>SUMIFS(СВЦЭМ!$C$39:$C$782,СВЦЭМ!$A$39:$A$782,$A13,СВЦЭМ!$B$39:$B$782,G$11)+'СЕТ СН'!$F$9+СВЦЭМ!$D$10+'СЕТ СН'!$F$6-'СЕТ СН'!$F$19</f>
        <v>1200.2458012100001</v>
      </c>
      <c r="H13" s="36">
        <f>SUMIFS(СВЦЭМ!$C$39:$C$782,СВЦЭМ!$A$39:$A$782,$A13,СВЦЭМ!$B$39:$B$782,H$11)+'СЕТ СН'!$F$9+СВЦЭМ!$D$10+'СЕТ СН'!$F$6-'СЕТ СН'!$F$19</f>
        <v>1185.1858059900001</v>
      </c>
      <c r="I13" s="36">
        <f>SUMIFS(СВЦЭМ!$C$39:$C$782,СВЦЭМ!$A$39:$A$782,$A13,СВЦЭМ!$B$39:$B$782,I$11)+'СЕТ СН'!$F$9+СВЦЭМ!$D$10+'СЕТ СН'!$F$6-'СЕТ СН'!$F$19</f>
        <v>1316.4139251199999</v>
      </c>
      <c r="J13" s="36">
        <f>SUMIFS(СВЦЭМ!$C$39:$C$782,СВЦЭМ!$A$39:$A$782,$A13,СВЦЭМ!$B$39:$B$782,J$11)+'СЕТ СН'!$F$9+СВЦЭМ!$D$10+'СЕТ СН'!$F$6-'СЕТ СН'!$F$19</f>
        <v>1203.1115358900001</v>
      </c>
      <c r="K13" s="36">
        <f>SUMIFS(СВЦЭМ!$C$39:$C$782,СВЦЭМ!$A$39:$A$782,$A13,СВЦЭМ!$B$39:$B$782,K$11)+'СЕТ СН'!$F$9+СВЦЭМ!$D$10+'СЕТ СН'!$F$6-'СЕТ СН'!$F$19</f>
        <v>1100.9828006800001</v>
      </c>
      <c r="L13" s="36">
        <f>SUMIFS(СВЦЭМ!$C$39:$C$782,СВЦЭМ!$A$39:$A$782,$A13,СВЦЭМ!$B$39:$B$782,L$11)+'СЕТ СН'!$F$9+СВЦЭМ!$D$10+'СЕТ СН'!$F$6-'СЕТ СН'!$F$19</f>
        <v>1089.4961318999999</v>
      </c>
      <c r="M13" s="36">
        <f>SUMIFS(СВЦЭМ!$C$39:$C$782,СВЦЭМ!$A$39:$A$782,$A13,СВЦЭМ!$B$39:$B$782,M$11)+'СЕТ СН'!$F$9+СВЦЭМ!$D$10+'СЕТ СН'!$F$6-'СЕТ СН'!$F$19</f>
        <v>1078.8569389300001</v>
      </c>
      <c r="N13" s="36">
        <f>SUMIFS(СВЦЭМ!$C$39:$C$782,СВЦЭМ!$A$39:$A$782,$A13,СВЦЭМ!$B$39:$B$782,N$11)+'СЕТ СН'!$F$9+СВЦЭМ!$D$10+'СЕТ СН'!$F$6-'СЕТ СН'!$F$19</f>
        <v>1076.43013526</v>
      </c>
      <c r="O13" s="36">
        <f>SUMIFS(СВЦЭМ!$C$39:$C$782,СВЦЭМ!$A$39:$A$782,$A13,СВЦЭМ!$B$39:$B$782,O$11)+'СЕТ СН'!$F$9+СВЦЭМ!$D$10+'СЕТ СН'!$F$6-'СЕТ СН'!$F$19</f>
        <v>1081.62935111</v>
      </c>
      <c r="P13" s="36">
        <f>SUMIFS(СВЦЭМ!$C$39:$C$782,СВЦЭМ!$A$39:$A$782,$A13,СВЦЭМ!$B$39:$B$782,P$11)+'СЕТ СН'!$F$9+СВЦЭМ!$D$10+'СЕТ СН'!$F$6-'СЕТ СН'!$F$19</f>
        <v>1096.5009835800001</v>
      </c>
      <c r="Q13" s="36">
        <f>SUMIFS(СВЦЭМ!$C$39:$C$782,СВЦЭМ!$A$39:$A$782,$A13,СВЦЭМ!$B$39:$B$782,Q$11)+'СЕТ СН'!$F$9+СВЦЭМ!$D$10+'СЕТ СН'!$F$6-'СЕТ СН'!$F$19</f>
        <v>1093.5377263100002</v>
      </c>
      <c r="R13" s="36">
        <f>SUMIFS(СВЦЭМ!$C$39:$C$782,СВЦЭМ!$A$39:$A$782,$A13,СВЦЭМ!$B$39:$B$782,R$11)+'СЕТ СН'!$F$9+СВЦЭМ!$D$10+'СЕТ СН'!$F$6-'СЕТ СН'!$F$19</f>
        <v>1084.8322035399999</v>
      </c>
      <c r="S13" s="36">
        <f>SUMIFS(СВЦЭМ!$C$39:$C$782,СВЦЭМ!$A$39:$A$782,$A13,СВЦЭМ!$B$39:$B$782,S$11)+'СЕТ СН'!$F$9+СВЦЭМ!$D$10+'СЕТ СН'!$F$6-'СЕТ СН'!$F$19</f>
        <v>1083.8032402900001</v>
      </c>
      <c r="T13" s="36">
        <f>SUMIFS(СВЦЭМ!$C$39:$C$782,СВЦЭМ!$A$39:$A$782,$A13,СВЦЭМ!$B$39:$B$782,T$11)+'СЕТ СН'!$F$9+СВЦЭМ!$D$10+'СЕТ СН'!$F$6-'СЕТ СН'!$F$19</f>
        <v>1113.3281584600002</v>
      </c>
      <c r="U13" s="36">
        <f>SUMIFS(СВЦЭМ!$C$39:$C$782,СВЦЭМ!$A$39:$A$782,$A13,СВЦЭМ!$B$39:$B$782,U$11)+'СЕТ СН'!$F$9+СВЦЭМ!$D$10+'СЕТ СН'!$F$6-'СЕТ СН'!$F$19</f>
        <v>1110.7717684000002</v>
      </c>
      <c r="V13" s="36">
        <f>SUMIFS(СВЦЭМ!$C$39:$C$782,СВЦЭМ!$A$39:$A$782,$A13,СВЦЭМ!$B$39:$B$782,V$11)+'СЕТ СН'!$F$9+СВЦЭМ!$D$10+'СЕТ СН'!$F$6-'СЕТ СН'!$F$19</f>
        <v>1116.70167302</v>
      </c>
      <c r="W13" s="36">
        <f>SUMIFS(СВЦЭМ!$C$39:$C$782,СВЦЭМ!$A$39:$A$782,$A13,СВЦЭМ!$B$39:$B$782,W$11)+'СЕТ СН'!$F$9+СВЦЭМ!$D$10+'СЕТ СН'!$F$6-'СЕТ СН'!$F$19</f>
        <v>1097.5443801400002</v>
      </c>
      <c r="X13" s="36">
        <f>SUMIFS(СВЦЭМ!$C$39:$C$782,СВЦЭМ!$A$39:$A$782,$A13,СВЦЭМ!$B$39:$B$782,X$11)+'СЕТ СН'!$F$9+СВЦЭМ!$D$10+'СЕТ СН'!$F$6-'СЕТ СН'!$F$19</f>
        <v>1119.8308220900001</v>
      </c>
      <c r="Y13" s="36">
        <f>SUMIFS(СВЦЭМ!$C$39:$C$782,СВЦЭМ!$A$39:$A$782,$A13,СВЦЭМ!$B$39:$B$782,Y$11)+'СЕТ СН'!$F$9+СВЦЭМ!$D$10+'СЕТ СН'!$F$6-'СЕТ СН'!$F$19</f>
        <v>1222.8611922</v>
      </c>
    </row>
    <row r="14" spans="1:27" ht="15.75" x14ac:dyDescent="0.2">
      <c r="A14" s="35">
        <f t="shared" ref="A14:A42" si="0">A13+1</f>
        <v>44776</v>
      </c>
      <c r="B14" s="36">
        <f>SUMIFS(СВЦЭМ!$C$39:$C$782,СВЦЭМ!$A$39:$A$782,$A14,СВЦЭМ!$B$39:$B$782,B$11)+'СЕТ СН'!$F$9+СВЦЭМ!$D$10+'СЕТ СН'!$F$6-'СЕТ СН'!$F$19</f>
        <v>1258.25165253</v>
      </c>
      <c r="C14" s="36">
        <f>SUMIFS(СВЦЭМ!$C$39:$C$782,СВЦЭМ!$A$39:$A$782,$A14,СВЦЭМ!$B$39:$B$782,C$11)+'СЕТ СН'!$F$9+СВЦЭМ!$D$10+'СЕТ СН'!$F$6-'СЕТ СН'!$F$19</f>
        <v>1336.88018741</v>
      </c>
      <c r="D14" s="36">
        <f>SUMIFS(СВЦЭМ!$C$39:$C$782,СВЦЭМ!$A$39:$A$782,$A14,СВЦЭМ!$B$39:$B$782,D$11)+'СЕТ СН'!$F$9+СВЦЭМ!$D$10+'СЕТ СН'!$F$6-'СЕТ СН'!$F$19</f>
        <v>1391.0090920499999</v>
      </c>
      <c r="E14" s="36">
        <f>SUMIFS(СВЦЭМ!$C$39:$C$782,СВЦЭМ!$A$39:$A$782,$A14,СВЦЭМ!$B$39:$B$782,E$11)+'СЕТ СН'!$F$9+СВЦЭМ!$D$10+'СЕТ СН'!$F$6-'СЕТ СН'!$F$19</f>
        <v>1400.54887665</v>
      </c>
      <c r="F14" s="36">
        <f>SUMIFS(СВЦЭМ!$C$39:$C$782,СВЦЭМ!$A$39:$A$782,$A14,СВЦЭМ!$B$39:$B$782,F$11)+'СЕТ СН'!$F$9+СВЦЭМ!$D$10+'СЕТ СН'!$F$6-'СЕТ СН'!$F$19</f>
        <v>1244.8132614400001</v>
      </c>
      <c r="G14" s="36">
        <f>SUMIFS(СВЦЭМ!$C$39:$C$782,СВЦЭМ!$A$39:$A$782,$A14,СВЦЭМ!$B$39:$B$782,G$11)+'СЕТ СН'!$F$9+СВЦЭМ!$D$10+'СЕТ СН'!$F$6-'СЕТ СН'!$F$19</f>
        <v>1245.8974499600001</v>
      </c>
      <c r="H14" s="36">
        <f>SUMIFS(СВЦЭМ!$C$39:$C$782,СВЦЭМ!$A$39:$A$782,$A14,СВЦЭМ!$B$39:$B$782,H$11)+'СЕТ СН'!$F$9+СВЦЭМ!$D$10+'СЕТ СН'!$F$6-'СЕТ СН'!$F$19</f>
        <v>1235.8438608500001</v>
      </c>
      <c r="I14" s="36">
        <f>SUMIFS(СВЦЭМ!$C$39:$C$782,СВЦЭМ!$A$39:$A$782,$A14,СВЦЭМ!$B$39:$B$782,I$11)+'СЕТ СН'!$F$9+СВЦЭМ!$D$10+'СЕТ СН'!$F$6-'СЕТ СН'!$F$19</f>
        <v>1170.9876276100001</v>
      </c>
      <c r="J14" s="36">
        <f>SUMIFS(СВЦЭМ!$C$39:$C$782,СВЦЭМ!$A$39:$A$782,$A14,СВЦЭМ!$B$39:$B$782,J$11)+'СЕТ СН'!$F$9+СВЦЭМ!$D$10+'СЕТ СН'!$F$6-'СЕТ СН'!$F$19</f>
        <v>1129.7519441000002</v>
      </c>
      <c r="K14" s="36">
        <f>SUMIFS(СВЦЭМ!$C$39:$C$782,СВЦЭМ!$A$39:$A$782,$A14,СВЦЭМ!$B$39:$B$782,K$11)+'СЕТ СН'!$F$9+СВЦЭМ!$D$10+'СЕТ СН'!$F$6-'СЕТ СН'!$F$19</f>
        <v>1166.88847648</v>
      </c>
      <c r="L14" s="36">
        <f>SUMIFS(СВЦЭМ!$C$39:$C$782,СВЦЭМ!$A$39:$A$782,$A14,СВЦЭМ!$B$39:$B$782,L$11)+'СЕТ СН'!$F$9+СВЦЭМ!$D$10+'СЕТ СН'!$F$6-'СЕТ СН'!$F$19</f>
        <v>1120.3978568300001</v>
      </c>
      <c r="M14" s="36">
        <f>SUMIFS(СВЦЭМ!$C$39:$C$782,СВЦЭМ!$A$39:$A$782,$A14,СВЦЭМ!$B$39:$B$782,M$11)+'СЕТ СН'!$F$9+СВЦЭМ!$D$10+'СЕТ СН'!$F$6-'СЕТ СН'!$F$19</f>
        <v>1101.00426193</v>
      </c>
      <c r="N14" s="36">
        <f>SUMIFS(СВЦЭМ!$C$39:$C$782,СВЦЭМ!$A$39:$A$782,$A14,СВЦЭМ!$B$39:$B$782,N$11)+'СЕТ СН'!$F$9+СВЦЭМ!$D$10+'СЕТ СН'!$F$6-'СЕТ СН'!$F$19</f>
        <v>1084.02163926</v>
      </c>
      <c r="O14" s="36">
        <f>SUMIFS(СВЦЭМ!$C$39:$C$782,СВЦЭМ!$A$39:$A$782,$A14,СВЦЭМ!$B$39:$B$782,O$11)+'СЕТ СН'!$F$9+СВЦЭМ!$D$10+'СЕТ СН'!$F$6-'СЕТ СН'!$F$19</f>
        <v>1087.2628740299999</v>
      </c>
      <c r="P14" s="36">
        <f>SUMIFS(СВЦЭМ!$C$39:$C$782,СВЦЭМ!$A$39:$A$782,$A14,СВЦЭМ!$B$39:$B$782,P$11)+'СЕТ СН'!$F$9+СВЦЭМ!$D$10+'СЕТ СН'!$F$6-'СЕТ СН'!$F$19</f>
        <v>1095.6043470300001</v>
      </c>
      <c r="Q14" s="36">
        <f>SUMIFS(СВЦЭМ!$C$39:$C$782,СВЦЭМ!$A$39:$A$782,$A14,СВЦЭМ!$B$39:$B$782,Q$11)+'СЕТ СН'!$F$9+СВЦЭМ!$D$10+'СЕТ СН'!$F$6-'СЕТ СН'!$F$19</f>
        <v>1110.8386798399999</v>
      </c>
      <c r="R14" s="36">
        <f>SUMIFS(СВЦЭМ!$C$39:$C$782,СВЦЭМ!$A$39:$A$782,$A14,СВЦЭМ!$B$39:$B$782,R$11)+'СЕТ СН'!$F$9+СВЦЭМ!$D$10+'СЕТ СН'!$F$6-'СЕТ СН'!$F$19</f>
        <v>1130.0424882300001</v>
      </c>
      <c r="S14" s="36">
        <f>SUMIFS(СВЦЭМ!$C$39:$C$782,СВЦЭМ!$A$39:$A$782,$A14,СВЦЭМ!$B$39:$B$782,S$11)+'СЕТ СН'!$F$9+СВЦЭМ!$D$10+'СЕТ СН'!$F$6-'СЕТ СН'!$F$19</f>
        <v>1126.3024415299999</v>
      </c>
      <c r="T14" s="36">
        <f>SUMIFS(СВЦЭМ!$C$39:$C$782,СВЦЭМ!$A$39:$A$782,$A14,СВЦЭМ!$B$39:$B$782,T$11)+'СЕТ СН'!$F$9+СВЦЭМ!$D$10+'СЕТ СН'!$F$6-'СЕТ СН'!$F$19</f>
        <v>1112.0732631799999</v>
      </c>
      <c r="U14" s="36">
        <f>SUMIFS(СВЦЭМ!$C$39:$C$782,СВЦЭМ!$A$39:$A$782,$A14,СВЦЭМ!$B$39:$B$782,U$11)+'СЕТ СН'!$F$9+СВЦЭМ!$D$10+'СЕТ СН'!$F$6-'СЕТ СН'!$F$19</f>
        <v>1113.6801280000002</v>
      </c>
      <c r="V14" s="36">
        <f>SUMIFS(СВЦЭМ!$C$39:$C$782,СВЦЭМ!$A$39:$A$782,$A14,СВЦЭМ!$B$39:$B$782,V$11)+'СЕТ СН'!$F$9+СВЦЭМ!$D$10+'СЕТ СН'!$F$6-'СЕТ СН'!$F$19</f>
        <v>1088.2244385399999</v>
      </c>
      <c r="W14" s="36">
        <f>SUMIFS(СВЦЭМ!$C$39:$C$782,СВЦЭМ!$A$39:$A$782,$A14,СВЦЭМ!$B$39:$B$782,W$11)+'СЕТ СН'!$F$9+СВЦЭМ!$D$10+'СЕТ СН'!$F$6-'СЕТ СН'!$F$19</f>
        <v>1083.48030481</v>
      </c>
      <c r="X14" s="36">
        <f>SUMIFS(СВЦЭМ!$C$39:$C$782,СВЦЭМ!$A$39:$A$782,$A14,СВЦЭМ!$B$39:$B$782,X$11)+'СЕТ СН'!$F$9+СВЦЭМ!$D$10+'СЕТ СН'!$F$6-'СЕТ СН'!$F$19</f>
        <v>1118.97320079</v>
      </c>
      <c r="Y14" s="36">
        <f>SUMIFS(СВЦЭМ!$C$39:$C$782,СВЦЭМ!$A$39:$A$782,$A14,СВЦЭМ!$B$39:$B$782,Y$11)+'СЕТ СН'!$F$9+СВЦЭМ!$D$10+'СЕТ СН'!$F$6-'СЕТ СН'!$F$19</f>
        <v>1120.6205341000002</v>
      </c>
    </row>
    <row r="15" spans="1:27" ht="15.75" x14ac:dyDescent="0.2">
      <c r="A15" s="35">
        <f t="shared" si="0"/>
        <v>44777</v>
      </c>
      <c r="B15" s="36">
        <f>SUMIFS(СВЦЭМ!$C$39:$C$782,СВЦЭМ!$A$39:$A$782,$A15,СВЦЭМ!$B$39:$B$782,B$11)+'СЕТ СН'!$F$9+СВЦЭМ!$D$10+'СЕТ СН'!$F$6-'СЕТ СН'!$F$19</f>
        <v>1186.4611453300001</v>
      </c>
      <c r="C15" s="36">
        <f>SUMIFS(СВЦЭМ!$C$39:$C$782,СВЦЭМ!$A$39:$A$782,$A15,СВЦЭМ!$B$39:$B$782,C$11)+'СЕТ СН'!$F$9+СВЦЭМ!$D$10+'СЕТ СН'!$F$6-'СЕТ СН'!$F$19</f>
        <v>1251.1477864600001</v>
      </c>
      <c r="D15" s="36">
        <f>SUMIFS(СВЦЭМ!$C$39:$C$782,СВЦЭМ!$A$39:$A$782,$A15,СВЦЭМ!$B$39:$B$782,D$11)+'СЕТ СН'!$F$9+СВЦЭМ!$D$10+'СЕТ СН'!$F$6-'СЕТ СН'!$F$19</f>
        <v>1243.01874901</v>
      </c>
      <c r="E15" s="36">
        <f>SUMIFS(СВЦЭМ!$C$39:$C$782,СВЦЭМ!$A$39:$A$782,$A15,СВЦЭМ!$B$39:$B$782,E$11)+'СЕТ СН'!$F$9+СВЦЭМ!$D$10+'СЕТ СН'!$F$6-'СЕТ СН'!$F$19</f>
        <v>1316.42948652</v>
      </c>
      <c r="F15" s="36">
        <f>SUMIFS(СВЦЭМ!$C$39:$C$782,СВЦЭМ!$A$39:$A$782,$A15,СВЦЭМ!$B$39:$B$782,F$11)+'СЕТ СН'!$F$9+СВЦЭМ!$D$10+'СЕТ СН'!$F$6-'СЕТ СН'!$F$19</f>
        <v>1326.0078435200001</v>
      </c>
      <c r="G15" s="36">
        <f>SUMIFS(СВЦЭМ!$C$39:$C$782,СВЦЭМ!$A$39:$A$782,$A15,СВЦЭМ!$B$39:$B$782,G$11)+'СЕТ СН'!$F$9+СВЦЭМ!$D$10+'СЕТ СН'!$F$6-'СЕТ СН'!$F$19</f>
        <v>1327.8590532200001</v>
      </c>
      <c r="H15" s="36">
        <f>SUMIFS(СВЦЭМ!$C$39:$C$782,СВЦЭМ!$A$39:$A$782,$A15,СВЦЭМ!$B$39:$B$782,H$11)+'СЕТ СН'!$F$9+СВЦЭМ!$D$10+'СЕТ СН'!$F$6-'СЕТ СН'!$F$19</f>
        <v>1272.89872294</v>
      </c>
      <c r="I15" s="36">
        <f>SUMIFS(СВЦЭМ!$C$39:$C$782,СВЦЭМ!$A$39:$A$782,$A15,СВЦЭМ!$B$39:$B$782,I$11)+'СЕТ СН'!$F$9+СВЦЭМ!$D$10+'СЕТ СН'!$F$6-'СЕТ СН'!$F$19</f>
        <v>1210.4264021900001</v>
      </c>
      <c r="J15" s="36">
        <f>SUMIFS(СВЦЭМ!$C$39:$C$782,СВЦЭМ!$A$39:$A$782,$A15,СВЦЭМ!$B$39:$B$782,J$11)+'СЕТ СН'!$F$9+СВЦЭМ!$D$10+'СЕТ СН'!$F$6-'СЕТ СН'!$F$19</f>
        <v>1123.2898287400001</v>
      </c>
      <c r="K15" s="36">
        <f>SUMIFS(СВЦЭМ!$C$39:$C$782,СВЦЭМ!$A$39:$A$782,$A15,СВЦЭМ!$B$39:$B$782,K$11)+'СЕТ СН'!$F$9+СВЦЭМ!$D$10+'СЕТ СН'!$F$6-'СЕТ СН'!$F$19</f>
        <v>1092.1145612400001</v>
      </c>
      <c r="L15" s="36">
        <f>SUMIFS(СВЦЭМ!$C$39:$C$782,СВЦЭМ!$A$39:$A$782,$A15,СВЦЭМ!$B$39:$B$782,L$11)+'СЕТ СН'!$F$9+СВЦЭМ!$D$10+'СЕТ СН'!$F$6-'СЕТ СН'!$F$19</f>
        <v>1104.5232272200001</v>
      </c>
      <c r="M15" s="36">
        <f>SUMIFS(СВЦЭМ!$C$39:$C$782,СВЦЭМ!$A$39:$A$782,$A15,СВЦЭМ!$B$39:$B$782,M$11)+'СЕТ СН'!$F$9+СВЦЭМ!$D$10+'СЕТ СН'!$F$6-'СЕТ СН'!$F$19</f>
        <v>1088.20236692</v>
      </c>
      <c r="N15" s="36">
        <f>SUMIFS(СВЦЭМ!$C$39:$C$782,СВЦЭМ!$A$39:$A$782,$A15,СВЦЭМ!$B$39:$B$782,N$11)+'СЕТ СН'!$F$9+СВЦЭМ!$D$10+'СЕТ СН'!$F$6-'СЕТ СН'!$F$19</f>
        <v>1074.6834306599999</v>
      </c>
      <c r="O15" s="36">
        <f>SUMIFS(СВЦЭМ!$C$39:$C$782,СВЦЭМ!$A$39:$A$782,$A15,СВЦЭМ!$B$39:$B$782,O$11)+'СЕТ СН'!$F$9+СВЦЭМ!$D$10+'СЕТ СН'!$F$6-'СЕТ СН'!$F$19</f>
        <v>1084.3439394</v>
      </c>
      <c r="P15" s="36">
        <f>SUMIFS(СВЦЭМ!$C$39:$C$782,СВЦЭМ!$A$39:$A$782,$A15,СВЦЭМ!$B$39:$B$782,P$11)+'СЕТ СН'!$F$9+СВЦЭМ!$D$10+'СЕТ СН'!$F$6-'СЕТ СН'!$F$19</f>
        <v>1115.3407238500001</v>
      </c>
      <c r="Q15" s="36">
        <f>SUMIFS(СВЦЭМ!$C$39:$C$782,СВЦЭМ!$A$39:$A$782,$A15,СВЦЭМ!$B$39:$B$782,Q$11)+'СЕТ СН'!$F$9+СВЦЭМ!$D$10+'СЕТ СН'!$F$6-'СЕТ СН'!$F$19</f>
        <v>1111.27664514</v>
      </c>
      <c r="R15" s="36">
        <f>SUMIFS(СВЦЭМ!$C$39:$C$782,СВЦЭМ!$A$39:$A$782,$A15,СВЦЭМ!$B$39:$B$782,R$11)+'СЕТ СН'!$F$9+СВЦЭМ!$D$10+'СЕТ СН'!$F$6-'СЕТ СН'!$F$19</f>
        <v>1103.4271077000001</v>
      </c>
      <c r="S15" s="36">
        <f>SUMIFS(СВЦЭМ!$C$39:$C$782,СВЦЭМ!$A$39:$A$782,$A15,СВЦЭМ!$B$39:$B$782,S$11)+'СЕТ СН'!$F$9+СВЦЭМ!$D$10+'СЕТ СН'!$F$6-'СЕТ СН'!$F$19</f>
        <v>1105.5130188800001</v>
      </c>
      <c r="T15" s="36">
        <f>SUMIFS(СВЦЭМ!$C$39:$C$782,СВЦЭМ!$A$39:$A$782,$A15,СВЦЭМ!$B$39:$B$782,T$11)+'СЕТ СН'!$F$9+СВЦЭМ!$D$10+'СЕТ СН'!$F$6-'СЕТ СН'!$F$19</f>
        <v>1105.6920237300001</v>
      </c>
      <c r="U15" s="36">
        <f>SUMIFS(СВЦЭМ!$C$39:$C$782,СВЦЭМ!$A$39:$A$782,$A15,СВЦЭМ!$B$39:$B$782,U$11)+'СЕТ СН'!$F$9+СВЦЭМ!$D$10+'СЕТ СН'!$F$6-'СЕТ СН'!$F$19</f>
        <v>1117.4068857899999</v>
      </c>
      <c r="V15" s="36">
        <f>SUMIFS(СВЦЭМ!$C$39:$C$782,СВЦЭМ!$A$39:$A$782,$A15,СВЦЭМ!$B$39:$B$782,V$11)+'СЕТ СН'!$F$9+СВЦЭМ!$D$10+'СЕТ СН'!$F$6-'СЕТ СН'!$F$19</f>
        <v>1118.7519086899999</v>
      </c>
      <c r="W15" s="36">
        <f>SUMIFS(СВЦЭМ!$C$39:$C$782,СВЦЭМ!$A$39:$A$782,$A15,СВЦЭМ!$B$39:$B$782,W$11)+'СЕТ СН'!$F$9+СВЦЭМ!$D$10+'СЕТ СН'!$F$6-'СЕТ СН'!$F$19</f>
        <v>1105.3492235400001</v>
      </c>
      <c r="X15" s="36">
        <f>SUMIFS(СВЦЭМ!$C$39:$C$782,СВЦЭМ!$A$39:$A$782,$A15,СВЦЭМ!$B$39:$B$782,X$11)+'СЕТ СН'!$F$9+СВЦЭМ!$D$10+'СЕТ СН'!$F$6-'СЕТ СН'!$F$19</f>
        <v>1118.3749474900001</v>
      </c>
      <c r="Y15" s="36">
        <f>SUMIFS(СВЦЭМ!$C$39:$C$782,СВЦЭМ!$A$39:$A$782,$A15,СВЦЭМ!$B$39:$B$782,Y$11)+'СЕТ СН'!$F$9+СВЦЭМ!$D$10+'СЕТ СН'!$F$6-'СЕТ СН'!$F$19</f>
        <v>1183.34738786</v>
      </c>
    </row>
    <row r="16" spans="1:27" ht="15.75" x14ac:dyDescent="0.2">
      <c r="A16" s="35">
        <f t="shared" si="0"/>
        <v>44778</v>
      </c>
      <c r="B16" s="36">
        <f>SUMIFS(СВЦЭМ!$C$39:$C$782,СВЦЭМ!$A$39:$A$782,$A16,СВЦЭМ!$B$39:$B$782,B$11)+'СЕТ СН'!$F$9+СВЦЭМ!$D$10+'СЕТ СН'!$F$6-'СЕТ СН'!$F$19</f>
        <v>1238.49749922</v>
      </c>
      <c r="C16" s="36">
        <f>SUMIFS(СВЦЭМ!$C$39:$C$782,СВЦЭМ!$A$39:$A$782,$A16,СВЦЭМ!$B$39:$B$782,C$11)+'СЕТ СН'!$F$9+СВЦЭМ!$D$10+'СЕТ СН'!$F$6-'СЕТ СН'!$F$19</f>
        <v>1226.08721565</v>
      </c>
      <c r="D16" s="36">
        <f>SUMIFS(СВЦЭМ!$C$39:$C$782,СВЦЭМ!$A$39:$A$782,$A16,СВЦЭМ!$B$39:$B$782,D$11)+'СЕТ СН'!$F$9+СВЦЭМ!$D$10+'СЕТ СН'!$F$6-'СЕТ СН'!$F$19</f>
        <v>1245.8392967300001</v>
      </c>
      <c r="E16" s="36">
        <f>SUMIFS(СВЦЭМ!$C$39:$C$782,СВЦЭМ!$A$39:$A$782,$A16,СВЦЭМ!$B$39:$B$782,E$11)+'СЕТ СН'!$F$9+СВЦЭМ!$D$10+'СЕТ СН'!$F$6-'СЕТ СН'!$F$19</f>
        <v>1254.06759517</v>
      </c>
      <c r="F16" s="36">
        <f>SUMIFS(СВЦЭМ!$C$39:$C$782,СВЦЭМ!$A$39:$A$782,$A16,СВЦЭМ!$B$39:$B$782,F$11)+'СЕТ СН'!$F$9+СВЦЭМ!$D$10+'СЕТ СН'!$F$6-'СЕТ СН'!$F$19</f>
        <v>1243.00129339</v>
      </c>
      <c r="G16" s="36">
        <f>SUMIFS(СВЦЭМ!$C$39:$C$782,СВЦЭМ!$A$39:$A$782,$A16,СВЦЭМ!$B$39:$B$782,G$11)+'СЕТ СН'!$F$9+СВЦЭМ!$D$10+'СЕТ СН'!$F$6-'СЕТ СН'!$F$19</f>
        <v>1241.8800741699999</v>
      </c>
      <c r="H16" s="36">
        <f>SUMIFS(СВЦЭМ!$C$39:$C$782,СВЦЭМ!$A$39:$A$782,$A16,СВЦЭМ!$B$39:$B$782,H$11)+'СЕТ СН'!$F$9+СВЦЭМ!$D$10+'СЕТ СН'!$F$6-'СЕТ СН'!$F$19</f>
        <v>1216.93884067</v>
      </c>
      <c r="I16" s="36">
        <f>SUMIFS(СВЦЭМ!$C$39:$C$782,СВЦЭМ!$A$39:$A$782,$A16,СВЦЭМ!$B$39:$B$782,I$11)+'СЕТ СН'!$F$9+СВЦЭМ!$D$10+'СЕТ СН'!$F$6-'СЕТ СН'!$F$19</f>
        <v>1245.9154461099999</v>
      </c>
      <c r="J16" s="36">
        <f>SUMIFS(СВЦЭМ!$C$39:$C$782,СВЦЭМ!$A$39:$A$782,$A16,СВЦЭМ!$B$39:$B$782,J$11)+'СЕТ СН'!$F$9+СВЦЭМ!$D$10+'СЕТ СН'!$F$6-'СЕТ СН'!$F$19</f>
        <v>1120.2541488100001</v>
      </c>
      <c r="K16" s="36">
        <f>SUMIFS(СВЦЭМ!$C$39:$C$782,СВЦЭМ!$A$39:$A$782,$A16,СВЦЭМ!$B$39:$B$782,K$11)+'СЕТ СН'!$F$9+СВЦЭМ!$D$10+'СЕТ СН'!$F$6-'СЕТ СН'!$F$19</f>
        <v>1101.0380034900002</v>
      </c>
      <c r="L16" s="36">
        <f>SUMIFS(СВЦЭМ!$C$39:$C$782,СВЦЭМ!$A$39:$A$782,$A16,СВЦЭМ!$B$39:$B$782,L$11)+'СЕТ СН'!$F$9+СВЦЭМ!$D$10+'СЕТ СН'!$F$6-'СЕТ СН'!$F$19</f>
        <v>1093.9344006600002</v>
      </c>
      <c r="M16" s="36">
        <f>SUMIFS(СВЦЭМ!$C$39:$C$782,СВЦЭМ!$A$39:$A$782,$A16,СВЦЭМ!$B$39:$B$782,M$11)+'СЕТ СН'!$F$9+СВЦЭМ!$D$10+'СЕТ СН'!$F$6-'СЕТ СН'!$F$19</f>
        <v>1088.59159888</v>
      </c>
      <c r="N16" s="36">
        <f>SUMIFS(СВЦЭМ!$C$39:$C$782,СВЦЭМ!$A$39:$A$782,$A16,СВЦЭМ!$B$39:$B$782,N$11)+'СЕТ СН'!$F$9+СВЦЭМ!$D$10+'СЕТ СН'!$F$6-'СЕТ СН'!$F$19</f>
        <v>1079.52056457</v>
      </c>
      <c r="O16" s="36">
        <f>SUMIFS(СВЦЭМ!$C$39:$C$782,СВЦЭМ!$A$39:$A$782,$A16,СВЦЭМ!$B$39:$B$782,O$11)+'СЕТ СН'!$F$9+СВЦЭМ!$D$10+'СЕТ СН'!$F$6-'СЕТ СН'!$F$19</f>
        <v>1083.2563244600001</v>
      </c>
      <c r="P16" s="36">
        <f>SUMIFS(СВЦЭМ!$C$39:$C$782,СВЦЭМ!$A$39:$A$782,$A16,СВЦЭМ!$B$39:$B$782,P$11)+'СЕТ СН'!$F$9+СВЦЭМ!$D$10+'СЕТ СН'!$F$6-'СЕТ СН'!$F$19</f>
        <v>1107.8915156</v>
      </c>
      <c r="Q16" s="36">
        <f>SUMIFS(СВЦЭМ!$C$39:$C$782,СВЦЭМ!$A$39:$A$782,$A16,СВЦЭМ!$B$39:$B$782,Q$11)+'СЕТ СН'!$F$9+СВЦЭМ!$D$10+'СЕТ СН'!$F$6-'СЕТ СН'!$F$19</f>
        <v>1106.60995114</v>
      </c>
      <c r="R16" s="36">
        <f>SUMIFS(СВЦЭМ!$C$39:$C$782,СВЦЭМ!$A$39:$A$782,$A16,СВЦЭМ!$B$39:$B$782,R$11)+'СЕТ СН'!$F$9+СВЦЭМ!$D$10+'СЕТ СН'!$F$6-'СЕТ СН'!$F$19</f>
        <v>1105.64219284</v>
      </c>
      <c r="S16" s="36">
        <f>SUMIFS(СВЦЭМ!$C$39:$C$782,СВЦЭМ!$A$39:$A$782,$A16,СВЦЭМ!$B$39:$B$782,S$11)+'СЕТ СН'!$F$9+СВЦЭМ!$D$10+'СЕТ СН'!$F$6-'СЕТ СН'!$F$19</f>
        <v>1115.6277012200001</v>
      </c>
      <c r="T16" s="36">
        <f>SUMIFS(СВЦЭМ!$C$39:$C$782,СВЦЭМ!$A$39:$A$782,$A16,СВЦЭМ!$B$39:$B$782,T$11)+'СЕТ СН'!$F$9+СВЦЭМ!$D$10+'СЕТ СН'!$F$6-'СЕТ СН'!$F$19</f>
        <v>1088.1096107799999</v>
      </c>
      <c r="U16" s="36">
        <f>SUMIFS(СВЦЭМ!$C$39:$C$782,СВЦЭМ!$A$39:$A$782,$A16,СВЦЭМ!$B$39:$B$782,U$11)+'СЕТ СН'!$F$9+СВЦЭМ!$D$10+'СЕТ СН'!$F$6-'СЕТ СН'!$F$19</f>
        <v>1096.1754247600002</v>
      </c>
      <c r="V16" s="36">
        <f>SUMIFS(СВЦЭМ!$C$39:$C$782,СВЦЭМ!$A$39:$A$782,$A16,СВЦЭМ!$B$39:$B$782,V$11)+'СЕТ СН'!$F$9+СВЦЭМ!$D$10+'СЕТ СН'!$F$6-'СЕТ СН'!$F$19</f>
        <v>1105.02842502</v>
      </c>
      <c r="W16" s="36">
        <f>SUMIFS(СВЦЭМ!$C$39:$C$782,СВЦЭМ!$A$39:$A$782,$A16,СВЦЭМ!$B$39:$B$782,W$11)+'СЕТ СН'!$F$9+СВЦЭМ!$D$10+'СЕТ СН'!$F$6-'СЕТ СН'!$F$19</f>
        <v>1110.86372409</v>
      </c>
      <c r="X16" s="36">
        <f>SUMIFS(СВЦЭМ!$C$39:$C$782,СВЦЭМ!$A$39:$A$782,$A16,СВЦЭМ!$B$39:$B$782,X$11)+'СЕТ СН'!$F$9+СВЦЭМ!$D$10+'СЕТ СН'!$F$6-'СЕТ СН'!$F$19</f>
        <v>1095.4101968</v>
      </c>
      <c r="Y16" s="36">
        <f>SUMIFS(СВЦЭМ!$C$39:$C$782,СВЦЭМ!$A$39:$A$782,$A16,СВЦЭМ!$B$39:$B$782,Y$11)+'СЕТ СН'!$F$9+СВЦЭМ!$D$10+'СЕТ СН'!$F$6-'СЕТ СН'!$F$19</f>
        <v>1214.7561945300001</v>
      </c>
    </row>
    <row r="17" spans="1:25" ht="15.75" x14ac:dyDescent="0.2">
      <c r="A17" s="35">
        <f t="shared" si="0"/>
        <v>44779</v>
      </c>
      <c r="B17" s="36">
        <f>SUMIFS(СВЦЭМ!$C$39:$C$782,СВЦЭМ!$A$39:$A$782,$A17,СВЦЭМ!$B$39:$B$782,B$11)+'СЕТ СН'!$F$9+СВЦЭМ!$D$10+'СЕТ СН'!$F$6-'СЕТ СН'!$F$19</f>
        <v>1160.39365828</v>
      </c>
      <c r="C17" s="36">
        <f>SUMIFS(СВЦЭМ!$C$39:$C$782,СВЦЭМ!$A$39:$A$782,$A17,СВЦЭМ!$B$39:$B$782,C$11)+'СЕТ СН'!$F$9+СВЦЭМ!$D$10+'СЕТ СН'!$F$6-'СЕТ СН'!$F$19</f>
        <v>1221.19537302</v>
      </c>
      <c r="D17" s="36">
        <f>SUMIFS(СВЦЭМ!$C$39:$C$782,СВЦЭМ!$A$39:$A$782,$A17,СВЦЭМ!$B$39:$B$782,D$11)+'СЕТ СН'!$F$9+СВЦЭМ!$D$10+'СЕТ СН'!$F$6-'СЕТ СН'!$F$19</f>
        <v>1273.5907811100001</v>
      </c>
      <c r="E17" s="36">
        <f>SUMIFS(СВЦЭМ!$C$39:$C$782,СВЦЭМ!$A$39:$A$782,$A17,СВЦЭМ!$B$39:$B$782,E$11)+'СЕТ СН'!$F$9+СВЦЭМ!$D$10+'СЕТ СН'!$F$6-'СЕТ СН'!$F$19</f>
        <v>1295.01135522</v>
      </c>
      <c r="F17" s="36">
        <f>SUMIFS(СВЦЭМ!$C$39:$C$782,СВЦЭМ!$A$39:$A$782,$A17,СВЦЭМ!$B$39:$B$782,F$11)+'СЕТ СН'!$F$9+СВЦЭМ!$D$10+'СЕТ СН'!$F$6-'СЕТ СН'!$F$19</f>
        <v>1303.37581546</v>
      </c>
      <c r="G17" s="36">
        <f>SUMIFS(СВЦЭМ!$C$39:$C$782,СВЦЭМ!$A$39:$A$782,$A17,СВЦЭМ!$B$39:$B$782,G$11)+'СЕТ СН'!$F$9+СВЦЭМ!$D$10+'СЕТ СН'!$F$6-'СЕТ СН'!$F$19</f>
        <v>1321.3371812299999</v>
      </c>
      <c r="H17" s="36">
        <f>SUMIFS(СВЦЭМ!$C$39:$C$782,СВЦЭМ!$A$39:$A$782,$A17,СВЦЭМ!$B$39:$B$782,H$11)+'СЕТ СН'!$F$9+СВЦЭМ!$D$10+'СЕТ СН'!$F$6-'СЕТ СН'!$F$19</f>
        <v>1301.36211768</v>
      </c>
      <c r="I17" s="36">
        <f>SUMIFS(СВЦЭМ!$C$39:$C$782,СВЦЭМ!$A$39:$A$782,$A17,СВЦЭМ!$B$39:$B$782,I$11)+'СЕТ СН'!$F$9+СВЦЭМ!$D$10+'СЕТ СН'!$F$6-'СЕТ СН'!$F$19</f>
        <v>1266.4450326200001</v>
      </c>
      <c r="J17" s="36">
        <f>SUMIFS(СВЦЭМ!$C$39:$C$782,СВЦЭМ!$A$39:$A$782,$A17,СВЦЭМ!$B$39:$B$782,J$11)+'СЕТ СН'!$F$9+СВЦЭМ!$D$10+'СЕТ СН'!$F$6-'СЕТ СН'!$F$19</f>
        <v>1182.95526808</v>
      </c>
      <c r="K17" s="36">
        <f>SUMIFS(СВЦЭМ!$C$39:$C$782,СВЦЭМ!$A$39:$A$782,$A17,СВЦЭМ!$B$39:$B$782,K$11)+'СЕТ СН'!$F$9+СВЦЭМ!$D$10+'СЕТ СН'!$F$6-'СЕТ СН'!$F$19</f>
        <v>1073.33782696</v>
      </c>
      <c r="L17" s="36">
        <f>SUMIFS(СВЦЭМ!$C$39:$C$782,СВЦЭМ!$A$39:$A$782,$A17,СВЦЭМ!$B$39:$B$782,L$11)+'СЕТ СН'!$F$9+СВЦЭМ!$D$10+'СЕТ СН'!$F$6-'СЕТ СН'!$F$19</f>
        <v>1055.54884507</v>
      </c>
      <c r="M17" s="36">
        <f>SUMIFS(СВЦЭМ!$C$39:$C$782,СВЦЭМ!$A$39:$A$782,$A17,СВЦЭМ!$B$39:$B$782,M$11)+'СЕТ СН'!$F$9+СВЦЭМ!$D$10+'СЕТ СН'!$F$6-'СЕТ СН'!$F$19</f>
        <v>1020.5592428599999</v>
      </c>
      <c r="N17" s="36">
        <f>SUMIFS(СВЦЭМ!$C$39:$C$782,СВЦЭМ!$A$39:$A$782,$A17,СВЦЭМ!$B$39:$B$782,N$11)+'СЕТ СН'!$F$9+СВЦЭМ!$D$10+'СЕТ СН'!$F$6-'СЕТ СН'!$F$19</f>
        <v>1010.76241307</v>
      </c>
      <c r="O17" s="36">
        <f>SUMIFS(СВЦЭМ!$C$39:$C$782,СВЦЭМ!$A$39:$A$782,$A17,СВЦЭМ!$B$39:$B$782,O$11)+'СЕТ СН'!$F$9+СВЦЭМ!$D$10+'СЕТ СН'!$F$6-'СЕТ СН'!$F$19</f>
        <v>1018.25999723</v>
      </c>
      <c r="P17" s="36">
        <f>SUMIFS(СВЦЭМ!$C$39:$C$782,СВЦЭМ!$A$39:$A$782,$A17,СВЦЭМ!$B$39:$B$782,P$11)+'СЕТ СН'!$F$9+СВЦЭМ!$D$10+'СЕТ СН'!$F$6-'СЕТ СН'!$F$19</f>
        <v>1010.0607903599999</v>
      </c>
      <c r="Q17" s="36">
        <f>SUMIFS(СВЦЭМ!$C$39:$C$782,СВЦЭМ!$A$39:$A$782,$A17,СВЦЭМ!$B$39:$B$782,Q$11)+'СЕТ СН'!$F$9+СВЦЭМ!$D$10+'СЕТ СН'!$F$6-'СЕТ СН'!$F$19</f>
        <v>1009.39624164</v>
      </c>
      <c r="R17" s="36">
        <f>SUMIFS(СВЦЭМ!$C$39:$C$782,СВЦЭМ!$A$39:$A$782,$A17,СВЦЭМ!$B$39:$B$782,R$11)+'СЕТ СН'!$F$9+СВЦЭМ!$D$10+'СЕТ СН'!$F$6-'СЕТ СН'!$F$19</f>
        <v>1051.9849426599999</v>
      </c>
      <c r="S17" s="36">
        <f>SUMIFS(СВЦЭМ!$C$39:$C$782,СВЦЭМ!$A$39:$A$782,$A17,СВЦЭМ!$B$39:$B$782,S$11)+'СЕТ СН'!$F$9+СВЦЭМ!$D$10+'СЕТ СН'!$F$6-'СЕТ СН'!$F$19</f>
        <v>1053.96456459</v>
      </c>
      <c r="T17" s="36">
        <f>SUMIFS(СВЦЭМ!$C$39:$C$782,СВЦЭМ!$A$39:$A$782,$A17,СВЦЭМ!$B$39:$B$782,T$11)+'СЕТ СН'!$F$9+СВЦЭМ!$D$10+'СЕТ СН'!$F$6-'СЕТ СН'!$F$19</f>
        <v>1052.73589892</v>
      </c>
      <c r="U17" s="36">
        <f>SUMIFS(СВЦЭМ!$C$39:$C$782,СВЦЭМ!$A$39:$A$782,$A17,СВЦЭМ!$B$39:$B$782,U$11)+'СЕТ СН'!$F$9+СВЦЭМ!$D$10+'СЕТ СН'!$F$6-'СЕТ СН'!$F$19</f>
        <v>1058.94208873</v>
      </c>
      <c r="V17" s="36">
        <f>SUMIFS(СВЦЭМ!$C$39:$C$782,СВЦЭМ!$A$39:$A$782,$A17,СВЦЭМ!$B$39:$B$782,V$11)+'СЕТ СН'!$F$9+СВЦЭМ!$D$10+'СЕТ СН'!$F$6-'СЕТ СН'!$F$19</f>
        <v>1049.6097884799999</v>
      </c>
      <c r="W17" s="36">
        <f>SUMIFS(СВЦЭМ!$C$39:$C$782,СВЦЭМ!$A$39:$A$782,$A17,СВЦЭМ!$B$39:$B$782,W$11)+'СЕТ СН'!$F$9+СВЦЭМ!$D$10+'СЕТ СН'!$F$6-'СЕТ СН'!$F$19</f>
        <v>1029.1300168400001</v>
      </c>
      <c r="X17" s="36">
        <f>SUMIFS(СВЦЭМ!$C$39:$C$782,СВЦЭМ!$A$39:$A$782,$A17,СВЦЭМ!$B$39:$B$782,X$11)+'СЕТ СН'!$F$9+СВЦЭМ!$D$10+'СЕТ СН'!$F$6-'СЕТ СН'!$F$19</f>
        <v>1072.39576844</v>
      </c>
      <c r="Y17" s="36">
        <f>SUMIFS(СВЦЭМ!$C$39:$C$782,СВЦЭМ!$A$39:$A$782,$A17,СВЦЭМ!$B$39:$B$782,Y$11)+'СЕТ СН'!$F$9+СВЦЭМ!$D$10+'СЕТ СН'!$F$6-'СЕТ СН'!$F$19</f>
        <v>1150.1211804</v>
      </c>
    </row>
    <row r="18" spans="1:25" ht="15.75" x14ac:dyDescent="0.2">
      <c r="A18" s="35">
        <f t="shared" si="0"/>
        <v>44780</v>
      </c>
      <c r="B18" s="36">
        <f>SUMIFS(СВЦЭМ!$C$39:$C$782,СВЦЭМ!$A$39:$A$782,$A18,СВЦЭМ!$B$39:$B$782,B$11)+'СЕТ СН'!$F$9+СВЦЭМ!$D$10+'СЕТ СН'!$F$6-'СЕТ СН'!$F$19</f>
        <v>1229.43363802</v>
      </c>
      <c r="C18" s="36">
        <f>SUMIFS(СВЦЭМ!$C$39:$C$782,СВЦЭМ!$A$39:$A$782,$A18,СВЦЭМ!$B$39:$B$782,C$11)+'СЕТ СН'!$F$9+СВЦЭМ!$D$10+'СЕТ СН'!$F$6-'СЕТ СН'!$F$19</f>
        <v>1243.3921480000001</v>
      </c>
      <c r="D18" s="36">
        <f>SUMIFS(СВЦЭМ!$C$39:$C$782,СВЦЭМ!$A$39:$A$782,$A18,СВЦЭМ!$B$39:$B$782,D$11)+'СЕТ СН'!$F$9+СВЦЭМ!$D$10+'СЕТ СН'!$F$6-'СЕТ СН'!$F$19</f>
        <v>1174.64091945</v>
      </c>
      <c r="E18" s="36">
        <f>SUMIFS(СВЦЭМ!$C$39:$C$782,СВЦЭМ!$A$39:$A$782,$A18,СВЦЭМ!$B$39:$B$782,E$11)+'СЕТ СН'!$F$9+СВЦЭМ!$D$10+'СЕТ СН'!$F$6-'СЕТ СН'!$F$19</f>
        <v>1191.2999091199999</v>
      </c>
      <c r="F18" s="36">
        <f>SUMIFS(СВЦЭМ!$C$39:$C$782,СВЦЭМ!$A$39:$A$782,$A18,СВЦЭМ!$B$39:$B$782,F$11)+'СЕТ СН'!$F$9+СВЦЭМ!$D$10+'СЕТ СН'!$F$6-'СЕТ СН'!$F$19</f>
        <v>1189.2969513200001</v>
      </c>
      <c r="G18" s="36">
        <f>SUMIFS(СВЦЭМ!$C$39:$C$782,СВЦЭМ!$A$39:$A$782,$A18,СВЦЭМ!$B$39:$B$782,G$11)+'СЕТ СН'!$F$9+СВЦЭМ!$D$10+'СЕТ СН'!$F$6-'СЕТ СН'!$F$19</f>
        <v>1189.97110028</v>
      </c>
      <c r="H18" s="36">
        <f>SUMIFS(СВЦЭМ!$C$39:$C$782,СВЦЭМ!$A$39:$A$782,$A18,СВЦЭМ!$B$39:$B$782,H$11)+'СЕТ СН'!$F$9+СВЦЭМ!$D$10+'СЕТ СН'!$F$6-'СЕТ СН'!$F$19</f>
        <v>1196.5647175700001</v>
      </c>
      <c r="I18" s="36">
        <f>SUMIFS(СВЦЭМ!$C$39:$C$782,СВЦЭМ!$A$39:$A$782,$A18,СВЦЭМ!$B$39:$B$782,I$11)+'СЕТ СН'!$F$9+СВЦЭМ!$D$10+'СЕТ СН'!$F$6-'СЕТ СН'!$F$19</f>
        <v>1152.1367609200001</v>
      </c>
      <c r="J18" s="36">
        <f>SUMIFS(СВЦЭМ!$C$39:$C$782,СВЦЭМ!$A$39:$A$782,$A18,СВЦЭМ!$B$39:$B$782,J$11)+'СЕТ СН'!$F$9+СВЦЭМ!$D$10+'СЕТ СН'!$F$6-'СЕТ СН'!$F$19</f>
        <v>1085.32039508</v>
      </c>
      <c r="K18" s="36">
        <f>SUMIFS(СВЦЭМ!$C$39:$C$782,СВЦЭМ!$A$39:$A$782,$A18,СВЦЭМ!$B$39:$B$782,K$11)+'СЕТ СН'!$F$9+СВЦЭМ!$D$10+'СЕТ СН'!$F$6-'СЕТ СН'!$F$19</f>
        <v>1030.5956587000001</v>
      </c>
      <c r="L18" s="36">
        <f>SUMIFS(СВЦЭМ!$C$39:$C$782,СВЦЭМ!$A$39:$A$782,$A18,СВЦЭМ!$B$39:$B$782,L$11)+'СЕТ СН'!$F$9+СВЦЭМ!$D$10+'СЕТ СН'!$F$6-'СЕТ СН'!$F$19</f>
        <v>1011.2375351699999</v>
      </c>
      <c r="M18" s="36">
        <f>SUMIFS(СВЦЭМ!$C$39:$C$782,СВЦЭМ!$A$39:$A$782,$A18,СВЦЭМ!$B$39:$B$782,M$11)+'СЕТ СН'!$F$9+СВЦЭМ!$D$10+'СЕТ СН'!$F$6-'СЕТ СН'!$F$19</f>
        <v>1024.2930564599999</v>
      </c>
      <c r="N18" s="36">
        <f>SUMIFS(СВЦЭМ!$C$39:$C$782,СВЦЭМ!$A$39:$A$782,$A18,СВЦЭМ!$B$39:$B$782,N$11)+'СЕТ СН'!$F$9+СВЦЭМ!$D$10+'СЕТ СН'!$F$6-'СЕТ СН'!$F$19</f>
        <v>1027.0691966899999</v>
      </c>
      <c r="O18" s="36">
        <f>SUMIFS(СВЦЭМ!$C$39:$C$782,СВЦЭМ!$A$39:$A$782,$A18,СВЦЭМ!$B$39:$B$782,O$11)+'СЕТ СН'!$F$9+СВЦЭМ!$D$10+'СЕТ СН'!$F$6-'СЕТ СН'!$F$19</f>
        <v>1025.22955555</v>
      </c>
      <c r="P18" s="36">
        <f>SUMIFS(СВЦЭМ!$C$39:$C$782,СВЦЭМ!$A$39:$A$782,$A18,СВЦЭМ!$B$39:$B$782,P$11)+'СЕТ СН'!$F$9+СВЦЭМ!$D$10+'СЕТ СН'!$F$6-'СЕТ СН'!$F$19</f>
        <v>1043.80926755</v>
      </c>
      <c r="Q18" s="36">
        <f>SUMIFS(СВЦЭМ!$C$39:$C$782,СВЦЭМ!$A$39:$A$782,$A18,СВЦЭМ!$B$39:$B$782,Q$11)+'СЕТ СН'!$F$9+СВЦЭМ!$D$10+'СЕТ СН'!$F$6-'СЕТ СН'!$F$19</f>
        <v>1062.79750554</v>
      </c>
      <c r="R18" s="36">
        <f>SUMIFS(СВЦЭМ!$C$39:$C$782,СВЦЭМ!$A$39:$A$782,$A18,СВЦЭМ!$B$39:$B$782,R$11)+'СЕТ СН'!$F$9+СВЦЭМ!$D$10+'СЕТ СН'!$F$6-'СЕТ СН'!$F$19</f>
        <v>1077.9570774599999</v>
      </c>
      <c r="S18" s="36">
        <f>SUMIFS(СВЦЭМ!$C$39:$C$782,СВЦЭМ!$A$39:$A$782,$A18,СВЦЭМ!$B$39:$B$782,S$11)+'СЕТ СН'!$F$9+СВЦЭМ!$D$10+'СЕТ СН'!$F$6-'СЕТ СН'!$F$19</f>
        <v>1083.7095673199999</v>
      </c>
      <c r="T18" s="36">
        <f>SUMIFS(СВЦЭМ!$C$39:$C$782,СВЦЭМ!$A$39:$A$782,$A18,СВЦЭМ!$B$39:$B$782,T$11)+'СЕТ СН'!$F$9+СВЦЭМ!$D$10+'СЕТ СН'!$F$6-'СЕТ СН'!$F$19</f>
        <v>1072.2404134599999</v>
      </c>
      <c r="U18" s="36">
        <f>SUMIFS(СВЦЭМ!$C$39:$C$782,СВЦЭМ!$A$39:$A$782,$A18,СВЦЭМ!$B$39:$B$782,U$11)+'СЕТ СН'!$F$9+СВЦЭМ!$D$10+'СЕТ СН'!$F$6-'СЕТ СН'!$F$19</f>
        <v>1061.6804090999999</v>
      </c>
      <c r="V18" s="36">
        <f>SUMIFS(СВЦЭМ!$C$39:$C$782,СВЦЭМ!$A$39:$A$782,$A18,СВЦЭМ!$B$39:$B$782,V$11)+'СЕТ СН'!$F$9+СВЦЭМ!$D$10+'СЕТ СН'!$F$6-'СЕТ СН'!$F$19</f>
        <v>1047.9193373400001</v>
      </c>
      <c r="W18" s="36">
        <f>SUMIFS(СВЦЭМ!$C$39:$C$782,СВЦЭМ!$A$39:$A$782,$A18,СВЦЭМ!$B$39:$B$782,W$11)+'СЕТ СН'!$F$9+СВЦЭМ!$D$10+'СЕТ СН'!$F$6-'СЕТ СН'!$F$19</f>
        <v>1057.91838895</v>
      </c>
      <c r="X18" s="36">
        <f>SUMIFS(СВЦЭМ!$C$39:$C$782,СВЦЭМ!$A$39:$A$782,$A18,СВЦЭМ!$B$39:$B$782,X$11)+'СЕТ СН'!$F$9+СВЦЭМ!$D$10+'СЕТ СН'!$F$6-'СЕТ СН'!$F$19</f>
        <v>1109.6324097200002</v>
      </c>
      <c r="Y18" s="36">
        <f>SUMIFS(СВЦЭМ!$C$39:$C$782,СВЦЭМ!$A$39:$A$782,$A18,СВЦЭМ!$B$39:$B$782,Y$11)+'СЕТ СН'!$F$9+СВЦЭМ!$D$10+'СЕТ СН'!$F$6-'СЕТ СН'!$F$19</f>
        <v>1164.10191119</v>
      </c>
    </row>
    <row r="19" spans="1:25" ht="15.75" x14ac:dyDescent="0.2">
      <c r="A19" s="35">
        <f t="shared" si="0"/>
        <v>44781</v>
      </c>
      <c r="B19" s="36">
        <f>SUMIFS(СВЦЭМ!$C$39:$C$782,СВЦЭМ!$A$39:$A$782,$A19,СВЦЭМ!$B$39:$B$782,B$11)+'СЕТ СН'!$F$9+СВЦЭМ!$D$10+'СЕТ СН'!$F$6-'СЕТ СН'!$F$19</f>
        <v>1178.31998191</v>
      </c>
      <c r="C19" s="36">
        <f>SUMIFS(СВЦЭМ!$C$39:$C$782,СВЦЭМ!$A$39:$A$782,$A19,СВЦЭМ!$B$39:$B$782,C$11)+'СЕТ СН'!$F$9+СВЦЭМ!$D$10+'СЕТ СН'!$F$6-'СЕТ СН'!$F$19</f>
        <v>1190.34070402</v>
      </c>
      <c r="D19" s="36">
        <f>SUMIFS(СВЦЭМ!$C$39:$C$782,СВЦЭМ!$A$39:$A$782,$A19,СВЦЭМ!$B$39:$B$782,D$11)+'СЕТ СН'!$F$9+СВЦЭМ!$D$10+'СЕТ СН'!$F$6-'СЕТ СН'!$F$19</f>
        <v>1227.2610441300001</v>
      </c>
      <c r="E19" s="36">
        <f>SUMIFS(СВЦЭМ!$C$39:$C$782,СВЦЭМ!$A$39:$A$782,$A19,СВЦЭМ!$B$39:$B$782,E$11)+'СЕТ СН'!$F$9+СВЦЭМ!$D$10+'СЕТ СН'!$F$6-'СЕТ СН'!$F$19</f>
        <v>1216.51143372</v>
      </c>
      <c r="F19" s="36">
        <f>SUMIFS(СВЦЭМ!$C$39:$C$782,СВЦЭМ!$A$39:$A$782,$A19,СВЦЭМ!$B$39:$B$782,F$11)+'СЕТ СН'!$F$9+СВЦЭМ!$D$10+'СЕТ СН'!$F$6-'СЕТ СН'!$F$19</f>
        <v>1242.3281596100001</v>
      </c>
      <c r="G19" s="36">
        <f>SUMIFS(СВЦЭМ!$C$39:$C$782,СВЦЭМ!$A$39:$A$782,$A19,СВЦЭМ!$B$39:$B$782,G$11)+'СЕТ СН'!$F$9+СВЦЭМ!$D$10+'СЕТ СН'!$F$6-'СЕТ СН'!$F$19</f>
        <v>1215.66472024</v>
      </c>
      <c r="H19" s="36">
        <f>SUMIFS(СВЦЭМ!$C$39:$C$782,СВЦЭМ!$A$39:$A$782,$A19,СВЦЭМ!$B$39:$B$782,H$11)+'СЕТ СН'!$F$9+СВЦЭМ!$D$10+'СЕТ СН'!$F$6-'СЕТ СН'!$F$19</f>
        <v>1142.7855001800001</v>
      </c>
      <c r="I19" s="36">
        <f>SUMIFS(СВЦЭМ!$C$39:$C$782,СВЦЭМ!$A$39:$A$782,$A19,СВЦЭМ!$B$39:$B$782,I$11)+'СЕТ СН'!$F$9+СВЦЭМ!$D$10+'СЕТ СН'!$F$6-'СЕТ СН'!$F$19</f>
        <v>1131.2085472599999</v>
      </c>
      <c r="J19" s="36">
        <f>SUMIFS(СВЦЭМ!$C$39:$C$782,СВЦЭМ!$A$39:$A$782,$A19,СВЦЭМ!$B$39:$B$782,J$11)+'СЕТ СН'!$F$9+СВЦЭМ!$D$10+'СЕТ СН'!$F$6-'СЕТ СН'!$F$19</f>
        <v>1089.23791622</v>
      </c>
      <c r="K19" s="36">
        <f>SUMIFS(СВЦЭМ!$C$39:$C$782,СВЦЭМ!$A$39:$A$782,$A19,СВЦЭМ!$B$39:$B$782,K$11)+'СЕТ СН'!$F$9+СВЦЭМ!$D$10+'СЕТ СН'!$F$6-'СЕТ СН'!$F$19</f>
        <v>1109.13382712</v>
      </c>
      <c r="L19" s="36">
        <f>SUMIFS(СВЦЭМ!$C$39:$C$782,СВЦЭМ!$A$39:$A$782,$A19,СВЦЭМ!$B$39:$B$782,L$11)+'СЕТ СН'!$F$9+СВЦЭМ!$D$10+'СЕТ СН'!$F$6-'СЕТ СН'!$F$19</f>
        <v>1104.0378274900002</v>
      </c>
      <c r="M19" s="36">
        <f>SUMIFS(СВЦЭМ!$C$39:$C$782,СВЦЭМ!$A$39:$A$782,$A19,СВЦЭМ!$B$39:$B$782,M$11)+'СЕТ СН'!$F$9+СВЦЭМ!$D$10+'СЕТ СН'!$F$6-'СЕТ СН'!$F$19</f>
        <v>1075.9720838200001</v>
      </c>
      <c r="N19" s="36">
        <f>SUMIFS(СВЦЭМ!$C$39:$C$782,СВЦЭМ!$A$39:$A$782,$A19,СВЦЭМ!$B$39:$B$782,N$11)+'СЕТ СН'!$F$9+СВЦЭМ!$D$10+'СЕТ СН'!$F$6-'СЕТ СН'!$F$19</f>
        <v>1074.8370974699999</v>
      </c>
      <c r="O19" s="36">
        <f>SUMIFS(СВЦЭМ!$C$39:$C$782,СВЦЭМ!$A$39:$A$782,$A19,СВЦЭМ!$B$39:$B$782,O$11)+'СЕТ СН'!$F$9+СВЦЭМ!$D$10+'СЕТ СН'!$F$6-'СЕТ СН'!$F$19</f>
        <v>1080.2374035</v>
      </c>
      <c r="P19" s="36">
        <f>SUMIFS(СВЦЭМ!$C$39:$C$782,СВЦЭМ!$A$39:$A$782,$A19,СВЦЭМ!$B$39:$B$782,P$11)+'СЕТ СН'!$F$9+СВЦЭМ!$D$10+'СЕТ СН'!$F$6-'СЕТ СН'!$F$19</f>
        <v>1101.9504624200001</v>
      </c>
      <c r="Q19" s="36">
        <f>SUMIFS(СВЦЭМ!$C$39:$C$782,СВЦЭМ!$A$39:$A$782,$A19,СВЦЭМ!$B$39:$B$782,Q$11)+'СЕТ СН'!$F$9+СВЦЭМ!$D$10+'СЕТ СН'!$F$6-'СЕТ СН'!$F$19</f>
        <v>1110.61436787</v>
      </c>
      <c r="R19" s="36">
        <f>SUMIFS(СВЦЭМ!$C$39:$C$782,СВЦЭМ!$A$39:$A$782,$A19,СВЦЭМ!$B$39:$B$782,R$11)+'СЕТ СН'!$F$9+СВЦЭМ!$D$10+'СЕТ СН'!$F$6-'СЕТ СН'!$F$19</f>
        <v>1137.5248051999999</v>
      </c>
      <c r="S19" s="36">
        <f>SUMIFS(СВЦЭМ!$C$39:$C$782,СВЦЭМ!$A$39:$A$782,$A19,СВЦЭМ!$B$39:$B$782,S$11)+'СЕТ СН'!$F$9+СВЦЭМ!$D$10+'СЕТ СН'!$F$6-'СЕТ СН'!$F$19</f>
        <v>1153.6483948800001</v>
      </c>
      <c r="T19" s="36">
        <f>SUMIFS(СВЦЭМ!$C$39:$C$782,СВЦЭМ!$A$39:$A$782,$A19,СВЦЭМ!$B$39:$B$782,T$11)+'СЕТ СН'!$F$9+СВЦЭМ!$D$10+'СЕТ СН'!$F$6-'СЕТ СН'!$F$19</f>
        <v>1134.8665088800001</v>
      </c>
      <c r="U19" s="36">
        <f>SUMIFS(СВЦЭМ!$C$39:$C$782,СВЦЭМ!$A$39:$A$782,$A19,СВЦЭМ!$B$39:$B$782,U$11)+'СЕТ СН'!$F$9+СВЦЭМ!$D$10+'СЕТ СН'!$F$6-'СЕТ СН'!$F$19</f>
        <v>1144.57288541</v>
      </c>
      <c r="V19" s="36">
        <f>SUMIFS(СВЦЭМ!$C$39:$C$782,СВЦЭМ!$A$39:$A$782,$A19,СВЦЭМ!$B$39:$B$782,V$11)+'СЕТ СН'!$F$9+СВЦЭМ!$D$10+'СЕТ СН'!$F$6-'СЕТ СН'!$F$19</f>
        <v>1153.02149416</v>
      </c>
      <c r="W19" s="36">
        <f>SUMIFS(СВЦЭМ!$C$39:$C$782,СВЦЭМ!$A$39:$A$782,$A19,СВЦЭМ!$B$39:$B$782,W$11)+'СЕТ СН'!$F$9+СВЦЭМ!$D$10+'СЕТ СН'!$F$6-'СЕТ СН'!$F$19</f>
        <v>1135.07647378</v>
      </c>
      <c r="X19" s="36">
        <f>SUMIFS(СВЦЭМ!$C$39:$C$782,СВЦЭМ!$A$39:$A$782,$A19,СВЦЭМ!$B$39:$B$782,X$11)+'СЕТ СН'!$F$9+СВЦЭМ!$D$10+'СЕТ СН'!$F$6-'СЕТ СН'!$F$19</f>
        <v>1231.89529339</v>
      </c>
      <c r="Y19" s="36">
        <f>SUMIFS(СВЦЭМ!$C$39:$C$782,СВЦЭМ!$A$39:$A$782,$A19,СВЦЭМ!$B$39:$B$782,Y$11)+'СЕТ СН'!$F$9+СВЦЭМ!$D$10+'СЕТ СН'!$F$6-'СЕТ СН'!$F$19</f>
        <v>1306.2735335700002</v>
      </c>
    </row>
    <row r="20" spans="1:25" ht="15.75" x14ac:dyDescent="0.2">
      <c r="A20" s="35">
        <f t="shared" si="0"/>
        <v>44782</v>
      </c>
      <c r="B20" s="36">
        <f>SUMIFS(СВЦЭМ!$C$39:$C$782,СВЦЭМ!$A$39:$A$782,$A20,СВЦЭМ!$B$39:$B$782,B$11)+'СЕТ СН'!$F$9+СВЦЭМ!$D$10+'СЕТ СН'!$F$6-'СЕТ СН'!$F$19</f>
        <v>1342.80312368</v>
      </c>
      <c r="C20" s="36">
        <f>SUMIFS(СВЦЭМ!$C$39:$C$782,СВЦЭМ!$A$39:$A$782,$A20,СВЦЭМ!$B$39:$B$782,C$11)+'СЕТ СН'!$F$9+СВЦЭМ!$D$10+'СЕТ СН'!$F$6-'СЕТ СН'!$F$19</f>
        <v>1318.6524386799999</v>
      </c>
      <c r="D20" s="36">
        <f>SUMIFS(СВЦЭМ!$C$39:$C$782,СВЦЭМ!$A$39:$A$782,$A20,СВЦЭМ!$B$39:$B$782,D$11)+'СЕТ СН'!$F$9+СВЦЭМ!$D$10+'СЕТ СН'!$F$6-'СЕТ СН'!$F$19</f>
        <v>1327.4114584900001</v>
      </c>
      <c r="E20" s="36">
        <f>SUMIFS(СВЦЭМ!$C$39:$C$782,СВЦЭМ!$A$39:$A$782,$A20,СВЦЭМ!$B$39:$B$782,E$11)+'СЕТ СН'!$F$9+СВЦЭМ!$D$10+'СЕТ СН'!$F$6-'СЕТ СН'!$F$19</f>
        <v>1337.6490605200001</v>
      </c>
      <c r="F20" s="36">
        <f>SUMIFS(СВЦЭМ!$C$39:$C$782,СВЦЭМ!$A$39:$A$782,$A20,СВЦЭМ!$B$39:$B$782,F$11)+'СЕТ СН'!$F$9+СВЦЭМ!$D$10+'СЕТ СН'!$F$6-'СЕТ СН'!$F$19</f>
        <v>1333.68110733</v>
      </c>
      <c r="G20" s="36">
        <f>SUMIFS(СВЦЭМ!$C$39:$C$782,СВЦЭМ!$A$39:$A$782,$A20,СВЦЭМ!$B$39:$B$782,G$11)+'СЕТ СН'!$F$9+СВЦЭМ!$D$10+'СЕТ СН'!$F$6-'СЕТ СН'!$F$19</f>
        <v>1343.96878969</v>
      </c>
      <c r="H20" s="36">
        <f>SUMIFS(СВЦЭМ!$C$39:$C$782,СВЦЭМ!$A$39:$A$782,$A20,СВЦЭМ!$B$39:$B$782,H$11)+'СЕТ СН'!$F$9+СВЦЭМ!$D$10+'СЕТ СН'!$F$6-'СЕТ СН'!$F$19</f>
        <v>1384.2003045700001</v>
      </c>
      <c r="I20" s="36">
        <f>SUMIFS(СВЦЭМ!$C$39:$C$782,СВЦЭМ!$A$39:$A$782,$A20,СВЦЭМ!$B$39:$B$782,I$11)+'СЕТ СН'!$F$9+СВЦЭМ!$D$10+'СЕТ СН'!$F$6-'СЕТ СН'!$F$19</f>
        <v>1297.8182199299999</v>
      </c>
      <c r="J20" s="36">
        <f>SUMIFS(СВЦЭМ!$C$39:$C$782,СВЦЭМ!$A$39:$A$782,$A20,СВЦЭМ!$B$39:$B$782,J$11)+'СЕТ СН'!$F$9+СВЦЭМ!$D$10+'СЕТ СН'!$F$6-'СЕТ СН'!$F$19</f>
        <v>1277.6605178</v>
      </c>
      <c r="K20" s="36">
        <f>SUMIFS(СВЦЭМ!$C$39:$C$782,СВЦЭМ!$A$39:$A$782,$A20,СВЦЭМ!$B$39:$B$782,K$11)+'СЕТ СН'!$F$9+СВЦЭМ!$D$10+'СЕТ СН'!$F$6-'СЕТ СН'!$F$19</f>
        <v>1213.3838559200001</v>
      </c>
      <c r="L20" s="36">
        <f>SUMIFS(СВЦЭМ!$C$39:$C$782,СВЦЭМ!$A$39:$A$782,$A20,СВЦЭМ!$B$39:$B$782,L$11)+'СЕТ СН'!$F$9+СВЦЭМ!$D$10+'СЕТ СН'!$F$6-'СЕТ СН'!$F$19</f>
        <v>1195.17411148</v>
      </c>
      <c r="M20" s="36">
        <f>SUMIFS(СВЦЭМ!$C$39:$C$782,СВЦЭМ!$A$39:$A$782,$A20,СВЦЭМ!$B$39:$B$782,M$11)+'СЕТ СН'!$F$9+СВЦЭМ!$D$10+'СЕТ СН'!$F$6-'СЕТ СН'!$F$19</f>
        <v>1171.80541419</v>
      </c>
      <c r="N20" s="36">
        <f>SUMIFS(СВЦЭМ!$C$39:$C$782,СВЦЭМ!$A$39:$A$782,$A20,СВЦЭМ!$B$39:$B$782,N$11)+'СЕТ СН'!$F$9+СВЦЭМ!$D$10+'СЕТ СН'!$F$6-'СЕТ СН'!$F$19</f>
        <v>1156.83475542</v>
      </c>
      <c r="O20" s="36">
        <f>SUMIFS(СВЦЭМ!$C$39:$C$782,СВЦЭМ!$A$39:$A$782,$A20,СВЦЭМ!$B$39:$B$782,O$11)+'СЕТ СН'!$F$9+СВЦЭМ!$D$10+'СЕТ СН'!$F$6-'СЕТ СН'!$F$19</f>
        <v>1160.3851402600001</v>
      </c>
      <c r="P20" s="36">
        <f>SUMIFS(СВЦЭМ!$C$39:$C$782,СВЦЭМ!$A$39:$A$782,$A20,СВЦЭМ!$B$39:$B$782,P$11)+'СЕТ СН'!$F$9+СВЦЭМ!$D$10+'СЕТ СН'!$F$6-'СЕТ СН'!$F$19</f>
        <v>1171.7089620700001</v>
      </c>
      <c r="Q20" s="36">
        <f>SUMIFS(СВЦЭМ!$C$39:$C$782,СВЦЭМ!$A$39:$A$782,$A20,СВЦЭМ!$B$39:$B$782,Q$11)+'СЕТ СН'!$F$9+СВЦЭМ!$D$10+'СЕТ СН'!$F$6-'СЕТ СН'!$F$19</f>
        <v>1190.4949865000001</v>
      </c>
      <c r="R20" s="36">
        <f>SUMIFS(СВЦЭМ!$C$39:$C$782,СВЦЭМ!$A$39:$A$782,$A20,СВЦЭМ!$B$39:$B$782,R$11)+'СЕТ СН'!$F$9+СВЦЭМ!$D$10+'СЕТ СН'!$F$6-'СЕТ СН'!$F$19</f>
        <v>1204.83032063</v>
      </c>
      <c r="S20" s="36">
        <f>SUMIFS(СВЦЭМ!$C$39:$C$782,СВЦЭМ!$A$39:$A$782,$A20,СВЦЭМ!$B$39:$B$782,S$11)+'СЕТ СН'!$F$9+СВЦЭМ!$D$10+'СЕТ СН'!$F$6-'СЕТ СН'!$F$19</f>
        <v>1208.5682819400001</v>
      </c>
      <c r="T20" s="36">
        <f>SUMIFS(СВЦЭМ!$C$39:$C$782,СВЦЭМ!$A$39:$A$782,$A20,СВЦЭМ!$B$39:$B$782,T$11)+'СЕТ СН'!$F$9+СВЦЭМ!$D$10+'СЕТ СН'!$F$6-'СЕТ СН'!$F$19</f>
        <v>1211.7853371400001</v>
      </c>
      <c r="U20" s="36">
        <f>SUMIFS(СВЦЭМ!$C$39:$C$782,СВЦЭМ!$A$39:$A$782,$A20,СВЦЭМ!$B$39:$B$782,U$11)+'СЕТ СН'!$F$9+СВЦЭМ!$D$10+'СЕТ СН'!$F$6-'СЕТ СН'!$F$19</f>
        <v>1223.27090537</v>
      </c>
      <c r="V20" s="36">
        <f>SUMIFS(СВЦЭМ!$C$39:$C$782,СВЦЭМ!$A$39:$A$782,$A20,СВЦЭМ!$B$39:$B$782,V$11)+'СЕТ СН'!$F$9+СВЦЭМ!$D$10+'СЕТ СН'!$F$6-'СЕТ СН'!$F$19</f>
        <v>1185.3895795800001</v>
      </c>
      <c r="W20" s="36">
        <f>SUMIFS(СВЦЭМ!$C$39:$C$782,СВЦЭМ!$A$39:$A$782,$A20,СВЦЭМ!$B$39:$B$782,W$11)+'СЕТ СН'!$F$9+СВЦЭМ!$D$10+'СЕТ СН'!$F$6-'СЕТ СН'!$F$19</f>
        <v>1186.4085072800001</v>
      </c>
      <c r="X20" s="36">
        <f>SUMIFS(СВЦЭМ!$C$39:$C$782,СВЦЭМ!$A$39:$A$782,$A20,СВЦЭМ!$B$39:$B$782,X$11)+'СЕТ СН'!$F$9+СВЦЭМ!$D$10+'СЕТ СН'!$F$6-'СЕТ СН'!$F$19</f>
        <v>1235.8102764499999</v>
      </c>
      <c r="Y20" s="36">
        <f>SUMIFS(СВЦЭМ!$C$39:$C$782,СВЦЭМ!$A$39:$A$782,$A20,СВЦЭМ!$B$39:$B$782,Y$11)+'СЕТ СН'!$F$9+СВЦЭМ!$D$10+'СЕТ СН'!$F$6-'СЕТ СН'!$F$19</f>
        <v>1259.4145591000001</v>
      </c>
    </row>
    <row r="21" spans="1:25" ht="15.75" x14ac:dyDescent="0.2">
      <c r="A21" s="35">
        <f t="shared" si="0"/>
        <v>44783</v>
      </c>
      <c r="B21" s="36">
        <f>SUMIFS(СВЦЭМ!$C$39:$C$782,СВЦЭМ!$A$39:$A$782,$A21,СВЦЭМ!$B$39:$B$782,B$11)+'СЕТ СН'!$F$9+СВЦЭМ!$D$10+'СЕТ СН'!$F$6-'СЕТ СН'!$F$19</f>
        <v>1209.9107082800001</v>
      </c>
      <c r="C21" s="36">
        <f>SUMIFS(СВЦЭМ!$C$39:$C$782,СВЦЭМ!$A$39:$A$782,$A21,СВЦЭМ!$B$39:$B$782,C$11)+'СЕТ СН'!$F$9+СВЦЭМ!$D$10+'СЕТ СН'!$F$6-'СЕТ СН'!$F$19</f>
        <v>1249.46155688</v>
      </c>
      <c r="D21" s="36">
        <f>SUMIFS(СВЦЭМ!$C$39:$C$782,СВЦЭМ!$A$39:$A$782,$A21,СВЦЭМ!$B$39:$B$782,D$11)+'СЕТ СН'!$F$9+СВЦЭМ!$D$10+'СЕТ СН'!$F$6-'СЕТ СН'!$F$19</f>
        <v>1131.29898755</v>
      </c>
      <c r="E21" s="36">
        <f>SUMIFS(СВЦЭМ!$C$39:$C$782,СВЦЭМ!$A$39:$A$782,$A21,СВЦЭМ!$B$39:$B$782,E$11)+'СЕТ СН'!$F$9+СВЦЭМ!$D$10+'СЕТ СН'!$F$6-'СЕТ СН'!$F$19</f>
        <v>1113.9958750399999</v>
      </c>
      <c r="F21" s="36">
        <f>SUMIFS(СВЦЭМ!$C$39:$C$782,СВЦЭМ!$A$39:$A$782,$A21,СВЦЭМ!$B$39:$B$782,F$11)+'СЕТ СН'!$F$9+СВЦЭМ!$D$10+'СЕТ СН'!$F$6-'СЕТ СН'!$F$19</f>
        <v>1117.1707484999999</v>
      </c>
      <c r="G21" s="36">
        <f>SUMIFS(СВЦЭМ!$C$39:$C$782,СВЦЭМ!$A$39:$A$782,$A21,СВЦЭМ!$B$39:$B$782,G$11)+'СЕТ СН'!$F$9+СВЦЭМ!$D$10+'СЕТ СН'!$F$6-'СЕТ СН'!$F$19</f>
        <v>1103.1418985100001</v>
      </c>
      <c r="H21" s="36">
        <f>SUMIFS(СВЦЭМ!$C$39:$C$782,СВЦЭМ!$A$39:$A$782,$A21,СВЦЭМ!$B$39:$B$782,H$11)+'СЕТ СН'!$F$9+СВЦЭМ!$D$10+'СЕТ СН'!$F$6-'СЕТ СН'!$F$19</f>
        <v>1078.5735478700001</v>
      </c>
      <c r="I21" s="36">
        <f>SUMIFS(СВЦЭМ!$C$39:$C$782,СВЦЭМ!$A$39:$A$782,$A21,СВЦЭМ!$B$39:$B$782,I$11)+'СЕТ СН'!$F$9+СВЦЭМ!$D$10+'СЕТ СН'!$F$6-'СЕТ СН'!$F$19</f>
        <v>1032.5835582899999</v>
      </c>
      <c r="J21" s="36">
        <f>SUMIFS(СВЦЭМ!$C$39:$C$782,СВЦЭМ!$A$39:$A$782,$A21,СВЦЭМ!$B$39:$B$782,J$11)+'СЕТ СН'!$F$9+СВЦЭМ!$D$10+'СЕТ СН'!$F$6-'СЕТ СН'!$F$19</f>
        <v>1094.97779913</v>
      </c>
      <c r="K21" s="36">
        <f>SUMIFS(СВЦЭМ!$C$39:$C$782,СВЦЭМ!$A$39:$A$782,$A21,СВЦЭМ!$B$39:$B$782,K$11)+'СЕТ СН'!$F$9+СВЦЭМ!$D$10+'СЕТ СН'!$F$6-'СЕТ СН'!$F$19</f>
        <v>1044.1862199299999</v>
      </c>
      <c r="L21" s="36">
        <f>SUMIFS(СВЦЭМ!$C$39:$C$782,СВЦЭМ!$A$39:$A$782,$A21,СВЦЭМ!$B$39:$B$782,L$11)+'СЕТ СН'!$F$9+СВЦЭМ!$D$10+'СЕТ СН'!$F$6-'СЕТ СН'!$F$19</f>
        <v>1036.5700353100001</v>
      </c>
      <c r="M21" s="36">
        <f>SUMIFS(СВЦЭМ!$C$39:$C$782,СВЦЭМ!$A$39:$A$782,$A21,СВЦЭМ!$B$39:$B$782,M$11)+'СЕТ СН'!$F$9+СВЦЭМ!$D$10+'СЕТ СН'!$F$6-'СЕТ СН'!$F$19</f>
        <v>1040.1976767799999</v>
      </c>
      <c r="N21" s="36">
        <f>SUMIFS(СВЦЭМ!$C$39:$C$782,СВЦЭМ!$A$39:$A$782,$A21,СВЦЭМ!$B$39:$B$782,N$11)+'СЕТ СН'!$F$9+СВЦЭМ!$D$10+'СЕТ СН'!$F$6-'СЕТ СН'!$F$19</f>
        <v>1050.9312386300001</v>
      </c>
      <c r="O21" s="36">
        <f>SUMIFS(СВЦЭМ!$C$39:$C$782,СВЦЭМ!$A$39:$A$782,$A21,СВЦЭМ!$B$39:$B$782,O$11)+'СЕТ СН'!$F$9+СВЦЭМ!$D$10+'СЕТ СН'!$F$6-'СЕТ СН'!$F$19</f>
        <v>1027.76619501</v>
      </c>
      <c r="P21" s="36">
        <f>SUMIFS(СВЦЭМ!$C$39:$C$782,СВЦЭМ!$A$39:$A$782,$A21,СВЦЭМ!$B$39:$B$782,P$11)+'СЕТ СН'!$F$9+СВЦЭМ!$D$10+'СЕТ СН'!$F$6-'СЕТ СН'!$F$19</f>
        <v>1034.9895468</v>
      </c>
      <c r="Q21" s="36">
        <f>SUMIFS(СВЦЭМ!$C$39:$C$782,СВЦЭМ!$A$39:$A$782,$A21,СВЦЭМ!$B$39:$B$782,Q$11)+'СЕТ СН'!$F$9+СВЦЭМ!$D$10+'СЕТ СН'!$F$6-'СЕТ СН'!$F$19</f>
        <v>1041.47335002</v>
      </c>
      <c r="R21" s="36">
        <f>SUMIFS(СВЦЭМ!$C$39:$C$782,СВЦЭМ!$A$39:$A$782,$A21,СВЦЭМ!$B$39:$B$782,R$11)+'СЕТ СН'!$F$9+СВЦЭМ!$D$10+'СЕТ СН'!$F$6-'СЕТ СН'!$F$19</f>
        <v>1059.47149186</v>
      </c>
      <c r="S21" s="36">
        <f>SUMIFS(СВЦЭМ!$C$39:$C$782,СВЦЭМ!$A$39:$A$782,$A21,СВЦЭМ!$B$39:$B$782,S$11)+'СЕТ СН'!$F$9+СВЦЭМ!$D$10+'СЕТ СН'!$F$6-'СЕТ СН'!$F$19</f>
        <v>1062.8487885499999</v>
      </c>
      <c r="T21" s="36">
        <f>SUMIFS(СВЦЭМ!$C$39:$C$782,СВЦЭМ!$A$39:$A$782,$A21,СВЦЭМ!$B$39:$B$782,T$11)+'СЕТ СН'!$F$9+СВЦЭМ!$D$10+'СЕТ СН'!$F$6-'СЕТ СН'!$F$19</f>
        <v>1055.10695749</v>
      </c>
      <c r="U21" s="36">
        <f>SUMIFS(СВЦЭМ!$C$39:$C$782,СВЦЭМ!$A$39:$A$782,$A21,СВЦЭМ!$B$39:$B$782,U$11)+'СЕТ СН'!$F$9+СВЦЭМ!$D$10+'СЕТ СН'!$F$6-'СЕТ СН'!$F$19</f>
        <v>1081.37384546</v>
      </c>
      <c r="V21" s="36">
        <f>SUMIFS(СВЦЭМ!$C$39:$C$782,СВЦЭМ!$A$39:$A$782,$A21,СВЦЭМ!$B$39:$B$782,V$11)+'СЕТ СН'!$F$9+СВЦЭМ!$D$10+'СЕТ СН'!$F$6-'СЕТ СН'!$F$19</f>
        <v>1057.78520495</v>
      </c>
      <c r="W21" s="36">
        <f>SUMIFS(СВЦЭМ!$C$39:$C$782,СВЦЭМ!$A$39:$A$782,$A21,СВЦЭМ!$B$39:$B$782,W$11)+'СЕТ СН'!$F$9+СВЦЭМ!$D$10+'СЕТ СН'!$F$6-'СЕТ СН'!$F$19</f>
        <v>1067.05118545</v>
      </c>
      <c r="X21" s="36">
        <f>SUMIFS(СВЦЭМ!$C$39:$C$782,СВЦЭМ!$A$39:$A$782,$A21,СВЦЭМ!$B$39:$B$782,X$11)+'СЕТ СН'!$F$9+СВЦЭМ!$D$10+'СЕТ СН'!$F$6-'СЕТ СН'!$F$19</f>
        <v>1090.4147937600001</v>
      </c>
      <c r="Y21" s="36">
        <f>SUMIFS(СВЦЭМ!$C$39:$C$782,СВЦЭМ!$A$39:$A$782,$A21,СВЦЭМ!$B$39:$B$782,Y$11)+'СЕТ СН'!$F$9+СВЦЭМ!$D$10+'СЕТ СН'!$F$6-'СЕТ СН'!$F$19</f>
        <v>1189.63135607</v>
      </c>
    </row>
    <row r="22" spans="1:25" ht="15.75" x14ac:dyDescent="0.2">
      <c r="A22" s="35">
        <f t="shared" si="0"/>
        <v>44784</v>
      </c>
      <c r="B22" s="36">
        <f>SUMIFS(СВЦЭМ!$C$39:$C$782,СВЦЭМ!$A$39:$A$782,$A22,СВЦЭМ!$B$39:$B$782,B$11)+'СЕТ СН'!$F$9+СВЦЭМ!$D$10+'СЕТ СН'!$F$6-'СЕТ СН'!$F$19</f>
        <v>1068.9033347699999</v>
      </c>
      <c r="C22" s="36">
        <f>SUMIFS(СВЦЭМ!$C$39:$C$782,СВЦЭМ!$A$39:$A$782,$A22,СВЦЭМ!$B$39:$B$782,C$11)+'СЕТ СН'!$F$9+СВЦЭМ!$D$10+'СЕТ СН'!$F$6-'СЕТ СН'!$F$19</f>
        <v>1118.45312721</v>
      </c>
      <c r="D22" s="36">
        <f>SUMIFS(СВЦЭМ!$C$39:$C$782,СВЦЭМ!$A$39:$A$782,$A22,СВЦЭМ!$B$39:$B$782,D$11)+'СЕТ СН'!$F$9+СВЦЭМ!$D$10+'СЕТ СН'!$F$6-'СЕТ СН'!$F$19</f>
        <v>1176.0021324100001</v>
      </c>
      <c r="E22" s="36">
        <f>SUMIFS(СВЦЭМ!$C$39:$C$782,СВЦЭМ!$A$39:$A$782,$A22,СВЦЭМ!$B$39:$B$782,E$11)+'СЕТ СН'!$F$9+СВЦЭМ!$D$10+'СЕТ СН'!$F$6-'СЕТ СН'!$F$19</f>
        <v>1194.5696983400001</v>
      </c>
      <c r="F22" s="36">
        <f>SUMIFS(СВЦЭМ!$C$39:$C$782,СВЦЭМ!$A$39:$A$782,$A22,СВЦЭМ!$B$39:$B$782,F$11)+'СЕТ СН'!$F$9+СВЦЭМ!$D$10+'СЕТ СН'!$F$6-'СЕТ СН'!$F$19</f>
        <v>1200.6733972100001</v>
      </c>
      <c r="G22" s="36">
        <f>SUMIFS(СВЦЭМ!$C$39:$C$782,СВЦЭМ!$A$39:$A$782,$A22,СВЦЭМ!$B$39:$B$782,G$11)+'СЕТ СН'!$F$9+СВЦЭМ!$D$10+'СЕТ СН'!$F$6-'СЕТ СН'!$F$19</f>
        <v>1197.7284051900001</v>
      </c>
      <c r="H22" s="36">
        <f>SUMIFS(СВЦЭМ!$C$39:$C$782,СВЦЭМ!$A$39:$A$782,$A22,СВЦЭМ!$B$39:$B$782,H$11)+'СЕТ СН'!$F$9+СВЦЭМ!$D$10+'СЕТ СН'!$F$6-'СЕТ СН'!$F$19</f>
        <v>1142.6930011900001</v>
      </c>
      <c r="I22" s="36">
        <f>SUMIFS(СВЦЭМ!$C$39:$C$782,СВЦЭМ!$A$39:$A$782,$A22,СВЦЭМ!$B$39:$B$782,I$11)+'СЕТ СН'!$F$9+СВЦЭМ!$D$10+'СЕТ СН'!$F$6-'СЕТ СН'!$F$19</f>
        <v>1054.0342349800001</v>
      </c>
      <c r="J22" s="36">
        <f>SUMIFS(СВЦЭМ!$C$39:$C$782,СВЦЭМ!$A$39:$A$782,$A22,СВЦЭМ!$B$39:$B$782,J$11)+'СЕТ СН'!$F$9+СВЦЭМ!$D$10+'СЕТ СН'!$F$6-'СЕТ СН'!$F$19</f>
        <v>987.92874739999991</v>
      </c>
      <c r="K22" s="36">
        <f>SUMIFS(СВЦЭМ!$C$39:$C$782,СВЦЭМ!$A$39:$A$782,$A22,СВЦЭМ!$B$39:$B$782,K$11)+'СЕТ СН'!$F$9+СВЦЭМ!$D$10+'СЕТ СН'!$F$6-'СЕТ СН'!$F$19</f>
        <v>1001.5105595799999</v>
      </c>
      <c r="L22" s="36">
        <f>SUMIFS(СВЦЭМ!$C$39:$C$782,СВЦЭМ!$A$39:$A$782,$A22,СВЦЭМ!$B$39:$B$782,L$11)+'СЕТ СН'!$F$9+СВЦЭМ!$D$10+'СЕТ СН'!$F$6-'СЕТ СН'!$F$19</f>
        <v>1026.6615608</v>
      </c>
      <c r="M22" s="36">
        <f>SUMIFS(СВЦЭМ!$C$39:$C$782,СВЦЭМ!$A$39:$A$782,$A22,СВЦЭМ!$B$39:$B$782,M$11)+'СЕТ СН'!$F$9+СВЦЭМ!$D$10+'СЕТ СН'!$F$6-'СЕТ СН'!$F$19</f>
        <v>1022.86382753</v>
      </c>
      <c r="N22" s="36">
        <f>SUMIFS(СВЦЭМ!$C$39:$C$782,СВЦЭМ!$A$39:$A$782,$A22,СВЦЭМ!$B$39:$B$782,N$11)+'СЕТ СН'!$F$9+СВЦЭМ!$D$10+'СЕТ СН'!$F$6-'СЕТ СН'!$F$19</f>
        <v>1015.75544267</v>
      </c>
      <c r="O22" s="36">
        <f>SUMIFS(СВЦЭМ!$C$39:$C$782,СВЦЭМ!$A$39:$A$782,$A22,СВЦЭМ!$B$39:$B$782,O$11)+'СЕТ СН'!$F$9+СВЦЭМ!$D$10+'СЕТ СН'!$F$6-'СЕТ СН'!$F$19</f>
        <v>1022.16787343</v>
      </c>
      <c r="P22" s="36">
        <f>SUMIFS(СВЦЭМ!$C$39:$C$782,СВЦЭМ!$A$39:$A$782,$A22,СВЦЭМ!$B$39:$B$782,P$11)+'СЕТ СН'!$F$9+СВЦЭМ!$D$10+'СЕТ СН'!$F$6-'СЕТ СН'!$F$19</f>
        <v>1024.8379523399999</v>
      </c>
      <c r="Q22" s="36">
        <f>SUMIFS(СВЦЭМ!$C$39:$C$782,СВЦЭМ!$A$39:$A$782,$A22,СВЦЭМ!$B$39:$B$782,Q$11)+'СЕТ СН'!$F$9+СВЦЭМ!$D$10+'СЕТ СН'!$F$6-'СЕТ СН'!$F$19</f>
        <v>1017.5432743499999</v>
      </c>
      <c r="R22" s="36">
        <f>SUMIFS(СВЦЭМ!$C$39:$C$782,СВЦЭМ!$A$39:$A$782,$A22,СВЦЭМ!$B$39:$B$782,R$11)+'СЕТ СН'!$F$9+СВЦЭМ!$D$10+'СЕТ СН'!$F$6-'СЕТ СН'!$F$19</f>
        <v>1022.03700378</v>
      </c>
      <c r="S22" s="36">
        <f>SUMIFS(СВЦЭМ!$C$39:$C$782,СВЦЭМ!$A$39:$A$782,$A22,СВЦЭМ!$B$39:$B$782,S$11)+'СЕТ СН'!$F$9+СВЦЭМ!$D$10+'СЕТ СН'!$F$6-'СЕТ СН'!$F$19</f>
        <v>1014.69859475</v>
      </c>
      <c r="T22" s="36">
        <f>SUMIFS(СВЦЭМ!$C$39:$C$782,СВЦЭМ!$A$39:$A$782,$A22,СВЦЭМ!$B$39:$B$782,T$11)+'СЕТ СН'!$F$9+СВЦЭМ!$D$10+'СЕТ СН'!$F$6-'СЕТ СН'!$F$19</f>
        <v>887.12946185999988</v>
      </c>
      <c r="U22" s="36">
        <f>SUMIFS(СВЦЭМ!$C$39:$C$782,СВЦЭМ!$A$39:$A$782,$A22,СВЦЭМ!$B$39:$B$782,U$11)+'СЕТ СН'!$F$9+СВЦЭМ!$D$10+'СЕТ СН'!$F$6-'СЕТ СН'!$F$19</f>
        <v>893.7831729799999</v>
      </c>
      <c r="V22" s="36">
        <f>SUMIFS(СВЦЭМ!$C$39:$C$782,СВЦЭМ!$A$39:$A$782,$A22,СВЦЭМ!$B$39:$B$782,V$11)+'СЕТ СН'!$F$9+СВЦЭМ!$D$10+'СЕТ СН'!$F$6-'СЕТ СН'!$F$19</f>
        <v>887.50075467999989</v>
      </c>
      <c r="W22" s="36">
        <f>SUMIFS(СВЦЭМ!$C$39:$C$782,СВЦЭМ!$A$39:$A$782,$A22,СВЦЭМ!$B$39:$B$782,W$11)+'СЕТ СН'!$F$9+СВЦЭМ!$D$10+'СЕТ СН'!$F$6-'СЕТ СН'!$F$19</f>
        <v>873.73713803999988</v>
      </c>
      <c r="X22" s="36">
        <f>SUMIFS(СВЦЭМ!$C$39:$C$782,СВЦЭМ!$A$39:$A$782,$A22,СВЦЭМ!$B$39:$B$782,X$11)+'СЕТ СН'!$F$9+СВЦЭМ!$D$10+'СЕТ СН'!$F$6-'СЕТ СН'!$F$19</f>
        <v>887.09481264999988</v>
      </c>
      <c r="Y22" s="36">
        <f>SUMIFS(СВЦЭМ!$C$39:$C$782,СВЦЭМ!$A$39:$A$782,$A22,СВЦЭМ!$B$39:$B$782,Y$11)+'СЕТ СН'!$F$9+СВЦЭМ!$D$10+'СЕТ СН'!$F$6-'СЕТ СН'!$F$19</f>
        <v>908.32664341999998</v>
      </c>
    </row>
    <row r="23" spans="1:25" ht="15.75" x14ac:dyDescent="0.2">
      <c r="A23" s="35">
        <f t="shared" si="0"/>
        <v>44785</v>
      </c>
      <c r="B23" s="36">
        <f>SUMIFS(СВЦЭМ!$C$39:$C$782,СВЦЭМ!$A$39:$A$782,$A23,СВЦЭМ!$B$39:$B$782,B$11)+'СЕТ СН'!$F$9+СВЦЭМ!$D$10+'СЕТ СН'!$F$6-'СЕТ СН'!$F$19</f>
        <v>1067.3805466599999</v>
      </c>
      <c r="C23" s="36">
        <f>SUMIFS(СВЦЭМ!$C$39:$C$782,СВЦЭМ!$A$39:$A$782,$A23,СВЦЭМ!$B$39:$B$782,C$11)+'СЕТ СН'!$F$9+СВЦЭМ!$D$10+'СЕТ СН'!$F$6-'СЕТ СН'!$F$19</f>
        <v>1115.3032107700001</v>
      </c>
      <c r="D23" s="36">
        <f>SUMIFS(СВЦЭМ!$C$39:$C$782,СВЦЭМ!$A$39:$A$782,$A23,СВЦЭМ!$B$39:$B$782,D$11)+'СЕТ СН'!$F$9+СВЦЭМ!$D$10+'СЕТ СН'!$F$6-'СЕТ СН'!$F$19</f>
        <v>1170.89425641</v>
      </c>
      <c r="E23" s="36">
        <f>SUMIFS(СВЦЭМ!$C$39:$C$782,СВЦЭМ!$A$39:$A$782,$A23,СВЦЭМ!$B$39:$B$782,E$11)+'СЕТ СН'!$F$9+СВЦЭМ!$D$10+'СЕТ СН'!$F$6-'СЕТ СН'!$F$19</f>
        <v>1191.2570139700001</v>
      </c>
      <c r="F23" s="36">
        <f>SUMIFS(СВЦЭМ!$C$39:$C$782,СВЦЭМ!$A$39:$A$782,$A23,СВЦЭМ!$B$39:$B$782,F$11)+'СЕТ СН'!$F$9+СВЦЭМ!$D$10+'СЕТ СН'!$F$6-'СЕТ СН'!$F$19</f>
        <v>1184.22949752</v>
      </c>
      <c r="G23" s="36">
        <f>SUMIFS(СВЦЭМ!$C$39:$C$782,СВЦЭМ!$A$39:$A$782,$A23,СВЦЭМ!$B$39:$B$782,G$11)+'СЕТ СН'!$F$9+СВЦЭМ!$D$10+'СЕТ СН'!$F$6-'СЕТ СН'!$F$19</f>
        <v>1193.2609629000001</v>
      </c>
      <c r="H23" s="36">
        <f>SUMIFS(СВЦЭМ!$C$39:$C$782,СВЦЭМ!$A$39:$A$782,$A23,СВЦЭМ!$B$39:$B$782,H$11)+'СЕТ СН'!$F$9+СВЦЭМ!$D$10+'СЕТ СН'!$F$6-'СЕТ СН'!$F$19</f>
        <v>1084.15296483</v>
      </c>
      <c r="I23" s="36">
        <f>SUMIFS(СВЦЭМ!$C$39:$C$782,СВЦЭМ!$A$39:$A$782,$A23,СВЦЭМ!$B$39:$B$782,I$11)+'СЕТ СН'!$F$9+СВЦЭМ!$D$10+'СЕТ СН'!$F$6-'СЕТ СН'!$F$19</f>
        <v>1080.31401325</v>
      </c>
      <c r="J23" s="36">
        <f>SUMIFS(СВЦЭМ!$C$39:$C$782,СВЦЭМ!$A$39:$A$782,$A23,СВЦЭМ!$B$39:$B$782,J$11)+'СЕТ СН'!$F$9+СВЦЭМ!$D$10+'СЕТ СН'!$F$6-'СЕТ СН'!$F$19</f>
        <v>1024.14098225</v>
      </c>
      <c r="K23" s="36">
        <f>SUMIFS(СВЦЭМ!$C$39:$C$782,СВЦЭМ!$A$39:$A$782,$A23,СВЦЭМ!$B$39:$B$782,K$11)+'СЕТ СН'!$F$9+СВЦЭМ!$D$10+'СЕТ СН'!$F$6-'СЕТ СН'!$F$19</f>
        <v>1002.56253436</v>
      </c>
      <c r="L23" s="36">
        <f>SUMIFS(СВЦЭМ!$C$39:$C$782,СВЦЭМ!$A$39:$A$782,$A23,СВЦЭМ!$B$39:$B$782,L$11)+'СЕТ СН'!$F$9+СВЦЭМ!$D$10+'СЕТ СН'!$F$6-'СЕТ СН'!$F$19</f>
        <v>969.97729337999988</v>
      </c>
      <c r="M23" s="36">
        <f>SUMIFS(СВЦЭМ!$C$39:$C$782,СВЦЭМ!$A$39:$A$782,$A23,СВЦЭМ!$B$39:$B$782,M$11)+'СЕТ СН'!$F$9+СВЦЭМ!$D$10+'СЕТ СН'!$F$6-'СЕТ СН'!$F$19</f>
        <v>944.5895958399999</v>
      </c>
      <c r="N23" s="36">
        <f>SUMIFS(СВЦЭМ!$C$39:$C$782,СВЦЭМ!$A$39:$A$782,$A23,СВЦЭМ!$B$39:$B$782,N$11)+'СЕТ СН'!$F$9+СВЦЭМ!$D$10+'СЕТ СН'!$F$6-'СЕТ СН'!$F$19</f>
        <v>946.44848614999989</v>
      </c>
      <c r="O23" s="36">
        <f>SUMIFS(СВЦЭМ!$C$39:$C$782,СВЦЭМ!$A$39:$A$782,$A23,СВЦЭМ!$B$39:$B$782,O$11)+'СЕТ СН'!$F$9+СВЦЭМ!$D$10+'СЕТ СН'!$F$6-'СЕТ СН'!$F$19</f>
        <v>950.41760229999988</v>
      </c>
      <c r="P23" s="36">
        <f>SUMIFS(СВЦЭМ!$C$39:$C$782,СВЦЭМ!$A$39:$A$782,$A23,СВЦЭМ!$B$39:$B$782,P$11)+'СЕТ СН'!$F$9+СВЦЭМ!$D$10+'СЕТ СН'!$F$6-'СЕТ СН'!$F$19</f>
        <v>960.10955607999995</v>
      </c>
      <c r="Q23" s="36">
        <f>SUMIFS(СВЦЭМ!$C$39:$C$782,СВЦЭМ!$A$39:$A$782,$A23,СВЦЭМ!$B$39:$B$782,Q$11)+'СЕТ СН'!$F$9+СВЦЭМ!$D$10+'СЕТ СН'!$F$6-'СЕТ СН'!$F$19</f>
        <v>962.76038738999989</v>
      </c>
      <c r="R23" s="36">
        <f>SUMIFS(СВЦЭМ!$C$39:$C$782,СВЦЭМ!$A$39:$A$782,$A23,СВЦЭМ!$B$39:$B$782,R$11)+'СЕТ СН'!$F$9+СВЦЭМ!$D$10+'СЕТ СН'!$F$6-'СЕТ СН'!$F$19</f>
        <v>978.26492657999995</v>
      </c>
      <c r="S23" s="36">
        <f>SUMIFS(СВЦЭМ!$C$39:$C$782,СВЦЭМ!$A$39:$A$782,$A23,СВЦЭМ!$B$39:$B$782,S$11)+'СЕТ СН'!$F$9+СВЦЭМ!$D$10+'СЕТ СН'!$F$6-'СЕТ СН'!$F$19</f>
        <v>978.44234490999997</v>
      </c>
      <c r="T23" s="36">
        <f>SUMIFS(СВЦЭМ!$C$39:$C$782,СВЦЭМ!$A$39:$A$782,$A23,СВЦЭМ!$B$39:$B$782,T$11)+'СЕТ СН'!$F$9+СВЦЭМ!$D$10+'СЕТ СН'!$F$6-'СЕТ СН'!$F$19</f>
        <v>974.69560383999988</v>
      </c>
      <c r="U23" s="36">
        <f>SUMIFS(СВЦЭМ!$C$39:$C$782,СВЦЭМ!$A$39:$A$782,$A23,СВЦЭМ!$B$39:$B$782,U$11)+'СЕТ СН'!$F$9+СВЦЭМ!$D$10+'СЕТ СН'!$F$6-'СЕТ СН'!$F$19</f>
        <v>974.10550191999994</v>
      </c>
      <c r="V23" s="36">
        <f>SUMIFS(СВЦЭМ!$C$39:$C$782,СВЦЭМ!$A$39:$A$782,$A23,СВЦЭМ!$B$39:$B$782,V$11)+'СЕТ СН'!$F$9+СВЦЭМ!$D$10+'СЕТ СН'!$F$6-'СЕТ СН'!$F$19</f>
        <v>975.51764004999995</v>
      </c>
      <c r="W23" s="36">
        <f>SUMIFS(СВЦЭМ!$C$39:$C$782,СВЦЭМ!$A$39:$A$782,$A23,СВЦЭМ!$B$39:$B$782,W$11)+'СЕТ СН'!$F$9+СВЦЭМ!$D$10+'СЕТ СН'!$F$6-'СЕТ СН'!$F$19</f>
        <v>955.49835760999997</v>
      </c>
      <c r="X23" s="36">
        <f>SUMIFS(СВЦЭМ!$C$39:$C$782,СВЦЭМ!$A$39:$A$782,$A23,СВЦЭМ!$B$39:$B$782,X$11)+'СЕТ СН'!$F$9+СВЦЭМ!$D$10+'СЕТ СН'!$F$6-'СЕТ СН'!$F$19</f>
        <v>1002.7242657899999</v>
      </c>
      <c r="Y23" s="36">
        <f>SUMIFS(СВЦЭМ!$C$39:$C$782,СВЦЭМ!$A$39:$A$782,$A23,СВЦЭМ!$B$39:$B$782,Y$11)+'СЕТ СН'!$F$9+СВЦЭМ!$D$10+'СЕТ СН'!$F$6-'СЕТ СН'!$F$19</f>
        <v>1050.3156721099999</v>
      </c>
    </row>
    <row r="24" spans="1:25" ht="15.75" x14ac:dyDescent="0.2">
      <c r="A24" s="35">
        <f t="shared" si="0"/>
        <v>44786</v>
      </c>
      <c r="B24" s="36">
        <f>SUMIFS(СВЦЭМ!$C$39:$C$782,СВЦЭМ!$A$39:$A$782,$A24,СВЦЭМ!$B$39:$B$782,B$11)+'СЕТ СН'!$F$9+СВЦЭМ!$D$10+'СЕТ СН'!$F$6-'СЕТ СН'!$F$19</f>
        <v>1079.06625237</v>
      </c>
      <c r="C24" s="36">
        <f>SUMIFS(СВЦЭМ!$C$39:$C$782,СВЦЭМ!$A$39:$A$782,$A24,СВЦЭМ!$B$39:$B$782,C$11)+'СЕТ СН'!$F$9+СВЦЭМ!$D$10+'СЕТ СН'!$F$6-'СЕТ СН'!$F$19</f>
        <v>1113.0773639400002</v>
      </c>
      <c r="D24" s="36">
        <f>SUMIFS(СВЦЭМ!$C$39:$C$782,СВЦЭМ!$A$39:$A$782,$A24,СВЦЭМ!$B$39:$B$782,D$11)+'СЕТ СН'!$F$9+СВЦЭМ!$D$10+'СЕТ СН'!$F$6-'СЕТ СН'!$F$19</f>
        <v>1133.0090794499999</v>
      </c>
      <c r="E24" s="36">
        <f>SUMIFS(СВЦЭМ!$C$39:$C$782,СВЦЭМ!$A$39:$A$782,$A24,СВЦЭМ!$B$39:$B$782,E$11)+'СЕТ СН'!$F$9+СВЦЭМ!$D$10+'СЕТ СН'!$F$6-'СЕТ СН'!$F$19</f>
        <v>1205.4938086100001</v>
      </c>
      <c r="F24" s="36">
        <f>SUMIFS(СВЦЭМ!$C$39:$C$782,СВЦЭМ!$A$39:$A$782,$A24,СВЦЭМ!$B$39:$B$782,F$11)+'СЕТ СН'!$F$9+СВЦЭМ!$D$10+'СЕТ СН'!$F$6-'СЕТ СН'!$F$19</f>
        <v>1182.15483249</v>
      </c>
      <c r="G24" s="36">
        <f>SUMIFS(СВЦЭМ!$C$39:$C$782,СВЦЭМ!$A$39:$A$782,$A24,СВЦЭМ!$B$39:$B$782,G$11)+'СЕТ СН'!$F$9+СВЦЭМ!$D$10+'СЕТ СН'!$F$6-'СЕТ СН'!$F$19</f>
        <v>1155.2663254000001</v>
      </c>
      <c r="H24" s="36">
        <f>SUMIFS(СВЦЭМ!$C$39:$C$782,СВЦЭМ!$A$39:$A$782,$A24,СВЦЭМ!$B$39:$B$782,H$11)+'СЕТ СН'!$F$9+СВЦЭМ!$D$10+'СЕТ СН'!$F$6-'СЕТ СН'!$F$19</f>
        <v>1124.6655945300001</v>
      </c>
      <c r="I24" s="36">
        <f>SUMIFS(СВЦЭМ!$C$39:$C$782,СВЦЭМ!$A$39:$A$782,$A24,СВЦЭМ!$B$39:$B$782,I$11)+'СЕТ СН'!$F$9+СВЦЭМ!$D$10+'СЕТ СН'!$F$6-'СЕТ СН'!$F$19</f>
        <v>1065.86682466</v>
      </c>
      <c r="J24" s="36">
        <f>SUMIFS(СВЦЭМ!$C$39:$C$782,СВЦЭМ!$A$39:$A$782,$A24,СВЦЭМ!$B$39:$B$782,J$11)+'СЕТ СН'!$F$9+СВЦЭМ!$D$10+'СЕТ СН'!$F$6-'СЕТ СН'!$F$19</f>
        <v>1044.2518946499999</v>
      </c>
      <c r="K24" s="36">
        <f>SUMIFS(СВЦЭМ!$C$39:$C$782,СВЦЭМ!$A$39:$A$782,$A24,СВЦЭМ!$B$39:$B$782,K$11)+'СЕТ СН'!$F$9+СВЦЭМ!$D$10+'СЕТ СН'!$F$6-'СЕТ СН'!$F$19</f>
        <v>971.51084575999994</v>
      </c>
      <c r="L24" s="36">
        <f>SUMIFS(СВЦЭМ!$C$39:$C$782,СВЦЭМ!$A$39:$A$782,$A24,СВЦЭМ!$B$39:$B$782,L$11)+'СЕТ СН'!$F$9+СВЦЭМ!$D$10+'СЕТ СН'!$F$6-'СЕТ СН'!$F$19</f>
        <v>959.56467985999996</v>
      </c>
      <c r="M24" s="36">
        <f>SUMIFS(СВЦЭМ!$C$39:$C$782,СВЦЭМ!$A$39:$A$782,$A24,СВЦЭМ!$B$39:$B$782,M$11)+'СЕТ СН'!$F$9+СВЦЭМ!$D$10+'СЕТ СН'!$F$6-'СЕТ СН'!$F$19</f>
        <v>963.14687586999992</v>
      </c>
      <c r="N24" s="36">
        <f>SUMIFS(СВЦЭМ!$C$39:$C$782,СВЦЭМ!$A$39:$A$782,$A24,СВЦЭМ!$B$39:$B$782,N$11)+'СЕТ СН'!$F$9+СВЦЭМ!$D$10+'СЕТ СН'!$F$6-'СЕТ СН'!$F$19</f>
        <v>961.00612778999994</v>
      </c>
      <c r="O24" s="36">
        <f>SUMIFS(СВЦЭМ!$C$39:$C$782,СВЦЭМ!$A$39:$A$782,$A24,СВЦЭМ!$B$39:$B$782,O$11)+'СЕТ СН'!$F$9+СВЦЭМ!$D$10+'СЕТ СН'!$F$6-'СЕТ СН'!$F$19</f>
        <v>955.91287695999995</v>
      </c>
      <c r="P24" s="36">
        <f>SUMIFS(СВЦЭМ!$C$39:$C$782,СВЦЭМ!$A$39:$A$782,$A24,СВЦЭМ!$B$39:$B$782,P$11)+'СЕТ СН'!$F$9+СВЦЭМ!$D$10+'СЕТ СН'!$F$6-'СЕТ СН'!$F$19</f>
        <v>960.80082656999991</v>
      </c>
      <c r="Q24" s="36">
        <f>SUMIFS(СВЦЭМ!$C$39:$C$782,СВЦЭМ!$A$39:$A$782,$A24,СВЦЭМ!$B$39:$B$782,Q$11)+'СЕТ СН'!$F$9+СВЦЭМ!$D$10+'СЕТ СН'!$F$6-'СЕТ СН'!$F$19</f>
        <v>962.88401738999994</v>
      </c>
      <c r="R24" s="36">
        <f>SUMIFS(СВЦЭМ!$C$39:$C$782,СВЦЭМ!$A$39:$A$782,$A24,СВЦЭМ!$B$39:$B$782,R$11)+'СЕТ СН'!$F$9+СВЦЭМ!$D$10+'СЕТ СН'!$F$6-'СЕТ СН'!$F$19</f>
        <v>969.66186741999991</v>
      </c>
      <c r="S24" s="36">
        <f>SUMIFS(СВЦЭМ!$C$39:$C$782,СВЦЭМ!$A$39:$A$782,$A24,СВЦЭМ!$B$39:$B$782,S$11)+'СЕТ СН'!$F$9+СВЦЭМ!$D$10+'СЕТ СН'!$F$6-'СЕТ СН'!$F$19</f>
        <v>971.12969686999998</v>
      </c>
      <c r="T24" s="36">
        <f>SUMIFS(СВЦЭМ!$C$39:$C$782,СВЦЭМ!$A$39:$A$782,$A24,СВЦЭМ!$B$39:$B$782,T$11)+'СЕТ СН'!$F$9+СВЦЭМ!$D$10+'СЕТ СН'!$F$6-'СЕТ СН'!$F$19</f>
        <v>977.29064159999996</v>
      </c>
      <c r="U24" s="36">
        <f>SUMIFS(СВЦЭМ!$C$39:$C$782,СВЦЭМ!$A$39:$A$782,$A24,СВЦЭМ!$B$39:$B$782,U$11)+'СЕТ СН'!$F$9+СВЦЭМ!$D$10+'СЕТ СН'!$F$6-'СЕТ СН'!$F$19</f>
        <v>990.32326106999994</v>
      </c>
      <c r="V24" s="36">
        <f>SUMIFS(СВЦЭМ!$C$39:$C$782,СВЦЭМ!$A$39:$A$782,$A24,СВЦЭМ!$B$39:$B$782,V$11)+'СЕТ СН'!$F$9+СВЦЭМ!$D$10+'СЕТ СН'!$F$6-'СЕТ СН'!$F$19</f>
        <v>973.1289952699999</v>
      </c>
      <c r="W24" s="36">
        <f>SUMIFS(СВЦЭМ!$C$39:$C$782,СВЦЭМ!$A$39:$A$782,$A24,СВЦЭМ!$B$39:$B$782,W$11)+'СЕТ СН'!$F$9+СВЦЭМ!$D$10+'СЕТ СН'!$F$6-'СЕТ СН'!$F$19</f>
        <v>961.96055723999996</v>
      </c>
      <c r="X24" s="36">
        <f>SUMIFS(СВЦЭМ!$C$39:$C$782,СВЦЭМ!$A$39:$A$782,$A24,СВЦЭМ!$B$39:$B$782,X$11)+'СЕТ СН'!$F$9+СВЦЭМ!$D$10+'СЕТ СН'!$F$6-'СЕТ СН'!$F$19</f>
        <v>986.94107989999998</v>
      </c>
      <c r="Y24" s="36">
        <f>SUMIFS(СВЦЭМ!$C$39:$C$782,СВЦЭМ!$A$39:$A$782,$A24,СВЦЭМ!$B$39:$B$782,Y$11)+'СЕТ СН'!$F$9+СВЦЭМ!$D$10+'СЕТ СН'!$F$6-'СЕТ СН'!$F$19</f>
        <v>1082.14843812</v>
      </c>
    </row>
    <row r="25" spans="1:25" ht="15.75" x14ac:dyDescent="0.2">
      <c r="A25" s="35">
        <f t="shared" si="0"/>
        <v>44787</v>
      </c>
      <c r="B25" s="36">
        <f>SUMIFS(СВЦЭМ!$C$39:$C$782,СВЦЭМ!$A$39:$A$782,$A25,СВЦЭМ!$B$39:$B$782,B$11)+'СЕТ СН'!$F$9+СВЦЭМ!$D$10+'СЕТ СН'!$F$6-'СЕТ СН'!$F$19</f>
        <v>1129.1871744900002</v>
      </c>
      <c r="C25" s="36">
        <f>SUMIFS(СВЦЭМ!$C$39:$C$782,СВЦЭМ!$A$39:$A$782,$A25,СВЦЭМ!$B$39:$B$782,C$11)+'СЕТ СН'!$F$9+СВЦЭМ!$D$10+'СЕТ СН'!$F$6-'СЕТ СН'!$F$19</f>
        <v>1116.7399116600002</v>
      </c>
      <c r="D25" s="36">
        <f>SUMIFS(СВЦЭМ!$C$39:$C$782,СВЦЭМ!$A$39:$A$782,$A25,СВЦЭМ!$B$39:$B$782,D$11)+'СЕТ СН'!$F$9+СВЦЭМ!$D$10+'СЕТ СН'!$F$6-'СЕТ СН'!$F$19</f>
        <v>1079.7802765900001</v>
      </c>
      <c r="E25" s="36">
        <f>SUMIFS(СВЦЭМ!$C$39:$C$782,СВЦЭМ!$A$39:$A$782,$A25,СВЦЭМ!$B$39:$B$782,E$11)+'СЕТ СН'!$F$9+СВЦЭМ!$D$10+'СЕТ СН'!$F$6-'СЕТ СН'!$F$19</f>
        <v>1088.1460499699999</v>
      </c>
      <c r="F25" s="36">
        <f>SUMIFS(СВЦЭМ!$C$39:$C$782,СВЦЭМ!$A$39:$A$782,$A25,СВЦЭМ!$B$39:$B$782,F$11)+'СЕТ СН'!$F$9+СВЦЭМ!$D$10+'СЕТ СН'!$F$6-'СЕТ СН'!$F$19</f>
        <v>1093.7235342600002</v>
      </c>
      <c r="G25" s="36">
        <f>SUMIFS(СВЦЭМ!$C$39:$C$782,СВЦЭМ!$A$39:$A$782,$A25,СВЦЭМ!$B$39:$B$782,G$11)+'СЕТ СН'!$F$9+СВЦЭМ!$D$10+'СЕТ СН'!$F$6-'СЕТ СН'!$F$19</f>
        <v>1092.76941837</v>
      </c>
      <c r="H25" s="36">
        <f>SUMIFS(СВЦЭМ!$C$39:$C$782,СВЦЭМ!$A$39:$A$782,$A25,СВЦЭМ!$B$39:$B$782,H$11)+'СЕТ СН'!$F$9+СВЦЭМ!$D$10+'СЕТ СН'!$F$6-'СЕТ СН'!$F$19</f>
        <v>1158.99503172</v>
      </c>
      <c r="I25" s="36">
        <f>SUMIFS(СВЦЭМ!$C$39:$C$782,СВЦЭМ!$A$39:$A$782,$A25,СВЦЭМ!$B$39:$B$782,I$11)+'СЕТ СН'!$F$9+СВЦЭМ!$D$10+'СЕТ СН'!$F$6-'СЕТ СН'!$F$19</f>
        <v>1121.48890271</v>
      </c>
      <c r="J25" s="36">
        <f>SUMIFS(СВЦЭМ!$C$39:$C$782,СВЦЭМ!$A$39:$A$782,$A25,СВЦЭМ!$B$39:$B$782,J$11)+'СЕТ СН'!$F$9+СВЦЭМ!$D$10+'СЕТ СН'!$F$6-'СЕТ СН'!$F$19</f>
        <v>1070.4908340699999</v>
      </c>
      <c r="K25" s="36">
        <f>SUMIFS(СВЦЭМ!$C$39:$C$782,СВЦЭМ!$A$39:$A$782,$A25,СВЦЭМ!$B$39:$B$782,K$11)+'СЕТ СН'!$F$9+СВЦЭМ!$D$10+'СЕТ СН'!$F$6-'СЕТ СН'!$F$19</f>
        <v>995.0323691399999</v>
      </c>
      <c r="L25" s="36">
        <f>SUMIFS(СВЦЭМ!$C$39:$C$782,СВЦЭМ!$A$39:$A$782,$A25,СВЦЭМ!$B$39:$B$782,L$11)+'СЕТ СН'!$F$9+СВЦЭМ!$D$10+'СЕТ СН'!$F$6-'СЕТ СН'!$F$19</f>
        <v>959.21125675999997</v>
      </c>
      <c r="M25" s="36">
        <f>SUMIFS(СВЦЭМ!$C$39:$C$782,СВЦЭМ!$A$39:$A$782,$A25,СВЦЭМ!$B$39:$B$782,M$11)+'СЕТ СН'!$F$9+СВЦЭМ!$D$10+'СЕТ СН'!$F$6-'СЕТ СН'!$F$19</f>
        <v>946.31146597999998</v>
      </c>
      <c r="N25" s="36">
        <f>SUMIFS(СВЦЭМ!$C$39:$C$782,СВЦЭМ!$A$39:$A$782,$A25,СВЦЭМ!$B$39:$B$782,N$11)+'СЕТ СН'!$F$9+СВЦЭМ!$D$10+'СЕТ СН'!$F$6-'СЕТ СН'!$F$19</f>
        <v>963.51003893999996</v>
      </c>
      <c r="O25" s="36">
        <f>SUMIFS(СВЦЭМ!$C$39:$C$782,СВЦЭМ!$A$39:$A$782,$A25,СВЦЭМ!$B$39:$B$782,O$11)+'СЕТ СН'!$F$9+СВЦЭМ!$D$10+'СЕТ СН'!$F$6-'СЕТ СН'!$F$19</f>
        <v>964.74007600999994</v>
      </c>
      <c r="P25" s="36">
        <f>SUMIFS(СВЦЭМ!$C$39:$C$782,СВЦЭМ!$A$39:$A$782,$A25,СВЦЭМ!$B$39:$B$782,P$11)+'СЕТ СН'!$F$9+СВЦЭМ!$D$10+'СЕТ СН'!$F$6-'СЕТ СН'!$F$19</f>
        <v>973.40917554999999</v>
      </c>
      <c r="Q25" s="36">
        <f>SUMIFS(СВЦЭМ!$C$39:$C$782,СВЦЭМ!$A$39:$A$782,$A25,СВЦЭМ!$B$39:$B$782,Q$11)+'СЕТ СН'!$F$9+СВЦЭМ!$D$10+'СЕТ СН'!$F$6-'СЕТ СН'!$F$19</f>
        <v>982.57598285999995</v>
      </c>
      <c r="R25" s="36">
        <f>SUMIFS(СВЦЭМ!$C$39:$C$782,СВЦЭМ!$A$39:$A$782,$A25,СВЦЭМ!$B$39:$B$782,R$11)+'СЕТ СН'!$F$9+СВЦЭМ!$D$10+'СЕТ СН'!$F$6-'СЕТ СН'!$F$19</f>
        <v>995.64419989999988</v>
      </c>
      <c r="S25" s="36">
        <f>SUMIFS(СВЦЭМ!$C$39:$C$782,СВЦЭМ!$A$39:$A$782,$A25,СВЦЭМ!$B$39:$B$782,S$11)+'СЕТ СН'!$F$9+СВЦЭМ!$D$10+'СЕТ СН'!$F$6-'СЕТ СН'!$F$19</f>
        <v>979.01085706999993</v>
      </c>
      <c r="T25" s="36">
        <f>SUMIFS(СВЦЭМ!$C$39:$C$782,СВЦЭМ!$A$39:$A$782,$A25,СВЦЭМ!$B$39:$B$782,T$11)+'СЕТ СН'!$F$9+СВЦЭМ!$D$10+'СЕТ СН'!$F$6-'СЕТ СН'!$F$19</f>
        <v>987.83913874999996</v>
      </c>
      <c r="U25" s="36">
        <f>SUMIFS(СВЦЭМ!$C$39:$C$782,СВЦЭМ!$A$39:$A$782,$A25,СВЦЭМ!$B$39:$B$782,U$11)+'СЕТ СН'!$F$9+СВЦЭМ!$D$10+'СЕТ СН'!$F$6-'СЕТ СН'!$F$19</f>
        <v>1003.0782196299999</v>
      </c>
      <c r="V25" s="36">
        <f>SUMIFS(СВЦЭМ!$C$39:$C$782,СВЦЭМ!$A$39:$A$782,$A25,СВЦЭМ!$B$39:$B$782,V$11)+'СЕТ СН'!$F$9+СВЦЭМ!$D$10+'СЕТ СН'!$F$6-'СЕТ СН'!$F$19</f>
        <v>1002.6530517099999</v>
      </c>
      <c r="W25" s="36">
        <f>SUMIFS(СВЦЭМ!$C$39:$C$782,СВЦЭМ!$A$39:$A$782,$A25,СВЦЭМ!$B$39:$B$782,W$11)+'СЕТ СН'!$F$9+СВЦЭМ!$D$10+'СЕТ СН'!$F$6-'СЕТ СН'!$F$19</f>
        <v>993.8992089599999</v>
      </c>
      <c r="X25" s="36">
        <f>SUMIFS(СВЦЭМ!$C$39:$C$782,СВЦЭМ!$A$39:$A$782,$A25,СВЦЭМ!$B$39:$B$782,X$11)+'СЕТ СН'!$F$9+СВЦЭМ!$D$10+'СЕТ СН'!$F$6-'СЕТ СН'!$F$19</f>
        <v>994.83716003999996</v>
      </c>
      <c r="Y25" s="36">
        <f>SUMIFS(СВЦЭМ!$C$39:$C$782,СВЦЭМ!$A$39:$A$782,$A25,СВЦЭМ!$B$39:$B$782,Y$11)+'СЕТ СН'!$F$9+СВЦЭМ!$D$10+'СЕТ СН'!$F$6-'СЕТ СН'!$F$19</f>
        <v>1054.2731851399999</v>
      </c>
    </row>
    <row r="26" spans="1:25" ht="15.75" x14ac:dyDescent="0.2">
      <c r="A26" s="35">
        <f t="shared" si="0"/>
        <v>44788</v>
      </c>
      <c r="B26" s="36">
        <f>SUMIFS(СВЦЭМ!$C$39:$C$782,СВЦЭМ!$A$39:$A$782,$A26,СВЦЭМ!$B$39:$B$782,B$11)+'СЕТ СН'!$F$9+СВЦЭМ!$D$10+'СЕТ СН'!$F$6-'СЕТ СН'!$F$19</f>
        <v>1009.0796016199999</v>
      </c>
      <c r="C26" s="36">
        <f>SUMIFS(СВЦЭМ!$C$39:$C$782,СВЦЭМ!$A$39:$A$782,$A26,СВЦЭМ!$B$39:$B$782,C$11)+'СЕТ СН'!$F$9+СВЦЭМ!$D$10+'СЕТ СН'!$F$6-'СЕТ СН'!$F$19</f>
        <v>1033.67590436</v>
      </c>
      <c r="D26" s="36">
        <f>SUMIFS(СВЦЭМ!$C$39:$C$782,СВЦЭМ!$A$39:$A$782,$A26,СВЦЭМ!$B$39:$B$782,D$11)+'СЕТ СН'!$F$9+СВЦЭМ!$D$10+'СЕТ СН'!$F$6-'СЕТ СН'!$F$19</f>
        <v>1066.1277316599999</v>
      </c>
      <c r="E26" s="36">
        <f>SUMIFS(СВЦЭМ!$C$39:$C$782,СВЦЭМ!$A$39:$A$782,$A26,СВЦЭМ!$B$39:$B$782,E$11)+'СЕТ СН'!$F$9+СВЦЭМ!$D$10+'СЕТ СН'!$F$6-'СЕТ СН'!$F$19</f>
        <v>1079.94727139</v>
      </c>
      <c r="F26" s="36">
        <f>SUMIFS(СВЦЭМ!$C$39:$C$782,СВЦЭМ!$A$39:$A$782,$A26,СВЦЭМ!$B$39:$B$782,F$11)+'СЕТ СН'!$F$9+СВЦЭМ!$D$10+'СЕТ СН'!$F$6-'СЕТ СН'!$F$19</f>
        <v>1091.2332486800001</v>
      </c>
      <c r="G26" s="36">
        <f>SUMIFS(СВЦЭМ!$C$39:$C$782,СВЦЭМ!$A$39:$A$782,$A26,СВЦЭМ!$B$39:$B$782,G$11)+'СЕТ СН'!$F$9+СВЦЭМ!$D$10+'СЕТ СН'!$F$6-'СЕТ СН'!$F$19</f>
        <v>1084.7836726999999</v>
      </c>
      <c r="H26" s="36">
        <f>SUMIFS(СВЦЭМ!$C$39:$C$782,СВЦЭМ!$A$39:$A$782,$A26,СВЦЭМ!$B$39:$B$782,H$11)+'СЕТ СН'!$F$9+СВЦЭМ!$D$10+'СЕТ СН'!$F$6-'СЕТ СН'!$F$19</f>
        <v>1048.8457656400001</v>
      </c>
      <c r="I26" s="36">
        <f>SUMIFS(СВЦЭМ!$C$39:$C$782,СВЦЭМ!$A$39:$A$782,$A26,СВЦЭМ!$B$39:$B$782,I$11)+'СЕТ СН'!$F$9+СВЦЭМ!$D$10+'СЕТ СН'!$F$6-'СЕТ СН'!$F$19</f>
        <v>995.88326642999994</v>
      </c>
      <c r="J26" s="36">
        <f>SUMIFS(СВЦЭМ!$C$39:$C$782,СВЦЭМ!$A$39:$A$782,$A26,СВЦЭМ!$B$39:$B$782,J$11)+'СЕТ СН'!$F$9+СВЦЭМ!$D$10+'СЕТ СН'!$F$6-'СЕТ СН'!$F$19</f>
        <v>1059.92160124</v>
      </c>
      <c r="K26" s="36">
        <f>SUMIFS(СВЦЭМ!$C$39:$C$782,СВЦЭМ!$A$39:$A$782,$A26,СВЦЭМ!$B$39:$B$782,K$11)+'СЕТ СН'!$F$9+СВЦЭМ!$D$10+'СЕТ СН'!$F$6-'СЕТ СН'!$F$19</f>
        <v>1034.41964263</v>
      </c>
      <c r="L26" s="36">
        <f>SUMIFS(СВЦЭМ!$C$39:$C$782,СВЦЭМ!$A$39:$A$782,$A26,СВЦЭМ!$B$39:$B$782,L$11)+'СЕТ СН'!$F$9+СВЦЭМ!$D$10+'СЕТ СН'!$F$6-'СЕТ СН'!$F$19</f>
        <v>1023.45105426</v>
      </c>
      <c r="M26" s="36">
        <f>SUMIFS(СВЦЭМ!$C$39:$C$782,СВЦЭМ!$A$39:$A$782,$A26,СВЦЭМ!$B$39:$B$782,M$11)+'СЕТ СН'!$F$9+СВЦЭМ!$D$10+'СЕТ СН'!$F$6-'СЕТ СН'!$F$19</f>
        <v>1026.86471841</v>
      </c>
      <c r="N26" s="36">
        <f>SUMIFS(СВЦЭМ!$C$39:$C$782,СВЦЭМ!$A$39:$A$782,$A26,СВЦЭМ!$B$39:$B$782,N$11)+'СЕТ СН'!$F$9+СВЦЭМ!$D$10+'СЕТ СН'!$F$6-'СЕТ СН'!$F$19</f>
        <v>1027.58995142</v>
      </c>
      <c r="O26" s="36">
        <f>SUMIFS(СВЦЭМ!$C$39:$C$782,СВЦЭМ!$A$39:$A$782,$A26,СВЦЭМ!$B$39:$B$782,O$11)+'СЕТ СН'!$F$9+СВЦЭМ!$D$10+'СЕТ СН'!$F$6-'СЕТ СН'!$F$19</f>
        <v>1025.4500229499999</v>
      </c>
      <c r="P26" s="36">
        <f>SUMIFS(СВЦЭМ!$C$39:$C$782,СВЦЭМ!$A$39:$A$782,$A26,СВЦЭМ!$B$39:$B$782,P$11)+'СЕТ СН'!$F$9+СВЦЭМ!$D$10+'СЕТ СН'!$F$6-'СЕТ СН'!$F$19</f>
        <v>1022.13099357</v>
      </c>
      <c r="Q26" s="36">
        <f>SUMIFS(СВЦЭМ!$C$39:$C$782,СВЦЭМ!$A$39:$A$782,$A26,СВЦЭМ!$B$39:$B$782,Q$11)+'СЕТ СН'!$F$9+СВЦЭМ!$D$10+'СЕТ СН'!$F$6-'СЕТ СН'!$F$19</f>
        <v>1029.31326502</v>
      </c>
      <c r="R26" s="36">
        <f>SUMIFS(СВЦЭМ!$C$39:$C$782,СВЦЭМ!$A$39:$A$782,$A26,СВЦЭМ!$B$39:$B$782,R$11)+'СЕТ СН'!$F$9+СВЦЭМ!$D$10+'СЕТ СН'!$F$6-'СЕТ СН'!$F$19</f>
        <v>1021.5744989899999</v>
      </c>
      <c r="S26" s="36">
        <f>SUMIFS(СВЦЭМ!$C$39:$C$782,СВЦЭМ!$A$39:$A$782,$A26,СВЦЭМ!$B$39:$B$782,S$11)+'СЕТ СН'!$F$9+СВЦЭМ!$D$10+'СЕТ СН'!$F$6-'СЕТ СН'!$F$19</f>
        <v>1022.6307190799999</v>
      </c>
      <c r="T26" s="36">
        <f>SUMIFS(СВЦЭМ!$C$39:$C$782,СВЦЭМ!$A$39:$A$782,$A26,СВЦЭМ!$B$39:$B$782,T$11)+'СЕТ СН'!$F$9+СВЦЭМ!$D$10+'СЕТ СН'!$F$6-'СЕТ СН'!$F$19</f>
        <v>1023.4450897799999</v>
      </c>
      <c r="U26" s="36">
        <f>SUMIFS(СВЦЭМ!$C$39:$C$782,СВЦЭМ!$A$39:$A$782,$A26,СВЦЭМ!$B$39:$B$782,U$11)+'СЕТ СН'!$F$9+СВЦЭМ!$D$10+'СЕТ СН'!$F$6-'СЕТ СН'!$F$19</f>
        <v>1013.0610868599999</v>
      </c>
      <c r="V26" s="36">
        <f>SUMIFS(СВЦЭМ!$C$39:$C$782,СВЦЭМ!$A$39:$A$782,$A26,СВЦЭМ!$B$39:$B$782,V$11)+'СЕТ СН'!$F$9+СВЦЭМ!$D$10+'СЕТ СН'!$F$6-'СЕТ СН'!$F$19</f>
        <v>1015.0943695299999</v>
      </c>
      <c r="W26" s="36">
        <f>SUMIFS(СВЦЭМ!$C$39:$C$782,СВЦЭМ!$A$39:$A$782,$A26,СВЦЭМ!$B$39:$B$782,W$11)+'СЕТ СН'!$F$9+СВЦЭМ!$D$10+'СЕТ СН'!$F$6-'СЕТ СН'!$F$19</f>
        <v>1026.8086449800001</v>
      </c>
      <c r="X26" s="36">
        <f>SUMIFS(СВЦЭМ!$C$39:$C$782,СВЦЭМ!$A$39:$A$782,$A26,СВЦЭМ!$B$39:$B$782,X$11)+'СЕТ СН'!$F$9+СВЦЭМ!$D$10+'СЕТ СН'!$F$6-'СЕТ СН'!$F$19</f>
        <v>991.05283220999991</v>
      </c>
      <c r="Y26" s="36">
        <f>SUMIFS(СВЦЭМ!$C$39:$C$782,СВЦЭМ!$A$39:$A$782,$A26,СВЦЭМ!$B$39:$B$782,Y$11)+'СЕТ СН'!$F$9+СВЦЭМ!$D$10+'СЕТ СН'!$F$6-'СЕТ СН'!$F$19</f>
        <v>1052.4788491100001</v>
      </c>
    </row>
    <row r="27" spans="1:25" ht="15.75" x14ac:dyDescent="0.2">
      <c r="A27" s="35">
        <f t="shared" si="0"/>
        <v>44789</v>
      </c>
      <c r="B27" s="36">
        <f>SUMIFS(СВЦЭМ!$C$39:$C$782,СВЦЭМ!$A$39:$A$782,$A27,СВЦЭМ!$B$39:$B$782,B$11)+'СЕТ СН'!$F$9+СВЦЭМ!$D$10+'СЕТ СН'!$F$6-'СЕТ СН'!$F$19</f>
        <v>976.93083908999995</v>
      </c>
      <c r="C27" s="36">
        <f>SUMIFS(СВЦЭМ!$C$39:$C$782,СВЦЭМ!$A$39:$A$782,$A27,СВЦЭМ!$B$39:$B$782,C$11)+'СЕТ СН'!$F$9+СВЦЭМ!$D$10+'СЕТ СН'!$F$6-'СЕТ СН'!$F$19</f>
        <v>1025.54477806</v>
      </c>
      <c r="D27" s="36">
        <f>SUMIFS(СВЦЭМ!$C$39:$C$782,СВЦЭМ!$A$39:$A$782,$A27,СВЦЭМ!$B$39:$B$782,D$11)+'СЕТ СН'!$F$9+СВЦЭМ!$D$10+'СЕТ СН'!$F$6-'СЕТ СН'!$F$19</f>
        <v>1065.25926187</v>
      </c>
      <c r="E27" s="36">
        <f>SUMIFS(СВЦЭМ!$C$39:$C$782,СВЦЭМ!$A$39:$A$782,$A27,СВЦЭМ!$B$39:$B$782,E$11)+'СЕТ СН'!$F$9+СВЦЭМ!$D$10+'СЕТ СН'!$F$6-'СЕТ СН'!$F$19</f>
        <v>1078.6421699299999</v>
      </c>
      <c r="F27" s="36">
        <f>SUMIFS(СВЦЭМ!$C$39:$C$782,СВЦЭМ!$A$39:$A$782,$A27,СВЦЭМ!$B$39:$B$782,F$11)+'СЕТ СН'!$F$9+СВЦЭМ!$D$10+'СЕТ СН'!$F$6-'СЕТ СН'!$F$19</f>
        <v>1088.14261644</v>
      </c>
      <c r="G27" s="36">
        <f>SUMIFS(СВЦЭМ!$C$39:$C$782,СВЦЭМ!$A$39:$A$782,$A27,СВЦЭМ!$B$39:$B$782,G$11)+'СЕТ СН'!$F$9+СВЦЭМ!$D$10+'СЕТ СН'!$F$6-'СЕТ СН'!$F$19</f>
        <v>1082.42881343</v>
      </c>
      <c r="H27" s="36">
        <f>SUMIFS(СВЦЭМ!$C$39:$C$782,СВЦЭМ!$A$39:$A$782,$A27,СВЦЭМ!$B$39:$B$782,H$11)+'СЕТ СН'!$F$9+СВЦЭМ!$D$10+'СЕТ СН'!$F$6-'СЕТ СН'!$F$19</f>
        <v>1029.9810482099999</v>
      </c>
      <c r="I27" s="36">
        <f>SUMIFS(СВЦЭМ!$C$39:$C$782,СВЦЭМ!$A$39:$A$782,$A27,СВЦЭМ!$B$39:$B$782,I$11)+'СЕТ СН'!$F$9+СВЦЭМ!$D$10+'СЕТ СН'!$F$6-'СЕТ СН'!$F$19</f>
        <v>953.31457764999993</v>
      </c>
      <c r="J27" s="36">
        <f>SUMIFS(СВЦЭМ!$C$39:$C$782,СВЦЭМ!$A$39:$A$782,$A27,СВЦЭМ!$B$39:$B$782,J$11)+'СЕТ СН'!$F$9+СВЦЭМ!$D$10+'СЕТ СН'!$F$6-'СЕТ СН'!$F$19</f>
        <v>1041.1315603099999</v>
      </c>
      <c r="K27" s="36">
        <f>SUMIFS(СВЦЭМ!$C$39:$C$782,СВЦЭМ!$A$39:$A$782,$A27,СВЦЭМ!$B$39:$B$782,K$11)+'СЕТ СН'!$F$9+СВЦЭМ!$D$10+'СЕТ СН'!$F$6-'СЕТ СН'!$F$19</f>
        <v>1036.6664369499999</v>
      </c>
      <c r="L27" s="36">
        <f>SUMIFS(СВЦЭМ!$C$39:$C$782,СВЦЭМ!$A$39:$A$782,$A27,СВЦЭМ!$B$39:$B$782,L$11)+'СЕТ СН'!$F$9+СВЦЭМ!$D$10+'СЕТ СН'!$F$6-'СЕТ СН'!$F$19</f>
        <v>1018.1864391899999</v>
      </c>
      <c r="M27" s="36">
        <f>SUMIFS(СВЦЭМ!$C$39:$C$782,СВЦЭМ!$A$39:$A$782,$A27,СВЦЭМ!$B$39:$B$782,M$11)+'СЕТ СН'!$F$9+СВЦЭМ!$D$10+'СЕТ СН'!$F$6-'СЕТ СН'!$F$19</f>
        <v>1009.4247683099999</v>
      </c>
      <c r="N27" s="36">
        <f>SUMIFS(СВЦЭМ!$C$39:$C$782,СВЦЭМ!$A$39:$A$782,$A27,СВЦЭМ!$B$39:$B$782,N$11)+'СЕТ СН'!$F$9+СВЦЭМ!$D$10+'СЕТ СН'!$F$6-'СЕТ СН'!$F$19</f>
        <v>1002.9099648599999</v>
      </c>
      <c r="O27" s="36">
        <f>SUMIFS(СВЦЭМ!$C$39:$C$782,СВЦЭМ!$A$39:$A$782,$A27,СВЦЭМ!$B$39:$B$782,O$11)+'СЕТ СН'!$F$9+СВЦЭМ!$D$10+'СЕТ СН'!$F$6-'СЕТ СН'!$F$19</f>
        <v>1001.4204172899999</v>
      </c>
      <c r="P27" s="36">
        <f>SUMIFS(СВЦЭМ!$C$39:$C$782,СВЦЭМ!$A$39:$A$782,$A27,СВЦЭМ!$B$39:$B$782,P$11)+'СЕТ СН'!$F$9+СВЦЭМ!$D$10+'СЕТ СН'!$F$6-'СЕТ СН'!$F$19</f>
        <v>1012.93564105</v>
      </c>
      <c r="Q27" s="36">
        <f>SUMIFS(СВЦЭМ!$C$39:$C$782,СВЦЭМ!$A$39:$A$782,$A27,СВЦЭМ!$B$39:$B$782,Q$11)+'СЕТ СН'!$F$9+СВЦЭМ!$D$10+'СЕТ СН'!$F$6-'СЕТ СН'!$F$19</f>
        <v>1016.97773316</v>
      </c>
      <c r="R27" s="36">
        <f>SUMIFS(СВЦЭМ!$C$39:$C$782,СВЦЭМ!$A$39:$A$782,$A27,СВЦЭМ!$B$39:$B$782,R$11)+'СЕТ СН'!$F$9+СВЦЭМ!$D$10+'СЕТ СН'!$F$6-'СЕТ СН'!$F$19</f>
        <v>1015.8621882199999</v>
      </c>
      <c r="S27" s="36">
        <f>SUMIFS(СВЦЭМ!$C$39:$C$782,СВЦЭМ!$A$39:$A$782,$A27,СВЦЭМ!$B$39:$B$782,S$11)+'СЕТ СН'!$F$9+СВЦЭМ!$D$10+'СЕТ СН'!$F$6-'СЕТ СН'!$F$19</f>
        <v>1017.9950630499999</v>
      </c>
      <c r="T27" s="36">
        <f>SUMIFS(СВЦЭМ!$C$39:$C$782,СВЦЭМ!$A$39:$A$782,$A27,СВЦЭМ!$B$39:$B$782,T$11)+'СЕТ СН'!$F$9+СВЦЭМ!$D$10+'СЕТ СН'!$F$6-'СЕТ СН'!$F$19</f>
        <v>1013.91386726</v>
      </c>
      <c r="U27" s="36">
        <f>SUMIFS(СВЦЭМ!$C$39:$C$782,СВЦЭМ!$A$39:$A$782,$A27,СВЦЭМ!$B$39:$B$782,U$11)+'СЕТ СН'!$F$9+СВЦЭМ!$D$10+'СЕТ СН'!$F$6-'СЕТ СН'!$F$19</f>
        <v>1015.52032775</v>
      </c>
      <c r="V27" s="36">
        <f>SUMIFS(СВЦЭМ!$C$39:$C$782,СВЦЭМ!$A$39:$A$782,$A27,СВЦЭМ!$B$39:$B$782,V$11)+'СЕТ СН'!$F$9+СВЦЭМ!$D$10+'СЕТ СН'!$F$6-'СЕТ СН'!$F$19</f>
        <v>1027.8160802099999</v>
      </c>
      <c r="W27" s="36">
        <f>SUMIFS(СВЦЭМ!$C$39:$C$782,СВЦЭМ!$A$39:$A$782,$A27,СВЦЭМ!$B$39:$B$782,W$11)+'СЕТ СН'!$F$9+СВЦЭМ!$D$10+'СЕТ СН'!$F$6-'СЕТ СН'!$F$19</f>
        <v>1026.4503961999999</v>
      </c>
      <c r="X27" s="36">
        <f>SUMIFS(СВЦЭМ!$C$39:$C$782,СВЦЭМ!$A$39:$A$782,$A27,СВЦЭМ!$B$39:$B$782,X$11)+'СЕТ СН'!$F$9+СВЦЭМ!$D$10+'СЕТ СН'!$F$6-'СЕТ СН'!$F$19</f>
        <v>1011.6340442899999</v>
      </c>
      <c r="Y27" s="36">
        <f>SUMIFS(СВЦЭМ!$C$39:$C$782,СВЦЭМ!$A$39:$A$782,$A27,СВЦЭМ!$B$39:$B$782,Y$11)+'СЕТ СН'!$F$9+СВЦЭМ!$D$10+'СЕТ СН'!$F$6-'СЕТ СН'!$F$19</f>
        <v>1027.4155013899999</v>
      </c>
    </row>
    <row r="28" spans="1:25" ht="15.75" x14ac:dyDescent="0.2">
      <c r="A28" s="35">
        <f t="shared" si="0"/>
        <v>44790</v>
      </c>
      <c r="B28" s="36">
        <f>SUMIFS(СВЦЭМ!$C$39:$C$782,СВЦЭМ!$A$39:$A$782,$A28,СВЦЭМ!$B$39:$B$782,B$11)+'СЕТ СН'!$F$9+СВЦЭМ!$D$10+'СЕТ СН'!$F$6-'СЕТ СН'!$F$19</f>
        <v>966.39960462999989</v>
      </c>
      <c r="C28" s="36">
        <f>SUMIFS(СВЦЭМ!$C$39:$C$782,СВЦЭМ!$A$39:$A$782,$A28,СВЦЭМ!$B$39:$B$782,C$11)+'СЕТ СН'!$F$9+СВЦЭМ!$D$10+'СЕТ СН'!$F$6-'СЕТ СН'!$F$19</f>
        <v>953.95912349999992</v>
      </c>
      <c r="D28" s="36">
        <f>SUMIFS(СВЦЭМ!$C$39:$C$782,СВЦЭМ!$A$39:$A$782,$A28,СВЦЭМ!$B$39:$B$782,D$11)+'СЕТ СН'!$F$9+СВЦЭМ!$D$10+'СЕТ СН'!$F$6-'СЕТ СН'!$F$19</f>
        <v>951.13065922999988</v>
      </c>
      <c r="E28" s="36">
        <f>SUMIFS(СВЦЭМ!$C$39:$C$782,СВЦЭМ!$A$39:$A$782,$A28,СВЦЭМ!$B$39:$B$782,E$11)+'СЕТ СН'!$F$9+СВЦЭМ!$D$10+'СЕТ СН'!$F$6-'СЕТ СН'!$F$19</f>
        <v>968.81844922999994</v>
      </c>
      <c r="F28" s="36">
        <f>SUMIFS(СВЦЭМ!$C$39:$C$782,СВЦЭМ!$A$39:$A$782,$A28,СВЦЭМ!$B$39:$B$782,F$11)+'СЕТ СН'!$F$9+СВЦЭМ!$D$10+'СЕТ СН'!$F$6-'СЕТ СН'!$F$19</f>
        <v>981.74767342999996</v>
      </c>
      <c r="G28" s="36">
        <f>SUMIFS(СВЦЭМ!$C$39:$C$782,СВЦЭМ!$A$39:$A$782,$A28,СВЦЭМ!$B$39:$B$782,G$11)+'СЕТ СН'!$F$9+СВЦЭМ!$D$10+'СЕТ СН'!$F$6-'СЕТ СН'!$F$19</f>
        <v>1037.4343003900001</v>
      </c>
      <c r="H28" s="36">
        <f>SUMIFS(СВЦЭМ!$C$39:$C$782,СВЦЭМ!$A$39:$A$782,$A28,СВЦЭМ!$B$39:$B$782,H$11)+'СЕТ СН'!$F$9+СВЦЭМ!$D$10+'СЕТ СН'!$F$6-'СЕТ СН'!$F$19</f>
        <v>1012.9710250799999</v>
      </c>
      <c r="I28" s="36">
        <f>SUMIFS(СВЦЭМ!$C$39:$C$782,СВЦЭМ!$A$39:$A$782,$A28,СВЦЭМ!$B$39:$B$782,I$11)+'СЕТ СН'!$F$9+СВЦЭМ!$D$10+'СЕТ СН'!$F$6-'СЕТ СН'!$F$19</f>
        <v>1033.3230758299999</v>
      </c>
      <c r="J28" s="36">
        <f>SUMIFS(СВЦЭМ!$C$39:$C$782,СВЦЭМ!$A$39:$A$782,$A28,СВЦЭМ!$B$39:$B$782,J$11)+'СЕТ СН'!$F$9+СВЦЭМ!$D$10+'СЕТ СН'!$F$6-'СЕТ СН'!$F$19</f>
        <v>1075.02400584</v>
      </c>
      <c r="K28" s="36">
        <f>SUMIFS(СВЦЭМ!$C$39:$C$782,СВЦЭМ!$A$39:$A$782,$A28,СВЦЭМ!$B$39:$B$782,K$11)+'СЕТ СН'!$F$9+СВЦЭМ!$D$10+'СЕТ СН'!$F$6-'СЕТ СН'!$F$19</f>
        <v>1063.5754263199999</v>
      </c>
      <c r="L28" s="36">
        <f>SUMIFS(СВЦЭМ!$C$39:$C$782,СВЦЭМ!$A$39:$A$782,$A28,СВЦЭМ!$B$39:$B$782,L$11)+'СЕТ СН'!$F$9+СВЦЭМ!$D$10+'СЕТ СН'!$F$6-'СЕТ СН'!$F$19</f>
        <v>1043.9802442</v>
      </c>
      <c r="M28" s="36">
        <f>SUMIFS(СВЦЭМ!$C$39:$C$782,СВЦЭМ!$A$39:$A$782,$A28,СВЦЭМ!$B$39:$B$782,M$11)+'СЕТ СН'!$F$9+СВЦЭМ!$D$10+'СЕТ СН'!$F$6-'СЕТ СН'!$F$19</f>
        <v>1017.9735014999999</v>
      </c>
      <c r="N28" s="36">
        <f>SUMIFS(СВЦЭМ!$C$39:$C$782,СВЦЭМ!$A$39:$A$782,$A28,СВЦЭМ!$B$39:$B$782,N$11)+'СЕТ СН'!$F$9+СВЦЭМ!$D$10+'СЕТ СН'!$F$6-'СЕТ СН'!$F$19</f>
        <v>1041.04968803</v>
      </c>
      <c r="O28" s="36">
        <f>SUMIFS(СВЦЭМ!$C$39:$C$782,СВЦЭМ!$A$39:$A$782,$A28,СВЦЭМ!$B$39:$B$782,O$11)+'СЕТ СН'!$F$9+СВЦЭМ!$D$10+'СЕТ СН'!$F$6-'СЕТ СН'!$F$19</f>
        <v>1027.80743977</v>
      </c>
      <c r="P28" s="36">
        <f>SUMIFS(СВЦЭМ!$C$39:$C$782,СВЦЭМ!$A$39:$A$782,$A28,СВЦЭМ!$B$39:$B$782,P$11)+'СЕТ СН'!$F$9+СВЦЭМ!$D$10+'СЕТ СН'!$F$6-'СЕТ СН'!$F$19</f>
        <v>1043.4831486099999</v>
      </c>
      <c r="Q28" s="36">
        <f>SUMIFS(СВЦЭМ!$C$39:$C$782,СВЦЭМ!$A$39:$A$782,$A28,СВЦЭМ!$B$39:$B$782,Q$11)+'СЕТ СН'!$F$9+СВЦЭМ!$D$10+'СЕТ СН'!$F$6-'СЕТ СН'!$F$19</f>
        <v>1058.4869394499999</v>
      </c>
      <c r="R28" s="36">
        <f>SUMIFS(СВЦЭМ!$C$39:$C$782,СВЦЭМ!$A$39:$A$782,$A28,СВЦЭМ!$B$39:$B$782,R$11)+'СЕТ СН'!$F$9+СВЦЭМ!$D$10+'СЕТ СН'!$F$6-'СЕТ СН'!$F$19</f>
        <v>1057.3290517200001</v>
      </c>
      <c r="S28" s="36">
        <f>SUMIFS(СВЦЭМ!$C$39:$C$782,СВЦЭМ!$A$39:$A$782,$A28,СВЦЭМ!$B$39:$B$782,S$11)+'СЕТ СН'!$F$9+СВЦЭМ!$D$10+'СЕТ СН'!$F$6-'СЕТ СН'!$F$19</f>
        <v>1055.0688685800001</v>
      </c>
      <c r="T28" s="36">
        <f>SUMIFS(СВЦЭМ!$C$39:$C$782,СВЦЭМ!$A$39:$A$782,$A28,СВЦЭМ!$B$39:$B$782,T$11)+'СЕТ СН'!$F$9+СВЦЭМ!$D$10+'СЕТ СН'!$F$6-'СЕТ СН'!$F$19</f>
        <v>1049.0154831</v>
      </c>
      <c r="U28" s="36">
        <f>SUMIFS(СВЦЭМ!$C$39:$C$782,СВЦЭМ!$A$39:$A$782,$A28,СВЦЭМ!$B$39:$B$782,U$11)+'СЕТ СН'!$F$9+СВЦЭМ!$D$10+'СЕТ СН'!$F$6-'СЕТ СН'!$F$19</f>
        <v>1063.8124005299999</v>
      </c>
      <c r="V28" s="36">
        <f>SUMIFS(СВЦЭМ!$C$39:$C$782,СВЦЭМ!$A$39:$A$782,$A28,СВЦЭМ!$B$39:$B$782,V$11)+'СЕТ СН'!$F$9+СВЦЭМ!$D$10+'СЕТ СН'!$F$6-'СЕТ СН'!$F$19</f>
        <v>1044.4270866699999</v>
      </c>
      <c r="W28" s="36">
        <f>SUMIFS(СВЦЭМ!$C$39:$C$782,СВЦЭМ!$A$39:$A$782,$A28,СВЦЭМ!$B$39:$B$782,W$11)+'СЕТ СН'!$F$9+СВЦЭМ!$D$10+'СЕТ СН'!$F$6-'СЕТ СН'!$F$19</f>
        <v>1066.4591797400001</v>
      </c>
      <c r="X28" s="36">
        <f>SUMIFS(СВЦЭМ!$C$39:$C$782,СВЦЭМ!$A$39:$A$782,$A28,СВЦЭМ!$B$39:$B$782,X$11)+'СЕТ СН'!$F$9+СВЦЭМ!$D$10+'СЕТ СН'!$F$6-'СЕТ СН'!$F$19</f>
        <v>1033.0611747400001</v>
      </c>
      <c r="Y28" s="36">
        <f>SUMIFS(СВЦЭМ!$C$39:$C$782,СВЦЭМ!$A$39:$A$782,$A28,СВЦЭМ!$B$39:$B$782,Y$11)+'СЕТ СН'!$F$9+СВЦЭМ!$D$10+'СЕТ СН'!$F$6-'СЕТ СН'!$F$19</f>
        <v>970.72872810999991</v>
      </c>
    </row>
    <row r="29" spans="1:25" ht="15.75" x14ac:dyDescent="0.2">
      <c r="A29" s="35">
        <f t="shared" si="0"/>
        <v>44791</v>
      </c>
      <c r="B29" s="36">
        <f>SUMIFS(СВЦЭМ!$C$39:$C$782,СВЦЭМ!$A$39:$A$782,$A29,СВЦЭМ!$B$39:$B$782,B$11)+'СЕТ СН'!$F$9+СВЦЭМ!$D$10+'СЕТ СН'!$F$6-'СЕТ СН'!$F$19</f>
        <v>1012.8362201599999</v>
      </c>
      <c r="C29" s="36">
        <f>SUMIFS(СВЦЭМ!$C$39:$C$782,СВЦЭМ!$A$39:$A$782,$A29,СВЦЭМ!$B$39:$B$782,C$11)+'СЕТ СН'!$F$9+СВЦЭМ!$D$10+'СЕТ СН'!$F$6-'СЕТ СН'!$F$19</f>
        <v>1061.35057325</v>
      </c>
      <c r="D29" s="36">
        <f>SUMIFS(СВЦЭМ!$C$39:$C$782,СВЦЭМ!$A$39:$A$782,$A29,СВЦЭМ!$B$39:$B$782,D$11)+'СЕТ СН'!$F$9+СВЦЭМ!$D$10+'СЕТ СН'!$F$6-'СЕТ СН'!$F$19</f>
        <v>1072.80752822</v>
      </c>
      <c r="E29" s="36">
        <f>SUMIFS(СВЦЭМ!$C$39:$C$782,СВЦЭМ!$A$39:$A$782,$A29,СВЦЭМ!$B$39:$B$782,E$11)+'СЕТ СН'!$F$9+СВЦЭМ!$D$10+'СЕТ СН'!$F$6-'СЕТ СН'!$F$19</f>
        <v>1073.0978228700001</v>
      </c>
      <c r="F29" s="36">
        <f>SUMIFS(СВЦЭМ!$C$39:$C$782,СВЦЭМ!$A$39:$A$782,$A29,СВЦЭМ!$B$39:$B$782,F$11)+'СЕТ СН'!$F$9+СВЦЭМ!$D$10+'СЕТ СН'!$F$6-'СЕТ СН'!$F$19</f>
        <v>1065.32648653</v>
      </c>
      <c r="G29" s="36">
        <f>SUMIFS(СВЦЭМ!$C$39:$C$782,СВЦЭМ!$A$39:$A$782,$A29,СВЦЭМ!$B$39:$B$782,G$11)+'СЕТ СН'!$F$9+СВЦЭМ!$D$10+'СЕТ СН'!$F$6-'СЕТ СН'!$F$19</f>
        <v>1078.3242158600001</v>
      </c>
      <c r="H29" s="36">
        <f>SUMIFS(СВЦЭМ!$C$39:$C$782,СВЦЭМ!$A$39:$A$782,$A29,СВЦЭМ!$B$39:$B$782,H$11)+'СЕТ СН'!$F$9+СВЦЭМ!$D$10+'СЕТ СН'!$F$6-'СЕТ СН'!$F$19</f>
        <v>1019.2858689499999</v>
      </c>
      <c r="I29" s="36">
        <f>SUMIFS(СВЦЭМ!$C$39:$C$782,СВЦЭМ!$A$39:$A$782,$A29,СВЦЭМ!$B$39:$B$782,I$11)+'СЕТ СН'!$F$9+СВЦЭМ!$D$10+'СЕТ СН'!$F$6-'СЕТ СН'!$F$19</f>
        <v>967.91146990999994</v>
      </c>
      <c r="J29" s="36">
        <f>SUMIFS(СВЦЭМ!$C$39:$C$782,СВЦЭМ!$A$39:$A$782,$A29,СВЦЭМ!$B$39:$B$782,J$11)+'СЕТ СН'!$F$9+СВЦЭМ!$D$10+'СЕТ СН'!$F$6-'СЕТ СН'!$F$19</f>
        <v>1146.4337957499999</v>
      </c>
      <c r="K29" s="36">
        <f>SUMIFS(СВЦЭМ!$C$39:$C$782,СВЦЭМ!$A$39:$A$782,$A29,СВЦЭМ!$B$39:$B$782,K$11)+'СЕТ СН'!$F$9+СВЦЭМ!$D$10+'СЕТ СН'!$F$6-'СЕТ СН'!$F$19</f>
        <v>1151.78581005</v>
      </c>
      <c r="L29" s="36">
        <f>SUMIFS(СВЦЭМ!$C$39:$C$782,СВЦЭМ!$A$39:$A$782,$A29,СВЦЭМ!$B$39:$B$782,L$11)+'СЕТ СН'!$F$9+СВЦЭМ!$D$10+'СЕТ СН'!$F$6-'СЕТ СН'!$F$19</f>
        <v>1153.0939591200001</v>
      </c>
      <c r="M29" s="36">
        <f>SUMIFS(СВЦЭМ!$C$39:$C$782,СВЦЭМ!$A$39:$A$782,$A29,СВЦЭМ!$B$39:$B$782,M$11)+'СЕТ СН'!$F$9+СВЦЭМ!$D$10+'СЕТ СН'!$F$6-'СЕТ СН'!$F$19</f>
        <v>1142.3270714299999</v>
      </c>
      <c r="N29" s="36">
        <f>SUMIFS(СВЦЭМ!$C$39:$C$782,СВЦЭМ!$A$39:$A$782,$A29,СВЦЭМ!$B$39:$B$782,N$11)+'СЕТ СН'!$F$9+СВЦЭМ!$D$10+'СЕТ СН'!$F$6-'СЕТ СН'!$F$19</f>
        <v>1144.5911020000001</v>
      </c>
      <c r="O29" s="36">
        <f>SUMIFS(СВЦЭМ!$C$39:$C$782,СВЦЭМ!$A$39:$A$782,$A29,СВЦЭМ!$B$39:$B$782,O$11)+'СЕТ СН'!$F$9+СВЦЭМ!$D$10+'СЕТ СН'!$F$6-'СЕТ СН'!$F$19</f>
        <v>1144.0713242600002</v>
      </c>
      <c r="P29" s="36">
        <f>SUMIFS(СВЦЭМ!$C$39:$C$782,СВЦЭМ!$A$39:$A$782,$A29,СВЦЭМ!$B$39:$B$782,P$11)+'СЕТ СН'!$F$9+СВЦЭМ!$D$10+'СЕТ СН'!$F$6-'СЕТ СН'!$F$19</f>
        <v>1087.00206761</v>
      </c>
      <c r="Q29" s="36">
        <f>SUMIFS(СВЦЭМ!$C$39:$C$782,СВЦЭМ!$A$39:$A$782,$A29,СВЦЭМ!$B$39:$B$782,Q$11)+'СЕТ СН'!$F$9+СВЦЭМ!$D$10+'СЕТ СН'!$F$6-'СЕТ СН'!$F$19</f>
        <v>1083.2063378400001</v>
      </c>
      <c r="R29" s="36">
        <f>SUMIFS(СВЦЭМ!$C$39:$C$782,СВЦЭМ!$A$39:$A$782,$A29,СВЦЭМ!$B$39:$B$782,R$11)+'СЕТ СН'!$F$9+СВЦЭМ!$D$10+'СЕТ СН'!$F$6-'СЕТ СН'!$F$19</f>
        <v>1082.9509482000001</v>
      </c>
      <c r="S29" s="36">
        <f>SUMIFS(СВЦЭМ!$C$39:$C$782,СВЦЭМ!$A$39:$A$782,$A29,СВЦЭМ!$B$39:$B$782,S$11)+'СЕТ СН'!$F$9+СВЦЭМ!$D$10+'СЕТ СН'!$F$6-'СЕТ СН'!$F$19</f>
        <v>1081.30897923</v>
      </c>
      <c r="T29" s="36">
        <f>SUMIFS(СВЦЭМ!$C$39:$C$782,СВЦЭМ!$A$39:$A$782,$A29,СВЦЭМ!$B$39:$B$782,T$11)+'СЕТ СН'!$F$9+СВЦЭМ!$D$10+'СЕТ СН'!$F$6-'СЕТ СН'!$F$19</f>
        <v>1080.1204829599999</v>
      </c>
      <c r="U29" s="36">
        <f>SUMIFS(СВЦЭМ!$C$39:$C$782,СВЦЭМ!$A$39:$A$782,$A29,СВЦЭМ!$B$39:$B$782,U$11)+'СЕТ СН'!$F$9+СВЦЭМ!$D$10+'СЕТ СН'!$F$6-'СЕТ СН'!$F$19</f>
        <v>1076.7915708799999</v>
      </c>
      <c r="V29" s="36">
        <f>SUMIFS(СВЦЭМ!$C$39:$C$782,СВЦЭМ!$A$39:$A$782,$A29,СВЦЭМ!$B$39:$B$782,V$11)+'СЕТ СН'!$F$9+СВЦЭМ!$D$10+'СЕТ СН'!$F$6-'СЕТ СН'!$F$19</f>
        <v>1041.0825790199999</v>
      </c>
      <c r="W29" s="36">
        <f>SUMIFS(СВЦЭМ!$C$39:$C$782,СВЦЭМ!$A$39:$A$782,$A29,СВЦЭМ!$B$39:$B$782,W$11)+'СЕТ СН'!$F$9+СВЦЭМ!$D$10+'СЕТ СН'!$F$6-'СЕТ СН'!$F$19</f>
        <v>1089.1508066199999</v>
      </c>
      <c r="X29" s="36">
        <f>SUMIFS(СВЦЭМ!$C$39:$C$782,СВЦЭМ!$A$39:$A$782,$A29,СВЦЭМ!$B$39:$B$782,X$11)+'СЕТ СН'!$F$9+СВЦЭМ!$D$10+'СЕТ СН'!$F$6-'СЕТ СН'!$F$19</f>
        <v>1081.99403353</v>
      </c>
      <c r="Y29" s="36">
        <f>SUMIFS(СВЦЭМ!$C$39:$C$782,СВЦЭМ!$A$39:$A$782,$A29,СВЦЭМ!$B$39:$B$782,Y$11)+'СЕТ СН'!$F$9+СВЦЭМ!$D$10+'СЕТ СН'!$F$6-'СЕТ СН'!$F$19</f>
        <v>978.60752168999988</v>
      </c>
    </row>
    <row r="30" spans="1:25" ht="15.75" x14ac:dyDescent="0.2">
      <c r="A30" s="35">
        <f t="shared" si="0"/>
        <v>44792</v>
      </c>
      <c r="B30" s="36">
        <f>SUMIFS(СВЦЭМ!$C$39:$C$782,СВЦЭМ!$A$39:$A$782,$A30,СВЦЭМ!$B$39:$B$782,B$11)+'СЕТ СН'!$F$9+СВЦЭМ!$D$10+'СЕТ СН'!$F$6-'СЕТ СН'!$F$19</f>
        <v>1133.8605874299999</v>
      </c>
      <c r="C30" s="36">
        <f>SUMIFS(СВЦЭМ!$C$39:$C$782,СВЦЭМ!$A$39:$A$782,$A30,СВЦЭМ!$B$39:$B$782,C$11)+'СЕТ СН'!$F$9+СВЦЭМ!$D$10+'СЕТ СН'!$F$6-'СЕТ СН'!$F$19</f>
        <v>1153.4737318100001</v>
      </c>
      <c r="D30" s="36">
        <f>SUMIFS(СВЦЭМ!$C$39:$C$782,СВЦЭМ!$A$39:$A$782,$A30,СВЦЭМ!$B$39:$B$782,D$11)+'СЕТ СН'!$F$9+СВЦЭМ!$D$10+'СЕТ СН'!$F$6-'СЕТ СН'!$F$19</f>
        <v>1186.4003271700001</v>
      </c>
      <c r="E30" s="36">
        <f>SUMIFS(СВЦЭМ!$C$39:$C$782,СВЦЭМ!$A$39:$A$782,$A30,СВЦЭМ!$B$39:$B$782,E$11)+'СЕТ СН'!$F$9+СВЦЭМ!$D$10+'СЕТ СН'!$F$6-'СЕТ СН'!$F$19</f>
        <v>1181.7893944800001</v>
      </c>
      <c r="F30" s="36">
        <f>SUMIFS(СВЦЭМ!$C$39:$C$782,СВЦЭМ!$A$39:$A$782,$A30,СВЦЭМ!$B$39:$B$782,F$11)+'СЕТ СН'!$F$9+СВЦЭМ!$D$10+'СЕТ СН'!$F$6-'СЕТ СН'!$F$19</f>
        <v>1177.58512025</v>
      </c>
      <c r="G30" s="36">
        <f>SUMIFS(СВЦЭМ!$C$39:$C$782,СВЦЭМ!$A$39:$A$782,$A30,СВЦЭМ!$B$39:$B$782,G$11)+'СЕТ СН'!$F$9+СВЦЭМ!$D$10+'СЕТ СН'!$F$6-'СЕТ СН'!$F$19</f>
        <v>1087.1114770500001</v>
      </c>
      <c r="H30" s="36">
        <f>SUMIFS(СВЦЭМ!$C$39:$C$782,СВЦЭМ!$A$39:$A$782,$A30,СВЦЭМ!$B$39:$B$782,H$11)+'СЕТ СН'!$F$9+СВЦЭМ!$D$10+'СЕТ СН'!$F$6-'СЕТ СН'!$F$19</f>
        <v>1072.46006708</v>
      </c>
      <c r="I30" s="36">
        <f>SUMIFS(СВЦЭМ!$C$39:$C$782,СВЦЭМ!$A$39:$A$782,$A30,СВЦЭМ!$B$39:$B$782,I$11)+'СЕТ СН'!$F$9+СВЦЭМ!$D$10+'СЕТ СН'!$F$6-'СЕТ СН'!$F$19</f>
        <v>1039.7631303599999</v>
      </c>
      <c r="J30" s="36">
        <f>SUMIFS(СВЦЭМ!$C$39:$C$782,СВЦЭМ!$A$39:$A$782,$A30,СВЦЭМ!$B$39:$B$782,J$11)+'СЕТ СН'!$F$9+СВЦЭМ!$D$10+'СЕТ СН'!$F$6-'СЕТ СН'!$F$19</f>
        <v>994.42109853999989</v>
      </c>
      <c r="K30" s="36">
        <f>SUMIFS(СВЦЭМ!$C$39:$C$782,СВЦЭМ!$A$39:$A$782,$A30,СВЦЭМ!$B$39:$B$782,K$11)+'СЕТ СН'!$F$9+СВЦЭМ!$D$10+'СЕТ СН'!$F$6-'СЕТ СН'!$F$19</f>
        <v>987.07709769999997</v>
      </c>
      <c r="L30" s="36">
        <f>SUMIFS(СВЦЭМ!$C$39:$C$782,СВЦЭМ!$A$39:$A$782,$A30,СВЦЭМ!$B$39:$B$782,L$11)+'СЕТ СН'!$F$9+СВЦЭМ!$D$10+'СЕТ СН'!$F$6-'СЕТ СН'!$F$19</f>
        <v>1027.0384032100001</v>
      </c>
      <c r="M30" s="36">
        <f>SUMIFS(СВЦЭМ!$C$39:$C$782,СВЦЭМ!$A$39:$A$782,$A30,СВЦЭМ!$B$39:$B$782,M$11)+'СЕТ СН'!$F$9+СВЦЭМ!$D$10+'СЕТ СН'!$F$6-'СЕТ СН'!$F$19</f>
        <v>1012.8326055299999</v>
      </c>
      <c r="N30" s="36">
        <f>SUMIFS(СВЦЭМ!$C$39:$C$782,СВЦЭМ!$A$39:$A$782,$A30,СВЦЭМ!$B$39:$B$782,N$11)+'СЕТ СН'!$F$9+СВЦЭМ!$D$10+'СЕТ СН'!$F$6-'СЕТ СН'!$F$19</f>
        <v>1016.66556722</v>
      </c>
      <c r="O30" s="36">
        <f>SUMIFS(СВЦЭМ!$C$39:$C$782,СВЦЭМ!$A$39:$A$782,$A30,СВЦЭМ!$B$39:$B$782,O$11)+'СЕТ СН'!$F$9+СВЦЭМ!$D$10+'СЕТ СН'!$F$6-'СЕТ СН'!$F$19</f>
        <v>1017.4956828799999</v>
      </c>
      <c r="P30" s="36">
        <f>SUMIFS(СВЦЭМ!$C$39:$C$782,СВЦЭМ!$A$39:$A$782,$A30,СВЦЭМ!$B$39:$B$782,P$11)+'СЕТ СН'!$F$9+СВЦЭМ!$D$10+'СЕТ СН'!$F$6-'СЕТ СН'!$F$19</f>
        <v>1047.3940505099999</v>
      </c>
      <c r="Q30" s="36">
        <f>SUMIFS(СВЦЭМ!$C$39:$C$782,СВЦЭМ!$A$39:$A$782,$A30,СВЦЭМ!$B$39:$B$782,Q$11)+'СЕТ СН'!$F$9+СВЦЭМ!$D$10+'СЕТ СН'!$F$6-'СЕТ СН'!$F$19</f>
        <v>1061.7083627699999</v>
      </c>
      <c r="R30" s="36">
        <f>SUMIFS(СВЦЭМ!$C$39:$C$782,СВЦЭМ!$A$39:$A$782,$A30,СВЦЭМ!$B$39:$B$782,R$11)+'СЕТ СН'!$F$9+СВЦЭМ!$D$10+'СЕТ СН'!$F$6-'СЕТ СН'!$F$19</f>
        <v>1059.9299307700001</v>
      </c>
      <c r="S30" s="36">
        <f>SUMIFS(СВЦЭМ!$C$39:$C$782,СВЦЭМ!$A$39:$A$782,$A30,СВЦЭМ!$B$39:$B$782,S$11)+'СЕТ СН'!$F$9+СВЦЭМ!$D$10+'СЕТ СН'!$F$6-'СЕТ СН'!$F$19</f>
        <v>1034.00795956</v>
      </c>
      <c r="T30" s="36">
        <f>SUMIFS(СВЦЭМ!$C$39:$C$782,СВЦЭМ!$A$39:$A$782,$A30,СВЦЭМ!$B$39:$B$782,T$11)+'СЕТ СН'!$F$9+СВЦЭМ!$D$10+'СЕТ СН'!$F$6-'СЕТ СН'!$F$19</f>
        <v>1025.95470355</v>
      </c>
      <c r="U30" s="36">
        <f>SUMIFS(СВЦЭМ!$C$39:$C$782,СВЦЭМ!$A$39:$A$782,$A30,СВЦЭМ!$B$39:$B$782,U$11)+'СЕТ СН'!$F$9+СВЦЭМ!$D$10+'СЕТ СН'!$F$6-'СЕТ СН'!$F$19</f>
        <v>1034.26878248</v>
      </c>
      <c r="V30" s="36">
        <f>SUMIFS(СВЦЭМ!$C$39:$C$782,СВЦЭМ!$A$39:$A$782,$A30,СВЦЭМ!$B$39:$B$782,V$11)+'СЕТ СН'!$F$9+СВЦЭМ!$D$10+'СЕТ СН'!$F$6-'СЕТ СН'!$F$19</f>
        <v>1029.1895004600001</v>
      </c>
      <c r="W30" s="36">
        <f>SUMIFS(СВЦЭМ!$C$39:$C$782,СВЦЭМ!$A$39:$A$782,$A30,СВЦЭМ!$B$39:$B$782,W$11)+'СЕТ СН'!$F$9+СВЦЭМ!$D$10+'СЕТ СН'!$F$6-'СЕТ СН'!$F$19</f>
        <v>1072.18711699</v>
      </c>
      <c r="X30" s="36">
        <f>SUMIFS(СВЦЭМ!$C$39:$C$782,СВЦЭМ!$A$39:$A$782,$A30,СВЦЭМ!$B$39:$B$782,X$11)+'СЕТ СН'!$F$9+СВЦЭМ!$D$10+'СЕТ СН'!$F$6-'СЕТ СН'!$F$19</f>
        <v>1088.7294484900001</v>
      </c>
      <c r="Y30" s="36">
        <f>SUMIFS(СВЦЭМ!$C$39:$C$782,СВЦЭМ!$A$39:$A$782,$A30,СВЦЭМ!$B$39:$B$782,Y$11)+'СЕТ СН'!$F$9+СВЦЭМ!$D$10+'СЕТ СН'!$F$6-'СЕТ СН'!$F$19</f>
        <v>1112.0532538700002</v>
      </c>
    </row>
    <row r="31" spans="1:25" ht="15.75" x14ac:dyDescent="0.2">
      <c r="A31" s="35">
        <f t="shared" si="0"/>
        <v>44793</v>
      </c>
      <c r="B31" s="36">
        <f>SUMIFS(СВЦЭМ!$C$39:$C$782,СВЦЭМ!$A$39:$A$782,$A31,СВЦЭМ!$B$39:$B$782,B$11)+'СЕТ СН'!$F$9+СВЦЭМ!$D$10+'СЕТ СН'!$F$6-'СЕТ СН'!$F$19</f>
        <v>985.75513892999993</v>
      </c>
      <c r="C31" s="36">
        <f>SUMIFS(СВЦЭМ!$C$39:$C$782,СВЦЭМ!$A$39:$A$782,$A31,СВЦЭМ!$B$39:$B$782,C$11)+'СЕТ СН'!$F$9+СВЦЭМ!$D$10+'СЕТ СН'!$F$6-'СЕТ СН'!$F$19</f>
        <v>1042.2550829100001</v>
      </c>
      <c r="D31" s="36">
        <f>SUMIFS(СВЦЭМ!$C$39:$C$782,СВЦЭМ!$A$39:$A$782,$A31,СВЦЭМ!$B$39:$B$782,D$11)+'СЕТ СН'!$F$9+СВЦЭМ!$D$10+'СЕТ СН'!$F$6-'СЕТ СН'!$F$19</f>
        <v>1080.3568040800001</v>
      </c>
      <c r="E31" s="36">
        <f>SUMIFS(СВЦЭМ!$C$39:$C$782,СВЦЭМ!$A$39:$A$782,$A31,СВЦЭМ!$B$39:$B$782,E$11)+'СЕТ СН'!$F$9+СВЦЭМ!$D$10+'СЕТ СН'!$F$6-'СЕТ СН'!$F$19</f>
        <v>1085.1887208599999</v>
      </c>
      <c r="F31" s="36">
        <f>SUMIFS(СВЦЭМ!$C$39:$C$782,СВЦЭМ!$A$39:$A$782,$A31,СВЦЭМ!$B$39:$B$782,F$11)+'СЕТ СН'!$F$9+СВЦЭМ!$D$10+'СЕТ СН'!$F$6-'СЕТ СН'!$F$19</f>
        <v>1089.92865712</v>
      </c>
      <c r="G31" s="36">
        <f>SUMIFS(СВЦЭМ!$C$39:$C$782,СВЦЭМ!$A$39:$A$782,$A31,СВЦЭМ!$B$39:$B$782,G$11)+'СЕТ СН'!$F$9+СВЦЭМ!$D$10+'СЕТ СН'!$F$6-'СЕТ СН'!$F$19</f>
        <v>1082.0930704800001</v>
      </c>
      <c r="H31" s="36">
        <f>SUMIFS(СВЦЭМ!$C$39:$C$782,СВЦЭМ!$A$39:$A$782,$A31,СВЦЭМ!$B$39:$B$782,H$11)+'СЕТ СН'!$F$9+СВЦЭМ!$D$10+'СЕТ СН'!$F$6-'СЕТ СН'!$F$19</f>
        <v>1055.10285133</v>
      </c>
      <c r="I31" s="36">
        <f>SUMIFS(СВЦЭМ!$C$39:$C$782,СВЦЭМ!$A$39:$A$782,$A31,СВЦЭМ!$B$39:$B$782,I$11)+'СЕТ СН'!$F$9+СВЦЭМ!$D$10+'СЕТ СН'!$F$6-'СЕТ СН'!$F$19</f>
        <v>1023.47108968</v>
      </c>
      <c r="J31" s="36">
        <f>SUMIFS(СВЦЭМ!$C$39:$C$782,СВЦЭМ!$A$39:$A$782,$A31,СВЦЭМ!$B$39:$B$782,J$11)+'СЕТ СН'!$F$9+СВЦЭМ!$D$10+'СЕТ СН'!$F$6-'СЕТ СН'!$F$19</f>
        <v>955.62769650999996</v>
      </c>
      <c r="K31" s="36">
        <f>SUMIFS(СВЦЭМ!$C$39:$C$782,СВЦЭМ!$A$39:$A$782,$A31,СВЦЭМ!$B$39:$B$782,K$11)+'СЕТ СН'!$F$9+СВЦЭМ!$D$10+'СЕТ СН'!$F$6-'СЕТ СН'!$F$19</f>
        <v>916.6113395399999</v>
      </c>
      <c r="L31" s="36">
        <f>SUMIFS(СВЦЭМ!$C$39:$C$782,СВЦЭМ!$A$39:$A$782,$A31,СВЦЭМ!$B$39:$B$782,L$11)+'СЕТ СН'!$F$9+СВЦЭМ!$D$10+'СЕТ СН'!$F$6-'СЕТ СН'!$F$19</f>
        <v>918.92050856999992</v>
      </c>
      <c r="M31" s="36">
        <f>SUMIFS(СВЦЭМ!$C$39:$C$782,СВЦЭМ!$A$39:$A$782,$A31,СВЦЭМ!$B$39:$B$782,M$11)+'СЕТ СН'!$F$9+СВЦЭМ!$D$10+'СЕТ СН'!$F$6-'СЕТ СН'!$F$19</f>
        <v>922.05708705999996</v>
      </c>
      <c r="N31" s="36">
        <f>SUMIFS(СВЦЭМ!$C$39:$C$782,СВЦЭМ!$A$39:$A$782,$A31,СВЦЭМ!$B$39:$B$782,N$11)+'СЕТ СН'!$F$9+СВЦЭМ!$D$10+'СЕТ СН'!$F$6-'СЕТ СН'!$F$19</f>
        <v>935.34727845999998</v>
      </c>
      <c r="O31" s="36">
        <f>SUMIFS(СВЦЭМ!$C$39:$C$782,СВЦЭМ!$A$39:$A$782,$A31,СВЦЭМ!$B$39:$B$782,O$11)+'СЕТ СН'!$F$9+СВЦЭМ!$D$10+'СЕТ СН'!$F$6-'СЕТ СН'!$F$19</f>
        <v>929.39828753999996</v>
      </c>
      <c r="P31" s="36">
        <f>SUMIFS(СВЦЭМ!$C$39:$C$782,СВЦЭМ!$A$39:$A$782,$A31,СВЦЭМ!$B$39:$B$782,P$11)+'СЕТ СН'!$F$9+СВЦЭМ!$D$10+'СЕТ СН'!$F$6-'СЕТ СН'!$F$19</f>
        <v>926.91849983999998</v>
      </c>
      <c r="Q31" s="36">
        <f>SUMIFS(СВЦЭМ!$C$39:$C$782,СВЦЭМ!$A$39:$A$782,$A31,СВЦЭМ!$B$39:$B$782,Q$11)+'СЕТ СН'!$F$9+СВЦЭМ!$D$10+'СЕТ СН'!$F$6-'СЕТ СН'!$F$19</f>
        <v>939.19801404999998</v>
      </c>
      <c r="R31" s="36">
        <f>SUMIFS(СВЦЭМ!$C$39:$C$782,СВЦЭМ!$A$39:$A$782,$A31,СВЦЭМ!$B$39:$B$782,R$11)+'СЕТ СН'!$F$9+СВЦЭМ!$D$10+'СЕТ СН'!$F$6-'СЕТ СН'!$F$19</f>
        <v>949.82868007999991</v>
      </c>
      <c r="S31" s="36">
        <f>SUMIFS(СВЦЭМ!$C$39:$C$782,СВЦЭМ!$A$39:$A$782,$A31,СВЦЭМ!$B$39:$B$782,S$11)+'СЕТ СН'!$F$9+СВЦЭМ!$D$10+'СЕТ СН'!$F$6-'СЕТ СН'!$F$19</f>
        <v>937.93970505999994</v>
      </c>
      <c r="T31" s="36">
        <f>SUMIFS(СВЦЭМ!$C$39:$C$782,СВЦЭМ!$A$39:$A$782,$A31,СВЦЭМ!$B$39:$B$782,T$11)+'СЕТ СН'!$F$9+СВЦЭМ!$D$10+'СЕТ СН'!$F$6-'СЕТ СН'!$F$19</f>
        <v>935.90932794999992</v>
      </c>
      <c r="U31" s="36">
        <f>SUMIFS(СВЦЭМ!$C$39:$C$782,СВЦЭМ!$A$39:$A$782,$A31,СВЦЭМ!$B$39:$B$782,U$11)+'СЕТ СН'!$F$9+СВЦЭМ!$D$10+'СЕТ СН'!$F$6-'СЕТ СН'!$F$19</f>
        <v>936.60772084999996</v>
      </c>
      <c r="V31" s="36">
        <f>SUMIFS(СВЦЭМ!$C$39:$C$782,СВЦЭМ!$A$39:$A$782,$A31,СВЦЭМ!$B$39:$B$782,V$11)+'СЕТ СН'!$F$9+СВЦЭМ!$D$10+'СЕТ СН'!$F$6-'СЕТ СН'!$F$19</f>
        <v>917.42307658999994</v>
      </c>
      <c r="W31" s="36">
        <f>SUMIFS(СВЦЭМ!$C$39:$C$782,СВЦЭМ!$A$39:$A$782,$A31,СВЦЭМ!$B$39:$B$782,W$11)+'СЕТ СН'!$F$9+СВЦЭМ!$D$10+'СЕТ СН'!$F$6-'СЕТ СН'!$F$19</f>
        <v>907.93280580999988</v>
      </c>
      <c r="X31" s="36">
        <f>SUMIFS(СВЦЭМ!$C$39:$C$782,СВЦЭМ!$A$39:$A$782,$A31,СВЦЭМ!$B$39:$B$782,X$11)+'СЕТ СН'!$F$9+СВЦЭМ!$D$10+'СЕТ СН'!$F$6-'СЕТ СН'!$F$19</f>
        <v>921.75896977999992</v>
      </c>
      <c r="Y31" s="36">
        <f>SUMIFS(СВЦЭМ!$C$39:$C$782,СВЦЭМ!$A$39:$A$782,$A31,СВЦЭМ!$B$39:$B$782,Y$11)+'СЕТ СН'!$F$9+СВЦЭМ!$D$10+'СЕТ СН'!$F$6-'СЕТ СН'!$F$19</f>
        <v>950.62870728999997</v>
      </c>
    </row>
    <row r="32" spans="1:25" ht="15.75" x14ac:dyDescent="0.2">
      <c r="A32" s="35">
        <f t="shared" si="0"/>
        <v>44794</v>
      </c>
      <c r="B32" s="36">
        <f>SUMIFS(СВЦЭМ!$C$39:$C$782,СВЦЭМ!$A$39:$A$782,$A32,СВЦЭМ!$B$39:$B$782,B$11)+'СЕТ СН'!$F$9+СВЦЭМ!$D$10+'СЕТ СН'!$F$6-'СЕТ СН'!$F$19</f>
        <v>1039.68431332</v>
      </c>
      <c r="C32" s="36">
        <f>SUMIFS(СВЦЭМ!$C$39:$C$782,СВЦЭМ!$A$39:$A$782,$A32,СВЦЭМ!$B$39:$B$782,C$11)+'СЕТ СН'!$F$9+СВЦЭМ!$D$10+'СЕТ СН'!$F$6-'СЕТ СН'!$F$19</f>
        <v>1054.5326959500001</v>
      </c>
      <c r="D32" s="36">
        <f>SUMIFS(СВЦЭМ!$C$39:$C$782,СВЦЭМ!$A$39:$A$782,$A32,СВЦЭМ!$B$39:$B$782,D$11)+'СЕТ СН'!$F$9+СВЦЭМ!$D$10+'СЕТ СН'!$F$6-'СЕТ СН'!$F$19</f>
        <v>1092.70452847</v>
      </c>
      <c r="E32" s="36">
        <f>SUMIFS(СВЦЭМ!$C$39:$C$782,СВЦЭМ!$A$39:$A$782,$A32,СВЦЭМ!$B$39:$B$782,E$11)+'СЕТ СН'!$F$9+СВЦЭМ!$D$10+'СЕТ СН'!$F$6-'СЕТ СН'!$F$19</f>
        <v>1121.81374661</v>
      </c>
      <c r="F32" s="36">
        <f>SUMIFS(СВЦЭМ!$C$39:$C$782,СВЦЭМ!$A$39:$A$782,$A32,СВЦЭМ!$B$39:$B$782,F$11)+'СЕТ СН'!$F$9+СВЦЭМ!$D$10+'СЕТ СН'!$F$6-'СЕТ СН'!$F$19</f>
        <v>1125.7981268400001</v>
      </c>
      <c r="G32" s="36">
        <f>SUMIFS(СВЦЭМ!$C$39:$C$782,СВЦЭМ!$A$39:$A$782,$A32,СВЦЭМ!$B$39:$B$782,G$11)+'СЕТ СН'!$F$9+СВЦЭМ!$D$10+'СЕТ СН'!$F$6-'СЕТ СН'!$F$19</f>
        <v>1120.1780409400001</v>
      </c>
      <c r="H32" s="36">
        <f>SUMIFS(СВЦЭМ!$C$39:$C$782,СВЦЭМ!$A$39:$A$782,$A32,СВЦЭМ!$B$39:$B$782,H$11)+'СЕТ СН'!$F$9+СВЦЭМ!$D$10+'СЕТ СН'!$F$6-'СЕТ СН'!$F$19</f>
        <v>1101.9895932400002</v>
      </c>
      <c r="I32" s="36">
        <f>SUMIFS(СВЦЭМ!$C$39:$C$782,СВЦЭМ!$A$39:$A$782,$A32,СВЦЭМ!$B$39:$B$782,I$11)+'СЕТ СН'!$F$9+СВЦЭМ!$D$10+'СЕТ СН'!$F$6-'СЕТ СН'!$F$19</f>
        <v>1037.8476002499999</v>
      </c>
      <c r="J32" s="36">
        <f>SUMIFS(СВЦЭМ!$C$39:$C$782,СВЦЭМ!$A$39:$A$782,$A32,СВЦЭМ!$B$39:$B$782,J$11)+'СЕТ СН'!$F$9+СВЦЭМ!$D$10+'СЕТ СН'!$F$6-'СЕТ СН'!$F$19</f>
        <v>974.83594672999993</v>
      </c>
      <c r="K32" s="36">
        <f>SUMIFS(СВЦЭМ!$C$39:$C$782,СВЦЭМ!$A$39:$A$782,$A32,СВЦЭМ!$B$39:$B$782,K$11)+'СЕТ СН'!$F$9+СВЦЭМ!$D$10+'СЕТ СН'!$F$6-'СЕТ СН'!$F$19</f>
        <v>1024.3852606999999</v>
      </c>
      <c r="L32" s="36">
        <f>SUMIFS(СВЦЭМ!$C$39:$C$782,СВЦЭМ!$A$39:$A$782,$A32,СВЦЭМ!$B$39:$B$782,L$11)+'СЕТ СН'!$F$9+СВЦЭМ!$D$10+'СЕТ СН'!$F$6-'СЕТ СН'!$F$19</f>
        <v>1062.0478089799999</v>
      </c>
      <c r="M32" s="36">
        <f>SUMIFS(СВЦЭМ!$C$39:$C$782,СВЦЭМ!$A$39:$A$782,$A32,СВЦЭМ!$B$39:$B$782,M$11)+'СЕТ СН'!$F$9+СВЦЭМ!$D$10+'СЕТ СН'!$F$6-'СЕТ СН'!$F$19</f>
        <v>1072.36583561</v>
      </c>
      <c r="N32" s="36">
        <f>SUMIFS(СВЦЭМ!$C$39:$C$782,СВЦЭМ!$A$39:$A$782,$A32,СВЦЭМ!$B$39:$B$782,N$11)+'СЕТ СН'!$F$9+СВЦЭМ!$D$10+'СЕТ СН'!$F$6-'СЕТ СН'!$F$19</f>
        <v>1081.72788975</v>
      </c>
      <c r="O32" s="36">
        <f>SUMIFS(СВЦЭМ!$C$39:$C$782,СВЦЭМ!$A$39:$A$782,$A32,СВЦЭМ!$B$39:$B$782,O$11)+'СЕТ СН'!$F$9+СВЦЭМ!$D$10+'СЕТ СН'!$F$6-'СЕТ СН'!$F$19</f>
        <v>1068.42659349</v>
      </c>
      <c r="P32" s="36">
        <f>SUMIFS(СВЦЭМ!$C$39:$C$782,СВЦЭМ!$A$39:$A$782,$A32,СВЦЭМ!$B$39:$B$782,P$11)+'СЕТ СН'!$F$9+СВЦЭМ!$D$10+'СЕТ СН'!$F$6-'СЕТ СН'!$F$19</f>
        <v>1065.95954944</v>
      </c>
      <c r="Q32" s="36">
        <f>SUMIFS(СВЦЭМ!$C$39:$C$782,СВЦЭМ!$A$39:$A$782,$A32,СВЦЭМ!$B$39:$B$782,Q$11)+'СЕТ СН'!$F$9+СВЦЭМ!$D$10+'СЕТ СН'!$F$6-'СЕТ СН'!$F$19</f>
        <v>1066.6531539600001</v>
      </c>
      <c r="R32" s="36">
        <f>SUMIFS(СВЦЭМ!$C$39:$C$782,СВЦЭМ!$A$39:$A$782,$A32,СВЦЭМ!$B$39:$B$782,R$11)+'СЕТ СН'!$F$9+СВЦЭМ!$D$10+'СЕТ СН'!$F$6-'СЕТ СН'!$F$19</f>
        <v>1068.81421907</v>
      </c>
      <c r="S32" s="36">
        <f>SUMIFS(СВЦЭМ!$C$39:$C$782,СВЦЭМ!$A$39:$A$782,$A32,СВЦЭМ!$B$39:$B$782,S$11)+'СЕТ СН'!$F$9+СВЦЭМ!$D$10+'СЕТ СН'!$F$6-'СЕТ СН'!$F$19</f>
        <v>1070.2702075299999</v>
      </c>
      <c r="T32" s="36">
        <f>SUMIFS(СВЦЭМ!$C$39:$C$782,СВЦЭМ!$A$39:$A$782,$A32,СВЦЭМ!$B$39:$B$782,T$11)+'СЕТ СН'!$F$9+СВЦЭМ!$D$10+'СЕТ СН'!$F$6-'СЕТ СН'!$F$19</f>
        <v>1066.9416302899999</v>
      </c>
      <c r="U32" s="36">
        <f>SUMIFS(СВЦЭМ!$C$39:$C$782,СВЦЭМ!$A$39:$A$782,$A32,СВЦЭМ!$B$39:$B$782,U$11)+'СЕТ СН'!$F$9+СВЦЭМ!$D$10+'СЕТ СН'!$F$6-'СЕТ СН'!$F$19</f>
        <v>1068.26922079</v>
      </c>
      <c r="V32" s="36">
        <f>SUMIFS(СВЦЭМ!$C$39:$C$782,СВЦЭМ!$A$39:$A$782,$A32,СВЦЭМ!$B$39:$B$782,V$11)+'СЕТ СН'!$F$9+СВЦЭМ!$D$10+'СЕТ СН'!$F$6-'СЕТ СН'!$F$19</f>
        <v>1080.95529186</v>
      </c>
      <c r="W32" s="36">
        <f>SUMIFS(СВЦЭМ!$C$39:$C$782,СВЦЭМ!$A$39:$A$782,$A32,СВЦЭМ!$B$39:$B$782,W$11)+'СЕТ СН'!$F$9+СВЦЭМ!$D$10+'СЕТ СН'!$F$6-'СЕТ СН'!$F$19</f>
        <v>1082.36299994</v>
      </c>
      <c r="X32" s="36">
        <f>SUMIFS(СВЦЭМ!$C$39:$C$782,СВЦЭМ!$A$39:$A$782,$A32,СВЦЭМ!$B$39:$B$782,X$11)+'СЕТ СН'!$F$9+СВЦЭМ!$D$10+'СЕТ СН'!$F$6-'СЕТ СН'!$F$19</f>
        <v>1047.23517801</v>
      </c>
      <c r="Y32" s="36">
        <f>SUMIFS(СВЦЭМ!$C$39:$C$782,СВЦЭМ!$A$39:$A$782,$A32,СВЦЭМ!$B$39:$B$782,Y$11)+'СЕТ СН'!$F$9+СВЦЭМ!$D$10+'СЕТ СН'!$F$6-'СЕТ СН'!$F$19</f>
        <v>1019.3017451499999</v>
      </c>
    </row>
    <row r="33" spans="1:25" ht="15.75" x14ac:dyDescent="0.2">
      <c r="A33" s="35">
        <f t="shared" si="0"/>
        <v>44795</v>
      </c>
      <c r="B33" s="36">
        <f>SUMIFS(СВЦЭМ!$C$39:$C$782,СВЦЭМ!$A$39:$A$782,$A33,СВЦЭМ!$B$39:$B$782,B$11)+'СЕТ СН'!$F$9+СВЦЭМ!$D$10+'СЕТ СН'!$F$6-'СЕТ СН'!$F$19</f>
        <v>952.48012076999998</v>
      </c>
      <c r="C33" s="36">
        <f>SUMIFS(СВЦЭМ!$C$39:$C$782,СВЦЭМ!$A$39:$A$782,$A33,СВЦЭМ!$B$39:$B$782,C$11)+'СЕТ СН'!$F$9+СВЦЭМ!$D$10+'СЕТ СН'!$F$6-'СЕТ СН'!$F$19</f>
        <v>1019.3087225899999</v>
      </c>
      <c r="D33" s="36">
        <f>SUMIFS(СВЦЭМ!$C$39:$C$782,СВЦЭМ!$A$39:$A$782,$A33,СВЦЭМ!$B$39:$B$782,D$11)+'СЕТ СН'!$F$9+СВЦЭМ!$D$10+'СЕТ СН'!$F$6-'СЕТ СН'!$F$19</f>
        <v>1069.1598444399999</v>
      </c>
      <c r="E33" s="36">
        <f>SUMIFS(СВЦЭМ!$C$39:$C$782,СВЦЭМ!$A$39:$A$782,$A33,СВЦЭМ!$B$39:$B$782,E$11)+'СЕТ СН'!$F$9+СВЦЭМ!$D$10+'СЕТ СН'!$F$6-'СЕТ СН'!$F$19</f>
        <v>1087.6597081699999</v>
      </c>
      <c r="F33" s="36">
        <f>SUMIFS(СВЦЭМ!$C$39:$C$782,СВЦЭМ!$A$39:$A$782,$A33,СВЦЭМ!$B$39:$B$782,F$11)+'СЕТ СН'!$F$9+СВЦЭМ!$D$10+'СЕТ СН'!$F$6-'СЕТ СН'!$F$19</f>
        <v>1086.6737814999999</v>
      </c>
      <c r="G33" s="36">
        <f>SUMIFS(СВЦЭМ!$C$39:$C$782,СВЦЭМ!$A$39:$A$782,$A33,СВЦЭМ!$B$39:$B$782,G$11)+'СЕТ СН'!$F$9+СВЦЭМ!$D$10+'СЕТ СН'!$F$6-'СЕТ СН'!$F$19</f>
        <v>1079.27311457</v>
      </c>
      <c r="H33" s="36">
        <f>SUMIFS(СВЦЭМ!$C$39:$C$782,СВЦЭМ!$A$39:$A$782,$A33,СВЦЭМ!$B$39:$B$782,H$11)+'СЕТ СН'!$F$9+СВЦЭМ!$D$10+'СЕТ СН'!$F$6-'СЕТ СН'!$F$19</f>
        <v>1020.8905838999999</v>
      </c>
      <c r="I33" s="36">
        <f>SUMIFS(СВЦЭМ!$C$39:$C$782,СВЦЭМ!$A$39:$A$782,$A33,СВЦЭМ!$B$39:$B$782,I$11)+'СЕТ СН'!$F$9+СВЦЭМ!$D$10+'СЕТ СН'!$F$6-'СЕТ СН'!$F$19</f>
        <v>950.91283335999992</v>
      </c>
      <c r="J33" s="36">
        <f>SUMIFS(СВЦЭМ!$C$39:$C$782,СВЦЭМ!$A$39:$A$782,$A33,СВЦЭМ!$B$39:$B$782,J$11)+'СЕТ СН'!$F$9+СВЦЭМ!$D$10+'СЕТ СН'!$F$6-'СЕТ СН'!$F$19</f>
        <v>997.42827906999992</v>
      </c>
      <c r="K33" s="36">
        <f>SUMIFS(СВЦЭМ!$C$39:$C$782,СВЦЭМ!$A$39:$A$782,$A33,СВЦЭМ!$B$39:$B$782,K$11)+'СЕТ СН'!$F$9+СВЦЭМ!$D$10+'СЕТ СН'!$F$6-'СЕТ СН'!$F$19</f>
        <v>1043.7545009299999</v>
      </c>
      <c r="L33" s="36">
        <f>SUMIFS(СВЦЭМ!$C$39:$C$782,СВЦЭМ!$A$39:$A$782,$A33,СВЦЭМ!$B$39:$B$782,L$11)+'СЕТ СН'!$F$9+СВЦЭМ!$D$10+'СЕТ СН'!$F$6-'СЕТ СН'!$F$19</f>
        <v>1039.43811979</v>
      </c>
      <c r="M33" s="36">
        <f>SUMIFS(СВЦЭМ!$C$39:$C$782,СВЦЭМ!$A$39:$A$782,$A33,СВЦЭМ!$B$39:$B$782,M$11)+'СЕТ СН'!$F$9+СВЦЭМ!$D$10+'СЕТ СН'!$F$6-'СЕТ СН'!$F$19</f>
        <v>1046.23737641</v>
      </c>
      <c r="N33" s="36">
        <f>SUMIFS(СВЦЭМ!$C$39:$C$782,СВЦЭМ!$A$39:$A$782,$A33,СВЦЭМ!$B$39:$B$782,N$11)+'СЕТ СН'!$F$9+СВЦЭМ!$D$10+'СЕТ СН'!$F$6-'СЕТ СН'!$F$19</f>
        <v>1051.7712103700001</v>
      </c>
      <c r="O33" s="36">
        <f>SUMIFS(СВЦЭМ!$C$39:$C$782,СВЦЭМ!$A$39:$A$782,$A33,СВЦЭМ!$B$39:$B$782,O$11)+'СЕТ СН'!$F$9+СВЦЭМ!$D$10+'СЕТ СН'!$F$6-'СЕТ СН'!$F$19</f>
        <v>1037.60026088</v>
      </c>
      <c r="P33" s="36">
        <f>SUMIFS(СВЦЭМ!$C$39:$C$782,СВЦЭМ!$A$39:$A$782,$A33,СВЦЭМ!$B$39:$B$782,P$11)+'СЕТ СН'!$F$9+СВЦЭМ!$D$10+'СЕТ СН'!$F$6-'СЕТ СН'!$F$19</f>
        <v>1041.91567224</v>
      </c>
      <c r="Q33" s="36">
        <f>SUMIFS(СВЦЭМ!$C$39:$C$782,СВЦЭМ!$A$39:$A$782,$A33,СВЦЭМ!$B$39:$B$782,Q$11)+'СЕТ СН'!$F$9+СВЦЭМ!$D$10+'СЕТ СН'!$F$6-'СЕТ СН'!$F$19</f>
        <v>1044.8204444600001</v>
      </c>
      <c r="R33" s="36">
        <f>SUMIFS(СВЦЭМ!$C$39:$C$782,СВЦЭМ!$A$39:$A$782,$A33,СВЦЭМ!$B$39:$B$782,R$11)+'СЕТ СН'!$F$9+СВЦЭМ!$D$10+'СЕТ СН'!$F$6-'СЕТ СН'!$F$19</f>
        <v>1044.3765641800001</v>
      </c>
      <c r="S33" s="36">
        <f>SUMIFS(СВЦЭМ!$C$39:$C$782,СВЦЭМ!$A$39:$A$782,$A33,СВЦЭМ!$B$39:$B$782,S$11)+'СЕТ СН'!$F$9+СВЦЭМ!$D$10+'СЕТ СН'!$F$6-'СЕТ СН'!$F$19</f>
        <v>1040.24449381</v>
      </c>
      <c r="T33" s="36">
        <f>SUMIFS(СВЦЭМ!$C$39:$C$782,СВЦЭМ!$A$39:$A$782,$A33,СВЦЭМ!$B$39:$B$782,T$11)+'СЕТ СН'!$F$9+СВЦЭМ!$D$10+'СЕТ СН'!$F$6-'СЕТ СН'!$F$19</f>
        <v>1048.5981447700001</v>
      </c>
      <c r="U33" s="36">
        <f>SUMIFS(СВЦЭМ!$C$39:$C$782,СВЦЭМ!$A$39:$A$782,$A33,СВЦЭМ!$B$39:$B$782,U$11)+'СЕТ СН'!$F$9+СВЦЭМ!$D$10+'СЕТ СН'!$F$6-'СЕТ СН'!$F$19</f>
        <v>1040.03537452</v>
      </c>
      <c r="V33" s="36">
        <f>SUMIFS(СВЦЭМ!$C$39:$C$782,СВЦЭМ!$A$39:$A$782,$A33,СВЦЭМ!$B$39:$B$782,V$11)+'СЕТ СН'!$F$9+СВЦЭМ!$D$10+'СЕТ СН'!$F$6-'СЕТ СН'!$F$19</f>
        <v>1048.6004620399999</v>
      </c>
      <c r="W33" s="36">
        <f>SUMIFS(СВЦЭМ!$C$39:$C$782,СВЦЭМ!$A$39:$A$782,$A33,СВЦЭМ!$B$39:$B$782,W$11)+'СЕТ СН'!$F$9+СВЦЭМ!$D$10+'СЕТ СН'!$F$6-'СЕТ СН'!$F$19</f>
        <v>1057.62224661</v>
      </c>
      <c r="X33" s="36">
        <f>SUMIFS(СВЦЭМ!$C$39:$C$782,СВЦЭМ!$A$39:$A$782,$A33,СВЦЭМ!$B$39:$B$782,X$11)+'СЕТ СН'!$F$9+СВЦЭМ!$D$10+'СЕТ СН'!$F$6-'СЕТ СН'!$F$19</f>
        <v>1029.1885690399999</v>
      </c>
      <c r="Y33" s="36">
        <f>SUMIFS(СВЦЭМ!$C$39:$C$782,СВЦЭМ!$A$39:$A$782,$A33,СВЦЭМ!$B$39:$B$782,Y$11)+'СЕТ СН'!$F$9+СВЦЭМ!$D$10+'СЕТ СН'!$F$6-'СЕТ СН'!$F$19</f>
        <v>939.35762842999998</v>
      </c>
    </row>
    <row r="34" spans="1:25" ht="15.75" x14ac:dyDescent="0.2">
      <c r="A34" s="35">
        <f t="shared" si="0"/>
        <v>44796</v>
      </c>
      <c r="B34" s="36">
        <f>SUMIFS(СВЦЭМ!$C$39:$C$782,СВЦЭМ!$A$39:$A$782,$A34,СВЦЭМ!$B$39:$B$782,B$11)+'СЕТ СН'!$F$9+СВЦЭМ!$D$10+'СЕТ СН'!$F$6-'СЕТ СН'!$F$19</f>
        <v>1003.4642670799999</v>
      </c>
      <c r="C34" s="36">
        <f>SUMIFS(СВЦЭМ!$C$39:$C$782,СВЦЭМ!$A$39:$A$782,$A34,СВЦЭМ!$B$39:$B$782,C$11)+'СЕТ СН'!$F$9+СВЦЭМ!$D$10+'СЕТ СН'!$F$6-'СЕТ СН'!$F$19</f>
        <v>1066.9649490500001</v>
      </c>
      <c r="D34" s="36">
        <f>SUMIFS(СВЦЭМ!$C$39:$C$782,СВЦЭМ!$A$39:$A$782,$A34,СВЦЭМ!$B$39:$B$782,D$11)+'СЕТ СН'!$F$9+СВЦЭМ!$D$10+'СЕТ СН'!$F$6-'СЕТ СН'!$F$19</f>
        <v>1106.6929370600001</v>
      </c>
      <c r="E34" s="36">
        <f>SUMIFS(СВЦЭМ!$C$39:$C$782,СВЦЭМ!$A$39:$A$782,$A34,СВЦЭМ!$B$39:$B$782,E$11)+'СЕТ СН'!$F$9+СВЦЭМ!$D$10+'СЕТ СН'!$F$6-'СЕТ СН'!$F$19</f>
        <v>1121.0005170900001</v>
      </c>
      <c r="F34" s="36">
        <f>SUMIFS(СВЦЭМ!$C$39:$C$782,СВЦЭМ!$A$39:$A$782,$A34,СВЦЭМ!$B$39:$B$782,F$11)+'СЕТ СН'!$F$9+СВЦЭМ!$D$10+'СЕТ СН'!$F$6-'СЕТ СН'!$F$19</f>
        <v>1088.39594367</v>
      </c>
      <c r="G34" s="36">
        <f>SUMIFS(СВЦЭМ!$C$39:$C$782,СВЦЭМ!$A$39:$A$782,$A34,СВЦЭМ!$B$39:$B$782,G$11)+'СЕТ СН'!$F$9+СВЦЭМ!$D$10+'СЕТ СН'!$F$6-'СЕТ СН'!$F$19</f>
        <v>1063.43642497</v>
      </c>
      <c r="H34" s="36">
        <f>SUMIFS(СВЦЭМ!$C$39:$C$782,СВЦЭМ!$A$39:$A$782,$A34,СВЦЭМ!$B$39:$B$782,H$11)+'СЕТ СН'!$F$9+СВЦЭМ!$D$10+'СЕТ СН'!$F$6-'СЕТ СН'!$F$19</f>
        <v>1014.9786640299999</v>
      </c>
      <c r="I34" s="36">
        <f>SUMIFS(СВЦЭМ!$C$39:$C$782,СВЦЭМ!$A$39:$A$782,$A34,СВЦЭМ!$B$39:$B$782,I$11)+'СЕТ СН'!$F$9+СВЦЭМ!$D$10+'СЕТ СН'!$F$6-'СЕТ СН'!$F$19</f>
        <v>946.3798814999999</v>
      </c>
      <c r="J34" s="36">
        <f>SUMIFS(СВЦЭМ!$C$39:$C$782,СВЦЭМ!$A$39:$A$782,$A34,СВЦЭМ!$B$39:$B$782,J$11)+'СЕТ СН'!$F$9+СВЦЭМ!$D$10+'СЕТ СН'!$F$6-'СЕТ СН'!$F$19</f>
        <v>939.03079982999998</v>
      </c>
      <c r="K34" s="36">
        <f>SUMIFS(СВЦЭМ!$C$39:$C$782,СВЦЭМ!$A$39:$A$782,$A34,СВЦЭМ!$B$39:$B$782,K$11)+'СЕТ СН'!$F$9+СВЦЭМ!$D$10+'СЕТ СН'!$F$6-'СЕТ СН'!$F$19</f>
        <v>1009.7805162299999</v>
      </c>
      <c r="L34" s="36">
        <f>SUMIFS(СВЦЭМ!$C$39:$C$782,СВЦЭМ!$A$39:$A$782,$A34,СВЦЭМ!$B$39:$B$782,L$11)+'СЕТ СН'!$F$9+СВЦЭМ!$D$10+'СЕТ СН'!$F$6-'СЕТ СН'!$F$19</f>
        <v>976.80415890999996</v>
      </c>
      <c r="M34" s="36">
        <f>SUMIFS(СВЦЭМ!$C$39:$C$782,СВЦЭМ!$A$39:$A$782,$A34,СВЦЭМ!$B$39:$B$782,M$11)+'СЕТ СН'!$F$9+СВЦЭМ!$D$10+'СЕТ СН'!$F$6-'СЕТ СН'!$F$19</f>
        <v>967.82081593999987</v>
      </c>
      <c r="N34" s="36">
        <f>SUMIFS(СВЦЭМ!$C$39:$C$782,СВЦЭМ!$A$39:$A$782,$A34,СВЦЭМ!$B$39:$B$782,N$11)+'СЕТ СН'!$F$9+СВЦЭМ!$D$10+'СЕТ СН'!$F$6-'СЕТ СН'!$F$19</f>
        <v>962.84577406999995</v>
      </c>
      <c r="O34" s="36">
        <f>SUMIFS(СВЦЭМ!$C$39:$C$782,СВЦЭМ!$A$39:$A$782,$A34,СВЦЭМ!$B$39:$B$782,O$11)+'СЕТ СН'!$F$9+СВЦЭМ!$D$10+'СЕТ СН'!$F$6-'СЕТ СН'!$F$19</f>
        <v>953.30265238999993</v>
      </c>
      <c r="P34" s="36">
        <f>SUMIFS(СВЦЭМ!$C$39:$C$782,СВЦЭМ!$A$39:$A$782,$A34,СВЦЭМ!$B$39:$B$782,P$11)+'СЕТ СН'!$F$9+СВЦЭМ!$D$10+'СЕТ СН'!$F$6-'СЕТ СН'!$F$19</f>
        <v>965.06665802999999</v>
      </c>
      <c r="Q34" s="36">
        <f>SUMIFS(СВЦЭМ!$C$39:$C$782,СВЦЭМ!$A$39:$A$782,$A34,СВЦЭМ!$B$39:$B$782,Q$11)+'СЕТ СН'!$F$9+СВЦЭМ!$D$10+'СЕТ СН'!$F$6-'СЕТ СН'!$F$19</f>
        <v>981.44574561999991</v>
      </c>
      <c r="R34" s="36">
        <f>SUMIFS(СВЦЭМ!$C$39:$C$782,СВЦЭМ!$A$39:$A$782,$A34,СВЦЭМ!$B$39:$B$782,R$11)+'СЕТ СН'!$F$9+СВЦЭМ!$D$10+'СЕТ СН'!$F$6-'СЕТ СН'!$F$19</f>
        <v>975.63490503999992</v>
      </c>
      <c r="S34" s="36">
        <f>SUMIFS(СВЦЭМ!$C$39:$C$782,СВЦЭМ!$A$39:$A$782,$A34,СВЦЭМ!$B$39:$B$782,S$11)+'СЕТ СН'!$F$9+СВЦЭМ!$D$10+'СЕТ СН'!$F$6-'СЕТ СН'!$F$19</f>
        <v>982.11315345999992</v>
      </c>
      <c r="T34" s="36">
        <f>SUMIFS(СВЦЭМ!$C$39:$C$782,СВЦЭМ!$A$39:$A$782,$A34,СВЦЭМ!$B$39:$B$782,T$11)+'СЕТ СН'!$F$9+СВЦЭМ!$D$10+'СЕТ СН'!$F$6-'СЕТ СН'!$F$19</f>
        <v>987.33638753999992</v>
      </c>
      <c r="U34" s="36">
        <f>SUMIFS(СВЦЭМ!$C$39:$C$782,СВЦЭМ!$A$39:$A$782,$A34,СВЦЭМ!$B$39:$B$782,U$11)+'СЕТ СН'!$F$9+СВЦЭМ!$D$10+'СЕТ СН'!$F$6-'СЕТ СН'!$F$19</f>
        <v>982.42053042999999</v>
      </c>
      <c r="V34" s="36">
        <f>SUMIFS(СВЦЭМ!$C$39:$C$782,СВЦЭМ!$A$39:$A$782,$A34,СВЦЭМ!$B$39:$B$782,V$11)+'СЕТ СН'!$F$9+СВЦЭМ!$D$10+'СЕТ СН'!$F$6-'СЕТ СН'!$F$19</f>
        <v>994.48297340999989</v>
      </c>
      <c r="W34" s="36">
        <f>SUMIFS(СВЦЭМ!$C$39:$C$782,СВЦЭМ!$A$39:$A$782,$A34,СВЦЭМ!$B$39:$B$782,W$11)+'СЕТ СН'!$F$9+СВЦЭМ!$D$10+'СЕТ СН'!$F$6-'СЕТ СН'!$F$19</f>
        <v>993.29658253999992</v>
      </c>
      <c r="X34" s="36">
        <f>SUMIFS(СВЦЭМ!$C$39:$C$782,СВЦЭМ!$A$39:$A$782,$A34,СВЦЭМ!$B$39:$B$782,X$11)+'СЕТ СН'!$F$9+СВЦЭМ!$D$10+'СЕТ СН'!$F$6-'СЕТ СН'!$F$19</f>
        <v>974.65677186999994</v>
      </c>
      <c r="Y34" s="36">
        <f>SUMIFS(СВЦЭМ!$C$39:$C$782,СВЦЭМ!$A$39:$A$782,$A34,СВЦЭМ!$B$39:$B$782,Y$11)+'СЕТ СН'!$F$9+СВЦЭМ!$D$10+'СЕТ СН'!$F$6-'СЕТ СН'!$F$19</f>
        <v>940.89323141999989</v>
      </c>
    </row>
    <row r="35" spans="1:25" ht="15.75" x14ac:dyDescent="0.2">
      <c r="A35" s="35">
        <f t="shared" si="0"/>
        <v>44797</v>
      </c>
      <c r="B35" s="36">
        <f>SUMIFS(СВЦЭМ!$C$39:$C$782,СВЦЭМ!$A$39:$A$782,$A35,СВЦЭМ!$B$39:$B$782,B$11)+'СЕТ СН'!$F$9+СВЦЭМ!$D$10+'СЕТ СН'!$F$6-'СЕТ СН'!$F$19</f>
        <v>979.61105824999993</v>
      </c>
      <c r="C35" s="36">
        <f>SUMIFS(СВЦЭМ!$C$39:$C$782,СВЦЭМ!$A$39:$A$782,$A35,СВЦЭМ!$B$39:$B$782,C$11)+'СЕТ СН'!$F$9+СВЦЭМ!$D$10+'СЕТ СН'!$F$6-'СЕТ СН'!$F$19</f>
        <v>1020.0945256099999</v>
      </c>
      <c r="D35" s="36">
        <f>SUMIFS(СВЦЭМ!$C$39:$C$782,СВЦЭМ!$A$39:$A$782,$A35,СВЦЭМ!$B$39:$B$782,D$11)+'СЕТ СН'!$F$9+СВЦЭМ!$D$10+'СЕТ СН'!$F$6-'СЕТ СН'!$F$19</f>
        <v>1050.82429671</v>
      </c>
      <c r="E35" s="36">
        <f>SUMIFS(СВЦЭМ!$C$39:$C$782,СВЦЭМ!$A$39:$A$782,$A35,СВЦЭМ!$B$39:$B$782,E$11)+'СЕТ СН'!$F$9+СВЦЭМ!$D$10+'СЕТ СН'!$F$6-'СЕТ СН'!$F$19</f>
        <v>1060.07790174</v>
      </c>
      <c r="F35" s="36">
        <f>SUMIFS(СВЦЭМ!$C$39:$C$782,СВЦЭМ!$A$39:$A$782,$A35,СВЦЭМ!$B$39:$B$782,F$11)+'СЕТ СН'!$F$9+СВЦЭМ!$D$10+'СЕТ СН'!$F$6-'СЕТ СН'!$F$19</f>
        <v>1062.1507806300001</v>
      </c>
      <c r="G35" s="36">
        <f>SUMIFS(СВЦЭМ!$C$39:$C$782,СВЦЭМ!$A$39:$A$782,$A35,СВЦЭМ!$B$39:$B$782,G$11)+'СЕТ СН'!$F$9+СВЦЭМ!$D$10+'СЕТ СН'!$F$6-'СЕТ СН'!$F$19</f>
        <v>1047.72644092</v>
      </c>
      <c r="H35" s="36">
        <f>SUMIFS(СВЦЭМ!$C$39:$C$782,СВЦЭМ!$A$39:$A$782,$A35,СВЦЭМ!$B$39:$B$782,H$11)+'СЕТ СН'!$F$9+СВЦЭМ!$D$10+'СЕТ СН'!$F$6-'СЕТ СН'!$F$19</f>
        <v>1006.95840529</v>
      </c>
      <c r="I35" s="36">
        <f>SUMIFS(СВЦЭМ!$C$39:$C$782,СВЦЭМ!$A$39:$A$782,$A35,СВЦЭМ!$B$39:$B$782,I$11)+'СЕТ СН'!$F$9+СВЦЭМ!$D$10+'СЕТ СН'!$F$6-'СЕТ СН'!$F$19</f>
        <v>955.97339314999988</v>
      </c>
      <c r="J35" s="36">
        <f>SUMIFS(СВЦЭМ!$C$39:$C$782,СВЦЭМ!$A$39:$A$782,$A35,СВЦЭМ!$B$39:$B$782,J$11)+'СЕТ СН'!$F$9+СВЦЭМ!$D$10+'СЕТ СН'!$F$6-'СЕТ СН'!$F$19</f>
        <v>991.57814764999989</v>
      </c>
      <c r="K35" s="36">
        <f>SUMIFS(СВЦЭМ!$C$39:$C$782,СВЦЭМ!$A$39:$A$782,$A35,СВЦЭМ!$B$39:$B$782,K$11)+'СЕТ СН'!$F$9+СВЦЭМ!$D$10+'СЕТ СН'!$F$6-'СЕТ СН'!$F$19</f>
        <v>1105.0163136900001</v>
      </c>
      <c r="L35" s="36">
        <f>SUMIFS(СВЦЭМ!$C$39:$C$782,СВЦЭМ!$A$39:$A$782,$A35,СВЦЭМ!$B$39:$B$782,L$11)+'СЕТ СН'!$F$9+СВЦЭМ!$D$10+'СЕТ СН'!$F$6-'СЕТ СН'!$F$19</f>
        <v>1065.4912947099999</v>
      </c>
      <c r="M35" s="36">
        <f>SUMIFS(СВЦЭМ!$C$39:$C$782,СВЦЭМ!$A$39:$A$782,$A35,СВЦЭМ!$B$39:$B$782,M$11)+'СЕТ СН'!$F$9+СВЦЭМ!$D$10+'СЕТ СН'!$F$6-'СЕТ СН'!$F$19</f>
        <v>1060.9311448200001</v>
      </c>
      <c r="N35" s="36">
        <f>SUMIFS(СВЦЭМ!$C$39:$C$782,СВЦЭМ!$A$39:$A$782,$A35,СВЦЭМ!$B$39:$B$782,N$11)+'СЕТ СН'!$F$9+СВЦЭМ!$D$10+'СЕТ СН'!$F$6-'СЕТ СН'!$F$19</f>
        <v>1053.2892446799999</v>
      </c>
      <c r="O35" s="36">
        <f>SUMIFS(СВЦЭМ!$C$39:$C$782,СВЦЭМ!$A$39:$A$782,$A35,СВЦЭМ!$B$39:$B$782,O$11)+'СЕТ СН'!$F$9+СВЦЭМ!$D$10+'СЕТ СН'!$F$6-'СЕТ СН'!$F$19</f>
        <v>1050.50714088</v>
      </c>
      <c r="P35" s="36">
        <f>SUMIFS(СВЦЭМ!$C$39:$C$782,СВЦЭМ!$A$39:$A$782,$A35,СВЦЭМ!$B$39:$B$782,P$11)+'СЕТ СН'!$F$9+СВЦЭМ!$D$10+'СЕТ СН'!$F$6-'СЕТ СН'!$F$19</f>
        <v>1056.79833018</v>
      </c>
      <c r="Q35" s="36">
        <f>SUMIFS(СВЦЭМ!$C$39:$C$782,СВЦЭМ!$A$39:$A$782,$A35,СВЦЭМ!$B$39:$B$782,Q$11)+'СЕТ СН'!$F$9+СВЦЭМ!$D$10+'СЕТ СН'!$F$6-'СЕТ СН'!$F$19</f>
        <v>1059.7275835600001</v>
      </c>
      <c r="R35" s="36">
        <f>SUMIFS(СВЦЭМ!$C$39:$C$782,СВЦЭМ!$A$39:$A$782,$A35,СВЦЭМ!$B$39:$B$782,R$11)+'СЕТ СН'!$F$9+СВЦЭМ!$D$10+'СЕТ СН'!$F$6-'СЕТ СН'!$F$19</f>
        <v>1045.51061568</v>
      </c>
      <c r="S35" s="36">
        <f>SUMIFS(СВЦЭМ!$C$39:$C$782,СВЦЭМ!$A$39:$A$782,$A35,СВЦЭМ!$B$39:$B$782,S$11)+'СЕТ СН'!$F$9+СВЦЭМ!$D$10+'СЕТ СН'!$F$6-'СЕТ СН'!$F$19</f>
        <v>1051.27786846</v>
      </c>
      <c r="T35" s="36">
        <f>SUMIFS(СВЦЭМ!$C$39:$C$782,СВЦЭМ!$A$39:$A$782,$A35,СВЦЭМ!$B$39:$B$782,T$11)+'СЕТ СН'!$F$9+СВЦЭМ!$D$10+'СЕТ СН'!$F$6-'СЕТ СН'!$F$19</f>
        <v>1063.13507187</v>
      </c>
      <c r="U35" s="36">
        <f>SUMIFS(СВЦЭМ!$C$39:$C$782,СВЦЭМ!$A$39:$A$782,$A35,СВЦЭМ!$B$39:$B$782,U$11)+'СЕТ СН'!$F$9+СВЦЭМ!$D$10+'СЕТ СН'!$F$6-'СЕТ СН'!$F$19</f>
        <v>1052.89219783</v>
      </c>
      <c r="V35" s="36">
        <f>SUMIFS(СВЦЭМ!$C$39:$C$782,СВЦЭМ!$A$39:$A$782,$A35,СВЦЭМ!$B$39:$B$782,V$11)+'СЕТ СН'!$F$9+СВЦЭМ!$D$10+'СЕТ СН'!$F$6-'СЕТ СН'!$F$19</f>
        <v>1076.10325233</v>
      </c>
      <c r="W35" s="36">
        <f>SUMIFS(СВЦЭМ!$C$39:$C$782,СВЦЭМ!$A$39:$A$782,$A35,СВЦЭМ!$B$39:$B$782,W$11)+'СЕТ СН'!$F$9+СВЦЭМ!$D$10+'СЕТ СН'!$F$6-'СЕТ СН'!$F$19</f>
        <v>1083.8744588499999</v>
      </c>
      <c r="X35" s="36">
        <f>SUMIFS(СВЦЭМ!$C$39:$C$782,СВЦЭМ!$A$39:$A$782,$A35,СВЦЭМ!$B$39:$B$782,X$11)+'СЕТ СН'!$F$9+СВЦЭМ!$D$10+'СЕТ СН'!$F$6-'СЕТ СН'!$F$19</f>
        <v>1022.2086412599999</v>
      </c>
      <c r="Y35" s="36">
        <f>SUMIFS(СВЦЭМ!$C$39:$C$782,СВЦЭМ!$A$39:$A$782,$A35,СВЦЭМ!$B$39:$B$782,Y$11)+'СЕТ СН'!$F$9+СВЦЭМ!$D$10+'СЕТ СН'!$F$6-'СЕТ СН'!$F$19</f>
        <v>983.67681552999989</v>
      </c>
    </row>
    <row r="36" spans="1:25" ht="15.75" x14ac:dyDescent="0.2">
      <c r="A36" s="35">
        <f t="shared" si="0"/>
        <v>44798</v>
      </c>
      <c r="B36" s="36">
        <f>SUMIFS(СВЦЭМ!$C$39:$C$782,СВЦЭМ!$A$39:$A$782,$A36,СВЦЭМ!$B$39:$B$782,B$11)+'СЕТ СН'!$F$9+СВЦЭМ!$D$10+'СЕТ СН'!$F$6-'СЕТ СН'!$F$19</f>
        <v>980.8276740199999</v>
      </c>
      <c r="C36" s="36">
        <f>SUMIFS(СВЦЭМ!$C$39:$C$782,СВЦЭМ!$A$39:$A$782,$A36,СВЦЭМ!$B$39:$B$782,C$11)+'СЕТ СН'!$F$9+СВЦЭМ!$D$10+'СЕТ СН'!$F$6-'СЕТ СН'!$F$19</f>
        <v>1012.94658951</v>
      </c>
      <c r="D36" s="36">
        <f>SUMIFS(СВЦЭМ!$C$39:$C$782,СВЦЭМ!$A$39:$A$782,$A36,СВЦЭМ!$B$39:$B$782,D$11)+'СЕТ СН'!$F$9+СВЦЭМ!$D$10+'СЕТ СН'!$F$6-'СЕТ СН'!$F$19</f>
        <v>1057.31461436</v>
      </c>
      <c r="E36" s="36">
        <f>SUMIFS(СВЦЭМ!$C$39:$C$782,СВЦЭМ!$A$39:$A$782,$A36,СВЦЭМ!$B$39:$B$782,E$11)+'СЕТ СН'!$F$9+СВЦЭМ!$D$10+'СЕТ СН'!$F$6-'СЕТ СН'!$F$19</f>
        <v>1071.3226161299999</v>
      </c>
      <c r="F36" s="36">
        <f>SUMIFS(СВЦЭМ!$C$39:$C$782,СВЦЭМ!$A$39:$A$782,$A36,СВЦЭМ!$B$39:$B$782,F$11)+'СЕТ СН'!$F$9+СВЦЭМ!$D$10+'СЕТ СН'!$F$6-'СЕТ СН'!$F$19</f>
        <v>1080.6050002699999</v>
      </c>
      <c r="G36" s="36">
        <f>SUMIFS(СВЦЭМ!$C$39:$C$782,СВЦЭМ!$A$39:$A$782,$A36,СВЦЭМ!$B$39:$B$782,G$11)+'СЕТ СН'!$F$9+СВЦЭМ!$D$10+'СЕТ СН'!$F$6-'СЕТ СН'!$F$19</f>
        <v>1059.39224061</v>
      </c>
      <c r="H36" s="36">
        <f>SUMIFS(СВЦЭМ!$C$39:$C$782,СВЦЭМ!$A$39:$A$782,$A36,СВЦЭМ!$B$39:$B$782,H$11)+'СЕТ СН'!$F$9+СВЦЭМ!$D$10+'СЕТ СН'!$F$6-'СЕТ СН'!$F$19</f>
        <v>1009.79275659</v>
      </c>
      <c r="I36" s="36">
        <f>SUMIFS(СВЦЭМ!$C$39:$C$782,СВЦЭМ!$A$39:$A$782,$A36,СВЦЭМ!$B$39:$B$782,I$11)+'СЕТ СН'!$F$9+СВЦЭМ!$D$10+'СЕТ СН'!$F$6-'СЕТ СН'!$F$19</f>
        <v>924.99450562999994</v>
      </c>
      <c r="J36" s="36">
        <f>SUMIFS(СВЦЭМ!$C$39:$C$782,СВЦЭМ!$A$39:$A$782,$A36,СВЦЭМ!$B$39:$B$782,J$11)+'СЕТ СН'!$F$9+СВЦЭМ!$D$10+'СЕТ СН'!$F$6-'СЕТ СН'!$F$19</f>
        <v>999.67101957999989</v>
      </c>
      <c r="K36" s="36">
        <f>SUMIFS(СВЦЭМ!$C$39:$C$782,СВЦЭМ!$A$39:$A$782,$A36,СВЦЭМ!$B$39:$B$782,K$11)+'СЕТ СН'!$F$9+СВЦЭМ!$D$10+'СЕТ СН'!$F$6-'СЕТ СН'!$F$19</f>
        <v>1059.7512138699999</v>
      </c>
      <c r="L36" s="36">
        <f>SUMIFS(СВЦЭМ!$C$39:$C$782,СВЦЭМ!$A$39:$A$782,$A36,СВЦЭМ!$B$39:$B$782,L$11)+'СЕТ СН'!$F$9+СВЦЭМ!$D$10+'СЕТ СН'!$F$6-'СЕТ СН'!$F$19</f>
        <v>1028.3821756</v>
      </c>
      <c r="M36" s="36">
        <f>SUMIFS(СВЦЭМ!$C$39:$C$782,СВЦЭМ!$A$39:$A$782,$A36,СВЦЭМ!$B$39:$B$782,M$11)+'СЕТ СН'!$F$9+СВЦЭМ!$D$10+'СЕТ СН'!$F$6-'СЕТ СН'!$F$19</f>
        <v>1024.4472883200001</v>
      </c>
      <c r="N36" s="36">
        <f>SUMIFS(СВЦЭМ!$C$39:$C$782,СВЦЭМ!$A$39:$A$782,$A36,СВЦЭМ!$B$39:$B$782,N$11)+'СЕТ СН'!$F$9+СВЦЭМ!$D$10+'СЕТ СН'!$F$6-'СЕТ СН'!$F$19</f>
        <v>1027.7574475599999</v>
      </c>
      <c r="O36" s="36">
        <f>SUMIFS(СВЦЭМ!$C$39:$C$782,СВЦЭМ!$A$39:$A$782,$A36,СВЦЭМ!$B$39:$B$782,O$11)+'СЕТ СН'!$F$9+СВЦЭМ!$D$10+'СЕТ СН'!$F$6-'СЕТ СН'!$F$19</f>
        <v>941.3637480299999</v>
      </c>
      <c r="P36" s="36">
        <f>SUMIFS(СВЦЭМ!$C$39:$C$782,СВЦЭМ!$A$39:$A$782,$A36,СВЦЭМ!$B$39:$B$782,P$11)+'СЕТ СН'!$F$9+СВЦЭМ!$D$10+'СЕТ СН'!$F$6-'СЕТ СН'!$F$19</f>
        <v>850.22577691999993</v>
      </c>
      <c r="Q36" s="36">
        <f>SUMIFS(СВЦЭМ!$C$39:$C$782,СВЦЭМ!$A$39:$A$782,$A36,СВЦЭМ!$B$39:$B$782,Q$11)+'СЕТ СН'!$F$9+СВЦЭМ!$D$10+'СЕТ СН'!$F$6-'СЕТ СН'!$F$19</f>
        <v>790.57363804999989</v>
      </c>
      <c r="R36" s="36">
        <f>SUMIFS(СВЦЭМ!$C$39:$C$782,СВЦЭМ!$A$39:$A$782,$A36,СВЦЭМ!$B$39:$B$782,R$11)+'СЕТ СН'!$F$9+СВЦЭМ!$D$10+'СЕТ СН'!$F$6-'СЕТ СН'!$F$19</f>
        <v>785.30594050999991</v>
      </c>
      <c r="S36" s="36">
        <f>SUMIFS(СВЦЭМ!$C$39:$C$782,СВЦЭМ!$A$39:$A$782,$A36,СВЦЭМ!$B$39:$B$782,S$11)+'СЕТ СН'!$F$9+СВЦЭМ!$D$10+'СЕТ СН'!$F$6-'СЕТ СН'!$F$19</f>
        <v>856.76733021999996</v>
      </c>
      <c r="T36" s="36">
        <f>SUMIFS(СВЦЭМ!$C$39:$C$782,СВЦЭМ!$A$39:$A$782,$A36,СВЦЭМ!$B$39:$B$782,T$11)+'СЕТ СН'!$F$9+СВЦЭМ!$D$10+'СЕТ СН'!$F$6-'СЕТ СН'!$F$19</f>
        <v>933.60196289999988</v>
      </c>
      <c r="U36" s="36">
        <f>SUMIFS(СВЦЭМ!$C$39:$C$782,СВЦЭМ!$A$39:$A$782,$A36,СВЦЭМ!$B$39:$B$782,U$11)+'СЕТ СН'!$F$9+СВЦЭМ!$D$10+'СЕТ СН'!$F$6-'СЕТ СН'!$F$19</f>
        <v>1029.2566626600001</v>
      </c>
      <c r="V36" s="36">
        <f>SUMIFS(СВЦЭМ!$C$39:$C$782,СВЦЭМ!$A$39:$A$782,$A36,СВЦЭМ!$B$39:$B$782,V$11)+'СЕТ СН'!$F$9+СВЦЭМ!$D$10+'СЕТ СН'!$F$6-'СЕТ СН'!$F$19</f>
        <v>1050.9436525900001</v>
      </c>
      <c r="W36" s="36">
        <f>SUMIFS(СВЦЭМ!$C$39:$C$782,СВЦЭМ!$A$39:$A$782,$A36,СВЦЭМ!$B$39:$B$782,W$11)+'СЕТ СН'!$F$9+СВЦЭМ!$D$10+'СЕТ СН'!$F$6-'СЕТ СН'!$F$19</f>
        <v>1058.9893265799999</v>
      </c>
      <c r="X36" s="36">
        <f>SUMIFS(СВЦЭМ!$C$39:$C$782,СВЦЭМ!$A$39:$A$782,$A36,СВЦЭМ!$B$39:$B$782,X$11)+'СЕТ СН'!$F$9+СВЦЭМ!$D$10+'СЕТ СН'!$F$6-'СЕТ СН'!$F$19</f>
        <v>1041.5354878400001</v>
      </c>
      <c r="Y36" s="36">
        <f>SUMIFS(СВЦЭМ!$C$39:$C$782,СВЦЭМ!$A$39:$A$782,$A36,СВЦЭМ!$B$39:$B$782,Y$11)+'СЕТ СН'!$F$9+СВЦЭМ!$D$10+'СЕТ СН'!$F$6-'СЕТ СН'!$F$19</f>
        <v>1048.99395207</v>
      </c>
    </row>
    <row r="37" spans="1:25" ht="15.75" x14ac:dyDescent="0.2">
      <c r="A37" s="35">
        <f t="shared" si="0"/>
        <v>44799</v>
      </c>
      <c r="B37" s="36">
        <f>SUMIFS(СВЦЭМ!$C$39:$C$782,СВЦЭМ!$A$39:$A$782,$A37,СВЦЭМ!$B$39:$B$782,B$11)+'СЕТ СН'!$F$9+СВЦЭМ!$D$10+'СЕТ СН'!$F$6-'СЕТ СН'!$F$19</f>
        <v>1036.7455570499999</v>
      </c>
      <c r="C37" s="36">
        <f>SUMIFS(СВЦЭМ!$C$39:$C$782,СВЦЭМ!$A$39:$A$782,$A37,СВЦЭМ!$B$39:$B$782,C$11)+'СЕТ СН'!$F$9+СВЦЭМ!$D$10+'СЕТ СН'!$F$6-'СЕТ СН'!$F$19</f>
        <v>1084.3526300999999</v>
      </c>
      <c r="D37" s="36">
        <f>SUMIFS(СВЦЭМ!$C$39:$C$782,СВЦЭМ!$A$39:$A$782,$A37,СВЦЭМ!$B$39:$B$782,D$11)+'СЕТ СН'!$F$9+СВЦЭМ!$D$10+'СЕТ СН'!$F$6-'СЕТ СН'!$F$19</f>
        <v>1095.1590787900002</v>
      </c>
      <c r="E37" s="36">
        <f>SUMIFS(СВЦЭМ!$C$39:$C$782,СВЦЭМ!$A$39:$A$782,$A37,СВЦЭМ!$B$39:$B$782,E$11)+'СЕТ СН'!$F$9+СВЦЭМ!$D$10+'СЕТ СН'!$F$6-'СЕТ СН'!$F$19</f>
        <v>1074.4932794399999</v>
      </c>
      <c r="F37" s="36">
        <f>SUMIFS(СВЦЭМ!$C$39:$C$782,СВЦЭМ!$A$39:$A$782,$A37,СВЦЭМ!$B$39:$B$782,F$11)+'СЕТ СН'!$F$9+СВЦЭМ!$D$10+'СЕТ СН'!$F$6-'СЕТ СН'!$F$19</f>
        <v>1087.8249126599999</v>
      </c>
      <c r="G37" s="36">
        <f>SUMIFS(СВЦЭМ!$C$39:$C$782,СВЦЭМ!$A$39:$A$782,$A37,СВЦЭМ!$B$39:$B$782,G$11)+'СЕТ СН'!$F$9+СВЦЭМ!$D$10+'СЕТ СН'!$F$6-'СЕТ СН'!$F$19</f>
        <v>1076.19696146</v>
      </c>
      <c r="H37" s="36">
        <f>SUMIFS(СВЦЭМ!$C$39:$C$782,СВЦЭМ!$A$39:$A$782,$A37,СВЦЭМ!$B$39:$B$782,H$11)+'СЕТ СН'!$F$9+СВЦЭМ!$D$10+'СЕТ СН'!$F$6-'СЕТ СН'!$F$19</f>
        <v>1004.2733597599999</v>
      </c>
      <c r="I37" s="36">
        <f>SUMIFS(СВЦЭМ!$C$39:$C$782,СВЦЭМ!$A$39:$A$782,$A37,СВЦЭМ!$B$39:$B$782,I$11)+'СЕТ СН'!$F$9+СВЦЭМ!$D$10+'СЕТ СН'!$F$6-'СЕТ СН'!$F$19</f>
        <v>990.26018752999994</v>
      </c>
      <c r="J37" s="36">
        <f>SUMIFS(СВЦЭМ!$C$39:$C$782,СВЦЭМ!$A$39:$A$782,$A37,СВЦЭМ!$B$39:$B$782,J$11)+'СЕТ СН'!$F$9+СВЦЭМ!$D$10+'СЕТ СН'!$F$6-'СЕТ СН'!$F$19</f>
        <v>993.02271567999992</v>
      </c>
      <c r="K37" s="36">
        <f>SUMIFS(СВЦЭМ!$C$39:$C$782,СВЦЭМ!$A$39:$A$782,$A37,СВЦЭМ!$B$39:$B$782,K$11)+'СЕТ СН'!$F$9+СВЦЭМ!$D$10+'СЕТ СН'!$F$6-'СЕТ СН'!$F$19</f>
        <v>1055.1975172699999</v>
      </c>
      <c r="L37" s="36">
        <f>SUMIFS(СВЦЭМ!$C$39:$C$782,СВЦЭМ!$A$39:$A$782,$A37,СВЦЭМ!$B$39:$B$782,L$11)+'СЕТ СН'!$F$9+СВЦЭМ!$D$10+'СЕТ СН'!$F$6-'СЕТ СН'!$F$19</f>
        <v>1034.11289012</v>
      </c>
      <c r="M37" s="36">
        <f>SUMIFS(СВЦЭМ!$C$39:$C$782,СВЦЭМ!$A$39:$A$782,$A37,СВЦЭМ!$B$39:$B$782,M$11)+'СЕТ СН'!$F$9+СВЦЭМ!$D$10+'СЕТ СН'!$F$6-'СЕТ СН'!$F$19</f>
        <v>1023.2885510499999</v>
      </c>
      <c r="N37" s="36">
        <f>SUMIFS(СВЦЭМ!$C$39:$C$782,СВЦЭМ!$A$39:$A$782,$A37,СВЦЭМ!$B$39:$B$782,N$11)+'СЕТ СН'!$F$9+СВЦЭМ!$D$10+'СЕТ СН'!$F$6-'СЕТ СН'!$F$19</f>
        <v>1016.6951568699999</v>
      </c>
      <c r="O37" s="36">
        <f>SUMIFS(СВЦЭМ!$C$39:$C$782,СВЦЭМ!$A$39:$A$782,$A37,СВЦЭМ!$B$39:$B$782,O$11)+'СЕТ СН'!$F$9+СВЦЭМ!$D$10+'СЕТ СН'!$F$6-'СЕТ СН'!$F$19</f>
        <v>1007.4634575499999</v>
      </c>
      <c r="P37" s="36">
        <f>SUMIFS(СВЦЭМ!$C$39:$C$782,СВЦЭМ!$A$39:$A$782,$A37,СВЦЭМ!$B$39:$B$782,P$11)+'СЕТ СН'!$F$9+СВЦЭМ!$D$10+'СЕТ СН'!$F$6-'СЕТ СН'!$F$19</f>
        <v>1015.6446837799999</v>
      </c>
      <c r="Q37" s="36">
        <f>SUMIFS(СВЦЭМ!$C$39:$C$782,СВЦЭМ!$A$39:$A$782,$A37,СВЦЭМ!$B$39:$B$782,Q$11)+'СЕТ СН'!$F$9+СВЦЭМ!$D$10+'СЕТ СН'!$F$6-'СЕТ СН'!$F$19</f>
        <v>1015.3705272</v>
      </c>
      <c r="R37" s="36">
        <f>SUMIFS(СВЦЭМ!$C$39:$C$782,СВЦЭМ!$A$39:$A$782,$A37,СВЦЭМ!$B$39:$B$782,R$11)+'СЕТ СН'!$F$9+СВЦЭМ!$D$10+'СЕТ СН'!$F$6-'СЕТ СН'!$F$19</f>
        <v>1010.6649829999999</v>
      </c>
      <c r="S37" s="36">
        <f>SUMIFS(СВЦЭМ!$C$39:$C$782,СВЦЭМ!$A$39:$A$782,$A37,СВЦЭМ!$B$39:$B$782,S$11)+'СЕТ СН'!$F$9+СВЦЭМ!$D$10+'СЕТ СН'!$F$6-'СЕТ СН'!$F$19</f>
        <v>1014.2355051599999</v>
      </c>
      <c r="T37" s="36">
        <f>SUMIFS(СВЦЭМ!$C$39:$C$782,СВЦЭМ!$A$39:$A$782,$A37,СВЦЭМ!$B$39:$B$782,T$11)+'СЕТ СН'!$F$9+СВЦЭМ!$D$10+'СЕТ СН'!$F$6-'СЕТ СН'!$F$19</f>
        <v>1013.97970803</v>
      </c>
      <c r="U37" s="36">
        <f>SUMIFS(СВЦЭМ!$C$39:$C$782,СВЦЭМ!$A$39:$A$782,$A37,СВЦЭМ!$B$39:$B$782,U$11)+'СЕТ СН'!$F$9+СВЦЭМ!$D$10+'СЕТ СН'!$F$6-'СЕТ СН'!$F$19</f>
        <v>1008.0333911099999</v>
      </c>
      <c r="V37" s="36">
        <f>SUMIFS(СВЦЭМ!$C$39:$C$782,СВЦЭМ!$A$39:$A$782,$A37,СВЦЭМ!$B$39:$B$782,V$11)+'СЕТ СН'!$F$9+СВЦЭМ!$D$10+'СЕТ СН'!$F$6-'СЕТ СН'!$F$19</f>
        <v>1026.5115886199999</v>
      </c>
      <c r="W37" s="36">
        <f>SUMIFS(СВЦЭМ!$C$39:$C$782,СВЦЭМ!$A$39:$A$782,$A37,СВЦЭМ!$B$39:$B$782,W$11)+'СЕТ СН'!$F$9+СВЦЭМ!$D$10+'СЕТ СН'!$F$6-'СЕТ СН'!$F$19</f>
        <v>1029.85105307</v>
      </c>
      <c r="X37" s="36">
        <f>SUMIFS(СВЦЭМ!$C$39:$C$782,СВЦЭМ!$A$39:$A$782,$A37,СВЦЭМ!$B$39:$B$782,X$11)+'СЕТ СН'!$F$9+СВЦЭМ!$D$10+'СЕТ СН'!$F$6-'СЕТ СН'!$F$19</f>
        <v>1000.2791017599999</v>
      </c>
      <c r="Y37" s="36">
        <f>SUMIFS(СВЦЭМ!$C$39:$C$782,СВЦЭМ!$A$39:$A$782,$A37,СВЦЭМ!$B$39:$B$782,Y$11)+'СЕТ СН'!$F$9+СВЦЭМ!$D$10+'СЕТ СН'!$F$6-'СЕТ СН'!$F$19</f>
        <v>1017.9311844099999</v>
      </c>
    </row>
    <row r="38" spans="1:25" ht="15.75" x14ac:dyDescent="0.2">
      <c r="A38" s="35">
        <f t="shared" si="0"/>
        <v>44800</v>
      </c>
      <c r="B38" s="36">
        <f>SUMIFS(СВЦЭМ!$C$39:$C$782,СВЦЭМ!$A$39:$A$782,$A38,СВЦЭМ!$B$39:$B$782,B$11)+'СЕТ СН'!$F$9+СВЦЭМ!$D$10+'СЕТ СН'!$F$6-'СЕТ СН'!$F$19</f>
        <v>1025.4671331499999</v>
      </c>
      <c r="C38" s="36">
        <f>SUMIFS(СВЦЭМ!$C$39:$C$782,СВЦЭМ!$A$39:$A$782,$A38,СВЦЭМ!$B$39:$B$782,C$11)+'СЕТ СН'!$F$9+СВЦЭМ!$D$10+'СЕТ СН'!$F$6-'СЕТ СН'!$F$19</f>
        <v>1021.27970032</v>
      </c>
      <c r="D38" s="36">
        <f>SUMIFS(СВЦЭМ!$C$39:$C$782,СВЦЭМ!$A$39:$A$782,$A38,СВЦЭМ!$B$39:$B$782,D$11)+'СЕТ СН'!$F$9+СВЦЭМ!$D$10+'СЕТ СН'!$F$6-'СЕТ СН'!$F$19</f>
        <v>1063.6938837499999</v>
      </c>
      <c r="E38" s="36">
        <f>SUMIFS(СВЦЭМ!$C$39:$C$782,СВЦЭМ!$A$39:$A$782,$A38,СВЦЭМ!$B$39:$B$782,E$11)+'СЕТ СН'!$F$9+СВЦЭМ!$D$10+'СЕТ СН'!$F$6-'СЕТ СН'!$F$19</f>
        <v>1029.8575877799999</v>
      </c>
      <c r="F38" s="36">
        <f>SUMIFS(СВЦЭМ!$C$39:$C$782,СВЦЭМ!$A$39:$A$782,$A38,СВЦЭМ!$B$39:$B$782,F$11)+'СЕТ СН'!$F$9+СВЦЭМ!$D$10+'СЕТ СН'!$F$6-'СЕТ СН'!$F$19</f>
        <v>1021.5199431599999</v>
      </c>
      <c r="G38" s="36">
        <f>SUMIFS(СВЦЭМ!$C$39:$C$782,СВЦЭМ!$A$39:$A$782,$A38,СВЦЭМ!$B$39:$B$782,G$11)+'СЕТ СН'!$F$9+СВЦЭМ!$D$10+'СЕТ СН'!$F$6-'СЕТ СН'!$F$19</f>
        <v>1031.53157205</v>
      </c>
      <c r="H38" s="36">
        <f>SUMIFS(СВЦЭМ!$C$39:$C$782,СВЦЭМ!$A$39:$A$782,$A38,СВЦЭМ!$B$39:$B$782,H$11)+'СЕТ СН'!$F$9+СВЦЭМ!$D$10+'СЕТ СН'!$F$6-'СЕТ СН'!$F$19</f>
        <v>1017.85102105</v>
      </c>
      <c r="I38" s="36">
        <f>SUMIFS(СВЦЭМ!$C$39:$C$782,СВЦЭМ!$A$39:$A$782,$A38,СВЦЭМ!$B$39:$B$782,I$11)+'СЕТ СН'!$F$9+СВЦЭМ!$D$10+'СЕТ СН'!$F$6-'СЕТ СН'!$F$19</f>
        <v>985.05473672999995</v>
      </c>
      <c r="J38" s="36">
        <f>SUMIFS(СВЦЭМ!$C$39:$C$782,СВЦЭМ!$A$39:$A$782,$A38,СВЦЭМ!$B$39:$B$782,J$11)+'СЕТ СН'!$F$9+СВЦЭМ!$D$10+'СЕТ СН'!$F$6-'СЕТ СН'!$F$19</f>
        <v>927.2713690999999</v>
      </c>
      <c r="K38" s="36">
        <f>SUMIFS(СВЦЭМ!$C$39:$C$782,СВЦЭМ!$A$39:$A$782,$A38,СВЦЭМ!$B$39:$B$782,K$11)+'СЕТ СН'!$F$9+СВЦЭМ!$D$10+'СЕТ СН'!$F$6-'СЕТ СН'!$F$19</f>
        <v>998.39210371999991</v>
      </c>
      <c r="L38" s="36">
        <f>SUMIFS(СВЦЭМ!$C$39:$C$782,СВЦЭМ!$A$39:$A$782,$A38,СВЦЭМ!$B$39:$B$782,L$11)+'СЕТ СН'!$F$9+СВЦЭМ!$D$10+'СЕТ СН'!$F$6-'СЕТ СН'!$F$19</f>
        <v>995.22191144999988</v>
      </c>
      <c r="M38" s="36">
        <f>SUMIFS(СВЦЭМ!$C$39:$C$782,СВЦЭМ!$A$39:$A$782,$A38,СВЦЭМ!$B$39:$B$782,M$11)+'СЕТ СН'!$F$9+СВЦЭМ!$D$10+'СЕТ СН'!$F$6-'СЕТ СН'!$F$19</f>
        <v>997.35434709999993</v>
      </c>
      <c r="N38" s="36">
        <f>SUMIFS(СВЦЭМ!$C$39:$C$782,СВЦЭМ!$A$39:$A$782,$A38,СВЦЭМ!$B$39:$B$782,N$11)+'СЕТ СН'!$F$9+СВЦЭМ!$D$10+'СЕТ СН'!$F$6-'СЕТ СН'!$F$19</f>
        <v>1000.4793311999999</v>
      </c>
      <c r="O38" s="36">
        <f>SUMIFS(СВЦЭМ!$C$39:$C$782,СВЦЭМ!$A$39:$A$782,$A38,СВЦЭМ!$B$39:$B$782,O$11)+'СЕТ СН'!$F$9+СВЦЭМ!$D$10+'СЕТ СН'!$F$6-'СЕТ СН'!$F$19</f>
        <v>989.19039928999996</v>
      </c>
      <c r="P38" s="36">
        <f>SUMIFS(СВЦЭМ!$C$39:$C$782,СВЦЭМ!$A$39:$A$782,$A38,СВЦЭМ!$B$39:$B$782,P$11)+'СЕТ СН'!$F$9+СВЦЭМ!$D$10+'СЕТ СН'!$F$6-'СЕТ СН'!$F$19</f>
        <v>986.11470025999995</v>
      </c>
      <c r="Q38" s="36">
        <f>SUMIFS(СВЦЭМ!$C$39:$C$782,СВЦЭМ!$A$39:$A$782,$A38,СВЦЭМ!$B$39:$B$782,Q$11)+'СЕТ СН'!$F$9+СВЦЭМ!$D$10+'СЕТ СН'!$F$6-'СЕТ СН'!$F$19</f>
        <v>983.18684647999999</v>
      </c>
      <c r="R38" s="36">
        <f>SUMIFS(СВЦЭМ!$C$39:$C$782,СВЦЭМ!$A$39:$A$782,$A38,СВЦЭМ!$B$39:$B$782,R$11)+'СЕТ СН'!$F$9+СВЦЭМ!$D$10+'СЕТ СН'!$F$6-'СЕТ СН'!$F$19</f>
        <v>987.79769911999995</v>
      </c>
      <c r="S38" s="36">
        <f>SUMIFS(СВЦЭМ!$C$39:$C$782,СВЦЭМ!$A$39:$A$782,$A38,СВЦЭМ!$B$39:$B$782,S$11)+'СЕТ СН'!$F$9+СВЦЭМ!$D$10+'СЕТ СН'!$F$6-'СЕТ СН'!$F$19</f>
        <v>990.97302626999988</v>
      </c>
      <c r="T38" s="36">
        <f>SUMIFS(СВЦЭМ!$C$39:$C$782,СВЦЭМ!$A$39:$A$782,$A38,СВЦЭМ!$B$39:$B$782,T$11)+'СЕТ СН'!$F$9+СВЦЭМ!$D$10+'СЕТ СН'!$F$6-'СЕТ СН'!$F$19</f>
        <v>990.81642445999989</v>
      </c>
      <c r="U38" s="36">
        <f>SUMIFS(СВЦЭМ!$C$39:$C$782,СВЦЭМ!$A$39:$A$782,$A38,СВЦЭМ!$B$39:$B$782,U$11)+'СЕТ СН'!$F$9+СВЦЭМ!$D$10+'СЕТ СН'!$F$6-'СЕТ СН'!$F$19</f>
        <v>986.96969852999996</v>
      </c>
      <c r="V38" s="36">
        <f>SUMIFS(СВЦЭМ!$C$39:$C$782,СВЦЭМ!$A$39:$A$782,$A38,СВЦЭМ!$B$39:$B$782,V$11)+'СЕТ СН'!$F$9+СВЦЭМ!$D$10+'СЕТ СН'!$F$6-'СЕТ СН'!$F$19</f>
        <v>1005.9426444999999</v>
      </c>
      <c r="W38" s="36">
        <f>SUMIFS(СВЦЭМ!$C$39:$C$782,СВЦЭМ!$A$39:$A$782,$A38,СВЦЭМ!$B$39:$B$782,W$11)+'СЕТ СН'!$F$9+СВЦЭМ!$D$10+'СЕТ СН'!$F$6-'СЕТ СН'!$F$19</f>
        <v>1005.1961378699999</v>
      </c>
      <c r="X38" s="36">
        <f>SUMIFS(СВЦЭМ!$C$39:$C$782,СВЦЭМ!$A$39:$A$782,$A38,СВЦЭМ!$B$39:$B$782,X$11)+'СЕТ СН'!$F$9+СВЦЭМ!$D$10+'СЕТ СН'!$F$6-'СЕТ СН'!$F$19</f>
        <v>988.73075544999995</v>
      </c>
      <c r="Y38" s="36">
        <f>SUMIFS(СВЦЭМ!$C$39:$C$782,СВЦЭМ!$A$39:$A$782,$A38,СВЦЭМ!$B$39:$B$782,Y$11)+'СЕТ СН'!$F$9+СВЦЭМ!$D$10+'СЕТ СН'!$F$6-'СЕТ СН'!$F$19</f>
        <v>969.66401597999993</v>
      </c>
    </row>
    <row r="39" spans="1:25" ht="15.75" x14ac:dyDescent="0.2">
      <c r="A39" s="35">
        <f t="shared" si="0"/>
        <v>44801</v>
      </c>
      <c r="B39" s="36">
        <f>SUMIFS(СВЦЭМ!$C$39:$C$782,СВЦЭМ!$A$39:$A$782,$A39,СВЦЭМ!$B$39:$B$782,B$11)+'СЕТ СН'!$F$9+СВЦЭМ!$D$10+'СЕТ СН'!$F$6-'СЕТ СН'!$F$19</f>
        <v>969.45341748999988</v>
      </c>
      <c r="C39" s="36">
        <f>SUMIFS(СВЦЭМ!$C$39:$C$782,СВЦЭМ!$A$39:$A$782,$A39,СВЦЭМ!$B$39:$B$782,C$11)+'СЕТ СН'!$F$9+СВЦЭМ!$D$10+'СЕТ СН'!$F$6-'СЕТ СН'!$F$19</f>
        <v>1009.2396600799999</v>
      </c>
      <c r="D39" s="36">
        <f>SUMIFS(СВЦЭМ!$C$39:$C$782,СВЦЭМ!$A$39:$A$782,$A39,СВЦЭМ!$B$39:$B$782,D$11)+'СЕТ СН'!$F$9+СВЦЭМ!$D$10+'СЕТ СН'!$F$6-'СЕТ СН'!$F$19</f>
        <v>1046.29876233</v>
      </c>
      <c r="E39" s="36">
        <f>SUMIFS(СВЦЭМ!$C$39:$C$782,СВЦЭМ!$A$39:$A$782,$A39,СВЦЭМ!$B$39:$B$782,E$11)+'СЕТ СН'!$F$9+СВЦЭМ!$D$10+'СЕТ СН'!$F$6-'СЕТ СН'!$F$19</f>
        <v>1059.70368373</v>
      </c>
      <c r="F39" s="36">
        <f>SUMIFS(СВЦЭМ!$C$39:$C$782,СВЦЭМ!$A$39:$A$782,$A39,СВЦЭМ!$B$39:$B$782,F$11)+'СЕТ СН'!$F$9+СВЦЭМ!$D$10+'СЕТ СН'!$F$6-'СЕТ СН'!$F$19</f>
        <v>1059.83486361</v>
      </c>
      <c r="G39" s="36">
        <f>SUMIFS(СВЦЭМ!$C$39:$C$782,СВЦЭМ!$A$39:$A$782,$A39,СВЦЭМ!$B$39:$B$782,G$11)+'СЕТ СН'!$F$9+СВЦЭМ!$D$10+'СЕТ СН'!$F$6-'СЕТ СН'!$F$19</f>
        <v>1066.9470016099999</v>
      </c>
      <c r="H39" s="36">
        <f>SUMIFS(СВЦЭМ!$C$39:$C$782,СВЦЭМ!$A$39:$A$782,$A39,СВЦЭМ!$B$39:$B$782,H$11)+'СЕТ СН'!$F$9+СВЦЭМ!$D$10+'СЕТ СН'!$F$6-'СЕТ СН'!$F$19</f>
        <v>1035.3051905499999</v>
      </c>
      <c r="I39" s="36">
        <f>SUMIFS(СВЦЭМ!$C$39:$C$782,СВЦЭМ!$A$39:$A$782,$A39,СВЦЭМ!$B$39:$B$782,I$11)+'СЕТ СН'!$F$9+СВЦЭМ!$D$10+'СЕТ СН'!$F$6-'СЕТ СН'!$F$19</f>
        <v>1000.90676271</v>
      </c>
      <c r="J39" s="36">
        <f>SUMIFS(СВЦЭМ!$C$39:$C$782,СВЦЭМ!$A$39:$A$782,$A39,СВЦЭМ!$B$39:$B$782,J$11)+'СЕТ СН'!$F$9+СВЦЭМ!$D$10+'СЕТ СН'!$F$6-'СЕТ СН'!$F$19</f>
        <v>928.38180375999991</v>
      </c>
      <c r="K39" s="36">
        <f>SUMIFS(СВЦЭМ!$C$39:$C$782,СВЦЭМ!$A$39:$A$782,$A39,СВЦЭМ!$B$39:$B$782,K$11)+'СЕТ СН'!$F$9+СВЦЭМ!$D$10+'СЕТ СН'!$F$6-'СЕТ СН'!$F$19</f>
        <v>992.54877671999998</v>
      </c>
      <c r="L39" s="36">
        <f>SUMIFS(СВЦЭМ!$C$39:$C$782,СВЦЭМ!$A$39:$A$782,$A39,СВЦЭМ!$B$39:$B$782,L$11)+'СЕТ СН'!$F$9+СВЦЭМ!$D$10+'СЕТ СН'!$F$6-'СЕТ СН'!$F$19</f>
        <v>994.44267767999997</v>
      </c>
      <c r="M39" s="36">
        <f>SUMIFS(СВЦЭМ!$C$39:$C$782,СВЦЭМ!$A$39:$A$782,$A39,СВЦЭМ!$B$39:$B$782,M$11)+'СЕТ СН'!$F$9+СВЦЭМ!$D$10+'СЕТ СН'!$F$6-'СЕТ СН'!$F$19</f>
        <v>1001.33222166</v>
      </c>
      <c r="N39" s="36">
        <f>SUMIFS(СВЦЭМ!$C$39:$C$782,СВЦЭМ!$A$39:$A$782,$A39,СВЦЭМ!$B$39:$B$782,N$11)+'СЕТ СН'!$F$9+СВЦЭМ!$D$10+'СЕТ СН'!$F$6-'СЕТ СН'!$F$19</f>
        <v>1007.9210139999999</v>
      </c>
      <c r="O39" s="36">
        <f>SUMIFS(СВЦЭМ!$C$39:$C$782,СВЦЭМ!$A$39:$A$782,$A39,СВЦЭМ!$B$39:$B$782,O$11)+'СЕТ СН'!$F$9+СВЦЭМ!$D$10+'СЕТ СН'!$F$6-'СЕТ СН'!$F$19</f>
        <v>996.15512841999998</v>
      </c>
      <c r="P39" s="36">
        <f>SUMIFS(СВЦЭМ!$C$39:$C$782,СВЦЭМ!$A$39:$A$782,$A39,СВЦЭМ!$B$39:$B$782,P$11)+'СЕТ СН'!$F$9+СВЦЭМ!$D$10+'СЕТ СН'!$F$6-'СЕТ СН'!$F$19</f>
        <v>993.12080104999995</v>
      </c>
      <c r="Q39" s="36">
        <f>SUMIFS(СВЦЭМ!$C$39:$C$782,СВЦЭМ!$A$39:$A$782,$A39,СВЦЭМ!$B$39:$B$782,Q$11)+'СЕТ СН'!$F$9+СВЦЭМ!$D$10+'СЕТ СН'!$F$6-'СЕТ СН'!$F$19</f>
        <v>998.20422682999993</v>
      </c>
      <c r="R39" s="36">
        <f>SUMIFS(СВЦЭМ!$C$39:$C$782,СВЦЭМ!$A$39:$A$782,$A39,СВЦЭМ!$B$39:$B$782,R$11)+'СЕТ СН'!$F$9+СВЦЭМ!$D$10+'СЕТ СН'!$F$6-'СЕТ СН'!$F$19</f>
        <v>990.11780014999988</v>
      </c>
      <c r="S39" s="36">
        <f>SUMIFS(СВЦЭМ!$C$39:$C$782,СВЦЭМ!$A$39:$A$782,$A39,СВЦЭМ!$B$39:$B$782,S$11)+'СЕТ СН'!$F$9+СВЦЭМ!$D$10+'СЕТ СН'!$F$6-'СЕТ СН'!$F$19</f>
        <v>992.46728305999989</v>
      </c>
      <c r="T39" s="36">
        <f>SUMIFS(СВЦЭМ!$C$39:$C$782,СВЦЭМ!$A$39:$A$782,$A39,СВЦЭМ!$B$39:$B$782,T$11)+'СЕТ СН'!$F$9+СВЦЭМ!$D$10+'СЕТ СН'!$F$6-'СЕТ СН'!$F$19</f>
        <v>997.2117351899999</v>
      </c>
      <c r="U39" s="36">
        <f>SUMIFS(СВЦЭМ!$C$39:$C$782,СВЦЭМ!$A$39:$A$782,$A39,СВЦЭМ!$B$39:$B$782,U$11)+'СЕТ СН'!$F$9+СВЦЭМ!$D$10+'СЕТ СН'!$F$6-'СЕТ СН'!$F$19</f>
        <v>1000.3985398999999</v>
      </c>
      <c r="V39" s="36">
        <f>SUMIFS(СВЦЭМ!$C$39:$C$782,СВЦЭМ!$A$39:$A$782,$A39,СВЦЭМ!$B$39:$B$782,V$11)+'СЕТ СН'!$F$9+СВЦЭМ!$D$10+'СЕТ СН'!$F$6-'СЕТ СН'!$F$19</f>
        <v>1010.3940104799999</v>
      </c>
      <c r="W39" s="36">
        <f>SUMIFS(СВЦЭМ!$C$39:$C$782,СВЦЭМ!$A$39:$A$782,$A39,СВЦЭМ!$B$39:$B$782,W$11)+'СЕТ СН'!$F$9+СВЦЭМ!$D$10+'СЕТ СН'!$F$6-'СЕТ СН'!$F$19</f>
        <v>1018.0599997899999</v>
      </c>
      <c r="X39" s="36">
        <f>SUMIFS(СВЦЭМ!$C$39:$C$782,СВЦЭМ!$A$39:$A$782,$A39,СВЦЭМ!$B$39:$B$782,X$11)+'СЕТ СН'!$F$9+СВЦЭМ!$D$10+'СЕТ СН'!$F$6-'СЕТ СН'!$F$19</f>
        <v>1024.2896182300001</v>
      </c>
      <c r="Y39" s="36">
        <f>SUMIFS(СВЦЭМ!$C$39:$C$782,СВЦЭМ!$A$39:$A$782,$A39,СВЦЭМ!$B$39:$B$782,Y$11)+'СЕТ СН'!$F$9+СВЦЭМ!$D$10+'СЕТ СН'!$F$6-'СЕТ СН'!$F$19</f>
        <v>995.01431760999992</v>
      </c>
    </row>
    <row r="40" spans="1:25" ht="15.75" x14ac:dyDescent="0.2">
      <c r="A40" s="35">
        <f t="shared" si="0"/>
        <v>44802</v>
      </c>
      <c r="B40" s="36">
        <f>SUMIFS(СВЦЭМ!$C$39:$C$782,СВЦЭМ!$A$39:$A$782,$A40,СВЦЭМ!$B$39:$B$782,B$11)+'СЕТ СН'!$F$9+СВЦЭМ!$D$10+'СЕТ СН'!$F$6-'СЕТ СН'!$F$19</f>
        <v>1014.8222328999999</v>
      </c>
      <c r="C40" s="36">
        <f>SUMIFS(СВЦЭМ!$C$39:$C$782,СВЦЭМ!$A$39:$A$782,$A40,СВЦЭМ!$B$39:$B$782,C$11)+'СЕТ СН'!$F$9+СВЦЭМ!$D$10+'СЕТ СН'!$F$6-'СЕТ СН'!$F$19</f>
        <v>1089.6566841399999</v>
      </c>
      <c r="D40" s="36">
        <f>SUMIFS(СВЦЭМ!$C$39:$C$782,СВЦЭМ!$A$39:$A$782,$A40,СВЦЭМ!$B$39:$B$782,D$11)+'СЕТ СН'!$F$9+СВЦЭМ!$D$10+'СЕТ СН'!$F$6-'СЕТ СН'!$F$19</f>
        <v>1123.8661412399999</v>
      </c>
      <c r="E40" s="36">
        <f>SUMIFS(СВЦЭМ!$C$39:$C$782,СВЦЭМ!$A$39:$A$782,$A40,СВЦЭМ!$B$39:$B$782,E$11)+'СЕТ СН'!$F$9+СВЦЭМ!$D$10+'СЕТ СН'!$F$6-'СЕТ СН'!$F$19</f>
        <v>1133.6975007399999</v>
      </c>
      <c r="F40" s="36">
        <f>SUMIFS(СВЦЭМ!$C$39:$C$782,СВЦЭМ!$A$39:$A$782,$A40,СВЦЭМ!$B$39:$B$782,F$11)+'СЕТ СН'!$F$9+СВЦЭМ!$D$10+'СЕТ СН'!$F$6-'СЕТ СН'!$F$19</f>
        <v>1146.30337749</v>
      </c>
      <c r="G40" s="36">
        <f>SUMIFS(СВЦЭМ!$C$39:$C$782,СВЦЭМ!$A$39:$A$782,$A40,СВЦЭМ!$B$39:$B$782,G$11)+'СЕТ СН'!$F$9+СВЦЭМ!$D$10+'СЕТ СН'!$F$6-'СЕТ СН'!$F$19</f>
        <v>1128.4177330499999</v>
      </c>
      <c r="H40" s="36">
        <f>SUMIFS(СВЦЭМ!$C$39:$C$782,СВЦЭМ!$A$39:$A$782,$A40,СВЦЭМ!$B$39:$B$782,H$11)+'СЕТ СН'!$F$9+СВЦЭМ!$D$10+'СЕТ СН'!$F$6-'СЕТ СН'!$F$19</f>
        <v>1073.26349304</v>
      </c>
      <c r="I40" s="36">
        <f>SUMIFS(СВЦЭМ!$C$39:$C$782,СВЦЭМ!$A$39:$A$782,$A40,СВЦЭМ!$B$39:$B$782,I$11)+'СЕТ СН'!$F$9+СВЦЭМ!$D$10+'СЕТ СН'!$F$6-'СЕТ СН'!$F$19</f>
        <v>1020.79545086</v>
      </c>
      <c r="J40" s="36">
        <f>SUMIFS(СВЦЭМ!$C$39:$C$782,СВЦЭМ!$A$39:$A$782,$A40,СВЦЭМ!$B$39:$B$782,J$11)+'СЕТ СН'!$F$9+СВЦЭМ!$D$10+'СЕТ СН'!$F$6-'СЕТ СН'!$F$19</f>
        <v>977.96360916999993</v>
      </c>
      <c r="K40" s="36">
        <f>SUMIFS(СВЦЭМ!$C$39:$C$782,СВЦЭМ!$A$39:$A$782,$A40,СВЦЭМ!$B$39:$B$782,K$11)+'СЕТ СН'!$F$9+СВЦЭМ!$D$10+'СЕТ СН'!$F$6-'СЕТ СН'!$F$19</f>
        <v>999.11717630999988</v>
      </c>
      <c r="L40" s="36">
        <f>SUMIFS(СВЦЭМ!$C$39:$C$782,СВЦЭМ!$A$39:$A$782,$A40,СВЦЭМ!$B$39:$B$782,L$11)+'СЕТ СН'!$F$9+СВЦЭМ!$D$10+'СЕТ СН'!$F$6-'СЕТ СН'!$F$19</f>
        <v>976.97811879999995</v>
      </c>
      <c r="M40" s="36">
        <f>SUMIFS(СВЦЭМ!$C$39:$C$782,СВЦЭМ!$A$39:$A$782,$A40,СВЦЭМ!$B$39:$B$782,M$11)+'СЕТ СН'!$F$9+СВЦЭМ!$D$10+'СЕТ СН'!$F$6-'СЕТ СН'!$F$19</f>
        <v>977.75082400999997</v>
      </c>
      <c r="N40" s="36">
        <f>SUMIFS(СВЦЭМ!$C$39:$C$782,СВЦЭМ!$A$39:$A$782,$A40,СВЦЭМ!$B$39:$B$782,N$11)+'СЕТ СН'!$F$9+СВЦЭМ!$D$10+'СЕТ СН'!$F$6-'СЕТ СН'!$F$19</f>
        <v>984.80136601999993</v>
      </c>
      <c r="O40" s="36">
        <f>SUMIFS(СВЦЭМ!$C$39:$C$782,СВЦЭМ!$A$39:$A$782,$A40,СВЦЭМ!$B$39:$B$782,O$11)+'СЕТ СН'!$F$9+СВЦЭМ!$D$10+'СЕТ СН'!$F$6-'СЕТ СН'!$F$19</f>
        <v>976.14949212999989</v>
      </c>
      <c r="P40" s="36">
        <f>SUMIFS(СВЦЭМ!$C$39:$C$782,СВЦЭМ!$A$39:$A$782,$A40,СВЦЭМ!$B$39:$B$782,P$11)+'СЕТ СН'!$F$9+СВЦЭМ!$D$10+'СЕТ СН'!$F$6-'СЕТ СН'!$F$19</f>
        <v>976.3347561999999</v>
      </c>
      <c r="Q40" s="36">
        <f>SUMIFS(СВЦЭМ!$C$39:$C$782,СВЦЭМ!$A$39:$A$782,$A40,СВЦЭМ!$B$39:$B$782,Q$11)+'СЕТ СН'!$F$9+СВЦЭМ!$D$10+'СЕТ СН'!$F$6-'СЕТ СН'!$F$19</f>
        <v>978.01657041999988</v>
      </c>
      <c r="R40" s="36">
        <f>SUMIFS(СВЦЭМ!$C$39:$C$782,СВЦЭМ!$A$39:$A$782,$A40,СВЦЭМ!$B$39:$B$782,R$11)+'СЕТ СН'!$F$9+СВЦЭМ!$D$10+'СЕТ СН'!$F$6-'СЕТ СН'!$F$19</f>
        <v>981.02253061999988</v>
      </c>
      <c r="S40" s="36">
        <f>SUMIFS(СВЦЭМ!$C$39:$C$782,СВЦЭМ!$A$39:$A$782,$A40,СВЦЭМ!$B$39:$B$782,S$11)+'СЕТ СН'!$F$9+СВЦЭМ!$D$10+'СЕТ СН'!$F$6-'СЕТ СН'!$F$19</f>
        <v>983.64841593999995</v>
      </c>
      <c r="T40" s="36">
        <f>SUMIFS(СВЦЭМ!$C$39:$C$782,СВЦЭМ!$A$39:$A$782,$A40,СВЦЭМ!$B$39:$B$782,T$11)+'СЕТ СН'!$F$9+СВЦЭМ!$D$10+'СЕТ СН'!$F$6-'СЕТ СН'!$F$19</f>
        <v>965.27472410999997</v>
      </c>
      <c r="U40" s="36">
        <f>SUMIFS(СВЦЭМ!$C$39:$C$782,СВЦЭМ!$A$39:$A$782,$A40,СВЦЭМ!$B$39:$B$782,U$11)+'СЕТ СН'!$F$9+СВЦЭМ!$D$10+'СЕТ СН'!$F$6-'СЕТ СН'!$F$19</f>
        <v>961.18758545999992</v>
      </c>
      <c r="V40" s="36">
        <f>SUMIFS(СВЦЭМ!$C$39:$C$782,СВЦЭМ!$A$39:$A$782,$A40,СВЦЭМ!$B$39:$B$782,V$11)+'СЕТ СН'!$F$9+СВЦЭМ!$D$10+'СЕТ СН'!$F$6-'СЕТ СН'!$F$19</f>
        <v>953.40907969999989</v>
      </c>
      <c r="W40" s="36">
        <f>SUMIFS(СВЦЭМ!$C$39:$C$782,СВЦЭМ!$A$39:$A$782,$A40,СВЦЭМ!$B$39:$B$782,W$11)+'СЕТ СН'!$F$9+СВЦЭМ!$D$10+'СЕТ СН'!$F$6-'СЕТ СН'!$F$19</f>
        <v>952.49185686999988</v>
      </c>
      <c r="X40" s="36">
        <f>SUMIFS(СВЦЭМ!$C$39:$C$782,СВЦЭМ!$A$39:$A$782,$A40,СВЦЭМ!$B$39:$B$782,X$11)+'СЕТ СН'!$F$9+СВЦЭМ!$D$10+'СЕТ СН'!$F$6-'СЕТ СН'!$F$19</f>
        <v>975.59027547999995</v>
      </c>
      <c r="Y40" s="36">
        <f>SUMIFS(СВЦЭМ!$C$39:$C$782,СВЦЭМ!$A$39:$A$782,$A40,СВЦЭМ!$B$39:$B$782,Y$11)+'СЕТ СН'!$F$9+СВЦЭМ!$D$10+'СЕТ СН'!$F$6-'СЕТ СН'!$F$19</f>
        <v>1023.12981696</v>
      </c>
    </row>
    <row r="41" spans="1:25" ht="15.75" x14ac:dyDescent="0.2">
      <c r="A41" s="35">
        <f t="shared" si="0"/>
        <v>44803</v>
      </c>
      <c r="B41" s="36">
        <f>SUMIFS(СВЦЭМ!$C$39:$C$782,СВЦЭМ!$A$39:$A$782,$A41,СВЦЭМ!$B$39:$B$782,B$11)+'СЕТ СН'!$F$9+СВЦЭМ!$D$10+'СЕТ СН'!$F$6-'СЕТ СН'!$F$19</f>
        <v>984.12519011999996</v>
      </c>
      <c r="C41" s="36">
        <f>SUMIFS(СВЦЭМ!$C$39:$C$782,СВЦЭМ!$A$39:$A$782,$A41,СВЦЭМ!$B$39:$B$782,C$11)+'СЕТ СН'!$F$9+СВЦЭМ!$D$10+'СЕТ СН'!$F$6-'СЕТ СН'!$F$19</f>
        <v>1017.0182699799999</v>
      </c>
      <c r="D41" s="36">
        <f>SUMIFS(СВЦЭМ!$C$39:$C$782,СВЦЭМ!$A$39:$A$782,$A41,СВЦЭМ!$B$39:$B$782,D$11)+'СЕТ СН'!$F$9+СВЦЭМ!$D$10+'СЕТ СН'!$F$6-'СЕТ СН'!$F$19</f>
        <v>1051.41619758</v>
      </c>
      <c r="E41" s="36">
        <f>SUMIFS(СВЦЭМ!$C$39:$C$782,СВЦЭМ!$A$39:$A$782,$A41,СВЦЭМ!$B$39:$B$782,E$11)+'СЕТ СН'!$F$9+СВЦЭМ!$D$10+'СЕТ СН'!$F$6-'СЕТ СН'!$F$19</f>
        <v>1063.1326036</v>
      </c>
      <c r="F41" s="36">
        <f>SUMIFS(СВЦЭМ!$C$39:$C$782,СВЦЭМ!$A$39:$A$782,$A41,СВЦЭМ!$B$39:$B$782,F$11)+'СЕТ СН'!$F$9+СВЦЭМ!$D$10+'СЕТ СН'!$F$6-'СЕТ СН'!$F$19</f>
        <v>1068.3287711200001</v>
      </c>
      <c r="G41" s="36">
        <f>SUMIFS(СВЦЭМ!$C$39:$C$782,СВЦЭМ!$A$39:$A$782,$A41,СВЦЭМ!$B$39:$B$782,G$11)+'СЕТ СН'!$F$9+СВЦЭМ!$D$10+'СЕТ СН'!$F$6-'СЕТ СН'!$F$19</f>
        <v>1058.11921117</v>
      </c>
      <c r="H41" s="36">
        <f>SUMIFS(СВЦЭМ!$C$39:$C$782,СВЦЭМ!$A$39:$A$782,$A41,СВЦЭМ!$B$39:$B$782,H$11)+'СЕТ СН'!$F$9+СВЦЭМ!$D$10+'СЕТ СН'!$F$6-'СЕТ СН'!$F$19</f>
        <v>1007.1349886199999</v>
      </c>
      <c r="I41" s="36">
        <f>SUMIFS(СВЦЭМ!$C$39:$C$782,СВЦЭМ!$A$39:$A$782,$A41,СВЦЭМ!$B$39:$B$782,I$11)+'СЕТ СН'!$F$9+СВЦЭМ!$D$10+'СЕТ СН'!$F$6-'СЕТ СН'!$F$19</f>
        <v>935.72299115999988</v>
      </c>
      <c r="J41" s="36">
        <f>SUMIFS(СВЦЭМ!$C$39:$C$782,СВЦЭМ!$A$39:$A$782,$A41,СВЦЭМ!$B$39:$B$782,J$11)+'СЕТ СН'!$F$9+СВЦЭМ!$D$10+'СЕТ СН'!$F$6-'СЕТ СН'!$F$19</f>
        <v>933.44961142999989</v>
      </c>
      <c r="K41" s="36">
        <f>SUMIFS(СВЦЭМ!$C$39:$C$782,СВЦЭМ!$A$39:$A$782,$A41,СВЦЭМ!$B$39:$B$782,K$11)+'СЕТ СН'!$F$9+СВЦЭМ!$D$10+'СЕТ СН'!$F$6-'СЕТ СН'!$F$19</f>
        <v>993.88326979999988</v>
      </c>
      <c r="L41" s="36">
        <f>SUMIFS(СВЦЭМ!$C$39:$C$782,СВЦЭМ!$A$39:$A$782,$A41,СВЦЭМ!$B$39:$B$782,L$11)+'СЕТ СН'!$F$9+СВЦЭМ!$D$10+'СЕТ СН'!$F$6-'СЕТ СН'!$F$19</f>
        <v>991.20442078999997</v>
      </c>
      <c r="M41" s="36">
        <f>SUMIFS(СВЦЭМ!$C$39:$C$782,СВЦЭМ!$A$39:$A$782,$A41,СВЦЭМ!$B$39:$B$782,M$11)+'СЕТ СН'!$F$9+СВЦЭМ!$D$10+'СЕТ СН'!$F$6-'СЕТ СН'!$F$19</f>
        <v>989.75802673999988</v>
      </c>
      <c r="N41" s="36">
        <f>SUMIFS(СВЦЭМ!$C$39:$C$782,СВЦЭМ!$A$39:$A$782,$A41,СВЦЭМ!$B$39:$B$782,N$11)+'СЕТ СН'!$F$9+СВЦЭМ!$D$10+'СЕТ СН'!$F$6-'СЕТ СН'!$F$19</f>
        <v>987.51870575999988</v>
      </c>
      <c r="O41" s="36">
        <f>SUMIFS(СВЦЭМ!$C$39:$C$782,СВЦЭМ!$A$39:$A$782,$A41,СВЦЭМ!$B$39:$B$782,O$11)+'СЕТ СН'!$F$9+СВЦЭМ!$D$10+'СЕТ СН'!$F$6-'СЕТ СН'!$F$19</f>
        <v>988.45900182999992</v>
      </c>
      <c r="P41" s="36">
        <f>SUMIFS(СВЦЭМ!$C$39:$C$782,СВЦЭМ!$A$39:$A$782,$A41,СВЦЭМ!$B$39:$B$782,P$11)+'СЕТ СН'!$F$9+СВЦЭМ!$D$10+'СЕТ СН'!$F$6-'СЕТ СН'!$F$19</f>
        <v>996.07278818999998</v>
      </c>
      <c r="Q41" s="36">
        <f>SUMIFS(СВЦЭМ!$C$39:$C$782,СВЦЭМ!$A$39:$A$782,$A41,СВЦЭМ!$B$39:$B$782,Q$11)+'СЕТ СН'!$F$9+СВЦЭМ!$D$10+'СЕТ СН'!$F$6-'СЕТ СН'!$F$19</f>
        <v>985.84776842999997</v>
      </c>
      <c r="R41" s="36">
        <f>SUMIFS(СВЦЭМ!$C$39:$C$782,СВЦЭМ!$A$39:$A$782,$A41,СВЦЭМ!$B$39:$B$782,R$11)+'СЕТ СН'!$F$9+СВЦЭМ!$D$10+'СЕТ СН'!$F$6-'СЕТ СН'!$F$19</f>
        <v>976.08608682999989</v>
      </c>
      <c r="S41" s="36">
        <f>SUMIFS(СВЦЭМ!$C$39:$C$782,СВЦЭМ!$A$39:$A$782,$A41,СВЦЭМ!$B$39:$B$782,S$11)+'СЕТ СН'!$F$9+СВЦЭМ!$D$10+'СЕТ СН'!$F$6-'СЕТ СН'!$F$19</f>
        <v>986.83329843999991</v>
      </c>
      <c r="T41" s="36">
        <f>SUMIFS(СВЦЭМ!$C$39:$C$782,СВЦЭМ!$A$39:$A$782,$A41,СВЦЭМ!$B$39:$B$782,T$11)+'СЕТ СН'!$F$9+СВЦЭМ!$D$10+'СЕТ СН'!$F$6-'СЕТ СН'!$F$19</f>
        <v>1001.1845694499999</v>
      </c>
      <c r="U41" s="36">
        <f>SUMIFS(СВЦЭМ!$C$39:$C$782,СВЦЭМ!$A$39:$A$782,$A41,СВЦЭМ!$B$39:$B$782,U$11)+'СЕТ СН'!$F$9+СВЦЭМ!$D$10+'СЕТ СН'!$F$6-'СЕТ СН'!$F$19</f>
        <v>984.89690896999991</v>
      </c>
      <c r="V41" s="36">
        <f>SUMIFS(СВЦЭМ!$C$39:$C$782,СВЦЭМ!$A$39:$A$782,$A41,СВЦЭМ!$B$39:$B$782,V$11)+'СЕТ СН'!$F$9+СВЦЭМ!$D$10+'СЕТ СН'!$F$6-'СЕТ СН'!$F$19</f>
        <v>1008.8662622699999</v>
      </c>
      <c r="W41" s="36">
        <f>SUMIFS(СВЦЭМ!$C$39:$C$782,СВЦЭМ!$A$39:$A$782,$A41,СВЦЭМ!$B$39:$B$782,W$11)+'СЕТ СН'!$F$9+СВЦЭМ!$D$10+'СЕТ СН'!$F$6-'СЕТ СН'!$F$19</f>
        <v>1017.8812479599999</v>
      </c>
      <c r="X41" s="36">
        <f>SUMIFS(СВЦЭМ!$C$39:$C$782,СВЦЭМ!$A$39:$A$782,$A41,СВЦЭМ!$B$39:$B$782,X$11)+'СЕТ СН'!$F$9+СВЦЭМ!$D$10+'СЕТ СН'!$F$6-'СЕТ СН'!$F$19</f>
        <v>958.08646325999996</v>
      </c>
      <c r="Y41" s="36">
        <f>SUMIFS(СВЦЭМ!$C$39:$C$782,СВЦЭМ!$A$39:$A$782,$A41,СВЦЭМ!$B$39:$B$782,Y$11)+'СЕТ СН'!$F$9+СВЦЭМ!$D$10+'СЕТ СН'!$F$6-'СЕТ СН'!$F$19</f>
        <v>919.7470331699999</v>
      </c>
    </row>
    <row r="42" spans="1:25" ht="15.75" x14ac:dyDescent="0.2">
      <c r="A42" s="35">
        <f t="shared" si="0"/>
        <v>44804</v>
      </c>
      <c r="B42" s="36">
        <f>SUMIFS(СВЦЭМ!$C$39:$C$782,СВЦЭМ!$A$39:$A$782,$A42,СВЦЭМ!$B$39:$B$782,B$11)+'СЕТ СН'!$F$9+СВЦЭМ!$D$10+'СЕТ СН'!$F$6-'СЕТ СН'!$F$19</f>
        <v>1016.36047317</v>
      </c>
      <c r="C42" s="36">
        <f>SUMIFS(СВЦЭМ!$C$39:$C$782,СВЦЭМ!$A$39:$A$782,$A42,СВЦЭМ!$B$39:$B$782,C$11)+'СЕТ СН'!$F$9+СВЦЭМ!$D$10+'СЕТ СН'!$F$6-'СЕТ СН'!$F$19</f>
        <v>1053.5396519799999</v>
      </c>
      <c r="D42" s="36">
        <f>SUMIFS(СВЦЭМ!$C$39:$C$782,СВЦЭМ!$A$39:$A$782,$A42,СВЦЭМ!$B$39:$B$782,D$11)+'СЕТ СН'!$F$9+СВЦЭМ!$D$10+'СЕТ СН'!$F$6-'СЕТ СН'!$F$19</f>
        <v>1074.50696565</v>
      </c>
      <c r="E42" s="36">
        <f>SUMIFS(СВЦЭМ!$C$39:$C$782,СВЦЭМ!$A$39:$A$782,$A42,СВЦЭМ!$B$39:$B$782,E$11)+'СЕТ СН'!$F$9+СВЦЭМ!$D$10+'СЕТ СН'!$F$6-'СЕТ СН'!$F$19</f>
        <v>1087.8656293399999</v>
      </c>
      <c r="F42" s="36">
        <f>SUMIFS(СВЦЭМ!$C$39:$C$782,СВЦЭМ!$A$39:$A$782,$A42,СВЦЭМ!$B$39:$B$782,F$11)+'СЕТ СН'!$F$9+СВЦЭМ!$D$10+'СЕТ СН'!$F$6-'СЕТ СН'!$F$19</f>
        <v>1071.26535358</v>
      </c>
      <c r="G42" s="36">
        <f>SUMIFS(СВЦЭМ!$C$39:$C$782,СВЦЭМ!$A$39:$A$782,$A42,СВЦЭМ!$B$39:$B$782,G$11)+'СЕТ СН'!$F$9+СВЦЭМ!$D$10+'СЕТ СН'!$F$6-'СЕТ СН'!$F$19</f>
        <v>1044.19352525</v>
      </c>
      <c r="H42" s="36">
        <f>SUMIFS(СВЦЭМ!$C$39:$C$782,СВЦЭМ!$A$39:$A$782,$A42,СВЦЭМ!$B$39:$B$782,H$11)+'СЕТ СН'!$F$9+СВЦЭМ!$D$10+'СЕТ СН'!$F$6-'СЕТ СН'!$F$19</f>
        <v>981.30787556999996</v>
      </c>
      <c r="I42" s="36">
        <f>SUMIFS(СВЦЭМ!$C$39:$C$782,СВЦЭМ!$A$39:$A$782,$A42,СВЦЭМ!$B$39:$B$782,I$11)+'СЕТ СН'!$F$9+СВЦЭМ!$D$10+'СЕТ СН'!$F$6-'СЕТ СН'!$F$19</f>
        <v>925.97761798999989</v>
      </c>
      <c r="J42" s="36">
        <f>SUMIFS(СВЦЭМ!$C$39:$C$782,СВЦЭМ!$A$39:$A$782,$A42,СВЦЭМ!$B$39:$B$782,J$11)+'СЕТ СН'!$F$9+СВЦЭМ!$D$10+'СЕТ СН'!$F$6-'СЕТ СН'!$F$19</f>
        <v>994.67574351999997</v>
      </c>
      <c r="K42" s="36">
        <f>SUMIFS(СВЦЭМ!$C$39:$C$782,СВЦЭМ!$A$39:$A$782,$A42,СВЦЭМ!$B$39:$B$782,K$11)+'СЕТ СН'!$F$9+СВЦЭМ!$D$10+'СЕТ СН'!$F$6-'СЕТ СН'!$F$19</f>
        <v>1020.29573937</v>
      </c>
      <c r="L42" s="36">
        <f>SUMIFS(СВЦЭМ!$C$39:$C$782,СВЦЭМ!$A$39:$A$782,$A42,СВЦЭМ!$B$39:$B$782,L$11)+'СЕТ СН'!$F$9+СВЦЭМ!$D$10+'СЕТ СН'!$F$6-'СЕТ СН'!$F$19</f>
        <v>1018.2772092299999</v>
      </c>
      <c r="M42" s="36">
        <f>SUMIFS(СВЦЭМ!$C$39:$C$782,СВЦЭМ!$A$39:$A$782,$A42,СВЦЭМ!$B$39:$B$782,M$11)+'СЕТ СН'!$F$9+СВЦЭМ!$D$10+'СЕТ СН'!$F$6-'СЕТ СН'!$F$19</f>
        <v>1010.85373607</v>
      </c>
      <c r="N42" s="36">
        <f>SUMIFS(СВЦЭМ!$C$39:$C$782,СВЦЭМ!$A$39:$A$782,$A42,СВЦЭМ!$B$39:$B$782,N$11)+'СЕТ СН'!$F$9+СВЦЭМ!$D$10+'СЕТ СН'!$F$6-'СЕТ СН'!$F$19</f>
        <v>1002.5341887499999</v>
      </c>
      <c r="O42" s="36">
        <f>SUMIFS(СВЦЭМ!$C$39:$C$782,СВЦЭМ!$A$39:$A$782,$A42,СВЦЭМ!$B$39:$B$782,O$11)+'СЕТ СН'!$F$9+СВЦЭМ!$D$10+'СЕТ СН'!$F$6-'СЕТ СН'!$F$19</f>
        <v>1007.1634980299999</v>
      </c>
      <c r="P42" s="36">
        <f>SUMIFS(СВЦЭМ!$C$39:$C$782,СВЦЭМ!$A$39:$A$782,$A42,СВЦЭМ!$B$39:$B$782,P$11)+'СЕТ СН'!$F$9+СВЦЭМ!$D$10+'СЕТ СН'!$F$6-'СЕТ СН'!$F$19</f>
        <v>1004.6416494399999</v>
      </c>
      <c r="Q42" s="36">
        <f>SUMIFS(СВЦЭМ!$C$39:$C$782,СВЦЭМ!$A$39:$A$782,$A42,СВЦЭМ!$B$39:$B$782,Q$11)+'СЕТ СН'!$F$9+СВЦЭМ!$D$10+'СЕТ СН'!$F$6-'СЕТ СН'!$F$19</f>
        <v>996.80592421999995</v>
      </c>
      <c r="R42" s="36">
        <f>SUMIFS(СВЦЭМ!$C$39:$C$782,СВЦЭМ!$A$39:$A$782,$A42,СВЦЭМ!$B$39:$B$782,R$11)+'СЕТ СН'!$F$9+СВЦЭМ!$D$10+'СЕТ СН'!$F$6-'СЕТ СН'!$F$19</f>
        <v>985.30791177999993</v>
      </c>
      <c r="S42" s="36">
        <f>SUMIFS(СВЦЭМ!$C$39:$C$782,СВЦЭМ!$A$39:$A$782,$A42,СВЦЭМ!$B$39:$B$782,S$11)+'СЕТ СН'!$F$9+СВЦЭМ!$D$10+'СЕТ СН'!$F$6-'СЕТ СН'!$F$19</f>
        <v>990.98425114999998</v>
      </c>
      <c r="T42" s="36">
        <f>SUMIFS(СВЦЭМ!$C$39:$C$782,СВЦЭМ!$A$39:$A$782,$A42,СВЦЭМ!$B$39:$B$782,T$11)+'СЕТ СН'!$F$9+СВЦЭМ!$D$10+'СЕТ СН'!$F$6-'СЕТ СН'!$F$19</f>
        <v>986.81159353999988</v>
      </c>
      <c r="U42" s="36">
        <f>SUMIFS(СВЦЭМ!$C$39:$C$782,СВЦЭМ!$A$39:$A$782,$A42,СВЦЭМ!$B$39:$B$782,U$11)+'СЕТ СН'!$F$9+СВЦЭМ!$D$10+'СЕТ СН'!$F$6-'СЕТ СН'!$F$19</f>
        <v>999.31606830999988</v>
      </c>
      <c r="V42" s="36">
        <f>SUMIFS(СВЦЭМ!$C$39:$C$782,СВЦЭМ!$A$39:$A$782,$A42,СВЦЭМ!$B$39:$B$782,V$11)+'СЕТ СН'!$F$9+СВЦЭМ!$D$10+'СЕТ СН'!$F$6-'СЕТ СН'!$F$19</f>
        <v>1019.0587716499999</v>
      </c>
      <c r="W42" s="36">
        <f>SUMIFS(СВЦЭМ!$C$39:$C$782,СВЦЭМ!$A$39:$A$782,$A42,СВЦЭМ!$B$39:$B$782,W$11)+'СЕТ СН'!$F$9+СВЦЭМ!$D$10+'СЕТ СН'!$F$6-'СЕТ СН'!$F$19</f>
        <v>1013.0900663299999</v>
      </c>
      <c r="X42" s="36">
        <f>SUMIFS(СВЦЭМ!$C$39:$C$782,СВЦЭМ!$A$39:$A$782,$A42,СВЦЭМ!$B$39:$B$782,X$11)+'СЕТ СН'!$F$9+СВЦЭМ!$D$10+'СЕТ СН'!$F$6-'СЕТ СН'!$F$19</f>
        <v>977.56903658999988</v>
      </c>
      <c r="Y42" s="36">
        <f>SUMIFS(СВЦЭМ!$C$39:$C$782,СВЦЭМ!$A$39:$A$782,$A42,СВЦЭМ!$B$39:$B$782,Y$11)+'СЕТ СН'!$F$9+СВЦЭМ!$D$10+'СЕТ СН'!$F$6-'СЕТ СН'!$F$19</f>
        <v>959.54592108999998</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4"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01.08.2022</v>
      </c>
      <c r="B48" s="36">
        <f>SUMIFS(СВЦЭМ!$C$39:$C$782,СВЦЭМ!$A$39:$A$782,$A48,СВЦЭМ!$B$39:$B$782,B$47)+'СЕТ СН'!$G$9+СВЦЭМ!$D$10+'СЕТ СН'!$G$6-'СЕТ СН'!$G$19</f>
        <v>1178.7709241800001</v>
      </c>
      <c r="C48" s="36">
        <f>SUMIFS(СВЦЭМ!$C$39:$C$782,СВЦЭМ!$A$39:$A$782,$A48,СВЦЭМ!$B$39:$B$782,C$47)+'СЕТ СН'!$G$9+СВЦЭМ!$D$10+'СЕТ СН'!$G$6-'СЕТ СН'!$G$19</f>
        <v>1223.14613751</v>
      </c>
      <c r="D48" s="36">
        <f>SUMIFS(СВЦЭМ!$C$39:$C$782,СВЦЭМ!$A$39:$A$782,$A48,СВЦЭМ!$B$39:$B$782,D$47)+'СЕТ СН'!$G$9+СВЦЭМ!$D$10+'СЕТ СН'!$G$6-'СЕТ СН'!$G$19</f>
        <v>1229.4485734699999</v>
      </c>
      <c r="E48" s="36">
        <f>SUMIFS(СВЦЭМ!$C$39:$C$782,СВЦЭМ!$A$39:$A$782,$A48,СВЦЭМ!$B$39:$B$782,E$47)+'СЕТ СН'!$G$9+СВЦЭМ!$D$10+'СЕТ СН'!$G$6-'СЕТ СН'!$G$19</f>
        <v>1268.9235789500001</v>
      </c>
      <c r="F48" s="36">
        <f>SUMIFS(СВЦЭМ!$C$39:$C$782,СВЦЭМ!$A$39:$A$782,$A48,СВЦЭМ!$B$39:$B$782,F$47)+'СЕТ СН'!$G$9+СВЦЭМ!$D$10+'СЕТ СН'!$G$6-'СЕТ СН'!$G$19</f>
        <v>1237.77692488</v>
      </c>
      <c r="G48" s="36">
        <f>SUMIFS(СВЦЭМ!$C$39:$C$782,СВЦЭМ!$A$39:$A$782,$A48,СВЦЭМ!$B$39:$B$782,G$47)+'СЕТ СН'!$G$9+СВЦЭМ!$D$10+'СЕТ СН'!$G$6-'СЕТ СН'!$G$19</f>
        <v>1225.9639538900001</v>
      </c>
      <c r="H48" s="36">
        <f>SUMIFS(СВЦЭМ!$C$39:$C$782,СВЦЭМ!$A$39:$A$782,$A48,СВЦЭМ!$B$39:$B$782,H$47)+'СЕТ СН'!$G$9+СВЦЭМ!$D$10+'СЕТ СН'!$G$6-'СЕТ СН'!$G$19</f>
        <v>1266.94954037</v>
      </c>
      <c r="I48" s="36">
        <f>SUMIFS(СВЦЭМ!$C$39:$C$782,СВЦЭМ!$A$39:$A$782,$A48,СВЦЭМ!$B$39:$B$782,I$47)+'СЕТ СН'!$G$9+СВЦЭМ!$D$10+'СЕТ СН'!$G$6-'СЕТ СН'!$G$19</f>
        <v>1301.3076210300001</v>
      </c>
      <c r="J48" s="36">
        <f>SUMIFS(СВЦЭМ!$C$39:$C$782,СВЦЭМ!$A$39:$A$782,$A48,СВЦЭМ!$B$39:$B$782,J$47)+'СЕТ СН'!$G$9+СВЦЭМ!$D$10+'СЕТ СН'!$G$6-'СЕТ СН'!$G$19</f>
        <v>1219.3565270199999</v>
      </c>
      <c r="K48" s="36">
        <f>SUMIFS(СВЦЭМ!$C$39:$C$782,СВЦЭМ!$A$39:$A$782,$A48,СВЦЭМ!$B$39:$B$782,K$47)+'СЕТ СН'!$G$9+СВЦЭМ!$D$10+'СЕТ СН'!$G$6-'СЕТ СН'!$G$19</f>
        <v>1170.3177787100001</v>
      </c>
      <c r="L48" s="36">
        <f>SUMIFS(СВЦЭМ!$C$39:$C$782,СВЦЭМ!$A$39:$A$782,$A48,СВЦЭМ!$B$39:$B$782,L$47)+'СЕТ СН'!$G$9+СВЦЭМ!$D$10+'СЕТ СН'!$G$6-'СЕТ СН'!$G$19</f>
        <v>1142.8079264400001</v>
      </c>
      <c r="M48" s="36">
        <f>SUMIFS(СВЦЭМ!$C$39:$C$782,СВЦЭМ!$A$39:$A$782,$A48,СВЦЭМ!$B$39:$B$782,M$47)+'СЕТ СН'!$G$9+СВЦЭМ!$D$10+'СЕТ СН'!$G$6-'СЕТ СН'!$G$19</f>
        <v>1108.34738825</v>
      </c>
      <c r="N48" s="36">
        <f>SUMIFS(СВЦЭМ!$C$39:$C$782,СВЦЭМ!$A$39:$A$782,$A48,СВЦЭМ!$B$39:$B$782,N$47)+'СЕТ СН'!$G$9+СВЦЭМ!$D$10+'СЕТ СН'!$G$6-'СЕТ СН'!$G$19</f>
        <v>1118.50519072</v>
      </c>
      <c r="O48" s="36">
        <f>SUMIFS(СВЦЭМ!$C$39:$C$782,СВЦЭМ!$A$39:$A$782,$A48,СВЦЭМ!$B$39:$B$782,O$47)+'СЕТ СН'!$G$9+СВЦЭМ!$D$10+'СЕТ СН'!$G$6-'СЕТ СН'!$G$19</f>
        <v>1119.8876201799999</v>
      </c>
      <c r="P48" s="36">
        <f>SUMIFS(СВЦЭМ!$C$39:$C$782,СВЦЭМ!$A$39:$A$782,$A48,СВЦЭМ!$B$39:$B$782,P$47)+'СЕТ СН'!$G$9+СВЦЭМ!$D$10+'СЕТ СН'!$G$6-'СЕТ СН'!$G$19</f>
        <v>1126.29424335</v>
      </c>
      <c r="Q48" s="36">
        <f>SUMIFS(СВЦЭМ!$C$39:$C$782,СВЦЭМ!$A$39:$A$782,$A48,СВЦЭМ!$B$39:$B$782,Q$47)+'СЕТ СН'!$G$9+СВЦЭМ!$D$10+'СЕТ СН'!$G$6-'СЕТ СН'!$G$19</f>
        <v>1131.9423622100001</v>
      </c>
      <c r="R48" s="36">
        <f>SUMIFS(СВЦЭМ!$C$39:$C$782,СВЦЭМ!$A$39:$A$782,$A48,СВЦЭМ!$B$39:$B$782,R$47)+'СЕТ СН'!$G$9+СВЦЭМ!$D$10+'СЕТ СН'!$G$6-'СЕТ СН'!$G$19</f>
        <v>1151.0744383799999</v>
      </c>
      <c r="S48" s="36">
        <f>SUMIFS(СВЦЭМ!$C$39:$C$782,СВЦЭМ!$A$39:$A$782,$A48,СВЦЭМ!$B$39:$B$782,S$47)+'СЕТ СН'!$G$9+СВЦЭМ!$D$10+'СЕТ СН'!$G$6-'СЕТ СН'!$G$19</f>
        <v>1150.6645272200001</v>
      </c>
      <c r="T48" s="36">
        <f>SUMIFS(СВЦЭМ!$C$39:$C$782,СВЦЭМ!$A$39:$A$782,$A48,СВЦЭМ!$B$39:$B$782,T$47)+'СЕТ СН'!$G$9+СВЦЭМ!$D$10+'СЕТ СН'!$G$6-'СЕТ СН'!$G$19</f>
        <v>1149.26705167</v>
      </c>
      <c r="U48" s="36">
        <f>SUMIFS(СВЦЭМ!$C$39:$C$782,СВЦЭМ!$A$39:$A$782,$A48,СВЦЭМ!$B$39:$B$782,U$47)+'СЕТ СН'!$G$9+СВЦЭМ!$D$10+'СЕТ СН'!$G$6-'СЕТ СН'!$G$19</f>
        <v>1151.07530419</v>
      </c>
      <c r="V48" s="36">
        <f>SUMIFS(СВЦЭМ!$C$39:$C$782,СВЦЭМ!$A$39:$A$782,$A48,СВЦЭМ!$B$39:$B$782,V$47)+'СЕТ СН'!$G$9+СВЦЭМ!$D$10+'СЕТ СН'!$G$6-'СЕТ СН'!$G$19</f>
        <v>1147.3049396199999</v>
      </c>
      <c r="W48" s="36">
        <f>SUMIFS(СВЦЭМ!$C$39:$C$782,СВЦЭМ!$A$39:$A$782,$A48,СВЦЭМ!$B$39:$B$782,W$47)+'СЕТ СН'!$G$9+СВЦЭМ!$D$10+'СЕТ СН'!$G$6-'СЕТ СН'!$G$19</f>
        <v>1139.0019529599999</v>
      </c>
      <c r="X48" s="36">
        <f>SUMIFS(СВЦЭМ!$C$39:$C$782,СВЦЭМ!$A$39:$A$782,$A48,СВЦЭМ!$B$39:$B$782,X$47)+'СЕТ СН'!$G$9+СВЦЭМ!$D$10+'СЕТ СН'!$G$6-'СЕТ СН'!$G$19</f>
        <v>1125.06005828</v>
      </c>
      <c r="Y48" s="36">
        <f>SUMIFS(СВЦЭМ!$C$39:$C$782,СВЦЭМ!$A$39:$A$782,$A48,СВЦЭМ!$B$39:$B$782,Y$47)+'СЕТ СН'!$G$9+СВЦЭМ!$D$10+'СЕТ СН'!$G$6-'СЕТ СН'!$G$19</f>
        <v>1108.5309885700001</v>
      </c>
    </row>
    <row r="49" spans="1:25" ht="15.75" x14ac:dyDescent="0.2">
      <c r="A49" s="35">
        <f>A48+1</f>
        <v>44775</v>
      </c>
      <c r="B49" s="36">
        <f>SUMIFS(СВЦЭМ!$C$39:$C$782,СВЦЭМ!$A$39:$A$782,$A49,СВЦЭМ!$B$39:$B$782,B$47)+'СЕТ СН'!$G$9+СВЦЭМ!$D$10+'СЕТ СН'!$G$6-'СЕТ СН'!$G$19</f>
        <v>1218.15347638</v>
      </c>
      <c r="C49" s="36">
        <f>SUMIFS(СВЦЭМ!$C$39:$C$782,СВЦЭМ!$A$39:$A$782,$A49,СВЦЭМ!$B$39:$B$782,C$47)+'СЕТ СН'!$G$9+СВЦЭМ!$D$10+'СЕТ СН'!$G$6-'СЕТ СН'!$G$19</f>
        <v>1272.10132731</v>
      </c>
      <c r="D49" s="36">
        <f>SUMIFS(СВЦЭМ!$C$39:$C$782,СВЦЭМ!$A$39:$A$782,$A49,СВЦЭМ!$B$39:$B$782,D$47)+'СЕТ СН'!$G$9+СВЦЭМ!$D$10+'СЕТ СН'!$G$6-'СЕТ СН'!$G$19</f>
        <v>1260.88290435</v>
      </c>
      <c r="E49" s="36">
        <f>SUMIFS(СВЦЭМ!$C$39:$C$782,СВЦЭМ!$A$39:$A$782,$A49,СВЦЭМ!$B$39:$B$782,E$47)+'СЕТ СН'!$G$9+СВЦЭМ!$D$10+'СЕТ СН'!$G$6-'СЕТ СН'!$G$19</f>
        <v>1283.64531672</v>
      </c>
      <c r="F49" s="36">
        <f>SUMIFS(СВЦЭМ!$C$39:$C$782,СВЦЭМ!$A$39:$A$782,$A49,СВЦЭМ!$B$39:$B$782,F$47)+'СЕТ СН'!$G$9+СВЦЭМ!$D$10+'СЕТ СН'!$G$6-'СЕТ СН'!$G$19</f>
        <v>1281.27815498</v>
      </c>
      <c r="G49" s="36">
        <f>SUMIFS(СВЦЭМ!$C$39:$C$782,СВЦЭМ!$A$39:$A$782,$A49,СВЦЭМ!$B$39:$B$782,G$47)+'СЕТ СН'!$G$9+СВЦЭМ!$D$10+'СЕТ СН'!$G$6-'СЕТ СН'!$G$19</f>
        <v>1283.2458012100001</v>
      </c>
      <c r="H49" s="36">
        <f>SUMIFS(СВЦЭМ!$C$39:$C$782,СВЦЭМ!$A$39:$A$782,$A49,СВЦЭМ!$B$39:$B$782,H$47)+'СЕТ СН'!$G$9+СВЦЭМ!$D$10+'СЕТ СН'!$G$6-'СЕТ СН'!$G$19</f>
        <v>1268.1858059900001</v>
      </c>
      <c r="I49" s="36">
        <f>SUMIFS(СВЦЭМ!$C$39:$C$782,СВЦЭМ!$A$39:$A$782,$A49,СВЦЭМ!$B$39:$B$782,I$47)+'СЕТ СН'!$G$9+СВЦЭМ!$D$10+'СЕТ СН'!$G$6-'СЕТ СН'!$G$19</f>
        <v>1399.4139251199999</v>
      </c>
      <c r="J49" s="36">
        <f>SUMIFS(СВЦЭМ!$C$39:$C$782,СВЦЭМ!$A$39:$A$782,$A49,СВЦЭМ!$B$39:$B$782,J$47)+'СЕТ СН'!$G$9+СВЦЭМ!$D$10+'СЕТ СН'!$G$6-'СЕТ СН'!$G$19</f>
        <v>1286.1115358900001</v>
      </c>
      <c r="K49" s="36">
        <f>SUMIFS(СВЦЭМ!$C$39:$C$782,СВЦЭМ!$A$39:$A$782,$A49,СВЦЭМ!$B$39:$B$782,K$47)+'СЕТ СН'!$G$9+СВЦЭМ!$D$10+'СЕТ СН'!$G$6-'СЕТ СН'!$G$19</f>
        <v>1183.9828006800001</v>
      </c>
      <c r="L49" s="36">
        <f>SUMIFS(СВЦЭМ!$C$39:$C$782,СВЦЭМ!$A$39:$A$782,$A49,СВЦЭМ!$B$39:$B$782,L$47)+'СЕТ СН'!$G$9+СВЦЭМ!$D$10+'СЕТ СН'!$G$6-'СЕТ СН'!$G$19</f>
        <v>1172.4961318999999</v>
      </c>
      <c r="M49" s="36">
        <f>SUMIFS(СВЦЭМ!$C$39:$C$782,СВЦЭМ!$A$39:$A$782,$A49,СВЦЭМ!$B$39:$B$782,M$47)+'СЕТ СН'!$G$9+СВЦЭМ!$D$10+'СЕТ СН'!$G$6-'СЕТ СН'!$G$19</f>
        <v>1161.8569389300001</v>
      </c>
      <c r="N49" s="36">
        <f>SUMIFS(СВЦЭМ!$C$39:$C$782,СВЦЭМ!$A$39:$A$782,$A49,СВЦЭМ!$B$39:$B$782,N$47)+'СЕТ СН'!$G$9+СВЦЭМ!$D$10+'СЕТ СН'!$G$6-'СЕТ СН'!$G$19</f>
        <v>1159.43013526</v>
      </c>
      <c r="O49" s="36">
        <f>SUMIFS(СВЦЭМ!$C$39:$C$782,СВЦЭМ!$A$39:$A$782,$A49,СВЦЭМ!$B$39:$B$782,O$47)+'СЕТ СН'!$G$9+СВЦЭМ!$D$10+'СЕТ СН'!$G$6-'СЕТ СН'!$G$19</f>
        <v>1164.62935111</v>
      </c>
      <c r="P49" s="36">
        <f>SUMIFS(СВЦЭМ!$C$39:$C$782,СВЦЭМ!$A$39:$A$782,$A49,СВЦЭМ!$B$39:$B$782,P$47)+'СЕТ СН'!$G$9+СВЦЭМ!$D$10+'СЕТ СН'!$G$6-'СЕТ СН'!$G$19</f>
        <v>1179.5009835800001</v>
      </c>
      <c r="Q49" s="36">
        <f>SUMIFS(СВЦЭМ!$C$39:$C$782,СВЦЭМ!$A$39:$A$782,$A49,СВЦЭМ!$B$39:$B$782,Q$47)+'СЕТ СН'!$G$9+СВЦЭМ!$D$10+'СЕТ СН'!$G$6-'СЕТ СН'!$G$19</f>
        <v>1176.5377263100002</v>
      </c>
      <c r="R49" s="36">
        <f>SUMIFS(СВЦЭМ!$C$39:$C$782,СВЦЭМ!$A$39:$A$782,$A49,СВЦЭМ!$B$39:$B$782,R$47)+'СЕТ СН'!$G$9+СВЦЭМ!$D$10+'СЕТ СН'!$G$6-'СЕТ СН'!$G$19</f>
        <v>1167.8322035399999</v>
      </c>
      <c r="S49" s="36">
        <f>SUMIFS(СВЦЭМ!$C$39:$C$782,СВЦЭМ!$A$39:$A$782,$A49,СВЦЭМ!$B$39:$B$782,S$47)+'СЕТ СН'!$G$9+СВЦЭМ!$D$10+'СЕТ СН'!$G$6-'СЕТ СН'!$G$19</f>
        <v>1166.8032402900001</v>
      </c>
      <c r="T49" s="36">
        <f>SUMIFS(СВЦЭМ!$C$39:$C$782,СВЦЭМ!$A$39:$A$782,$A49,СВЦЭМ!$B$39:$B$782,T$47)+'СЕТ СН'!$G$9+СВЦЭМ!$D$10+'СЕТ СН'!$G$6-'СЕТ СН'!$G$19</f>
        <v>1196.3281584600002</v>
      </c>
      <c r="U49" s="36">
        <f>SUMIFS(СВЦЭМ!$C$39:$C$782,СВЦЭМ!$A$39:$A$782,$A49,СВЦЭМ!$B$39:$B$782,U$47)+'СЕТ СН'!$G$9+СВЦЭМ!$D$10+'СЕТ СН'!$G$6-'СЕТ СН'!$G$19</f>
        <v>1193.7717684000002</v>
      </c>
      <c r="V49" s="36">
        <f>SUMIFS(СВЦЭМ!$C$39:$C$782,СВЦЭМ!$A$39:$A$782,$A49,СВЦЭМ!$B$39:$B$782,V$47)+'СЕТ СН'!$G$9+СВЦЭМ!$D$10+'СЕТ СН'!$G$6-'СЕТ СН'!$G$19</f>
        <v>1199.70167302</v>
      </c>
      <c r="W49" s="36">
        <f>SUMIFS(СВЦЭМ!$C$39:$C$782,СВЦЭМ!$A$39:$A$782,$A49,СВЦЭМ!$B$39:$B$782,W$47)+'СЕТ СН'!$G$9+СВЦЭМ!$D$10+'СЕТ СН'!$G$6-'СЕТ СН'!$G$19</f>
        <v>1180.5443801400002</v>
      </c>
      <c r="X49" s="36">
        <f>SUMIFS(СВЦЭМ!$C$39:$C$782,СВЦЭМ!$A$39:$A$782,$A49,СВЦЭМ!$B$39:$B$782,X$47)+'СЕТ СН'!$G$9+СВЦЭМ!$D$10+'СЕТ СН'!$G$6-'СЕТ СН'!$G$19</f>
        <v>1202.8308220900001</v>
      </c>
      <c r="Y49" s="36">
        <f>SUMIFS(СВЦЭМ!$C$39:$C$782,СВЦЭМ!$A$39:$A$782,$A49,СВЦЭМ!$B$39:$B$782,Y$47)+'СЕТ СН'!$G$9+СВЦЭМ!$D$10+'СЕТ СН'!$G$6-'СЕТ СН'!$G$19</f>
        <v>1305.8611922</v>
      </c>
    </row>
    <row r="50" spans="1:25" ht="15.75" x14ac:dyDescent="0.2">
      <c r="A50" s="35">
        <f t="shared" ref="A50:A78" si="1">A49+1</f>
        <v>44776</v>
      </c>
      <c r="B50" s="36">
        <f>SUMIFS(СВЦЭМ!$C$39:$C$782,СВЦЭМ!$A$39:$A$782,$A50,СВЦЭМ!$B$39:$B$782,B$47)+'СЕТ СН'!$G$9+СВЦЭМ!$D$10+'СЕТ СН'!$G$6-'СЕТ СН'!$G$19</f>
        <v>1341.25165253</v>
      </c>
      <c r="C50" s="36">
        <f>SUMIFS(СВЦЭМ!$C$39:$C$782,СВЦЭМ!$A$39:$A$782,$A50,СВЦЭМ!$B$39:$B$782,C$47)+'СЕТ СН'!$G$9+СВЦЭМ!$D$10+'СЕТ СН'!$G$6-'СЕТ СН'!$G$19</f>
        <v>1419.88018741</v>
      </c>
      <c r="D50" s="36">
        <f>SUMIFS(СВЦЭМ!$C$39:$C$782,СВЦЭМ!$A$39:$A$782,$A50,СВЦЭМ!$B$39:$B$782,D$47)+'СЕТ СН'!$G$9+СВЦЭМ!$D$10+'СЕТ СН'!$G$6-'СЕТ СН'!$G$19</f>
        <v>1474.0090920499999</v>
      </c>
      <c r="E50" s="36">
        <f>SUMIFS(СВЦЭМ!$C$39:$C$782,СВЦЭМ!$A$39:$A$782,$A50,СВЦЭМ!$B$39:$B$782,E$47)+'СЕТ СН'!$G$9+СВЦЭМ!$D$10+'СЕТ СН'!$G$6-'СЕТ СН'!$G$19</f>
        <v>1483.54887665</v>
      </c>
      <c r="F50" s="36">
        <f>SUMIFS(СВЦЭМ!$C$39:$C$782,СВЦЭМ!$A$39:$A$782,$A50,СВЦЭМ!$B$39:$B$782,F$47)+'СЕТ СН'!$G$9+СВЦЭМ!$D$10+'СЕТ СН'!$G$6-'СЕТ СН'!$G$19</f>
        <v>1327.8132614400001</v>
      </c>
      <c r="G50" s="36">
        <f>SUMIFS(СВЦЭМ!$C$39:$C$782,СВЦЭМ!$A$39:$A$782,$A50,СВЦЭМ!$B$39:$B$782,G$47)+'СЕТ СН'!$G$9+СВЦЭМ!$D$10+'СЕТ СН'!$G$6-'СЕТ СН'!$G$19</f>
        <v>1328.8974499600001</v>
      </c>
      <c r="H50" s="36">
        <f>SUMIFS(СВЦЭМ!$C$39:$C$782,СВЦЭМ!$A$39:$A$782,$A50,СВЦЭМ!$B$39:$B$782,H$47)+'СЕТ СН'!$G$9+СВЦЭМ!$D$10+'СЕТ СН'!$G$6-'СЕТ СН'!$G$19</f>
        <v>1318.8438608500001</v>
      </c>
      <c r="I50" s="36">
        <f>SUMIFS(СВЦЭМ!$C$39:$C$782,СВЦЭМ!$A$39:$A$782,$A50,СВЦЭМ!$B$39:$B$782,I$47)+'СЕТ СН'!$G$9+СВЦЭМ!$D$10+'СЕТ СН'!$G$6-'СЕТ СН'!$G$19</f>
        <v>1253.9876276100001</v>
      </c>
      <c r="J50" s="36">
        <f>SUMIFS(СВЦЭМ!$C$39:$C$782,СВЦЭМ!$A$39:$A$782,$A50,СВЦЭМ!$B$39:$B$782,J$47)+'СЕТ СН'!$G$9+СВЦЭМ!$D$10+'СЕТ СН'!$G$6-'СЕТ СН'!$G$19</f>
        <v>1212.7519441000002</v>
      </c>
      <c r="K50" s="36">
        <f>SUMIFS(СВЦЭМ!$C$39:$C$782,СВЦЭМ!$A$39:$A$782,$A50,СВЦЭМ!$B$39:$B$782,K$47)+'СЕТ СН'!$G$9+СВЦЭМ!$D$10+'СЕТ СН'!$G$6-'СЕТ СН'!$G$19</f>
        <v>1249.88847648</v>
      </c>
      <c r="L50" s="36">
        <f>SUMIFS(СВЦЭМ!$C$39:$C$782,СВЦЭМ!$A$39:$A$782,$A50,СВЦЭМ!$B$39:$B$782,L$47)+'СЕТ СН'!$G$9+СВЦЭМ!$D$10+'СЕТ СН'!$G$6-'СЕТ СН'!$G$19</f>
        <v>1203.3978568300001</v>
      </c>
      <c r="M50" s="36">
        <f>SUMIFS(СВЦЭМ!$C$39:$C$782,СВЦЭМ!$A$39:$A$782,$A50,СВЦЭМ!$B$39:$B$782,M$47)+'СЕТ СН'!$G$9+СВЦЭМ!$D$10+'СЕТ СН'!$G$6-'СЕТ СН'!$G$19</f>
        <v>1184.00426193</v>
      </c>
      <c r="N50" s="36">
        <f>SUMIFS(СВЦЭМ!$C$39:$C$782,СВЦЭМ!$A$39:$A$782,$A50,СВЦЭМ!$B$39:$B$782,N$47)+'СЕТ СН'!$G$9+СВЦЭМ!$D$10+'СЕТ СН'!$G$6-'СЕТ СН'!$G$19</f>
        <v>1167.02163926</v>
      </c>
      <c r="O50" s="36">
        <f>SUMIFS(СВЦЭМ!$C$39:$C$782,СВЦЭМ!$A$39:$A$782,$A50,СВЦЭМ!$B$39:$B$782,O$47)+'СЕТ СН'!$G$9+СВЦЭМ!$D$10+'СЕТ СН'!$G$6-'СЕТ СН'!$G$19</f>
        <v>1170.2628740299999</v>
      </c>
      <c r="P50" s="36">
        <f>SUMIFS(СВЦЭМ!$C$39:$C$782,СВЦЭМ!$A$39:$A$782,$A50,СВЦЭМ!$B$39:$B$782,P$47)+'СЕТ СН'!$G$9+СВЦЭМ!$D$10+'СЕТ СН'!$G$6-'СЕТ СН'!$G$19</f>
        <v>1178.6043470300001</v>
      </c>
      <c r="Q50" s="36">
        <f>SUMIFS(СВЦЭМ!$C$39:$C$782,СВЦЭМ!$A$39:$A$782,$A50,СВЦЭМ!$B$39:$B$782,Q$47)+'СЕТ СН'!$G$9+СВЦЭМ!$D$10+'СЕТ СН'!$G$6-'СЕТ СН'!$G$19</f>
        <v>1193.8386798399999</v>
      </c>
      <c r="R50" s="36">
        <f>SUMIFS(СВЦЭМ!$C$39:$C$782,СВЦЭМ!$A$39:$A$782,$A50,СВЦЭМ!$B$39:$B$782,R$47)+'СЕТ СН'!$G$9+СВЦЭМ!$D$10+'СЕТ СН'!$G$6-'СЕТ СН'!$G$19</f>
        <v>1213.0424882300001</v>
      </c>
      <c r="S50" s="36">
        <f>SUMIFS(СВЦЭМ!$C$39:$C$782,СВЦЭМ!$A$39:$A$782,$A50,СВЦЭМ!$B$39:$B$782,S$47)+'СЕТ СН'!$G$9+СВЦЭМ!$D$10+'СЕТ СН'!$G$6-'СЕТ СН'!$G$19</f>
        <v>1209.3024415299999</v>
      </c>
      <c r="T50" s="36">
        <f>SUMIFS(СВЦЭМ!$C$39:$C$782,СВЦЭМ!$A$39:$A$782,$A50,СВЦЭМ!$B$39:$B$782,T$47)+'СЕТ СН'!$G$9+СВЦЭМ!$D$10+'СЕТ СН'!$G$6-'СЕТ СН'!$G$19</f>
        <v>1195.0732631799999</v>
      </c>
      <c r="U50" s="36">
        <f>SUMIFS(СВЦЭМ!$C$39:$C$782,СВЦЭМ!$A$39:$A$782,$A50,СВЦЭМ!$B$39:$B$782,U$47)+'СЕТ СН'!$G$9+СВЦЭМ!$D$10+'СЕТ СН'!$G$6-'СЕТ СН'!$G$19</f>
        <v>1196.6801280000002</v>
      </c>
      <c r="V50" s="36">
        <f>SUMIFS(СВЦЭМ!$C$39:$C$782,СВЦЭМ!$A$39:$A$782,$A50,СВЦЭМ!$B$39:$B$782,V$47)+'СЕТ СН'!$G$9+СВЦЭМ!$D$10+'СЕТ СН'!$G$6-'СЕТ СН'!$G$19</f>
        <v>1171.2244385399999</v>
      </c>
      <c r="W50" s="36">
        <f>SUMIFS(СВЦЭМ!$C$39:$C$782,СВЦЭМ!$A$39:$A$782,$A50,СВЦЭМ!$B$39:$B$782,W$47)+'СЕТ СН'!$G$9+СВЦЭМ!$D$10+'СЕТ СН'!$G$6-'СЕТ СН'!$G$19</f>
        <v>1166.48030481</v>
      </c>
      <c r="X50" s="36">
        <f>SUMIFS(СВЦЭМ!$C$39:$C$782,СВЦЭМ!$A$39:$A$782,$A50,СВЦЭМ!$B$39:$B$782,X$47)+'СЕТ СН'!$G$9+СВЦЭМ!$D$10+'СЕТ СН'!$G$6-'СЕТ СН'!$G$19</f>
        <v>1201.97320079</v>
      </c>
      <c r="Y50" s="36">
        <f>SUMIFS(СВЦЭМ!$C$39:$C$782,СВЦЭМ!$A$39:$A$782,$A50,СВЦЭМ!$B$39:$B$782,Y$47)+'СЕТ СН'!$G$9+СВЦЭМ!$D$10+'СЕТ СН'!$G$6-'СЕТ СН'!$G$19</f>
        <v>1203.6205341000002</v>
      </c>
    </row>
    <row r="51" spans="1:25" ht="15.75" x14ac:dyDescent="0.2">
      <c r="A51" s="35">
        <f t="shared" si="1"/>
        <v>44777</v>
      </c>
      <c r="B51" s="36">
        <f>SUMIFS(СВЦЭМ!$C$39:$C$782,СВЦЭМ!$A$39:$A$782,$A51,СВЦЭМ!$B$39:$B$782,B$47)+'СЕТ СН'!$G$9+СВЦЭМ!$D$10+'СЕТ СН'!$G$6-'СЕТ СН'!$G$19</f>
        <v>1269.4611453300001</v>
      </c>
      <c r="C51" s="36">
        <f>SUMIFS(СВЦЭМ!$C$39:$C$782,СВЦЭМ!$A$39:$A$782,$A51,СВЦЭМ!$B$39:$B$782,C$47)+'СЕТ СН'!$G$9+СВЦЭМ!$D$10+'СЕТ СН'!$G$6-'СЕТ СН'!$G$19</f>
        <v>1334.1477864600001</v>
      </c>
      <c r="D51" s="36">
        <f>SUMIFS(СВЦЭМ!$C$39:$C$782,СВЦЭМ!$A$39:$A$782,$A51,СВЦЭМ!$B$39:$B$782,D$47)+'СЕТ СН'!$G$9+СВЦЭМ!$D$10+'СЕТ СН'!$G$6-'СЕТ СН'!$G$19</f>
        <v>1326.01874901</v>
      </c>
      <c r="E51" s="36">
        <f>SUMIFS(СВЦЭМ!$C$39:$C$782,СВЦЭМ!$A$39:$A$782,$A51,СВЦЭМ!$B$39:$B$782,E$47)+'СЕТ СН'!$G$9+СВЦЭМ!$D$10+'СЕТ СН'!$G$6-'СЕТ СН'!$G$19</f>
        <v>1399.42948652</v>
      </c>
      <c r="F51" s="36">
        <f>SUMIFS(СВЦЭМ!$C$39:$C$782,СВЦЭМ!$A$39:$A$782,$A51,СВЦЭМ!$B$39:$B$782,F$47)+'СЕТ СН'!$G$9+СВЦЭМ!$D$10+'СЕТ СН'!$G$6-'СЕТ СН'!$G$19</f>
        <v>1409.0078435200001</v>
      </c>
      <c r="G51" s="36">
        <f>SUMIFS(СВЦЭМ!$C$39:$C$782,СВЦЭМ!$A$39:$A$782,$A51,СВЦЭМ!$B$39:$B$782,G$47)+'СЕТ СН'!$G$9+СВЦЭМ!$D$10+'СЕТ СН'!$G$6-'СЕТ СН'!$G$19</f>
        <v>1410.8590532200001</v>
      </c>
      <c r="H51" s="36">
        <f>SUMIFS(СВЦЭМ!$C$39:$C$782,СВЦЭМ!$A$39:$A$782,$A51,СВЦЭМ!$B$39:$B$782,H$47)+'СЕТ СН'!$G$9+СВЦЭМ!$D$10+'СЕТ СН'!$G$6-'СЕТ СН'!$G$19</f>
        <v>1355.89872294</v>
      </c>
      <c r="I51" s="36">
        <f>SUMIFS(СВЦЭМ!$C$39:$C$782,СВЦЭМ!$A$39:$A$782,$A51,СВЦЭМ!$B$39:$B$782,I$47)+'СЕТ СН'!$G$9+СВЦЭМ!$D$10+'СЕТ СН'!$G$6-'СЕТ СН'!$G$19</f>
        <v>1293.4264021900001</v>
      </c>
      <c r="J51" s="36">
        <f>SUMIFS(СВЦЭМ!$C$39:$C$782,СВЦЭМ!$A$39:$A$782,$A51,СВЦЭМ!$B$39:$B$782,J$47)+'СЕТ СН'!$G$9+СВЦЭМ!$D$10+'СЕТ СН'!$G$6-'СЕТ СН'!$G$19</f>
        <v>1206.2898287400001</v>
      </c>
      <c r="K51" s="36">
        <f>SUMIFS(СВЦЭМ!$C$39:$C$782,СВЦЭМ!$A$39:$A$782,$A51,СВЦЭМ!$B$39:$B$782,K$47)+'СЕТ СН'!$G$9+СВЦЭМ!$D$10+'СЕТ СН'!$G$6-'СЕТ СН'!$G$19</f>
        <v>1175.1145612400001</v>
      </c>
      <c r="L51" s="36">
        <f>SUMIFS(СВЦЭМ!$C$39:$C$782,СВЦЭМ!$A$39:$A$782,$A51,СВЦЭМ!$B$39:$B$782,L$47)+'СЕТ СН'!$G$9+СВЦЭМ!$D$10+'СЕТ СН'!$G$6-'СЕТ СН'!$G$19</f>
        <v>1187.5232272200001</v>
      </c>
      <c r="M51" s="36">
        <f>SUMIFS(СВЦЭМ!$C$39:$C$782,СВЦЭМ!$A$39:$A$782,$A51,СВЦЭМ!$B$39:$B$782,M$47)+'СЕТ СН'!$G$9+СВЦЭМ!$D$10+'СЕТ СН'!$G$6-'СЕТ СН'!$G$19</f>
        <v>1171.20236692</v>
      </c>
      <c r="N51" s="36">
        <f>SUMIFS(СВЦЭМ!$C$39:$C$782,СВЦЭМ!$A$39:$A$782,$A51,СВЦЭМ!$B$39:$B$782,N$47)+'СЕТ СН'!$G$9+СВЦЭМ!$D$10+'СЕТ СН'!$G$6-'СЕТ СН'!$G$19</f>
        <v>1157.6834306599999</v>
      </c>
      <c r="O51" s="36">
        <f>SUMIFS(СВЦЭМ!$C$39:$C$782,СВЦЭМ!$A$39:$A$782,$A51,СВЦЭМ!$B$39:$B$782,O$47)+'СЕТ СН'!$G$9+СВЦЭМ!$D$10+'СЕТ СН'!$G$6-'СЕТ СН'!$G$19</f>
        <v>1167.3439394</v>
      </c>
      <c r="P51" s="36">
        <f>SUMIFS(СВЦЭМ!$C$39:$C$782,СВЦЭМ!$A$39:$A$782,$A51,СВЦЭМ!$B$39:$B$782,P$47)+'СЕТ СН'!$G$9+СВЦЭМ!$D$10+'СЕТ СН'!$G$6-'СЕТ СН'!$G$19</f>
        <v>1198.3407238500001</v>
      </c>
      <c r="Q51" s="36">
        <f>SUMIFS(СВЦЭМ!$C$39:$C$782,СВЦЭМ!$A$39:$A$782,$A51,СВЦЭМ!$B$39:$B$782,Q$47)+'СЕТ СН'!$G$9+СВЦЭМ!$D$10+'СЕТ СН'!$G$6-'СЕТ СН'!$G$19</f>
        <v>1194.27664514</v>
      </c>
      <c r="R51" s="36">
        <f>SUMIFS(СВЦЭМ!$C$39:$C$782,СВЦЭМ!$A$39:$A$782,$A51,СВЦЭМ!$B$39:$B$782,R$47)+'СЕТ СН'!$G$9+СВЦЭМ!$D$10+'СЕТ СН'!$G$6-'СЕТ СН'!$G$19</f>
        <v>1186.4271077000001</v>
      </c>
      <c r="S51" s="36">
        <f>SUMIFS(СВЦЭМ!$C$39:$C$782,СВЦЭМ!$A$39:$A$782,$A51,СВЦЭМ!$B$39:$B$782,S$47)+'СЕТ СН'!$G$9+СВЦЭМ!$D$10+'СЕТ СН'!$G$6-'СЕТ СН'!$G$19</f>
        <v>1188.5130188800001</v>
      </c>
      <c r="T51" s="36">
        <f>SUMIFS(СВЦЭМ!$C$39:$C$782,СВЦЭМ!$A$39:$A$782,$A51,СВЦЭМ!$B$39:$B$782,T$47)+'СЕТ СН'!$G$9+СВЦЭМ!$D$10+'СЕТ СН'!$G$6-'СЕТ СН'!$G$19</f>
        <v>1188.6920237300001</v>
      </c>
      <c r="U51" s="36">
        <f>SUMIFS(СВЦЭМ!$C$39:$C$782,СВЦЭМ!$A$39:$A$782,$A51,СВЦЭМ!$B$39:$B$782,U$47)+'СЕТ СН'!$G$9+СВЦЭМ!$D$10+'СЕТ СН'!$G$6-'СЕТ СН'!$G$19</f>
        <v>1200.4068857899999</v>
      </c>
      <c r="V51" s="36">
        <f>SUMIFS(СВЦЭМ!$C$39:$C$782,СВЦЭМ!$A$39:$A$782,$A51,СВЦЭМ!$B$39:$B$782,V$47)+'СЕТ СН'!$G$9+СВЦЭМ!$D$10+'СЕТ СН'!$G$6-'СЕТ СН'!$G$19</f>
        <v>1201.7519086899999</v>
      </c>
      <c r="W51" s="36">
        <f>SUMIFS(СВЦЭМ!$C$39:$C$782,СВЦЭМ!$A$39:$A$782,$A51,СВЦЭМ!$B$39:$B$782,W$47)+'СЕТ СН'!$G$9+СВЦЭМ!$D$10+'СЕТ СН'!$G$6-'СЕТ СН'!$G$19</f>
        <v>1188.3492235400001</v>
      </c>
      <c r="X51" s="36">
        <f>SUMIFS(СВЦЭМ!$C$39:$C$782,СВЦЭМ!$A$39:$A$782,$A51,СВЦЭМ!$B$39:$B$782,X$47)+'СЕТ СН'!$G$9+СВЦЭМ!$D$10+'СЕТ СН'!$G$6-'СЕТ СН'!$G$19</f>
        <v>1201.3749474900001</v>
      </c>
      <c r="Y51" s="36">
        <f>SUMIFS(СВЦЭМ!$C$39:$C$782,СВЦЭМ!$A$39:$A$782,$A51,СВЦЭМ!$B$39:$B$782,Y$47)+'СЕТ СН'!$G$9+СВЦЭМ!$D$10+'СЕТ СН'!$G$6-'СЕТ СН'!$G$19</f>
        <v>1266.34738786</v>
      </c>
    </row>
    <row r="52" spans="1:25" ht="15.75" x14ac:dyDescent="0.2">
      <c r="A52" s="35">
        <f t="shared" si="1"/>
        <v>44778</v>
      </c>
      <c r="B52" s="36">
        <f>SUMIFS(СВЦЭМ!$C$39:$C$782,СВЦЭМ!$A$39:$A$782,$A52,СВЦЭМ!$B$39:$B$782,B$47)+'СЕТ СН'!$G$9+СВЦЭМ!$D$10+'СЕТ СН'!$G$6-'СЕТ СН'!$G$19</f>
        <v>1321.49749922</v>
      </c>
      <c r="C52" s="36">
        <f>SUMIFS(СВЦЭМ!$C$39:$C$782,СВЦЭМ!$A$39:$A$782,$A52,СВЦЭМ!$B$39:$B$782,C$47)+'СЕТ СН'!$G$9+СВЦЭМ!$D$10+'СЕТ СН'!$G$6-'СЕТ СН'!$G$19</f>
        <v>1309.08721565</v>
      </c>
      <c r="D52" s="36">
        <f>SUMIFS(СВЦЭМ!$C$39:$C$782,СВЦЭМ!$A$39:$A$782,$A52,СВЦЭМ!$B$39:$B$782,D$47)+'СЕТ СН'!$G$9+СВЦЭМ!$D$10+'СЕТ СН'!$G$6-'СЕТ СН'!$G$19</f>
        <v>1328.8392967300001</v>
      </c>
      <c r="E52" s="36">
        <f>SUMIFS(СВЦЭМ!$C$39:$C$782,СВЦЭМ!$A$39:$A$782,$A52,СВЦЭМ!$B$39:$B$782,E$47)+'СЕТ СН'!$G$9+СВЦЭМ!$D$10+'СЕТ СН'!$G$6-'СЕТ СН'!$G$19</f>
        <v>1337.06759517</v>
      </c>
      <c r="F52" s="36">
        <f>SUMIFS(СВЦЭМ!$C$39:$C$782,СВЦЭМ!$A$39:$A$782,$A52,СВЦЭМ!$B$39:$B$782,F$47)+'СЕТ СН'!$G$9+СВЦЭМ!$D$10+'СЕТ СН'!$G$6-'СЕТ СН'!$G$19</f>
        <v>1326.00129339</v>
      </c>
      <c r="G52" s="36">
        <f>SUMIFS(СВЦЭМ!$C$39:$C$782,СВЦЭМ!$A$39:$A$782,$A52,СВЦЭМ!$B$39:$B$782,G$47)+'СЕТ СН'!$G$9+СВЦЭМ!$D$10+'СЕТ СН'!$G$6-'СЕТ СН'!$G$19</f>
        <v>1324.8800741699999</v>
      </c>
      <c r="H52" s="36">
        <f>SUMIFS(СВЦЭМ!$C$39:$C$782,СВЦЭМ!$A$39:$A$782,$A52,СВЦЭМ!$B$39:$B$782,H$47)+'СЕТ СН'!$G$9+СВЦЭМ!$D$10+'СЕТ СН'!$G$6-'СЕТ СН'!$G$19</f>
        <v>1299.93884067</v>
      </c>
      <c r="I52" s="36">
        <f>SUMIFS(СВЦЭМ!$C$39:$C$782,СВЦЭМ!$A$39:$A$782,$A52,СВЦЭМ!$B$39:$B$782,I$47)+'СЕТ СН'!$G$9+СВЦЭМ!$D$10+'СЕТ СН'!$G$6-'СЕТ СН'!$G$19</f>
        <v>1328.9154461099999</v>
      </c>
      <c r="J52" s="36">
        <f>SUMIFS(СВЦЭМ!$C$39:$C$782,СВЦЭМ!$A$39:$A$782,$A52,СВЦЭМ!$B$39:$B$782,J$47)+'СЕТ СН'!$G$9+СВЦЭМ!$D$10+'СЕТ СН'!$G$6-'СЕТ СН'!$G$19</f>
        <v>1203.2541488100001</v>
      </c>
      <c r="K52" s="36">
        <f>SUMIFS(СВЦЭМ!$C$39:$C$782,СВЦЭМ!$A$39:$A$782,$A52,СВЦЭМ!$B$39:$B$782,K$47)+'СЕТ СН'!$G$9+СВЦЭМ!$D$10+'СЕТ СН'!$G$6-'СЕТ СН'!$G$19</f>
        <v>1184.0380034900002</v>
      </c>
      <c r="L52" s="36">
        <f>SUMIFS(СВЦЭМ!$C$39:$C$782,СВЦЭМ!$A$39:$A$782,$A52,СВЦЭМ!$B$39:$B$782,L$47)+'СЕТ СН'!$G$9+СВЦЭМ!$D$10+'СЕТ СН'!$G$6-'СЕТ СН'!$G$19</f>
        <v>1176.9344006600002</v>
      </c>
      <c r="M52" s="36">
        <f>SUMIFS(СВЦЭМ!$C$39:$C$782,СВЦЭМ!$A$39:$A$782,$A52,СВЦЭМ!$B$39:$B$782,M$47)+'СЕТ СН'!$G$9+СВЦЭМ!$D$10+'СЕТ СН'!$G$6-'СЕТ СН'!$G$19</f>
        <v>1171.59159888</v>
      </c>
      <c r="N52" s="36">
        <f>SUMIFS(СВЦЭМ!$C$39:$C$782,СВЦЭМ!$A$39:$A$782,$A52,СВЦЭМ!$B$39:$B$782,N$47)+'СЕТ СН'!$G$9+СВЦЭМ!$D$10+'СЕТ СН'!$G$6-'СЕТ СН'!$G$19</f>
        <v>1162.52056457</v>
      </c>
      <c r="O52" s="36">
        <f>SUMIFS(СВЦЭМ!$C$39:$C$782,СВЦЭМ!$A$39:$A$782,$A52,СВЦЭМ!$B$39:$B$782,O$47)+'СЕТ СН'!$G$9+СВЦЭМ!$D$10+'СЕТ СН'!$G$6-'СЕТ СН'!$G$19</f>
        <v>1166.2563244600001</v>
      </c>
      <c r="P52" s="36">
        <f>SUMIFS(СВЦЭМ!$C$39:$C$782,СВЦЭМ!$A$39:$A$782,$A52,СВЦЭМ!$B$39:$B$782,P$47)+'СЕТ СН'!$G$9+СВЦЭМ!$D$10+'СЕТ СН'!$G$6-'СЕТ СН'!$G$19</f>
        <v>1190.8915156</v>
      </c>
      <c r="Q52" s="36">
        <f>SUMIFS(СВЦЭМ!$C$39:$C$782,СВЦЭМ!$A$39:$A$782,$A52,СВЦЭМ!$B$39:$B$782,Q$47)+'СЕТ СН'!$G$9+СВЦЭМ!$D$10+'СЕТ СН'!$G$6-'СЕТ СН'!$G$19</f>
        <v>1189.60995114</v>
      </c>
      <c r="R52" s="36">
        <f>SUMIFS(СВЦЭМ!$C$39:$C$782,СВЦЭМ!$A$39:$A$782,$A52,СВЦЭМ!$B$39:$B$782,R$47)+'СЕТ СН'!$G$9+СВЦЭМ!$D$10+'СЕТ СН'!$G$6-'СЕТ СН'!$G$19</f>
        <v>1188.64219284</v>
      </c>
      <c r="S52" s="36">
        <f>SUMIFS(СВЦЭМ!$C$39:$C$782,СВЦЭМ!$A$39:$A$782,$A52,СВЦЭМ!$B$39:$B$782,S$47)+'СЕТ СН'!$G$9+СВЦЭМ!$D$10+'СЕТ СН'!$G$6-'СЕТ СН'!$G$19</f>
        <v>1198.6277012200001</v>
      </c>
      <c r="T52" s="36">
        <f>SUMIFS(СВЦЭМ!$C$39:$C$782,СВЦЭМ!$A$39:$A$782,$A52,СВЦЭМ!$B$39:$B$782,T$47)+'СЕТ СН'!$G$9+СВЦЭМ!$D$10+'СЕТ СН'!$G$6-'СЕТ СН'!$G$19</f>
        <v>1171.1096107799999</v>
      </c>
      <c r="U52" s="36">
        <f>SUMIFS(СВЦЭМ!$C$39:$C$782,СВЦЭМ!$A$39:$A$782,$A52,СВЦЭМ!$B$39:$B$782,U$47)+'СЕТ СН'!$G$9+СВЦЭМ!$D$10+'СЕТ СН'!$G$6-'СЕТ СН'!$G$19</f>
        <v>1179.1754247600002</v>
      </c>
      <c r="V52" s="36">
        <f>SUMIFS(СВЦЭМ!$C$39:$C$782,СВЦЭМ!$A$39:$A$782,$A52,СВЦЭМ!$B$39:$B$782,V$47)+'СЕТ СН'!$G$9+СВЦЭМ!$D$10+'СЕТ СН'!$G$6-'СЕТ СН'!$G$19</f>
        <v>1188.02842502</v>
      </c>
      <c r="W52" s="36">
        <f>SUMIFS(СВЦЭМ!$C$39:$C$782,СВЦЭМ!$A$39:$A$782,$A52,СВЦЭМ!$B$39:$B$782,W$47)+'СЕТ СН'!$G$9+СВЦЭМ!$D$10+'СЕТ СН'!$G$6-'СЕТ СН'!$G$19</f>
        <v>1193.86372409</v>
      </c>
      <c r="X52" s="36">
        <f>SUMIFS(СВЦЭМ!$C$39:$C$782,СВЦЭМ!$A$39:$A$782,$A52,СВЦЭМ!$B$39:$B$782,X$47)+'СЕТ СН'!$G$9+СВЦЭМ!$D$10+'СЕТ СН'!$G$6-'СЕТ СН'!$G$19</f>
        <v>1178.4101968</v>
      </c>
      <c r="Y52" s="36">
        <f>SUMIFS(СВЦЭМ!$C$39:$C$782,СВЦЭМ!$A$39:$A$782,$A52,СВЦЭМ!$B$39:$B$782,Y$47)+'СЕТ СН'!$G$9+СВЦЭМ!$D$10+'СЕТ СН'!$G$6-'СЕТ СН'!$G$19</f>
        <v>1297.7561945300001</v>
      </c>
    </row>
    <row r="53" spans="1:25" ht="15.75" x14ac:dyDescent="0.2">
      <c r="A53" s="35">
        <f t="shared" si="1"/>
        <v>44779</v>
      </c>
      <c r="B53" s="36">
        <f>SUMIFS(СВЦЭМ!$C$39:$C$782,СВЦЭМ!$A$39:$A$782,$A53,СВЦЭМ!$B$39:$B$782,B$47)+'СЕТ СН'!$G$9+СВЦЭМ!$D$10+'СЕТ СН'!$G$6-'СЕТ СН'!$G$19</f>
        <v>1243.39365828</v>
      </c>
      <c r="C53" s="36">
        <f>SUMIFS(СВЦЭМ!$C$39:$C$782,СВЦЭМ!$A$39:$A$782,$A53,СВЦЭМ!$B$39:$B$782,C$47)+'СЕТ СН'!$G$9+СВЦЭМ!$D$10+'СЕТ СН'!$G$6-'СЕТ СН'!$G$19</f>
        <v>1304.19537302</v>
      </c>
      <c r="D53" s="36">
        <f>SUMIFS(СВЦЭМ!$C$39:$C$782,СВЦЭМ!$A$39:$A$782,$A53,СВЦЭМ!$B$39:$B$782,D$47)+'СЕТ СН'!$G$9+СВЦЭМ!$D$10+'СЕТ СН'!$G$6-'СЕТ СН'!$G$19</f>
        <v>1356.5907811100001</v>
      </c>
      <c r="E53" s="36">
        <f>SUMIFS(СВЦЭМ!$C$39:$C$782,СВЦЭМ!$A$39:$A$782,$A53,СВЦЭМ!$B$39:$B$782,E$47)+'СЕТ СН'!$G$9+СВЦЭМ!$D$10+'СЕТ СН'!$G$6-'СЕТ СН'!$G$19</f>
        <v>1378.01135522</v>
      </c>
      <c r="F53" s="36">
        <f>SUMIFS(СВЦЭМ!$C$39:$C$782,СВЦЭМ!$A$39:$A$782,$A53,СВЦЭМ!$B$39:$B$782,F$47)+'СЕТ СН'!$G$9+СВЦЭМ!$D$10+'СЕТ СН'!$G$6-'СЕТ СН'!$G$19</f>
        <v>1386.37581546</v>
      </c>
      <c r="G53" s="36">
        <f>SUMIFS(СВЦЭМ!$C$39:$C$782,СВЦЭМ!$A$39:$A$782,$A53,СВЦЭМ!$B$39:$B$782,G$47)+'СЕТ СН'!$G$9+СВЦЭМ!$D$10+'СЕТ СН'!$G$6-'СЕТ СН'!$G$19</f>
        <v>1404.3371812299999</v>
      </c>
      <c r="H53" s="36">
        <f>SUMIFS(СВЦЭМ!$C$39:$C$782,СВЦЭМ!$A$39:$A$782,$A53,СВЦЭМ!$B$39:$B$782,H$47)+'СЕТ СН'!$G$9+СВЦЭМ!$D$10+'СЕТ СН'!$G$6-'СЕТ СН'!$G$19</f>
        <v>1384.36211768</v>
      </c>
      <c r="I53" s="36">
        <f>SUMIFS(СВЦЭМ!$C$39:$C$782,СВЦЭМ!$A$39:$A$782,$A53,СВЦЭМ!$B$39:$B$782,I$47)+'СЕТ СН'!$G$9+СВЦЭМ!$D$10+'СЕТ СН'!$G$6-'СЕТ СН'!$G$19</f>
        <v>1349.4450326200001</v>
      </c>
      <c r="J53" s="36">
        <f>SUMIFS(СВЦЭМ!$C$39:$C$782,СВЦЭМ!$A$39:$A$782,$A53,СВЦЭМ!$B$39:$B$782,J$47)+'СЕТ СН'!$G$9+СВЦЭМ!$D$10+'СЕТ СН'!$G$6-'СЕТ СН'!$G$19</f>
        <v>1265.95526808</v>
      </c>
      <c r="K53" s="36">
        <f>SUMIFS(СВЦЭМ!$C$39:$C$782,СВЦЭМ!$A$39:$A$782,$A53,СВЦЭМ!$B$39:$B$782,K$47)+'СЕТ СН'!$G$9+СВЦЭМ!$D$10+'СЕТ СН'!$G$6-'СЕТ СН'!$G$19</f>
        <v>1156.33782696</v>
      </c>
      <c r="L53" s="36">
        <f>SUMIFS(СВЦЭМ!$C$39:$C$782,СВЦЭМ!$A$39:$A$782,$A53,СВЦЭМ!$B$39:$B$782,L$47)+'СЕТ СН'!$G$9+СВЦЭМ!$D$10+'СЕТ СН'!$G$6-'СЕТ СН'!$G$19</f>
        <v>1138.54884507</v>
      </c>
      <c r="M53" s="36">
        <f>SUMIFS(СВЦЭМ!$C$39:$C$782,СВЦЭМ!$A$39:$A$782,$A53,СВЦЭМ!$B$39:$B$782,M$47)+'СЕТ СН'!$G$9+СВЦЭМ!$D$10+'СЕТ СН'!$G$6-'СЕТ СН'!$G$19</f>
        <v>1103.55924286</v>
      </c>
      <c r="N53" s="36">
        <f>SUMIFS(СВЦЭМ!$C$39:$C$782,СВЦЭМ!$A$39:$A$782,$A53,СВЦЭМ!$B$39:$B$782,N$47)+'СЕТ СН'!$G$9+СВЦЭМ!$D$10+'СЕТ СН'!$G$6-'СЕТ СН'!$G$19</f>
        <v>1093.7624130700001</v>
      </c>
      <c r="O53" s="36">
        <f>SUMIFS(СВЦЭМ!$C$39:$C$782,СВЦЭМ!$A$39:$A$782,$A53,СВЦЭМ!$B$39:$B$782,O$47)+'СЕТ СН'!$G$9+СВЦЭМ!$D$10+'СЕТ СН'!$G$6-'СЕТ СН'!$G$19</f>
        <v>1101.25999723</v>
      </c>
      <c r="P53" s="36">
        <f>SUMIFS(СВЦЭМ!$C$39:$C$782,СВЦЭМ!$A$39:$A$782,$A53,СВЦЭМ!$B$39:$B$782,P$47)+'СЕТ СН'!$G$9+СВЦЭМ!$D$10+'СЕТ СН'!$G$6-'СЕТ СН'!$G$19</f>
        <v>1093.0607903600001</v>
      </c>
      <c r="Q53" s="36">
        <f>SUMIFS(СВЦЭМ!$C$39:$C$782,СВЦЭМ!$A$39:$A$782,$A53,СВЦЭМ!$B$39:$B$782,Q$47)+'СЕТ СН'!$G$9+СВЦЭМ!$D$10+'СЕТ СН'!$G$6-'СЕТ СН'!$G$19</f>
        <v>1092.39624164</v>
      </c>
      <c r="R53" s="36">
        <f>SUMIFS(СВЦЭМ!$C$39:$C$782,СВЦЭМ!$A$39:$A$782,$A53,СВЦЭМ!$B$39:$B$782,R$47)+'СЕТ СН'!$G$9+СВЦЭМ!$D$10+'СЕТ СН'!$G$6-'СЕТ СН'!$G$19</f>
        <v>1134.9849426599999</v>
      </c>
      <c r="S53" s="36">
        <f>SUMIFS(СВЦЭМ!$C$39:$C$782,СВЦЭМ!$A$39:$A$782,$A53,СВЦЭМ!$B$39:$B$782,S$47)+'СЕТ СН'!$G$9+СВЦЭМ!$D$10+'СЕТ СН'!$G$6-'СЕТ СН'!$G$19</f>
        <v>1136.96456459</v>
      </c>
      <c r="T53" s="36">
        <f>SUMIFS(СВЦЭМ!$C$39:$C$782,СВЦЭМ!$A$39:$A$782,$A53,СВЦЭМ!$B$39:$B$782,T$47)+'СЕТ СН'!$G$9+СВЦЭМ!$D$10+'СЕТ СН'!$G$6-'СЕТ СН'!$G$19</f>
        <v>1135.73589892</v>
      </c>
      <c r="U53" s="36">
        <f>SUMIFS(СВЦЭМ!$C$39:$C$782,СВЦЭМ!$A$39:$A$782,$A53,СВЦЭМ!$B$39:$B$782,U$47)+'СЕТ СН'!$G$9+СВЦЭМ!$D$10+'СЕТ СН'!$G$6-'СЕТ СН'!$G$19</f>
        <v>1141.94208873</v>
      </c>
      <c r="V53" s="36">
        <f>SUMIFS(СВЦЭМ!$C$39:$C$782,СВЦЭМ!$A$39:$A$782,$A53,СВЦЭМ!$B$39:$B$782,V$47)+'СЕТ СН'!$G$9+СВЦЭМ!$D$10+'СЕТ СН'!$G$6-'СЕТ СН'!$G$19</f>
        <v>1132.6097884799999</v>
      </c>
      <c r="W53" s="36">
        <f>SUMIFS(СВЦЭМ!$C$39:$C$782,СВЦЭМ!$A$39:$A$782,$A53,СВЦЭМ!$B$39:$B$782,W$47)+'СЕТ СН'!$G$9+СВЦЭМ!$D$10+'СЕТ СН'!$G$6-'СЕТ СН'!$G$19</f>
        <v>1112.1300168400001</v>
      </c>
      <c r="X53" s="36">
        <f>SUMIFS(СВЦЭМ!$C$39:$C$782,СВЦЭМ!$A$39:$A$782,$A53,СВЦЭМ!$B$39:$B$782,X$47)+'СЕТ СН'!$G$9+СВЦЭМ!$D$10+'СЕТ СН'!$G$6-'СЕТ СН'!$G$19</f>
        <v>1155.39576844</v>
      </c>
      <c r="Y53" s="36">
        <f>SUMIFS(СВЦЭМ!$C$39:$C$782,СВЦЭМ!$A$39:$A$782,$A53,СВЦЭМ!$B$39:$B$782,Y$47)+'СЕТ СН'!$G$9+СВЦЭМ!$D$10+'СЕТ СН'!$G$6-'СЕТ СН'!$G$19</f>
        <v>1233.1211804</v>
      </c>
    </row>
    <row r="54" spans="1:25" ht="15.75" x14ac:dyDescent="0.2">
      <c r="A54" s="35">
        <f t="shared" si="1"/>
        <v>44780</v>
      </c>
      <c r="B54" s="36">
        <f>SUMIFS(СВЦЭМ!$C$39:$C$782,СВЦЭМ!$A$39:$A$782,$A54,СВЦЭМ!$B$39:$B$782,B$47)+'СЕТ СН'!$G$9+СВЦЭМ!$D$10+'СЕТ СН'!$G$6-'СЕТ СН'!$G$19</f>
        <v>1312.43363802</v>
      </c>
      <c r="C54" s="36">
        <f>SUMIFS(СВЦЭМ!$C$39:$C$782,СВЦЭМ!$A$39:$A$782,$A54,СВЦЭМ!$B$39:$B$782,C$47)+'СЕТ СН'!$G$9+СВЦЭМ!$D$10+'СЕТ СН'!$G$6-'СЕТ СН'!$G$19</f>
        <v>1326.3921480000001</v>
      </c>
      <c r="D54" s="36">
        <f>SUMIFS(СВЦЭМ!$C$39:$C$782,СВЦЭМ!$A$39:$A$782,$A54,СВЦЭМ!$B$39:$B$782,D$47)+'СЕТ СН'!$G$9+СВЦЭМ!$D$10+'СЕТ СН'!$G$6-'СЕТ СН'!$G$19</f>
        <v>1257.64091945</v>
      </c>
      <c r="E54" s="36">
        <f>SUMIFS(СВЦЭМ!$C$39:$C$782,СВЦЭМ!$A$39:$A$782,$A54,СВЦЭМ!$B$39:$B$782,E$47)+'СЕТ СН'!$G$9+СВЦЭМ!$D$10+'СЕТ СН'!$G$6-'СЕТ СН'!$G$19</f>
        <v>1274.2999091199999</v>
      </c>
      <c r="F54" s="36">
        <f>SUMIFS(СВЦЭМ!$C$39:$C$782,СВЦЭМ!$A$39:$A$782,$A54,СВЦЭМ!$B$39:$B$782,F$47)+'СЕТ СН'!$G$9+СВЦЭМ!$D$10+'СЕТ СН'!$G$6-'СЕТ СН'!$G$19</f>
        <v>1272.2969513200001</v>
      </c>
      <c r="G54" s="36">
        <f>SUMIFS(СВЦЭМ!$C$39:$C$782,СВЦЭМ!$A$39:$A$782,$A54,СВЦЭМ!$B$39:$B$782,G$47)+'СЕТ СН'!$G$9+СВЦЭМ!$D$10+'СЕТ СН'!$G$6-'СЕТ СН'!$G$19</f>
        <v>1272.97110028</v>
      </c>
      <c r="H54" s="36">
        <f>SUMIFS(СВЦЭМ!$C$39:$C$782,СВЦЭМ!$A$39:$A$782,$A54,СВЦЭМ!$B$39:$B$782,H$47)+'СЕТ СН'!$G$9+СВЦЭМ!$D$10+'СЕТ СН'!$G$6-'СЕТ СН'!$G$19</f>
        <v>1279.5647175700001</v>
      </c>
      <c r="I54" s="36">
        <f>SUMIFS(СВЦЭМ!$C$39:$C$782,СВЦЭМ!$A$39:$A$782,$A54,СВЦЭМ!$B$39:$B$782,I$47)+'СЕТ СН'!$G$9+СВЦЭМ!$D$10+'СЕТ СН'!$G$6-'СЕТ СН'!$G$19</f>
        <v>1235.1367609200001</v>
      </c>
      <c r="J54" s="36">
        <f>SUMIFS(СВЦЭМ!$C$39:$C$782,СВЦЭМ!$A$39:$A$782,$A54,СВЦЭМ!$B$39:$B$782,J$47)+'СЕТ СН'!$G$9+СВЦЭМ!$D$10+'СЕТ СН'!$G$6-'СЕТ СН'!$G$19</f>
        <v>1168.32039508</v>
      </c>
      <c r="K54" s="36">
        <f>SUMIFS(СВЦЭМ!$C$39:$C$782,СВЦЭМ!$A$39:$A$782,$A54,СВЦЭМ!$B$39:$B$782,K$47)+'СЕТ СН'!$G$9+СВЦЭМ!$D$10+'СЕТ СН'!$G$6-'СЕТ СН'!$G$19</f>
        <v>1113.5956587000001</v>
      </c>
      <c r="L54" s="36">
        <f>SUMIFS(СВЦЭМ!$C$39:$C$782,СВЦЭМ!$A$39:$A$782,$A54,СВЦЭМ!$B$39:$B$782,L$47)+'СЕТ СН'!$G$9+СВЦЭМ!$D$10+'СЕТ СН'!$G$6-'СЕТ СН'!$G$19</f>
        <v>1094.23753517</v>
      </c>
      <c r="M54" s="36">
        <f>SUMIFS(СВЦЭМ!$C$39:$C$782,СВЦЭМ!$A$39:$A$782,$A54,СВЦЭМ!$B$39:$B$782,M$47)+'СЕТ СН'!$G$9+СВЦЭМ!$D$10+'СЕТ СН'!$G$6-'СЕТ СН'!$G$19</f>
        <v>1107.2930564599999</v>
      </c>
      <c r="N54" s="36">
        <f>SUMIFS(СВЦЭМ!$C$39:$C$782,СВЦЭМ!$A$39:$A$782,$A54,СВЦЭМ!$B$39:$B$782,N$47)+'СЕТ СН'!$G$9+СВЦЭМ!$D$10+'СЕТ СН'!$G$6-'СЕТ СН'!$G$19</f>
        <v>1110.0691966899999</v>
      </c>
      <c r="O54" s="36">
        <f>SUMIFS(СВЦЭМ!$C$39:$C$782,СВЦЭМ!$A$39:$A$782,$A54,СВЦЭМ!$B$39:$B$782,O$47)+'СЕТ СН'!$G$9+СВЦЭМ!$D$10+'СЕТ СН'!$G$6-'СЕТ СН'!$G$19</f>
        <v>1108.22955555</v>
      </c>
      <c r="P54" s="36">
        <f>SUMIFS(СВЦЭМ!$C$39:$C$782,СВЦЭМ!$A$39:$A$782,$A54,СВЦЭМ!$B$39:$B$782,P$47)+'СЕТ СН'!$G$9+СВЦЭМ!$D$10+'СЕТ СН'!$G$6-'СЕТ СН'!$G$19</f>
        <v>1126.80926755</v>
      </c>
      <c r="Q54" s="36">
        <f>SUMIFS(СВЦЭМ!$C$39:$C$782,СВЦЭМ!$A$39:$A$782,$A54,СВЦЭМ!$B$39:$B$782,Q$47)+'СЕТ СН'!$G$9+СВЦЭМ!$D$10+'СЕТ СН'!$G$6-'СЕТ СН'!$G$19</f>
        <v>1145.79750554</v>
      </c>
      <c r="R54" s="36">
        <f>SUMIFS(СВЦЭМ!$C$39:$C$782,СВЦЭМ!$A$39:$A$782,$A54,СВЦЭМ!$B$39:$B$782,R$47)+'СЕТ СН'!$G$9+СВЦЭМ!$D$10+'СЕТ СН'!$G$6-'СЕТ СН'!$G$19</f>
        <v>1160.9570774599999</v>
      </c>
      <c r="S54" s="36">
        <f>SUMIFS(СВЦЭМ!$C$39:$C$782,СВЦЭМ!$A$39:$A$782,$A54,СВЦЭМ!$B$39:$B$782,S$47)+'СЕТ СН'!$G$9+СВЦЭМ!$D$10+'СЕТ СН'!$G$6-'СЕТ СН'!$G$19</f>
        <v>1166.7095673199999</v>
      </c>
      <c r="T54" s="36">
        <f>SUMIFS(СВЦЭМ!$C$39:$C$782,СВЦЭМ!$A$39:$A$782,$A54,СВЦЭМ!$B$39:$B$782,T$47)+'СЕТ СН'!$G$9+СВЦЭМ!$D$10+'СЕТ СН'!$G$6-'СЕТ СН'!$G$19</f>
        <v>1155.2404134599999</v>
      </c>
      <c r="U54" s="36">
        <f>SUMIFS(СВЦЭМ!$C$39:$C$782,СВЦЭМ!$A$39:$A$782,$A54,СВЦЭМ!$B$39:$B$782,U$47)+'СЕТ СН'!$G$9+СВЦЭМ!$D$10+'СЕТ СН'!$G$6-'СЕТ СН'!$G$19</f>
        <v>1144.6804090999999</v>
      </c>
      <c r="V54" s="36">
        <f>SUMIFS(СВЦЭМ!$C$39:$C$782,СВЦЭМ!$A$39:$A$782,$A54,СВЦЭМ!$B$39:$B$782,V$47)+'СЕТ СН'!$G$9+СВЦЭМ!$D$10+'СЕТ СН'!$G$6-'СЕТ СН'!$G$19</f>
        <v>1130.9193373400001</v>
      </c>
      <c r="W54" s="36">
        <f>SUMIFS(СВЦЭМ!$C$39:$C$782,СВЦЭМ!$A$39:$A$782,$A54,СВЦЭМ!$B$39:$B$782,W$47)+'СЕТ СН'!$G$9+СВЦЭМ!$D$10+'СЕТ СН'!$G$6-'СЕТ СН'!$G$19</f>
        <v>1140.91838895</v>
      </c>
      <c r="X54" s="36">
        <f>SUMIFS(СВЦЭМ!$C$39:$C$782,СВЦЭМ!$A$39:$A$782,$A54,СВЦЭМ!$B$39:$B$782,X$47)+'СЕТ СН'!$G$9+СВЦЭМ!$D$10+'СЕТ СН'!$G$6-'СЕТ СН'!$G$19</f>
        <v>1192.6324097200002</v>
      </c>
      <c r="Y54" s="36">
        <f>SUMIFS(СВЦЭМ!$C$39:$C$782,СВЦЭМ!$A$39:$A$782,$A54,СВЦЭМ!$B$39:$B$782,Y$47)+'СЕТ СН'!$G$9+СВЦЭМ!$D$10+'СЕТ СН'!$G$6-'СЕТ СН'!$G$19</f>
        <v>1247.10191119</v>
      </c>
    </row>
    <row r="55" spans="1:25" ht="15.75" x14ac:dyDescent="0.2">
      <c r="A55" s="35">
        <f t="shared" si="1"/>
        <v>44781</v>
      </c>
      <c r="B55" s="36">
        <f>SUMIFS(СВЦЭМ!$C$39:$C$782,СВЦЭМ!$A$39:$A$782,$A55,СВЦЭМ!$B$39:$B$782,B$47)+'СЕТ СН'!$G$9+СВЦЭМ!$D$10+'СЕТ СН'!$G$6-'СЕТ СН'!$G$19</f>
        <v>1261.31998191</v>
      </c>
      <c r="C55" s="36">
        <f>SUMIFS(СВЦЭМ!$C$39:$C$782,СВЦЭМ!$A$39:$A$782,$A55,СВЦЭМ!$B$39:$B$782,C$47)+'СЕТ СН'!$G$9+СВЦЭМ!$D$10+'СЕТ СН'!$G$6-'СЕТ СН'!$G$19</f>
        <v>1273.34070402</v>
      </c>
      <c r="D55" s="36">
        <f>SUMIFS(СВЦЭМ!$C$39:$C$782,СВЦЭМ!$A$39:$A$782,$A55,СВЦЭМ!$B$39:$B$782,D$47)+'СЕТ СН'!$G$9+СВЦЭМ!$D$10+'СЕТ СН'!$G$6-'СЕТ СН'!$G$19</f>
        <v>1310.2610441300001</v>
      </c>
      <c r="E55" s="36">
        <f>SUMIFS(СВЦЭМ!$C$39:$C$782,СВЦЭМ!$A$39:$A$782,$A55,СВЦЭМ!$B$39:$B$782,E$47)+'СЕТ СН'!$G$9+СВЦЭМ!$D$10+'СЕТ СН'!$G$6-'СЕТ СН'!$G$19</f>
        <v>1299.51143372</v>
      </c>
      <c r="F55" s="36">
        <f>SUMIFS(СВЦЭМ!$C$39:$C$782,СВЦЭМ!$A$39:$A$782,$A55,СВЦЭМ!$B$39:$B$782,F$47)+'СЕТ СН'!$G$9+СВЦЭМ!$D$10+'СЕТ СН'!$G$6-'СЕТ СН'!$G$19</f>
        <v>1325.3281596100001</v>
      </c>
      <c r="G55" s="36">
        <f>SUMIFS(СВЦЭМ!$C$39:$C$782,СВЦЭМ!$A$39:$A$782,$A55,СВЦЭМ!$B$39:$B$782,G$47)+'СЕТ СН'!$G$9+СВЦЭМ!$D$10+'СЕТ СН'!$G$6-'СЕТ СН'!$G$19</f>
        <v>1298.66472024</v>
      </c>
      <c r="H55" s="36">
        <f>SUMIFS(СВЦЭМ!$C$39:$C$782,СВЦЭМ!$A$39:$A$782,$A55,СВЦЭМ!$B$39:$B$782,H$47)+'СЕТ СН'!$G$9+СВЦЭМ!$D$10+'СЕТ СН'!$G$6-'СЕТ СН'!$G$19</f>
        <v>1225.7855001800001</v>
      </c>
      <c r="I55" s="36">
        <f>SUMIFS(СВЦЭМ!$C$39:$C$782,СВЦЭМ!$A$39:$A$782,$A55,СВЦЭМ!$B$39:$B$782,I$47)+'СЕТ СН'!$G$9+СВЦЭМ!$D$10+'СЕТ СН'!$G$6-'СЕТ СН'!$G$19</f>
        <v>1214.2085472599999</v>
      </c>
      <c r="J55" s="36">
        <f>SUMIFS(СВЦЭМ!$C$39:$C$782,СВЦЭМ!$A$39:$A$782,$A55,СВЦЭМ!$B$39:$B$782,J$47)+'СЕТ СН'!$G$9+СВЦЭМ!$D$10+'СЕТ СН'!$G$6-'СЕТ СН'!$G$19</f>
        <v>1172.23791622</v>
      </c>
      <c r="K55" s="36">
        <f>SUMIFS(СВЦЭМ!$C$39:$C$782,СВЦЭМ!$A$39:$A$782,$A55,СВЦЭМ!$B$39:$B$782,K$47)+'СЕТ СН'!$G$9+СВЦЭМ!$D$10+'СЕТ СН'!$G$6-'СЕТ СН'!$G$19</f>
        <v>1192.13382712</v>
      </c>
      <c r="L55" s="36">
        <f>SUMIFS(СВЦЭМ!$C$39:$C$782,СВЦЭМ!$A$39:$A$782,$A55,СВЦЭМ!$B$39:$B$782,L$47)+'СЕТ СН'!$G$9+СВЦЭМ!$D$10+'СЕТ СН'!$G$6-'СЕТ СН'!$G$19</f>
        <v>1187.0378274900002</v>
      </c>
      <c r="M55" s="36">
        <f>SUMIFS(СВЦЭМ!$C$39:$C$782,СВЦЭМ!$A$39:$A$782,$A55,СВЦЭМ!$B$39:$B$782,M$47)+'СЕТ СН'!$G$9+СВЦЭМ!$D$10+'СЕТ СН'!$G$6-'СЕТ СН'!$G$19</f>
        <v>1158.9720838200001</v>
      </c>
      <c r="N55" s="36">
        <f>SUMIFS(СВЦЭМ!$C$39:$C$782,СВЦЭМ!$A$39:$A$782,$A55,СВЦЭМ!$B$39:$B$782,N$47)+'СЕТ СН'!$G$9+СВЦЭМ!$D$10+'СЕТ СН'!$G$6-'СЕТ СН'!$G$19</f>
        <v>1157.8370974699999</v>
      </c>
      <c r="O55" s="36">
        <f>SUMIFS(СВЦЭМ!$C$39:$C$782,СВЦЭМ!$A$39:$A$782,$A55,СВЦЭМ!$B$39:$B$782,O$47)+'СЕТ СН'!$G$9+СВЦЭМ!$D$10+'СЕТ СН'!$G$6-'СЕТ СН'!$G$19</f>
        <v>1163.2374035</v>
      </c>
      <c r="P55" s="36">
        <f>SUMIFS(СВЦЭМ!$C$39:$C$782,СВЦЭМ!$A$39:$A$782,$A55,СВЦЭМ!$B$39:$B$782,P$47)+'СЕТ СН'!$G$9+СВЦЭМ!$D$10+'СЕТ СН'!$G$6-'СЕТ СН'!$G$19</f>
        <v>1184.9504624200001</v>
      </c>
      <c r="Q55" s="36">
        <f>SUMIFS(СВЦЭМ!$C$39:$C$782,СВЦЭМ!$A$39:$A$782,$A55,СВЦЭМ!$B$39:$B$782,Q$47)+'СЕТ СН'!$G$9+СВЦЭМ!$D$10+'СЕТ СН'!$G$6-'СЕТ СН'!$G$19</f>
        <v>1193.61436787</v>
      </c>
      <c r="R55" s="36">
        <f>SUMIFS(СВЦЭМ!$C$39:$C$782,СВЦЭМ!$A$39:$A$782,$A55,СВЦЭМ!$B$39:$B$782,R$47)+'СЕТ СН'!$G$9+СВЦЭМ!$D$10+'СЕТ СН'!$G$6-'СЕТ СН'!$G$19</f>
        <v>1220.5248051999999</v>
      </c>
      <c r="S55" s="36">
        <f>SUMIFS(СВЦЭМ!$C$39:$C$782,СВЦЭМ!$A$39:$A$782,$A55,СВЦЭМ!$B$39:$B$782,S$47)+'СЕТ СН'!$G$9+СВЦЭМ!$D$10+'СЕТ СН'!$G$6-'СЕТ СН'!$G$19</f>
        <v>1236.6483948800001</v>
      </c>
      <c r="T55" s="36">
        <f>SUMIFS(СВЦЭМ!$C$39:$C$782,СВЦЭМ!$A$39:$A$782,$A55,СВЦЭМ!$B$39:$B$782,T$47)+'СЕТ СН'!$G$9+СВЦЭМ!$D$10+'СЕТ СН'!$G$6-'СЕТ СН'!$G$19</f>
        <v>1217.8665088800001</v>
      </c>
      <c r="U55" s="36">
        <f>SUMIFS(СВЦЭМ!$C$39:$C$782,СВЦЭМ!$A$39:$A$782,$A55,СВЦЭМ!$B$39:$B$782,U$47)+'СЕТ СН'!$G$9+СВЦЭМ!$D$10+'СЕТ СН'!$G$6-'СЕТ СН'!$G$19</f>
        <v>1227.57288541</v>
      </c>
      <c r="V55" s="36">
        <f>SUMIFS(СВЦЭМ!$C$39:$C$782,СВЦЭМ!$A$39:$A$782,$A55,СВЦЭМ!$B$39:$B$782,V$47)+'СЕТ СН'!$G$9+СВЦЭМ!$D$10+'СЕТ СН'!$G$6-'СЕТ СН'!$G$19</f>
        <v>1236.02149416</v>
      </c>
      <c r="W55" s="36">
        <f>SUMIFS(СВЦЭМ!$C$39:$C$782,СВЦЭМ!$A$39:$A$782,$A55,СВЦЭМ!$B$39:$B$782,W$47)+'СЕТ СН'!$G$9+СВЦЭМ!$D$10+'СЕТ СН'!$G$6-'СЕТ СН'!$G$19</f>
        <v>1218.07647378</v>
      </c>
      <c r="X55" s="36">
        <f>SUMIFS(СВЦЭМ!$C$39:$C$782,СВЦЭМ!$A$39:$A$782,$A55,СВЦЭМ!$B$39:$B$782,X$47)+'СЕТ СН'!$G$9+СВЦЭМ!$D$10+'СЕТ СН'!$G$6-'СЕТ СН'!$G$19</f>
        <v>1314.89529339</v>
      </c>
      <c r="Y55" s="36">
        <f>SUMIFS(СВЦЭМ!$C$39:$C$782,СВЦЭМ!$A$39:$A$782,$A55,СВЦЭМ!$B$39:$B$782,Y$47)+'СЕТ СН'!$G$9+СВЦЭМ!$D$10+'СЕТ СН'!$G$6-'СЕТ СН'!$G$19</f>
        <v>1389.2735335700002</v>
      </c>
    </row>
    <row r="56" spans="1:25" ht="15.75" x14ac:dyDescent="0.2">
      <c r="A56" s="35">
        <f t="shared" si="1"/>
        <v>44782</v>
      </c>
      <c r="B56" s="36">
        <f>SUMIFS(СВЦЭМ!$C$39:$C$782,СВЦЭМ!$A$39:$A$782,$A56,СВЦЭМ!$B$39:$B$782,B$47)+'СЕТ СН'!$G$9+СВЦЭМ!$D$10+'СЕТ СН'!$G$6-'СЕТ СН'!$G$19</f>
        <v>1425.80312368</v>
      </c>
      <c r="C56" s="36">
        <f>SUMIFS(СВЦЭМ!$C$39:$C$782,СВЦЭМ!$A$39:$A$782,$A56,СВЦЭМ!$B$39:$B$782,C$47)+'СЕТ СН'!$G$9+СВЦЭМ!$D$10+'СЕТ СН'!$G$6-'СЕТ СН'!$G$19</f>
        <v>1401.6524386799999</v>
      </c>
      <c r="D56" s="36">
        <f>SUMIFS(СВЦЭМ!$C$39:$C$782,СВЦЭМ!$A$39:$A$782,$A56,СВЦЭМ!$B$39:$B$782,D$47)+'СЕТ СН'!$G$9+СВЦЭМ!$D$10+'СЕТ СН'!$G$6-'СЕТ СН'!$G$19</f>
        <v>1410.4114584900001</v>
      </c>
      <c r="E56" s="36">
        <f>SUMIFS(СВЦЭМ!$C$39:$C$782,СВЦЭМ!$A$39:$A$782,$A56,СВЦЭМ!$B$39:$B$782,E$47)+'СЕТ СН'!$G$9+СВЦЭМ!$D$10+'СЕТ СН'!$G$6-'СЕТ СН'!$G$19</f>
        <v>1420.6490605200001</v>
      </c>
      <c r="F56" s="36">
        <f>SUMIFS(СВЦЭМ!$C$39:$C$782,СВЦЭМ!$A$39:$A$782,$A56,СВЦЭМ!$B$39:$B$782,F$47)+'СЕТ СН'!$G$9+СВЦЭМ!$D$10+'СЕТ СН'!$G$6-'СЕТ СН'!$G$19</f>
        <v>1416.68110733</v>
      </c>
      <c r="G56" s="36">
        <f>SUMIFS(СВЦЭМ!$C$39:$C$782,СВЦЭМ!$A$39:$A$782,$A56,СВЦЭМ!$B$39:$B$782,G$47)+'СЕТ СН'!$G$9+СВЦЭМ!$D$10+'СЕТ СН'!$G$6-'СЕТ СН'!$G$19</f>
        <v>1426.96878969</v>
      </c>
      <c r="H56" s="36">
        <f>SUMIFS(СВЦЭМ!$C$39:$C$782,СВЦЭМ!$A$39:$A$782,$A56,СВЦЭМ!$B$39:$B$782,H$47)+'СЕТ СН'!$G$9+СВЦЭМ!$D$10+'СЕТ СН'!$G$6-'СЕТ СН'!$G$19</f>
        <v>1467.2003045700001</v>
      </c>
      <c r="I56" s="36">
        <f>SUMIFS(СВЦЭМ!$C$39:$C$782,СВЦЭМ!$A$39:$A$782,$A56,СВЦЭМ!$B$39:$B$782,I$47)+'СЕТ СН'!$G$9+СВЦЭМ!$D$10+'СЕТ СН'!$G$6-'СЕТ СН'!$G$19</f>
        <v>1380.8182199299999</v>
      </c>
      <c r="J56" s="36">
        <f>SUMIFS(СВЦЭМ!$C$39:$C$782,СВЦЭМ!$A$39:$A$782,$A56,СВЦЭМ!$B$39:$B$782,J$47)+'СЕТ СН'!$G$9+СВЦЭМ!$D$10+'СЕТ СН'!$G$6-'СЕТ СН'!$G$19</f>
        <v>1360.6605178</v>
      </c>
      <c r="K56" s="36">
        <f>SUMIFS(СВЦЭМ!$C$39:$C$782,СВЦЭМ!$A$39:$A$782,$A56,СВЦЭМ!$B$39:$B$782,K$47)+'СЕТ СН'!$G$9+СВЦЭМ!$D$10+'СЕТ СН'!$G$6-'СЕТ СН'!$G$19</f>
        <v>1296.3838559200001</v>
      </c>
      <c r="L56" s="36">
        <f>SUMIFS(СВЦЭМ!$C$39:$C$782,СВЦЭМ!$A$39:$A$782,$A56,СВЦЭМ!$B$39:$B$782,L$47)+'СЕТ СН'!$G$9+СВЦЭМ!$D$10+'СЕТ СН'!$G$6-'СЕТ СН'!$G$19</f>
        <v>1278.17411148</v>
      </c>
      <c r="M56" s="36">
        <f>SUMIFS(СВЦЭМ!$C$39:$C$782,СВЦЭМ!$A$39:$A$782,$A56,СВЦЭМ!$B$39:$B$782,M$47)+'СЕТ СН'!$G$9+СВЦЭМ!$D$10+'СЕТ СН'!$G$6-'СЕТ СН'!$G$19</f>
        <v>1254.80541419</v>
      </c>
      <c r="N56" s="36">
        <f>SUMIFS(СВЦЭМ!$C$39:$C$782,СВЦЭМ!$A$39:$A$782,$A56,СВЦЭМ!$B$39:$B$782,N$47)+'СЕТ СН'!$G$9+СВЦЭМ!$D$10+'СЕТ СН'!$G$6-'СЕТ СН'!$G$19</f>
        <v>1239.83475542</v>
      </c>
      <c r="O56" s="36">
        <f>SUMIFS(СВЦЭМ!$C$39:$C$782,СВЦЭМ!$A$39:$A$782,$A56,СВЦЭМ!$B$39:$B$782,O$47)+'СЕТ СН'!$G$9+СВЦЭМ!$D$10+'СЕТ СН'!$G$6-'СЕТ СН'!$G$19</f>
        <v>1243.3851402600001</v>
      </c>
      <c r="P56" s="36">
        <f>SUMIFS(СВЦЭМ!$C$39:$C$782,СВЦЭМ!$A$39:$A$782,$A56,СВЦЭМ!$B$39:$B$782,P$47)+'СЕТ СН'!$G$9+СВЦЭМ!$D$10+'СЕТ СН'!$G$6-'СЕТ СН'!$G$19</f>
        <v>1254.7089620700001</v>
      </c>
      <c r="Q56" s="36">
        <f>SUMIFS(СВЦЭМ!$C$39:$C$782,СВЦЭМ!$A$39:$A$782,$A56,СВЦЭМ!$B$39:$B$782,Q$47)+'СЕТ СН'!$G$9+СВЦЭМ!$D$10+'СЕТ СН'!$G$6-'СЕТ СН'!$G$19</f>
        <v>1273.4949865000001</v>
      </c>
      <c r="R56" s="36">
        <f>SUMIFS(СВЦЭМ!$C$39:$C$782,СВЦЭМ!$A$39:$A$782,$A56,СВЦЭМ!$B$39:$B$782,R$47)+'СЕТ СН'!$G$9+СВЦЭМ!$D$10+'СЕТ СН'!$G$6-'СЕТ СН'!$G$19</f>
        <v>1287.83032063</v>
      </c>
      <c r="S56" s="36">
        <f>SUMIFS(СВЦЭМ!$C$39:$C$782,СВЦЭМ!$A$39:$A$782,$A56,СВЦЭМ!$B$39:$B$782,S$47)+'СЕТ СН'!$G$9+СВЦЭМ!$D$10+'СЕТ СН'!$G$6-'СЕТ СН'!$G$19</f>
        <v>1291.5682819400001</v>
      </c>
      <c r="T56" s="36">
        <f>SUMIFS(СВЦЭМ!$C$39:$C$782,СВЦЭМ!$A$39:$A$782,$A56,СВЦЭМ!$B$39:$B$782,T$47)+'СЕТ СН'!$G$9+СВЦЭМ!$D$10+'СЕТ СН'!$G$6-'СЕТ СН'!$G$19</f>
        <v>1294.7853371400001</v>
      </c>
      <c r="U56" s="36">
        <f>SUMIFS(СВЦЭМ!$C$39:$C$782,СВЦЭМ!$A$39:$A$782,$A56,СВЦЭМ!$B$39:$B$782,U$47)+'СЕТ СН'!$G$9+СВЦЭМ!$D$10+'СЕТ СН'!$G$6-'СЕТ СН'!$G$19</f>
        <v>1306.27090537</v>
      </c>
      <c r="V56" s="36">
        <f>SUMIFS(СВЦЭМ!$C$39:$C$782,СВЦЭМ!$A$39:$A$782,$A56,СВЦЭМ!$B$39:$B$782,V$47)+'СЕТ СН'!$G$9+СВЦЭМ!$D$10+'СЕТ СН'!$G$6-'СЕТ СН'!$G$19</f>
        <v>1268.3895795800001</v>
      </c>
      <c r="W56" s="36">
        <f>SUMIFS(СВЦЭМ!$C$39:$C$782,СВЦЭМ!$A$39:$A$782,$A56,СВЦЭМ!$B$39:$B$782,W$47)+'СЕТ СН'!$G$9+СВЦЭМ!$D$10+'СЕТ СН'!$G$6-'СЕТ СН'!$G$19</f>
        <v>1269.4085072800001</v>
      </c>
      <c r="X56" s="36">
        <f>SUMIFS(СВЦЭМ!$C$39:$C$782,СВЦЭМ!$A$39:$A$782,$A56,СВЦЭМ!$B$39:$B$782,X$47)+'СЕТ СН'!$G$9+СВЦЭМ!$D$10+'СЕТ СН'!$G$6-'СЕТ СН'!$G$19</f>
        <v>1318.8102764499999</v>
      </c>
      <c r="Y56" s="36">
        <f>SUMIFS(СВЦЭМ!$C$39:$C$782,СВЦЭМ!$A$39:$A$782,$A56,СВЦЭМ!$B$39:$B$782,Y$47)+'СЕТ СН'!$G$9+СВЦЭМ!$D$10+'СЕТ СН'!$G$6-'СЕТ СН'!$G$19</f>
        <v>1342.4145591000001</v>
      </c>
    </row>
    <row r="57" spans="1:25" ht="15.75" x14ac:dyDescent="0.2">
      <c r="A57" s="35">
        <f t="shared" si="1"/>
        <v>44783</v>
      </c>
      <c r="B57" s="36">
        <f>SUMIFS(СВЦЭМ!$C$39:$C$782,СВЦЭМ!$A$39:$A$782,$A57,СВЦЭМ!$B$39:$B$782,B$47)+'СЕТ СН'!$G$9+СВЦЭМ!$D$10+'СЕТ СН'!$G$6-'СЕТ СН'!$G$19</f>
        <v>1292.9107082800001</v>
      </c>
      <c r="C57" s="36">
        <f>SUMIFS(СВЦЭМ!$C$39:$C$782,СВЦЭМ!$A$39:$A$782,$A57,СВЦЭМ!$B$39:$B$782,C$47)+'СЕТ СН'!$G$9+СВЦЭМ!$D$10+'СЕТ СН'!$G$6-'СЕТ СН'!$G$19</f>
        <v>1332.46155688</v>
      </c>
      <c r="D57" s="36">
        <f>SUMIFS(СВЦЭМ!$C$39:$C$782,СВЦЭМ!$A$39:$A$782,$A57,СВЦЭМ!$B$39:$B$782,D$47)+'СЕТ СН'!$G$9+СВЦЭМ!$D$10+'СЕТ СН'!$G$6-'СЕТ СН'!$G$19</f>
        <v>1214.29898755</v>
      </c>
      <c r="E57" s="36">
        <f>SUMIFS(СВЦЭМ!$C$39:$C$782,СВЦЭМ!$A$39:$A$782,$A57,СВЦЭМ!$B$39:$B$782,E$47)+'СЕТ СН'!$G$9+СВЦЭМ!$D$10+'СЕТ СН'!$G$6-'СЕТ СН'!$G$19</f>
        <v>1196.9958750399999</v>
      </c>
      <c r="F57" s="36">
        <f>SUMIFS(СВЦЭМ!$C$39:$C$782,СВЦЭМ!$A$39:$A$782,$A57,СВЦЭМ!$B$39:$B$782,F$47)+'СЕТ СН'!$G$9+СВЦЭМ!$D$10+'СЕТ СН'!$G$6-'СЕТ СН'!$G$19</f>
        <v>1200.1707484999999</v>
      </c>
      <c r="G57" s="36">
        <f>SUMIFS(СВЦЭМ!$C$39:$C$782,СВЦЭМ!$A$39:$A$782,$A57,СВЦЭМ!$B$39:$B$782,G$47)+'СЕТ СН'!$G$9+СВЦЭМ!$D$10+'СЕТ СН'!$G$6-'СЕТ СН'!$G$19</f>
        <v>1186.1418985100001</v>
      </c>
      <c r="H57" s="36">
        <f>SUMIFS(СВЦЭМ!$C$39:$C$782,СВЦЭМ!$A$39:$A$782,$A57,СВЦЭМ!$B$39:$B$782,H$47)+'СЕТ СН'!$G$9+СВЦЭМ!$D$10+'СЕТ СН'!$G$6-'СЕТ СН'!$G$19</f>
        <v>1161.5735478700001</v>
      </c>
      <c r="I57" s="36">
        <f>SUMIFS(СВЦЭМ!$C$39:$C$782,СВЦЭМ!$A$39:$A$782,$A57,СВЦЭМ!$B$39:$B$782,I$47)+'СЕТ СН'!$G$9+СВЦЭМ!$D$10+'СЕТ СН'!$G$6-'СЕТ СН'!$G$19</f>
        <v>1115.5835582899999</v>
      </c>
      <c r="J57" s="36">
        <f>SUMIFS(СВЦЭМ!$C$39:$C$782,СВЦЭМ!$A$39:$A$782,$A57,СВЦЭМ!$B$39:$B$782,J$47)+'СЕТ СН'!$G$9+СВЦЭМ!$D$10+'СЕТ СН'!$G$6-'СЕТ СН'!$G$19</f>
        <v>1177.97779913</v>
      </c>
      <c r="K57" s="36">
        <f>SUMIFS(СВЦЭМ!$C$39:$C$782,СВЦЭМ!$A$39:$A$782,$A57,СВЦЭМ!$B$39:$B$782,K$47)+'СЕТ СН'!$G$9+СВЦЭМ!$D$10+'СЕТ СН'!$G$6-'СЕТ СН'!$G$19</f>
        <v>1127.1862199299999</v>
      </c>
      <c r="L57" s="36">
        <f>SUMIFS(СВЦЭМ!$C$39:$C$782,СВЦЭМ!$A$39:$A$782,$A57,СВЦЭМ!$B$39:$B$782,L$47)+'СЕТ СН'!$G$9+СВЦЭМ!$D$10+'СЕТ СН'!$G$6-'СЕТ СН'!$G$19</f>
        <v>1119.5700353100001</v>
      </c>
      <c r="M57" s="36">
        <f>SUMIFS(СВЦЭМ!$C$39:$C$782,СВЦЭМ!$A$39:$A$782,$A57,СВЦЭМ!$B$39:$B$782,M$47)+'СЕТ СН'!$G$9+СВЦЭМ!$D$10+'СЕТ СН'!$G$6-'СЕТ СН'!$G$19</f>
        <v>1123.1976767799999</v>
      </c>
      <c r="N57" s="36">
        <f>SUMIFS(СВЦЭМ!$C$39:$C$782,СВЦЭМ!$A$39:$A$782,$A57,СВЦЭМ!$B$39:$B$782,N$47)+'СЕТ СН'!$G$9+СВЦЭМ!$D$10+'СЕТ СН'!$G$6-'СЕТ СН'!$G$19</f>
        <v>1133.9312386300001</v>
      </c>
      <c r="O57" s="36">
        <f>SUMIFS(СВЦЭМ!$C$39:$C$782,СВЦЭМ!$A$39:$A$782,$A57,СВЦЭМ!$B$39:$B$782,O$47)+'СЕТ СН'!$G$9+СВЦЭМ!$D$10+'СЕТ СН'!$G$6-'СЕТ СН'!$G$19</f>
        <v>1110.76619501</v>
      </c>
      <c r="P57" s="36">
        <f>SUMIFS(СВЦЭМ!$C$39:$C$782,СВЦЭМ!$A$39:$A$782,$A57,СВЦЭМ!$B$39:$B$782,P$47)+'СЕТ СН'!$G$9+СВЦЭМ!$D$10+'СЕТ СН'!$G$6-'СЕТ СН'!$G$19</f>
        <v>1117.9895468</v>
      </c>
      <c r="Q57" s="36">
        <f>SUMIFS(СВЦЭМ!$C$39:$C$782,СВЦЭМ!$A$39:$A$782,$A57,СВЦЭМ!$B$39:$B$782,Q$47)+'СЕТ СН'!$G$9+СВЦЭМ!$D$10+'СЕТ СН'!$G$6-'СЕТ СН'!$G$19</f>
        <v>1124.47335002</v>
      </c>
      <c r="R57" s="36">
        <f>SUMIFS(СВЦЭМ!$C$39:$C$782,СВЦЭМ!$A$39:$A$782,$A57,СВЦЭМ!$B$39:$B$782,R$47)+'СЕТ СН'!$G$9+СВЦЭМ!$D$10+'СЕТ СН'!$G$6-'СЕТ СН'!$G$19</f>
        <v>1142.47149186</v>
      </c>
      <c r="S57" s="36">
        <f>SUMIFS(СВЦЭМ!$C$39:$C$782,СВЦЭМ!$A$39:$A$782,$A57,СВЦЭМ!$B$39:$B$782,S$47)+'СЕТ СН'!$G$9+СВЦЭМ!$D$10+'СЕТ СН'!$G$6-'СЕТ СН'!$G$19</f>
        <v>1145.8487885499999</v>
      </c>
      <c r="T57" s="36">
        <f>SUMIFS(СВЦЭМ!$C$39:$C$782,СВЦЭМ!$A$39:$A$782,$A57,СВЦЭМ!$B$39:$B$782,T$47)+'СЕТ СН'!$G$9+СВЦЭМ!$D$10+'СЕТ СН'!$G$6-'СЕТ СН'!$G$19</f>
        <v>1138.10695749</v>
      </c>
      <c r="U57" s="36">
        <f>SUMIFS(СВЦЭМ!$C$39:$C$782,СВЦЭМ!$A$39:$A$782,$A57,СВЦЭМ!$B$39:$B$782,U$47)+'СЕТ СН'!$G$9+СВЦЭМ!$D$10+'СЕТ СН'!$G$6-'СЕТ СН'!$G$19</f>
        <v>1164.37384546</v>
      </c>
      <c r="V57" s="36">
        <f>SUMIFS(СВЦЭМ!$C$39:$C$782,СВЦЭМ!$A$39:$A$782,$A57,СВЦЭМ!$B$39:$B$782,V$47)+'СЕТ СН'!$G$9+СВЦЭМ!$D$10+'СЕТ СН'!$G$6-'СЕТ СН'!$G$19</f>
        <v>1140.78520495</v>
      </c>
      <c r="W57" s="36">
        <f>SUMIFS(СВЦЭМ!$C$39:$C$782,СВЦЭМ!$A$39:$A$782,$A57,СВЦЭМ!$B$39:$B$782,W$47)+'СЕТ СН'!$G$9+СВЦЭМ!$D$10+'СЕТ СН'!$G$6-'СЕТ СН'!$G$19</f>
        <v>1150.05118545</v>
      </c>
      <c r="X57" s="36">
        <f>SUMIFS(СВЦЭМ!$C$39:$C$782,СВЦЭМ!$A$39:$A$782,$A57,СВЦЭМ!$B$39:$B$782,X$47)+'СЕТ СН'!$G$9+СВЦЭМ!$D$10+'СЕТ СН'!$G$6-'СЕТ СН'!$G$19</f>
        <v>1173.4147937600001</v>
      </c>
      <c r="Y57" s="36">
        <f>SUMIFS(СВЦЭМ!$C$39:$C$782,СВЦЭМ!$A$39:$A$782,$A57,СВЦЭМ!$B$39:$B$782,Y$47)+'СЕТ СН'!$G$9+СВЦЭМ!$D$10+'СЕТ СН'!$G$6-'СЕТ СН'!$G$19</f>
        <v>1272.63135607</v>
      </c>
    </row>
    <row r="58" spans="1:25" ht="15.75" x14ac:dyDescent="0.2">
      <c r="A58" s="35">
        <f t="shared" si="1"/>
        <v>44784</v>
      </c>
      <c r="B58" s="36">
        <f>SUMIFS(СВЦЭМ!$C$39:$C$782,СВЦЭМ!$A$39:$A$782,$A58,СВЦЭМ!$B$39:$B$782,B$47)+'СЕТ СН'!$G$9+СВЦЭМ!$D$10+'СЕТ СН'!$G$6-'СЕТ СН'!$G$19</f>
        <v>1151.9033347699999</v>
      </c>
      <c r="C58" s="36">
        <f>SUMIFS(СВЦЭМ!$C$39:$C$782,СВЦЭМ!$A$39:$A$782,$A58,СВЦЭМ!$B$39:$B$782,C$47)+'СЕТ СН'!$G$9+СВЦЭМ!$D$10+'СЕТ СН'!$G$6-'СЕТ СН'!$G$19</f>
        <v>1201.45312721</v>
      </c>
      <c r="D58" s="36">
        <f>SUMIFS(СВЦЭМ!$C$39:$C$782,СВЦЭМ!$A$39:$A$782,$A58,СВЦЭМ!$B$39:$B$782,D$47)+'СЕТ СН'!$G$9+СВЦЭМ!$D$10+'СЕТ СН'!$G$6-'СЕТ СН'!$G$19</f>
        <v>1259.0021324100001</v>
      </c>
      <c r="E58" s="36">
        <f>SUMIFS(СВЦЭМ!$C$39:$C$782,СВЦЭМ!$A$39:$A$782,$A58,СВЦЭМ!$B$39:$B$782,E$47)+'СЕТ СН'!$G$9+СВЦЭМ!$D$10+'СЕТ СН'!$G$6-'СЕТ СН'!$G$19</f>
        <v>1277.5696983400001</v>
      </c>
      <c r="F58" s="36">
        <f>SUMIFS(СВЦЭМ!$C$39:$C$782,СВЦЭМ!$A$39:$A$782,$A58,СВЦЭМ!$B$39:$B$782,F$47)+'СЕТ СН'!$G$9+СВЦЭМ!$D$10+'СЕТ СН'!$G$6-'СЕТ СН'!$G$19</f>
        <v>1283.6733972100001</v>
      </c>
      <c r="G58" s="36">
        <f>SUMIFS(СВЦЭМ!$C$39:$C$782,СВЦЭМ!$A$39:$A$782,$A58,СВЦЭМ!$B$39:$B$782,G$47)+'СЕТ СН'!$G$9+СВЦЭМ!$D$10+'СЕТ СН'!$G$6-'СЕТ СН'!$G$19</f>
        <v>1280.7284051900001</v>
      </c>
      <c r="H58" s="36">
        <f>SUMIFS(СВЦЭМ!$C$39:$C$782,СВЦЭМ!$A$39:$A$782,$A58,СВЦЭМ!$B$39:$B$782,H$47)+'СЕТ СН'!$G$9+СВЦЭМ!$D$10+'СЕТ СН'!$G$6-'СЕТ СН'!$G$19</f>
        <v>1225.6930011900001</v>
      </c>
      <c r="I58" s="36">
        <f>SUMIFS(СВЦЭМ!$C$39:$C$782,СВЦЭМ!$A$39:$A$782,$A58,СВЦЭМ!$B$39:$B$782,I$47)+'СЕТ СН'!$G$9+СВЦЭМ!$D$10+'СЕТ СН'!$G$6-'СЕТ СН'!$G$19</f>
        <v>1137.0342349800001</v>
      </c>
      <c r="J58" s="36">
        <f>SUMIFS(СВЦЭМ!$C$39:$C$782,СВЦЭМ!$A$39:$A$782,$A58,СВЦЭМ!$B$39:$B$782,J$47)+'СЕТ СН'!$G$9+СВЦЭМ!$D$10+'СЕТ СН'!$G$6-'СЕТ СН'!$G$19</f>
        <v>1070.9287474</v>
      </c>
      <c r="K58" s="36">
        <f>SUMIFS(СВЦЭМ!$C$39:$C$782,СВЦЭМ!$A$39:$A$782,$A58,СВЦЭМ!$B$39:$B$782,K$47)+'СЕТ СН'!$G$9+СВЦЭМ!$D$10+'СЕТ СН'!$G$6-'СЕТ СН'!$G$19</f>
        <v>1084.5105595800001</v>
      </c>
      <c r="L58" s="36">
        <f>SUMIFS(СВЦЭМ!$C$39:$C$782,СВЦЭМ!$A$39:$A$782,$A58,СВЦЭМ!$B$39:$B$782,L$47)+'СЕТ СН'!$G$9+СВЦЭМ!$D$10+'СЕТ СН'!$G$6-'СЕТ СН'!$G$19</f>
        <v>1109.6615608</v>
      </c>
      <c r="M58" s="36">
        <f>SUMIFS(СВЦЭМ!$C$39:$C$782,СВЦЭМ!$A$39:$A$782,$A58,СВЦЭМ!$B$39:$B$782,M$47)+'СЕТ СН'!$G$9+СВЦЭМ!$D$10+'СЕТ СН'!$G$6-'СЕТ СН'!$G$19</f>
        <v>1105.86382753</v>
      </c>
      <c r="N58" s="36">
        <f>SUMIFS(СВЦЭМ!$C$39:$C$782,СВЦЭМ!$A$39:$A$782,$A58,СВЦЭМ!$B$39:$B$782,N$47)+'СЕТ СН'!$G$9+СВЦЭМ!$D$10+'СЕТ СН'!$G$6-'СЕТ СН'!$G$19</f>
        <v>1098.7554426700001</v>
      </c>
      <c r="O58" s="36">
        <f>SUMIFS(СВЦЭМ!$C$39:$C$782,СВЦЭМ!$A$39:$A$782,$A58,СВЦЭМ!$B$39:$B$782,O$47)+'СЕТ СН'!$G$9+СВЦЭМ!$D$10+'СЕТ СН'!$G$6-'СЕТ СН'!$G$19</f>
        <v>1105.1678734300001</v>
      </c>
      <c r="P58" s="36">
        <f>SUMIFS(СВЦЭМ!$C$39:$C$782,СВЦЭМ!$A$39:$A$782,$A58,СВЦЭМ!$B$39:$B$782,P$47)+'СЕТ СН'!$G$9+СВЦЭМ!$D$10+'СЕТ СН'!$G$6-'СЕТ СН'!$G$19</f>
        <v>1107.8379523399999</v>
      </c>
      <c r="Q58" s="36">
        <f>SUMIFS(СВЦЭМ!$C$39:$C$782,СВЦЭМ!$A$39:$A$782,$A58,СВЦЭМ!$B$39:$B$782,Q$47)+'СЕТ СН'!$G$9+СВЦЭМ!$D$10+'СЕТ СН'!$G$6-'СЕТ СН'!$G$19</f>
        <v>1100.54327435</v>
      </c>
      <c r="R58" s="36">
        <f>SUMIFS(СВЦЭМ!$C$39:$C$782,СВЦЭМ!$A$39:$A$782,$A58,СВЦЭМ!$B$39:$B$782,R$47)+'СЕТ СН'!$G$9+СВЦЭМ!$D$10+'СЕТ СН'!$G$6-'СЕТ СН'!$G$19</f>
        <v>1105.0370037800001</v>
      </c>
      <c r="S58" s="36">
        <f>SUMIFS(СВЦЭМ!$C$39:$C$782,СВЦЭМ!$A$39:$A$782,$A58,СВЦЭМ!$B$39:$B$782,S$47)+'СЕТ СН'!$G$9+СВЦЭМ!$D$10+'СЕТ СН'!$G$6-'СЕТ СН'!$G$19</f>
        <v>1097.69859475</v>
      </c>
      <c r="T58" s="36">
        <f>SUMIFS(СВЦЭМ!$C$39:$C$782,СВЦЭМ!$A$39:$A$782,$A58,СВЦЭМ!$B$39:$B$782,T$47)+'СЕТ СН'!$G$9+СВЦЭМ!$D$10+'СЕТ СН'!$G$6-'СЕТ СН'!$G$19</f>
        <v>970.12946185999988</v>
      </c>
      <c r="U58" s="36">
        <f>SUMIFS(СВЦЭМ!$C$39:$C$782,СВЦЭМ!$A$39:$A$782,$A58,СВЦЭМ!$B$39:$B$782,U$47)+'СЕТ СН'!$G$9+СВЦЭМ!$D$10+'СЕТ СН'!$G$6-'СЕТ СН'!$G$19</f>
        <v>976.7831729799999</v>
      </c>
      <c r="V58" s="36">
        <f>SUMIFS(СВЦЭМ!$C$39:$C$782,СВЦЭМ!$A$39:$A$782,$A58,СВЦЭМ!$B$39:$B$782,V$47)+'СЕТ СН'!$G$9+СВЦЭМ!$D$10+'СЕТ СН'!$G$6-'СЕТ СН'!$G$19</f>
        <v>970.50075467999989</v>
      </c>
      <c r="W58" s="36">
        <f>SUMIFS(СВЦЭМ!$C$39:$C$782,СВЦЭМ!$A$39:$A$782,$A58,СВЦЭМ!$B$39:$B$782,W$47)+'СЕТ СН'!$G$9+СВЦЭМ!$D$10+'СЕТ СН'!$G$6-'СЕТ СН'!$G$19</f>
        <v>956.73713803999988</v>
      </c>
      <c r="X58" s="36">
        <f>SUMIFS(СВЦЭМ!$C$39:$C$782,СВЦЭМ!$A$39:$A$782,$A58,СВЦЭМ!$B$39:$B$782,X$47)+'СЕТ СН'!$G$9+СВЦЭМ!$D$10+'СЕТ СН'!$G$6-'СЕТ СН'!$G$19</f>
        <v>970.09481264999988</v>
      </c>
      <c r="Y58" s="36">
        <f>SUMIFS(СВЦЭМ!$C$39:$C$782,СВЦЭМ!$A$39:$A$782,$A58,СВЦЭМ!$B$39:$B$782,Y$47)+'СЕТ СН'!$G$9+СВЦЭМ!$D$10+'СЕТ СН'!$G$6-'СЕТ СН'!$G$19</f>
        <v>991.32664341999998</v>
      </c>
    </row>
    <row r="59" spans="1:25" ht="15.75" x14ac:dyDescent="0.2">
      <c r="A59" s="35">
        <f t="shared" si="1"/>
        <v>44785</v>
      </c>
      <c r="B59" s="36">
        <f>SUMIFS(СВЦЭМ!$C$39:$C$782,СВЦЭМ!$A$39:$A$782,$A59,СВЦЭМ!$B$39:$B$782,B$47)+'СЕТ СН'!$G$9+СВЦЭМ!$D$10+'СЕТ СН'!$G$6-'СЕТ СН'!$G$19</f>
        <v>1150.3805466599999</v>
      </c>
      <c r="C59" s="36">
        <f>SUMIFS(СВЦЭМ!$C$39:$C$782,СВЦЭМ!$A$39:$A$782,$A59,СВЦЭМ!$B$39:$B$782,C$47)+'СЕТ СН'!$G$9+СВЦЭМ!$D$10+'СЕТ СН'!$G$6-'СЕТ СН'!$G$19</f>
        <v>1198.3032107700001</v>
      </c>
      <c r="D59" s="36">
        <f>SUMIFS(СВЦЭМ!$C$39:$C$782,СВЦЭМ!$A$39:$A$782,$A59,СВЦЭМ!$B$39:$B$782,D$47)+'СЕТ СН'!$G$9+СВЦЭМ!$D$10+'СЕТ СН'!$G$6-'СЕТ СН'!$G$19</f>
        <v>1253.89425641</v>
      </c>
      <c r="E59" s="36">
        <f>SUMIFS(СВЦЭМ!$C$39:$C$782,СВЦЭМ!$A$39:$A$782,$A59,СВЦЭМ!$B$39:$B$782,E$47)+'СЕТ СН'!$G$9+СВЦЭМ!$D$10+'СЕТ СН'!$G$6-'СЕТ СН'!$G$19</f>
        <v>1274.2570139700001</v>
      </c>
      <c r="F59" s="36">
        <f>SUMIFS(СВЦЭМ!$C$39:$C$782,СВЦЭМ!$A$39:$A$782,$A59,СВЦЭМ!$B$39:$B$782,F$47)+'СЕТ СН'!$G$9+СВЦЭМ!$D$10+'СЕТ СН'!$G$6-'СЕТ СН'!$G$19</f>
        <v>1267.22949752</v>
      </c>
      <c r="G59" s="36">
        <f>SUMIFS(СВЦЭМ!$C$39:$C$782,СВЦЭМ!$A$39:$A$782,$A59,СВЦЭМ!$B$39:$B$782,G$47)+'СЕТ СН'!$G$9+СВЦЭМ!$D$10+'СЕТ СН'!$G$6-'СЕТ СН'!$G$19</f>
        <v>1276.2609629000001</v>
      </c>
      <c r="H59" s="36">
        <f>SUMIFS(СВЦЭМ!$C$39:$C$782,СВЦЭМ!$A$39:$A$782,$A59,СВЦЭМ!$B$39:$B$782,H$47)+'СЕТ СН'!$G$9+СВЦЭМ!$D$10+'СЕТ СН'!$G$6-'СЕТ СН'!$G$19</f>
        <v>1167.15296483</v>
      </c>
      <c r="I59" s="36">
        <f>SUMIFS(СВЦЭМ!$C$39:$C$782,СВЦЭМ!$A$39:$A$782,$A59,СВЦЭМ!$B$39:$B$782,I$47)+'СЕТ СН'!$G$9+СВЦЭМ!$D$10+'СЕТ СН'!$G$6-'СЕТ СН'!$G$19</f>
        <v>1163.31401325</v>
      </c>
      <c r="J59" s="36">
        <f>SUMIFS(СВЦЭМ!$C$39:$C$782,СВЦЭМ!$A$39:$A$782,$A59,СВЦЭМ!$B$39:$B$782,J$47)+'СЕТ СН'!$G$9+СВЦЭМ!$D$10+'СЕТ СН'!$G$6-'СЕТ СН'!$G$19</f>
        <v>1107.14098225</v>
      </c>
      <c r="K59" s="36">
        <f>SUMIFS(СВЦЭМ!$C$39:$C$782,СВЦЭМ!$A$39:$A$782,$A59,СВЦЭМ!$B$39:$B$782,K$47)+'СЕТ СН'!$G$9+СВЦЭМ!$D$10+'СЕТ СН'!$G$6-'СЕТ СН'!$G$19</f>
        <v>1085.56253436</v>
      </c>
      <c r="L59" s="36">
        <f>SUMIFS(СВЦЭМ!$C$39:$C$782,СВЦЭМ!$A$39:$A$782,$A59,СВЦЭМ!$B$39:$B$782,L$47)+'СЕТ СН'!$G$9+СВЦЭМ!$D$10+'СЕТ СН'!$G$6-'СЕТ СН'!$G$19</f>
        <v>1052.97729338</v>
      </c>
      <c r="M59" s="36">
        <f>SUMIFS(СВЦЭМ!$C$39:$C$782,СВЦЭМ!$A$39:$A$782,$A59,СВЦЭМ!$B$39:$B$782,M$47)+'СЕТ СН'!$G$9+СВЦЭМ!$D$10+'СЕТ СН'!$G$6-'СЕТ СН'!$G$19</f>
        <v>1027.5895958399999</v>
      </c>
      <c r="N59" s="36">
        <f>SUMIFS(СВЦЭМ!$C$39:$C$782,СВЦЭМ!$A$39:$A$782,$A59,СВЦЭМ!$B$39:$B$782,N$47)+'СЕТ СН'!$G$9+СВЦЭМ!$D$10+'СЕТ СН'!$G$6-'СЕТ СН'!$G$19</f>
        <v>1029.44848615</v>
      </c>
      <c r="O59" s="36">
        <f>SUMIFS(СВЦЭМ!$C$39:$C$782,СВЦЭМ!$A$39:$A$782,$A59,СВЦЭМ!$B$39:$B$782,O$47)+'СЕТ СН'!$G$9+СВЦЭМ!$D$10+'СЕТ СН'!$G$6-'СЕТ СН'!$G$19</f>
        <v>1033.4176023</v>
      </c>
      <c r="P59" s="36">
        <f>SUMIFS(СВЦЭМ!$C$39:$C$782,СВЦЭМ!$A$39:$A$782,$A59,СВЦЭМ!$B$39:$B$782,P$47)+'СЕТ СН'!$G$9+СВЦЭМ!$D$10+'СЕТ СН'!$G$6-'СЕТ СН'!$G$19</f>
        <v>1043.1095560799999</v>
      </c>
      <c r="Q59" s="36">
        <f>SUMIFS(СВЦЭМ!$C$39:$C$782,СВЦЭМ!$A$39:$A$782,$A59,СВЦЭМ!$B$39:$B$782,Q$47)+'СЕТ СН'!$G$9+СВЦЭМ!$D$10+'СЕТ СН'!$G$6-'СЕТ СН'!$G$19</f>
        <v>1045.76038739</v>
      </c>
      <c r="R59" s="36">
        <f>SUMIFS(СВЦЭМ!$C$39:$C$782,СВЦЭМ!$A$39:$A$782,$A59,СВЦЭМ!$B$39:$B$782,R$47)+'СЕТ СН'!$G$9+СВЦЭМ!$D$10+'СЕТ СН'!$G$6-'СЕТ СН'!$G$19</f>
        <v>1061.2649265800001</v>
      </c>
      <c r="S59" s="36">
        <f>SUMIFS(СВЦЭМ!$C$39:$C$782,СВЦЭМ!$A$39:$A$782,$A59,СВЦЭМ!$B$39:$B$782,S$47)+'СЕТ СН'!$G$9+СВЦЭМ!$D$10+'СЕТ СН'!$G$6-'СЕТ СН'!$G$19</f>
        <v>1061.44234491</v>
      </c>
      <c r="T59" s="36">
        <f>SUMIFS(СВЦЭМ!$C$39:$C$782,СВЦЭМ!$A$39:$A$782,$A59,СВЦЭМ!$B$39:$B$782,T$47)+'СЕТ СН'!$G$9+СВЦЭМ!$D$10+'СЕТ СН'!$G$6-'СЕТ СН'!$G$19</f>
        <v>1057.6956038399999</v>
      </c>
      <c r="U59" s="36">
        <f>SUMIFS(СВЦЭМ!$C$39:$C$782,СВЦЭМ!$A$39:$A$782,$A59,СВЦЭМ!$B$39:$B$782,U$47)+'СЕТ СН'!$G$9+СВЦЭМ!$D$10+'СЕТ СН'!$G$6-'СЕТ СН'!$G$19</f>
        <v>1057.1055019200001</v>
      </c>
      <c r="V59" s="36">
        <f>SUMIFS(СВЦЭМ!$C$39:$C$782,СВЦЭМ!$A$39:$A$782,$A59,СВЦЭМ!$B$39:$B$782,V$47)+'СЕТ СН'!$G$9+СВЦЭМ!$D$10+'СЕТ СН'!$G$6-'СЕТ СН'!$G$19</f>
        <v>1058.51764005</v>
      </c>
      <c r="W59" s="36">
        <f>SUMIFS(СВЦЭМ!$C$39:$C$782,СВЦЭМ!$A$39:$A$782,$A59,СВЦЭМ!$B$39:$B$782,W$47)+'СЕТ СН'!$G$9+СВЦЭМ!$D$10+'СЕТ СН'!$G$6-'СЕТ СН'!$G$19</f>
        <v>1038.4983576100001</v>
      </c>
      <c r="X59" s="36">
        <f>SUMIFS(СВЦЭМ!$C$39:$C$782,СВЦЭМ!$A$39:$A$782,$A59,СВЦЭМ!$B$39:$B$782,X$47)+'СЕТ СН'!$G$9+СВЦЭМ!$D$10+'СЕТ СН'!$G$6-'СЕТ СН'!$G$19</f>
        <v>1085.7242657899999</v>
      </c>
      <c r="Y59" s="36">
        <f>SUMIFS(СВЦЭМ!$C$39:$C$782,СВЦЭМ!$A$39:$A$782,$A59,СВЦЭМ!$B$39:$B$782,Y$47)+'СЕТ СН'!$G$9+СВЦЭМ!$D$10+'СЕТ СН'!$G$6-'СЕТ СН'!$G$19</f>
        <v>1133.3156721099999</v>
      </c>
    </row>
    <row r="60" spans="1:25" ht="15.75" x14ac:dyDescent="0.2">
      <c r="A60" s="35">
        <f t="shared" si="1"/>
        <v>44786</v>
      </c>
      <c r="B60" s="36">
        <f>SUMIFS(СВЦЭМ!$C$39:$C$782,СВЦЭМ!$A$39:$A$782,$A60,СВЦЭМ!$B$39:$B$782,B$47)+'СЕТ СН'!$G$9+СВЦЭМ!$D$10+'СЕТ СН'!$G$6-'СЕТ СН'!$G$19</f>
        <v>1162.06625237</v>
      </c>
      <c r="C60" s="36">
        <f>SUMIFS(СВЦЭМ!$C$39:$C$782,СВЦЭМ!$A$39:$A$782,$A60,СВЦЭМ!$B$39:$B$782,C$47)+'СЕТ СН'!$G$9+СВЦЭМ!$D$10+'СЕТ СН'!$G$6-'СЕТ СН'!$G$19</f>
        <v>1196.0773639400002</v>
      </c>
      <c r="D60" s="36">
        <f>SUMIFS(СВЦЭМ!$C$39:$C$782,СВЦЭМ!$A$39:$A$782,$A60,СВЦЭМ!$B$39:$B$782,D$47)+'СЕТ СН'!$G$9+СВЦЭМ!$D$10+'СЕТ СН'!$G$6-'СЕТ СН'!$G$19</f>
        <v>1216.0090794499999</v>
      </c>
      <c r="E60" s="36">
        <f>SUMIFS(СВЦЭМ!$C$39:$C$782,СВЦЭМ!$A$39:$A$782,$A60,СВЦЭМ!$B$39:$B$782,E$47)+'СЕТ СН'!$G$9+СВЦЭМ!$D$10+'СЕТ СН'!$G$6-'СЕТ СН'!$G$19</f>
        <v>1288.4938086100001</v>
      </c>
      <c r="F60" s="36">
        <f>SUMIFS(СВЦЭМ!$C$39:$C$782,СВЦЭМ!$A$39:$A$782,$A60,СВЦЭМ!$B$39:$B$782,F$47)+'СЕТ СН'!$G$9+СВЦЭМ!$D$10+'СЕТ СН'!$G$6-'СЕТ СН'!$G$19</f>
        <v>1265.15483249</v>
      </c>
      <c r="G60" s="36">
        <f>SUMIFS(СВЦЭМ!$C$39:$C$782,СВЦЭМ!$A$39:$A$782,$A60,СВЦЭМ!$B$39:$B$782,G$47)+'СЕТ СН'!$G$9+СВЦЭМ!$D$10+'СЕТ СН'!$G$6-'СЕТ СН'!$G$19</f>
        <v>1238.2663254000001</v>
      </c>
      <c r="H60" s="36">
        <f>SUMIFS(СВЦЭМ!$C$39:$C$782,СВЦЭМ!$A$39:$A$782,$A60,СВЦЭМ!$B$39:$B$782,H$47)+'СЕТ СН'!$G$9+СВЦЭМ!$D$10+'СЕТ СН'!$G$6-'СЕТ СН'!$G$19</f>
        <v>1207.6655945300001</v>
      </c>
      <c r="I60" s="36">
        <f>SUMIFS(СВЦЭМ!$C$39:$C$782,СВЦЭМ!$A$39:$A$782,$A60,СВЦЭМ!$B$39:$B$782,I$47)+'СЕТ СН'!$G$9+СВЦЭМ!$D$10+'СЕТ СН'!$G$6-'СЕТ СН'!$G$19</f>
        <v>1148.86682466</v>
      </c>
      <c r="J60" s="36">
        <f>SUMIFS(СВЦЭМ!$C$39:$C$782,СВЦЭМ!$A$39:$A$782,$A60,СВЦЭМ!$B$39:$B$782,J$47)+'СЕТ СН'!$G$9+СВЦЭМ!$D$10+'СЕТ СН'!$G$6-'СЕТ СН'!$G$19</f>
        <v>1127.2518946499999</v>
      </c>
      <c r="K60" s="36">
        <f>SUMIFS(СВЦЭМ!$C$39:$C$782,СВЦЭМ!$A$39:$A$782,$A60,СВЦЭМ!$B$39:$B$782,K$47)+'СЕТ СН'!$G$9+СВЦЭМ!$D$10+'СЕТ СН'!$G$6-'СЕТ СН'!$G$19</f>
        <v>1054.5108457599999</v>
      </c>
      <c r="L60" s="36">
        <f>SUMIFS(СВЦЭМ!$C$39:$C$782,СВЦЭМ!$A$39:$A$782,$A60,СВЦЭМ!$B$39:$B$782,L$47)+'СЕТ СН'!$G$9+СВЦЭМ!$D$10+'СЕТ СН'!$G$6-'СЕТ СН'!$G$19</f>
        <v>1042.5646798600001</v>
      </c>
      <c r="M60" s="36">
        <f>SUMIFS(СВЦЭМ!$C$39:$C$782,СВЦЭМ!$A$39:$A$782,$A60,СВЦЭМ!$B$39:$B$782,M$47)+'СЕТ СН'!$G$9+СВЦЭМ!$D$10+'СЕТ СН'!$G$6-'СЕТ СН'!$G$19</f>
        <v>1046.14687587</v>
      </c>
      <c r="N60" s="36">
        <f>SUMIFS(СВЦЭМ!$C$39:$C$782,СВЦЭМ!$A$39:$A$782,$A60,СВЦЭМ!$B$39:$B$782,N$47)+'СЕТ СН'!$G$9+СВЦЭМ!$D$10+'СЕТ СН'!$G$6-'СЕТ СН'!$G$19</f>
        <v>1044.0061277899999</v>
      </c>
      <c r="O60" s="36">
        <f>SUMIFS(СВЦЭМ!$C$39:$C$782,СВЦЭМ!$A$39:$A$782,$A60,СВЦЭМ!$B$39:$B$782,O$47)+'СЕТ СН'!$G$9+СВЦЭМ!$D$10+'СЕТ СН'!$G$6-'СЕТ СН'!$G$19</f>
        <v>1038.9128769599999</v>
      </c>
      <c r="P60" s="36">
        <f>SUMIFS(СВЦЭМ!$C$39:$C$782,СВЦЭМ!$A$39:$A$782,$A60,СВЦЭМ!$B$39:$B$782,P$47)+'СЕТ СН'!$G$9+СВЦЭМ!$D$10+'СЕТ СН'!$G$6-'СЕТ СН'!$G$19</f>
        <v>1043.80082657</v>
      </c>
      <c r="Q60" s="36">
        <f>SUMIFS(СВЦЭМ!$C$39:$C$782,СВЦЭМ!$A$39:$A$782,$A60,СВЦЭМ!$B$39:$B$782,Q$47)+'СЕТ СН'!$G$9+СВЦЭМ!$D$10+'СЕТ СН'!$G$6-'СЕТ СН'!$G$19</f>
        <v>1045.8840173900001</v>
      </c>
      <c r="R60" s="36">
        <f>SUMIFS(СВЦЭМ!$C$39:$C$782,СВЦЭМ!$A$39:$A$782,$A60,СВЦЭМ!$B$39:$B$782,R$47)+'СЕТ СН'!$G$9+СВЦЭМ!$D$10+'СЕТ СН'!$G$6-'СЕТ СН'!$G$19</f>
        <v>1052.6618674199999</v>
      </c>
      <c r="S60" s="36">
        <f>SUMIFS(СВЦЭМ!$C$39:$C$782,СВЦЭМ!$A$39:$A$782,$A60,СВЦЭМ!$B$39:$B$782,S$47)+'СЕТ СН'!$G$9+СВЦЭМ!$D$10+'СЕТ СН'!$G$6-'СЕТ СН'!$G$19</f>
        <v>1054.1296968700001</v>
      </c>
      <c r="T60" s="36">
        <f>SUMIFS(СВЦЭМ!$C$39:$C$782,СВЦЭМ!$A$39:$A$782,$A60,СВЦЭМ!$B$39:$B$782,T$47)+'СЕТ СН'!$G$9+СВЦЭМ!$D$10+'СЕТ СН'!$G$6-'СЕТ СН'!$G$19</f>
        <v>1060.2906416000001</v>
      </c>
      <c r="U60" s="36">
        <f>SUMIFS(СВЦЭМ!$C$39:$C$782,СВЦЭМ!$A$39:$A$782,$A60,СВЦЭМ!$B$39:$B$782,U$47)+'СЕТ СН'!$G$9+СВЦЭМ!$D$10+'СЕТ СН'!$G$6-'СЕТ СН'!$G$19</f>
        <v>1073.3232610699999</v>
      </c>
      <c r="V60" s="36">
        <f>SUMIFS(СВЦЭМ!$C$39:$C$782,СВЦЭМ!$A$39:$A$782,$A60,СВЦЭМ!$B$39:$B$782,V$47)+'СЕТ СН'!$G$9+СВЦЭМ!$D$10+'СЕТ СН'!$G$6-'СЕТ СН'!$G$19</f>
        <v>1056.1289952699999</v>
      </c>
      <c r="W60" s="36">
        <f>SUMIFS(СВЦЭМ!$C$39:$C$782,СВЦЭМ!$A$39:$A$782,$A60,СВЦЭМ!$B$39:$B$782,W$47)+'СЕТ СН'!$G$9+СВЦЭМ!$D$10+'СЕТ СН'!$G$6-'СЕТ СН'!$G$19</f>
        <v>1044.9605572400001</v>
      </c>
      <c r="X60" s="36">
        <f>SUMIFS(СВЦЭМ!$C$39:$C$782,СВЦЭМ!$A$39:$A$782,$A60,СВЦЭМ!$B$39:$B$782,X$47)+'СЕТ СН'!$G$9+СВЦЭМ!$D$10+'СЕТ СН'!$G$6-'СЕТ СН'!$G$19</f>
        <v>1069.9410799</v>
      </c>
      <c r="Y60" s="36">
        <f>SUMIFS(СВЦЭМ!$C$39:$C$782,СВЦЭМ!$A$39:$A$782,$A60,СВЦЭМ!$B$39:$B$782,Y$47)+'СЕТ СН'!$G$9+СВЦЭМ!$D$10+'СЕТ СН'!$G$6-'СЕТ СН'!$G$19</f>
        <v>1165.14843812</v>
      </c>
    </row>
    <row r="61" spans="1:25" ht="15.75" x14ac:dyDescent="0.2">
      <c r="A61" s="35">
        <f t="shared" si="1"/>
        <v>44787</v>
      </c>
      <c r="B61" s="36">
        <f>SUMIFS(СВЦЭМ!$C$39:$C$782,СВЦЭМ!$A$39:$A$782,$A61,СВЦЭМ!$B$39:$B$782,B$47)+'СЕТ СН'!$G$9+СВЦЭМ!$D$10+'СЕТ СН'!$G$6-'СЕТ СН'!$G$19</f>
        <v>1212.1871744900002</v>
      </c>
      <c r="C61" s="36">
        <f>SUMIFS(СВЦЭМ!$C$39:$C$782,СВЦЭМ!$A$39:$A$782,$A61,СВЦЭМ!$B$39:$B$782,C$47)+'СЕТ СН'!$G$9+СВЦЭМ!$D$10+'СЕТ СН'!$G$6-'СЕТ СН'!$G$19</f>
        <v>1199.7399116600002</v>
      </c>
      <c r="D61" s="36">
        <f>SUMIFS(СВЦЭМ!$C$39:$C$782,СВЦЭМ!$A$39:$A$782,$A61,СВЦЭМ!$B$39:$B$782,D$47)+'СЕТ СН'!$G$9+СВЦЭМ!$D$10+'СЕТ СН'!$G$6-'СЕТ СН'!$G$19</f>
        <v>1162.7802765900001</v>
      </c>
      <c r="E61" s="36">
        <f>SUMIFS(СВЦЭМ!$C$39:$C$782,СВЦЭМ!$A$39:$A$782,$A61,СВЦЭМ!$B$39:$B$782,E$47)+'СЕТ СН'!$G$9+СВЦЭМ!$D$10+'СЕТ СН'!$G$6-'СЕТ СН'!$G$19</f>
        <v>1171.1460499699999</v>
      </c>
      <c r="F61" s="36">
        <f>SUMIFS(СВЦЭМ!$C$39:$C$782,СВЦЭМ!$A$39:$A$782,$A61,СВЦЭМ!$B$39:$B$782,F$47)+'СЕТ СН'!$G$9+СВЦЭМ!$D$10+'СЕТ СН'!$G$6-'СЕТ СН'!$G$19</f>
        <v>1176.7235342600002</v>
      </c>
      <c r="G61" s="36">
        <f>SUMIFS(СВЦЭМ!$C$39:$C$782,СВЦЭМ!$A$39:$A$782,$A61,СВЦЭМ!$B$39:$B$782,G$47)+'СЕТ СН'!$G$9+СВЦЭМ!$D$10+'СЕТ СН'!$G$6-'СЕТ СН'!$G$19</f>
        <v>1175.76941837</v>
      </c>
      <c r="H61" s="36">
        <f>SUMIFS(СВЦЭМ!$C$39:$C$782,СВЦЭМ!$A$39:$A$782,$A61,СВЦЭМ!$B$39:$B$782,H$47)+'СЕТ СН'!$G$9+СВЦЭМ!$D$10+'СЕТ СН'!$G$6-'СЕТ СН'!$G$19</f>
        <v>1241.99503172</v>
      </c>
      <c r="I61" s="36">
        <f>SUMIFS(СВЦЭМ!$C$39:$C$782,СВЦЭМ!$A$39:$A$782,$A61,СВЦЭМ!$B$39:$B$782,I$47)+'СЕТ СН'!$G$9+СВЦЭМ!$D$10+'СЕТ СН'!$G$6-'СЕТ СН'!$G$19</f>
        <v>1204.48890271</v>
      </c>
      <c r="J61" s="36">
        <f>SUMIFS(СВЦЭМ!$C$39:$C$782,СВЦЭМ!$A$39:$A$782,$A61,СВЦЭМ!$B$39:$B$782,J$47)+'СЕТ СН'!$G$9+СВЦЭМ!$D$10+'СЕТ СН'!$G$6-'СЕТ СН'!$G$19</f>
        <v>1153.4908340699999</v>
      </c>
      <c r="K61" s="36">
        <f>SUMIFS(СВЦЭМ!$C$39:$C$782,СВЦЭМ!$A$39:$A$782,$A61,СВЦЭМ!$B$39:$B$782,K$47)+'СЕТ СН'!$G$9+СВЦЭМ!$D$10+'СЕТ СН'!$G$6-'СЕТ СН'!$G$19</f>
        <v>1078.0323691399999</v>
      </c>
      <c r="L61" s="36">
        <f>SUMIFS(СВЦЭМ!$C$39:$C$782,СВЦЭМ!$A$39:$A$782,$A61,СВЦЭМ!$B$39:$B$782,L$47)+'СЕТ СН'!$G$9+СВЦЭМ!$D$10+'СЕТ СН'!$G$6-'СЕТ СН'!$G$19</f>
        <v>1042.21125676</v>
      </c>
      <c r="M61" s="36">
        <f>SUMIFS(СВЦЭМ!$C$39:$C$782,СВЦЭМ!$A$39:$A$782,$A61,СВЦЭМ!$B$39:$B$782,M$47)+'СЕТ СН'!$G$9+СВЦЭМ!$D$10+'СЕТ СН'!$G$6-'СЕТ СН'!$G$19</f>
        <v>1029.3114659800001</v>
      </c>
      <c r="N61" s="36">
        <f>SUMIFS(СВЦЭМ!$C$39:$C$782,СВЦЭМ!$A$39:$A$782,$A61,СВЦЭМ!$B$39:$B$782,N$47)+'СЕТ СН'!$G$9+СВЦЭМ!$D$10+'СЕТ СН'!$G$6-'СЕТ СН'!$G$19</f>
        <v>1046.51003894</v>
      </c>
      <c r="O61" s="36">
        <f>SUMIFS(СВЦЭМ!$C$39:$C$782,СВЦЭМ!$A$39:$A$782,$A61,СВЦЭМ!$B$39:$B$782,O$47)+'СЕТ СН'!$G$9+СВЦЭМ!$D$10+'СЕТ СН'!$G$6-'СЕТ СН'!$G$19</f>
        <v>1047.7400760099999</v>
      </c>
      <c r="P61" s="36">
        <f>SUMIFS(СВЦЭМ!$C$39:$C$782,СВЦЭМ!$A$39:$A$782,$A61,СВЦЭМ!$B$39:$B$782,P$47)+'СЕТ СН'!$G$9+СВЦЭМ!$D$10+'СЕТ СН'!$G$6-'СЕТ СН'!$G$19</f>
        <v>1056.4091755500001</v>
      </c>
      <c r="Q61" s="36">
        <f>SUMIFS(СВЦЭМ!$C$39:$C$782,СВЦЭМ!$A$39:$A$782,$A61,СВЦЭМ!$B$39:$B$782,Q$47)+'СЕТ СН'!$G$9+СВЦЭМ!$D$10+'СЕТ СН'!$G$6-'СЕТ СН'!$G$19</f>
        <v>1065.5759828600001</v>
      </c>
      <c r="R61" s="36">
        <f>SUMIFS(СВЦЭМ!$C$39:$C$782,СВЦЭМ!$A$39:$A$782,$A61,СВЦЭМ!$B$39:$B$782,R$47)+'СЕТ СН'!$G$9+СВЦЭМ!$D$10+'СЕТ СН'!$G$6-'СЕТ СН'!$G$19</f>
        <v>1078.6441998999999</v>
      </c>
      <c r="S61" s="36">
        <f>SUMIFS(СВЦЭМ!$C$39:$C$782,СВЦЭМ!$A$39:$A$782,$A61,СВЦЭМ!$B$39:$B$782,S$47)+'СЕТ СН'!$G$9+СВЦЭМ!$D$10+'СЕТ СН'!$G$6-'СЕТ СН'!$G$19</f>
        <v>1062.0108570699999</v>
      </c>
      <c r="T61" s="36">
        <f>SUMIFS(СВЦЭМ!$C$39:$C$782,СВЦЭМ!$A$39:$A$782,$A61,СВЦЭМ!$B$39:$B$782,T$47)+'СЕТ СН'!$G$9+СВЦЭМ!$D$10+'СЕТ СН'!$G$6-'СЕТ СН'!$G$19</f>
        <v>1070.8391387500001</v>
      </c>
      <c r="U61" s="36">
        <f>SUMIFS(СВЦЭМ!$C$39:$C$782,СВЦЭМ!$A$39:$A$782,$A61,СВЦЭМ!$B$39:$B$782,U$47)+'СЕТ СН'!$G$9+СВЦЭМ!$D$10+'СЕТ СН'!$G$6-'СЕТ СН'!$G$19</f>
        <v>1086.0782196299999</v>
      </c>
      <c r="V61" s="36">
        <f>SUMIFS(СВЦЭМ!$C$39:$C$782,СВЦЭМ!$A$39:$A$782,$A61,СВЦЭМ!$B$39:$B$782,V$47)+'СЕТ СН'!$G$9+СВЦЭМ!$D$10+'СЕТ СН'!$G$6-'СЕТ СН'!$G$19</f>
        <v>1085.65305171</v>
      </c>
      <c r="W61" s="36">
        <f>SUMIFS(СВЦЭМ!$C$39:$C$782,СВЦЭМ!$A$39:$A$782,$A61,СВЦЭМ!$B$39:$B$782,W$47)+'СЕТ СН'!$G$9+СВЦЭМ!$D$10+'СЕТ СН'!$G$6-'СЕТ СН'!$G$19</f>
        <v>1076.8992089599999</v>
      </c>
      <c r="X61" s="36">
        <f>SUMIFS(СВЦЭМ!$C$39:$C$782,СВЦЭМ!$A$39:$A$782,$A61,СВЦЭМ!$B$39:$B$782,X$47)+'СЕТ СН'!$G$9+СВЦЭМ!$D$10+'СЕТ СН'!$G$6-'СЕТ СН'!$G$19</f>
        <v>1077.8371600400001</v>
      </c>
      <c r="Y61" s="36">
        <f>SUMIFS(СВЦЭМ!$C$39:$C$782,СВЦЭМ!$A$39:$A$782,$A61,СВЦЭМ!$B$39:$B$782,Y$47)+'СЕТ СН'!$G$9+СВЦЭМ!$D$10+'СЕТ СН'!$G$6-'СЕТ СН'!$G$19</f>
        <v>1137.2731851399999</v>
      </c>
    </row>
    <row r="62" spans="1:25" ht="15.75" x14ac:dyDescent="0.2">
      <c r="A62" s="35">
        <f t="shared" si="1"/>
        <v>44788</v>
      </c>
      <c r="B62" s="36">
        <f>SUMIFS(СВЦЭМ!$C$39:$C$782,СВЦЭМ!$A$39:$A$782,$A62,СВЦЭМ!$B$39:$B$782,B$47)+'СЕТ СН'!$G$9+СВЦЭМ!$D$10+'СЕТ СН'!$G$6-'СЕТ СН'!$G$19</f>
        <v>1092.0796016199999</v>
      </c>
      <c r="C62" s="36">
        <f>SUMIFS(СВЦЭМ!$C$39:$C$782,СВЦЭМ!$A$39:$A$782,$A62,СВЦЭМ!$B$39:$B$782,C$47)+'СЕТ СН'!$G$9+СВЦЭМ!$D$10+'СЕТ СН'!$G$6-'СЕТ СН'!$G$19</f>
        <v>1116.67590436</v>
      </c>
      <c r="D62" s="36">
        <f>SUMIFS(СВЦЭМ!$C$39:$C$782,СВЦЭМ!$A$39:$A$782,$A62,СВЦЭМ!$B$39:$B$782,D$47)+'СЕТ СН'!$G$9+СВЦЭМ!$D$10+'СЕТ СН'!$G$6-'СЕТ СН'!$G$19</f>
        <v>1149.1277316599999</v>
      </c>
      <c r="E62" s="36">
        <f>SUMIFS(СВЦЭМ!$C$39:$C$782,СВЦЭМ!$A$39:$A$782,$A62,СВЦЭМ!$B$39:$B$782,E$47)+'СЕТ СН'!$G$9+СВЦЭМ!$D$10+'СЕТ СН'!$G$6-'СЕТ СН'!$G$19</f>
        <v>1162.94727139</v>
      </c>
      <c r="F62" s="36">
        <f>SUMIFS(СВЦЭМ!$C$39:$C$782,СВЦЭМ!$A$39:$A$782,$A62,СВЦЭМ!$B$39:$B$782,F$47)+'СЕТ СН'!$G$9+СВЦЭМ!$D$10+'СЕТ СН'!$G$6-'СЕТ СН'!$G$19</f>
        <v>1174.2332486800001</v>
      </c>
      <c r="G62" s="36">
        <f>SUMIFS(СВЦЭМ!$C$39:$C$782,СВЦЭМ!$A$39:$A$782,$A62,СВЦЭМ!$B$39:$B$782,G$47)+'СЕТ СН'!$G$9+СВЦЭМ!$D$10+'СЕТ СН'!$G$6-'СЕТ СН'!$G$19</f>
        <v>1167.7836726999999</v>
      </c>
      <c r="H62" s="36">
        <f>SUMIFS(СВЦЭМ!$C$39:$C$782,СВЦЭМ!$A$39:$A$782,$A62,СВЦЭМ!$B$39:$B$782,H$47)+'СЕТ СН'!$G$9+СВЦЭМ!$D$10+'СЕТ СН'!$G$6-'СЕТ СН'!$G$19</f>
        <v>1131.8457656400001</v>
      </c>
      <c r="I62" s="36">
        <f>SUMIFS(СВЦЭМ!$C$39:$C$782,СВЦЭМ!$A$39:$A$782,$A62,СВЦЭМ!$B$39:$B$782,I$47)+'СЕТ СН'!$G$9+СВЦЭМ!$D$10+'СЕТ СН'!$G$6-'СЕТ СН'!$G$19</f>
        <v>1078.88326643</v>
      </c>
      <c r="J62" s="36">
        <f>SUMIFS(СВЦЭМ!$C$39:$C$782,СВЦЭМ!$A$39:$A$782,$A62,СВЦЭМ!$B$39:$B$782,J$47)+'СЕТ СН'!$G$9+СВЦЭМ!$D$10+'СЕТ СН'!$G$6-'СЕТ СН'!$G$19</f>
        <v>1142.92160124</v>
      </c>
      <c r="K62" s="36">
        <f>SUMIFS(СВЦЭМ!$C$39:$C$782,СВЦЭМ!$A$39:$A$782,$A62,СВЦЭМ!$B$39:$B$782,K$47)+'СЕТ СН'!$G$9+СВЦЭМ!$D$10+'СЕТ СН'!$G$6-'СЕТ СН'!$G$19</f>
        <v>1117.41964263</v>
      </c>
      <c r="L62" s="36">
        <f>SUMIFS(СВЦЭМ!$C$39:$C$782,СВЦЭМ!$A$39:$A$782,$A62,СВЦЭМ!$B$39:$B$782,L$47)+'СЕТ СН'!$G$9+СВЦЭМ!$D$10+'СЕТ СН'!$G$6-'СЕТ СН'!$G$19</f>
        <v>1106.4510542600001</v>
      </c>
      <c r="M62" s="36">
        <f>SUMIFS(СВЦЭМ!$C$39:$C$782,СВЦЭМ!$A$39:$A$782,$A62,СВЦЭМ!$B$39:$B$782,M$47)+'СЕТ СН'!$G$9+СВЦЭМ!$D$10+'СЕТ СН'!$G$6-'СЕТ СН'!$G$19</f>
        <v>1109.86471841</v>
      </c>
      <c r="N62" s="36">
        <f>SUMIFS(СВЦЭМ!$C$39:$C$782,СВЦЭМ!$A$39:$A$782,$A62,СВЦЭМ!$B$39:$B$782,N$47)+'СЕТ СН'!$G$9+СВЦЭМ!$D$10+'СЕТ СН'!$G$6-'СЕТ СН'!$G$19</f>
        <v>1110.58995142</v>
      </c>
      <c r="O62" s="36">
        <f>SUMIFS(СВЦЭМ!$C$39:$C$782,СВЦЭМ!$A$39:$A$782,$A62,СВЦЭМ!$B$39:$B$782,O$47)+'СЕТ СН'!$G$9+СВЦЭМ!$D$10+'СЕТ СН'!$G$6-'СЕТ СН'!$G$19</f>
        <v>1108.4500229499999</v>
      </c>
      <c r="P62" s="36">
        <f>SUMIFS(СВЦЭМ!$C$39:$C$782,СВЦЭМ!$A$39:$A$782,$A62,СВЦЭМ!$B$39:$B$782,P$47)+'СЕТ СН'!$G$9+СВЦЭМ!$D$10+'СЕТ СН'!$G$6-'СЕТ СН'!$G$19</f>
        <v>1105.1309935700001</v>
      </c>
      <c r="Q62" s="36">
        <f>SUMIFS(СВЦЭМ!$C$39:$C$782,СВЦЭМ!$A$39:$A$782,$A62,СВЦЭМ!$B$39:$B$782,Q$47)+'СЕТ СН'!$G$9+СВЦЭМ!$D$10+'СЕТ СН'!$G$6-'СЕТ СН'!$G$19</f>
        <v>1112.31326502</v>
      </c>
      <c r="R62" s="36">
        <f>SUMIFS(СВЦЭМ!$C$39:$C$782,СВЦЭМ!$A$39:$A$782,$A62,СВЦЭМ!$B$39:$B$782,R$47)+'СЕТ СН'!$G$9+СВЦЭМ!$D$10+'СЕТ СН'!$G$6-'СЕТ СН'!$G$19</f>
        <v>1104.5744989899999</v>
      </c>
      <c r="S62" s="36">
        <f>SUMIFS(СВЦЭМ!$C$39:$C$782,СВЦЭМ!$A$39:$A$782,$A62,СВЦЭМ!$B$39:$B$782,S$47)+'СЕТ СН'!$G$9+СВЦЭМ!$D$10+'СЕТ СН'!$G$6-'СЕТ СН'!$G$19</f>
        <v>1105.6307190800001</v>
      </c>
      <c r="T62" s="36">
        <f>SUMIFS(СВЦЭМ!$C$39:$C$782,СВЦЭМ!$A$39:$A$782,$A62,СВЦЭМ!$B$39:$B$782,T$47)+'СЕТ СН'!$G$9+СВЦЭМ!$D$10+'СЕТ СН'!$G$6-'СЕТ СН'!$G$19</f>
        <v>1106.44508978</v>
      </c>
      <c r="U62" s="36">
        <f>SUMIFS(СВЦЭМ!$C$39:$C$782,СВЦЭМ!$A$39:$A$782,$A62,СВЦЭМ!$B$39:$B$782,U$47)+'СЕТ СН'!$G$9+СВЦЭМ!$D$10+'СЕТ СН'!$G$6-'СЕТ СН'!$G$19</f>
        <v>1096.0610868599999</v>
      </c>
      <c r="V62" s="36">
        <f>SUMIFS(СВЦЭМ!$C$39:$C$782,СВЦЭМ!$A$39:$A$782,$A62,СВЦЭМ!$B$39:$B$782,V$47)+'СЕТ СН'!$G$9+СВЦЭМ!$D$10+'СЕТ СН'!$G$6-'СЕТ СН'!$G$19</f>
        <v>1098.09436953</v>
      </c>
      <c r="W62" s="36">
        <f>SUMIFS(СВЦЭМ!$C$39:$C$782,СВЦЭМ!$A$39:$A$782,$A62,СВЦЭМ!$B$39:$B$782,W$47)+'СЕТ СН'!$G$9+СВЦЭМ!$D$10+'СЕТ СН'!$G$6-'СЕТ СН'!$G$19</f>
        <v>1109.8086449800001</v>
      </c>
      <c r="X62" s="36">
        <f>SUMIFS(СВЦЭМ!$C$39:$C$782,СВЦЭМ!$A$39:$A$782,$A62,СВЦЭМ!$B$39:$B$782,X$47)+'СЕТ СН'!$G$9+СВЦЭМ!$D$10+'СЕТ СН'!$G$6-'СЕТ СН'!$G$19</f>
        <v>1074.0528322099999</v>
      </c>
      <c r="Y62" s="36">
        <f>SUMIFS(СВЦЭМ!$C$39:$C$782,СВЦЭМ!$A$39:$A$782,$A62,СВЦЭМ!$B$39:$B$782,Y$47)+'СЕТ СН'!$G$9+СВЦЭМ!$D$10+'СЕТ СН'!$G$6-'СЕТ СН'!$G$19</f>
        <v>1135.4788491100001</v>
      </c>
    </row>
    <row r="63" spans="1:25" ht="15.75" x14ac:dyDescent="0.2">
      <c r="A63" s="35">
        <f t="shared" si="1"/>
        <v>44789</v>
      </c>
      <c r="B63" s="36">
        <f>SUMIFS(СВЦЭМ!$C$39:$C$782,СВЦЭМ!$A$39:$A$782,$A63,СВЦЭМ!$B$39:$B$782,B$47)+'СЕТ СН'!$G$9+СВЦЭМ!$D$10+'СЕТ СН'!$G$6-'СЕТ СН'!$G$19</f>
        <v>1059.9308390900001</v>
      </c>
      <c r="C63" s="36">
        <f>SUMIFS(СВЦЭМ!$C$39:$C$782,СВЦЭМ!$A$39:$A$782,$A63,СВЦЭМ!$B$39:$B$782,C$47)+'СЕТ СН'!$G$9+СВЦЭМ!$D$10+'СЕТ СН'!$G$6-'СЕТ СН'!$G$19</f>
        <v>1108.54477806</v>
      </c>
      <c r="D63" s="36">
        <f>SUMIFS(СВЦЭМ!$C$39:$C$782,СВЦЭМ!$A$39:$A$782,$A63,СВЦЭМ!$B$39:$B$782,D$47)+'СЕТ СН'!$G$9+СВЦЭМ!$D$10+'СЕТ СН'!$G$6-'СЕТ СН'!$G$19</f>
        <v>1148.25926187</v>
      </c>
      <c r="E63" s="36">
        <f>SUMIFS(СВЦЭМ!$C$39:$C$782,СВЦЭМ!$A$39:$A$782,$A63,СВЦЭМ!$B$39:$B$782,E$47)+'СЕТ СН'!$G$9+СВЦЭМ!$D$10+'СЕТ СН'!$G$6-'СЕТ СН'!$G$19</f>
        <v>1161.6421699299999</v>
      </c>
      <c r="F63" s="36">
        <f>SUMIFS(СВЦЭМ!$C$39:$C$782,СВЦЭМ!$A$39:$A$782,$A63,СВЦЭМ!$B$39:$B$782,F$47)+'СЕТ СН'!$G$9+СВЦЭМ!$D$10+'СЕТ СН'!$G$6-'СЕТ СН'!$G$19</f>
        <v>1171.14261644</v>
      </c>
      <c r="G63" s="36">
        <f>SUMIFS(СВЦЭМ!$C$39:$C$782,СВЦЭМ!$A$39:$A$782,$A63,СВЦЭМ!$B$39:$B$782,G$47)+'СЕТ СН'!$G$9+СВЦЭМ!$D$10+'СЕТ СН'!$G$6-'СЕТ СН'!$G$19</f>
        <v>1165.42881343</v>
      </c>
      <c r="H63" s="36">
        <f>SUMIFS(СВЦЭМ!$C$39:$C$782,СВЦЭМ!$A$39:$A$782,$A63,СВЦЭМ!$B$39:$B$782,H$47)+'СЕТ СН'!$G$9+СВЦЭМ!$D$10+'СЕТ СН'!$G$6-'СЕТ СН'!$G$19</f>
        <v>1112.9810482099999</v>
      </c>
      <c r="I63" s="36">
        <f>SUMIFS(СВЦЭМ!$C$39:$C$782,СВЦЭМ!$A$39:$A$782,$A63,СВЦЭМ!$B$39:$B$782,I$47)+'СЕТ СН'!$G$9+СВЦЭМ!$D$10+'СЕТ СН'!$G$6-'СЕТ СН'!$G$19</f>
        <v>1036.31457765</v>
      </c>
      <c r="J63" s="36">
        <f>SUMIFS(СВЦЭМ!$C$39:$C$782,СВЦЭМ!$A$39:$A$782,$A63,СВЦЭМ!$B$39:$B$782,J$47)+'СЕТ СН'!$G$9+СВЦЭМ!$D$10+'СЕТ СН'!$G$6-'СЕТ СН'!$G$19</f>
        <v>1124.1315603099999</v>
      </c>
      <c r="K63" s="36">
        <f>SUMIFS(СВЦЭМ!$C$39:$C$782,СВЦЭМ!$A$39:$A$782,$A63,СВЦЭМ!$B$39:$B$782,K$47)+'СЕТ СН'!$G$9+СВЦЭМ!$D$10+'СЕТ СН'!$G$6-'СЕТ СН'!$G$19</f>
        <v>1119.6664369499999</v>
      </c>
      <c r="L63" s="36">
        <f>SUMIFS(СВЦЭМ!$C$39:$C$782,СВЦЭМ!$A$39:$A$782,$A63,СВЦЭМ!$B$39:$B$782,L$47)+'СЕТ СН'!$G$9+СВЦЭМ!$D$10+'СЕТ СН'!$G$6-'СЕТ СН'!$G$19</f>
        <v>1101.1864391899999</v>
      </c>
      <c r="M63" s="36">
        <f>SUMIFS(СВЦЭМ!$C$39:$C$782,СВЦЭМ!$A$39:$A$782,$A63,СВЦЭМ!$B$39:$B$782,M$47)+'СЕТ СН'!$G$9+СВЦЭМ!$D$10+'СЕТ СН'!$G$6-'СЕТ СН'!$G$19</f>
        <v>1092.42476831</v>
      </c>
      <c r="N63" s="36">
        <f>SUMIFS(СВЦЭМ!$C$39:$C$782,СВЦЭМ!$A$39:$A$782,$A63,СВЦЭМ!$B$39:$B$782,N$47)+'СЕТ СН'!$G$9+СВЦЭМ!$D$10+'СЕТ СН'!$G$6-'СЕТ СН'!$G$19</f>
        <v>1085.9099648599999</v>
      </c>
      <c r="O63" s="36">
        <f>SUMIFS(СВЦЭМ!$C$39:$C$782,СВЦЭМ!$A$39:$A$782,$A63,СВЦЭМ!$B$39:$B$782,O$47)+'СЕТ СН'!$G$9+СВЦЭМ!$D$10+'СЕТ СН'!$G$6-'СЕТ СН'!$G$19</f>
        <v>1084.4204172899999</v>
      </c>
      <c r="P63" s="36">
        <f>SUMIFS(СВЦЭМ!$C$39:$C$782,СВЦЭМ!$A$39:$A$782,$A63,СВЦЭМ!$B$39:$B$782,P$47)+'СЕТ СН'!$G$9+СВЦЭМ!$D$10+'СЕТ СН'!$G$6-'СЕТ СН'!$G$19</f>
        <v>1095.93564105</v>
      </c>
      <c r="Q63" s="36">
        <f>SUMIFS(СВЦЭМ!$C$39:$C$782,СВЦЭМ!$A$39:$A$782,$A63,СВЦЭМ!$B$39:$B$782,Q$47)+'СЕТ СН'!$G$9+СВЦЭМ!$D$10+'СЕТ СН'!$G$6-'СЕТ СН'!$G$19</f>
        <v>1099.9777331600001</v>
      </c>
      <c r="R63" s="36">
        <f>SUMIFS(СВЦЭМ!$C$39:$C$782,СВЦЭМ!$A$39:$A$782,$A63,СВЦЭМ!$B$39:$B$782,R$47)+'СЕТ СН'!$G$9+СВЦЭМ!$D$10+'СЕТ СН'!$G$6-'СЕТ СН'!$G$19</f>
        <v>1098.86218822</v>
      </c>
      <c r="S63" s="36">
        <f>SUMIFS(СВЦЭМ!$C$39:$C$782,СВЦЭМ!$A$39:$A$782,$A63,СВЦЭМ!$B$39:$B$782,S$47)+'СЕТ СН'!$G$9+СВЦЭМ!$D$10+'СЕТ СН'!$G$6-'СЕТ СН'!$G$19</f>
        <v>1100.99506305</v>
      </c>
      <c r="T63" s="36">
        <f>SUMIFS(СВЦЭМ!$C$39:$C$782,СВЦЭМ!$A$39:$A$782,$A63,СВЦЭМ!$B$39:$B$782,T$47)+'СЕТ СН'!$G$9+СВЦЭМ!$D$10+'СЕТ СН'!$G$6-'СЕТ СН'!$G$19</f>
        <v>1096.91386726</v>
      </c>
      <c r="U63" s="36">
        <f>SUMIFS(СВЦЭМ!$C$39:$C$782,СВЦЭМ!$A$39:$A$782,$A63,СВЦЭМ!$B$39:$B$782,U$47)+'СЕТ СН'!$G$9+СВЦЭМ!$D$10+'СЕТ СН'!$G$6-'СЕТ СН'!$G$19</f>
        <v>1098.52032775</v>
      </c>
      <c r="V63" s="36">
        <f>SUMIFS(СВЦЭМ!$C$39:$C$782,СВЦЭМ!$A$39:$A$782,$A63,СВЦЭМ!$B$39:$B$782,V$47)+'СЕТ СН'!$G$9+СВЦЭМ!$D$10+'СЕТ СН'!$G$6-'СЕТ СН'!$G$19</f>
        <v>1110.8160802099999</v>
      </c>
      <c r="W63" s="36">
        <f>SUMIFS(СВЦЭМ!$C$39:$C$782,СВЦЭМ!$A$39:$A$782,$A63,СВЦЭМ!$B$39:$B$782,W$47)+'СЕТ СН'!$G$9+СВЦЭМ!$D$10+'СЕТ СН'!$G$6-'СЕТ СН'!$G$19</f>
        <v>1109.4503961999999</v>
      </c>
      <c r="X63" s="36">
        <f>SUMIFS(СВЦЭМ!$C$39:$C$782,СВЦЭМ!$A$39:$A$782,$A63,СВЦЭМ!$B$39:$B$782,X$47)+'СЕТ СН'!$G$9+СВЦЭМ!$D$10+'СЕТ СН'!$G$6-'СЕТ СН'!$G$19</f>
        <v>1094.63404429</v>
      </c>
      <c r="Y63" s="36">
        <f>SUMIFS(СВЦЭМ!$C$39:$C$782,СВЦЭМ!$A$39:$A$782,$A63,СВЦЭМ!$B$39:$B$782,Y$47)+'СЕТ СН'!$G$9+СВЦЭМ!$D$10+'СЕТ СН'!$G$6-'СЕТ СН'!$G$19</f>
        <v>1110.4155013899999</v>
      </c>
    </row>
    <row r="64" spans="1:25" ht="15.75" x14ac:dyDescent="0.2">
      <c r="A64" s="35">
        <f t="shared" si="1"/>
        <v>44790</v>
      </c>
      <c r="B64" s="36">
        <f>SUMIFS(СВЦЭМ!$C$39:$C$782,СВЦЭМ!$A$39:$A$782,$A64,СВЦЭМ!$B$39:$B$782,B$47)+'СЕТ СН'!$G$9+СВЦЭМ!$D$10+'СЕТ СН'!$G$6-'СЕТ СН'!$G$19</f>
        <v>1049.3996046299999</v>
      </c>
      <c r="C64" s="36">
        <f>SUMIFS(СВЦЭМ!$C$39:$C$782,СВЦЭМ!$A$39:$A$782,$A64,СВЦЭМ!$B$39:$B$782,C$47)+'СЕТ СН'!$G$9+СВЦЭМ!$D$10+'СЕТ СН'!$G$6-'СЕТ СН'!$G$19</f>
        <v>1036.9591235</v>
      </c>
      <c r="D64" s="36">
        <f>SUMIFS(СВЦЭМ!$C$39:$C$782,СВЦЭМ!$A$39:$A$782,$A64,СВЦЭМ!$B$39:$B$782,D$47)+'СЕТ СН'!$G$9+СВЦЭМ!$D$10+'СЕТ СН'!$G$6-'СЕТ СН'!$G$19</f>
        <v>1034.13065923</v>
      </c>
      <c r="E64" s="36">
        <f>SUMIFS(СВЦЭМ!$C$39:$C$782,СВЦЭМ!$A$39:$A$782,$A64,СВЦЭМ!$B$39:$B$782,E$47)+'СЕТ СН'!$G$9+СВЦЭМ!$D$10+'СЕТ СН'!$G$6-'СЕТ СН'!$G$19</f>
        <v>1051.8184492299999</v>
      </c>
      <c r="F64" s="36">
        <f>SUMIFS(СВЦЭМ!$C$39:$C$782,СВЦЭМ!$A$39:$A$782,$A64,СВЦЭМ!$B$39:$B$782,F$47)+'СЕТ СН'!$G$9+СВЦЭМ!$D$10+'СЕТ СН'!$G$6-'СЕТ СН'!$G$19</f>
        <v>1064.7476734300001</v>
      </c>
      <c r="G64" s="36">
        <f>SUMIFS(СВЦЭМ!$C$39:$C$782,СВЦЭМ!$A$39:$A$782,$A64,СВЦЭМ!$B$39:$B$782,G$47)+'СЕТ СН'!$G$9+СВЦЭМ!$D$10+'СЕТ СН'!$G$6-'СЕТ СН'!$G$19</f>
        <v>1120.4343003900001</v>
      </c>
      <c r="H64" s="36">
        <f>SUMIFS(СВЦЭМ!$C$39:$C$782,СВЦЭМ!$A$39:$A$782,$A64,СВЦЭМ!$B$39:$B$782,H$47)+'СЕТ СН'!$G$9+СВЦЭМ!$D$10+'СЕТ СН'!$G$6-'СЕТ СН'!$G$19</f>
        <v>1095.9710250799999</v>
      </c>
      <c r="I64" s="36">
        <f>SUMIFS(СВЦЭМ!$C$39:$C$782,СВЦЭМ!$A$39:$A$782,$A64,СВЦЭМ!$B$39:$B$782,I$47)+'СЕТ СН'!$G$9+СВЦЭМ!$D$10+'СЕТ СН'!$G$6-'СЕТ СН'!$G$19</f>
        <v>1116.3230758299999</v>
      </c>
      <c r="J64" s="36">
        <f>SUMIFS(СВЦЭМ!$C$39:$C$782,СВЦЭМ!$A$39:$A$782,$A64,СВЦЭМ!$B$39:$B$782,J$47)+'СЕТ СН'!$G$9+СВЦЭМ!$D$10+'СЕТ СН'!$G$6-'СЕТ СН'!$G$19</f>
        <v>1158.02400584</v>
      </c>
      <c r="K64" s="36">
        <f>SUMIFS(СВЦЭМ!$C$39:$C$782,СВЦЭМ!$A$39:$A$782,$A64,СВЦЭМ!$B$39:$B$782,K$47)+'СЕТ СН'!$G$9+СВЦЭМ!$D$10+'СЕТ СН'!$G$6-'СЕТ СН'!$G$19</f>
        <v>1146.5754263199999</v>
      </c>
      <c r="L64" s="36">
        <f>SUMIFS(СВЦЭМ!$C$39:$C$782,СВЦЭМ!$A$39:$A$782,$A64,СВЦЭМ!$B$39:$B$782,L$47)+'СЕТ СН'!$G$9+СВЦЭМ!$D$10+'СЕТ СН'!$G$6-'СЕТ СН'!$G$19</f>
        <v>1126.9802442</v>
      </c>
      <c r="M64" s="36">
        <f>SUMIFS(СВЦЭМ!$C$39:$C$782,СВЦЭМ!$A$39:$A$782,$A64,СВЦЭМ!$B$39:$B$782,M$47)+'СЕТ СН'!$G$9+СВЦЭМ!$D$10+'СЕТ СН'!$G$6-'СЕТ СН'!$G$19</f>
        <v>1100.9735014999999</v>
      </c>
      <c r="N64" s="36">
        <f>SUMIFS(СВЦЭМ!$C$39:$C$782,СВЦЭМ!$A$39:$A$782,$A64,СВЦЭМ!$B$39:$B$782,N$47)+'СЕТ СН'!$G$9+СВЦЭМ!$D$10+'СЕТ СН'!$G$6-'СЕТ СН'!$G$19</f>
        <v>1124.04968803</v>
      </c>
      <c r="O64" s="36">
        <f>SUMIFS(СВЦЭМ!$C$39:$C$782,СВЦЭМ!$A$39:$A$782,$A64,СВЦЭМ!$B$39:$B$782,O$47)+'СЕТ СН'!$G$9+СВЦЭМ!$D$10+'СЕТ СН'!$G$6-'СЕТ СН'!$G$19</f>
        <v>1110.80743977</v>
      </c>
      <c r="P64" s="36">
        <f>SUMIFS(СВЦЭМ!$C$39:$C$782,СВЦЭМ!$A$39:$A$782,$A64,СВЦЭМ!$B$39:$B$782,P$47)+'СЕТ СН'!$G$9+СВЦЭМ!$D$10+'СЕТ СН'!$G$6-'СЕТ СН'!$G$19</f>
        <v>1126.4831486099999</v>
      </c>
      <c r="Q64" s="36">
        <f>SUMIFS(СВЦЭМ!$C$39:$C$782,СВЦЭМ!$A$39:$A$782,$A64,СВЦЭМ!$B$39:$B$782,Q$47)+'СЕТ СН'!$G$9+СВЦЭМ!$D$10+'СЕТ СН'!$G$6-'СЕТ СН'!$G$19</f>
        <v>1141.4869394499999</v>
      </c>
      <c r="R64" s="36">
        <f>SUMIFS(СВЦЭМ!$C$39:$C$782,СВЦЭМ!$A$39:$A$782,$A64,СВЦЭМ!$B$39:$B$782,R$47)+'СЕТ СН'!$G$9+СВЦЭМ!$D$10+'СЕТ СН'!$G$6-'СЕТ СН'!$G$19</f>
        <v>1140.3290517200001</v>
      </c>
      <c r="S64" s="36">
        <f>SUMIFS(СВЦЭМ!$C$39:$C$782,СВЦЭМ!$A$39:$A$782,$A64,СВЦЭМ!$B$39:$B$782,S$47)+'СЕТ СН'!$G$9+СВЦЭМ!$D$10+'СЕТ СН'!$G$6-'СЕТ СН'!$G$19</f>
        <v>1138.0688685800001</v>
      </c>
      <c r="T64" s="36">
        <f>SUMIFS(СВЦЭМ!$C$39:$C$782,СВЦЭМ!$A$39:$A$782,$A64,СВЦЭМ!$B$39:$B$782,T$47)+'СЕТ СН'!$G$9+СВЦЭМ!$D$10+'СЕТ СН'!$G$6-'СЕТ СН'!$G$19</f>
        <v>1132.0154831</v>
      </c>
      <c r="U64" s="36">
        <f>SUMIFS(СВЦЭМ!$C$39:$C$782,СВЦЭМ!$A$39:$A$782,$A64,СВЦЭМ!$B$39:$B$782,U$47)+'СЕТ СН'!$G$9+СВЦЭМ!$D$10+'СЕТ СН'!$G$6-'СЕТ СН'!$G$19</f>
        <v>1146.8124005299999</v>
      </c>
      <c r="V64" s="36">
        <f>SUMIFS(СВЦЭМ!$C$39:$C$782,СВЦЭМ!$A$39:$A$782,$A64,СВЦЭМ!$B$39:$B$782,V$47)+'СЕТ СН'!$G$9+СВЦЭМ!$D$10+'СЕТ СН'!$G$6-'СЕТ СН'!$G$19</f>
        <v>1127.4270866699999</v>
      </c>
      <c r="W64" s="36">
        <f>SUMIFS(СВЦЭМ!$C$39:$C$782,СВЦЭМ!$A$39:$A$782,$A64,СВЦЭМ!$B$39:$B$782,W$47)+'СЕТ СН'!$G$9+СВЦЭМ!$D$10+'СЕТ СН'!$G$6-'СЕТ СН'!$G$19</f>
        <v>1149.4591797400001</v>
      </c>
      <c r="X64" s="36">
        <f>SUMIFS(СВЦЭМ!$C$39:$C$782,СВЦЭМ!$A$39:$A$782,$A64,СВЦЭМ!$B$39:$B$782,X$47)+'СЕТ СН'!$G$9+СВЦЭМ!$D$10+'СЕТ СН'!$G$6-'СЕТ СН'!$G$19</f>
        <v>1116.0611747400001</v>
      </c>
      <c r="Y64" s="36">
        <f>SUMIFS(СВЦЭМ!$C$39:$C$782,СВЦЭМ!$A$39:$A$782,$A64,СВЦЭМ!$B$39:$B$782,Y$47)+'СЕТ СН'!$G$9+СВЦЭМ!$D$10+'СЕТ СН'!$G$6-'СЕТ СН'!$G$19</f>
        <v>1053.72872811</v>
      </c>
    </row>
    <row r="65" spans="1:27" ht="15.75" x14ac:dyDescent="0.2">
      <c r="A65" s="35">
        <f t="shared" si="1"/>
        <v>44791</v>
      </c>
      <c r="B65" s="36">
        <f>SUMIFS(СВЦЭМ!$C$39:$C$782,СВЦЭМ!$A$39:$A$782,$A65,СВЦЭМ!$B$39:$B$782,B$47)+'СЕТ СН'!$G$9+СВЦЭМ!$D$10+'СЕТ СН'!$G$6-'СЕТ СН'!$G$19</f>
        <v>1095.83622016</v>
      </c>
      <c r="C65" s="36">
        <f>SUMIFS(СВЦЭМ!$C$39:$C$782,СВЦЭМ!$A$39:$A$782,$A65,СВЦЭМ!$B$39:$B$782,C$47)+'СЕТ СН'!$G$9+СВЦЭМ!$D$10+'СЕТ СН'!$G$6-'СЕТ СН'!$G$19</f>
        <v>1144.35057325</v>
      </c>
      <c r="D65" s="36">
        <f>SUMIFS(СВЦЭМ!$C$39:$C$782,СВЦЭМ!$A$39:$A$782,$A65,СВЦЭМ!$B$39:$B$782,D$47)+'СЕТ СН'!$G$9+СВЦЭМ!$D$10+'СЕТ СН'!$G$6-'СЕТ СН'!$G$19</f>
        <v>1155.80752822</v>
      </c>
      <c r="E65" s="36">
        <f>SUMIFS(СВЦЭМ!$C$39:$C$782,СВЦЭМ!$A$39:$A$782,$A65,СВЦЭМ!$B$39:$B$782,E$47)+'СЕТ СН'!$G$9+СВЦЭМ!$D$10+'СЕТ СН'!$G$6-'СЕТ СН'!$G$19</f>
        <v>1156.0978228700001</v>
      </c>
      <c r="F65" s="36">
        <f>SUMIFS(СВЦЭМ!$C$39:$C$782,СВЦЭМ!$A$39:$A$782,$A65,СВЦЭМ!$B$39:$B$782,F$47)+'СЕТ СН'!$G$9+СВЦЭМ!$D$10+'СЕТ СН'!$G$6-'СЕТ СН'!$G$19</f>
        <v>1148.32648653</v>
      </c>
      <c r="G65" s="36">
        <f>SUMIFS(СВЦЭМ!$C$39:$C$782,СВЦЭМ!$A$39:$A$782,$A65,СВЦЭМ!$B$39:$B$782,G$47)+'СЕТ СН'!$G$9+СВЦЭМ!$D$10+'СЕТ СН'!$G$6-'СЕТ СН'!$G$19</f>
        <v>1161.3242158600001</v>
      </c>
      <c r="H65" s="36">
        <f>SUMIFS(СВЦЭМ!$C$39:$C$782,СВЦЭМ!$A$39:$A$782,$A65,СВЦЭМ!$B$39:$B$782,H$47)+'СЕТ СН'!$G$9+СВЦЭМ!$D$10+'СЕТ СН'!$G$6-'СЕТ СН'!$G$19</f>
        <v>1102.2858689499999</v>
      </c>
      <c r="I65" s="36">
        <f>SUMIFS(СВЦЭМ!$C$39:$C$782,СВЦЭМ!$A$39:$A$782,$A65,СВЦЭМ!$B$39:$B$782,I$47)+'СЕТ СН'!$G$9+СВЦЭМ!$D$10+'СЕТ СН'!$G$6-'СЕТ СН'!$G$19</f>
        <v>1050.9114699100001</v>
      </c>
      <c r="J65" s="36">
        <f>SUMIFS(СВЦЭМ!$C$39:$C$782,СВЦЭМ!$A$39:$A$782,$A65,СВЦЭМ!$B$39:$B$782,J$47)+'СЕТ СН'!$G$9+СВЦЭМ!$D$10+'СЕТ СН'!$G$6-'СЕТ СН'!$G$19</f>
        <v>1229.4337957499999</v>
      </c>
      <c r="K65" s="36">
        <f>SUMIFS(СВЦЭМ!$C$39:$C$782,СВЦЭМ!$A$39:$A$782,$A65,СВЦЭМ!$B$39:$B$782,K$47)+'СЕТ СН'!$G$9+СВЦЭМ!$D$10+'СЕТ СН'!$G$6-'СЕТ СН'!$G$19</f>
        <v>1234.78581005</v>
      </c>
      <c r="L65" s="36">
        <f>SUMIFS(СВЦЭМ!$C$39:$C$782,СВЦЭМ!$A$39:$A$782,$A65,СВЦЭМ!$B$39:$B$782,L$47)+'СЕТ СН'!$G$9+СВЦЭМ!$D$10+'СЕТ СН'!$G$6-'СЕТ СН'!$G$19</f>
        <v>1236.0939591200001</v>
      </c>
      <c r="M65" s="36">
        <f>SUMIFS(СВЦЭМ!$C$39:$C$782,СВЦЭМ!$A$39:$A$782,$A65,СВЦЭМ!$B$39:$B$782,M$47)+'СЕТ СН'!$G$9+СВЦЭМ!$D$10+'СЕТ СН'!$G$6-'СЕТ СН'!$G$19</f>
        <v>1225.3270714299999</v>
      </c>
      <c r="N65" s="36">
        <f>SUMIFS(СВЦЭМ!$C$39:$C$782,СВЦЭМ!$A$39:$A$782,$A65,СВЦЭМ!$B$39:$B$782,N$47)+'СЕТ СН'!$G$9+СВЦЭМ!$D$10+'СЕТ СН'!$G$6-'СЕТ СН'!$G$19</f>
        <v>1227.5911020000001</v>
      </c>
      <c r="O65" s="36">
        <f>SUMIFS(СВЦЭМ!$C$39:$C$782,СВЦЭМ!$A$39:$A$782,$A65,СВЦЭМ!$B$39:$B$782,O$47)+'СЕТ СН'!$G$9+СВЦЭМ!$D$10+'СЕТ СН'!$G$6-'СЕТ СН'!$G$19</f>
        <v>1227.0713242600002</v>
      </c>
      <c r="P65" s="36">
        <f>SUMIFS(СВЦЭМ!$C$39:$C$782,СВЦЭМ!$A$39:$A$782,$A65,СВЦЭМ!$B$39:$B$782,P$47)+'СЕТ СН'!$G$9+СВЦЭМ!$D$10+'СЕТ СН'!$G$6-'СЕТ СН'!$G$19</f>
        <v>1170.00206761</v>
      </c>
      <c r="Q65" s="36">
        <f>SUMIFS(СВЦЭМ!$C$39:$C$782,СВЦЭМ!$A$39:$A$782,$A65,СВЦЭМ!$B$39:$B$782,Q$47)+'СЕТ СН'!$G$9+СВЦЭМ!$D$10+'СЕТ СН'!$G$6-'СЕТ СН'!$G$19</f>
        <v>1166.2063378400001</v>
      </c>
      <c r="R65" s="36">
        <f>SUMIFS(СВЦЭМ!$C$39:$C$782,СВЦЭМ!$A$39:$A$782,$A65,СВЦЭМ!$B$39:$B$782,R$47)+'СЕТ СН'!$G$9+СВЦЭМ!$D$10+'СЕТ СН'!$G$6-'СЕТ СН'!$G$19</f>
        <v>1165.9509482000001</v>
      </c>
      <c r="S65" s="36">
        <f>SUMIFS(СВЦЭМ!$C$39:$C$782,СВЦЭМ!$A$39:$A$782,$A65,СВЦЭМ!$B$39:$B$782,S$47)+'СЕТ СН'!$G$9+СВЦЭМ!$D$10+'СЕТ СН'!$G$6-'СЕТ СН'!$G$19</f>
        <v>1164.30897923</v>
      </c>
      <c r="T65" s="36">
        <f>SUMIFS(СВЦЭМ!$C$39:$C$782,СВЦЭМ!$A$39:$A$782,$A65,СВЦЭМ!$B$39:$B$782,T$47)+'СЕТ СН'!$G$9+СВЦЭМ!$D$10+'СЕТ СН'!$G$6-'СЕТ СН'!$G$19</f>
        <v>1163.1204829599999</v>
      </c>
      <c r="U65" s="36">
        <f>SUMIFS(СВЦЭМ!$C$39:$C$782,СВЦЭМ!$A$39:$A$782,$A65,СВЦЭМ!$B$39:$B$782,U$47)+'СЕТ СН'!$G$9+СВЦЭМ!$D$10+'СЕТ СН'!$G$6-'СЕТ СН'!$G$19</f>
        <v>1159.7915708799999</v>
      </c>
      <c r="V65" s="36">
        <f>SUMIFS(СВЦЭМ!$C$39:$C$782,СВЦЭМ!$A$39:$A$782,$A65,СВЦЭМ!$B$39:$B$782,V$47)+'СЕТ СН'!$G$9+СВЦЭМ!$D$10+'СЕТ СН'!$G$6-'СЕТ СН'!$G$19</f>
        <v>1124.0825790199999</v>
      </c>
      <c r="W65" s="36">
        <f>SUMIFS(СВЦЭМ!$C$39:$C$782,СВЦЭМ!$A$39:$A$782,$A65,СВЦЭМ!$B$39:$B$782,W$47)+'СЕТ СН'!$G$9+СВЦЭМ!$D$10+'СЕТ СН'!$G$6-'СЕТ СН'!$G$19</f>
        <v>1172.1508066199999</v>
      </c>
      <c r="X65" s="36">
        <f>SUMIFS(СВЦЭМ!$C$39:$C$782,СВЦЭМ!$A$39:$A$782,$A65,СВЦЭМ!$B$39:$B$782,X$47)+'СЕТ СН'!$G$9+СВЦЭМ!$D$10+'СЕТ СН'!$G$6-'СЕТ СН'!$G$19</f>
        <v>1164.99403353</v>
      </c>
      <c r="Y65" s="36">
        <f>SUMIFS(СВЦЭМ!$C$39:$C$782,СВЦЭМ!$A$39:$A$782,$A65,СВЦЭМ!$B$39:$B$782,Y$47)+'СЕТ СН'!$G$9+СВЦЭМ!$D$10+'СЕТ СН'!$G$6-'СЕТ СН'!$G$19</f>
        <v>1061.6075216899999</v>
      </c>
    </row>
    <row r="66" spans="1:27" ht="15.75" x14ac:dyDescent="0.2">
      <c r="A66" s="35">
        <f t="shared" si="1"/>
        <v>44792</v>
      </c>
      <c r="B66" s="36">
        <f>SUMIFS(СВЦЭМ!$C$39:$C$782,СВЦЭМ!$A$39:$A$782,$A66,СВЦЭМ!$B$39:$B$782,B$47)+'СЕТ СН'!$G$9+СВЦЭМ!$D$10+'СЕТ СН'!$G$6-'СЕТ СН'!$G$19</f>
        <v>1216.8605874299999</v>
      </c>
      <c r="C66" s="36">
        <f>SUMIFS(СВЦЭМ!$C$39:$C$782,СВЦЭМ!$A$39:$A$782,$A66,СВЦЭМ!$B$39:$B$782,C$47)+'СЕТ СН'!$G$9+СВЦЭМ!$D$10+'СЕТ СН'!$G$6-'СЕТ СН'!$G$19</f>
        <v>1236.4737318100001</v>
      </c>
      <c r="D66" s="36">
        <f>SUMIFS(СВЦЭМ!$C$39:$C$782,СВЦЭМ!$A$39:$A$782,$A66,СВЦЭМ!$B$39:$B$782,D$47)+'СЕТ СН'!$G$9+СВЦЭМ!$D$10+'СЕТ СН'!$G$6-'СЕТ СН'!$G$19</f>
        <v>1269.4003271700001</v>
      </c>
      <c r="E66" s="36">
        <f>SUMIFS(СВЦЭМ!$C$39:$C$782,СВЦЭМ!$A$39:$A$782,$A66,СВЦЭМ!$B$39:$B$782,E$47)+'СЕТ СН'!$G$9+СВЦЭМ!$D$10+'СЕТ СН'!$G$6-'СЕТ СН'!$G$19</f>
        <v>1264.7893944800001</v>
      </c>
      <c r="F66" s="36">
        <f>SUMIFS(СВЦЭМ!$C$39:$C$782,СВЦЭМ!$A$39:$A$782,$A66,СВЦЭМ!$B$39:$B$782,F$47)+'СЕТ СН'!$G$9+СВЦЭМ!$D$10+'СЕТ СН'!$G$6-'СЕТ СН'!$G$19</f>
        <v>1260.58512025</v>
      </c>
      <c r="G66" s="36">
        <f>SUMIFS(СВЦЭМ!$C$39:$C$782,СВЦЭМ!$A$39:$A$782,$A66,СВЦЭМ!$B$39:$B$782,G$47)+'СЕТ СН'!$G$9+СВЦЭМ!$D$10+'СЕТ СН'!$G$6-'СЕТ СН'!$G$19</f>
        <v>1170.1114770500001</v>
      </c>
      <c r="H66" s="36">
        <f>SUMIFS(СВЦЭМ!$C$39:$C$782,СВЦЭМ!$A$39:$A$782,$A66,СВЦЭМ!$B$39:$B$782,H$47)+'СЕТ СН'!$G$9+СВЦЭМ!$D$10+'СЕТ СН'!$G$6-'СЕТ СН'!$G$19</f>
        <v>1155.46006708</v>
      </c>
      <c r="I66" s="36">
        <f>SUMIFS(СВЦЭМ!$C$39:$C$782,СВЦЭМ!$A$39:$A$782,$A66,СВЦЭМ!$B$39:$B$782,I$47)+'СЕТ СН'!$G$9+СВЦЭМ!$D$10+'СЕТ СН'!$G$6-'СЕТ СН'!$G$19</f>
        <v>1122.7631303599999</v>
      </c>
      <c r="J66" s="36">
        <f>SUMIFS(СВЦЭМ!$C$39:$C$782,СВЦЭМ!$A$39:$A$782,$A66,СВЦЭМ!$B$39:$B$782,J$47)+'СЕТ СН'!$G$9+СВЦЭМ!$D$10+'СЕТ СН'!$G$6-'СЕТ СН'!$G$19</f>
        <v>1077.42109854</v>
      </c>
      <c r="K66" s="36">
        <f>SUMIFS(СВЦЭМ!$C$39:$C$782,СВЦЭМ!$A$39:$A$782,$A66,СВЦЭМ!$B$39:$B$782,K$47)+'СЕТ СН'!$G$9+СВЦЭМ!$D$10+'СЕТ СН'!$G$6-'СЕТ СН'!$G$19</f>
        <v>1070.0770977</v>
      </c>
      <c r="L66" s="36">
        <f>SUMIFS(СВЦЭМ!$C$39:$C$782,СВЦЭМ!$A$39:$A$782,$A66,СВЦЭМ!$B$39:$B$782,L$47)+'СЕТ СН'!$G$9+СВЦЭМ!$D$10+'СЕТ СН'!$G$6-'СЕТ СН'!$G$19</f>
        <v>1110.0384032100001</v>
      </c>
      <c r="M66" s="36">
        <f>SUMIFS(СВЦЭМ!$C$39:$C$782,СВЦЭМ!$A$39:$A$782,$A66,СВЦЭМ!$B$39:$B$782,M$47)+'СЕТ СН'!$G$9+СВЦЭМ!$D$10+'СЕТ СН'!$G$6-'СЕТ СН'!$G$19</f>
        <v>1095.8326055299999</v>
      </c>
      <c r="N66" s="36">
        <f>SUMIFS(СВЦЭМ!$C$39:$C$782,СВЦЭМ!$A$39:$A$782,$A66,СВЦЭМ!$B$39:$B$782,N$47)+'СЕТ СН'!$G$9+СВЦЭМ!$D$10+'СЕТ СН'!$G$6-'СЕТ СН'!$G$19</f>
        <v>1099.66556722</v>
      </c>
      <c r="O66" s="36">
        <f>SUMIFS(СВЦЭМ!$C$39:$C$782,СВЦЭМ!$A$39:$A$782,$A66,СВЦЭМ!$B$39:$B$782,O$47)+'СЕТ СН'!$G$9+СВЦЭМ!$D$10+'СЕТ СН'!$G$6-'СЕТ СН'!$G$19</f>
        <v>1100.49568288</v>
      </c>
      <c r="P66" s="36">
        <f>SUMIFS(СВЦЭМ!$C$39:$C$782,СВЦЭМ!$A$39:$A$782,$A66,СВЦЭМ!$B$39:$B$782,P$47)+'СЕТ СН'!$G$9+СВЦЭМ!$D$10+'СЕТ СН'!$G$6-'СЕТ СН'!$G$19</f>
        <v>1130.3940505099999</v>
      </c>
      <c r="Q66" s="36">
        <f>SUMIFS(СВЦЭМ!$C$39:$C$782,СВЦЭМ!$A$39:$A$782,$A66,СВЦЭМ!$B$39:$B$782,Q$47)+'СЕТ СН'!$G$9+СВЦЭМ!$D$10+'СЕТ СН'!$G$6-'СЕТ СН'!$G$19</f>
        <v>1144.7083627699999</v>
      </c>
      <c r="R66" s="36">
        <f>SUMIFS(СВЦЭМ!$C$39:$C$782,СВЦЭМ!$A$39:$A$782,$A66,СВЦЭМ!$B$39:$B$782,R$47)+'СЕТ СН'!$G$9+СВЦЭМ!$D$10+'СЕТ СН'!$G$6-'СЕТ СН'!$G$19</f>
        <v>1142.9299307700001</v>
      </c>
      <c r="S66" s="36">
        <f>SUMIFS(СВЦЭМ!$C$39:$C$782,СВЦЭМ!$A$39:$A$782,$A66,СВЦЭМ!$B$39:$B$782,S$47)+'СЕТ СН'!$G$9+СВЦЭМ!$D$10+'СЕТ СН'!$G$6-'СЕТ СН'!$G$19</f>
        <v>1117.00795956</v>
      </c>
      <c r="T66" s="36">
        <f>SUMIFS(СВЦЭМ!$C$39:$C$782,СВЦЭМ!$A$39:$A$782,$A66,СВЦЭМ!$B$39:$B$782,T$47)+'СЕТ СН'!$G$9+СВЦЭМ!$D$10+'СЕТ СН'!$G$6-'СЕТ СН'!$G$19</f>
        <v>1108.95470355</v>
      </c>
      <c r="U66" s="36">
        <f>SUMIFS(СВЦЭМ!$C$39:$C$782,СВЦЭМ!$A$39:$A$782,$A66,СВЦЭМ!$B$39:$B$782,U$47)+'СЕТ СН'!$G$9+СВЦЭМ!$D$10+'СЕТ СН'!$G$6-'СЕТ СН'!$G$19</f>
        <v>1117.26878248</v>
      </c>
      <c r="V66" s="36">
        <f>SUMIFS(СВЦЭМ!$C$39:$C$782,СВЦЭМ!$A$39:$A$782,$A66,СВЦЭМ!$B$39:$B$782,V$47)+'СЕТ СН'!$G$9+СВЦЭМ!$D$10+'СЕТ СН'!$G$6-'СЕТ СН'!$G$19</f>
        <v>1112.1895004600001</v>
      </c>
      <c r="W66" s="36">
        <f>SUMIFS(СВЦЭМ!$C$39:$C$782,СВЦЭМ!$A$39:$A$782,$A66,СВЦЭМ!$B$39:$B$782,W$47)+'СЕТ СН'!$G$9+СВЦЭМ!$D$10+'СЕТ СН'!$G$6-'СЕТ СН'!$G$19</f>
        <v>1155.18711699</v>
      </c>
      <c r="X66" s="36">
        <f>SUMIFS(СВЦЭМ!$C$39:$C$782,СВЦЭМ!$A$39:$A$782,$A66,СВЦЭМ!$B$39:$B$782,X$47)+'СЕТ СН'!$G$9+СВЦЭМ!$D$10+'СЕТ СН'!$G$6-'СЕТ СН'!$G$19</f>
        <v>1171.7294484900001</v>
      </c>
      <c r="Y66" s="36">
        <f>SUMIFS(СВЦЭМ!$C$39:$C$782,СВЦЭМ!$A$39:$A$782,$A66,СВЦЭМ!$B$39:$B$782,Y$47)+'СЕТ СН'!$G$9+СВЦЭМ!$D$10+'СЕТ СН'!$G$6-'СЕТ СН'!$G$19</f>
        <v>1195.0532538700002</v>
      </c>
    </row>
    <row r="67" spans="1:27" ht="15.75" x14ac:dyDescent="0.2">
      <c r="A67" s="35">
        <f t="shared" si="1"/>
        <v>44793</v>
      </c>
      <c r="B67" s="36">
        <f>SUMIFS(СВЦЭМ!$C$39:$C$782,СВЦЭМ!$A$39:$A$782,$A67,СВЦЭМ!$B$39:$B$782,B$47)+'СЕТ СН'!$G$9+СВЦЭМ!$D$10+'СЕТ СН'!$G$6-'СЕТ СН'!$G$19</f>
        <v>1068.7551389299999</v>
      </c>
      <c r="C67" s="36">
        <f>SUMIFS(СВЦЭМ!$C$39:$C$782,СВЦЭМ!$A$39:$A$782,$A67,СВЦЭМ!$B$39:$B$782,C$47)+'СЕТ СН'!$G$9+СВЦЭМ!$D$10+'СЕТ СН'!$G$6-'СЕТ СН'!$G$19</f>
        <v>1125.2550829100001</v>
      </c>
      <c r="D67" s="36">
        <f>SUMIFS(СВЦЭМ!$C$39:$C$782,СВЦЭМ!$A$39:$A$782,$A67,СВЦЭМ!$B$39:$B$782,D$47)+'СЕТ СН'!$G$9+СВЦЭМ!$D$10+'СЕТ СН'!$G$6-'СЕТ СН'!$G$19</f>
        <v>1163.3568040800001</v>
      </c>
      <c r="E67" s="36">
        <f>SUMIFS(СВЦЭМ!$C$39:$C$782,СВЦЭМ!$A$39:$A$782,$A67,СВЦЭМ!$B$39:$B$782,E$47)+'СЕТ СН'!$G$9+СВЦЭМ!$D$10+'СЕТ СН'!$G$6-'СЕТ СН'!$G$19</f>
        <v>1168.1887208599999</v>
      </c>
      <c r="F67" s="36">
        <f>SUMIFS(СВЦЭМ!$C$39:$C$782,СВЦЭМ!$A$39:$A$782,$A67,СВЦЭМ!$B$39:$B$782,F$47)+'СЕТ СН'!$G$9+СВЦЭМ!$D$10+'СЕТ СН'!$G$6-'СЕТ СН'!$G$19</f>
        <v>1172.92865712</v>
      </c>
      <c r="G67" s="36">
        <f>SUMIFS(СВЦЭМ!$C$39:$C$782,СВЦЭМ!$A$39:$A$782,$A67,СВЦЭМ!$B$39:$B$782,G$47)+'СЕТ СН'!$G$9+СВЦЭМ!$D$10+'СЕТ СН'!$G$6-'СЕТ СН'!$G$19</f>
        <v>1165.0930704800001</v>
      </c>
      <c r="H67" s="36">
        <f>SUMIFS(СВЦЭМ!$C$39:$C$782,СВЦЭМ!$A$39:$A$782,$A67,СВЦЭМ!$B$39:$B$782,H$47)+'СЕТ СН'!$G$9+СВЦЭМ!$D$10+'СЕТ СН'!$G$6-'СЕТ СН'!$G$19</f>
        <v>1138.10285133</v>
      </c>
      <c r="I67" s="36">
        <f>SUMIFS(СВЦЭМ!$C$39:$C$782,СВЦЭМ!$A$39:$A$782,$A67,СВЦЭМ!$B$39:$B$782,I$47)+'СЕТ СН'!$G$9+СВЦЭМ!$D$10+'СЕТ СН'!$G$6-'СЕТ СН'!$G$19</f>
        <v>1106.47108968</v>
      </c>
      <c r="J67" s="36">
        <f>SUMIFS(СВЦЭМ!$C$39:$C$782,СВЦЭМ!$A$39:$A$782,$A67,СВЦЭМ!$B$39:$B$782,J$47)+'СЕТ СН'!$G$9+СВЦЭМ!$D$10+'СЕТ СН'!$G$6-'СЕТ СН'!$G$19</f>
        <v>1038.6276965100001</v>
      </c>
      <c r="K67" s="36">
        <f>SUMIFS(СВЦЭМ!$C$39:$C$782,СВЦЭМ!$A$39:$A$782,$A67,СВЦЭМ!$B$39:$B$782,K$47)+'СЕТ СН'!$G$9+СВЦЭМ!$D$10+'СЕТ СН'!$G$6-'СЕТ СН'!$G$19</f>
        <v>999.6113395399999</v>
      </c>
      <c r="L67" s="36">
        <f>SUMIFS(СВЦЭМ!$C$39:$C$782,СВЦЭМ!$A$39:$A$782,$A67,СВЦЭМ!$B$39:$B$782,L$47)+'СЕТ СН'!$G$9+СВЦЭМ!$D$10+'СЕТ СН'!$G$6-'СЕТ СН'!$G$19</f>
        <v>1001.9205085699999</v>
      </c>
      <c r="M67" s="36">
        <f>SUMIFS(СВЦЭМ!$C$39:$C$782,СВЦЭМ!$A$39:$A$782,$A67,СВЦЭМ!$B$39:$B$782,M$47)+'СЕТ СН'!$G$9+СВЦЭМ!$D$10+'СЕТ СН'!$G$6-'СЕТ СН'!$G$19</f>
        <v>1005.05708706</v>
      </c>
      <c r="N67" s="36">
        <f>SUMIFS(СВЦЭМ!$C$39:$C$782,СВЦЭМ!$A$39:$A$782,$A67,СВЦЭМ!$B$39:$B$782,N$47)+'СЕТ СН'!$G$9+СВЦЭМ!$D$10+'СЕТ СН'!$G$6-'СЕТ СН'!$G$19</f>
        <v>1018.34727846</v>
      </c>
      <c r="O67" s="36">
        <f>SUMIFS(СВЦЭМ!$C$39:$C$782,СВЦЭМ!$A$39:$A$782,$A67,СВЦЭМ!$B$39:$B$782,O$47)+'СЕТ СН'!$G$9+СВЦЭМ!$D$10+'СЕТ СН'!$G$6-'СЕТ СН'!$G$19</f>
        <v>1012.39828754</v>
      </c>
      <c r="P67" s="36">
        <f>SUMIFS(СВЦЭМ!$C$39:$C$782,СВЦЭМ!$A$39:$A$782,$A67,СВЦЭМ!$B$39:$B$782,P$47)+'СЕТ СН'!$G$9+СВЦЭМ!$D$10+'СЕТ СН'!$G$6-'СЕТ СН'!$G$19</f>
        <v>1009.91849984</v>
      </c>
      <c r="Q67" s="36">
        <f>SUMIFS(СВЦЭМ!$C$39:$C$782,СВЦЭМ!$A$39:$A$782,$A67,СВЦЭМ!$B$39:$B$782,Q$47)+'СЕТ СН'!$G$9+СВЦЭМ!$D$10+'СЕТ СН'!$G$6-'СЕТ СН'!$G$19</f>
        <v>1022.19801405</v>
      </c>
      <c r="R67" s="36">
        <f>SUMIFS(СВЦЭМ!$C$39:$C$782,СВЦЭМ!$A$39:$A$782,$A67,СВЦЭМ!$B$39:$B$782,R$47)+'СЕТ СН'!$G$9+СВЦЭМ!$D$10+'СЕТ СН'!$G$6-'СЕТ СН'!$G$19</f>
        <v>1032.8286800799999</v>
      </c>
      <c r="S67" s="36">
        <f>SUMIFS(СВЦЭМ!$C$39:$C$782,СВЦЭМ!$A$39:$A$782,$A67,СВЦЭМ!$B$39:$B$782,S$47)+'СЕТ СН'!$G$9+СВЦЭМ!$D$10+'СЕТ СН'!$G$6-'СЕТ СН'!$G$19</f>
        <v>1020.9397050599999</v>
      </c>
      <c r="T67" s="36">
        <f>SUMIFS(СВЦЭМ!$C$39:$C$782,СВЦЭМ!$A$39:$A$782,$A67,СВЦЭМ!$B$39:$B$782,T$47)+'СЕТ СН'!$G$9+СВЦЭМ!$D$10+'СЕТ СН'!$G$6-'СЕТ СН'!$G$19</f>
        <v>1018.9093279499999</v>
      </c>
      <c r="U67" s="36">
        <f>SUMIFS(СВЦЭМ!$C$39:$C$782,СВЦЭМ!$A$39:$A$782,$A67,СВЦЭМ!$B$39:$B$782,U$47)+'СЕТ СН'!$G$9+СВЦЭМ!$D$10+'СЕТ СН'!$G$6-'СЕТ СН'!$G$19</f>
        <v>1019.60772085</v>
      </c>
      <c r="V67" s="36">
        <f>SUMIFS(СВЦЭМ!$C$39:$C$782,СВЦЭМ!$A$39:$A$782,$A67,СВЦЭМ!$B$39:$B$782,V$47)+'СЕТ СН'!$G$9+СВЦЭМ!$D$10+'СЕТ СН'!$G$6-'СЕТ СН'!$G$19</f>
        <v>1000.4230765899999</v>
      </c>
      <c r="W67" s="36">
        <f>SUMIFS(СВЦЭМ!$C$39:$C$782,СВЦЭМ!$A$39:$A$782,$A67,СВЦЭМ!$B$39:$B$782,W$47)+'СЕТ СН'!$G$9+СВЦЭМ!$D$10+'СЕТ СН'!$G$6-'СЕТ СН'!$G$19</f>
        <v>990.93280580999988</v>
      </c>
      <c r="X67" s="36">
        <f>SUMIFS(СВЦЭМ!$C$39:$C$782,СВЦЭМ!$A$39:$A$782,$A67,СВЦЭМ!$B$39:$B$782,X$47)+'СЕТ СН'!$G$9+СВЦЭМ!$D$10+'СЕТ СН'!$G$6-'СЕТ СН'!$G$19</f>
        <v>1004.7589697799999</v>
      </c>
      <c r="Y67" s="36">
        <f>SUMIFS(СВЦЭМ!$C$39:$C$782,СВЦЭМ!$A$39:$A$782,$A67,СВЦЭМ!$B$39:$B$782,Y$47)+'СЕТ СН'!$G$9+СВЦЭМ!$D$10+'СЕТ СН'!$G$6-'СЕТ СН'!$G$19</f>
        <v>1033.62870729</v>
      </c>
    </row>
    <row r="68" spans="1:27" ht="15.75" x14ac:dyDescent="0.2">
      <c r="A68" s="35">
        <f t="shared" si="1"/>
        <v>44794</v>
      </c>
      <c r="B68" s="36">
        <f>SUMIFS(СВЦЭМ!$C$39:$C$782,СВЦЭМ!$A$39:$A$782,$A68,СВЦЭМ!$B$39:$B$782,B$47)+'СЕТ СН'!$G$9+СВЦЭМ!$D$10+'СЕТ СН'!$G$6-'СЕТ СН'!$G$19</f>
        <v>1122.68431332</v>
      </c>
      <c r="C68" s="36">
        <f>SUMIFS(СВЦЭМ!$C$39:$C$782,СВЦЭМ!$A$39:$A$782,$A68,СВЦЭМ!$B$39:$B$782,C$47)+'СЕТ СН'!$G$9+СВЦЭМ!$D$10+'СЕТ СН'!$G$6-'СЕТ СН'!$G$19</f>
        <v>1137.5326959500001</v>
      </c>
      <c r="D68" s="36">
        <f>SUMIFS(СВЦЭМ!$C$39:$C$782,СВЦЭМ!$A$39:$A$782,$A68,СВЦЭМ!$B$39:$B$782,D$47)+'СЕТ СН'!$G$9+СВЦЭМ!$D$10+'СЕТ СН'!$G$6-'СЕТ СН'!$G$19</f>
        <v>1175.70452847</v>
      </c>
      <c r="E68" s="36">
        <f>SUMIFS(СВЦЭМ!$C$39:$C$782,СВЦЭМ!$A$39:$A$782,$A68,СВЦЭМ!$B$39:$B$782,E$47)+'СЕТ СН'!$G$9+СВЦЭМ!$D$10+'СЕТ СН'!$G$6-'СЕТ СН'!$G$19</f>
        <v>1204.81374661</v>
      </c>
      <c r="F68" s="36">
        <f>SUMIFS(СВЦЭМ!$C$39:$C$782,СВЦЭМ!$A$39:$A$782,$A68,СВЦЭМ!$B$39:$B$782,F$47)+'СЕТ СН'!$G$9+СВЦЭМ!$D$10+'СЕТ СН'!$G$6-'СЕТ СН'!$G$19</f>
        <v>1208.7981268400001</v>
      </c>
      <c r="G68" s="36">
        <f>SUMIFS(СВЦЭМ!$C$39:$C$782,СВЦЭМ!$A$39:$A$782,$A68,СВЦЭМ!$B$39:$B$782,G$47)+'СЕТ СН'!$G$9+СВЦЭМ!$D$10+'СЕТ СН'!$G$6-'СЕТ СН'!$G$19</f>
        <v>1203.1780409400001</v>
      </c>
      <c r="H68" s="36">
        <f>SUMIFS(СВЦЭМ!$C$39:$C$782,СВЦЭМ!$A$39:$A$782,$A68,СВЦЭМ!$B$39:$B$782,H$47)+'СЕТ СН'!$G$9+СВЦЭМ!$D$10+'СЕТ СН'!$G$6-'СЕТ СН'!$G$19</f>
        <v>1184.9895932400002</v>
      </c>
      <c r="I68" s="36">
        <f>SUMIFS(СВЦЭМ!$C$39:$C$782,СВЦЭМ!$A$39:$A$782,$A68,СВЦЭМ!$B$39:$B$782,I$47)+'СЕТ СН'!$G$9+СВЦЭМ!$D$10+'СЕТ СН'!$G$6-'СЕТ СН'!$G$19</f>
        <v>1120.8476002499999</v>
      </c>
      <c r="J68" s="36">
        <f>SUMIFS(СВЦЭМ!$C$39:$C$782,СВЦЭМ!$A$39:$A$782,$A68,СВЦЭМ!$B$39:$B$782,J$47)+'СЕТ СН'!$G$9+СВЦЭМ!$D$10+'СЕТ СН'!$G$6-'СЕТ СН'!$G$19</f>
        <v>1057.8359467299999</v>
      </c>
      <c r="K68" s="36">
        <f>SUMIFS(СВЦЭМ!$C$39:$C$782,СВЦЭМ!$A$39:$A$782,$A68,СВЦЭМ!$B$39:$B$782,K$47)+'СЕТ СН'!$G$9+СВЦЭМ!$D$10+'СЕТ СН'!$G$6-'СЕТ СН'!$G$19</f>
        <v>1107.3852606999999</v>
      </c>
      <c r="L68" s="36">
        <f>SUMIFS(СВЦЭМ!$C$39:$C$782,СВЦЭМ!$A$39:$A$782,$A68,СВЦЭМ!$B$39:$B$782,L$47)+'СЕТ СН'!$G$9+СВЦЭМ!$D$10+'СЕТ СН'!$G$6-'СЕТ СН'!$G$19</f>
        <v>1145.0478089799999</v>
      </c>
      <c r="M68" s="36">
        <f>SUMIFS(СВЦЭМ!$C$39:$C$782,СВЦЭМ!$A$39:$A$782,$A68,СВЦЭМ!$B$39:$B$782,M$47)+'СЕТ СН'!$G$9+СВЦЭМ!$D$10+'СЕТ СН'!$G$6-'СЕТ СН'!$G$19</f>
        <v>1155.36583561</v>
      </c>
      <c r="N68" s="36">
        <f>SUMIFS(СВЦЭМ!$C$39:$C$782,СВЦЭМ!$A$39:$A$782,$A68,СВЦЭМ!$B$39:$B$782,N$47)+'СЕТ СН'!$G$9+СВЦЭМ!$D$10+'СЕТ СН'!$G$6-'СЕТ СН'!$G$19</f>
        <v>1164.72788975</v>
      </c>
      <c r="O68" s="36">
        <f>SUMIFS(СВЦЭМ!$C$39:$C$782,СВЦЭМ!$A$39:$A$782,$A68,СВЦЭМ!$B$39:$B$782,O$47)+'СЕТ СН'!$G$9+СВЦЭМ!$D$10+'СЕТ СН'!$G$6-'СЕТ СН'!$G$19</f>
        <v>1151.42659349</v>
      </c>
      <c r="P68" s="36">
        <f>SUMIFS(СВЦЭМ!$C$39:$C$782,СВЦЭМ!$A$39:$A$782,$A68,СВЦЭМ!$B$39:$B$782,P$47)+'СЕТ СН'!$G$9+СВЦЭМ!$D$10+'СЕТ СН'!$G$6-'СЕТ СН'!$G$19</f>
        <v>1148.95954944</v>
      </c>
      <c r="Q68" s="36">
        <f>SUMIFS(СВЦЭМ!$C$39:$C$782,СВЦЭМ!$A$39:$A$782,$A68,СВЦЭМ!$B$39:$B$782,Q$47)+'СЕТ СН'!$G$9+СВЦЭМ!$D$10+'СЕТ СН'!$G$6-'СЕТ СН'!$G$19</f>
        <v>1149.6531539600001</v>
      </c>
      <c r="R68" s="36">
        <f>SUMIFS(СВЦЭМ!$C$39:$C$782,СВЦЭМ!$A$39:$A$782,$A68,СВЦЭМ!$B$39:$B$782,R$47)+'СЕТ СН'!$G$9+СВЦЭМ!$D$10+'СЕТ СН'!$G$6-'СЕТ СН'!$G$19</f>
        <v>1151.81421907</v>
      </c>
      <c r="S68" s="36">
        <f>SUMIFS(СВЦЭМ!$C$39:$C$782,СВЦЭМ!$A$39:$A$782,$A68,СВЦЭМ!$B$39:$B$782,S$47)+'СЕТ СН'!$G$9+СВЦЭМ!$D$10+'СЕТ СН'!$G$6-'СЕТ СН'!$G$19</f>
        <v>1153.2702075299999</v>
      </c>
      <c r="T68" s="36">
        <f>SUMIFS(СВЦЭМ!$C$39:$C$782,СВЦЭМ!$A$39:$A$782,$A68,СВЦЭМ!$B$39:$B$782,T$47)+'СЕТ СН'!$G$9+СВЦЭМ!$D$10+'СЕТ СН'!$G$6-'СЕТ СН'!$G$19</f>
        <v>1149.9416302899999</v>
      </c>
      <c r="U68" s="36">
        <f>SUMIFS(СВЦЭМ!$C$39:$C$782,СВЦЭМ!$A$39:$A$782,$A68,СВЦЭМ!$B$39:$B$782,U$47)+'СЕТ СН'!$G$9+СВЦЭМ!$D$10+'СЕТ СН'!$G$6-'СЕТ СН'!$G$19</f>
        <v>1151.26922079</v>
      </c>
      <c r="V68" s="36">
        <f>SUMIFS(СВЦЭМ!$C$39:$C$782,СВЦЭМ!$A$39:$A$782,$A68,СВЦЭМ!$B$39:$B$782,V$47)+'СЕТ СН'!$G$9+СВЦЭМ!$D$10+'СЕТ СН'!$G$6-'СЕТ СН'!$G$19</f>
        <v>1163.95529186</v>
      </c>
      <c r="W68" s="36">
        <f>SUMIFS(СВЦЭМ!$C$39:$C$782,СВЦЭМ!$A$39:$A$782,$A68,СВЦЭМ!$B$39:$B$782,W$47)+'СЕТ СН'!$G$9+СВЦЭМ!$D$10+'СЕТ СН'!$G$6-'СЕТ СН'!$G$19</f>
        <v>1165.36299994</v>
      </c>
      <c r="X68" s="36">
        <f>SUMIFS(СВЦЭМ!$C$39:$C$782,СВЦЭМ!$A$39:$A$782,$A68,СВЦЭМ!$B$39:$B$782,X$47)+'СЕТ СН'!$G$9+СВЦЭМ!$D$10+'СЕТ СН'!$G$6-'СЕТ СН'!$G$19</f>
        <v>1130.23517801</v>
      </c>
      <c r="Y68" s="36">
        <f>SUMIFS(СВЦЭМ!$C$39:$C$782,СВЦЭМ!$A$39:$A$782,$A68,СВЦЭМ!$B$39:$B$782,Y$47)+'СЕТ СН'!$G$9+СВЦЭМ!$D$10+'СЕТ СН'!$G$6-'СЕТ СН'!$G$19</f>
        <v>1102.30174515</v>
      </c>
    </row>
    <row r="69" spans="1:27" ht="15.75" x14ac:dyDescent="0.2">
      <c r="A69" s="35">
        <f t="shared" si="1"/>
        <v>44795</v>
      </c>
      <c r="B69" s="36">
        <f>SUMIFS(СВЦЭМ!$C$39:$C$782,СВЦЭМ!$A$39:$A$782,$A69,СВЦЭМ!$B$39:$B$782,B$47)+'СЕТ СН'!$G$9+СВЦЭМ!$D$10+'СЕТ СН'!$G$6-'СЕТ СН'!$G$19</f>
        <v>1035.48012077</v>
      </c>
      <c r="C69" s="36">
        <f>SUMIFS(СВЦЭМ!$C$39:$C$782,СВЦЭМ!$A$39:$A$782,$A69,СВЦЭМ!$B$39:$B$782,C$47)+'СЕТ СН'!$G$9+СВЦЭМ!$D$10+'СЕТ СН'!$G$6-'СЕТ СН'!$G$19</f>
        <v>1102.3087225899999</v>
      </c>
      <c r="D69" s="36">
        <f>SUMIFS(СВЦЭМ!$C$39:$C$782,СВЦЭМ!$A$39:$A$782,$A69,СВЦЭМ!$B$39:$B$782,D$47)+'СЕТ СН'!$G$9+СВЦЭМ!$D$10+'СЕТ СН'!$G$6-'СЕТ СН'!$G$19</f>
        <v>1152.1598444399999</v>
      </c>
      <c r="E69" s="36">
        <f>SUMIFS(СВЦЭМ!$C$39:$C$782,СВЦЭМ!$A$39:$A$782,$A69,СВЦЭМ!$B$39:$B$782,E$47)+'СЕТ СН'!$G$9+СВЦЭМ!$D$10+'СЕТ СН'!$G$6-'СЕТ СН'!$G$19</f>
        <v>1170.6597081699999</v>
      </c>
      <c r="F69" s="36">
        <f>SUMIFS(СВЦЭМ!$C$39:$C$782,СВЦЭМ!$A$39:$A$782,$A69,СВЦЭМ!$B$39:$B$782,F$47)+'СЕТ СН'!$G$9+СВЦЭМ!$D$10+'СЕТ СН'!$G$6-'СЕТ СН'!$G$19</f>
        <v>1169.6737814999999</v>
      </c>
      <c r="G69" s="36">
        <f>SUMIFS(СВЦЭМ!$C$39:$C$782,СВЦЭМ!$A$39:$A$782,$A69,СВЦЭМ!$B$39:$B$782,G$47)+'СЕТ СН'!$G$9+СВЦЭМ!$D$10+'СЕТ СН'!$G$6-'СЕТ СН'!$G$19</f>
        <v>1162.27311457</v>
      </c>
      <c r="H69" s="36">
        <f>SUMIFS(СВЦЭМ!$C$39:$C$782,СВЦЭМ!$A$39:$A$782,$A69,СВЦЭМ!$B$39:$B$782,H$47)+'СЕТ СН'!$G$9+СВЦЭМ!$D$10+'СЕТ СН'!$G$6-'СЕТ СН'!$G$19</f>
        <v>1103.8905838999999</v>
      </c>
      <c r="I69" s="36">
        <f>SUMIFS(СВЦЭМ!$C$39:$C$782,СВЦЭМ!$A$39:$A$782,$A69,СВЦЭМ!$B$39:$B$782,I$47)+'СЕТ СН'!$G$9+СВЦЭМ!$D$10+'СЕТ СН'!$G$6-'СЕТ СН'!$G$19</f>
        <v>1033.9128333599999</v>
      </c>
      <c r="J69" s="36">
        <f>SUMIFS(СВЦЭМ!$C$39:$C$782,СВЦЭМ!$A$39:$A$782,$A69,СВЦЭМ!$B$39:$B$782,J$47)+'СЕТ СН'!$G$9+СВЦЭМ!$D$10+'СЕТ СН'!$G$6-'СЕТ СН'!$G$19</f>
        <v>1080.4282790699999</v>
      </c>
      <c r="K69" s="36">
        <f>SUMIFS(СВЦЭМ!$C$39:$C$782,СВЦЭМ!$A$39:$A$782,$A69,СВЦЭМ!$B$39:$B$782,K$47)+'СЕТ СН'!$G$9+СВЦЭМ!$D$10+'СЕТ СН'!$G$6-'СЕТ СН'!$G$19</f>
        <v>1126.7545009299999</v>
      </c>
      <c r="L69" s="36">
        <f>SUMIFS(СВЦЭМ!$C$39:$C$782,СВЦЭМ!$A$39:$A$782,$A69,СВЦЭМ!$B$39:$B$782,L$47)+'СЕТ СН'!$G$9+СВЦЭМ!$D$10+'СЕТ СН'!$G$6-'СЕТ СН'!$G$19</f>
        <v>1122.43811979</v>
      </c>
      <c r="M69" s="36">
        <f>SUMIFS(СВЦЭМ!$C$39:$C$782,СВЦЭМ!$A$39:$A$782,$A69,СВЦЭМ!$B$39:$B$782,M$47)+'СЕТ СН'!$G$9+СВЦЭМ!$D$10+'СЕТ СН'!$G$6-'СЕТ СН'!$G$19</f>
        <v>1129.23737641</v>
      </c>
      <c r="N69" s="36">
        <f>SUMIFS(СВЦЭМ!$C$39:$C$782,СВЦЭМ!$A$39:$A$782,$A69,СВЦЭМ!$B$39:$B$782,N$47)+'СЕТ СН'!$G$9+СВЦЭМ!$D$10+'СЕТ СН'!$G$6-'СЕТ СН'!$G$19</f>
        <v>1134.7712103700001</v>
      </c>
      <c r="O69" s="36">
        <f>SUMIFS(СВЦЭМ!$C$39:$C$782,СВЦЭМ!$A$39:$A$782,$A69,СВЦЭМ!$B$39:$B$782,O$47)+'СЕТ СН'!$G$9+СВЦЭМ!$D$10+'СЕТ СН'!$G$6-'СЕТ СН'!$G$19</f>
        <v>1120.60026088</v>
      </c>
      <c r="P69" s="36">
        <f>SUMIFS(СВЦЭМ!$C$39:$C$782,СВЦЭМ!$A$39:$A$782,$A69,СВЦЭМ!$B$39:$B$782,P$47)+'СЕТ СН'!$G$9+СВЦЭМ!$D$10+'СЕТ СН'!$G$6-'СЕТ СН'!$G$19</f>
        <v>1124.91567224</v>
      </c>
      <c r="Q69" s="36">
        <f>SUMIFS(СВЦЭМ!$C$39:$C$782,СВЦЭМ!$A$39:$A$782,$A69,СВЦЭМ!$B$39:$B$782,Q$47)+'СЕТ СН'!$G$9+СВЦЭМ!$D$10+'СЕТ СН'!$G$6-'СЕТ СН'!$G$19</f>
        <v>1127.8204444600001</v>
      </c>
      <c r="R69" s="36">
        <f>SUMIFS(СВЦЭМ!$C$39:$C$782,СВЦЭМ!$A$39:$A$782,$A69,СВЦЭМ!$B$39:$B$782,R$47)+'СЕТ СН'!$G$9+СВЦЭМ!$D$10+'СЕТ СН'!$G$6-'СЕТ СН'!$G$19</f>
        <v>1127.3765641800001</v>
      </c>
      <c r="S69" s="36">
        <f>SUMIFS(СВЦЭМ!$C$39:$C$782,СВЦЭМ!$A$39:$A$782,$A69,СВЦЭМ!$B$39:$B$782,S$47)+'СЕТ СН'!$G$9+СВЦЭМ!$D$10+'СЕТ СН'!$G$6-'СЕТ СН'!$G$19</f>
        <v>1123.24449381</v>
      </c>
      <c r="T69" s="36">
        <f>SUMIFS(СВЦЭМ!$C$39:$C$782,СВЦЭМ!$A$39:$A$782,$A69,СВЦЭМ!$B$39:$B$782,T$47)+'СЕТ СН'!$G$9+СВЦЭМ!$D$10+'СЕТ СН'!$G$6-'СЕТ СН'!$G$19</f>
        <v>1131.5981447700001</v>
      </c>
      <c r="U69" s="36">
        <f>SUMIFS(СВЦЭМ!$C$39:$C$782,СВЦЭМ!$A$39:$A$782,$A69,СВЦЭМ!$B$39:$B$782,U$47)+'СЕТ СН'!$G$9+СВЦЭМ!$D$10+'СЕТ СН'!$G$6-'СЕТ СН'!$G$19</f>
        <v>1123.03537452</v>
      </c>
      <c r="V69" s="36">
        <f>SUMIFS(СВЦЭМ!$C$39:$C$782,СВЦЭМ!$A$39:$A$782,$A69,СВЦЭМ!$B$39:$B$782,V$47)+'СЕТ СН'!$G$9+СВЦЭМ!$D$10+'СЕТ СН'!$G$6-'СЕТ СН'!$G$19</f>
        <v>1131.6004620399999</v>
      </c>
      <c r="W69" s="36">
        <f>SUMIFS(СВЦЭМ!$C$39:$C$782,СВЦЭМ!$A$39:$A$782,$A69,СВЦЭМ!$B$39:$B$782,W$47)+'СЕТ СН'!$G$9+СВЦЭМ!$D$10+'СЕТ СН'!$G$6-'СЕТ СН'!$G$19</f>
        <v>1140.62224661</v>
      </c>
      <c r="X69" s="36">
        <f>SUMIFS(СВЦЭМ!$C$39:$C$782,СВЦЭМ!$A$39:$A$782,$A69,СВЦЭМ!$B$39:$B$782,X$47)+'СЕТ СН'!$G$9+СВЦЭМ!$D$10+'СЕТ СН'!$G$6-'СЕТ СН'!$G$19</f>
        <v>1112.1885690399999</v>
      </c>
      <c r="Y69" s="36">
        <f>SUMIFS(СВЦЭМ!$C$39:$C$782,СВЦЭМ!$A$39:$A$782,$A69,СВЦЭМ!$B$39:$B$782,Y$47)+'СЕТ СН'!$G$9+СВЦЭМ!$D$10+'СЕТ СН'!$G$6-'СЕТ СН'!$G$19</f>
        <v>1022.35762843</v>
      </c>
    </row>
    <row r="70" spans="1:27" ht="15.75" x14ac:dyDescent="0.2">
      <c r="A70" s="35">
        <f t="shared" si="1"/>
        <v>44796</v>
      </c>
      <c r="B70" s="36">
        <f>SUMIFS(СВЦЭМ!$C$39:$C$782,СВЦЭМ!$A$39:$A$782,$A70,СВЦЭМ!$B$39:$B$782,B$47)+'СЕТ СН'!$G$9+СВЦЭМ!$D$10+'СЕТ СН'!$G$6-'СЕТ СН'!$G$19</f>
        <v>1086.4642670799999</v>
      </c>
      <c r="C70" s="36">
        <f>SUMIFS(СВЦЭМ!$C$39:$C$782,СВЦЭМ!$A$39:$A$782,$A70,СВЦЭМ!$B$39:$B$782,C$47)+'СЕТ СН'!$G$9+СВЦЭМ!$D$10+'СЕТ СН'!$G$6-'СЕТ СН'!$G$19</f>
        <v>1149.9649490500001</v>
      </c>
      <c r="D70" s="36">
        <f>SUMIFS(СВЦЭМ!$C$39:$C$782,СВЦЭМ!$A$39:$A$782,$A70,СВЦЭМ!$B$39:$B$782,D$47)+'СЕТ СН'!$G$9+СВЦЭМ!$D$10+'СЕТ СН'!$G$6-'СЕТ СН'!$G$19</f>
        <v>1189.6929370600001</v>
      </c>
      <c r="E70" s="36">
        <f>SUMIFS(СВЦЭМ!$C$39:$C$782,СВЦЭМ!$A$39:$A$782,$A70,СВЦЭМ!$B$39:$B$782,E$47)+'СЕТ СН'!$G$9+СВЦЭМ!$D$10+'СЕТ СН'!$G$6-'СЕТ СН'!$G$19</f>
        <v>1204.0005170900001</v>
      </c>
      <c r="F70" s="36">
        <f>SUMIFS(СВЦЭМ!$C$39:$C$782,СВЦЭМ!$A$39:$A$782,$A70,СВЦЭМ!$B$39:$B$782,F$47)+'СЕТ СН'!$G$9+СВЦЭМ!$D$10+'СЕТ СН'!$G$6-'СЕТ СН'!$G$19</f>
        <v>1171.39594367</v>
      </c>
      <c r="G70" s="36">
        <f>SUMIFS(СВЦЭМ!$C$39:$C$782,СВЦЭМ!$A$39:$A$782,$A70,СВЦЭМ!$B$39:$B$782,G$47)+'СЕТ СН'!$G$9+СВЦЭМ!$D$10+'СЕТ СН'!$G$6-'СЕТ СН'!$G$19</f>
        <v>1146.43642497</v>
      </c>
      <c r="H70" s="36">
        <f>SUMIFS(СВЦЭМ!$C$39:$C$782,СВЦЭМ!$A$39:$A$782,$A70,СВЦЭМ!$B$39:$B$782,H$47)+'СЕТ СН'!$G$9+СВЦЭМ!$D$10+'СЕТ СН'!$G$6-'СЕТ СН'!$G$19</f>
        <v>1097.9786640299999</v>
      </c>
      <c r="I70" s="36">
        <f>SUMIFS(СВЦЭМ!$C$39:$C$782,СВЦЭМ!$A$39:$A$782,$A70,СВЦЭМ!$B$39:$B$782,I$47)+'СЕТ СН'!$G$9+СВЦЭМ!$D$10+'СЕТ СН'!$G$6-'СЕТ СН'!$G$19</f>
        <v>1029.3798815</v>
      </c>
      <c r="J70" s="36">
        <f>SUMIFS(СВЦЭМ!$C$39:$C$782,СВЦЭМ!$A$39:$A$782,$A70,СВЦЭМ!$B$39:$B$782,J$47)+'СЕТ СН'!$G$9+СВЦЭМ!$D$10+'СЕТ СН'!$G$6-'СЕТ СН'!$G$19</f>
        <v>1022.03079983</v>
      </c>
      <c r="K70" s="36">
        <f>SUMIFS(СВЦЭМ!$C$39:$C$782,СВЦЭМ!$A$39:$A$782,$A70,СВЦЭМ!$B$39:$B$782,K$47)+'СЕТ СН'!$G$9+СВЦЭМ!$D$10+'СЕТ СН'!$G$6-'СЕТ СН'!$G$19</f>
        <v>1092.7805162299999</v>
      </c>
      <c r="L70" s="36">
        <f>SUMIFS(СВЦЭМ!$C$39:$C$782,СВЦЭМ!$A$39:$A$782,$A70,СВЦЭМ!$B$39:$B$782,L$47)+'СЕТ СН'!$G$9+СВЦЭМ!$D$10+'СЕТ СН'!$G$6-'СЕТ СН'!$G$19</f>
        <v>1059.8041589100001</v>
      </c>
      <c r="M70" s="36">
        <f>SUMIFS(СВЦЭМ!$C$39:$C$782,СВЦЭМ!$A$39:$A$782,$A70,СВЦЭМ!$B$39:$B$782,M$47)+'СЕТ СН'!$G$9+СВЦЭМ!$D$10+'СЕТ СН'!$G$6-'СЕТ СН'!$G$19</f>
        <v>1050.8208159399999</v>
      </c>
      <c r="N70" s="36">
        <f>SUMIFS(СВЦЭМ!$C$39:$C$782,СВЦЭМ!$A$39:$A$782,$A70,СВЦЭМ!$B$39:$B$782,N$47)+'СЕТ СН'!$G$9+СВЦЭМ!$D$10+'СЕТ СН'!$G$6-'СЕТ СН'!$G$19</f>
        <v>1045.8457740700001</v>
      </c>
      <c r="O70" s="36">
        <f>SUMIFS(СВЦЭМ!$C$39:$C$782,СВЦЭМ!$A$39:$A$782,$A70,СВЦЭМ!$B$39:$B$782,O$47)+'СЕТ СН'!$G$9+СВЦЭМ!$D$10+'СЕТ СН'!$G$6-'СЕТ СН'!$G$19</f>
        <v>1036.30265239</v>
      </c>
      <c r="P70" s="36">
        <f>SUMIFS(СВЦЭМ!$C$39:$C$782,СВЦЭМ!$A$39:$A$782,$A70,СВЦЭМ!$B$39:$B$782,P$47)+'СЕТ СН'!$G$9+СВЦЭМ!$D$10+'СЕТ СН'!$G$6-'СЕТ СН'!$G$19</f>
        <v>1048.0666580300001</v>
      </c>
      <c r="Q70" s="36">
        <f>SUMIFS(СВЦЭМ!$C$39:$C$782,СВЦЭМ!$A$39:$A$782,$A70,СВЦЭМ!$B$39:$B$782,Q$47)+'СЕТ СН'!$G$9+СВЦЭМ!$D$10+'СЕТ СН'!$G$6-'СЕТ СН'!$G$19</f>
        <v>1064.44574562</v>
      </c>
      <c r="R70" s="36">
        <f>SUMIFS(СВЦЭМ!$C$39:$C$782,СВЦЭМ!$A$39:$A$782,$A70,СВЦЭМ!$B$39:$B$782,R$47)+'СЕТ СН'!$G$9+СВЦЭМ!$D$10+'СЕТ СН'!$G$6-'СЕТ СН'!$G$19</f>
        <v>1058.6349050399999</v>
      </c>
      <c r="S70" s="36">
        <f>SUMIFS(СВЦЭМ!$C$39:$C$782,СВЦЭМ!$A$39:$A$782,$A70,СВЦЭМ!$B$39:$B$782,S$47)+'СЕТ СН'!$G$9+СВЦЭМ!$D$10+'СЕТ СН'!$G$6-'СЕТ СН'!$G$19</f>
        <v>1065.1131534599999</v>
      </c>
      <c r="T70" s="36">
        <f>SUMIFS(СВЦЭМ!$C$39:$C$782,СВЦЭМ!$A$39:$A$782,$A70,СВЦЭМ!$B$39:$B$782,T$47)+'СЕТ СН'!$G$9+СВЦЭМ!$D$10+'СЕТ СН'!$G$6-'СЕТ СН'!$G$19</f>
        <v>1070.33638754</v>
      </c>
      <c r="U70" s="36">
        <f>SUMIFS(СВЦЭМ!$C$39:$C$782,СВЦЭМ!$A$39:$A$782,$A70,СВЦЭМ!$B$39:$B$782,U$47)+'СЕТ СН'!$G$9+СВЦЭМ!$D$10+'СЕТ СН'!$G$6-'СЕТ СН'!$G$19</f>
        <v>1065.4205304300001</v>
      </c>
      <c r="V70" s="36">
        <f>SUMIFS(СВЦЭМ!$C$39:$C$782,СВЦЭМ!$A$39:$A$782,$A70,СВЦЭМ!$B$39:$B$782,V$47)+'СЕТ СН'!$G$9+СВЦЭМ!$D$10+'СЕТ СН'!$G$6-'СЕТ СН'!$G$19</f>
        <v>1077.4829734099999</v>
      </c>
      <c r="W70" s="36">
        <f>SUMIFS(СВЦЭМ!$C$39:$C$782,СВЦЭМ!$A$39:$A$782,$A70,СВЦЭМ!$B$39:$B$782,W$47)+'СЕТ СН'!$G$9+СВЦЭМ!$D$10+'СЕТ СН'!$G$6-'СЕТ СН'!$G$19</f>
        <v>1076.2965825399999</v>
      </c>
      <c r="X70" s="36">
        <f>SUMIFS(СВЦЭМ!$C$39:$C$782,СВЦЭМ!$A$39:$A$782,$A70,СВЦЭМ!$B$39:$B$782,X$47)+'СЕТ СН'!$G$9+СВЦЭМ!$D$10+'СЕТ СН'!$G$6-'СЕТ СН'!$G$19</f>
        <v>1057.6567718700001</v>
      </c>
      <c r="Y70" s="36">
        <f>SUMIFS(СВЦЭМ!$C$39:$C$782,СВЦЭМ!$A$39:$A$782,$A70,СВЦЭМ!$B$39:$B$782,Y$47)+'СЕТ СН'!$G$9+СВЦЭМ!$D$10+'СЕТ СН'!$G$6-'СЕТ СН'!$G$19</f>
        <v>1023.8932314199999</v>
      </c>
    </row>
    <row r="71" spans="1:27" ht="15.75" x14ac:dyDescent="0.2">
      <c r="A71" s="35">
        <f t="shared" si="1"/>
        <v>44797</v>
      </c>
      <c r="B71" s="36">
        <f>SUMIFS(СВЦЭМ!$C$39:$C$782,СВЦЭМ!$A$39:$A$782,$A71,СВЦЭМ!$B$39:$B$782,B$47)+'СЕТ СН'!$G$9+СВЦЭМ!$D$10+'СЕТ СН'!$G$6-'СЕТ СН'!$G$19</f>
        <v>1062.61105825</v>
      </c>
      <c r="C71" s="36">
        <f>SUMIFS(СВЦЭМ!$C$39:$C$782,СВЦЭМ!$A$39:$A$782,$A71,СВЦЭМ!$B$39:$B$782,C$47)+'СЕТ СН'!$G$9+СВЦЭМ!$D$10+'СЕТ СН'!$G$6-'СЕТ СН'!$G$19</f>
        <v>1103.0945256099999</v>
      </c>
      <c r="D71" s="36">
        <f>SUMIFS(СВЦЭМ!$C$39:$C$782,СВЦЭМ!$A$39:$A$782,$A71,СВЦЭМ!$B$39:$B$782,D$47)+'СЕТ СН'!$G$9+СВЦЭМ!$D$10+'СЕТ СН'!$G$6-'СЕТ СН'!$G$19</f>
        <v>1133.82429671</v>
      </c>
      <c r="E71" s="36">
        <f>SUMIFS(СВЦЭМ!$C$39:$C$782,СВЦЭМ!$A$39:$A$782,$A71,СВЦЭМ!$B$39:$B$782,E$47)+'СЕТ СН'!$G$9+СВЦЭМ!$D$10+'СЕТ СН'!$G$6-'СЕТ СН'!$G$19</f>
        <v>1143.07790174</v>
      </c>
      <c r="F71" s="36">
        <f>SUMIFS(СВЦЭМ!$C$39:$C$782,СВЦЭМ!$A$39:$A$782,$A71,СВЦЭМ!$B$39:$B$782,F$47)+'СЕТ СН'!$G$9+СВЦЭМ!$D$10+'СЕТ СН'!$G$6-'СЕТ СН'!$G$19</f>
        <v>1145.1507806300001</v>
      </c>
      <c r="G71" s="36">
        <f>SUMIFS(СВЦЭМ!$C$39:$C$782,СВЦЭМ!$A$39:$A$782,$A71,СВЦЭМ!$B$39:$B$782,G$47)+'СЕТ СН'!$G$9+СВЦЭМ!$D$10+'СЕТ СН'!$G$6-'СЕТ СН'!$G$19</f>
        <v>1130.72644092</v>
      </c>
      <c r="H71" s="36">
        <f>SUMIFS(СВЦЭМ!$C$39:$C$782,СВЦЭМ!$A$39:$A$782,$A71,СВЦЭМ!$B$39:$B$782,H$47)+'СЕТ СН'!$G$9+СВЦЭМ!$D$10+'СЕТ СН'!$G$6-'СЕТ СН'!$G$19</f>
        <v>1089.95840529</v>
      </c>
      <c r="I71" s="36">
        <f>SUMIFS(СВЦЭМ!$C$39:$C$782,СВЦЭМ!$A$39:$A$782,$A71,СВЦЭМ!$B$39:$B$782,I$47)+'СЕТ СН'!$G$9+СВЦЭМ!$D$10+'СЕТ СН'!$G$6-'СЕТ СН'!$G$19</f>
        <v>1038.97339315</v>
      </c>
      <c r="J71" s="36">
        <f>SUMIFS(СВЦЭМ!$C$39:$C$782,СВЦЭМ!$A$39:$A$782,$A71,СВЦЭМ!$B$39:$B$782,J$47)+'СЕТ СН'!$G$9+СВЦЭМ!$D$10+'СЕТ СН'!$G$6-'СЕТ СН'!$G$19</f>
        <v>1074.5781476499999</v>
      </c>
      <c r="K71" s="36">
        <f>SUMIFS(СВЦЭМ!$C$39:$C$782,СВЦЭМ!$A$39:$A$782,$A71,СВЦЭМ!$B$39:$B$782,K$47)+'СЕТ СН'!$G$9+СВЦЭМ!$D$10+'СЕТ СН'!$G$6-'СЕТ СН'!$G$19</f>
        <v>1188.0163136900001</v>
      </c>
      <c r="L71" s="36">
        <f>SUMIFS(СВЦЭМ!$C$39:$C$782,СВЦЭМ!$A$39:$A$782,$A71,СВЦЭМ!$B$39:$B$782,L$47)+'СЕТ СН'!$G$9+СВЦЭМ!$D$10+'СЕТ СН'!$G$6-'СЕТ СН'!$G$19</f>
        <v>1148.4912947099999</v>
      </c>
      <c r="M71" s="36">
        <f>SUMIFS(СВЦЭМ!$C$39:$C$782,СВЦЭМ!$A$39:$A$782,$A71,СВЦЭМ!$B$39:$B$782,M$47)+'СЕТ СН'!$G$9+СВЦЭМ!$D$10+'СЕТ СН'!$G$6-'СЕТ СН'!$G$19</f>
        <v>1143.9311448200001</v>
      </c>
      <c r="N71" s="36">
        <f>SUMIFS(СВЦЭМ!$C$39:$C$782,СВЦЭМ!$A$39:$A$782,$A71,СВЦЭМ!$B$39:$B$782,N$47)+'СЕТ СН'!$G$9+СВЦЭМ!$D$10+'СЕТ СН'!$G$6-'СЕТ СН'!$G$19</f>
        <v>1136.2892446799999</v>
      </c>
      <c r="O71" s="36">
        <f>SUMIFS(СВЦЭМ!$C$39:$C$782,СВЦЭМ!$A$39:$A$782,$A71,СВЦЭМ!$B$39:$B$782,O$47)+'СЕТ СН'!$G$9+СВЦЭМ!$D$10+'СЕТ СН'!$G$6-'СЕТ СН'!$G$19</f>
        <v>1133.50714088</v>
      </c>
      <c r="P71" s="36">
        <f>SUMIFS(СВЦЭМ!$C$39:$C$782,СВЦЭМ!$A$39:$A$782,$A71,СВЦЭМ!$B$39:$B$782,P$47)+'СЕТ СН'!$G$9+СВЦЭМ!$D$10+'СЕТ СН'!$G$6-'СЕТ СН'!$G$19</f>
        <v>1139.79833018</v>
      </c>
      <c r="Q71" s="36">
        <f>SUMIFS(СВЦЭМ!$C$39:$C$782,СВЦЭМ!$A$39:$A$782,$A71,СВЦЭМ!$B$39:$B$782,Q$47)+'СЕТ СН'!$G$9+СВЦЭМ!$D$10+'СЕТ СН'!$G$6-'СЕТ СН'!$G$19</f>
        <v>1142.7275835600001</v>
      </c>
      <c r="R71" s="36">
        <f>SUMIFS(СВЦЭМ!$C$39:$C$782,СВЦЭМ!$A$39:$A$782,$A71,СВЦЭМ!$B$39:$B$782,R$47)+'СЕТ СН'!$G$9+СВЦЭМ!$D$10+'СЕТ СН'!$G$6-'СЕТ СН'!$G$19</f>
        <v>1128.51061568</v>
      </c>
      <c r="S71" s="36">
        <f>SUMIFS(СВЦЭМ!$C$39:$C$782,СВЦЭМ!$A$39:$A$782,$A71,СВЦЭМ!$B$39:$B$782,S$47)+'СЕТ СН'!$G$9+СВЦЭМ!$D$10+'СЕТ СН'!$G$6-'СЕТ СН'!$G$19</f>
        <v>1134.27786846</v>
      </c>
      <c r="T71" s="36">
        <f>SUMIFS(СВЦЭМ!$C$39:$C$782,СВЦЭМ!$A$39:$A$782,$A71,СВЦЭМ!$B$39:$B$782,T$47)+'СЕТ СН'!$G$9+СВЦЭМ!$D$10+'СЕТ СН'!$G$6-'СЕТ СН'!$G$19</f>
        <v>1146.13507187</v>
      </c>
      <c r="U71" s="36">
        <f>SUMIFS(СВЦЭМ!$C$39:$C$782,СВЦЭМ!$A$39:$A$782,$A71,СВЦЭМ!$B$39:$B$782,U$47)+'СЕТ СН'!$G$9+СВЦЭМ!$D$10+'СЕТ СН'!$G$6-'СЕТ СН'!$G$19</f>
        <v>1135.89219783</v>
      </c>
      <c r="V71" s="36">
        <f>SUMIFS(СВЦЭМ!$C$39:$C$782,СВЦЭМ!$A$39:$A$782,$A71,СВЦЭМ!$B$39:$B$782,V$47)+'СЕТ СН'!$G$9+СВЦЭМ!$D$10+'СЕТ СН'!$G$6-'СЕТ СН'!$G$19</f>
        <v>1159.10325233</v>
      </c>
      <c r="W71" s="36">
        <f>SUMIFS(СВЦЭМ!$C$39:$C$782,СВЦЭМ!$A$39:$A$782,$A71,СВЦЭМ!$B$39:$B$782,W$47)+'СЕТ СН'!$G$9+СВЦЭМ!$D$10+'СЕТ СН'!$G$6-'СЕТ СН'!$G$19</f>
        <v>1166.8744588499999</v>
      </c>
      <c r="X71" s="36">
        <f>SUMIFS(СВЦЭМ!$C$39:$C$782,СВЦЭМ!$A$39:$A$782,$A71,СВЦЭМ!$B$39:$B$782,X$47)+'СЕТ СН'!$G$9+СВЦЭМ!$D$10+'СЕТ СН'!$G$6-'СЕТ СН'!$G$19</f>
        <v>1105.2086412599999</v>
      </c>
      <c r="Y71" s="36">
        <f>SUMIFS(СВЦЭМ!$C$39:$C$782,СВЦЭМ!$A$39:$A$782,$A71,СВЦЭМ!$B$39:$B$782,Y$47)+'СЕТ СН'!$G$9+СВЦЭМ!$D$10+'СЕТ СН'!$G$6-'СЕТ СН'!$G$19</f>
        <v>1066.6768155299999</v>
      </c>
    </row>
    <row r="72" spans="1:27" ht="15.75" x14ac:dyDescent="0.2">
      <c r="A72" s="35">
        <f t="shared" si="1"/>
        <v>44798</v>
      </c>
      <c r="B72" s="36">
        <f>SUMIFS(СВЦЭМ!$C$39:$C$782,СВЦЭМ!$A$39:$A$782,$A72,СВЦЭМ!$B$39:$B$782,B$47)+'СЕТ СН'!$G$9+СВЦЭМ!$D$10+'СЕТ СН'!$G$6-'СЕТ СН'!$G$19</f>
        <v>1063.8276740199999</v>
      </c>
      <c r="C72" s="36">
        <f>SUMIFS(СВЦЭМ!$C$39:$C$782,СВЦЭМ!$A$39:$A$782,$A72,СВЦЭМ!$B$39:$B$782,C$47)+'СЕТ СН'!$G$9+СВЦЭМ!$D$10+'СЕТ СН'!$G$6-'СЕТ СН'!$G$19</f>
        <v>1095.94658951</v>
      </c>
      <c r="D72" s="36">
        <f>SUMIFS(СВЦЭМ!$C$39:$C$782,СВЦЭМ!$A$39:$A$782,$A72,СВЦЭМ!$B$39:$B$782,D$47)+'СЕТ СН'!$G$9+СВЦЭМ!$D$10+'СЕТ СН'!$G$6-'СЕТ СН'!$G$19</f>
        <v>1140.31461436</v>
      </c>
      <c r="E72" s="36">
        <f>SUMIFS(СВЦЭМ!$C$39:$C$782,СВЦЭМ!$A$39:$A$782,$A72,СВЦЭМ!$B$39:$B$782,E$47)+'СЕТ СН'!$G$9+СВЦЭМ!$D$10+'СЕТ СН'!$G$6-'СЕТ СН'!$G$19</f>
        <v>1154.3226161299999</v>
      </c>
      <c r="F72" s="36">
        <f>SUMIFS(СВЦЭМ!$C$39:$C$782,СВЦЭМ!$A$39:$A$782,$A72,СВЦЭМ!$B$39:$B$782,F$47)+'СЕТ СН'!$G$9+СВЦЭМ!$D$10+'СЕТ СН'!$G$6-'СЕТ СН'!$G$19</f>
        <v>1163.6050002699999</v>
      </c>
      <c r="G72" s="36">
        <f>SUMIFS(СВЦЭМ!$C$39:$C$782,СВЦЭМ!$A$39:$A$782,$A72,СВЦЭМ!$B$39:$B$782,G$47)+'СЕТ СН'!$G$9+СВЦЭМ!$D$10+'СЕТ СН'!$G$6-'СЕТ СН'!$G$19</f>
        <v>1142.39224061</v>
      </c>
      <c r="H72" s="36">
        <f>SUMIFS(СВЦЭМ!$C$39:$C$782,СВЦЭМ!$A$39:$A$782,$A72,СВЦЭМ!$B$39:$B$782,H$47)+'СЕТ СН'!$G$9+СВЦЭМ!$D$10+'СЕТ СН'!$G$6-'СЕТ СН'!$G$19</f>
        <v>1092.79275659</v>
      </c>
      <c r="I72" s="36">
        <f>SUMIFS(СВЦЭМ!$C$39:$C$782,СВЦЭМ!$A$39:$A$782,$A72,СВЦЭМ!$B$39:$B$782,I$47)+'СЕТ СН'!$G$9+СВЦЭМ!$D$10+'СЕТ СН'!$G$6-'СЕТ СН'!$G$19</f>
        <v>1007.9945056299999</v>
      </c>
      <c r="J72" s="36">
        <f>SUMIFS(СВЦЭМ!$C$39:$C$782,СВЦЭМ!$A$39:$A$782,$A72,СВЦЭМ!$B$39:$B$782,J$47)+'СЕТ СН'!$G$9+СВЦЭМ!$D$10+'СЕТ СН'!$G$6-'СЕТ СН'!$G$19</f>
        <v>1082.6710195799999</v>
      </c>
      <c r="K72" s="36">
        <f>SUMIFS(СВЦЭМ!$C$39:$C$782,СВЦЭМ!$A$39:$A$782,$A72,СВЦЭМ!$B$39:$B$782,K$47)+'СЕТ СН'!$G$9+СВЦЭМ!$D$10+'СЕТ СН'!$G$6-'СЕТ СН'!$G$19</f>
        <v>1142.7512138699999</v>
      </c>
      <c r="L72" s="36">
        <f>SUMIFS(СВЦЭМ!$C$39:$C$782,СВЦЭМ!$A$39:$A$782,$A72,СВЦЭМ!$B$39:$B$782,L$47)+'СЕТ СН'!$G$9+СВЦЭМ!$D$10+'СЕТ СН'!$G$6-'СЕТ СН'!$G$19</f>
        <v>1111.3821756</v>
      </c>
      <c r="M72" s="36">
        <f>SUMIFS(СВЦЭМ!$C$39:$C$782,СВЦЭМ!$A$39:$A$782,$A72,СВЦЭМ!$B$39:$B$782,M$47)+'СЕТ СН'!$G$9+СВЦЭМ!$D$10+'СЕТ СН'!$G$6-'СЕТ СН'!$G$19</f>
        <v>1107.4472883200001</v>
      </c>
      <c r="N72" s="36">
        <f>SUMIFS(СВЦЭМ!$C$39:$C$782,СВЦЭМ!$A$39:$A$782,$A72,СВЦЭМ!$B$39:$B$782,N$47)+'СЕТ СН'!$G$9+СВЦЭМ!$D$10+'СЕТ СН'!$G$6-'СЕТ СН'!$G$19</f>
        <v>1110.7574475599999</v>
      </c>
      <c r="O72" s="36">
        <f>SUMIFS(СВЦЭМ!$C$39:$C$782,СВЦЭМ!$A$39:$A$782,$A72,СВЦЭМ!$B$39:$B$782,O$47)+'СЕТ СН'!$G$9+СВЦЭМ!$D$10+'СЕТ СН'!$G$6-'СЕТ СН'!$G$19</f>
        <v>1024.3637480299999</v>
      </c>
      <c r="P72" s="36">
        <f>SUMIFS(СВЦЭМ!$C$39:$C$782,СВЦЭМ!$A$39:$A$782,$A72,СВЦЭМ!$B$39:$B$782,P$47)+'СЕТ СН'!$G$9+СВЦЭМ!$D$10+'СЕТ СН'!$G$6-'СЕТ СН'!$G$19</f>
        <v>933.22577691999993</v>
      </c>
      <c r="Q72" s="36">
        <f>SUMIFS(СВЦЭМ!$C$39:$C$782,СВЦЭМ!$A$39:$A$782,$A72,СВЦЭМ!$B$39:$B$782,Q$47)+'СЕТ СН'!$G$9+СВЦЭМ!$D$10+'СЕТ СН'!$G$6-'СЕТ СН'!$G$19</f>
        <v>873.57363804999989</v>
      </c>
      <c r="R72" s="36">
        <f>SUMIFS(СВЦЭМ!$C$39:$C$782,СВЦЭМ!$A$39:$A$782,$A72,СВЦЭМ!$B$39:$B$782,R$47)+'СЕТ СН'!$G$9+СВЦЭМ!$D$10+'СЕТ СН'!$G$6-'СЕТ СН'!$G$19</f>
        <v>868.30594050999991</v>
      </c>
      <c r="S72" s="36">
        <f>SUMIFS(СВЦЭМ!$C$39:$C$782,СВЦЭМ!$A$39:$A$782,$A72,СВЦЭМ!$B$39:$B$782,S$47)+'СЕТ СН'!$G$9+СВЦЭМ!$D$10+'СЕТ СН'!$G$6-'СЕТ СН'!$G$19</f>
        <v>939.76733021999996</v>
      </c>
      <c r="T72" s="36">
        <f>SUMIFS(СВЦЭМ!$C$39:$C$782,СВЦЭМ!$A$39:$A$782,$A72,СВЦЭМ!$B$39:$B$782,T$47)+'СЕТ СН'!$G$9+СВЦЭМ!$D$10+'СЕТ СН'!$G$6-'СЕТ СН'!$G$19</f>
        <v>1016.6019628999999</v>
      </c>
      <c r="U72" s="36">
        <f>SUMIFS(СВЦЭМ!$C$39:$C$782,СВЦЭМ!$A$39:$A$782,$A72,СВЦЭМ!$B$39:$B$782,U$47)+'СЕТ СН'!$G$9+СВЦЭМ!$D$10+'СЕТ СН'!$G$6-'СЕТ СН'!$G$19</f>
        <v>1112.2566626600001</v>
      </c>
      <c r="V72" s="36">
        <f>SUMIFS(СВЦЭМ!$C$39:$C$782,СВЦЭМ!$A$39:$A$782,$A72,СВЦЭМ!$B$39:$B$782,V$47)+'СЕТ СН'!$G$9+СВЦЭМ!$D$10+'СЕТ СН'!$G$6-'СЕТ СН'!$G$19</f>
        <v>1133.9436525900001</v>
      </c>
      <c r="W72" s="36">
        <f>SUMIFS(СВЦЭМ!$C$39:$C$782,СВЦЭМ!$A$39:$A$782,$A72,СВЦЭМ!$B$39:$B$782,W$47)+'СЕТ СН'!$G$9+СВЦЭМ!$D$10+'СЕТ СН'!$G$6-'СЕТ СН'!$G$19</f>
        <v>1141.9893265799999</v>
      </c>
      <c r="X72" s="36">
        <f>SUMIFS(СВЦЭМ!$C$39:$C$782,СВЦЭМ!$A$39:$A$782,$A72,СВЦЭМ!$B$39:$B$782,X$47)+'СЕТ СН'!$G$9+СВЦЭМ!$D$10+'СЕТ СН'!$G$6-'СЕТ СН'!$G$19</f>
        <v>1124.5354878400001</v>
      </c>
      <c r="Y72" s="36">
        <f>SUMIFS(СВЦЭМ!$C$39:$C$782,СВЦЭМ!$A$39:$A$782,$A72,СВЦЭМ!$B$39:$B$782,Y$47)+'СЕТ СН'!$G$9+СВЦЭМ!$D$10+'СЕТ СН'!$G$6-'СЕТ СН'!$G$19</f>
        <v>1131.99395207</v>
      </c>
    </row>
    <row r="73" spans="1:27" ht="15.75" x14ac:dyDescent="0.2">
      <c r="A73" s="35">
        <f t="shared" si="1"/>
        <v>44799</v>
      </c>
      <c r="B73" s="36">
        <f>SUMIFS(СВЦЭМ!$C$39:$C$782,СВЦЭМ!$A$39:$A$782,$A73,СВЦЭМ!$B$39:$B$782,B$47)+'СЕТ СН'!$G$9+СВЦЭМ!$D$10+'СЕТ СН'!$G$6-'СЕТ СН'!$G$19</f>
        <v>1119.7455570499999</v>
      </c>
      <c r="C73" s="36">
        <f>SUMIFS(СВЦЭМ!$C$39:$C$782,СВЦЭМ!$A$39:$A$782,$A73,СВЦЭМ!$B$39:$B$782,C$47)+'СЕТ СН'!$G$9+СВЦЭМ!$D$10+'СЕТ СН'!$G$6-'СЕТ СН'!$G$19</f>
        <v>1167.3526300999999</v>
      </c>
      <c r="D73" s="36">
        <f>SUMIFS(СВЦЭМ!$C$39:$C$782,СВЦЭМ!$A$39:$A$782,$A73,СВЦЭМ!$B$39:$B$782,D$47)+'СЕТ СН'!$G$9+СВЦЭМ!$D$10+'СЕТ СН'!$G$6-'СЕТ СН'!$G$19</f>
        <v>1178.1590787900002</v>
      </c>
      <c r="E73" s="36">
        <f>SUMIFS(СВЦЭМ!$C$39:$C$782,СВЦЭМ!$A$39:$A$782,$A73,СВЦЭМ!$B$39:$B$782,E$47)+'СЕТ СН'!$G$9+СВЦЭМ!$D$10+'СЕТ СН'!$G$6-'СЕТ СН'!$G$19</f>
        <v>1157.4932794399999</v>
      </c>
      <c r="F73" s="36">
        <f>SUMIFS(СВЦЭМ!$C$39:$C$782,СВЦЭМ!$A$39:$A$782,$A73,СВЦЭМ!$B$39:$B$782,F$47)+'СЕТ СН'!$G$9+СВЦЭМ!$D$10+'СЕТ СН'!$G$6-'СЕТ СН'!$G$19</f>
        <v>1170.8249126599999</v>
      </c>
      <c r="G73" s="36">
        <f>SUMIFS(СВЦЭМ!$C$39:$C$782,СВЦЭМ!$A$39:$A$782,$A73,СВЦЭМ!$B$39:$B$782,G$47)+'СЕТ СН'!$G$9+СВЦЭМ!$D$10+'СЕТ СН'!$G$6-'СЕТ СН'!$G$19</f>
        <v>1159.19696146</v>
      </c>
      <c r="H73" s="36">
        <f>SUMIFS(СВЦЭМ!$C$39:$C$782,СВЦЭМ!$A$39:$A$782,$A73,СВЦЭМ!$B$39:$B$782,H$47)+'СЕТ СН'!$G$9+СВЦЭМ!$D$10+'СЕТ СН'!$G$6-'СЕТ СН'!$G$19</f>
        <v>1087.2733597599999</v>
      </c>
      <c r="I73" s="36">
        <f>SUMIFS(СВЦЭМ!$C$39:$C$782,СВЦЭМ!$A$39:$A$782,$A73,СВЦЭМ!$B$39:$B$782,I$47)+'СЕТ СН'!$G$9+СВЦЭМ!$D$10+'СЕТ СН'!$G$6-'СЕТ СН'!$G$19</f>
        <v>1073.2601875299999</v>
      </c>
      <c r="J73" s="36">
        <f>SUMIFS(СВЦЭМ!$C$39:$C$782,СВЦЭМ!$A$39:$A$782,$A73,СВЦЭМ!$B$39:$B$782,J$47)+'СЕТ СН'!$G$9+СВЦЭМ!$D$10+'СЕТ СН'!$G$6-'СЕТ СН'!$G$19</f>
        <v>1076.0227156799999</v>
      </c>
      <c r="K73" s="36">
        <f>SUMIFS(СВЦЭМ!$C$39:$C$782,СВЦЭМ!$A$39:$A$782,$A73,СВЦЭМ!$B$39:$B$782,K$47)+'СЕТ СН'!$G$9+СВЦЭМ!$D$10+'СЕТ СН'!$G$6-'СЕТ СН'!$G$19</f>
        <v>1138.1975172699999</v>
      </c>
      <c r="L73" s="36">
        <f>SUMIFS(СВЦЭМ!$C$39:$C$782,СВЦЭМ!$A$39:$A$782,$A73,СВЦЭМ!$B$39:$B$782,L$47)+'СЕТ СН'!$G$9+СВЦЭМ!$D$10+'СЕТ СН'!$G$6-'СЕТ СН'!$G$19</f>
        <v>1117.11289012</v>
      </c>
      <c r="M73" s="36">
        <f>SUMIFS(СВЦЭМ!$C$39:$C$782,СВЦЭМ!$A$39:$A$782,$A73,СВЦЭМ!$B$39:$B$782,M$47)+'СЕТ СН'!$G$9+СВЦЭМ!$D$10+'СЕТ СН'!$G$6-'СЕТ СН'!$G$19</f>
        <v>1106.28855105</v>
      </c>
      <c r="N73" s="36">
        <f>SUMIFS(СВЦЭМ!$C$39:$C$782,СВЦЭМ!$A$39:$A$782,$A73,СВЦЭМ!$B$39:$B$782,N$47)+'СЕТ СН'!$G$9+СВЦЭМ!$D$10+'СЕТ СН'!$G$6-'СЕТ СН'!$G$19</f>
        <v>1099.6951568699999</v>
      </c>
      <c r="O73" s="36">
        <f>SUMIFS(СВЦЭМ!$C$39:$C$782,СВЦЭМ!$A$39:$A$782,$A73,СВЦЭМ!$B$39:$B$782,O$47)+'СЕТ СН'!$G$9+СВЦЭМ!$D$10+'СЕТ СН'!$G$6-'СЕТ СН'!$G$19</f>
        <v>1090.4634575499999</v>
      </c>
      <c r="P73" s="36">
        <f>SUMIFS(СВЦЭМ!$C$39:$C$782,СВЦЭМ!$A$39:$A$782,$A73,СВЦЭМ!$B$39:$B$782,P$47)+'СЕТ СН'!$G$9+СВЦЭМ!$D$10+'СЕТ СН'!$G$6-'СЕТ СН'!$G$19</f>
        <v>1098.6446837799999</v>
      </c>
      <c r="Q73" s="36">
        <f>SUMIFS(СВЦЭМ!$C$39:$C$782,СВЦЭМ!$A$39:$A$782,$A73,СВЦЭМ!$B$39:$B$782,Q$47)+'СЕТ СН'!$G$9+СВЦЭМ!$D$10+'СЕТ СН'!$G$6-'СЕТ СН'!$G$19</f>
        <v>1098.3705272</v>
      </c>
      <c r="R73" s="36">
        <f>SUMIFS(СВЦЭМ!$C$39:$C$782,СВЦЭМ!$A$39:$A$782,$A73,СВЦЭМ!$B$39:$B$782,R$47)+'СЕТ СН'!$G$9+СВЦЭМ!$D$10+'СЕТ СН'!$G$6-'СЕТ СН'!$G$19</f>
        <v>1093.6649829999999</v>
      </c>
      <c r="S73" s="36">
        <f>SUMIFS(СВЦЭМ!$C$39:$C$782,СВЦЭМ!$A$39:$A$782,$A73,СВЦЭМ!$B$39:$B$782,S$47)+'СЕТ СН'!$G$9+СВЦЭМ!$D$10+'СЕТ СН'!$G$6-'СЕТ СН'!$G$19</f>
        <v>1097.23550516</v>
      </c>
      <c r="T73" s="36">
        <f>SUMIFS(СВЦЭМ!$C$39:$C$782,СВЦЭМ!$A$39:$A$782,$A73,СВЦЭМ!$B$39:$B$782,T$47)+'СЕТ СН'!$G$9+СВЦЭМ!$D$10+'СЕТ СН'!$G$6-'СЕТ СН'!$G$19</f>
        <v>1096.97970803</v>
      </c>
      <c r="U73" s="36">
        <f>SUMIFS(СВЦЭМ!$C$39:$C$782,СВЦЭМ!$A$39:$A$782,$A73,СВЦЭМ!$B$39:$B$782,U$47)+'СЕТ СН'!$G$9+СВЦЭМ!$D$10+'СЕТ СН'!$G$6-'СЕТ СН'!$G$19</f>
        <v>1091.0333911099999</v>
      </c>
      <c r="V73" s="36">
        <f>SUMIFS(СВЦЭМ!$C$39:$C$782,СВЦЭМ!$A$39:$A$782,$A73,СВЦЭМ!$B$39:$B$782,V$47)+'СЕТ СН'!$G$9+СВЦЭМ!$D$10+'СЕТ СН'!$G$6-'СЕТ СН'!$G$19</f>
        <v>1109.5115886199999</v>
      </c>
      <c r="W73" s="36">
        <f>SUMIFS(СВЦЭМ!$C$39:$C$782,СВЦЭМ!$A$39:$A$782,$A73,СВЦЭМ!$B$39:$B$782,W$47)+'СЕТ СН'!$G$9+СВЦЭМ!$D$10+'СЕТ СН'!$G$6-'СЕТ СН'!$G$19</f>
        <v>1112.85105307</v>
      </c>
      <c r="X73" s="36">
        <f>SUMIFS(СВЦЭМ!$C$39:$C$782,СВЦЭМ!$A$39:$A$782,$A73,СВЦЭМ!$B$39:$B$782,X$47)+'СЕТ СН'!$G$9+СВЦЭМ!$D$10+'СЕТ СН'!$G$6-'СЕТ СН'!$G$19</f>
        <v>1083.27910176</v>
      </c>
      <c r="Y73" s="36">
        <f>SUMIFS(СВЦЭМ!$C$39:$C$782,СВЦЭМ!$A$39:$A$782,$A73,СВЦЭМ!$B$39:$B$782,Y$47)+'СЕТ СН'!$G$9+СВЦЭМ!$D$10+'СЕТ СН'!$G$6-'СЕТ СН'!$G$19</f>
        <v>1100.93118441</v>
      </c>
    </row>
    <row r="74" spans="1:27" ht="15.75" x14ac:dyDescent="0.2">
      <c r="A74" s="35">
        <f t="shared" si="1"/>
        <v>44800</v>
      </c>
      <c r="B74" s="36">
        <f>SUMIFS(СВЦЭМ!$C$39:$C$782,СВЦЭМ!$A$39:$A$782,$A74,СВЦЭМ!$B$39:$B$782,B$47)+'СЕТ СН'!$G$9+СВЦЭМ!$D$10+'СЕТ СН'!$G$6-'СЕТ СН'!$G$19</f>
        <v>1108.4671331499999</v>
      </c>
      <c r="C74" s="36">
        <f>SUMIFS(СВЦЭМ!$C$39:$C$782,СВЦЭМ!$A$39:$A$782,$A74,СВЦЭМ!$B$39:$B$782,C$47)+'СЕТ СН'!$G$9+СВЦЭМ!$D$10+'СЕТ СН'!$G$6-'СЕТ СН'!$G$19</f>
        <v>1104.2797003200001</v>
      </c>
      <c r="D74" s="36">
        <f>SUMIFS(СВЦЭМ!$C$39:$C$782,СВЦЭМ!$A$39:$A$782,$A74,СВЦЭМ!$B$39:$B$782,D$47)+'СЕТ СН'!$G$9+СВЦЭМ!$D$10+'СЕТ СН'!$G$6-'СЕТ СН'!$G$19</f>
        <v>1146.6938837499999</v>
      </c>
      <c r="E74" s="36">
        <f>SUMIFS(СВЦЭМ!$C$39:$C$782,СВЦЭМ!$A$39:$A$782,$A74,СВЦЭМ!$B$39:$B$782,E$47)+'СЕТ СН'!$G$9+СВЦЭМ!$D$10+'СЕТ СН'!$G$6-'СЕТ СН'!$G$19</f>
        <v>1112.8575877799999</v>
      </c>
      <c r="F74" s="36">
        <f>SUMIFS(СВЦЭМ!$C$39:$C$782,СВЦЭМ!$A$39:$A$782,$A74,СВЦЭМ!$B$39:$B$782,F$47)+'СЕТ СН'!$G$9+СВЦЭМ!$D$10+'СЕТ СН'!$G$6-'СЕТ СН'!$G$19</f>
        <v>1104.5199431599999</v>
      </c>
      <c r="G74" s="36">
        <f>SUMIFS(СВЦЭМ!$C$39:$C$782,СВЦЭМ!$A$39:$A$782,$A74,СВЦЭМ!$B$39:$B$782,G$47)+'СЕТ СН'!$G$9+СВЦЭМ!$D$10+'СЕТ СН'!$G$6-'СЕТ СН'!$G$19</f>
        <v>1114.53157205</v>
      </c>
      <c r="H74" s="36">
        <f>SUMIFS(СВЦЭМ!$C$39:$C$782,СВЦЭМ!$A$39:$A$782,$A74,СВЦЭМ!$B$39:$B$782,H$47)+'СЕТ СН'!$G$9+СВЦЭМ!$D$10+'СЕТ СН'!$G$6-'СЕТ СН'!$G$19</f>
        <v>1100.8510210500001</v>
      </c>
      <c r="I74" s="36">
        <f>SUMIFS(СВЦЭМ!$C$39:$C$782,СВЦЭМ!$A$39:$A$782,$A74,СВЦЭМ!$B$39:$B$782,I$47)+'СЕТ СН'!$G$9+СВЦЭМ!$D$10+'СЕТ СН'!$G$6-'СЕТ СН'!$G$19</f>
        <v>1068.0547367300001</v>
      </c>
      <c r="J74" s="36">
        <f>SUMIFS(СВЦЭМ!$C$39:$C$782,СВЦЭМ!$A$39:$A$782,$A74,СВЦЭМ!$B$39:$B$782,J$47)+'СЕТ СН'!$G$9+СВЦЭМ!$D$10+'СЕТ СН'!$G$6-'СЕТ СН'!$G$19</f>
        <v>1010.2713690999999</v>
      </c>
      <c r="K74" s="36">
        <f>SUMIFS(СВЦЭМ!$C$39:$C$782,СВЦЭМ!$A$39:$A$782,$A74,СВЦЭМ!$B$39:$B$782,K$47)+'СЕТ СН'!$G$9+СВЦЭМ!$D$10+'СЕТ СН'!$G$6-'СЕТ СН'!$G$19</f>
        <v>1081.39210372</v>
      </c>
      <c r="L74" s="36">
        <f>SUMIFS(СВЦЭМ!$C$39:$C$782,СВЦЭМ!$A$39:$A$782,$A74,СВЦЭМ!$B$39:$B$782,L$47)+'СЕТ СН'!$G$9+СВЦЭМ!$D$10+'СЕТ СН'!$G$6-'СЕТ СН'!$G$19</f>
        <v>1078.2219114499999</v>
      </c>
      <c r="M74" s="36">
        <f>SUMIFS(СВЦЭМ!$C$39:$C$782,СВЦЭМ!$A$39:$A$782,$A74,СВЦЭМ!$B$39:$B$782,M$47)+'СЕТ СН'!$G$9+СВЦЭМ!$D$10+'СЕТ СН'!$G$6-'СЕТ СН'!$G$19</f>
        <v>1080.3543471</v>
      </c>
      <c r="N74" s="36">
        <f>SUMIFS(СВЦЭМ!$C$39:$C$782,СВЦЭМ!$A$39:$A$782,$A74,СВЦЭМ!$B$39:$B$782,N$47)+'СЕТ СН'!$G$9+СВЦЭМ!$D$10+'СЕТ СН'!$G$6-'СЕТ СН'!$G$19</f>
        <v>1083.4793311999999</v>
      </c>
      <c r="O74" s="36">
        <f>SUMIFS(СВЦЭМ!$C$39:$C$782,СВЦЭМ!$A$39:$A$782,$A74,СВЦЭМ!$B$39:$B$782,O$47)+'СЕТ СН'!$G$9+СВЦЭМ!$D$10+'СЕТ СН'!$G$6-'СЕТ СН'!$G$19</f>
        <v>1072.19039929</v>
      </c>
      <c r="P74" s="36">
        <f>SUMIFS(СВЦЭМ!$C$39:$C$782,СВЦЭМ!$A$39:$A$782,$A74,СВЦЭМ!$B$39:$B$782,P$47)+'СЕТ СН'!$G$9+СВЦЭМ!$D$10+'СЕТ СН'!$G$6-'СЕТ СН'!$G$19</f>
        <v>1069.1147002600001</v>
      </c>
      <c r="Q74" s="36">
        <f>SUMIFS(СВЦЭМ!$C$39:$C$782,СВЦЭМ!$A$39:$A$782,$A74,СВЦЭМ!$B$39:$B$782,Q$47)+'СЕТ СН'!$G$9+СВЦЭМ!$D$10+'СЕТ СН'!$G$6-'СЕТ СН'!$G$19</f>
        <v>1066.18684648</v>
      </c>
      <c r="R74" s="36">
        <f>SUMIFS(СВЦЭМ!$C$39:$C$782,СВЦЭМ!$A$39:$A$782,$A74,СВЦЭМ!$B$39:$B$782,R$47)+'СЕТ СН'!$G$9+СВЦЭМ!$D$10+'СЕТ СН'!$G$6-'СЕТ СН'!$G$19</f>
        <v>1070.7976991200001</v>
      </c>
      <c r="S74" s="36">
        <f>SUMIFS(СВЦЭМ!$C$39:$C$782,СВЦЭМ!$A$39:$A$782,$A74,СВЦЭМ!$B$39:$B$782,S$47)+'СЕТ СН'!$G$9+СВЦЭМ!$D$10+'СЕТ СН'!$G$6-'СЕТ СН'!$G$19</f>
        <v>1073.97302627</v>
      </c>
      <c r="T74" s="36">
        <f>SUMIFS(СВЦЭМ!$C$39:$C$782,СВЦЭМ!$A$39:$A$782,$A74,СВЦЭМ!$B$39:$B$782,T$47)+'СЕТ СН'!$G$9+СВЦЭМ!$D$10+'СЕТ СН'!$G$6-'СЕТ СН'!$G$19</f>
        <v>1073.81642446</v>
      </c>
      <c r="U74" s="36">
        <f>SUMIFS(СВЦЭМ!$C$39:$C$782,СВЦЭМ!$A$39:$A$782,$A74,СВЦЭМ!$B$39:$B$782,U$47)+'СЕТ СН'!$G$9+СВЦЭМ!$D$10+'СЕТ СН'!$G$6-'СЕТ СН'!$G$19</f>
        <v>1069.96969853</v>
      </c>
      <c r="V74" s="36">
        <f>SUMIFS(СВЦЭМ!$C$39:$C$782,СВЦЭМ!$A$39:$A$782,$A74,СВЦЭМ!$B$39:$B$782,V$47)+'СЕТ СН'!$G$9+СВЦЭМ!$D$10+'СЕТ СН'!$G$6-'СЕТ СН'!$G$19</f>
        <v>1088.9426444999999</v>
      </c>
      <c r="W74" s="36">
        <f>SUMIFS(СВЦЭМ!$C$39:$C$782,СВЦЭМ!$A$39:$A$782,$A74,СВЦЭМ!$B$39:$B$782,W$47)+'СЕТ СН'!$G$9+СВЦЭМ!$D$10+'СЕТ СН'!$G$6-'СЕТ СН'!$G$19</f>
        <v>1088.19613787</v>
      </c>
      <c r="X74" s="36">
        <f>SUMIFS(СВЦЭМ!$C$39:$C$782,СВЦЭМ!$A$39:$A$782,$A74,СВЦЭМ!$B$39:$B$782,X$47)+'СЕТ СН'!$G$9+СВЦЭМ!$D$10+'СЕТ СН'!$G$6-'СЕТ СН'!$G$19</f>
        <v>1071.7307554500001</v>
      </c>
      <c r="Y74" s="36">
        <f>SUMIFS(СВЦЭМ!$C$39:$C$782,СВЦЭМ!$A$39:$A$782,$A74,СВЦЭМ!$B$39:$B$782,Y$47)+'СЕТ СН'!$G$9+СВЦЭМ!$D$10+'СЕТ СН'!$G$6-'СЕТ СН'!$G$19</f>
        <v>1052.6640159799999</v>
      </c>
    </row>
    <row r="75" spans="1:27" ht="15.75" x14ac:dyDescent="0.2">
      <c r="A75" s="35">
        <f t="shared" si="1"/>
        <v>44801</v>
      </c>
      <c r="B75" s="36">
        <f>SUMIFS(СВЦЭМ!$C$39:$C$782,СВЦЭМ!$A$39:$A$782,$A75,СВЦЭМ!$B$39:$B$782,B$47)+'СЕТ СН'!$G$9+СВЦЭМ!$D$10+'СЕТ СН'!$G$6-'СЕТ СН'!$G$19</f>
        <v>1052.45341749</v>
      </c>
      <c r="C75" s="36">
        <f>SUMIFS(СВЦЭМ!$C$39:$C$782,СВЦЭМ!$A$39:$A$782,$A75,СВЦЭМ!$B$39:$B$782,C$47)+'СЕТ СН'!$G$9+СВЦЭМ!$D$10+'СЕТ СН'!$G$6-'СЕТ СН'!$G$19</f>
        <v>1092.23966008</v>
      </c>
      <c r="D75" s="36">
        <f>SUMIFS(СВЦЭМ!$C$39:$C$782,СВЦЭМ!$A$39:$A$782,$A75,СВЦЭМ!$B$39:$B$782,D$47)+'СЕТ СН'!$G$9+СВЦЭМ!$D$10+'СЕТ СН'!$G$6-'СЕТ СН'!$G$19</f>
        <v>1129.29876233</v>
      </c>
      <c r="E75" s="36">
        <f>SUMIFS(СВЦЭМ!$C$39:$C$782,СВЦЭМ!$A$39:$A$782,$A75,СВЦЭМ!$B$39:$B$782,E$47)+'СЕТ СН'!$G$9+СВЦЭМ!$D$10+'СЕТ СН'!$G$6-'СЕТ СН'!$G$19</f>
        <v>1142.70368373</v>
      </c>
      <c r="F75" s="36">
        <f>SUMIFS(СВЦЭМ!$C$39:$C$782,СВЦЭМ!$A$39:$A$782,$A75,СВЦЭМ!$B$39:$B$782,F$47)+'СЕТ СН'!$G$9+СВЦЭМ!$D$10+'СЕТ СН'!$G$6-'СЕТ СН'!$G$19</f>
        <v>1142.83486361</v>
      </c>
      <c r="G75" s="36">
        <f>SUMIFS(СВЦЭМ!$C$39:$C$782,СВЦЭМ!$A$39:$A$782,$A75,СВЦЭМ!$B$39:$B$782,G$47)+'СЕТ СН'!$G$9+СВЦЭМ!$D$10+'СЕТ СН'!$G$6-'СЕТ СН'!$G$19</f>
        <v>1149.9470016099999</v>
      </c>
      <c r="H75" s="36">
        <f>SUMIFS(СВЦЭМ!$C$39:$C$782,СВЦЭМ!$A$39:$A$782,$A75,СВЦЭМ!$B$39:$B$782,H$47)+'СЕТ СН'!$G$9+СВЦЭМ!$D$10+'СЕТ СН'!$G$6-'СЕТ СН'!$G$19</f>
        <v>1118.3051905499999</v>
      </c>
      <c r="I75" s="36">
        <f>SUMIFS(СВЦЭМ!$C$39:$C$782,СВЦЭМ!$A$39:$A$782,$A75,СВЦЭМ!$B$39:$B$782,I$47)+'СЕТ СН'!$G$9+СВЦЭМ!$D$10+'СЕТ СН'!$G$6-'СЕТ СН'!$G$19</f>
        <v>1083.9067627100001</v>
      </c>
      <c r="J75" s="36">
        <f>SUMIFS(СВЦЭМ!$C$39:$C$782,СВЦЭМ!$A$39:$A$782,$A75,СВЦЭМ!$B$39:$B$782,J$47)+'СЕТ СН'!$G$9+СВЦЭМ!$D$10+'СЕТ СН'!$G$6-'СЕТ СН'!$G$19</f>
        <v>1011.3818037599999</v>
      </c>
      <c r="K75" s="36">
        <f>SUMIFS(СВЦЭМ!$C$39:$C$782,СВЦЭМ!$A$39:$A$782,$A75,СВЦЭМ!$B$39:$B$782,K$47)+'СЕТ СН'!$G$9+СВЦЭМ!$D$10+'СЕТ СН'!$G$6-'СЕТ СН'!$G$19</f>
        <v>1075.54877672</v>
      </c>
      <c r="L75" s="36">
        <f>SUMIFS(СВЦЭМ!$C$39:$C$782,СВЦЭМ!$A$39:$A$782,$A75,СВЦЭМ!$B$39:$B$782,L$47)+'СЕТ СН'!$G$9+СВЦЭМ!$D$10+'СЕТ СН'!$G$6-'СЕТ СН'!$G$19</f>
        <v>1077.4426776800001</v>
      </c>
      <c r="M75" s="36">
        <f>SUMIFS(СВЦЭМ!$C$39:$C$782,СВЦЭМ!$A$39:$A$782,$A75,СВЦЭМ!$B$39:$B$782,M$47)+'СЕТ СН'!$G$9+СВЦЭМ!$D$10+'СЕТ СН'!$G$6-'СЕТ СН'!$G$19</f>
        <v>1084.33222166</v>
      </c>
      <c r="N75" s="36">
        <f>SUMIFS(СВЦЭМ!$C$39:$C$782,СВЦЭМ!$A$39:$A$782,$A75,СВЦЭМ!$B$39:$B$782,N$47)+'СЕТ СН'!$G$9+СВЦЭМ!$D$10+'СЕТ СН'!$G$6-'СЕТ СН'!$G$19</f>
        <v>1090.921014</v>
      </c>
      <c r="O75" s="36">
        <f>SUMIFS(СВЦЭМ!$C$39:$C$782,СВЦЭМ!$A$39:$A$782,$A75,СВЦЭМ!$B$39:$B$782,O$47)+'СЕТ СН'!$G$9+СВЦЭМ!$D$10+'СЕТ СН'!$G$6-'СЕТ СН'!$G$19</f>
        <v>1079.15512842</v>
      </c>
      <c r="P75" s="36">
        <f>SUMIFS(СВЦЭМ!$C$39:$C$782,СВЦЭМ!$A$39:$A$782,$A75,СВЦЭМ!$B$39:$B$782,P$47)+'СЕТ СН'!$G$9+СВЦЭМ!$D$10+'СЕТ СН'!$G$6-'СЕТ СН'!$G$19</f>
        <v>1076.12080105</v>
      </c>
      <c r="Q75" s="36">
        <f>SUMIFS(СВЦЭМ!$C$39:$C$782,СВЦЭМ!$A$39:$A$782,$A75,СВЦЭМ!$B$39:$B$782,Q$47)+'СЕТ СН'!$G$9+СВЦЭМ!$D$10+'СЕТ СН'!$G$6-'СЕТ СН'!$G$19</f>
        <v>1081.2042268299999</v>
      </c>
      <c r="R75" s="36">
        <f>SUMIFS(СВЦЭМ!$C$39:$C$782,СВЦЭМ!$A$39:$A$782,$A75,СВЦЭМ!$B$39:$B$782,R$47)+'СЕТ СН'!$G$9+СВЦЭМ!$D$10+'СЕТ СН'!$G$6-'СЕТ СН'!$G$19</f>
        <v>1073.11780015</v>
      </c>
      <c r="S75" s="36">
        <f>SUMIFS(СВЦЭМ!$C$39:$C$782,СВЦЭМ!$A$39:$A$782,$A75,СВЦЭМ!$B$39:$B$782,S$47)+'СЕТ СН'!$G$9+СВЦЭМ!$D$10+'СЕТ СН'!$G$6-'СЕТ СН'!$G$19</f>
        <v>1075.46728306</v>
      </c>
      <c r="T75" s="36">
        <f>SUMIFS(СВЦЭМ!$C$39:$C$782,СВЦЭМ!$A$39:$A$782,$A75,СВЦЭМ!$B$39:$B$782,T$47)+'СЕТ СН'!$G$9+СВЦЭМ!$D$10+'СЕТ СН'!$G$6-'СЕТ СН'!$G$19</f>
        <v>1080.2117351899999</v>
      </c>
      <c r="U75" s="36">
        <f>SUMIFS(СВЦЭМ!$C$39:$C$782,СВЦЭМ!$A$39:$A$782,$A75,СВЦЭМ!$B$39:$B$782,U$47)+'СЕТ СН'!$G$9+СВЦЭМ!$D$10+'СЕТ СН'!$G$6-'СЕТ СН'!$G$19</f>
        <v>1083.3985399000001</v>
      </c>
      <c r="V75" s="36">
        <f>SUMIFS(СВЦЭМ!$C$39:$C$782,СВЦЭМ!$A$39:$A$782,$A75,СВЦЭМ!$B$39:$B$782,V$47)+'СЕТ СН'!$G$9+СВЦЭМ!$D$10+'СЕТ СН'!$G$6-'СЕТ СН'!$G$19</f>
        <v>1093.3940104799999</v>
      </c>
      <c r="W75" s="36">
        <f>SUMIFS(СВЦЭМ!$C$39:$C$782,СВЦЭМ!$A$39:$A$782,$A75,СВЦЭМ!$B$39:$B$782,W$47)+'СЕТ СН'!$G$9+СВЦЭМ!$D$10+'СЕТ СН'!$G$6-'СЕТ СН'!$G$19</f>
        <v>1101.0599997899999</v>
      </c>
      <c r="X75" s="36">
        <f>SUMIFS(СВЦЭМ!$C$39:$C$782,СВЦЭМ!$A$39:$A$782,$A75,СВЦЭМ!$B$39:$B$782,X$47)+'СЕТ СН'!$G$9+СВЦЭМ!$D$10+'СЕТ СН'!$G$6-'СЕТ СН'!$G$19</f>
        <v>1107.2896182300001</v>
      </c>
      <c r="Y75" s="36">
        <f>SUMIFS(СВЦЭМ!$C$39:$C$782,СВЦЭМ!$A$39:$A$782,$A75,СВЦЭМ!$B$39:$B$782,Y$47)+'СЕТ СН'!$G$9+СВЦЭМ!$D$10+'СЕТ СН'!$G$6-'СЕТ СН'!$G$19</f>
        <v>1078.01431761</v>
      </c>
    </row>
    <row r="76" spans="1:27" ht="15.75" x14ac:dyDescent="0.2">
      <c r="A76" s="35">
        <f t="shared" si="1"/>
        <v>44802</v>
      </c>
      <c r="B76" s="36">
        <f>SUMIFS(СВЦЭМ!$C$39:$C$782,СВЦЭМ!$A$39:$A$782,$A76,СВЦЭМ!$B$39:$B$782,B$47)+'СЕТ СН'!$G$9+СВЦЭМ!$D$10+'СЕТ СН'!$G$6-'СЕТ СН'!$G$19</f>
        <v>1097.8222329</v>
      </c>
      <c r="C76" s="36">
        <f>SUMIFS(СВЦЭМ!$C$39:$C$782,СВЦЭМ!$A$39:$A$782,$A76,СВЦЭМ!$B$39:$B$782,C$47)+'СЕТ СН'!$G$9+СВЦЭМ!$D$10+'СЕТ СН'!$G$6-'СЕТ СН'!$G$19</f>
        <v>1172.6566841399999</v>
      </c>
      <c r="D76" s="36">
        <f>SUMIFS(СВЦЭМ!$C$39:$C$782,СВЦЭМ!$A$39:$A$782,$A76,СВЦЭМ!$B$39:$B$782,D$47)+'СЕТ СН'!$G$9+СВЦЭМ!$D$10+'СЕТ СН'!$G$6-'СЕТ СН'!$G$19</f>
        <v>1206.8661412399999</v>
      </c>
      <c r="E76" s="36">
        <f>SUMIFS(СВЦЭМ!$C$39:$C$782,СВЦЭМ!$A$39:$A$782,$A76,СВЦЭМ!$B$39:$B$782,E$47)+'СЕТ СН'!$G$9+СВЦЭМ!$D$10+'СЕТ СН'!$G$6-'СЕТ СН'!$G$19</f>
        <v>1216.6975007399999</v>
      </c>
      <c r="F76" s="36">
        <f>SUMIFS(СВЦЭМ!$C$39:$C$782,СВЦЭМ!$A$39:$A$782,$A76,СВЦЭМ!$B$39:$B$782,F$47)+'СЕТ СН'!$G$9+СВЦЭМ!$D$10+'СЕТ СН'!$G$6-'СЕТ СН'!$G$19</f>
        <v>1229.30337749</v>
      </c>
      <c r="G76" s="36">
        <f>SUMIFS(СВЦЭМ!$C$39:$C$782,СВЦЭМ!$A$39:$A$782,$A76,СВЦЭМ!$B$39:$B$782,G$47)+'СЕТ СН'!$G$9+СВЦЭМ!$D$10+'СЕТ СН'!$G$6-'СЕТ СН'!$G$19</f>
        <v>1211.4177330499999</v>
      </c>
      <c r="H76" s="36">
        <f>SUMIFS(СВЦЭМ!$C$39:$C$782,СВЦЭМ!$A$39:$A$782,$A76,СВЦЭМ!$B$39:$B$782,H$47)+'СЕТ СН'!$G$9+СВЦЭМ!$D$10+'СЕТ СН'!$G$6-'СЕТ СН'!$G$19</f>
        <v>1156.26349304</v>
      </c>
      <c r="I76" s="36">
        <f>SUMIFS(СВЦЭМ!$C$39:$C$782,СВЦЭМ!$A$39:$A$782,$A76,СВЦЭМ!$B$39:$B$782,I$47)+'СЕТ СН'!$G$9+СВЦЭМ!$D$10+'СЕТ СН'!$G$6-'СЕТ СН'!$G$19</f>
        <v>1103.7954508600001</v>
      </c>
      <c r="J76" s="36">
        <f>SUMIFS(СВЦЭМ!$C$39:$C$782,СВЦЭМ!$A$39:$A$782,$A76,СВЦЭМ!$B$39:$B$782,J$47)+'СЕТ СН'!$G$9+СВЦЭМ!$D$10+'СЕТ СН'!$G$6-'СЕТ СН'!$G$19</f>
        <v>1060.9636091699999</v>
      </c>
      <c r="K76" s="36">
        <f>SUMIFS(СВЦЭМ!$C$39:$C$782,СВЦЭМ!$A$39:$A$782,$A76,СВЦЭМ!$B$39:$B$782,K$47)+'СЕТ СН'!$G$9+СВЦЭМ!$D$10+'СЕТ СН'!$G$6-'СЕТ СН'!$G$19</f>
        <v>1082.1171763099999</v>
      </c>
      <c r="L76" s="36">
        <f>SUMIFS(СВЦЭМ!$C$39:$C$782,СВЦЭМ!$A$39:$A$782,$A76,СВЦЭМ!$B$39:$B$782,L$47)+'СЕТ СН'!$G$9+СВЦЭМ!$D$10+'СЕТ СН'!$G$6-'СЕТ СН'!$G$19</f>
        <v>1059.9781187999999</v>
      </c>
      <c r="M76" s="36">
        <f>SUMIFS(СВЦЭМ!$C$39:$C$782,СВЦЭМ!$A$39:$A$782,$A76,СВЦЭМ!$B$39:$B$782,M$47)+'СЕТ СН'!$G$9+СВЦЭМ!$D$10+'СЕТ СН'!$G$6-'СЕТ СН'!$G$19</f>
        <v>1060.7508240100001</v>
      </c>
      <c r="N76" s="36">
        <f>SUMIFS(СВЦЭМ!$C$39:$C$782,СВЦЭМ!$A$39:$A$782,$A76,СВЦЭМ!$B$39:$B$782,N$47)+'СЕТ СН'!$G$9+СВЦЭМ!$D$10+'СЕТ СН'!$G$6-'СЕТ СН'!$G$19</f>
        <v>1067.8013660199999</v>
      </c>
      <c r="O76" s="36">
        <f>SUMIFS(СВЦЭМ!$C$39:$C$782,СВЦЭМ!$A$39:$A$782,$A76,СВЦЭМ!$B$39:$B$782,O$47)+'СЕТ СН'!$G$9+СВЦЭМ!$D$10+'СЕТ СН'!$G$6-'СЕТ СН'!$G$19</f>
        <v>1059.14949213</v>
      </c>
      <c r="P76" s="36">
        <f>SUMIFS(СВЦЭМ!$C$39:$C$782,СВЦЭМ!$A$39:$A$782,$A76,СВЦЭМ!$B$39:$B$782,P$47)+'СЕТ СН'!$G$9+СВЦЭМ!$D$10+'СЕТ СН'!$G$6-'СЕТ СН'!$G$19</f>
        <v>1059.3347561999999</v>
      </c>
      <c r="Q76" s="36">
        <f>SUMIFS(СВЦЭМ!$C$39:$C$782,СВЦЭМ!$A$39:$A$782,$A76,СВЦЭМ!$B$39:$B$782,Q$47)+'СЕТ СН'!$G$9+СВЦЭМ!$D$10+'СЕТ СН'!$G$6-'СЕТ СН'!$G$19</f>
        <v>1061.0165704199999</v>
      </c>
      <c r="R76" s="36">
        <f>SUMIFS(СВЦЭМ!$C$39:$C$782,СВЦЭМ!$A$39:$A$782,$A76,СВЦЭМ!$B$39:$B$782,R$47)+'СЕТ СН'!$G$9+СВЦЭМ!$D$10+'СЕТ СН'!$G$6-'СЕТ СН'!$G$19</f>
        <v>1064.02253062</v>
      </c>
      <c r="S76" s="36">
        <f>SUMIFS(СВЦЭМ!$C$39:$C$782,СВЦЭМ!$A$39:$A$782,$A76,СВЦЭМ!$B$39:$B$782,S$47)+'СЕТ СН'!$G$9+СВЦЭМ!$D$10+'СЕТ СН'!$G$6-'СЕТ СН'!$G$19</f>
        <v>1066.6484159399999</v>
      </c>
      <c r="T76" s="36">
        <f>SUMIFS(СВЦЭМ!$C$39:$C$782,СВЦЭМ!$A$39:$A$782,$A76,СВЦЭМ!$B$39:$B$782,T$47)+'СЕТ СН'!$G$9+СВЦЭМ!$D$10+'СЕТ СН'!$G$6-'СЕТ СН'!$G$19</f>
        <v>1048.2747241100001</v>
      </c>
      <c r="U76" s="36">
        <f>SUMIFS(СВЦЭМ!$C$39:$C$782,СВЦЭМ!$A$39:$A$782,$A76,СВЦЭМ!$B$39:$B$782,U$47)+'СЕТ СН'!$G$9+СВЦЭМ!$D$10+'СЕТ СН'!$G$6-'СЕТ СН'!$G$19</f>
        <v>1044.18758546</v>
      </c>
      <c r="V76" s="36">
        <f>SUMIFS(СВЦЭМ!$C$39:$C$782,СВЦЭМ!$A$39:$A$782,$A76,СВЦЭМ!$B$39:$B$782,V$47)+'СЕТ СН'!$G$9+СВЦЭМ!$D$10+'СЕТ СН'!$G$6-'СЕТ СН'!$G$19</f>
        <v>1036.4090796999999</v>
      </c>
      <c r="W76" s="36">
        <f>SUMIFS(СВЦЭМ!$C$39:$C$782,СВЦЭМ!$A$39:$A$782,$A76,СВЦЭМ!$B$39:$B$782,W$47)+'СЕТ СН'!$G$9+СВЦЭМ!$D$10+'СЕТ СН'!$G$6-'СЕТ СН'!$G$19</f>
        <v>1035.49185687</v>
      </c>
      <c r="X76" s="36">
        <f>SUMIFS(СВЦЭМ!$C$39:$C$782,СВЦЭМ!$A$39:$A$782,$A76,СВЦЭМ!$B$39:$B$782,X$47)+'СЕТ СН'!$G$9+СВЦЭМ!$D$10+'СЕТ СН'!$G$6-'СЕТ СН'!$G$19</f>
        <v>1058.5902754799999</v>
      </c>
      <c r="Y76" s="36">
        <f>SUMIFS(СВЦЭМ!$C$39:$C$782,СВЦЭМ!$A$39:$A$782,$A76,СВЦЭМ!$B$39:$B$782,Y$47)+'СЕТ СН'!$G$9+СВЦЭМ!$D$10+'СЕТ СН'!$G$6-'СЕТ СН'!$G$19</f>
        <v>1106.12981696</v>
      </c>
    </row>
    <row r="77" spans="1:27" ht="15.75" x14ac:dyDescent="0.2">
      <c r="A77" s="35">
        <f t="shared" si="1"/>
        <v>44803</v>
      </c>
      <c r="B77" s="36">
        <f>SUMIFS(СВЦЭМ!$C$39:$C$782,СВЦЭМ!$A$39:$A$782,$A77,СВЦЭМ!$B$39:$B$782,B$47)+'СЕТ СН'!$G$9+СВЦЭМ!$D$10+'СЕТ СН'!$G$6-'СЕТ СН'!$G$19</f>
        <v>1067.1251901200001</v>
      </c>
      <c r="C77" s="36">
        <f>SUMIFS(СВЦЭМ!$C$39:$C$782,СВЦЭМ!$A$39:$A$782,$A77,СВЦЭМ!$B$39:$B$782,C$47)+'СЕТ СН'!$G$9+СВЦЭМ!$D$10+'СЕТ СН'!$G$6-'СЕТ СН'!$G$19</f>
        <v>1100.01826998</v>
      </c>
      <c r="D77" s="36">
        <f>SUMIFS(СВЦЭМ!$C$39:$C$782,СВЦЭМ!$A$39:$A$782,$A77,СВЦЭМ!$B$39:$B$782,D$47)+'СЕТ СН'!$G$9+СВЦЭМ!$D$10+'СЕТ СН'!$G$6-'СЕТ СН'!$G$19</f>
        <v>1134.41619758</v>
      </c>
      <c r="E77" s="36">
        <f>SUMIFS(СВЦЭМ!$C$39:$C$782,СВЦЭМ!$A$39:$A$782,$A77,СВЦЭМ!$B$39:$B$782,E$47)+'СЕТ СН'!$G$9+СВЦЭМ!$D$10+'СЕТ СН'!$G$6-'СЕТ СН'!$G$19</f>
        <v>1146.1326036</v>
      </c>
      <c r="F77" s="36">
        <f>SUMIFS(СВЦЭМ!$C$39:$C$782,СВЦЭМ!$A$39:$A$782,$A77,СВЦЭМ!$B$39:$B$782,F$47)+'СЕТ СН'!$G$9+СВЦЭМ!$D$10+'СЕТ СН'!$G$6-'СЕТ СН'!$G$19</f>
        <v>1151.3287711200001</v>
      </c>
      <c r="G77" s="36">
        <f>SUMIFS(СВЦЭМ!$C$39:$C$782,СВЦЭМ!$A$39:$A$782,$A77,СВЦЭМ!$B$39:$B$782,G$47)+'СЕТ СН'!$G$9+СВЦЭМ!$D$10+'СЕТ СН'!$G$6-'СЕТ СН'!$G$19</f>
        <v>1141.11921117</v>
      </c>
      <c r="H77" s="36">
        <f>SUMIFS(СВЦЭМ!$C$39:$C$782,СВЦЭМ!$A$39:$A$782,$A77,СВЦЭМ!$B$39:$B$782,H$47)+'СЕТ СН'!$G$9+СВЦЭМ!$D$10+'СЕТ СН'!$G$6-'СЕТ СН'!$G$19</f>
        <v>1090.1349886200001</v>
      </c>
      <c r="I77" s="36">
        <f>SUMIFS(СВЦЭМ!$C$39:$C$782,СВЦЭМ!$A$39:$A$782,$A77,СВЦЭМ!$B$39:$B$782,I$47)+'СЕТ СН'!$G$9+СВЦЭМ!$D$10+'СЕТ СН'!$G$6-'СЕТ СН'!$G$19</f>
        <v>1018.7229911599999</v>
      </c>
      <c r="J77" s="36">
        <f>SUMIFS(СВЦЭМ!$C$39:$C$782,СВЦЭМ!$A$39:$A$782,$A77,СВЦЭМ!$B$39:$B$782,J$47)+'СЕТ СН'!$G$9+СВЦЭМ!$D$10+'СЕТ СН'!$G$6-'СЕТ СН'!$G$19</f>
        <v>1016.4496114299999</v>
      </c>
      <c r="K77" s="36">
        <f>SUMIFS(СВЦЭМ!$C$39:$C$782,СВЦЭМ!$A$39:$A$782,$A77,СВЦЭМ!$B$39:$B$782,K$47)+'СЕТ СН'!$G$9+СВЦЭМ!$D$10+'СЕТ СН'!$G$6-'СЕТ СН'!$G$19</f>
        <v>1076.8832697999999</v>
      </c>
      <c r="L77" s="36">
        <f>SUMIFS(СВЦЭМ!$C$39:$C$782,СВЦЭМ!$A$39:$A$782,$A77,СВЦЭМ!$B$39:$B$782,L$47)+'СЕТ СН'!$G$9+СВЦЭМ!$D$10+'СЕТ СН'!$G$6-'СЕТ СН'!$G$19</f>
        <v>1074.2044207900001</v>
      </c>
      <c r="M77" s="36">
        <f>SUMIFS(СВЦЭМ!$C$39:$C$782,СВЦЭМ!$A$39:$A$782,$A77,СВЦЭМ!$B$39:$B$782,M$47)+'СЕТ СН'!$G$9+СВЦЭМ!$D$10+'СЕТ СН'!$G$6-'СЕТ СН'!$G$19</f>
        <v>1072.7580267399999</v>
      </c>
      <c r="N77" s="36">
        <f>SUMIFS(СВЦЭМ!$C$39:$C$782,СВЦЭМ!$A$39:$A$782,$A77,СВЦЭМ!$B$39:$B$782,N$47)+'СЕТ СН'!$G$9+СВЦЭМ!$D$10+'СЕТ СН'!$G$6-'СЕТ СН'!$G$19</f>
        <v>1070.5187057599999</v>
      </c>
      <c r="O77" s="36">
        <f>SUMIFS(СВЦЭМ!$C$39:$C$782,СВЦЭМ!$A$39:$A$782,$A77,СВЦЭМ!$B$39:$B$782,O$47)+'СЕТ СН'!$G$9+СВЦЭМ!$D$10+'СЕТ СН'!$G$6-'СЕТ СН'!$G$19</f>
        <v>1071.45900183</v>
      </c>
      <c r="P77" s="36">
        <f>SUMIFS(СВЦЭМ!$C$39:$C$782,СВЦЭМ!$A$39:$A$782,$A77,СВЦЭМ!$B$39:$B$782,P$47)+'СЕТ СН'!$G$9+СВЦЭМ!$D$10+'СЕТ СН'!$G$6-'СЕТ СН'!$G$19</f>
        <v>1079.07278819</v>
      </c>
      <c r="Q77" s="36">
        <f>SUMIFS(СВЦЭМ!$C$39:$C$782,СВЦЭМ!$A$39:$A$782,$A77,СВЦЭМ!$B$39:$B$782,Q$47)+'СЕТ СН'!$G$9+СВЦЭМ!$D$10+'СЕТ СН'!$G$6-'СЕТ СН'!$G$19</f>
        <v>1068.8477684300001</v>
      </c>
      <c r="R77" s="36">
        <f>SUMIFS(СВЦЭМ!$C$39:$C$782,СВЦЭМ!$A$39:$A$782,$A77,СВЦЭМ!$B$39:$B$782,R$47)+'СЕТ СН'!$G$9+СВЦЭМ!$D$10+'СЕТ СН'!$G$6-'СЕТ СН'!$G$19</f>
        <v>1059.0860868299999</v>
      </c>
      <c r="S77" s="36">
        <f>SUMIFS(СВЦЭМ!$C$39:$C$782,СВЦЭМ!$A$39:$A$782,$A77,СВЦЭМ!$B$39:$B$782,S$47)+'СЕТ СН'!$G$9+СВЦЭМ!$D$10+'СЕТ СН'!$G$6-'СЕТ СН'!$G$19</f>
        <v>1069.8332984399999</v>
      </c>
      <c r="T77" s="36">
        <f>SUMIFS(СВЦЭМ!$C$39:$C$782,СВЦЭМ!$A$39:$A$782,$A77,СВЦЭМ!$B$39:$B$782,T$47)+'СЕТ СН'!$G$9+СВЦЭМ!$D$10+'СЕТ СН'!$G$6-'СЕТ СН'!$G$19</f>
        <v>1084.18456945</v>
      </c>
      <c r="U77" s="36">
        <f>SUMIFS(СВЦЭМ!$C$39:$C$782,СВЦЭМ!$A$39:$A$782,$A77,СВЦЭМ!$B$39:$B$782,U$47)+'СЕТ СН'!$G$9+СВЦЭМ!$D$10+'СЕТ СН'!$G$6-'СЕТ СН'!$G$19</f>
        <v>1067.8969089699999</v>
      </c>
      <c r="V77" s="36">
        <f>SUMIFS(СВЦЭМ!$C$39:$C$782,СВЦЭМ!$A$39:$A$782,$A77,СВЦЭМ!$B$39:$B$782,V$47)+'СЕТ СН'!$G$9+СВЦЭМ!$D$10+'СЕТ СН'!$G$6-'СЕТ СН'!$G$19</f>
        <v>1091.8662622699999</v>
      </c>
      <c r="W77" s="36">
        <f>SUMIFS(СВЦЭМ!$C$39:$C$782,СВЦЭМ!$A$39:$A$782,$A77,СВЦЭМ!$B$39:$B$782,W$47)+'СЕТ СН'!$G$9+СВЦЭМ!$D$10+'СЕТ СН'!$G$6-'СЕТ СН'!$G$19</f>
        <v>1100.8812479599999</v>
      </c>
      <c r="X77" s="36">
        <f>SUMIFS(СВЦЭМ!$C$39:$C$782,СВЦЭМ!$A$39:$A$782,$A77,СВЦЭМ!$B$39:$B$782,X$47)+'СЕТ СН'!$G$9+СВЦЭМ!$D$10+'СЕТ СН'!$G$6-'СЕТ СН'!$G$19</f>
        <v>1041.0864632600001</v>
      </c>
      <c r="Y77" s="36">
        <f>SUMIFS(СВЦЭМ!$C$39:$C$782,СВЦЭМ!$A$39:$A$782,$A77,СВЦЭМ!$B$39:$B$782,Y$47)+'СЕТ СН'!$G$9+СВЦЭМ!$D$10+'СЕТ СН'!$G$6-'СЕТ СН'!$G$19</f>
        <v>1002.7470331699999</v>
      </c>
      <c r="AA77" s="37"/>
    </row>
    <row r="78" spans="1:27" ht="15.75" x14ac:dyDescent="0.2">
      <c r="A78" s="35">
        <f t="shared" si="1"/>
        <v>44804</v>
      </c>
      <c r="B78" s="36">
        <f>SUMIFS(СВЦЭМ!$C$39:$C$782,СВЦЭМ!$A$39:$A$782,$A78,СВЦЭМ!$B$39:$B$782,B$47)+'СЕТ СН'!$G$9+СВЦЭМ!$D$10+'СЕТ СН'!$G$6-'СЕТ СН'!$G$19</f>
        <v>1099.36047317</v>
      </c>
      <c r="C78" s="36">
        <f>SUMIFS(СВЦЭМ!$C$39:$C$782,СВЦЭМ!$A$39:$A$782,$A78,СВЦЭМ!$B$39:$B$782,C$47)+'СЕТ СН'!$G$9+СВЦЭМ!$D$10+'СЕТ СН'!$G$6-'СЕТ СН'!$G$19</f>
        <v>1136.5396519799999</v>
      </c>
      <c r="D78" s="36">
        <f>SUMIFS(СВЦЭМ!$C$39:$C$782,СВЦЭМ!$A$39:$A$782,$A78,СВЦЭМ!$B$39:$B$782,D$47)+'СЕТ СН'!$G$9+СВЦЭМ!$D$10+'СЕТ СН'!$G$6-'СЕТ СН'!$G$19</f>
        <v>1157.50696565</v>
      </c>
      <c r="E78" s="36">
        <f>SUMIFS(СВЦЭМ!$C$39:$C$782,СВЦЭМ!$A$39:$A$782,$A78,СВЦЭМ!$B$39:$B$782,E$47)+'СЕТ СН'!$G$9+СВЦЭМ!$D$10+'СЕТ СН'!$G$6-'СЕТ СН'!$G$19</f>
        <v>1170.8656293399999</v>
      </c>
      <c r="F78" s="36">
        <f>SUMIFS(СВЦЭМ!$C$39:$C$782,СВЦЭМ!$A$39:$A$782,$A78,СВЦЭМ!$B$39:$B$782,F$47)+'СЕТ СН'!$G$9+СВЦЭМ!$D$10+'СЕТ СН'!$G$6-'СЕТ СН'!$G$19</f>
        <v>1154.26535358</v>
      </c>
      <c r="G78" s="36">
        <f>SUMIFS(СВЦЭМ!$C$39:$C$782,СВЦЭМ!$A$39:$A$782,$A78,СВЦЭМ!$B$39:$B$782,G$47)+'СЕТ СН'!$G$9+СВЦЭМ!$D$10+'СЕТ СН'!$G$6-'СЕТ СН'!$G$19</f>
        <v>1127.19352525</v>
      </c>
      <c r="H78" s="36">
        <f>SUMIFS(СВЦЭМ!$C$39:$C$782,СВЦЭМ!$A$39:$A$782,$A78,СВЦЭМ!$B$39:$B$782,H$47)+'СЕТ СН'!$G$9+СВЦЭМ!$D$10+'СЕТ СН'!$G$6-'СЕТ СН'!$G$19</f>
        <v>1064.3078755700001</v>
      </c>
      <c r="I78" s="36">
        <f>SUMIFS(СВЦЭМ!$C$39:$C$782,СВЦЭМ!$A$39:$A$782,$A78,СВЦЭМ!$B$39:$B$782,I$47)+'СЕТ СН'!$G$9+СВЦЭМ!$D$10+'СЕТ СН'!$G$6-'СЕТ СН'!$G$19</f>
        <v>1008.9776179899999</v>
      </c>
      <c r="J78" s="36">
        <f>SUMIFS(СВЦЭМ!$C$39:$C$782,СВЦЭМ!$A$39:$A$782,$A78,СВЦЭМ!$B$39:$B$782,J$47)+'СЕТ СН'!$G$9+СВЦЭМ!$D$10+'СЕТ СН'!$G$6-'СЕТ СН'!$G$19</f>
        <v>1077.67574352</v>
      </c>
      <c r="K78" s="36">
        <f>SUMIFS(СВЦЭМ!$C$39:$C$782,СВЦЭМ!$A$39:$A$782,$A78,СВЦЭМ!$B$39:$B$782,K$47)+'СЕТ СН'!$G$9+СВЦЭМ!$D$10+'СЕТ СН'!$G$6-'СЕТ СН'!$G$19</f>
        <v>1103.2957393700001</v>
      </c>
      <c r="L78" s="36">
        <f>SUMIFS(СВЦЭМ!$C$39:$C$782,СВЦЭМ!$A$39:$A$782,$A78,СВЦЭМ!$B$39:$B$782,L$47)+'СЕТ СН'!$G$9+СВЦЭМ!$D$10+'СЕТ СН'!$G$6-'СЕТ СН'!$G$19</f>
        <v>1101.2772092299999</v>
      </c>
      <c r="M78" s="36">
        <f>SUMIFS(СВЦЭМ!$C$39:$C$782,СВЦЭМ!$A$39:$A$782,$A78,СВЦЭМ!$B$39:$B$782,M$47)+'СЕТ СН'!$G$9+СВЦЭМ!$D$10+'СЕТ СН'!$G$6-'СЕТ СН'!$G$19</f>
        <v>1093.85373607</v>
      </c>
      <c r="N78" s="36">
        <f>SUMIFS(СВЦЭМ!$C$39:$C$782,СВЦЭМ!$A$39:$A$782,$A78,СВЦЭМ!$B$39:$B$782,N$47)+'СЕТ СН'!$G$9+СВЦЭМ!$D$10+'СЕТ СН'!$G$6-'СЕТ СН'!$G$19</f>
        <v>1085.5341887499999</v>
      </c>
      <c r="O78" s="36">
        <f>SUMIFS(СВЦЭМ!$C$39:$C$782,СВЦЭМ!$A$39:$A$782,$A78,СВЦЭМ!$B$39:$B$782,O$47)+'СЕТ СН'!$G$9+СВЦЭМ!$D$10+'СЕТ СН'!$G$6-'СЕТ СН'!$G$19</f>
        <v>1090.16349803</v>
      </c>
      <c r="P78" s="36">
        <f>SUMIFS(СВЦЭМ!$C$39:$C$782,СВЦЭМ!$A$39:$A$782,$A78,СВЦЭМ!$B$39:$B$782,P$47)+'СЕТ СН'!$G$9+СВЦЭМ!$D$10+'СЕТ СН'!$G$6-'СЕТ СН'!$G$19</f>
        <v>1087.64164944</v>
      </c>
      <c r="Q78" s="36">
        <f>SUMIFS(СВЦЭМ!$C$39:$C$782,СВЦЭМ!$A$39:$A$782,$A78,СВЦЭМ!$B$39:$B$782,Q$47)+'СЕТ СН'!$G$9+СВЦЭМ!$D$10+'СЕТ СН'!$G$6-'СЕТ СН'!$G$19</f>
        <v>1079.80592422</v>
      </c>
      <c r="R78" s="36">
        <f>SUMIFS(СВЦЭМ!$C$39:$C$782,СВЦЭМ!$A$39:$A$782,$A78,СВЦЭМ!$B$39:$B$782,R$47)+'СЕТ СН'!$G$9+СВЦЭМ!$D$10+'СЕТ СН'!$G$6-'СЕТ СН'!$G$19</f>
        <v>1068.30791178</v>
      </c>
      <c r="S78" s="36">
        <f>SUMIFS(СВЦЭМ!$C$39:$C$782,СВЦЭМ!$A$39:$A$782,$A78,СВЦЭМ!$B$39:$B$782,S$47)+'СЕТ СН'!$G$9+СВЦЭМ!$D$10+'СЕТ СН'!$G$6-'СЕТ СН'!$G$19</f>
        <v>1073.9842511500001</v>
      </c>
      <c r="T78" s="36">
        <f>SUMIFS(СВЦЭМ!$C$39:$C$782,СВЦЭМ!$A$39:$A$782,$A78,СВЦЭМ!$B$39:$B$782,T$47)+'СЕТ СН'!$G$9+СВЦЭМ!$D$10+'СЕТ СН'!$G$6-'СЕТ СН'!$G$19</f>
        <v>1069.8115935399999</v>
      </c>
      <c r="U78" s="36">
        <f>SUMIFS(СВЦЭМ!$C$39:$C$782,СВЦЭМ!$A$39:$A$782,$A78,СВЦЭМ!$B$39:$B$782,U$47)+'СЕТ СН'!$G$9+СВЦЭМ!$D$10+'СЕТ СН'!$G$6-'СЕТ СН'!$G$19</f>
        <v>1082.31606831</v>
      </c>
      <c r="V78" s="36">
        <f>SUMIFS(СВЦЭМ!$C$39:$C$782,СВЦЭМ!$A$39:$A$782,$A78,СВЦЭМ!$B$39:$B$782,V$47)+'СЕТ СН'!$G$9+СВЦЭМ!$D$10+'СЕТ СН'!$G$6-'СЕТ СН'!$G$19</f>
        <v>1102.0587716499999</v>
      </c>
      <c r="W78" s="36">
        <f>SUMIFS(СВЦЭМ!$C$39:$C$782,СВЦЭМ!$A$39:$A$782,$A78,СВЦЭМ!$B$39:$B$782,W$47)+'СЕТ СН'!$G$9+СВЦЭМ!$D$10+'СЕТ СН'!$G$6-'СЕТ СН'!$G$19</f>
        <v>1096.0900663299999</v>
      </c>
      <c r="X78" s="36">
        <f>SUMIFS(СВЦЭМ!$C$39:$C$782,СВЦЭМ!$A$39:$A$782,$A78,СВЦЭМ!$B$39:$B$782,X$47)+'СЕТ СН'!$G$9+СВЦЭМ!$D$10+'СЕТ СН'!$G$6-'СЕТ СН'!$G$19</f>
        <v>1060.56903659</v>
      </c>
      <c r="Y78" s="36">
        <f>SUMIFS(СВЦЭМ!$C$39:$C$782,СВЦЭМ!$A$39:$A$782,$A78,СВЦЭМ!$B$39:$B$782,Y$47)+'СЕТ СН'!$G$9+СВЦЭМ!$D$10+'СЕТ СН'!$G$6-'СЕТ СН'!$G$19</f>
        <v>1042.5459210900001</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4"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01.08.2022</v>
      </c>
      <c r="B84" s="36">
        <f>SUMIFS(СВЦЭМ!$C$39:$C$782,СВЦЭМ!$A$39:$A$782,$A84,СВЦЭМ!$B$39:$B$782,B$83)+'СЕТ СН'!$H$9+СВЦЭМ!$D$10+'СЕТ СН'!$H$6-'СЕТ СН'!$H$19</f>
        <v>1229.4509241799999</v>
      </c>
      <c r="C84" s="36">
        <f>SUMIFS(СВЦЭМ!$C$39:$C$782,СВЦЭМ!$A$39:$A$782,$A84,СВЦЭМ!$B$39:$B$782,C$83)+'СЕТ СН'!$H$9+СВЦЭМ!$D$10+'СЕТ СН'!$H$6-'СЕТ СН'!$H$19</f>
        <v>1273.8261375099999</v>
      </c>
      <c r="D84" s="36">
        <f>SUMIFS(СВЦЭМ!$C$39:$C$782,СВЦЭМ!$A$39:$A$782,$A84,СВЦЭМ!$B$39:$B$782,D$83)+'СЕТ СН'!$H$9+СВЦЭМ!$D$10+'СЕТ СН'!$H$6-'СЕТ СН'!$H$19</f>
        <v>1280.1285734699998</v>
      </c>
      <c r="E84" s="36">
        <f>SUMIFS(СВЦЭМ!$C$39:$C$782,СВЦЭМ!$A$39:$A$782,$A84,СВЦЭМ!$B$39:$B$782,E$83)+'СЕТ СН'!$H$9+СВЦЭМ!$D$10+'СЕТ СН'!$H$6-'СЕТ СН'!$H$19</f>
        <v>1319.6035789499999</v>
      </c>
      <c r="F84" s="36">
        <f>SUMIFS(СВЦЭМ!$C$39:$C$782,СВЦЭМ!$A$39:$A$782,$A84,СВЦЭМ!$B$39:$B$782,F$83)+'СЕТ СН'!$H$9+СВЦЭМ!$D$10+'СЕТ СН'!$H$6-'СЕТ СН'!$H$19</f>
        <v>1288.4569248799999</v>
      </c>
      <c r="G84" s="36">
        <f>SUMIFS(СВЦЭМ!$C$39:$C$782,СВЦЭМ!$A$39:$A$782,$A84,СВЦЭМ!$B$39:$B$782,G$83)+'СЕТ СН'!$H$9+СВЦЭМ!$D$10+'СЕТ СН'!$H$6-'СЕТ СН'!$H$19</f>
        <v>1276.6439538899999</v>
      </c>
      <c r="H84" s="36">
        <f>SUMIFS(СВЦЭМ!$C$39:$C$782,СВЦЭМ!$A$39:$A$782,$A84,СВЦЭМ!$B$39:$B$782,H$83)+'СЕТ СН'!$H$9+СВЦЭМ!$D$10+'СЕТ СН'!$H$6-'СЕТ СН'!$H$19</f>
        <v>1317.6295403699999</v>
      </c>
      <c r="I84" s="36">
        <f>SUMIFS(СВЦЭМ!$C$39:$C$782,СВЦЭМ!$A$39:$A$782,$A84,СВЦЭМ!$B$39:$B$782,I$83)+'СЕТ СН'!$H$9+СВЦЭМ!$D$10+'СЕТ СН'!$H$6-'СЕТ СН'!$H$19</f>
        <v>1351.9876210299999</v>
      </c>
      <c r="J84" s="36">
        <f>SUMIFS(СВЦЭМ!$C$39:$C$782,СВЦЭМ!$A$39:$A$782,$A84,СВЦЭМ!$B$39:$B$782,J$83)+'СЕТ СН'!$H$9+СВЦЭМ!$D$10+'СЕТ СН'!$H$6-'СЕТ СН'!$H$19</f>
        <v>1270.0365270199998</v>
      </c>
      <c r="K84" s="36">
        <f>SUMIFS(СВЦЭМ!$C$39:$C$782,СВЦЭМ!$A$39:$A$782,$A84,СВЦЭМ!$B$39:$B$782,K$83)+'СЕТ СН'!$H$9+СВЦЭМ!$D$10+'СЕТ СН'!$H$6-'СЕТ СН'!$H$19</f>
        <v>1220.9977787099999</v>
      </c>
      <c r="L84" s="36">
        <f>SUMIFS(СВЦЭМ!$C$39:$C$782,СВЦЭМ!$A$39:$A$782,$A84,СВЦЭМ!$B$39:$B$782,L$83)+'СЕТ СН'!$H$9+СВЦЭМ!$D$10+'СЕТ СН'!$H$6-'СЕТ СН'!$H$19</f>
        <v>1193.4879264399999</v>
      </c>
      <c r="M84" s="36">
        <f>SUMIFS(СВЦЭМ!$C$39:$C$782,СВЦЭМ!$A$39:$A$782,$A84,СВЦЭМ!$B$39:$B$782,M$83)+'СЕТ СН'!$H$9+СВЦЭМ!$D$10+'СЕТ СН'!$H$6-'СЕТ СН'!$H$19</f>
        <v>1159.0273882499998</v>
      </c>
      <c r="N84" s="36">
        <f>SUMIFS(СВЦЭМ!$C$39:$C$782,СВЦЭМ!$A$39:$A$782,$A84,СВЦЭМ!$B$39:$B$782,N$83)+'СЕТ СН'!$H$9+СВЦЭМ!$D$10+'СЕТ СН'!$H$6-'СЕТ СН'!$H$19</f>
        <v>1169.18519072</v>
      </c>
      <c r="O84" s="36">
        <f>SUMIFS(СВЦЭМ!$C$39:$C$782,СВЦЭМ!$A$39:$A$782,$A84,СВЦЭМ!$B$39:$B$782,O$83)+'СЕТ СН'!$H$9+СВЦЭМ!$D$10+'СЕТ СН'!$H$6-'СЕТ СН'!$H$19</f>
        <v>1170.5676201799999</v>
      </c>
      <c r="P84" s="36">
        <f>SUMIFS(СВЦЭМ!$C$39:$C$782,СВЦЭМ!$A$39:$A$782,$A84,СВЦЭМ!$B$39:$B$782,P$83)+'СЕТ СН'!$H$9+СВЦЭМ!$D$10+'СЕТ СН'!$H$6-'СЕТ СН'!$H$19</f>
        <v>1176.9742433499998</v>
      </c>
      <c r="Q84" s="36">
        <f>SUMIFS(СВЦЭМ!$C$39:$C$782,СВЦЭМ!$A$39:$A$782,$A84,СВЦЭМ!$B$39:$B$782,Q$83)+'СЕТ СН'!$H$9+СВЦЭМ!$D$10+'СЕТ СН'!$H$6-'СЕТ СН'!$H$19</f>
        <v>1182.6223622099999</v>
      </c>
      <c r="R84" s="36">
        <f>SUMIFS(СВЦЭМ!$C$39:$C$782,СВЦЭМ!$A$39:$A$782,$A84,СВЦЭМ!$B$39:$B$782,R$83)+'СЕТ СН'!$H$9+СВЦЭМ!$D$10+'СЕТ СН'!$H$6-'СЕТ СН'!$H$19</f>
        <v>1201.75443838</v>
      </c>
      <c r="S84" s="36">
        <f>SUMIFS(СВЦЭМ!$C$39:$C$782,СВЦЭМ!$A$39:$A$782,$A84,СВЦЭМ!$B$39:$B$782,S$83)+'СЕТ СН'!$H$9+СВЦЭМ!$D$10+'СЕТ СН'!$H$6-'СЕТ СН'!$H$19</f>
        <v>1201.3445272199999</v>
      </c>
      <c r="T84" s="36">
        <f>SUMIFS(СВЦЭМ!$C$39:$C$782,СВЦЭМ!$A$39:$A$782,$A84,СВЦЭМ!$B$39:$B$782,T$83)+'СЕТ СН'!$H$9+СВЦЭМ!$D$10+'СЕТ СН'!$H$6-'СЕТ СН'!$H$19</f>
        <v>1199.9470516699998</v>
      </c>
      <c r="U84" s="36">
        <f>SUMIFS(СВЦЭМ!$C$39:$C$782,СВЦЭМ!$A$39:$A$782,$A84,СВЦЭМ!$B$39:$B$782,U$83)+'СЕТ СН'!$H$9+СВЦЭМ!$D$10+'СЕТ СН'!$H$6-'СЕТ СН'!$H$19</f>
        <v>1201.7553041899998</v>
      </c>
      <c r="V84" s="36">
        <f>SUMIFS(СВЦЭМ!$C$39:$C$782,СВЦЭМ!$A$39:$A$782,$A84,СВЦЭМ!$B$39:$B$782,V$83)+'СЕТ СН'!$H$9+СВЦЭМ!$D$10+'СЕТ СН'!$H$6-'СЕТ СН'!$H$19</f>
        <v>1197.98493962</v>
      </c>
      <c r="W84" s="36">
        <f>SUMIFS(СВЦЭМ!$C$39:$C$782,СВЦЭМ!$A$39:$A$782,$A84,СВЦЭМ!$B$39:$B$782,W$83)+'СЕТ СН'!$H$9+СВЦЭМ!$D$10+'СЕТ СН'!$H$6-'СЕТ СН'!$H$19</f>
        <v>1189.68195296</v>
      </c>
      <c r="X84" s="36">
        <f>SUMIFS(СВЦЭМ!$C$39:$C$782,СВЦЭМ!$A$39:$A$782,$A84,СВЦЭМ!$B$39:$B$782,X$83)+'СЕТ СН'!$H$9+СВЦЭМ!$D$10+'СЕТ СН'!$H$6-'СЕТ СН'!$H$19</f>
        <v>1175.7400582799999</v>
      </c>
      <c r="Y84" s="36">
        <f>SUMIFS(СВЦЭМ!$C$39:$C$782,СВЦЭМ!$A$39:$A$782,$A84,СВЦЭМ!$B$39:$B$782,Y$83)+'СЕТ СН'!$H$9+СВЦЭМ!$D$10+'СЕТ СН'!$H$6-'СЕТ СН'!$H$19</f>
        <v>1159.2109885699999</v>
      </c>
    </row>
    <row r="85" spans="1:25" ht="15.75" x14ac:dyDescent="0.2">
      <c r="A85" s="35">
        <f>A84+1</f>
        <v>44775</v>
      </c>
      <c r="B85" s="36">
        <f>SUMIFS(СВЦЭМ!$C$39:$C$782,СВЦЭМ!$A$39:$A$782,$A85,СВЦЭМ!$B$39:$B$782,B$83)+'СЕТ СН'!$H$9+СВЦЭМ!$D$10+'СЕТ СН'!$H$6-'СЕТ СН'!$H$19</f>
        <v>1268.8334763799999</v>
      </c>
      <c r="C85" s="36">
        <f>SUMIFS(СВЦЭМ!$C$39:$C$782,СВЦЭМ!$A$39:$A$782,$A85,СВЦЭМ!$B$39:$B$782,C$83)+'СЕТ СН'!$H$9+СВЦЭМ!$D$10+'СЕТ СН'!$H$6-'СЕТ СН'!$H$19</f>
        <v>1322.7813273099998</v>
      </c>
      <c r="D85" s="36">
        <f>SUMIFS(СВЦЭМ!$C$39:$C$782,СВЦЭМ!$A$39:$A$782,$A85,СВЦЭМ!$B$39:$B$782,D$83)+'СЕТ СН'!$H$9+СВЦЭМ!$D$10+'СЕТ СН'!$H$6-'СЕТ СН'!$H$19</f>
        <v>1311.5629043499998</v>
      </c>
      <c r="E85" s="36">
        <f>SUMIFS(СВЦЭМ!$C$39:$C$782,СВЦЭМ!$A$39:$A$782,$A85,СВЦЭМ!$B$39:$B$782,E$83)+'СЕТ СН'!$H$9+СВЦЭМ!$D$10+'СЕТ СН'!$H$6-'СЕТ СН'!$H$19</f>
        <v>1334.3253167199998</v>
      </c>
      <c r="F85" s="36">
        <f>SUMIFS(СВЦЭМ!$C$39:$C$782,СВЦЭМ!$A$39:$A$782,$A85,СВЦЭМ!$B$39:$B$782,F$83)+'СЕТ СН'!$H$9+СВЦЭМ!$D$10+'СЕТ СН'!$H$6-'СЕТ СН'!$H$19</f>
        <v>1331.9581549799998</v>
      </c>
      <c r="G85" s="36">
        <f>SUMIFS(СВЦЭМ!$C$39:$C$782,СВЦЭМ!$A$39:$A$782,$A85,СВЦЭМ!$B$39:$B$782,G$83)+'СЕТ СН'!$H$9+СВЦЭМ!$D$10+'СЕТ СН'!$H$6-'СЕТ СН'!$H$19</f>
        <v>1333.9258012099999</v>
      </c>
      <c r="H85" s="36">
        <f>SUMIFS(СВЦЭМ!$C$39:$C$782,СВЦЭМ!$A$39:$A$782,$A85,СВЦЭМ!$B$39:$B$782,H$83)+'СЕТ СН'!$H$9+СВЦЭМ!$D$10+'СЕТ СН'!$H$6-'СЕТ СН'!$H$19</f>
        <v>1318.8658059899999</v>
      </c>
      <c r="I85" s="36">
        <f>SUMIFS(СВЦЭМ!$C$39:$C$782,СВЦЭМ!$A$39:$A$782,$A85,СВЦЭМ!$B$39:$B$782,I$83)+'СЕТ СН'!$H$9+СВЦЭМ!$D$10+'СЕТ СН'!$H$6-'СЕТ СН'!$H$19</f>
        <v>1450.0939251199998</v>
      </c>
      <c r="J85" s="36">
        <f>SUMIFS(СВЦЭМ!$C$39:$C$782,СВЦЭМ!$A$39:$A$782,$A85,СВЦЭМ!$B$39:$B$782,J$83)+'СЕТ СН'!$H$9+СВЦЭМ!$D$10+'СЕТ СН'!$H$6-'СЕТ СН'!$H$19</f>
        <v>1336.79153589</v>
      </c>
      <c r="K85" s="36">
        <f>SUMIFS(СВЦЭМ!$C$39:$C$782,СВЦЭМ!$A$39:$A$782,$A85,СВЦЭМ!$B$39:$B$782,K$83)+'СЕТ СН'!$H$9+СВЦЭМ!$D$10+'СЕТ СН'!$H$6-'СЕТ СН'!$H$19</f>
        <v>1234.6628006799999</v>
      </c>
      <c r="L85" s="36">
        <f>SUMIFS(СВЦЭМ!$C$39:$C$782,СВЦЭМ!$A$39:$A$782,$A85,СВЦЭМ!$B$39:$B$782,L$83)+'СЕТ СН'!$H$9+СВЦЭМ!$D$10+'СЕТ СН'!$H$6-'СЕТ СН'!$H$19</f>
        <v>1223.1761319</v>
      </c>
      <c r="M85" s="36">
        <f>SUMIFS(СВЦЭМ!$C$39:$C$782,СВЦЭМ!$A$39:$A$782,$A85,СВЦЭМ!$B$39:$B$782,M$83)+'СЕТ СН'!$H$9+СВЦЭМ!$D$10+'СЕТ СН'!$H$6-'СЕТ СН'!$H$19</f>
        <v>1212.5369389299999</v>
      </c>
      <c r="N85" s="36">
        <f>SUMIFS(СВЦЭМ!$C$39:$C$782,СВЦЭМ!$A$39:$A$782,$A85,СВЦЭМ!$B$39:$B$782,N$83)+'СЕТ СН'!$H$9+СВЦЭМ!$D$10+'СЕТ СН'!$H$6-'СЕТ СН'!$H$19</f>
        <v>1210.1101352599999</v>
      </c>
      <c r="O85" s="36">
        <f>SUMIFS(СВЦЭМ!$C$39:$C$782,СВЦЭМ!$A$39:$A$782,$A85,СВЦЭМ!$B$39:$B$782,O$83)+'СЕТ СН'!$H$9+СВЦЭМ!$D$10+'СЕТ СН'!$H$6-'СЕТ СН'!$H$19</f>
        <v>1215.3093511099999</v>
      </c>
      <c r="P85" s="36">
        <f>SUMIFS(СВЦЭМ!$C$39:$C$782,СВЦЭМ!$A$39:$A$782,$A85,СВЦЭМ!$B$39:$B$782,P$83)+'СЕТ СН'!$H$9+СВЦЭМ!$D$10+'СЕТ СН'!$H$6-'СЕТ СН'!$H$19</f>
        <v>1230.18098358</v>
      </c>
      <c r="Q85" s="36">
        <f>SUMIFS(СВЦЭМ!$C$39:$C$782,СВЦЭМ!$A$39:$A$782,$A85,СВЦЭМ!$B$39:$B$782,Q$83)+'СЕТ СН'!$H$9+СВЦЭМ!$D$10+'СЕТ СН'!$H$6-'СЕТ СН'!$H$19</f>
        <v>1227.21772631</v>
      </c>
      <c r="R85" s="36">
        <f>SUMIFS(СВЦЭМ!$C$39:$C$782,СВЦЭМ!$A$39:$A$782,$A85,СВЦЭМ!$B$39:$B$782,R$83)+'СЕТ СН'!$H$9+СВЦЭМ!$D$10+'СЕТ СН'!$H$6-'СЕТ СН'!$H$19</f>
        <v>1218.51220354</v>
      </c>
      <c r="S85" s="36">
        <f>SUMIFS(СВЦЭМ!$C$39:$C$782,СВЦЭМ!$A$39:$A$782,$A85,СВЦЭМ!$B$39:$B$782,S$83)+'СЕТ СН'!$H$9+СВЦЭМ!$D$10+'СЕТ СН'!$H$6-'СЕТ СН'!$H$19</f>
        <v>1217.4832402899999</v>
      </c>
      <c r="T85" s="36">
        <f>SUMIFS(СВЦЭМ!$C$39:$C$782,СВЦЭМ!$A$39:$A$782,$A85,СВЦЭМ!$B$39:$B$782,T$83)+'СЕТ СН'!$H$9+СВЦЭМ!$D$10+'СЕТ СН'!$H$6-'СЕТ СН'!$H$19</f>
        <v>1247.00815846</v>
      </c>
      <c r="U85" s="36">
        <f>SUMIFS(СВЦЭМ!$C$39:$C$782,СВЦЭМ!$A$39:$A$782,$A85,СВЦЭМ!$B$39:$B$782,U$83)+'СЕТ СН'!$H$9+СВЦЭМ!$D$10+'СЕТ СН'!$H$6-'СЕТ СН'!$H$19</f>
        <v>1244.4517684</v>
      </c>
      <c r="V85" s="36">
        <f>SUMIFS(СВЦЭМ!$C$39:$C$782,СВЦЭМ!$A$39:$A$782,$A85,СВЦЭМ!$B$39:$B$782,V$83)+'СЕТ СН'!$H$9+СВЦЭМ!$D$10+'СЕТ СН'!$H$6-'СЕТ СН'!$H$19</f>
        <v>1250.3816730199999</v>
      </c>
      <c r="W85" s="36">
        <f>SUMIFS(СВЦЭМ!$C$39:$C$782,СВЦЭМ!$A$39:$A$782,$A85,СВЦЭМ!$B$39:$B$782,W$83)+'СЕТ СН'!$H$9+СВЦЭМ!$D$10+'СЕТ СН'!$H$6-'СЕТ СН'!$H$19</f>
        <v>1231.22438014</v>
      </c>
      <c r="X85" s="36">
        <f>SUMIFS(СВЦЭМ!$C$39:$C$782,СВЦЭМ!$A$39:$A$782,$A85,СВЦЭМ!$B$39:$B$782,X$83)+'СЕТ СН'!$H$9+СВЦЭМ!$D$10+'СЕТ СН'!$H$6-'СЕТ СН'!$H$19</f>
        <v>1253.5108220899999</v>
      </c>
      <c r="Y85" s="36">
        <f>SUMIFS(СВЦЭМ!$C$39:$C$782,СВЦЭМ!$A$39:$A$782,$A85,СВЦЭМ!$B$39:$B$782,Y$83)+'СЕТ СН'!$H$9+СВЦЭМ!$D$10+'СЕТ СН'!$H$6-'СЕТ СН'!$H$19</f>
        <v>1356.5411921999998</v>
      </c>
    </row>
    <row r="86" spans="1:25" ht="15.75" x14ac:dyDescent="0.2">
      <c r="A86" s="35">
        <f t="shared" ref="A86:A114" si="2">A85+1</f>
        <v>44776</v>
      </c>
      <c r="B86" s="36">
        <f>SUMIFS(СВЦЭМ!$C$39:$C$782,СВЦЭМ!$A$39:$A$782,$A86,СВЦЭМ!$B$39:$B$782,B$83)+'СЕТ СН'!$H$9+СВЦЭМ!$D$10+'СЕТ СН'!$H$6-'СЕТ СН'!$H$19</f>
        <v>1391.9316525299998</v>
      </c>
      <c r="C86" s="36">
        <f>SUMIFS(СВЦЭМ!$C$39:$C$782,СВЦЭМ!$A$39:$A$782,$A86,СВЦЭМ!$B$39:$B$782,C$83)+'СЕТ СН'!$H$9+СВЦЭМ!$D$10+'СЕТ СН'!$H$6-'СЕТ СН'!$H$19</f>
        <v>1470.5601874099998</v>
      </c>
      <c r="D86" s="36">
        <f>SUMIFS(СВЦЭМ!$C$39:$C$782,СВЦЭМ!$A$39:$A$782,$A86,СВЦЭМ!$B$39:$B$782,D$83)+'СЕТ СН'!$H$9+СВЦЭМ!$D$10+'СЕТ СН'!$H$6-'СЕТ СН'!$H$19</f>
        <v>1524.6890920499998</v>
      </c>
      <c r="E86" s="36">
        <f>SUMIFS(СВЦЭМ!$C$39:$C$782,СВЦЭМ!$A$39:$A$782,$A86,СВЦЭМ!$B$39:$B$782,E$83)+'СЕТ СН'!$H$9+СВЦЭМ!$D$10+'СЕТ СН'!$H$6-'СЕТ СН'!$H$19</f>
        <v>1534.2288766499998</v>
      </c>
      <c r="F86" s="36">
        <f>SUMIFS(СВЦЭМ!$C$39:$C$782,СВЦЭМ!$A$39:$A$782,$A86,СВЦЭМ!$B$39:$B$782,F$83)+'СЕТ СН'!$H$9+СВЦЭМ!$D$10+'СЕТ СН'!$H$6-'СЕТ СН'!$H$19</f>
        <v>1378.49326144</v>
      </c>
      <c r="G86" s="36">
        <f>SUMIFS(СВЦЭМ!$C$39:$C$782,СВЦЭМ!$A$39:$A$782,$A86,СВЦЭМ!$B$39:$B$782,G$83)+'СЕТ СН'!$H$9+СВЦЭМ!$D$10+'СЕТ СН'!$H$6-'СЕТ СН'!$H$19</f>
        <v>1379.57744996</v>
      </c>
      <c r="H86" s="36">
        <f>SUMIFS(СВЦЭМ!$C$39:$C$782,СВЦЭМ!$A$39:$A$782,$A86,СВЦЭМ!$B$39:$B$782,H$83)+'СЕТ СН'!$H$9+СВЦЭМ!$D$10+'СЕТ СН'!$H$6-'СЕТ СН'!$H$19</f>
        <v>1369.5238608499999</v>
      </c>
      <c r="I86" s="36">
        <f>SUMIFS(СВЦЭМ!$C$39:$C$782,СВЦЭМ!$A$39:$A$782,$A86,СВЦЭМ!$B$39:$B$782,I$83)+'СЕТ СН'!$H$9+СВЦЭМ!$D$10+'СЕТ СН'!$H$6-'СЕТ СН'!$H$19</f>
        <v>1304.66762761</v>
      </c>
      <c r="J86" s="36">
        <f>SUMIFS(СВЦЭМ!$C$39:$C$782,СВЦЭМ!$A$39:$A$782,$A86,СВЦЭМ!$B$39:$B$782,J$83)+'СЕТ СН'!$H$9+СВЦЭМ!$D$10+'СЕТ СН'!$H$6-'СЕТ СН'!$H$19</f>
        <v>1263.4319441</v>
      </c>
      <c r="K86" s="36">
        <f>SUMIFS(СВЦЭМ!$C$39:$C$782,СВЦЭМ!$A$39:$A$782,$A86,СВЦЭМ!$B$39:$B$782,K$83)+'СЕТ СН'!$H$9+СВЦЭМ!$D$10+'СЕТ СН'!$H$6-'СЕТ СН'!$H$19</f>
        <v>1300.5684764799998</v>
      </c>
      <c r="L86" s="36">
        <f>SUMIFS(СВЦЭМ!$C$39:$C$782,СВЦЭМ!$A$39:$A$782,$A86,СВЦЭМ!$B$39:$B$782,L$83)+'СЕТ СН'!$H$9+СВЦЭМ!$D$10+'СЕТ СН'!$H$6-'СЕТ СН'!$H$19</f>
        <v>1254.07785683</v>
      </c>
      <c r="M86" s="36">
        <f>SUMIFS(СВЦЭМ!$C$39:$C$782,СВЦЭМ!$A$39:$A$782,$A86,СВЦЭМ!$B$39:$B$782,M$83)+'СЕТ СН'!$H$9+СВЦЭМ!$D$10+'СЕТ СН'!$H$6-'СЕТ СН'!$H$19</f>
        <v>1234.6842619299998</v>
      </c>
      <c r="N86" s="36">
        <f>SUMIFS(СВЦЭМ!$C$39:$C$782,СВЦЭМ!$A$39:$A$782,$A86,СВЦЭМ!$B$39:$B$782,N$83)+'СЕТ СН'!$H$9+СВЦЭМ!$D$10+'СЕТ СН'!$H$6-'СЕТ СН'!$H$19</f>
        <v>1217.7016392599999</v>
      </c>
      <c r="O86" s="36">
        <f>SUMIFS(СВЦЭМ!$C$39:$C$782,СВЦЭМ!$A$39:$A$782,$A86,СВЦЭМ!$B$39:$B$782,O$83)+'СЕТ СН'!$H$9+СВЦЭМ!$D$10+'СЕТ СН'!$H$6-'СЕТ СН'!$H$19</f>
        <v>1220.94287403</v>
      </c>
      <c r="P86" s="36">
        <f>SUMIFS(СВЦЭМ!$C$39:$C$782,СВЦЭМ!$A$39:$A$782,$A86,СВЦЭМ!$B$39:$B$782,P$83)+'СЕТ СН'!$H$9+СВЦЭМ!$D$10+'СЕТ СН'!$H$6-'СЕТ СН'!$H$19</f>
        <v>1229.2843470299999</v>
      </c>
      <c r="Q86" s="36">
        <f>SUMIFS(СВЦЭМ!$C$39:$C$782,СВЦЭМ!$A$39:$A$782,$A86,СВЦЭМ!$B$39:$B$782,Q$83)+'СЕТ СН'!$H$9+СВЦЭМ!$D$10+'СЕТ СН'!$H$6-'СЕТ СН'!$H$19</f>
        <v>1244.5186798399998</v>
      </c>
      <c r="R86" s="36">
        <f>SUMIFS(СВЦЭМ!$C$39:$C$782,СВЦЭМ!$A$39:$A$782,$A86,СВЦЭМ!$B$39:$B$782,R$83)+'СЕТ СН'!$H$9+СВЦЭМ!$D$10+'СЕТ СН'!$H$6-'СЕТ СН'!$H$19</f>
        <v>1263.72248823</v>
      </c>
      <c r="S86" s="36">
        <f>SUMIFS(СВЦЭМ!$C$39:$C$782,СВЦЭМ!$A$39:$A$782,$A86,СВЦЭМ!$B$39:$B$782,S$83)+'СЕТ СН'!$H$9+СВЦЭМ!$D$10+'СЕТ СН'!$H$6-'СЕТ СН'!$H$19</f>
        <v>1259.9824415299997</v>
      </c>
      <c r="T86" s="36">
        <f>SUMIFS(СВЦЭМ!$C$39:$C$782,СВЦЭМ!$A$39:$A$782,$A86,СВЦЭМ!$B$39:$B$782,T$83)+'СЕТ СН'!$H$9+СВЦЭМ!$D$10+'СЕТ СН'!$H$6-'СЕТ СН'!$H$19</f>
        <v>1245.7532631799997</v>
      </c>
      <c r="U86" s="36">
        <f>SUMIFS(СВЦЭМ!$C$39:$C$782,СВЦЭМ!$A$39:$A$782,$A86,СВЦЭМ!$B$39:$B$782,U$83)+'СЕТ СН'!$H$9+СВЦЭМ!$D$10+'СЕТ СН'!$H$6-'СЕТ СН'!$H$19</f>
        <v>1247.360128</v>
      </c>
      <c r="V86" s="36">
        <f>SUMIFS(СВЦЭМ!$C$39:$C$782,СВЦЭМ!$A$39:$A$782,$A86,СВЦЭМ!$B$39:$B$782,V$83)+'СЕТ СН'!$H$9+СВЦЭМ!$D$10+'СЕТ СН'!$H$6-'СЕТ СН'!$H$19</f>
        <v>1221.90443854</v>
      </c>
      <c r="W86" s="36">
        <f>SUMIFS(СВЦЭМ!$C$39:$C$782,СВЦЭМ!$A$39:$A$782,$A86,СВЦЭМ!$B$39:$B$782,W$83)+'СЕТ СН'!$H$9+СВЦЭМ!$D$10+'СЕТ СН'!$H$6-'СЕТ СН'!$H$19</f>
        <v>1217.1603048099998</v>
      </c>
      <c r="X86" s="36">
        <f>SUMIFS(СВЦЭМ!$C$39:$C$782,СВЦЭМ!$A$39:$A$782,$A86,СВЦЭМ!$B$39:$B$782,X$83)+'СЕТ СН'!$H$9+СВЦЭМ!$D$10+'СЕТ СН'!$H$6-'СЕТ СН'!$H$19</f>
        <v>1252.6532007899998</v>
      </c>
      <c r="Y86" s="36">
        <f>SUMIFS(СВЦЭМ!$C$39:$C$782,СВЦЭМ!$A$39:$A$782,$A86,СВЦЭМ!$B$39:$B$782,Y$83)+'СЕТ СН'!$H$9+СВЦЭМ!$D$10+'СЕТ СН'!$H$6-'СЕТ СН'!$H$19</f>
        <v>1254.3005341</v>
      </c>
    </row>
    <row r="87" spans="1:25" ht="15.75" x14ac:dyDescent="0.2">
      <c r="A87" s="35">
        <f t="shared" si="2"/>
        <v>44777</v>
      </c>
      <c r="B87" s="36">
        <f>SUMIFS(СВЦЭМ!$C$39:$C$782,СВЦЭМ!$A$39:$A$782,$A87,СВЦЭМ!$B$39:$B$782,B$83)+'СЕТ СН'!$H$9+СВЦЭМ!$D$10+'СЕТ СН'!$H$6-'СЕТ СН'!$H$19</f>
        <v>1320.14114533</v>
      </c>
      <c r="C87" s="36">
        <f>SUMIFS(СВЦЭМ!$C$39:$C$782,СВЦЭМ!$A$39:$A$782,$A87,СВЦЭМ!$B$39:$B$782,C$83)+'СЕТ СН'!$H$9+СВЦЭМ!$D$10+'СЕТ СН'!$H$6-'СЕТ СН'!$H$19</f>
        <v>1384.82778646</v>
      </c>
      <c r="D87" s="36">
        <f>SUMIFS(СВЦЭМ!$C$39:$C$782,СВЦЭМ!$A$39:$A$782,$A87,СВЦЭМ!$B$39:$B$782,D$83)+'СЕТ СН'!$H$9+СВЦЭМ!$D$10+'СЕТ СН'!$H$6-'СЕТ СН'!$H$19</f>
        <v>1376.6987490099998</v>
      </c>
      <c r="E87" s="36">
        <f>SUMIFS(СВЦЭМ!$C$39:$C$782,СВЦЭМ!$A$39:$A$782,$A87,СВЦЭМ!$B$39:$B$782,E$83)+'СЕТ СН'!$H$9+СВЦЭМ!$D$10+'СЕТ СН'!$H$6-'СЕТ СН'!$H$19</f>
        <v>1450.1094865199998</v>
      </c>
      <c r="F87" s="36">
        <f>SUMIFS(СВЦЭМ!$C$39:$C$782,СВЦЭМ!$A$39:$A$782,$A87,СВЦЭМ!$B$39:$B$782,F$83)+'СЕТ СН'!$H$9+СВЦЭМ!$D$10+'СЕТ СН'!$H$6-'СЕТ СН'!$H$19</f>
        <v>1459.6878435199999</v>
      </c>
      <c r="G87" s="36">
        <f>SUMIFS(СВЦЭМ!$C$39:$C$782,СВЦЭМ!$A$39:$A$782,$A87,СВЦЭМ!$B$39:$B$782,G$83)+'СЕТ СН'!$H$9+СВЦЭМ!$D$10+'СЕТ СН'!$H$6-'СЕТ СН'!$H$19</f>
        <v>1461.5390532199999</v>
      </c>
      <c r="H87" s="36">
        <f>SUMIFS(СВЦЭМ!$C$39:$C$782,СВЦЭМ!$A$39:$A$782,$A87,СВЦЭМ!$B$39:$B$782,H$83)+'СЕТ СН'!$H$9+СВЦЭМ!$D$10+'СЕТ СН'!$H$6-'СЕТ СН'!$H$19</f>
        <v>1406.5787229399998</v>
      </c>
      <c r="I87" s="36">
        <f>SUMIFS(СВЦЭМ!$C$39:$C$782,СВЦЭМ!$A$39:$A$782,$A87,СВЦЭМ!$B$39:$B$782,I$83)+'СЕТ СН'!$H$9+СВЦЭМ!$D$10+'СЕТ СН'!$H$6-'СЕТ СН'!$H$19</f>
        <v>1344.1064021899999</v>
      </c>
      <c r="J87" s="36">
        <f>SUMIFS(СВЦЭМ!$C$39:$C$782,СВЦЭМ!$A$39:$A$782,$A87,СВЦЭМ!$B$39:$B$782,J$83)+'СЕТ СН'!$H$9+СВЦЭМ!$D$10+'СЕТ СН'!$H$6-'СЕТ СН'!$H$19</f>
        <v>1256.9698287399999</v>
      </c>
      <c r="K87" s="36">
        <f>SUMIFS(СВЦЭМ!$C$39:$C$782,СВЦЭМ!$A$39:$A$782,$A87,СВЦЭМ!$B$39:$B$782,K$83)+'СЕТ СН'!$H$9+СВЦЭМ!$D$10+'СЕТ СН'!$H$6-'СЕТ СН'!$H$19</f>
        <v>1225.7945612399999</v>
      </c>
      <c r="L87" s="36">
        <f>SUMIFS(СВЦЭМ!$C$39:$C$782,СВЦЭМ!$A$39:$A$782,$A87,СВЦЭМ!$B$39:$B$782,L$83)+'СЕТ СН'!$H$9+СВЦЭМ!$D$10+'СЕТ СН'!$H$6-'СЕТ СН'!$H$19</f>
        <v>1238.2032272199999</v>
      </c>
      <c r="M87" s="36">
        <f>SUMIFS(СВЦЭМ!$C$39:$C$782,СВЦЭМ!$A$39:$A$782,$A87,СВЦЭМ!$B$39:$B$782,M$83)+'СЕТ СН'!$H$9+СВЦЭМ!$D$10+'СЕТ СН'!$H$6-'СЕТ СН'!$H$19</f>
        <v>1221.8823669199999</v>
      </c>
      <c r="N87" s="36">
        <f>SUMIFS(СВЦЭМ!$C$39:$C$782,СВЦЭМ!$A$39:$A$782,$A87,СВЦЭМ!$B$39:$B$782,N$83)+'СЕТ СН'!$H$9+СВЦЭМ!$D$10+'СЕТ СН'!$H$6-'СЕТ СН'!$H$19</f>
        <v>1208.3634306599999</v>
      </c>
      <c r="O87" s="36">
        <f>SUMIFS(СВЦЭМ!$C$39:$C$782,СВЦЭМ!$A$39:$A$782,$A87,СВЦЭМ!$B$39:$B$782,O$83)+'СЕТ СН'!$H$9+СВЦЭМ!$D$10+'СЕТ СН'!$H$6-'СЕТ СН'!$H$19</f>
        <v>1218.0239394</v>
      </c>
      <c r="P87" s="36">
        <f>SUMIFS(СВЦЭМ!$C$39:$C$782,СВЦЭМ!$A$39:$A$782,$A87,СВЦЭМ!$B$39:$B$782,P$83)+'СЕТ СН'!$H$9+СВЦЭМ!$D$10+'СЕТ СН'!$H$6-'СЕТ СН'!$H$19</f>
        <v>1249.02072385</v>
      </c>
      <c r="Q87" s="36">
        <f>SUMIFS(СВЦЭМ!$C$39:$C$782,СВЦЭМ!$A$39:$A$782,$A87,СВЦЭМ!$B$39:$B$782,Q$83)+'СЕТ СН'!$H$9+СВЦЭМ!$D$10+'СЕТ СН'!$H$6-'СЕТ СН'!$H$19</f>
        <v>1244.9566451399999</v>
      </c>
      <c r="R87" s="36">
        <f>SUMIFS(СВЦЭМ!$C$39:$C$782,СВЦЭМ!$A$39:$A$782,$A87,СВЦЭМ!$B$39:$B$782,R$83)+'СЕТ СН'!$H$9+СВЦЭМ!$D$10+'СЕТ СН'!$H$6-'СЕТ СН'!$H$19</f>
        <v>1237.1071076999999</v>
      </c>
      <c r="S87" s="36">
        <f>SUMIFS(СВЦЭМ!$C$39:$C$782,СВЦЭМ!$A$39:$A$782,$A87,СВЦЭМ!$B$39:$B$782,S$83)+'СЕТ СН'!$H$9+СВЦЭМ!$D$10+'СЕТ СН'!$H$6-'СЕТ СН'!$H$19</f>
        <v>1239.19301888</v>
      </c>
      <c r="T87" s="36">
        <f>SUMIFS(СВЦЭМ!$C$39:$C$782,СВЦЭМ!$A$39:$A$782,$A87,СВЦЭМ!$B$39:$B$782,T$83)+'СЕТ СН'!$H$9+СВЦЭМ!$D$10+'СЕТ СН'!$H$6-'СЕТ СН'!$H$19</f>
        <v>1239.3720237299999</v>
      </c>
      <c r="U87" s="36">
        <f>SUMIFS(СВЦЭМ!$C$39:$C$782,СВЦЭМ!$A$39:$A$782,$A87,СВЦЭМ!$B$39:$B$782,U$83)+'СЕТ СН'!$H$9+СВЦЭМ!$D$10+'СЕТ СН'!$H$6-'СЕТ СН'!$H$19</f>
        <v>1251.0868857899998</v>
      </c>
      <c r="V87" s="36">
        <f>SUMIFS(СВЦЭМ!$C$39:$C$782,СВЦЭМ!$A$39:$A$782,$A87,СВЦЭМ!$B$39:$B$782,V$83)+'СЕТ СН'!$H$9+СВЦЭМ!$D$10+'СЕТ СН'!$H$6-'СЕТ СН'!$H$19</f>
        <v>1252.4319086899998</v>
      </c>
      <c r="W87" s="36">
        <f>SUMIFS(СВЦЭМ!$C$39:$C$782,СВЦЭМ!$A$39:$A$782,$A87,СВЦЭМ!$B$39:$B$782,W$83)+'СЕТ СН'!$H$9+СВЦЭМ!$D$10+'СЕТ СН'!$H$6-'СЕТ СН'!$H$19</f>
        <v>1239.02922354</v>
      </c>
      <c r="X87" s="36">
        <f>SUMIFS(СВЦЭМ!$C$39:$C$782,СВЦЭМ!$A$39:$A$782,$A87,СВЦЭМ!$B$39:$B$782,X$83)+'СЕТ СН'!$H$9+СВЦЭМ!$D$10+'СЕТ СН'!$H$6-'СЕТ СН'!$H$19</f>
        <v>1252.0549474899999</v>
      </c>
      <c r="Y87" s="36">
        <f>SUMIFS(СВЦЭМ!$C$39:$C$782,СВЦЭМ!$A$39:$A$782,$A87,СВЦЭМ!$B$39:$B$782,Y$83)+'СЕТ СН'!$H$9+СВЦЭМ!$D$10+'СЕТ СН'!$H$6-'СЕТ СН'!$H$19</f>
        <v>1317.0273878599999</v>
      </c>
    </row>
    <row r="88" spans="1:25" ht="15.75" x14ac:dyDescent="0.2">
      <c r="A88" s="35">
        <f t="shared" si="2"/>
        <v>44778</v>
      </c>
      <c r="B88" s="36">
        <f>SUMIFS(СВЦЭМ!$C$39:$C$782,СВЦЭМ!$A$39:$A$782,$A88,СВЦЭМ!$B$39:$B$782,B$83)+'СЕТ СН'!$H$9+СВЦЭМ!$D$10+'СЕТ СН'!$H$6-'СЕТ СН'!$H$19</f>
        <v>1372.1774992199998</v>
      </c>
      <c r="C88" s="36">
        <f>SUMIFS(СВЦЭМ!$C$39:$C$782,СВЦЭМ!$A$39:$A$782,$A88,СВЦЭМ!$B$39:$B$782,C$83)+'СЕТ СН'!$H$9+СВЦЭМ!$D$10+'СЕТ СН'!$H$6-'СЕТ СН'!$H$19</f>
        <v>1359.7672156499998</v>
      </c>
      <c r="D88" s="36">
        <f>SUMIFS(СВЦЭМ!$C$39:$C$782,СВЦЭМ!$A$39:$A$782,$A88,СВЦЭМ!$B$39:$B$782,D$83)+'СЕТ СН'!$H$9+СВЦЭМ!$D$10+'СЕТ СН'!$H$6-'СЕТ СН'!$H$19</f>
        <v>1379.51929673</v>
      </c>
      <c r="E88" s="36">
        <f>SUMIFS(СВЦЭМ!$C$39:$C$782,СВЦЭМ!$A$39:$A$782,$A88,СВЦЭМ!$B$39:$B$782,E$83)+'СЕТ СН'!$H$9+СВЦЭМ!$D$10+'СЕТ СН'!$H$6-'СЕТ СН'!$H$19</f>
        <v>1387.7475951699998</v>
      </c>
      <c r="F88" s="36">
        <f>SUMIFS(СВЦЭМ!$C$39:$C$782,СВЦЭМ!$A$39:$A$782,$A88,СВЦЭМ!$B$39:$B$782,F$83)+'СЕТ СН'!$H$9+СВЦЭМ!$D$10+'СЕТ СН'!$H$6-'СЕТ СН'!$H$19</f>
        <v>1376.6812933899998</v>
      </c>
      <c r="G88" s="36">
        <f>SUMIFS(СВЦЭМ!$C$39:$C$782,СВЦЭМ!$A$39:$A$782,$A88,СВЦЭМ!$B$39:$B$782,G$83)+'СЕТ СН'!$H$9+СВЦЭМ!$D$10+'СЕТ СН'!$H$6-'СЕТ СН'!$H$19</f>
        <v>1375.5600741699998</v>
      </c>
      <c r="H88" s="36">
        <f>SUMIFS(СВЦЭМ!$C$39:$C$782,СВЦЭМ!$A$39:$A$782,$A88,СВЦЭМ!$B$39:$B$782,H$83)+'СЕТ СН'!$H$9+СВЦЭМ!$D$10+'СЕТ СН'!$H$6-'СЕТ СН'!$H$19</f>
        <v>1350.6188406699998</v>
      </c>
      <c r="I88" s="36">
        <f>SUMIFS(СВЦЭМ!$C$39:$C$782,СВЦЭМ!$A$39:$A$782,$A88,СВЦЭМ!$B$39:$B$782,I$83)+'СЕТ СН'!$H$9+СВЦЭМ!$D$10+'СЕТ СН'!$H$6-'СЕТ СН'!$H$19</f>
        <v>1379.5954461099998</v>
      </c>
      <c r="J88" s="36">
        <f>SUMIFS(СВЦЭМ!$C$39:$C$782,СВЦЭМ!$A$39:$A$782,$A88,СВЦЭМ!$B$39:$B$782,J$83)+'СЕТ СН'!$H$9+СВЦЭМ!$D$10+'СЕТ СН'!$H$6-'СЕТ СН'!$H$19</f>
        <v>1253.9341488099999</v>
      </c>
      <c r="K88" s="36">
        <f>SUMIFS(СВЦЭМ!$C$39:$C$782,СВЦЭМ!$A$39:$A$782,$A88,СВЦЭМ!$B$39:$B$782,K$83)+'СЕТ СН'!$H$9+СВЦЭМ!$D$10+'СЕТ СН'!$H$6-'СЕТ СН'!$H$19</f>
        <v>1234.71800349</v>
      </c>
      <c r="L88" s="36">
        <f>SUMIFS(СВЦЭМ!$C$39:$C$782,СВЦЭМ!$A$39:$A$782,$A88,СВЦЭМ!$B$39:$B$782,L$83)+'СЕТ СН'!$H$9+СВЦЭМ!$D$10+'СЕТ СН'!$H$6-'СЕТ СН'!$H$19</f>
        <v>1227.61440066</v>
      </c>
      <c r="M88" s="36">
        <f>SUMIFS(СВЦЭМ!$C$39:$C$782,СВЦЭМ!$A$39:$A$782,$A88,СВЦЭМ!$B$39:$B$782,M$83)+'СЕТ СН'!$H$9+СВЦЭМ!$D$10+'СЕТ СН'!$H$6-'СЕТ СН'!$H$19</f>
        <v>1222.2715988799998</v>
      </c>
      <c r="N88" s="36">
        <f>SUMIFS(СВЦЭМ!$C$39:$C$782,СВЦЭМ!$A$39:$A$782,$A88,СВЦЭМ!$B$39:$B$782,N$83)+'СЕТ СН'!$H$9+СВЦЭМ!$D$10+'СЕТ СН'!$H$6-'СЕТ СН'!$H$19</f>
        <v>1213.2005645699999</v>
      </c>
      <c r="O88" s="36">
        <f>SUMIFS(СВЦЭМ!$C$39:$C$782,СВЦЭМ!$A$39:$A$782,$A88,СВЦЭМ!$B$39:$B$782,O$83)+'СЕТ СН'!$H$9+СВЦЭМ!$D$10+'СЕТ СН'!$H$6-'СЕТ СН'!$H$19</f>
        <v>1216.9363244599999</v>
      </c>
      <c r="P88" s="36">
        <f>SUMIFS(СВЦЭМ!$C$39:$C$782,СВЦЭМ!$A$39:$A$782,$A88,СВЦЭМ!$B$39:$B$782,P$83)+'СЕТ СН'!$H$9+СВЦЭМ!$D$10+'СЕТ СН'!$H$6-'СЕТ СН'!$H$19</f>
        <v>1241.5715155999999</v>
      </c>
      <c r="Q88" s="36">
        <f>SUMIFS(СВЦЭМ!$C$39:$C$782,СВЦЭМ!$A$39:$A$782,$A88,СВЦЭМ!$B$39:$B$782,Q$83)+'СЕТ СН'!$H$9+СВЦЭМ!$D$10+'СЕТ СН'!$H$6-'СЕТ СН'!$H$19</f>
        <v>1240.2899511399999</v>
      </c>
      <c r="R88" s="36">
        <f>SUMIFS(СВЦЭМ!$C$39:$C$782,СВЦЭМ!$A$39:$A$782,$A88,СВЦЭМ!$B$39:$B$782,R$83)+'СЕТ СН'!$H$9+СВЦЭМ!$D$10+'СЕТ СН'!$H$6-'СЕТ СН'!$H$19</f>
        <v>1239.3221928399998</v>
      </c>
      <c r="S88" s="36">
        <f>SUMIFS(СВЦЭМ!$C$39:$C$782,СВЦЭМ!$A$39:$A$782,$A88,СВЦЭМ!$B$39:$B$782,S$83)+'СЕТ СН'!$H$9+СВЦЭМ!$D$10+'СЕТ СН'!$H$6-'СЕТ СН'!$H$19</f>
        <v>1249.3077012199999</v>
      </c>
      <c r="T88" s="36">
        <f>SUMIFS(СВЦЭМ!$C$39:$C$782,СВЦЭМ!$A$39:$A$782,$A88,СВЦЭМ!$B$39:$B$782,T$83)+'СЕТ СН'!$H$9+СВЦЭМ!$D$10+'СЕТ СН'!$H$6-'СЕТ СН'!$H$19</f>
        <v>1221.78961078</v>
      </c>
      <c r="U88" s="36">
        <f>SUMIFS(СВЦЭМ!$C$39:$C$782,СВЦЭМ!$A$39:$A$782,$A88,СВЦЭМ!$B$39:$B$782,U$83)+'СЕТ СН'!$H$9+СВЦЭМ!$D$10+'СЕТ СН'!$H$6-'СЕТ СН'!$H$19</f>
        <v>1229.85542476</v>
      </c>
      <c r="V88" s="36">
        <f>SUMIFS(СВЦЭМ!$C$39:$C$782,СВЦЭМ!$A$39:$A$782,$A88,СВЦЭМ!$B$39:$B$782,V$83)+'СЕТ СН'!$H$9+СВЦЭМ!$D$10+'СЕТ СН'!$H$6-'СЕТ СН'!$H$19</f>
        <v>1238.7084250199998</v>
      </c>
      <c r="W88" s="36">
        <f>SUMIFS(СВЦЭМ!$C$39:$C$782,СВЦЭМ!$A$39:$A$782,$A88,СВЦЭМ!$B$39:$B$782,W$83)+'СЕТ СН'!$H$9+СВЦЭМ!$D$10+'СЕТ СН'!$H$6-'СЕТ СН'!$H$19</f>
        <v>1244.5437240899998</v>
      </c>
      <c r="X88" s="36">
        <f>SUMIFS(СВЦЭМ!$C$39:$C$782,СВЦЭМ!$A$39:$A$782,$A88,СВЦЭМ!$B$39:$B$782,X$83)+'СЕТ СН'!$H$9+СВЦЭМ!$D$10+'СЕТ СН'!$H$6-'СЕТ СН'!$H$19</f>
        <v>1229.0901967999998</v>
      </c>
      <c r="Y88" s="36">
        <f>SUMIFS(СВЦЭМ!$C$39:$C$782,СВЦЭМ!$A$39:$A$782,$A88,СВЦЭМ!$B$39:$B$782,Y$83)+'СЕТ СН'!$H$9+СВЦЭМ!$D$10+'СЕТ СН'!$H$6-'СЕТ СН'!$H$19</f>
        <v>1348.43619453</v>
      </c>
    </row>
    <row r="89" spans="1:25" ht="15.75" x14ac:dyDescent="0.2">
      <c r="A89" s="35">
        <f t="shared" si="2"/>
        <v>44779</v>
      </c>
      <c r="B89" s="36">
        <f>SUMIFS(СВЦЭМ!$C$39:$C$782,СВЦЭМ!$A$39:$A$782,$A89,СВЦЭМ!$B$39:$B$782,B$83)+'СЕТ СН'!$H$9+СВЦЭМ!$D$10+'СЕТ СН'!$H$6-'СЕТ СН'!$H$19</f>
        <v>1294.0736582799998</v>
      </c>
      <c r="C89" s="36">
        <f>SUMIFS(СВЦЭМ!$C$39:$C$782,СВЦЭМ!$A$39:$A$782,$A89,СВЦЭМ!$B$39:$B$782,C$83)+'СЕТ СН'!$H$9+СВЦЭМ!$D$10+'СЕТ СН'!$H$6-'СЕТ СН'!$H$19</f>
        <v>1354.8753730199999</v>
      </c>
      <c r="D89" s="36">
        <f>SUMIFS(СВЦЭМ!$C$39:$C$782,СВЦЭМ!$A$39:$A$782,$A89,СВЦЭМ!$B$39:$B$782,D$83)+'СЕТ СН'!$H$9+СВЦЭМ!$D$10+'СЕТ СН'!$H$6-'СЕТ СН'!$H$19</f>
        <v>1407.2707811099999</v>
      </c>
      <c r="E89" s="36">
        <f>SUMIFS(СВЦЭМ!$C$39:$C$782,СВЦЭМ!$A$39:$A$782,$A89,СВЦЭМ!$B$39:$B$782,E$83)+'СЕТ СН'!$H$9+СВЦЭМ!$D$10+'СЕТ СН'!$H$6-'СЕТ СН'!$H$19</f>
        <v>1428.6913552199999</v>
      </c>
      <c r="F89" s="36">
        <f>SUMIFS(СВЦЭМ!$C$39:$C$782,СВЦЭМ!$A$39:$A$782,$A89,СВЦЭМ!$B$39:$B$782,F$83)+'СЕТ СН'!$H$9+СВЦЭМ!$D$10+'СЕТ СН'!$H$6-'СЕТ СН'!$H$19</f>
        <v>1437.0558154599998</v>
      </c>
      <c r="G89" s="36">
        <f>SUMIFS(СВЦЭМ!$C$39:$C$782,СВЦЭМ!$A$39:$A$782,$A89,СВЦЭМ!$B$39:$B$782,G$83)+'СЕТ СН'!$H$9+СВЦЭМ!$D$10+'СЕТ СН'!$H$6-'СЕТ СН'!$H$19</f>
        <v>1455.0171812299998</v>
      </c>
      <c r="H89" s="36">
        <f>SUMIFS(СВЦЭМ!$C$39:$C$782,СВЦЭМ!$A$39:$A$782,$A89,СВЦЭМ!$B$39:$B$782,H$83)+'СЕТ СН'!$H$9+СВЦЭМ!$D$10+'СЕТ СН'!$H$6-'СЕТ СН'!$H$19</f>
        <v>1435.0421176799998</v>
      </c>
      <c r="I89" s="36">
        <f>SUMIFS(СВЦЭМ!$C$39:$C$782,СВЦЭМ!$A$39:$A$782,$A89,СВЦЭМ!$B$39:$B$782,I$83)+'СЕТ СН'!$H$9+СВЦЭМ!$D$10+'СЕТ СН'!$H$6-'СЕТ СН'!$H$19</f>
        <v>1400.12503262</v>
      </c>
      <c r="J89" s="36">
        <f>SUMIFS(СВЦЭМ!$C$39:$C$782,СВЦЭМ!$A$39:$A$782,$A89,СВЦЭМ!$B$39:$B$782,J$83)+'СЕТ СН'!$H$9+СВЦЭМ!$D$10+'СЕТ СН'!$H$6-'СЕТ СН'!$H$19</f>
        <v>1316.6352680799998</v>
      </c>
      <c r="K89" s="36">
        <f>SUMIFS(СВЦЭМ!$C$39:$C$782,СВЦЭМ!$A$39:$A$782,$A89,СВЦЭМ!$B$39:$B$782,K$83)+'СЕТ СН'!$H$9+СВЦЭМ!$D$10+'СЕТ СН'!$H$6-'СЕТ СН'!$H$19</f>
        <v>1207.0178269599999</v>
      </c>
      <c r="L89" s="36">
        <f>SUMIFS(СВЦЭМ!$C$39:$C$782,СВЦЭМ!$A$39:$A$782,$A89,СВЦЭМ!$B$39:$B$782,L$83)+'СЕТ СН'!$H$9+СВЦЭМ!$D$10+'СЕТ СН'!$H$6-'СЕТ СН'!$H$19</f>
        <v>1189.22884507</v>
      </c>
      <c r="M89" s="36">
        <f>SUMIFS(СВЦЭМ!$C$39:$C$782,СВЦЭМ!$A$39:$A$782,$A89,СВЦЭМ!$B$39:$B$782,M$83)+'СЕТ СН'!$H$9+СВЦЭМ!$D$10+'СЕТ СН'!$H$6-'СЕТ СН'!$H$19</f>
        <v>1154.2392428599999</v>
      </c>
      <c r="N89" s="36">
        <f>SUMIFS(СВЦЭМ!$C$39:$C$782,СВЦЭМ!$A$39:$A$782,$A89,СВЦЭМ!$B$39:$B$782,N$83)+'СЕТ СН'!$H$9+СВЦЭМ!$D$10+'СЕТ СН'!$H$6-'СЕТ СН'!$H$19</f>
        <v>1144.4424130699999</v>
      </c>
      <c r="O89" s="36">
        <f>SUMIFS(СВЦЭМ!$C$39:$C$782,СВЦЭМ!$A$39:$A$782,$A89,СВЦЭМ!$B$39:$B$782,O$83)+'СЕТ СН'!$H$9+СВЦЭМ!$D$10+'СЕТ СН'!$H$6-'СЕТ СН'!$H$19</f>
        <v>1151.93999723</v>
      </c>
      <c r="P89" s="36">
        <f>SUMIFS(СВЦЭМ!$C$39:$C$782,СВЦЭМ!$A$39:$A$782,$A89,СВЦЭМ!$B$39:$B$782,P$83)+'СЕТ СН'!$H$9+СВЦЭМ!$D$10+'СЕТ СН'!$H$6-'СЕТ СН'!$H$19</f>
        <v>1143.7407903599999</v>
      </c>
      <c r="Q89" s="36">
        <f>SUMIFS(СВЦЭМ!$C$39:$C$782,СВЦЭМ!$A$39:$A$782,$A89,СВЦЭМ!$B$39:$B$782,Q$83)+'СЕТ СН'!$H$9+СВЦЭМ!$D$10+'СЕТ СН'!$H$6-'СЕТ СН'!$H$19</f>
        <v>1143.07624164</v>
      </c>
      <c r="R89" s="36">
        <f>SUMIFS(СВЦЭМ!$C$39:$C$782,СВЦЭМ!$A$39:$A$782,$A89,СВЦЭМ!$B$39:$B$782,R$83)+'СЕТ СН'!$H$9+СВЦЭМ!$D$10+'СЕТ СН'!$H$6-'СЕТ СН'!$H$19</f>
        <v>1185.66494266</v>
      </c>
      <c r="S89" s="36">
        <f>SUMIFS(СВЦЭМ!$C$39:$C$782,СВЦЭМ!$A$39:$A$782,$A89,СВЦЭМ!$B$39:$B$782,S$83)+'СЕТ СН'!$H$9+СВЦЭМ!$D$10+'СЕТ СН'!$H$6-'СЕТ СН'!$H$19</f>
        <v>1187.6445645899998</v>
      </c>
      <c r="T89" s="36">
        <f>SUMIFS(СВЦЭМ!$C$39:$C$782,СВЦЭМ!$A$39:$A$782,$A89,СВЦЭМ!$B$39:$B$782,T$83)+'СЕТ СН'!$H$9+СВЦЭМ!$D$10+'СЕТ СН'!$H$6-'СЕТ СН'!$H$19</f>
        <v>1186.41589892</v>
      </c>
      <c r="U89" s="36">
        <f>SUMIFS(СВЦЭМ!$C$39:$C$782,СВЦЭМ!$A$39:$A$782,$A89,СВЦЭМ!$B$39:$B$782,U$83)+'СЕТ СН'!$H$9+СВЦЭМ!$D$10+'СЕТ СН'!$H$6-'СЕТ СН'!$H$19</f>
        <v>1192.6220887299999</v>
      </c>
      <c r="V89" s="36">
        <f>SUMIFS(СВЦЭМ!$C$39:$C$782,СВЦЭМ!$A$39:$A$782,$A89,СВЦЭМ!$B$39:$B$782,V$83)+'СЕТ СН'!$H$9+СВЦЭМ!$D$10+'СЕТ СН'!$H$6-'СЕТ СН'!$H$19</f>
        <v>1183.28978848</v>
      </c>
      <c r="W89" s="36">
        <f>SUMIFS(СВЦЭМ!$C$39:$C$782,СВЦЭМ!$A$39:$A$782,$A89,СВЦЭМ!$B$39:$B$782,W$83)+'СЕТ СН'!$H$9+СВЦЭМ!$D$10+'СЕТ СН'!$H$6-'СЕТ СН'!$H$19</f>
        <v>1162.8100168399999</v>
      </c>
      <c r="X89" s="36">
        <f>SUMIFS(СВЦЭМ!$C$39:$C$782,СВЦЭМ!$A$39:$A$782,$A89,СВЦЭМ!$B$39:$B$782,X$83)+'СЕТ СН'!$H$9+СВЦЭМ!$D$10+'СЕТ СН'!$H$6-'СЕТ СН'!$H$19</f>
        <v>1206.07576844</v>
      </c>
      <c r="Y89" s="36">
        <f>SUMIFS(СВЦЭМ!$C$39:$C$782,СВЦЭМ!$A$39:$A$782,$A89,СВЦЭМ!$B$39:$B$782,Y$83)+'СЕТ СН'!$H$9+СВЦЭМ!$D$10+'СЕТ СН'!$H$6-'СЕТ СН'!$H$19</f>
        <v>1283.8011803999998</v>
      </c>
    </row>
    <row r="90" spans="1:25" ht="15.75" x14ac:dyDescent="0.2">
      <c r="A90" s="35">
        <f t="shared" si="2"/>
        <v>44780</v>
      </c>
      <c r="B90" s="36">
        <f>SUMIFS(СВЦЭМ!$C$39:$C$782,СВЦЭМ!$A$39:$A$782,$A90,СВЦЭМ!$B$39:$B$782,B$83)+'СЕТ СН'!$H$9+СВЦЭМ!$D$10+'СЕТ СН'!$H$6-'СЕТ СН'!$H$19</f>
        <v>1363.1136380199998</v>
      </c>
      <c r="C90" s="36">
        <f>SUMIFS(СВЦЭМ!$C$39:$C$782,СВЦЭМ!$A$39:$A$782,$A90,СВЦЭМ!$B$39:$B$782,C$83)+'СЕТ СН'!$H$9+СВЦЭМ!$D$10+'СЕТ СН'!$H$6-'СЕТ СН'!$H$19</f>
        <v>1377.072148</v>
      </c>
      <c r="D90" s="36">
        <f>SUMIFS(СВЦЭМ!$C$39:$C$782,СВЦЭМ!$A$39:$A$782,$A90,СВЦЭМ!$B$39:$B$782,D$83)+'СЕТ СН'!$H$9+СВЦЭМ!$D$10+'СЕТ СН'!$H$6-'СЕТ СН'!$H$19</f>
        <v>1308.3209194499998</v>
      </c>
      <c r="E90" s="36">
        <f>SUMIFS(СВЦЭМ!$C$39:$C$782,СВЦЭМ!$A$39:$A$782,$A90,СВЦЭМ!$B$39:$B$782,E$83)+'СЕТ СН'!$H$9+СВЦЭМ!$D$10+'СЕТ СН'!$H$6-'СЕТ СН'!$H$19</f>
        <v>1324.9799091199998</v>
      </c>
      <c r="F90" s="36">
        <f>SUMIFS(СВЦЭМ!$C$39:$C$782,СВЦЭМ!$A$39:$A$782,$A90,СВЦЭМ!$B$39:$B$782,F$83)+'СЕТ СН'!$H$9+СВЦЭМ!$D$10+'СЕТ СН'!$H$6-'СЕТ СН'!$H$19</f>
        <v>1322.9769513199999</v>
      </c>
      <c r="G90" s="36">
        <f>SUMIFS(СВЦЭМ!$C$39:$C$782,СВЦЭМ!$A$39:$A$782,$A90,СВЦЭМ!$B$39:$B$782,G$83)+'СЕТ СН'!$H$9+СВЦЭМ!$D$10+'СЕТ СН'!$H$6-'СЕТ СН'!$H$19</f>
        <v>1323.6511002799998</v>
      </c>
      <c r="H90" s="36">
        <f>SUMIFS(СВЦЭМ!$C$39:$C$782,СВЦЭМ!$A$39:$A$782,$A90,СВЦЭМ!$B$39:$B$782,H$83)+'СЕТ СН'!$H$9+СВЦЭМ!$D$10+'СЕТ СН'!$H$6-'СЕТ СН'!$H$19</f>
        <v>1330.2447175699999</v>
      </c>
      <c r="I90" s="36">
        <f>SUMIFS(СВЦЭМ!$C$39:$C$782,СВЦЭМ!$A$39:$A$782,$A90,СВЦЭМ!$B$39:$B$782,I$83)+'СЕТ СН'!$H$9+СВЦЭМ!$D$10+'СЕТ СН'!$H$6-'СЕТ СН'!$H$19</f>
        <v>1285.81676092</v>
      </c>
      <c r="J90" s="36">
        <f>SUMIFS(СВЦЭМ!$C$39:$C$782,СВЦЭМ!$A$39:$A$782,$A90,СВЦЭМ!$B$39:$B$782,J$83)+'СЕТ СН'!$H$9+СВЦЭМ!$D$10+'СЕТ СН'!$H$6-'СЕТ СН'!$H$19</f>
        <v>1219.0003950799999</v>
      </c>
      <c r="K90" s="36">
        <f>SUMIFS(СВЦЭМ!$C$39:$C$782,СВЦЭМ!$A$39:$A$782,$A90,СВЦЭМ!$B$39:$B$782,K$83)+'СЕТ СН'!$H$9+СВЦЭМ!$D$10+'СЕТ СН'!$H$6-'СЕТ СН'!$H$19</f>
        <v>1164.2756586999999</v>
      </c>
      <c r="L90" s="36">
        <f>SUMIFS(СВЦЭМ!$C$39:$C$782,СВЦЭМ!$A$39:$A$782,$A90,СВЦЭМ!$B$39:$B$782,L$83)+'СЕТ СН'!$H$9+СВЦЭМ!$D$10+'СЕТ СН'!$H$6-'СЕТ СН'!$H$19</f>
        <v>1144.9175351699998</v>
      </c>
      <c r="M90" s="36">
        <f>SUMIFS(СВЦЭМ!$C$39:$C$782,СВЦЭМ!$A$39:$A$782,$A90,СВЦЭМ!$B$39:$B$782,M$83)+'СЕТ СН'!$H$9+СВЦЭМ!$D$10+'СЕТ СН'!$H$6-'СЕТ СН'!$H$19</f>
        <v>1157.97305646</v>
      </c>
      <c r="N90" s="36">
        <f>SUMIFS(СВЦЭМ!$C$39:$C$782,СВЦЭМ!$A$39:$A$782,$A90,СВЦЭМ!$B$39:$B$782,N$83)+'СЕТ СН'!$H$9+СВЦЭМ!$D$10+'СЕТ СН'!$H$6-'СЕТ СН'!$H$19</f>
        <v>1160.74919669</v>
      </c>
      <c r="O90" s="36">
        <f>SUMIFS(СВЦЭМ!$C$39:$C$782,СВЦЭМ!$A$39:$A$782,$A90,СВЦЭМ!$B$39:$B$782,O$83)+'СЕТ СН'!$H$9+СВЦЭМ!$D$10+'СЕТ СН'!$H$6-'СЕТ СН'!$H$19</f>
        <v>1158.9095555500001</v>
      </c>
      <c r="P90" s="36">
        <f>SUMIFS(СВЦЭМ!$C$39:$C$782,СВЦЭМ!$A$39:$A$782,$A90,СВЦЭМ!$B$39:$B$782,P$83)+'СЕТ СН'!$H$9+СВЦЭМ!$D$10+'СЕТ СН'!$H$6-'СЕТ СН'!$H$19</f>
        <v>1177.48926755</v>
      </c>
      <c r="Q90" s="36">
        <f>SUMIFS(СВЦЭМ!$C$39:$C$782,СВЦЭМ!$A$39:$A$782,$A90,СВЦЭМ!$B$39:$B$782,Q$83)+'СЕТ СН'!$H$9+СВЦЭМ!$D$10+'СЕТ СН'!$H$6-'СЕТ СН'!$H$19</f>
        <v>1196.47750554</v>
      </c>
      <c r="R90" s="36">
        <f>SUMIFS(СВЦЭМ!$C$39:$C$782,СВЦЭМ!$A$39:$A$782,$A90,СВЦЭМ!$B$39:$B$782,R$83)+'СЕТ СН'!$H$9+СВЦЭМ!$D$10+'СЕТ СН'!$H$6-'СЕТ СН'!$H$19</f>
        <v>1211.63707746</v>
      </c>
      <c r="S90" s="36">
        <f>SUMIFS(СВЦЭМ!$C$39:$C$782,СВЦЭМ!$A$39:$A$782,$A90,СВЦЭМ!$B$39:$B$782,S$83)+'СЕТ СН'!$H$9+СВЦЭМ!$D$10+'СЕТ СН'!$H$6-'СЕТ СН'!$H$19</f>
        <v>1217.38956732</v>
      </c>
      <c r="T90" s="36">
        <f>SUMIFS(СВЦЭМ!$C$39:$C$782,СВЦЭМ!$A$39:$A$782,$A90,СВЦЭМ!$B$39:$B$782,T$83)+'СЕТ СН'!$H$9+СВЦЭМ!$D$10+'СЕТ СН'!$H$6-'СЕТ СН'!$H$19</f>
        <v>1205.92041346</v>
      </c>
      <c r="U90" s="36">
        <f>SUMIFS(СВЦЭМ!$C$39:$C$782,СВЦЭМ!$A$39:$A$782,$A90,СВЦЭМ!$B$39:$B$782,U$83)+'СЕТ СН'!$H$9+СВЦЭМ!$D$10+'СЕТ СН'!$H$6-'СЕТ СН'!$H$19</f>
        <v>1195.3604091</v>
      </c>
      <c r="V90" s="36">
        <f>SUMIFS(СВЦЭМ!$C$39:$C$782,СВЦЭМ!$A$39:$A$782,$A90,СВЦЭМ!$B$39:$B$782,V$83)+'СЕТ СН'!$H$9+СВЦЭМ!$D$10+'СЕТ СН'!$H$6-'СЕТ СН'!$H$19</f>
        <v>1181.5993373399999</v>
      </c>
      <c r="W90" s="36">
        <f>SUMIFS(СВЦЭМ!$C$39:$C$782,СВЦЭМ!$A$39:$A$782,$A90,СВЦЭМ!$B$39:$B$782,W$83)+'СЕТ СН'!$H$9+СВЦЭМ!$D$10+'СЕТ СН'!$H$6-'СЕТ СН'!$H$19</f>
        <v>1191.5983889499998</v>
      </c>
      <c r="X90" s="36">
        <f>SUMIFS(СВЦЭМ!$C$39:$C$782,СВЦЭМ!$A$39:$A$782,$A90,СВЦЭМ!$B$39:$B$782,X$83)+'СЕТ СН'!$H$9+СВЦЭМ!$D$10+'СЕТ СН'!$H$6-'СЕТ СН'!$H$19</f>
        <v>1243.31240972</v>
      </c>
      <c r="Y90" s="36">
        <f>SUMIFS(СВЦЭМ!$C$39:$C$782,СВЦЭМ!$A$39:$A$782,$A90,СВЦЭМ!$B$39:$B$782,Y$83)+'СЕТ СН'!$H$9+СВЦЭМ!$D$10+'СЕТ СН'!$H$6-'СЕТ СН'!$H$19</f>
        <v>1297.7819111899998</v>
      </c>
    </row>
    <row r="91" spans="1:25" ht="15.75" x14ac:dyDescent="0.2">
      <c r="A91" s="35">
        <f t="shared" si="2"/>
        <v>44781</v>
      </c>
      <c r="B91" s="36">
        <f>SUMIFS(СВЦЭМ!$C$39:$C$782,СВЦЭМ!$A$39:$A$782,$A91,СВЦЭМ!$B$39:$B$782,B$83)+'СЕТ СН'!$H$9+СВЦЭМ!$D$10+'СЕТ СН'!$H$6-'СЕТ СН'!$H$19</f>
        <v>1311.9999819099999</v>
      </c>
      <c r="C91" s="36">
        <f>SUMIFS(СВЦЭМ!$C$39:$C$782,СВЦЭМ!$A$39:$A$782,$A91,СВЦЭМ!$B$39:$B$782,C$83)+'СЕТ СН'!$H$9+СВЦЭМ!$D$10+'СЕТ СН'!$H$6-'СЕТ СН'!$H$19</f>
        <v>1324.0207040199998</v>
      </c>
      <c r="D91" s="36">
        <f>SUMIFS(СВЦЭМ!$C$39:$C$782,СВЦЭМ!$A$39:$A$782,$A91,СВЦЭМ!$B$39:$B$782,D$83)+'СЕТ СН'!$H$9+СВЦЭМ!$D$10+'СЕТ СН'!$H$6-'СЕТ СН'!$H$19</f>
        <v>1360.9410441299999</v>
      </c>
      <c r="E91" s="36">
        <f>SUMIFS(СВЦЭМ!$C$39:$C$782,СВЦЭМ!$A$39:$A$782,$A91,СВЦЭМ!$B$39:$B$782,E$83)+'СЕТ СН'!$H$9+СВЦЭМ!$D$10+'СЕТ СН'!$H$6-'СЕТ СН'!$H$19</f>
        <v>1350.1914337199998</v>
      </c>
      <c r="F91" s="36">
        <f>SUMIFS(СВЦЭМ!$C$39:$C$782,СВЦЭМ!$A$39:$A$782,$A91,СВЦЭМ!$B$39:$B$782,F$83)+'СЕТ СН'!$H$9+СВЦЭМ!$D$10+'СЕТ СН'!$H$6-'СЕТ СН'!$H$19</f>
        <v>1376.0081596099999</v>
      </c>
      <c r="G91" s="36">
        <f>SUMIFS(СВЦЭМ!$C$39:$C$782,СВЦЭМ!$A$39:$A$782,$A91,СВЦЭМ!$B$39:$B$782,G$83)+'СЕТ СН'!$H$9+СВЦЭМ!$D$10+'СЕТ СН'!$H$6-'СЕТ СН'!$H$19</f>
        <v>1349.3447202399998</v>
      </c>
      <c r="H91" s="36">
        <f>SUMIFS(СВЦЭМ!$C$39:$C$782,СВЦЭМ!$A$39:$A$782,$A91,СВЦЭМ!$B$39:$B$782,H$83)+'СЕТ СН'!$H$9+СВЦЭМ!$D$10+'СЕТ СН'!$H$6-'СЕТ СН'!$H$19</f>
        <v>1276.4655001799999</v>
      </c>
      <c r="I91" s="36">
        <f>SUMIFS(СВЦЭМ!$C$39:$C$782,СВЦЭМ!$A$39:$A$782,$A91,СВЦЭМ!$B$39:$B$782,I$83)+'СЕТ СН'!$H$9+СВЦЭМ!$D$10+'СЕТ СН'!$H$6-'СЕТ СН'!$H$19</f>
        <v>1264.8885472599998</v>
      </c>
      <c r="J91" s="36">
        <f>SUMIFS(СВЦЭМ!$C$39:$C$782,СВЦЭМ!$A$39:$A$782,$A91,СВЦЭМ!$B$39:$B$782,J$83)+'СЕТ СН'!$H$9+СВЦЭМ!$D$10+'СЕТ СН'!$H$6-'СЕТ СН'!$H$19</f>
        <v>1222.9179162199998</v>
      </c>
      <c r="K91" s="36">
        <f>SUMIFS(СВЦЭМ!$C$39:$C$782,СВЦЭМ!$A$39:$A$782,$A91,СВЦЭМ!$B$39:$B$782,K$83)+'СЕТ СН'!$H$9+СВЦЭМ!$D$10+'СЕТ СН'!$H$6-'СЕТ СН'!$H$19</f>
        <v>1242.8138271199998</v>
      </c>
      <c r="L91" s="36">
        <f>SUMIFS(СВЦЭМ!$C$39:$C$782,СВЦЭМ!$A$39:$A$782,$A91,СВЦЭМ!$B$39:$B$782,L$83)+'СЕТ СН'!$H$9+СВЦЭМ!$D$10+'СЕТ СН'!$H$6-'СЕТ СН'!$H$19</f>
        <v>1237.71782749</v>
      </c>
      <c r="M91" s="36">
        <f>SUMIFS(СВЦЭМ!$C$39:$C$782,СВЦЭМ!$A$39:$A$782,$A91,СВЦЭМ!$B$39:$B$782,M$83)+'СЕТ СН'!$H$9+СВЦЭМ!$D$10+'СЕТ СН'!$H$6-'СЕТ СН'!$H$19</f>
        <v>1209.6520838199999</v>
      </c>
      <c r="N91" s="36">
        <f>SUMIFS(СВЦЭМ!$C$39:$C$782,СВЦЭМ!$A$39:$A$782,$A91,СВЦЭМ!$B$39:$B$782,N$83)+'СЕТ СН'!$H$9+СВЦЭМ!$D$10+'СЕТ СН'!$H$6-'СЕТ СН'!$H$19</f>
        <v>1208.51709747</v>
      </c>
      <c r="O91" s="36">
        <f>SUMIFS(СВЦЭМ!$C$39:$C$782,СВЦЭМ!$A$39:$A$782,$A91,СВЦЭМ!$B$39:$B$782,O$83)+'СЕТ СН'!$H$9+СВЦЭМ!$D$10+'СЕТ СН'!$H$6-'СЕТ СН'!$H$19</f>
        <v>1213.9174034999999</v>
      </c>
      <c r="P91" s="36">
        <f>SUMIFS(СВЦЭМ!$C$39:$C$782,СВЦЭМ!$A$39:$A$782,$A91,СВЦЭМ!$B$39:$B$782,P$83)+'СЕТ СН'!$H$9+СВЦЭМ!$D$10+'СЕТ СН'!$H$6-'СЕТ СН'!$H$19</f>
        <v>1235.63046242</v>
      </c>
      <c r="Q91" s="36">
        <f>SUMIFS(СВЦЭМ!$C$39:$C$782,СВЦЭМ!$A$39:$A$782,$A91,СВЦЭМ!$B$39:$B$782,Q$83)+'СЕТ СН'!$H$9+СВЦЭМ!$D$10+'СЕТ СН'!$H$6-'СЕТ СН'!$H$19</f>
        <v>1244.2943678699999</v>
      </c>
      <c r="R91" s="36">
        <f>SUMIFS(СВЦЭМ!$C$39:$C$782,СВЦЭМ!$A$39:$A$782,$A91,СВЦЭМ!$B$39:$B$782,R$83)+'СЕТ СН'!$H$9+СВЦЭМ!$D$10+'СЕТ СН'!$H$6-'СЕТ СН'!$H$19</f>
        <v>1271.2048051999998</v>
      </c>
      <c r="S91" s="36">
        <f>SUMIFS(СВЦЭМ!$C$39:$C$782,СВЦЭМ!$A$39:$A$782,$A91,СВЦЭМ!$B$39:$B$782,S$83)+'СЕТ СН'!$H$9+СВЦЭМ!$D$10+'СЕТ СН'!$H$6-'СЕТ СН'!$H$19</f>
        <v>1287.3283948799999</v>
      </c>
      <c r="T91" s="36">
        <f>SUMIFS(СВЦЭМ!$C$39:$C$782,СВЦЭМ!$A$39:$A$782,$A91,СВЦЭМ!$B$39:$B$782,T$83)+'СЕТ СН'!$H$9+СВЦЭМ!$D$10+'СЕТ СН'!$H$6-'СЕТ СН'!$H$19</f>
        <v>1268.5465088799999</v>
      </c>
      <c r="U91" s="36">
        <f>SUMIFS(СВЦЭМ!$C$39:$C$782,СВЦЭМ!$A$39:$A$782,$A91,СВЦЭМ!$B$39:$B$782,U$83)+'СЕТ СН'!$H$9+СВЦЭМ!$D$10+'СЕТ СН'!$H$6-'СЕТ СН'!$H$19</f>
        <v>1278.2528854099999</v>
      </c>
      <c r="V91" s="36">
        <f>SUMIFS(СВЦЭМ!$C$39:$C$782,СВЦЭМ!$A$39:$A$782,$A91,СВЦЭМ!$B$39:$B$782,V$83)+'СЕТ СН'!$H$9+СВЦЭМ!$D$10+'СЕТ СН'!$H$6-'СЕТ СН'!$H$19</f>
        <v>1286.7014941599998</v>
      </c>
      <c r="W91" s="36">
        <f>SUMIFS(СВЦЭМ!$C$39:$C$782,СВЦЭМ!$A$39:$A$782,$A91,СВЦЭМ!$B$39:$B$782,W$83)+'СЕТ СН'!$H$9+СВЦЭМ!$D$10+'СЕТ СН'!$H$6-'СЕТ СН'!$H$19</f>
        <v>1268.7564737799999</v>
      </c>
      <c r="X91" s="36">
        <f>SUMIFS(СВЦЭМ!$C$39:$C$782,СВЦЭМ!$A$39:$A$782,$A91,СВЦЭМ!$B$39:$B$782,X$83)+'СЕТ СН'!$H$9+СВЦЭМ!$D$10+'СЕТ СН'!$H$6-'СЕТ СН'!$H$19</f>
        <v>1365.5752933899998</v>
      </c>
      <c r="Y91" s="36">
        <f>SUMIFS(СВЦЭМ!$C$39:$C$782,СВЦЭМ!$A$39:$A$782,$A91,СВЦЭМ!$B$39:$B$782,Y$83)+'СЕТ СН'!$H$9+СВЦЭМ!$D$10+'СЕТ СН'!$H$6-'СЕТ СН'!$H$19</f>
        <v>1439.95353357</v>
      </c>
    </row>
    <row r="92" spans="1:25" ht="15.75" x14ac:dyDescent="0.2">
      <c r="A92" s="35">
        <f t="shared" si="2"/>
        <v>44782</v>
      </c>
      <c r="B92" s="36">
        <f>SUMIFS(СВЦЭМ!$C$39:$C$782,СВЦЭМ!$A$39:$A$782,$A92,СВЦЭМ!$B$39:$B$782,B$83)+'СЕТ СН'!$H$9+СВЦЭМ!$D$10+'СЕТ СН'!$H$6-'СЕТ СН'!$H$19</f>
        <v>1476.4831236799998</v>
      </c>
      <c r="C92" s="36">
        <f>SUMIFS(СВЦЭМ!$C$39:$C$782,СВЦЭМ!$A$39:$A$782,$A92,СВЦЭМ!$B$39:$B$782,C$83)+'СЕТ СН'!$H$9+СВЦЭМ!$D$10+'СЕТ СН'!$H$6-'СЕТ СН'!$H$19</f>
        <v>1452.3324386799998</v>
      </c>
      <c r="D92" s="36">
        <f>SUMIFS(СВЦЭМ!$C$39:$C$782,СВЦЭМ!$A$39:$A$782,$A92,СВЦЭМ!$B$39:$B$782,D$83)+'СЕТ СН'!$H$9+СВЦЭМ!$D$10+'СЕТ СН'!$H$6-'СЕТ СН'!$H$19</f>
        <v>1461.0914584899999</v>
      </c>
      <c r="E92" s="36">
        <f>SUMIFS(СВЦЭМ!$C$39:$C$782,СВЦЭМ!$A$39:$A$782,$A92,СВЦЭМ!$B$39:$B$782,E$83)+'СЕТ СН'!$H$9+СВЦЭМ!$D$10+'СЕТ СН'!$H$6-'СЕТ СН'!$H$19</f>
        <v>1471.32906052</v>
      </c>
      <c r="F92" s="36">
        <f>SUMIFS(СВЦЭМ!$C$39:$C$782,СВЦЭМ!$A$39:$A$782,$A92,СВЦЭМ!$B$39:$B$782,F$83)+'СЕТ СН'!$H$9+СВЦЭМ!$D$10+'СЕТ СН'!$H$6-'СЕТ СН'!$H$19</f>
        <v>1467.3611073299999</v>
      </c>
      <c r="G92" s="36">
        <f>SUMIFS(СВЦЭМ!$C$39:$C$782,СВЦЭМ!$A$39:$A$782,$A92,СВЦЭМ!$B$39:$B$782,G$83)+'СЕТ СН'!$H$9+СВЦЭМ!$D$10+'СЕТ СН'!$H$6-'СЕТ СН'!$H$19</f>
        <v>1477.6487896899998</v>
      </c>
      <c r="H92" s="36">
        <f>SUMIFS(СВЦЭМ!$C$39:$C$782,СВЦЭМ!$A$39:$A$782,$A92,СВЦЭМ!$B$39:$B$782,H$83)+'СЕТ СН'!$H$9+СВЦЭМ!$D$10+'СЕТ СН'!$H$6-'СЕТ СН'!$H$19</f>
        <v>1517.8803045699999</v>
      </c>
      <c r="I92" s="36">
        <f>SUMIFS(СВЦЭМ!$C$39:$C$782,СВЦЭМ!$A$39:$A$782,$A92,СВЦЭМ!$B$39:$B$782,I$83)+'СЕТ СН'!$H$9+СВЦЭМ!$D$10+'СЕТ СН'!$H$6-'СЕТ СН'!$H$19</f>
        <v>1431.4982199299998</v>
      </c>
      <c r="J92" s="36">
        <f>SUMIFS(СВЦЭМ!$C$39:$C$782,СВЦЭМ!$A$39:$A$782,$A92,СВЦЭМ!$B$39:$B$782,J$83)+'СЕТ СН'!$H$9+СВЦЭМ!$D$10+'СЕТ СН'!$H$6-'СЕТ СН'!$H$19</f>
        <v>1411.3405177999998</v>
      </c>
      <c r="K92" s="36">
        <f>SUMIFS(СВЦЭМ!$C$39:$C$782,СВЦЭМ!$A$39:$A$782,$A92,СВЦЭМ!$B$39:$B$782,K$83)+'СЕТ СН'!$H$9+СВЦЭМ!$D$10+'СЕТ СН'!$H$6-'СЕТ СН'!$H$19</f>
        <v>1347.0638559199999</v>
      </c>
      <c r="L92" s="36">
        <f>SUMIFS(СВЦЭМ!$C$39:$C$782,СВЦЭМ!$A$39:$A$782,$A92,СВЦЭМ!$B$39:$B$782,L$83)+'СЕТ СН'!$H$9+СВЦЭМ!$D$10+'СЕТ СН'!$H$6-'СЕТ СН'!$H$19</f>
        <v>1328.8541114799998</v>
      </c>
      <c r="M92" s="36">
        <f>SUMIFS(СВЦЭМ!$C$39:$C$782,СВЦЭМ!$A$39:$A$782,$A92,СВЦЭМ!$B$39:$B$782,M$83)+'СЕТ СН'!$H$9+СВЦЭМ!$D$10+'СЕТ СН'!$H$6-'СЕТ СН'!$H$19</f>
        <v>1305.4854141899998</v>
      </c>
      <c r="N92" s="36">
        <f>SUMIFS(СВЦЭМ!$C$39:$C$782,СВЦЭМ!$A$39:$A$782,$A92,СВЦЭМ!$B$39:$B$782,N$83)+'СЕТ СН'!$H$9+СВЦЭМ!$D$10+'СЕТ СН'!$H$6-'СЕТ СН'!$H$19</f>
        <v>1290.5147554199998</v>
      </c>
      <c r="O92" s="36">
        <f>SUMIFS(СВЦЭМ!$C$39:$C$782,СВЦЭМ!$A$39:$A$782,$A92,СВЦЭМ!$B$39:$B$782,O$83)+'СЕТ СН'!$H$9+СВЦЭМ!$D$10+'СЕТ СН'!$H$6-'СЕТ СН'!$H$19</f>
        <v>1294.0651402599999</v>
      </c>
      <c r="P92" s="36">
        <f>SUMIFS(СВЦЭМ!$C$39:$C$782,СВЦЭМ!$A$39:$A$782,$A92,СВЦЭМ!$B$39:$B$782,P$83)+'СЕТ СН'!$H$9+СВЦЭМ!$D$10+'СЕТ СН'!$H$6-'СЕТ СН'!$H$19</f>
        <v>1305.3889620699999</v>
      </c>
      <c r="Q92" s="36">
        <f>SUMIFS(СВЦЭМ!$C$39:$C$782,СВЦЭМ!$A$39:$A$782,$A92,СВЦЭМ!$B$39:$B$782,Q$83)+'СЕТ СН'!$H$9+СВЦЭМ!$D$10+'СЕТ СН'!$H$6-'СЕТ СН'!$H$19</f>
        <v>1324.1749864999999</v>
      </c>
      <c r="R92" s="36">
        <f>SUMIFS(СВЦЭМ!$C$39:$C$782,СВЦЭМ!$A$39:$A$782,$A92,СВЦЭМ!$B$39:$B$782,R$83)+'СЕТ СН'!$H$9+СВЦЭМ!$D$10+'СЕТ СН'!$H$6-'СЕТ СН'!$H$19</f>
        <v>1338.5103206299998</v>
      </c>
      <c r="S92" s="36">
        <f>SUMIFS(СВЦЭМ!$C$39:$C$782,СВЦЭМ!$A$39:$A$782,$A92,СВЦЭМ!$B$39:$B$782,S$83)+'СЕТ СН'!$H$9+СВЦЭМ!$D$10+'СЕТ СН'!$H$6-'СЕТ СН'!$H$19</f>
        <v>1342.24828194</v>
      </c>
      <c r="T92" s="36">
        <f>SUMIFS(СВЦЭМ!$C$39:$C$782,СВЦЭМ!$A$39:$A$782,$A92,СВЦЭМ!$B$39:$B$782,T$83)+'СЕТ СН'!$H$9+СВЦЭМ!$D$10+'СЕТ СН'!$H$6-'СЕТ СН'!$H$19</f>
        <v>1345.46533714</v>
      </c>
      <c r="U92" s="36">
        <f>SUMIFS(СВЦЭМ!$C$39:$C$782,СВЦЭМ!$A$39:$A$782,$A92,СВЦЭМ!$B$39:$B$782,U$83)+'СЕТ СН'!$H$9+СВЦЭМ!$D$10+'СЕТ СН'!$H$6-'СЕТ СН'!$H$19</f>
        <v>1356.9509053699999</v>
      </c>
      <c r="V92" s="36">
        <f>SUMIFS(СВЦЭМ!$C$39:$C$782,СВЦЭМ!$A$39:$A$782,$A92,СВЦЭМ!$B$39:$B$782,V$83)+'СЕТ СН'!$H$9+СВЦЭМ!$D$10+'СЕТ СН'!$H$6-'СЕТ СН'!$H$19</f>
        <v>1319.06957958</v>
      </c>
      <c r="W92" s="36">
        <f>SUMIFS(СВЦЭМ!$C$39:$C$782,СВЦЭМ!$A$39:$A$782,$A92,СВЦЭМ!$B$39:$B$782,W$83)+'СЕТ СН'!$H$9+СВЦЭМ!$D$10+'СЕТ СН'!$H$6-'СЕТ СН'!$H$19</f>
        <v>1320.0885072799999</v>
      </c>
      <c r="X92" s="36">
        <f>SUMIFS(СВЦЭМ!$C$39:$C$782,СВЦЭМ!$A$39:$A$782,$A92,СВЦЭМ!$B$39:$B$782,X$83)+'СЕТ СН'!$H$9+СВЦЭМ!$D$10+'СЕТ СН'!$H$6-'СЕТ СН'!$H$19</f>
        <v>1369.4902764499998</v>
      </c>
      <c r="Y92" s="36">
        <f>SUMIFS(СВЦЭМ!$C$39:$C$782,СВЦЭМ!$A$39:$A$782,$A92,СВЦЭМ!$B$39:$B$782,Y$83)+'СЕТ СН'!$H$9+СВЦЭМ!$D$10+'СЕТ СН'!$H$6-'СЕТ СН'!$H$19</f>
        <v>1393.0945591</v>
      </c>
    </row>
    <row r="93" spans="1:25" ht="15.75" x14ac:dyDescent="0.2">
      <c r="A93" s="35">
        <f t="shared" si="2"/>
        <v>44783</v>
      </c>
      <c r="B93" s="36">
        <f>SUMIFS(СВЦЭМ!$C$39:$C$782,СВЦЭМ!$A$39:$A$782,$A93,СВЦЭМ!$B$39:$B$782,B$83)+'СЕТ СН'!$H$9+СВЦЭМ!$D$10+'СЕТ СН'!$H$6-'СЕТ СН'!$H$19</f>
        <v>1343.5907082799999</v>
      </c>
      <c r="C93" s="36">
        <f>SUMIFS(СВЦЭМ!$C$39:$C$782,СВЦЭМ!$A$39:$A$782,$A93,СВЦЭМ!$B$39:$B$782,C$83)+'СЕТ СН'!$H$9+СВЦЭМ!$D$10+'СЕТ СН'!$H$6-'СЕТ СН'!$H$19</f>
        <v>1383.1415568799998</v>
      </c>
      <c r="D93" s="36">
        <f>SUMIFS(СВЦЭМ!$C$39:$C$782,СВЦЭМ!$A$39:$A$782,$A93,СВЦЭМ!$B$39:$B$782,D$83)+'СЕТ СН'!$H$9+СВЦЭМ!$D$10+'СЕТ СН'!$H$6-'СЕТ СН'!$H$19</f>
        <v>1264.9789875499998</v>
      </c>
      <c r="E93" s="36">
        <f>SUMIFS(СВЦЭМ!$C$39:$C$782,СВЦЭМ!$A$39:$A$782,$A93,СВЦЭМ!$B$39:$B$782,E$83)+'СЕТ СН'!$H$9+СВЦЭМ!$D$10+'СЕТ СН'!$H$6-'СЕТ СН'!$H$19</f>
        <v>1247.6758750399997</v>
      </c>
      <c r="F93" s="36">
        <f>SUMIFS(СВЦЭМ!$C$39:$C$782,СВЦЭМ!$A$39:$A$782,$A93,СВЦЭМ!$B$39:$B$782,F$83)+'СЕТ СН'!$H$9+СВЦЭМ!$D$10+'СЕТ СН'!$H$6-'СЕТ СН'!$H$19</f>
        <v>1250.8507484999998</v>
      </c>
      <c r="G93" s="36">
        <f>SUMIFS(СВЦЭМ!$C$39:$C$782,СВЦЭМ!$A$39:$A$782,$A93,СВЦЭМ!$B$39:$B$782,G$83)+'СЕТ СН'!$H$9+СВЦЭМ!$D$10+'СЕТ СН'!$H$6-'СЕТ СН'!$H$19</f>
        <v>1236.82189851</v>
      </c>
      <c r="H93" s="36">
        <f>SUMIFS(СВЦЭМ!$C$39:$C$782,СВЦЭМ!$A$39:$A$782,$A93,СВЦЭМ!$B$39:$B$782,H$83)+'СЕТ СН'!$H$9+СВЦЭМ!$D$10+'СЕТ СН'!$H$6-'СЕТ СН'!$H$19</f>
        <v>1212.2535478699999</v>
      </c>
      <c r="I93" s="36">
        <f>SUMIFS(СВЦЭМ!$C$39:$C$782,СВЦЭМ!$A$39:$A$782,$A93,СВЦЭМ!$B$39:$B$782,I$83)+'СЕТ СН'!$H$9+СВЦЭМ!$D$10+'СЕТ СН'!$H$6-'СЕТ СН'!$H$19</f>
        <v>1166.26355829</v>
      </c>
      <c r="J93" s="36">
        <f>SUMIFS(СВЦЭМ!$C$39:$C$782,СВЦЭМ!$A$39:$A$782,$A93,СВЦЭМ!$B$39:$B$782,J$83)+'СЕТ СН'!$H$9+СВЦЭМ!$D$10+'СЕТ СН'!$H$6-'СЕТ СН'!$H$19</f>
        <v>1228.6577991299998</v>
      </c>
      <c r="K93" s="36">
        <f>SUMIFS(СВЦЭМ!$C$39:$C$782,СВЦЭМ!$A$39:$A$782,$A93,СВЦЭМ!$B$39:$B$782,K$83)+'СЕТ СН'!$H$9+СВЦЭМ!$D$10+'СЕТ СН'!$H$6-'СЕТ СН'!$H$19</f>
        <v>1177.8662199299999</v>
      </c>
      <c r="L93" s="36">
        <f>SUMIFS(СВЦЭМ!$C$39:$C$782,СВЦЭМ!$A$39:$A$782,$A93,СВЦЭМ!$B$39:$B$782,L$83)+'СЕТ СН'!$H$9+СВЦЭМ!$D$10+'СЕТ СН'!$H$6-'СЕТ СН'!$H$19</f>
        <v>1170.2500353099999</v>
      </c>
      <c r="M93" s="36">
        <f>SUMIFS(СВЦЭМ!$C$39:$C$782,СВЦЭМ!$A$39:$A$782,$A93,СВЦЭМ!$B$39:$B$782,M$83)+'СЕТ СН'!$H$9+СВЦЭМ!$D$10+'СЕТ СН'!$H$6-'СЕТ СН'!$H$19</f>
        <v>1173.87767678</v>
      </c>
      <c r="N93" s="36">
        <f>SUMIFS(СВЦЭМ!$C$39:$C$782,СВЦЭМ!$A$39:$A$782,$A93,СВЦЭМ!$B$39:$B$782,N$83)+'СЕТ СН'!$H$9+СВЦЭМ!$D$10+'СЕТ СН'!$H$6-'СЕТ СН'!$H$19</f>
        <v>1184.6112386299999</v>
      </c>
      <c r="O93" s="36">
        <f>SUMIFS(СВЦЭМ!$C$39:$C$782,СВЦЭМ!$A$39:$A$782,$A93,СВЦЭМ!$B$39:$B$782,O$83)+'СЕТ СН'!$H$9+СВЦЭМ!$D$10+'СЕТ СН'!$H$6-'СЕТ СН'!$H$19</f>
        <v>1161.4461950099999</v>
      </c>
      <c r="P93" s="36">
        <f>SUMIFS(СВЦЭМ!$C$39:$C$782,СВЦЭМ!$A$39:$A$782,$A93,СВЦЭМ!$B$39:$B$782,P$83)+'СЕТ СН'!$H$9+СВЦЭМ!$D$10+'СЕТ СН'!$H$6-'СЕТ СН'!$H$19</f>
        <v>1168.6695468</v>
      </c>
      <c r="Q93" s="36">
        <f>SUMIFS(СВЦЭМ!$C$39:$C$782,СВЦЭМ!$A$39:$A$782,$A93,СВЦЭМ!$B$39:$B$782,Q$83)+'СЕТ СН'!$H$9+СВЦЭМ!$D$10+'СЕТ СН'!$H$6-'СЕТ СН'!$H$19</f>
        <v>1175.1533500199998</v>
      </c>
      <c r="R93" s="36">
        <f>SUMIFS(СВЦЭМ!$C$39:$C$782,СВЦЭМ!$A$39:$A$782,$A93,СВЦЭМ!$B$39:$B$782,R$83)+'СЕТ СН'!$H$9+СВЦЭМ!$D$10+'СЕТ СН'!$H$6-'СЕТ СН'!$H$19</f>
        <v>1193.1514918599999</v>
      </c>
      <c r="S93" s="36">
        <f>SUMIFS(СВЦЭМ!$C$39:$C$782,СВЦЭМ!$A$39:$A$782,$A93,СВЦЭМ!$B$39:$B$782,S$83)+'СЕТ СН'!$H$9+СВЦЭМ!$D$10+'СЕТ СН'!$H$6-'СЕТ СН'!$H$19</f>
        <v>1196.5287885499999</v>
      </c>
      <c r="T93" s="36">
        <f>SUMIFS(СВЦЭМ!$C$39:$C$782,СВЦЭМ!$A$39:$A$782,$A93,СВЦЭМ!$B$39:$B$782,T$83)+'СЕТ СН'!$H$9+СВЦЭМ!$D$10+'СЕТ СН'!$H$6-'СЕТ СН'!$H$19</f>
        <v>1188.7869574899998</v>
      </c>
      <c r="U93" s="36">
        <f>SUMIFS(СВЦЭМ!$C$39:$C$782,СВЦЭМ!$A$39:$A$782,$A93,СВЦЭМ!$B$39:$B$782,U$83)+'СЕТ СН'!$H$9+СВЦЭМ!$D$10+'СЕТ СН'!$H$6-'СЕТ СН'!$H$19</f>
        <v>1215.05384546</v>
      </c>
      <c r="V93" s="36">
        <f>SUMIFS(СВЦЭМ!$C$39:$C$782,СВЦЭМ!$A$39:$A$782,$A93,СВЦЭМ!$B$39:$B$782,V$83)+'СЕТ СН'!$H$9+СВЦЭМ!$D$10+'СЕТ СН'!$H$6-'СЕТ СН'!$H$19</f>
        <v>1191.46520495</v>
      </c>
      <c r="W93" s="36">
        <f>SUMIFS(СВЦЭМ!$C$39:$C$782,СВЦЭМ!$A$39:$A$782,$A93,СВЦЭМ!$B$39:$B$782,W$83)+'СЕТ СН'!$H$9+СВЦЭМ!$D$10+'СЕТ СН'!$H$6-'СЕТ СН'!$H$19</f>
        <v>1200.7311854499999</v>
      </c>
      <c r="X93" s="36">
        <f>SUMIFS(СВЦЭМ!$C$39:$C$782,СВЦЭМ!$A$39:$A$782,$A93,СВЦЭМ!$B$39:$B$782,X$83)+'СЕТ СН'!$H$9+СВЦЭМ!$D$10+'СЕТ СН'!$H$6-'СЕТ СН'!$H$19</f>
        <v>1224.0947937599999</v>
      </c>
      <c r="Y93" s="36">
        <f>SUMIFS(СВЦЭМ!$C$39:$C$782,СВЦЭМ!$A$39:$A$782,$A93,СВЦЭМ!$B$39:$B$782,Y$83)+'СЕТ СН'!$H$9+СВЦЭМ!$D$10+'СЕТ СН'!$H$6-'СЕТ СН'!$H$19</f>
        <v>1323.3113560699999</v>
      </c>
    </row>
    <row r="94" spans="1:25" ht="15.75" x14ac:dyDescent="0.2">
      <c r="A94" s="35">
        <f t="shared" si="2"/>
        <v>44784</v>
      </c>
      <c r="B94" s="36">
        <f>SUMIFS(СВЦЭМ!$C$39:$C$782,СВЦЭМ!$A$39:$A$782,$A94,СВЦЭМ!$B$39:$B$782,B$83)+'СЕТ СН'!$H$9+СВЦЭМ!$D$10+'СЕТ СН'!$H$6-'СЕТ СН'!$H$19</f>
        <v>1202.58333477</v>
      </c>
      <c r="C94" s="36">
        <f>SUMIFS(СВЦЭМ!$C$39:$C$782,СВЦЭМ!$A$39:$A$782,$A94,СВЦЭМ!$B$39:$B$782,C$83)+'СЕТ СН'!$H$9+СВЦЭМ!$D$10+'СЕТ СН'!$H$6-'СЕТ СН'!$H$19</f>
        <v>1252.1331272099999</v>
      </c>
      <c r="D94" s="36">
        <f>SUMIFS(СВЦЭМ!$C$39:$C$782,СВЦЭМ!$A$39:$A$782,$A94,СВЦЭМ!$B$39:$B$782,D$83)+'СЕТ СН'!$H$9+СВЦЭМ!$D$10+'СЕТ СН'!$H$6-'СЕТ СН'!$H$19</f>
        <v>1309.6821324099999</v>
      </c>
      <c r="E94" s="36">
        <f>SUMIFS(СВЦЭМ!$C$39:$C$782,СВЦЭМ!$A$39:$A$782,$A94,СВЦЭМ!$B$39:$B$782,E$83)+'СЕТ СН'!$H$9+СВЦЭМ!$D$10+'СЕТ СН'!$H$6-'СЕТ СН'!$H$19</f>
        <v>1328.2496983399999</v>
      </c>
      <c r="F94" s="36">
        <f>SUMIFS(СВЦЭМ!$C$39:$C$782,СВЦЭМ!$A$39:$A$782,$A94,СВЦЭМ!$B$39:$B$782,F$83)+'СЕТ СН'!$H$9+СВЦЭМ!$D$10+'СЕТ СН'!$H$6-'СЕТ СН'!$H$19</f>
        <v>1334.3533972099999</v>
      </c>
      <c r="G94" s="36">
        <f>SUMIFS(СВЦЭМ!$C$39:$C$782,СВЦЭМ!$A$39:$A$782,$A94,СВЦЭМ!$B$39:$B$782,G$83)+'СЕТ СН'!$H$9+СВЦЭМ!$D$10+'СЕТ СН'!$H$6-'СЕТ СН'!$H$19</f>
        <v>1331.4084051899999</v>
      </c>
      <c r="H94" s="36">
        <f>SUMIFS(СВЦЭМ!$C$39:$C$782,СВЦЭМ!$A$39:$A$782,$A94,СВЦЭМ!$B$39:$B$782,H$83)+'СЕТ СН'!$H$9+СВЦЭМ!$D$10+'СЕТ СН'!$H$6-'СЕТ СН'!$H$19</f>
        <v>1276.37300119</v>
      </c>
      <c r="I94" s="36">
        <f>SUMIFS(СВЦЭМ!$C$39:$C$782,СВЦЭМ!$A$39:$A$782,$A94,СВЦЭМ!$B$39:$B$782,I$83)+'СЕТ СН'!$H$9+СВЦЭМ!$D$10+'СЕТ СН'!$H$6-'СЕТ СН'!$H$19</f>
        <v>1187.7142349799999</v>
      </c>
      <c r="J94" s="36">
        <f>SUMIFS(СВЦЭМ!$C$39:$C$782,СВЦЭМ!$A$39:$A$782,$A94,СВЦЭМ!$B$39:$B$782,J$83)+'СЕТ СН'!$H$9+СВЦЭМ!$D$10+'СЕТ СН'!$H$6-'СЕТ СН'!$H$19</f>
        <v>1121.6087473999999</v>
      </c>
      <c r="K94" s="36">
        <f>SUMIFS(СВЦЭМ!$C$39:$C$782,СВЦЭМ!$A$39:$A$782,$A94,СВЦЭМ!$B$39:$B$782,K$83)+'СЕТ СН'!$H$9+СВЦЭМ!$D$10+'СЕТ СН'!$H$6-'СЕТ СН'!$H$19</f>
        <v>1135.1905595799999</v>
      </c>
      <c r="L94" s="36">
        <f>SUMIFS(СВЦЭМ!$C$39:$C$782,СВЦЭМ!$A$39:$A$782,$A94,СВЦЭМ!$B$39:$B$782,L$83)+'СЕТ СН'!$H$9+СВЦЭМ!$D$10+'СЕТ СН'!$H$6-'СЕТ СН'!$H$19</f>
        <v>1160.3415608</v>
      </c>
      <c r="M94" s="36">
        <f>SUMIFS(СВЦЭМ!$C$39:$C$782,СВЦЭМ!$A$39:$A$782,$A94,СВЦЭМ!$B$39:$B$782,M$83)+'СЕТ СН'!$H$9+СВЦЭМ!$D$10+'СЕТ СН'!$H$6-'СЕТ СН'!$H$19</f>
        <v>1156.54382753</v>
      </c>
      <c r="N94" s="36">
        <f>SUMIFS(СВЦЭМ!$C$39:$C$782,СВЦЭМ!$A$39:$A$782,$A94,СВЦЭМ!$B$39:$B$782,N$83)+'СЕТ СН'!$H$9+СВЦЭМ!$D$10+'СЕТ СН'!$H$6-'СЕТ СН'!$H$19</f>
        <v>1149.4354426699999</v>
      </c>
      <c r="O94" s="36">
        <f>SUMIFS(СВЦЭМ!$C$39:$C$782,СВЦЭМ!$A$39:$A$782,$A94,СВЦЭМ!$B$39:$B$782,O$83)+'СЕТ СН'!$H$9+СВЦЭМ!$D$10+'СЕТ СН'!$H$6-'СЕТ СН'!$H$19</f>
        <v>1155.8478734299999</v>
      </c>
      <c r="P94" s="36">
        <f>SUMIFS(СВЦЭМ!$C$39:$C$782,СВЦЭМ!$A$39:$A$782,$A94,СВЦЭМ!$B$39:$B$782,P$83)+'СЕТ СН'!$H$9+СВЦЭМ!$D$10+'СЕТ СН'!$H$6-'СЕТ СН'!$H$19</f>
        <v>1158.51795234</v>
      </c>
      <c r="Q94" s="36">
        <f>SUMIFS(СВЦЭМ!$C$39:$C$782,СВЦЭМ!$A$39:$A$782,$A94,СВЦЭМ!$B$39:$B$782,Q$83)+'СЕТ СН'!$H$9+СВЦЭМ!$D$10+'СЕТ СН'!$H$6-'СЕТ СН'!$H$19</f>
        <v>1151.2232743499999</v>
      </c>
      <c r="R94" s="36">
        <f>SUMIFS(СВЦЭМ!$C$39:$C$782,СВЦЭМ!$A$39:$A$782,$A94,СВЦЭМ!$B$39:$B$782,R$83)+'СЕТ СН'!$H$9+СВЦЭМ!$D$10+'СЕТ СН'!$H$6-'СЕТ СН'!$H$19</f>
        <v>1155.7170037799999</v>
      </c>
      <c r="S94" s="36">
        <f>SUMIFS(СВЦЭМ!$C$39:$C$782,СВЦЭМ!$A$39:$A$782,$A94,СВЦЭМ!$B$39:$B$782,S$83)+'СЕТ СН'!$H$9+СВЦЭМ!$D$10+'СЕТ СН'!$H$6-'СЕТ СН'!$H$19</f>
        <v>1148.37859475</v>
      </c>
      <c r="T94" s="36">
        <f>SUMIFS(СВЦЭМ!$C$39:$C$782,СВЦЭМ!$A$39:$A$782,$A94,СВЦЭМ!$B$39:$B$782,T$83)+'СЕТ СН'!$H$9+СВЦЭМ!$D$10+'СЕТ СН'!$H$6-'СЕТ СН'!$H$19</f>
        <v>1020.8094618599999</v>
      </c>
      <c r="U94" s="36">
        <f>SUMIFS(СВЦЭМ!$C$39:$C$782,СВЦЭМ!$A$39:$A$782,$A94,СВЦЭМ!$B$39:$B$782,U$83)+'СЕТ СН'!$H$9+СВЦЭМ!$D$10+'СЕТ СН'!$H$6-'СЕТ СН'!$H$19</f>
        <v>1027.4631729799999</v>
      </c>
      <c r="V94" s="36">
        <f>SUMIFS(СВЦЭМ!$C$39:$C$782,СВЦЭМ!$A$39:$A$782,$A94,СВЦЭМ!$B$39:$B$782,V$83)+'СЕТ СН'!$H$9+СВЦЭМ!$D$10+'СЕТ СН'!$H$6-'СЕТ СН'!$H$19</f>
        <v>1021.1807546799999</v>
      </c>
      <c r="W94" s="36">
        <f>SUMIFS(СВЦЭМ!$C$39:$C$782,СВЦЭМ!$A$39:$A$782,$A94,СВЦЭМ!$B$39:$B$782,W$83)+'СЕТ СН'!$H$9+СВЦЭМ!$D$10+'СЕТ СН'!$H$6-'СЕТ СН'!$H$19</f>
        <v>1007.4171380399999</v>
      </c>
      <c r="X94" s="36">
        <f>SUMIFS(СВЦЭМ!$C$39:$C$782,СВЦЭМ!$A$39:$A$782,$A94,СВЦЭМ!$B$39:$B$782,X$83)+'СЕТ СН'!$H$9+СВЦЭМ!$D$10+'СЕТ СН'!$H$6-'СЕТ СН'!$H$19</f>
        <v>1020.7748126499999</v>
      </c>
      <c r="Y94" s="36">
        <f>SUMIFS(СВЦЭМ!$C$39:$C$782,СВЦЭМ!$A$39:$A$782,$A94,СВЦЭМ!$B$39:$B$782,Y$83)+'СЕТ СН'!$H$9+СВЦЭМ!$D$10+'СЕТ СН'!$H$6-'СЕТ СН'!$H$19</f>
        <v>1042.00664342</v>
      </c>
    </row>
    <row r="95" spans="1:25" ht="15.75" x14ac:dyDescent="0.2">
      <c r="A95" s="35">
        <f t="shared" si="2"/>
        <v>44785</v>
      </c>
      <c r="B95" s="36">
        <f>SUMIFS(СВЦЭМ!$C$39:$C$782,СВЦЭМ!$A$39:$A$782,$A95,СВЦЭМ!$B$39:$B$782,B$83)+'СЕТ СН'!$H$9+СВЦЭМ!$D$10+'СЕТ СН'!$H$6-'СЕТ СН'!$H$19</f>
        <v>1201.06054666</v>
      </c>
      <c r="C95" s="36">
        <f>SUMIFS(СВЦЭМ!$C$39:$C$782,СВЦЭМ!$A$39:$A$782,$A95,СВЦЭМ!$B$39:$B$782,C$83)+'СЕТ СН'!$H$9+СВЦЭМ!$D$10+'СЕТ СН'!$H$6-'СЕТ СН'!$H$19</f>
        <v>1248.9832107699999</v>
      </c>
      <c r="D95" s="36">
        <f>SUMIFS(СВЦЭМ!$C$39:$C$782,СВЦЭМ!$A$39:$A$782,$A95,СВЦЭМ!$B$39:$B$782,D$83)+'СЕТ СН'!$H$9+СВЦЭМ!$D$10+'СЕТ СН'!$H$6-'СЕТ СН'!$H$19</f>
        <v>1304.5742564099999</v>
      </c>
      <c r="E95" s="36">
        <f>SUMIFS(СВЦЭМ!$C$39:$C$782,СВЦЭМ!$A$39:$A$782,$A95,СВЦЭМ!$B$39:$B$782,E$83)+'СЕТ СН'!$H$9+СВЦЭМ!$D$10+'СЕТ СН'!$H$6-'СЕТ СН'!$H$19</f>
        <v>1324.93701397</v>
      </c>
      <c r="F95" s="36">
        <f>SUMIFS(СВЦЭМ!$C$39:$C$782,СВЦЭМ!$A$39:$A$782,$A95,СВЦЭМ!$B$39:$B$782,F$83)+'СЕТ СН'!$H$9+СВЦЭМ!$D$10+'СЕТ СН'!$H$6-'СЕТ СН'!$H$19</f>
        <v>1317.9094975199998</v>
      </c>
      <c r="G95" s="36">
        <f>SUMIFS(СВЦЭМ!$C$39:$C$782,СВЦЭМ!$A$39:$A$782,$A95,СВЦЭМ!$B$39:$B$782,G$83)+'СЕТ СН'!$H$9+СВЦЭМ!$D$10+'СЕТ СН'!$H$6-'СЕТ СН'!$H$19</f>
        <v>1326.9409628999999</v>
      </c>
      <c r="H95" s="36">
        <f>SUMIFS(СВЦЭМ!$C$39:$C$782,СВЦЭМ!$A$39:$A$782,$A95,СВЦЭМ!$B$39:$B$782,H$83)+'СЕТ СН'!$H$9+СВЦЭМ!$D$10+'СЕТ СН'!$H$6-'СЕТ СН'!$H$19</f>
        <v>1217.83296483</v>
      </c>
      <c r="I95" s="36">
        <f>SUMIFS(СВЦЭМ!$C$39:$C$782,СВЦЭМ!$A$39:$A$782,$A95,СВЦЭМ!$B$39:$B$782,I$83)+'СЕТ СН'!$H$9+СВЦЭМ!$D$10+'СЕТ СН'!$H$6-'СЕТ СН'!$H$19</f>
        <v>1213.9940132499999</v>
      </c>
      <c r="J95" s="36">
        <f>SUMIFS(СВЦЭМ!$C$39:$C$782,СВЦЭМ!$A$39:$A$782,$A95,СВЦЭМ!$B$39:$B$782,J$83)+'СЕТ СН'!$H$9+СВЦЭМ!$D$10+'СЕТ СН'!$H$6-'СЕТ СН'!$H$19</f>
        <v>1157.82098225</v>
      </c>
      <c r="K95" s="36">
        <f>SUMIFS(СВЦЭМ!$C$39:$C$782,СВЦЭМ!$A$39:$A$782,$A95,СВЦЭМ!$B$39:$B$782,K$83)+'СЕТ СН'!$H$9+СВЦЭМ!$D$10+'СЕТ СН'!$H$6-'СЕТ СН'!$H$19</f>
        <v>1136.24253436</v>
      </c>
      <c r="L95" s="36">
        <f>SUMIFS(СВЦЭМ!$C$39:$C$782,СВЦЭМ!$A$39:$A$782,$A95,СВЦЭМ!$B$39:$B$782,L$83)+'СЕТ СН'!$H$9+СВЦЭМ!$D$10+'СЕТ СН'!$H$6-'СЕТ СН'!$H$19</f>
        <v>1103.6572933799998</v>
      </c>
      <c r="M95" s="36">
        <f>SUMIFS(СВЦЭМ!$C$39:$C$782,СВЦЭМ!$A$39:$A$782,$A95,СВЦЭМ!$B$39:$B$782,M$83)+'СЕТ СН'!$H$9+СВЦЭМ!$D$10+'СЕТ СН'!$H$6-'СЕТ СН'!$H$19</f>
        <v>1078.26959584</v>
      </c>
      <c r="N95" s="36">
        <f>SUMIFS(СВЦЭМ!$C$39:$C$782,СВЦЭМ!$A$39:$A$782,$A95,СВЦЭМ!$B$39:$B$782,N$83)+'СЕТ СН'!$H$9+СВЦЭМ!$D$10+'СЕТ СН'!$H$6-'СЕТ СН'!$H$19</f>
        <v>1080.1284861499998</v>
      </c>
      <c r="O95" s="36">
        <f>SUMIFS(СВЦЭМ!$C$39:$C$782,СВЦЭМ!$A$39:$A$782,$A95,СВЦЭМ!$B$39:$B$782,O$83)+'СЕТ СН'!$H$9+СВЦЭМ!$D$10+'СЕТ СН'!$H$6-'СЕТ СН'!$H$19</f>
        <v>1084.0976022999998</v>
      </c>
      <c r="P95" s="36">
        <f>SUMIFS(СВЦЭМ!$C$39:$C$782,СВЦЭМ!$A$39:$A$782,$A95,СВЦЭМ!$B$39:$B$782,P$83)+'СЕТ СН'!$H$9+СВЦЭМ!$D$10+'СЕТ СН'!$H$6-'СЕТ СН'!$H$19</f>
        <v>1093.78955608</v>
      </c>
      <c r="Q95" s="36">
        <f>SUMIFS(СВЦЭМ!$C$39:$C$782,СВЦЭМ!$A$39:$A$782,$A95,СВЦЭМ!$B$39:$B$782,Q$83)+'СЕТ СН'!$H$9+СВЦЭМ!$D$10+'СЕТ СН'!$H$6-'СЕТ СН'!$H$19</f>
        <v>1096.4403873899998</v>
      </c>
      <c r="R95" s="36">
        <f>SUMIFS(СВЦЭМ!$C$39:$C$782,СВЦЭМ!$A$39:$A$782,$A95,СВЦЭМ!$B$39:$B$782,R$83)+'СЕТ СН'!$H$9+СВЦЭМ!$D$10+'СЕТ СН'!$H$6-'СЕТ СН'!$H$19</f>
        <v>1111.9449265799999</v>
      </c>
      <c r="S95" s="36">
        <f>SUMIFS(СВЦЭМ!$C$39:$C$782,СВЦЭМ!$A$39:$A$782,$A95,СВЦЭМ!$B$39:$B$782,S$83)+'СЕТ СН'!$H$9+СВЦЭМ!$D$10+'СЕТ СН'!$H$6-'СЕТ СН'!$H$19</f>
        <v>1112.12234491</v>
      </c>
      <c r="T95" s="36">
        <f>SUMIFS(СВЦЭМ!$C$39:$C$782,СВЦЭМ!$A$39:$A$782,$A95,СВЦЭМ!$B$39:$B$782,T$83)+'СЕТ СН'!$H$9+СВЦЭМ!$D$10+'СЕТ СН'!$H$6-'СЕТ СН'!$H$19</f>
        <v>1108.3756038399999</v>
      </c>
      <c r="U95" s="36">
        <f>SUMIFS(СВЦЭМ!$C$39:$C$782,СВЦЭМ!$A$39:$A$782,$A95,СВЦЭМ!$B$39:$B$782,U$83)+'СЕТ СН'!$H$9+СВЦЭМ!$D$10+'СЕТ СН'!$H$6-'СЕТ СН'!$H$19</f>
        <v>1107.7855019199999</v>
      </c>
      <c r="V95" s="36">
        <f>SUMIFS(СВЦЭМ!$C$39:$C$782,СВЦЭМ!$A$39:$A$782,$A95,СВЦЭМ!$B$39:$B$782,V$83)+'СЕТ СН'!$H$9+СВЦЭМ!$D$10+'СЕТ СН'!$H$6-'СЕТ СН'!$H$19</f>
        <v>1109.19764005</v>
      </c>
      <c r="W95" s="36">
        <f>SUMIFS(СВЦЭМ!$C$39:$C$782,СВЦЭМ!$A$39:$A$782,$A95,СВЦЭМ!$B$39:$B$782,W$83)+'СЕТ СН'!$H$9+СВЦЭМ!$D$10+'СЕТ СН'!$H$6-'СЕТ СН'!$H$19</f>
        <v>1089.1783576099999</v>
      </c>
      <c r="X95" s="36">
        <f>SUMIFS(СВЦЭМ!$C$39:$C$782,СВЦЭМ!$A$39:$A$782,$A95,СВЦЭМ!$B$39:$B$782,X$83)+'СЕТ СН'!$H$9+СВЦЭМ!$D$10+'СЕТ СН'!$H$6-'СЕТ СН'!$H$19</f>
        <v>1136.40426579</v>
      </c>
      <c r="Y95" s="36">
        <f>SUMIFS(СВЦЭМ!$C$39:$C$782,СВЦЭМ!$A$39:$A$782,$A95,СВЦЭМ!$B$39:$B$782,Y$83)+'СЕТ СН'!$H$9+СВЦЭМ!$D$10+'СЕТ СН'!$H$6-'СЕТ СН'!$H$19</f>
        <v>1183.99567211</v>
      </c>
    </row>
    <row r="96" spans="1:25" ht="15.75" x14ac:dyDescent="0.2">
      <c r="A96" s="35">
        <f t="shared" si="2"/>
        <v>44786</v>
      </c>
      <c r="B96" s="36">
        <f>SUMIFS(СВЦЭМ!$C$39:$C$782,СВЦЭМ!$A$39:$A$782,$A96,СВЦЭМ!$B$39:$B$782,B$83)+'СЕТ СН'!$H$9+СВЦЭМ!$D$10+'СЕТ СН'!$H$6-'СЕТ СН'!$H$19</f>
        <v>1212.7462523699999</v>
      </c>
      <c r="C96" s="36">
        <f>SUMIFS(СВЦЭМ!$C$39:$C$782,СВЦЭМ!$A$39:$A$782,$A96,СВЦЭМ!$B$39:$B$782,C$83)+'СЕТ СН'!$H$9+СВЦЭМ!$D$10+'СЕТ СН'!$H$6-'СЕТ СН'!$H$19</f>
        <v>1246.75736394</v>
      </c>
      <c r="D96" s="36">
        <f>SUMIFS(СВЦЭМ!$C$39:$C$782,СВЦЭМ!$A$39:$A$782,$A96,СВЦЭМ!$B$39:$B$782,D$83)+'СЕТ СН'!$H$9+СВЦЭМ!$D$10+'СЕТ СН'!$H$6-'СЕТ СН'!$H$19</f>
        <v>1266.6890794499998</v>
      </c>
      <c r="E96" s="36">
        <f>SUMIFS(СВЦЭМ!$C$39:$C$782,СВЦЭМ!$A$39:$A$782,$A96,СВЦЭМ!$B$39:$B$782,E$83)+'СЕТ СН'!$H$9+СВЦЭМ!$D$10+'СЕТ СН'!$H$6-'СЕТ СН'!$H$19</f>
        <v>1339.1738086099999</v>
      </c>
      <c r="F96" s="36">
        <f>SUMIFS(СВЦЭМ!$C$39:$C$782,СВЦЭМ!$A$39:$A$782,$A96,СВЦЭМ!$B$39:$B$782,F$83)+'СЕТ СН'!$H$9+СВЦЭМ!$D$10+'СЕТ СН'!$H$6-'СЕТ СН'!$H$19</f>
        <v>1315.8348324899998</v>
      </c>
      <c r="G96" s="36">
        <f>SUMIFS(СВЦЭМ!$C$39:$C$782,СВЦЭМ!$A$39:$A$782,$A96,СВЦЭМ!$B$39:$B$782,G$83)+'СЕТ СН'!$H$9+СВЦЭМ!$D$10+'СЕТ СН'!$H$6-'СЕТ СН'!$H$19</f>
        <v>1288.9463254</v>
      </c>
      <c r="H96" s="36">
        <f>SUMIFS(СВЦЭМ!$C$39:$C$782,СВЦЭМ!$A$39:$A$782,$A96,СВЦЭМ!$B$39:$B$782,H$83)+'СЕТ СН'!$H$9+СВЦЭМ!$D$10+'СЕТ СН'!$H$6-'СЕТ СН'!$H$19</f>
        <v>1258.34559453</v>
      </c>
      <c r="I96" s="36">
        <f>SUMIFS(СВЦЭМ!$C$39:$C$782,СВЦЭМ!$A$39:$A$782,$A96,СВЦЭМ!$B$39:$B$782,I$83)+'СЕТ СН'!$H$9+СВЦЭМ!$D$10+'СЕТ СН'!$H$6-'СЕТ СН'!$H$19</f>
        <v>1199.5468246599999</v>
      </c>
      <c r="J96" s="36">
        <f>SUMIFS(СВЦЭМ!$C$39:$C$782,СВЦЭМ!$A$39:$A$782,$A96,СВЦЭМ!$B$39:$B$782,J$83)+'СЕТ СН'!$H$9+СВЦЭМ!$D$10+'СЕТ СН'!$H$6-'СЕТ СН'!$H$19</f>
        <v>1177.93189465</v>
      </c>
      <c r="K96" s="36">
        <f>SUMIFS(СВЦЭМ!$C$39:$C$782,СВЦЭМ!$A$39:$A$782,$A96,СВЦЭМ!$B$39:$B$782,K$83)+'СЕТ СН'!$H$9+СВЦЭМ!$D$10+'СЕТ СН'!$H$6-'СЕТ СН'!$H$19</f>
        <v>1105.19084576</v>
      </c>
      <c r="L96" s="36">
        <f>SUMIFS(СВЦЭМ!$C$39:$C$782,СВЦЭМ!$A$39:$A$782,$A96,СВЦЭМ!$B$39:$B$782,L$83)+'СЕТ СН'!$H$9+СВЦЭМ!$D$10+'СЕТ СН'!$H$6-'СЕТ СН'!$H$19</f>
        <v>1093.2446798599999</v>
      </c>
      <c r="M96" s="36">
        <f>SUMIFS(СВЦЭМ!$C$39:$C$782,СВЦЭМ!$A$39:$A$782,$A96,СВЦЭМ!$B$39:$B$782,M$83)+'СЕТ СН'!$H$9+СВЦЭМ!$D$10+'СЕТ СН'!$H$6-'СЕТ СН'!$H$19</f>
        <v>1096.8268758699999</v>
      </c>
      <c r="N96" s="36">
        <f>SUMIFS(СВЦЭМ!$C$39:$C$782,СВЦЭМ!$A$39:$A$782,$A96,СВЦЭМ!$B$39:$B$782,N$83)+'СЕТ СН'!$H$9+СВЦЭМ!$D$10+'СЕТ СН'!$H$6-'СЕТ СН'!$H$19</f>
        <v>1094.68612779</v>
      </c>
      <c r="O96" s="36">
        <f>SUMIFS(СВЦЭМ!$C$39:$C$782,СВЦЭМ!$A$39:$A$782,$A96,СВЦЭМ!$B$39:$B$782,O$83)+'СЕТ СН'!$H$9+СВЦЭМ!$D$10+'СЕТ СН'!$H$6-'СЕТ СН'!$H$19</f>
        <v>1089.59287696</v>
      </c>
      <c r="P96" s="36">
        <f>SUMIFS(СВЦЭМ!$C$39:$C$782,СВЦЭМ!$A$39:$A$782,$A96,СВЦЭМ!$B$39:$B$782,P$83)+'СЕТ СН'!$H$9+СВЦЭМ!$D$10+'СЕТ СН'!$H$6-'СЕТ СН'!$H$19</f>
        <v>1094.4808265699999</v>
      </c>
      <c r="Q96" s="36">
        <f>SUMIFS(СВЦЭМ!$C$39:$C$782,СВЦЭМ!$A$39:$A$782,$A96,СВЦЭМ!$B$39:$B$782,Q$83)+'СЕТ СН'!$H$9+СВЦЭМ!$D$10+'СЕТ СН'!$H$6-'СЕТ СН'!$H$19</f>
        <v>1096.5640173899999</v>
      </c>
      <c r="R96" s="36">
        <f>SUMIFS(СВЦЭМ!$C$39:$C$782,СВЦЭМ!$A$39:$A$782,$A96,СВЦЭМ!$B$39:$B$782,R$83)+'СЕТ СН'!$H$9+СВЦЭМ!$D$10+'СЕТ СН'!$H$6-'СЕТ СН'!$H$19</f>
        <v>1103.34186742</v>
      </c>
      <c r="S96" s="36">
        <f>SUMIFS(СВЦЭМ!$C$39:$C$782,СВЦЭМ!$A$39:$A$782,$A96,СВЦЭМ!$B$39:$B$782,S$83)+'СЕТ СН'!$H$9+СВЦЭМ!$D$10+'СЕТ СН'!$H$6-'СЕТ СН'!$H$19</f>
        <v>1104.8096968699999</v>
      </c>
      <c r="T96" s="36">
        <f>SUMIFS(СВЦЭМ!$C$39:$C$782,СВЦЭМ!$A$39:$A$782,$A96,СВЦЭМ!$B$39:$B$782,T$83)+'СЕТ СН'!$H$9+СВЦЭМ!$D$10+'СЕТ СН'!$H$6-'СЕТ СН'!$H$19</f>
        <v>1110.9706415999999</v>
      </c>
      <c r="U96" s="36">
        <f>SUMIFS(СВЦЭМ!$C$39:$C$782,СВЦЭМ!$A$39:$A$782,$A96,СВЦЭМ!$B$39:$B$782,U$83)+'СЕТ СН'!$H$9+СВЦЭМ!$D$10+'СЕТ СН'!$H$6-'СЕТ СН'!$H$19</f>
        <v>1124.00326107</v>
      </c>
      <c r="V96" s="36">
        <f>SUMIFS(СВЦЭМ!$C$39:$C$782,СВЦЭМ!$A$39:$A$782,$A96,СВЦЭМ!$B$39:$B$782,V$83)+'СЕТ СН'!$H$9+СВЦЭМ!$D$10+'СЕТ СН'!$H$6-'СЕТ СН'!$H$19</f>
        <v>1106.80899527</v>
      </c>
      <c r="W96" s="36">
        <f>SUMIFS(СВЦЭМ!$C$39:$C$782,СВЦЭМ!$A$39:$A$782,$A96,СВЦЭМ!$B$39:$B$782,W$83)+'СЕТ СН'!$H$9+СВЦЭМ!$D$10+'СЕТ СН'!$H$6-'СЕТ СН'!$H$19</f>
        <v>1095.6405572399999</v>
      </c>
      <c r="X96" s="36">
        <f>SUMIFS(СВЦЭМ!$C$39:$C$782,СВЦЭМ!$A$39:$A$782,$A96,СВЦЭМ!$B$39:$B$782,X$83)+'СЕТ СН'!$H$9+СВЦЭМ!$D$10+'СЕТ СН'!$H$6-'СЕТ СН'!$H$19</f>
        <v>1120.6210799</v>
      </c>
      <c r="Y96" s="36">
        <f>SUMIFS(СВЦЭМ!$C$39:$C$782,СВЦЭМ!$A$39:$A$782,$A96,СВЦЭМ!$B$39:$B$782,Y$83)+'СЕТ СН'!$H$9+СВЦЭМ!$D$10+'СЕТ СН'!$H$6-'СЕТ СН'!$H$19</f>
        <v>1215.8284381199999</v>
      </c>
    </row>
    <row r="97" spans="1:25" ht="15.75" x14ac:dyDescent="0.2">
      <c r="A97" s="35">
        <f t="shared" si="2"/>
        <v>44787</v>
      </c>
      <c r="B97" s="36">
        <f>SUMIFS(СВЦЭМ!$C$39:$C$782,СВЦЭМ!$A$39:$A$782,$A97,СВЦЭМ!$B$39:$B$782,B$83)+'СЕТ СН'!$H$9+СВЦЭМ!$D$10+'СЕТ СН'!$H$6-'СЕТ СН'!$H$19</f>
        <v>1262.86717449</v>
      </c>
      <c r="C97" s="36">
        <f>SUMIFS(СВЦЭМ!$C$39:$C$782,СВЦЭМ!$A$39:$A$782,$A97,СВЦЭМ!$B$39:$B$782,C$83)+'СЕТ СН'!$H$9+СВЦЭМ!$D$10+'СЕТ СН'!$H$6-'СЕТ СН'!$H$19</f>
        <v>1250.41991166</v>
      </c>
      <c r="D97" s="36">
        <f>SUMIFS(СВЦЭМ!$C$39:$C$782,СВЦЭМ!$A$39:$A$782,$A97,СВЦЭМ!$B$39:$B$782,D$83)+'СЕТ СН'!$H$9+СВЦЭМ!$D$10+'СЕТ СН'!$H$6-'СЕТ СН'!$H$19</f>
        <v>1213.4602765899999</v>
      </c>
      <c r="E97" s="36">
        <f>SUMIFS(СВЦЭМ!$C$39:$C$782,СВЦЭМ!$A$39:$A$782,$A97,СВЦЭМ!$B$39:$B$782,E$83)+'СЕТ СН'!$H$9+СВЦЭМ!$D$10+'СЕТ СН'!$H$6-'СЕТ СН'!$H$19</f>
        <v>1221.82604997</v>
      </c>
      <c r="F97" s="36">
        <f>SUMIFS(СВЦЭМ!$C$39:$C$782,СВЦЭМ!$A$39:$A$782,$A97,СВЦЭМ!$B$39:$B$782,F$83)+'СЕТ СН'!$H$9+СВЦЭМ!$D$10+'СЕТ СН'!$H$6-'СЕТ СН'!$H$19</f>
        <v>1227.40353426</v>
      </c>
      <c r="G97" s="36">
        <f>SUMIFS(СВЦЭМ!$C$39:$C$782,СВЦЭМ!$A$39:$A$782,$A97,СВЦЭМ!$B$39:$B$782,G$83)+'СЕТ СН'!$H$9+СВЦЭМ!$D$10+'СЕТ СН'!$H$6-'СЕТ СН'!$H$19</f>
        <v>1226.4494183699999</v>
      </c>
      <c r="H97" s="36">
        <f>SUMIFS(СВЦЭМ!$C$39:$C$782,СВЦЭМ!$A$39:$A$782,$A97,СВЦЭМ!$B$39:$B$782,H$83)+'СЕТ СН'!$H$9+СВЦЭМ!$D$10+'СЕТ СН'!$H$6-'СЕТ СН'!$H$19</f>
        <v>1292.6750317199999</v>
      </c>
      <c r="I97" s="36">
        <f>SUMIFS(СВЦЭМ!$C$39:$C$782,СВЦЭМ!$A$39:$A$782,$A97,СВЦЭМ!$B$39:$B$782,I$83)+'СЕТ СН'!$H$9+СВЦЭМ!$D$10+'СЕТ СН'!$H$6-'СЕТ СН'!$H$19</f>
        <v>1255.1689027099999</v>
      </c>
      <c r="J97" s="36">
        <f>SUMIFS(СВЦЭМ!$C$39:$C$782,СВЦЭМ!$A$39:$A$782,$A97,СВЦЭМ!$B$39:$B$782,J$83)+'СЕТ СН'!$H$9+СВЦЭМ!$D$10+'СЕТ СН'!$H$6-'СЕТ СН'!$H$19</f>
        <v>1204.17083407</v>
      </c>
      <c r="K97" s="36">
        <f>SUMIFS(СВЦЭМ!$C$39:$C$782,СВЦЭМ!$A$39:$A$782,$A97,СВЦЭМ!$B$39:$B$782,K$83)+'СЕТ СН'!$H$9+СВЦЭМ!$D$10+'СЕТ СН'!$H$6-'СЕТ СН'!$H$19</f>
        <v>1128.71236914</v>
      </c>
      <c r="L97" s="36">
        <f>SUMIFS(СВЦЭМ!$C$39:$C$782,СВЦЭМ!$A$39:$A$782,$A97,СВЦЭМ!$B$39:$B$782,L$83)+'СЕТ СН'!$H$9+СВЦЭМ!$D$10+'СЕТ СН'!$H$6-'СЕТ СН'!$H$19</f>
        <v>1092.89125676</v>
      </c>
      <c r="M97" s="36">
        <f>SUMIFS(СВЦЭМ!$C$39:$C$782,СВЦЭМ!$A$39:$A$782,$A97,СВЦЭМ!$B$39:$B$782,M$83)+'СЕТ СН'!$H$9+СВЦЭМ!$D$10+'СЕТ СН'!$H$6-'СЕТ СН'!$H$19</f>
        <v>1079.9914659799999</v>
      </c>
      <c r="N97" s="36">
        <f>SUMIFS(СВЦЭМ!$C$39:$C$782,СВЦЭМ!$A$39:$A$782,$A97,СВЦЭМ!$B$39:$B$782,N$83)+'СЕТ СН'!$H$9+СВЦЭМ!$D$10+'СЕТ СН'!$H$6-'СЕТ СН'!$H$19</f>
        <v>1097.19003894</v>
      </c>
      <c r="O97" s="36">
        <f>SUMIFS(СВЦЭМ!$C$39:$C$782,СВЦЭМ!$A$39:$A$782,$A97,СВЦЭМ!$B$39:$B$782,O$83)+'СЕТ СН'!$H$9+СВЦЭМ!$D$10+'СЕТ СН'!$H$6-'СЕТ СН'!$H$19</f>
        <v>1098.42007601</v>
      </c>
      <c r="P97" s="36">
        <f>SUMIFS(СВЦЭМ!$C$39:$C$782,СВЦЭМ!$A$39:$A$782,$A97,СВЦЭМ!$B$39:$B$782,P$83)+'СЕТ СН'!$H$9+СВЦЭМ!$D$10+'СЕТ СН'!$H$6-'СЕТ СН'!$H$19</f>
        <v>1107.0891755499999</v>
      </c>
      <c r="Q97" s="36">
        <f>SUMIFS(СВЦЭМ!$C$39:$C$782,СВЦЭМ!$A$39:$A$782,$A97,СВЦЭМ!$B$39:$B$782,Q$83)+'СЕТ СН'!$H$9+СВЦЭМ!$D$10+'СЕТ СН'!$H$6-'СЕТ СН'!$H$19</f>
        <v>1116.2559828599999</v>
      </c>
      <c r="R97" s="36">
        <f>SUMIFS(СВЦЭМ!$C$39:$C$782,СВЦЭМ!$A$39:$A$782,$A97,СВЦЭМ!$B$39:$B$782,R$83)+'СЕТ СН'!$H$9+СВЦЭМ!$D$10+'СЕТ СН'!$H$6-'СЕТ СН'!$H$19</f>
        <v>1129.3241998999999</v>
      </c>
      <c r="S97" s="36">
        <f>SUMIFS(СВЦЭМ!$C$39:$C$782,СВЦЭМ!$A$39:$A$782,$A97,СВЦЭМ!$B$39:$B$782,S$83)+'СЕТ СН'!$H$9+СВЦЭМ!$D$10+'СЕТ СН'!$H$6-'СЕТ СН'!$H$19</f>
        <v>1112.69085707</v>
      </c>
      <c r="T97" s="36">
        <f>SUMIFS(СВЦЭМ!$C$39:$C$782,СВЦЭМ!$A$39:$A$782,$A97,СВЦЭМ!$B$39:$B$782,T$83)+'СЕТ СН'!$H$9+СВЦЭМ!$D$10+'СЕТ СН'!$H$6-'СЕТ СН'!$H$19</f>
        <v>1121.5191387499999</v>
      </c>
      <c r="U97" s="36">
        <f>SUMIFS(СВЦЭМ!$C$39:$C$782,СВЦЭМ!$A$39:$A$782,$A97,СВЦЭМ!$B$39:$B$782,U$83)+'СЕТ СН'!$H$9+СВЦЭМ!$D$10+'СЕТ СН'!$H$6-'СЕТ СН'!$H$19</f>
        <v>1136.75821963</v>
      </c>
      <c r="V97" s="36">
        <f>SUMIFS(СВЦЭМ!$C$39:$C$782,СВЦЭМ!$A$39:$A$782,$A97,СВЦЭМ!$B$39:$B$782,V$83)+'СЕТ СН'!$H$9+СВЦЭМ!$D$10+'СЕТ СН'!$H$6-'СЕТ СН'!$H$19</f>
        <v>1136.3330517099998</v>
      </c>
      <c r="W97" s="36">
        <f>SUMIFS(СВЦЭМ!$C$39:$C$782,СВЦЭМ!$A$39:$A$782,$A97,СВЦЭМ!$B$39:$B$782,W$83)+'СЕТ СН'!$H$9+СВЦЭМ!$D$10+'СЕТ СН'!$H$6-'СЕТ СН'!$H$19</f>
        <v>1127.57920896</v>
      </c>
      <c r="X97" s="36">
        <f>SUMIFS(СВЦЭМ!$C$39:$C$782,СВЦЭМ!$A$39:$A$782,$A97,СВЦЭМ!$B$39:$B$782,X$83)+'СЕТ СН'!$H$9+СВЦЭМ!$D$10+'СЕТ СН'!$H$6-'СЕТ СН'!$H$19</f>
        <v>1128.5171600399999</v>
      </c>
      <c r="Y97" s="36">
        <f>SUMIFS(СВЦЭМ!$C$39:$C$782,СВЦЭМ!$A$39:$A$782,$A97,СВЦЭМ!$B$39:$B$782,Y$83)+'СЕТ СН'!$H$9+СВЦЭМ!$D$10+'СЕТ СН'!$H$6-'СЕТ СН'!$H$19</f>
        <v>1187.95318514</v>
      </c>
    </row>
    <row r="98" spans="1:25" ht="15.75" x14ac:dyDescent="0.2">
      <c r="A98" s="35">
        <f t="shared" si="2"/>
        <v>44788</v>
      </c>
      <c r="B98" s="36">
        <f>SUMIFS(СВЦЭМ!$C$39:$C$782,СВЦЭМ!$A$39:$A$782,$A98,СВЦЭМ!$B$39:$B$782,B$83)+'СЕТ СН'!$H$9+СВЦЭМ!$D$10+'СЕТ СН'!$H$6-'СЕТ СН'!$H$19</f>
        <v>1142.75960162</v>
      </c>
      <c r="C98" s="36">
        <f>SUMIFS(СВЦЭМ!$C$39:$C$782,СВЦЭМ!$A$39:$A$782,$A98,СВЦЭМ!$B$39:$B$782,C$83)+'СЕТ СН'!$H$9+СВЦЭМ!$D$10+'СЕТ СН'!$H$6-'СЕТ СН'!$H$19</f>
        <v>1167.3559043599998</v>
      </c>
      <c r="D98" s="36">
        <f>SUMIFS(СВЦЭМ!$C$39:$C$782,СВЦЭМ!$A$39:$A$782,$A98,СВЦЭМ!$B$39:$B$782,D$83)+'СЕТ СН'!$H$9+СВЦЭМ!$D$10+'СЕТ СН'!$H$6-'СЕТ СН'!$H$19</f>
        <v>1199.8077316599999</v>
      </c>
      <c r="E98" s="36">
        <f>SUMIFS(СВЦЭМ!$C$39:$C$782,СВЦЭМ!$A$39:$A$782,$A98,СВЦЭМ!$B$39:$B$782,E$83)+'СЕТ СН'!$H$9+СВЦЭМ!$D$10+'СЕТ СН'!$H$6-'СЕТ СН'!$H$19</f>
        <v>1213.62727139</v>
      </c>
      <c r="F98" s="36">
        <f>SUMIFS(СВЦЭМ!$C$39:$C$782,СВЦЭМ!$A$39:$A$782,$A98,СВЦЭМ!$B$39:$B$782,F$83)+'СЕТ СН'!$H$9+СВЦЭМ!$D$10+'СЕТ СН'!$H$6-'СЕТ СН'!$H$19</f>
        <v>1224.9132486799999</v>
      </c>
      <c r="G98" s="36">
        <f>SUMIFS(СВЦЭМ!$C$39:$C$782,СВЦЭМ!$A$39:$A$782,$A98,СВЦЭМ!$B$39:$B$782,G$83)+'СЕТ СН'!$H$9+СВЦЭМ!$D$10+'СЕТ СН'!$H$6-'СЕТ СН'!$H$19</f>
        <v>1218.4636727</v>
      </c>
      <c r="H98" s="36">
        <f>SUMIFS(СВЦЭМ!$C$39:$C$782,СВЦЭМ!$A$39:$A$782,$A98,СВЦЭМ!$B$39:$B$782,H$83)+'СЕТ СН'!$H$9+СВЦЭМ!$D$10+'СЕТ СН'!$H$6-'СЕТ СН'!$H$19</f>
        <v>1182.5257656399999</v>
      </c>
      <c r="I98" s="36">
        <f>SUMIFS(СВЦЭМ!$C$39:$C$782,СВЦЭМ!$A$39:$A$782,$A98,СВЦЭМ!$B$39:$B$782,I$83)+'СЕТ СН'!$H$9+СВЦЭМ!$D$10+'СЕТ СН'!$H$6-'СЕТ СН'!$H$19</f>
        <v>1129.5632664299999</v>
      </c>
      <c r="J98" s="36">
        <f>SUMIFS(СВЦЭМ!$C$39:$C$782,СВЦЭМ!$A$39:$A$782,$A98,СВЦЭМ!$B$39:$B$782,J$83)+'СЕТ СН'!$H$9+СВЦЭМ!$D$10+'СЕТ СН'!$H$6-'СЕТ СН'!$H$19</f>
        <v>1193.60160124</v>
      </c>
      <c r="K98" s="36">
        <f>SUMIFS(СВЦЭМ!$C$39:$C$782,СВЦЭМ!$A$39:$A$782,$A98,СВЦЭМ!$B$39:$B$782,K$83)+'СЕТ СН'!$H$9+СВЦЭМ!$D$10+'СЕТ СН'!$H$6-'СЕТ СН'!$H$19</f>
        <v>1168.0996426299998</v>
      </c>
      <c r="L98" s="36">
        <f>SUMIFS(СВЦЭМ!$C$39:$C$782,СВЦЭМ!$A$39:$A$782,$A98,СВЦЭМ!$B$39:$B$782,L$83)+'СЕТ СН'!$H$9+СВЦЭМ!$D$10+'СЕТ СН'!$H$6-'СЕТ СН'!$H$19</f>
        <v>1157.1310542599999</v>
      </c>
      <c r="M98" s="36">
        <f>SUMIFS(СВЦЭМ!$C$39:$C$782,СВЦЭМ!$A$39:$A$782,$A98,СВЦЭМ!$B$39:$B$782,M$83)+'СЕТ СН'!$H$9+СВЦЭМ!$D$10+'СЕТ СН'!$H$6-'СЕТ СН'!$H$19</f>
        <v>1160.5447184099999</v>
      </c>
      <c r="N98" s="36">
        <f>SUMIFS(СВЦЭМ!$C$39:$C$782,СВЦЭМ!$A$39:$A$782,$A98,СВЦЭМ!$B$39:$B$782,N$83)+'СЕТ СН'!$H$9+СВЦЭМ!$D$10+'СЕТ СН'!$H$6-'СЕТ СН'!$H$19</f>
        <v>1161.2699514199999</v>
      </c>
      <c r="O98" s="36">
        <f>SUMIFS(СВЦЭМ!$C$39:$C$782,СВЦЭМ!$A$39:$A$782,$A98,СВЦЭМ!$B$39:$B$782,O$83)+'СЕТ СН'!$H$9+СВЦЭМ!$D$10+'СЕТ СН'!$H$6-'СЕТ СН'!$H$19</f>
        <v>1159.13002295</v>
      </c>
      <c r="P98" s="36">
        <f>SUMIFS(СВЦЭМ!$C$39:$C$782,СВЦЭМ!$A$39:$A$782,$A98,СВЦЭМ!$B$39:$B$782,P$83)+'СЕТ СН'!$H$9+СВЦЭМ!$D$10+'СЕТ СН'!$H$6-'СЕТ СН'!$H$19</f>
        <v>1155.8109935699999</v>
      </c>
      <c r="Q98" s="36">
        <f>SUMIFS(СВЦЭМ!$C$39:$C$782,СВЦЭМ!$A$39:$A$782,$A98,СВЦЭМ!$B$39:$B$782,Q$83)+'СЕТ СН'!$H$9+СВЦЭМ!$D$10+'СЕТ СН'!$H$6-'СЕТ СН'!$H$19</f>
        <v>1162.9932650199999</v>
      </c>
      <c r="R98" s="36">
        <f>SUMIFS(СВЦЭМ!$C$39:$C$782,СВЦЭМ!$A$39:$A$782,$A98,СВЦЭМ!$B$39:$B$782,R$83)+'СЕТ СН'!$H$9+СВЦЭМ!$D$10+'СЕТ СН'!$H$6-'СЕТ СН'!$H$19</f>
        <v>1155.25449899</v>
      </c>
      <c r="S98" s="36">
        <f>SUMIFS(СВЦЭМ!$C$39:$C$782,СВЦЭМ!$A$39:$A$782,$A98,СВЦЭМ!$B$39:$B$782,S$83)+'СЕТ СН'!$H$9+СВЦЭМ!$D$10+'СЕТ СН'!$H$6-'СЕТ СН'!$H$19</f>
        <v>1156.3107190799999</v>
      </c>
      <c r="T98" s="36">
        <f>SUMIFS(СВЦЭМ!$C$39:$C$782,СВЦЭМ!$A$39:$A$782,$A98,СВЦЭМ!$B$39:$B$782,T$83)+'СЕТ СН'!$H$9+СВЦЭМ!$D$10+'СЕТ СН'!$H$6-'СЕТ СН'!$H$19</f>
        <v>1157.1250897799998</v>
      </c>
      <c r="U98" s="36">
        <f>SUMIFS(СВЦЭМ!$C$39:$C$782,СВЦЭМ!$A$39:$A$782,$A98,СВЦЭМ!$B$39:$B$782,U$83)+'СЕТ СН'!$H$9+СВЦЭМ!$D$10+'СЕТ СН'!$H$6-'СЕТ СН'!$H$19</f>
        <v>1146.74108686</v>
      </c>
      <c r="V98" s="36">
        <f>SUMIFS(СВЦЭМ!$C$39:$C$782,СВЦЭМ!$A$39:$A$782,$A98,СВЦЭМ!$B$39:$B$782,V$83)+'СЕТ СН'!$H$9+СВЦЭМ!$D$10+'СЕТ СН'!$H$6-'СЕТ СН'!$H$19</f>
        <v>1148.7743695299998</v>
      </c>
      <c r="W98" s="36">
        <f>SUMIFS(СВЦЭМ!$C$39:$C$782,СВЦЭМ!$A$39:$A$782,$A98,СВЦЭМ!$B$39:$B$782,W$83)+'СЕТ СН'!$H$9+СВЦЭМ!$D$10+'СЕТ СН'!$H$6-'СЕТ СН'!$H$19</f>
        <v>1160.4886449799999</v>
      </c>
      <c r="X98" s="36">
        <f>SUMIFS(СВЦЭМ!$C$39:$C$782,СВЦЭМ!$A$39:$A$782,$A98,СВЦЭМ!$B$39:$B$782,X$83)+'СЕТ СН'!$H$9+СВЦЭМ!$D$10+'СЕТ СН'!$H$6-'СЕТ СН'!$H$19</f>
        <v>1124.73283221</v>
      </c>
      <c r="Y98" s="36">
        <f>SUMIFS(СВЦЭМ!$C$39:$C$782,СВЦЭМ!$A$39:$A$782,$A98,СВЦЭМ!$B$39:$B$782,Y$83)+'СЕТ СН'!$H$9+СВЦЭМ!$D$10+'СЕТ СН'!$H$6-'СЕТ СН'!$H$19</f>
        <v>1186.1588491099999</v>
      </c>
    </row>
    <row r="99" spans="1:25" ht="15.75" x14ac:dyDescent="0.2">
      <c r="A99" s="35">
        <f t="shared" si="2"/>
        <v>44789</v>
      </c>
      <c r="B99" s="36">
        <f>SUMIFS(СВЦЭМ!$C$39:$C$782,СВЦЭМ!$A$39:$A$782,$A99,СВЦЭМ!$B$39:$B$782,B$83)+'СЕТ СН'!$H$9+СВЦЭМ!$D$10+'СЕТ СН'!$H$6-'СЕТ СН'!$H$19</f>
        <v>1110.6108390899999</v>
      </c>
      <c r="C99" s="36">
        <f>SUMIFS(СВЦЭМ!$C$39:$C$782,СВЦЭМ!$A$39:$A$782,$A99,СВЦЭМ!$B$39:$B$782,C$83)+'СЕТ СН'!$H$9+СВЦЭМ!$D$10+'СЕТ СН'!$H$6-'СЕТ СН'!$H$19</f>
        <v>1159.2247780599998</v>
      </c>
      <c r="D99" s="36">
        <f>SUMIFS(СВЦЭМ!$C$39:$C$782,СВЦЭМ!$A$39:$A$782,$A99,СВЦЭМ!$B$39:$B$782,D$83)+'СЕТ СН'!$H$9+СВЦЭМ!$D$10+'СЕТ СН'!$H$6-'СЕТ СН'!$H$19</f>
        <v>1198.9392618699999</v>
      </c>
      <c r="E99" s="36">
        <f>SUMIFS(СВЦЭМ!$C$39:$C$782,СВЦЭМ!$A$39:$A$782,$A99,СВЦЭМ!$B$39:$B$782,E$83)+'СЕТ СН'!$H$9+СВЦЭМ!$D$10+'СЕТ СН'!$H$6-'СЕТ СН'!$H$19</f>
        <v>1212.32216993</v>
      </c>
      <c r="F99" s="36">
        <f>SUMIFS(СВЦЭМ!$C$39:$C$782,СВЦЭМ!$A$39:$A$782,$A99,СВЦЭМ!$B$39:$B$782,F$83)+'СЕТ СН'!$H$9+СВЦЭМ!$D$10+'СЕТ СН'!$H$6-'СЕТ СН'!$H$19</f>
        <v>1221.82261644</v>
      </c>
      <c r="G99" s="36">
        <f>SUMIFS(СВЦЭМ!$C$39:$C$782,СВЦЭМ!$A$39:$A$782,$A99,СВЦЭМ!$B$39:$B$782,G$83)+'СЕТ СН'!$H$9+СВЦЭМ!$D$10+'СЕТ СН'!$H$6-'СЕТ СН'!$H$19</f>
        <v>1216.1088134299998</v>
      </c>
      <c r="H99" s="36">
        <f>SUMIFS(СВЦЭМ!$C$39:$C$782,СВЦЭМ!$A$39:$A$782,$A99,СВЦЭМ!$B$39:$B$782,H$83)+'СЕТ СН'!$H$9+СВЦЭМ!$D$10+'СЕТ СН'!$H$6-'СЕТ СН'!$H$19</f>
        <v>1163.66104821</v>
      </c>
      <c r="I99" s="36">
        <f>SUMIFS(СВЦЭМ!$C$39:$C$782,СВЦЭМ!$A$39:$A$782,$A99,СВЦЭМ!$B$39:$B$782,I$83)+'СЕТ СН'!$H$9+СВЦЭМ!$D$10+'СЕТ СН'!$H$6-'СЕТ СН'!$H$19</f>
        <v>1086.9945776499999</v>
      </c>
      <c r="J99" s="36">
        <f>SUMIFS(СВЦЭМ!$C$39:$C$782,СВЦЭМ!$A$39:$A$782,$A99,СВЦЭМ!$B$39:$B$782,J$83)+'СЕТ СН'!$H$9+СВЦЭМ!$D$10+'СЕТ СН'!$H$6-'СЕТ СН'!$H$19</f>
        <v>1174.81156031</v>
      </c>
      <c r="K99" s="36">
        <f>SUMIFS(СВЦЭМ!$C$39:$C$782,СВЦЭМ!$A$39:$A$782,$A99,СВЦЭМ!$B$39:$B$782,K$83)+'СЕТ СН'!$H$9+СВЦЭМ!$D$10+'СЕТ СН'!$H$6-'СЕТ СН'!$H$19</f>
        <v>1170.34643695</v>
      </c>
      <c r="L99" s="36">
        <f>SUMIFS(СВЦЭМ!$C$39:$C$782,СВЦЭМ!$A$39:$A$782,$A99,СВЦЭМ!$B$39:$B$782,L$83)+'СЕТ СН'!$H$9+СВЦЭМ!$D$10+'СЕТ СН'!$H$6-'СЕТ СН'!$H$19</f>
        <v>1151.8664391899999</v>
      </c>
      <c r="M99" s="36">
        <f>SUMIFS(СВЦЭМ!$C$39:$C$782,СВЦЭМ!$A$39:$A$782,$A99,СВЦЭМ!$B$39:$B$782,M$83)+'СЕТ СН'!$H$9+СВЦЭМ!$D$10+'СЕТ СН'!$H$6-'СЕТ СН'!$H$19</f>
        <v>1143.1047683099998</v>
      </c>
      <c r="N99" s="36">
        <f>SUMIFS(СВЦЭМ!$C$39:$C$782,СВЦЭМ!$A$39:$A$782,$A99,СВЦЭМ!$B$39:$B$782,N$83)+'СЕТ СН'!$H$9+СВЦЭМ!$D$10+'СЕТ СН'!$H$6-'СЕТ СН'!$H$19</f>
        <v>1136.58996486</v>
      </c>
      <c r="O99" s="36">
        <f>SUMIFS(СВЦЭМ!$C$39:$C$782,СВЦЭМ!$A$39:$A$782,$A99,СВЦЭМ!$B$39:$B$782,O$83)+'СЕТ СН'!$H$9+СВЦЭМ!$D$10+'СЕТ СН'!$H$6-'СЕТ СН'!$H$19</f>
        <v>1135.10041729</v>
      </c>
      <c r="P99" s="36">
        <f>SUMIFS(СВЦЭМ!$C$39:$C$782,СВЦЭМ!$A$39:$A$782,$A99,СВЦЭМ!$B$39:$B$782,P$83)+'СЕТ СН'!$H$9+СВЦЭМ!$D$10+'СЕТ СН'!$H$6-'СЕТ СН'!$H$19</f>
        <v>1146.61564105</v>
      </c>
      <c r="Q99" s="36">
        <f>SUMIFS(СВЦЭМ!$C$39:$C$782,СВЦЭМ!$A$39:$A$782,$A99,СВЦЭМ!$B$39:$B$782,Q$83)+'СЕТ СН'!$H$9+СВЦЭМ!$D$10+'СЕТ СН'!$H$6-'СЕТ СН'!$H$19</f>
        <v>1150.6577331599999</v>
      </c>
      <c r="R99" s="36">
        <f>SUMIFS(СВЦЭМ!$C$39:$C$782,СВЦЭМ!$A$39:$A$782,$A99,СВЦЭМ!$B$39:$B$782,R$83)+'СЕТ СН'!$H$9+СВЦЭМ!$D$10+'СЕТ СН'!$H$6-'СЕТ СН'!$H$19</f>
        <v>1149.5421882199998</v>
      </c>
      <c r="S99" s="36">
        <f>SUMIFS(СВЦЭМ!$C$39:$C$782,СВЦЭМ!$A$39:$A$782,$A99,СВЦЭМ!$B$39:$B$782,S$83)+'СЕТ СН'!$H$9+СВЦЭМ!$D$10+'СЕТ СН'!$H$6-'СЕТ СН'!$H$19</f>
        <v>1151.6750630499998</v>
      </c>
      <c r="T99" s="36">
        <f>SUMIFS(СВЦЭМ!$C$39:$C$782,СВЦЭМ!$A$39:$A$782,$A99,СВЦЭМ!$B$39:$B$782,T$83)+'СЕТ СН'!$H$9+СВЦЭМ!$D$10+'СЕТ СН'!$H$6-'СЕТ СН'!$H$19</f>
        <v>1147.59386726</v>
      </c>
      <c r="U99" s="36">
        <f>SUMIFS(СВЦЭМ!$C$39:$C$782,СВЦЭМ!$A$39:$A$782,$A99,СВЦЭМ!$B$39:$B$782,U$83)+'СЕТ СН'!$H$9+СВЦЭМ!$D$10+'СЕТ СН'!$H$6-'СЕТ СН'!$H$19</f>
        <v>1149.20032775</v>
      </c>
      <c r="V99" s="36">
        <f>SUMIFS(СВЦЭМ!$C$39:$C$782,СВЦЭМ!$A$39:$A$782,$A99,СВЦЭМ!$B$39:$B$782,V$83)+'СЕТ СН'!$H$9+СВЦЭМ!$D$10+'СЕТ СН'!$H$6-'СЕТ СН'!$H$19</f>
        <v>1161.4960802099999</v>
      </c>
      <c r="W99" s="36">
        <f>SUMIFS(СВЦЭМ!$C$39:$C$782,СВЦЭМ!$A$39:$A$782,$A99,СВЦЭМ!$B$39:$B$782,W$83)+'СЕТ СН'!$H$9+СВЦЭМ!$D$10+'СЕТ СН'!$H$6-'СЕТ СН'!$H$19</f>
        <v>1160.1303962</v>
      </c>
      <c r="X99" s="36">
        <f>SUMIFS(СВЦЭМ!$C$39:$C$782,СВЦЭМ!$A$39:$A$782,$A99,СВЦЭМ!$B$39:$B$782,X$83)+'СЕТ СН'!$H$9+СВЦЭМ!$D$10+'СЕТ СН'!$H$6-'СЕТ СН'!$H$19</f>
        <v>1145.3140442899999</v>
      </c>
      <c r="Y99" s="36">
        <f>SUMIFS(СВЦЭМ!$C$39:$C$782,СВЦЭМ!$A$39:$A$782,$A99,СВЦЭМ!$B$39:$B$782,Y$83)+'СЕТ СН'!$H$9+СВЦЭМ!$D$10+'СЕТ СН'!$H$6-'СЕТ СН'!$H$19</f>
        <v>1161.09550139</v>
      </c>
    </row>
    <row r="100" spans="1:25" ht="15.75" x14ac:dyDescent="0.2">
      <c r="A100" s="35">
        <f t="shared" si="2"/>
        <v>44790</v>
      </c>
      <c r="B100" s="36">
        <f>SUMIFS(СВЦЭМ!$C$39:$C$782,СВЦЭМ!$A$39:$A$782,$A100,СВЦЭМ!$B$39:$B$782,B$83)+'СЕТ СН'!$H$9+СВЦЭМ!$D$10+'СЕТ СН'!$H$6-'СЕТ СН'!$H$19</f>
        <v>1100.0796046299999</v>
      </c>
      <c r="C100" s="36">
        <f>SUMIFS(СВЦЭМ!$C$39:$C$782,СВЦЭМ!$A$39:$A$782,$A100,СВЦЭМ!$B$39:$B$782,C$83)+'СЕТ СН'!$H$9+СВЦЭМ!$D$10+'СЕТ СН'!$H$6-'СЕТ СН'!$H$19</f>
        <v>1087.6391234999999</v>
      </c>
      <c r="D100" s="36">
        <f>SUMIFS(СВЦЭМ!$C$39:$C$782,СВЦЭМ!$A$39:$A$782,$A100,СВЦЭМ!$B$39:$B$782,D$83)+'СЕТ СН'!$H$9+СВЦЭМ!$D$10+'СЕТ СН'!$H$6-'СЕТ СН'!$H$19</f>
        <v>1084.8106592299998</v>
      </c>
      <c r="E100" s="36">
        <f>SUMIFS(СВЦЭМ!$C$39:$C$782,СВЦЭМ!$A$39:$A$782,$A100,СВЦЭМ!$B$39:$B$782,E$83)+'СЕТ СН'!$H$9+СВЦЭМ!$D$10+'СЕТ СН'!$H$6-'СЕТ СН'!$H$19</f>
        <v>1102.49844923</v>
      </c>
      <c r="F100" s="36">
        <f>SUMIFS(СВЦЭМ!$C$39:$C$782,СВЦЭМ!$A$39:$A$782,$A100,СВЦЭМ!$B$39:$B$782,F$83)+'СЕТ СН'!$H$9+СВЦЭМ!$D$10+'СЕТ СН'!$H$6-'СЕТ СН'!$H$19</f>
        <v>1115.4276734299999</v>
      </c>
      <c r="G100" s="36">
        <f>SUMIFS(СВЦЭМ!$C$39:$C$782,СВЦЭМ!$A$39:$A$782,$A100,СВЦЭМ!$B$39:$B$782,G$83)+'СЕТ СН'!$H$9+СВЦЭМ!$D$10+'СЕТ СН'!$H$6-'СЕТ СН'!$H$19</f>
        <v>1171.1143003899999</v>
      </c>
      <c r="H100" s="36">
        <f>SUMIFS(СВЦЭМ!$C$39:$C$782,СВЦЭМ!$A$39:$A$782,$A100,СВЦЭМ!$B$39:$B$782,H$83)+'СЕТ СН'!$H$9+СВЦЭМ!$D$10+'СЕТ СН'!$H$6-'СЕТ СН'!$H$19</f>
        <v>1146.65102508</v>
      </c>
      <c r="I100" s="36">
        <f>SUMIFS(СВЦЭМ!$C$39:$C$782,СВЦЭМ!$A$39:$A$782,$A100,СВЦЭМ!$B$39:$B$782,I$83)+'СЕТ СН'!$H$9+СВЦЭМ!$D$10+'СЕТ СН'!$H$6-'СЕТ СН'!$H$19</f>
        <v>1167.0030758299999</v>
      </c>
      <c r="J100" s="36">
        <f>SUMIFS(СВЦЭМ!$C$39:$C$782,СВЦЭМ!$A$39:$A$782,$A100,СВЦЭМ!$B$39:$B$782,J$83)+'СЕТ СН'!$H$9+СВЦЭМ!$D$10+'СЕТ СН'!$H$6-'СЕТ СН'!$H$19</f>
        <v>1208.70400584</v>
      </c>
      <c r="K100" s="36">
        <f>SUMIFS(СВЦЭМ!$C$39:$C$782,СВЦЭМ!$A$39:$A$782,$A100,СВЦЭМ!$B$39:$B$782,K$83)+'СЕТ СН'!$H$9+СВЦЭМ!$D$10+'СЕТ СН'!$H$6-'СЕТ СН'!$H$19</f>
        <v>1197.25542632</v>
      </c>
      <c r="L100" s="36">
        <f>SUMIFS(СВЦЭМ!$C$39:$C$782,СВЦЭМ!$A$39:$A$782,$A100,СВЦЭМ!$B$39:$B$782,L$83)+'СЕТ СН'!$H$9+СВЦЭМ!$D$10+'СЕТ СН'!$H$6-'СЕТ СН'!$H$19</f>
        <v>1177.6602441999999</v>
      </c>
      <c r="M100" s="36">
        <f>SUMIFS(СВЦЭМ!$C$39:$C$782,СВЦЭМ!$A$39:$A$782,$A100,СВЦЭМ!$B$39:$B$782,M$83)+'СЕТ СН'!$H$9+СВЦЭМ!$D$10+'СЕТ СН'!$H$6-'СЕТ СН'!$H$19</f>
        <v>1151.6535014999999</v>
      </c>
      <c r="N100" s="36">
        <f>SUMIFS(СВЦЭМ!$C$39:$C$782,СВЦЭМ!$A$39:$A$782,$A100,СВЦЭМ!$B$39:$B$782,N$83)+'СЕТ СН'!$H$9+СВЦЭМ!$D$10+'СЕТ СН'!$H$6-'СЕТ СН'!$H$19</f>
        <v>1174.72968803</v>
      </c>
      <c r="O100" s="36">
        <f>SUMIFS(СВЦЭМ!$C$39:$C$782,СВЦЭМ!$A$39:$A$782,$A100,СВЦЭМ!$B$39:$B$782,O$83)+'СЕТ СН'!$H$9+СВЦЭМ!$D$10+'СЕТ СН'!$H$6-'СЕТ СН'!$H$19</f>
        <v>1161.48743977</v>
      </c>
      <c r="P100" s="36">
        <f>SUMIFS(СВЦЭМ!$C$39:$C$782,СВЦЭМ!$A$39:$A$782,$A100,СВЦЭМ!$B$39:$B$782,P$83)+'СЕТ СН'!$H$9+СВЦЭМ!$D$10+'СЕТ СН'!$H$6-'СЕТ СН'!$H$19</f>
        <v>1177.16314861</v>
      </c>
      <c r="Q100" s="36">
        <f>SUMIFS(СВЦЭМ!$C$39:$C$782,СВЦЭМ!$A$39:$A$782,$A100,СВЦЭМ!$B$39:$B$782,Q$83)+'СЕТ СН'!$H$9+СВЦЭМ!$D$10+'СЕТ СН'!$H$6-'СЕТ СН'!$H$19</f>
        <v>1192.16693945</v>
      </c>
      <c r="R100" s="36">
        <f>SUMIFS(СВЦЭМ!$C$39:$C$782,СВЦЭМ!$A$39:$A$782,$A100,СВЦЭМ!$B$39:$B$782,R$83)+'СЕТ СН'!$H$9+СВЦЭМ!$D$10+'СЕТ СН'!$H$6-'СЕТ СН'!$H$19</f>
        <v>1191.0090517199999</v>
      </c>
      <c r="S100" s="36">
        <f>SUMIFS(СВЦЭМ!$C$39:$C$782,СВЦЭМ!$A$39:$A$782,$A100,СВЦЭМ!$B$39:$B$782,S$83)+'СЕТ СН'!$H$9+СВЦЭМ!$D$10+'СЕТ СН'!$H$6-'СЕТ СН'!$H$19</f>
        <v>1188.7488685799999</v>
      </c>
      <c r="T100" s="36">
        <f>SUMIFS(СВЦЭМ!$C$39:$C$782,СВЦЭМ!$A$39:$A$782,$A100,СВЦЭМ!$B$39:$B$782,T$83)+'СЕТ СН'!$H$9+СВЦЭМ!$D$10+'СЕТ СН'!$H$6-'СЕТ СН'!$H$19</f>
        <v>1182.6954831</v>
      </c>
      <c r="U100" s="36">
        <f>SUMIFS(СВЦЭМ!$C$39:$C$782,СВЦЭМ!$A$39:$A$782,$A100,СВЦЭМ!$B$39:$B$782,U$83)+'СЕТ СН'!$H$9+СВЦЭМ!$D$10+'СЕТ СН'!$H$6-'СЕТ СН'!$H$19</f>
        <v>1197.4924005299999</v>
      </c>
      <c r="V100" s="36">
        <f>SUMIFS(СВЦЭМ!$C$39:$C$782,СВЦЭМ!$A$39:$A$782,$A100,СВЦЭМ!$B$39:$B$782,V$83)+'СЕТ СН'!$H$9+СВЦЭМ!$D$10+'СЕТ СН'!$H$6-'СЕТ СН'!$H$19</f>
        <v>1178.1070866699999</v>
      </c>
      <c r="W100" s="36">
        <f>SUMIFS(СВЦЭМ!$C$39:$C$782,СВЦЭМ!$A$39:$A$782,$A100,СВЦЭМ!$B$39:$B$782,W$83)+'СЕТ СН'!$H$9+СВЦЭМ!$D$10+'СЕТ СН'!$H$6-'СЕТ СН'!$H$19</f>
        <v>1200.1391797399999</v>
      </c>
      <c r="X100" s="36">
        <f>SUMIFS(СВЦЭМ!$C$39:$C$782,СВЦЭМ!$A$39:$A$782,$A100,СВЦЭМ!$B$39:$B$782,X$83)+'СЕТ СН'!$H$9+СВЦЭМ!$D$10+'СЕТ СН'!$H$6-'СЕТ СН'!$H$19</f>
        <v>1166.7411747399999</v>
      </c>
      <c r="Y100" s="36">
        <f>SUMIFS(СВЦЭМ!$C$39:$C$782,СВЦЭМ!$A$39:$A$782,$A100,СВЦЭМ!$B$39:$B$782,Y$83)+'СЕТ СН'!$H$9+СВЦЭМ!$D$10+'СЕТ СН'!$H$6-'СЕТ СН'!$H$19</f>
        <v>1104.4087281099999</v>
      </c>
    </row>
    <row r="101" spans="1:25" ht="15.75" x14ac:dyDescent="0.2">
      <c r="A101" s="35">
        <f t="shared" si="2"/>
        <v>44791</v>
      </c>
      <c r="B101" s="36">
        <f>SUMIFS(СВЦЭМ!$C$39:$C$782,СВЦЭМ!$A$39:$A$782,$A101,СВЦЭМ!$B$39:$B$782,B$83)+'СЕТ СН'!$H$9+СВЦЭМ!$D$10+'СЕТ СН'!$H$6-'СЕТ СН'!$H$19</f>
        <v>1146.5162201599999</v>
      </c>
      <c r="C101" s="36">
        <f>SUMIFS(СВЦЭМ!$C$39:$C$782,СВЦЭМ!$A$39:$A$782,$A101,СВЦЭМ!$B$39:$B$782,C$83)+'СЕТ СН'!$H$9+СВЦЭМ!$D$10+'СЕТ СН'!$H$6-'СЕТ СН'!$H$19</f>
        <v>1195.0305732499999</v>
      </c>
      <c r="D101" s="36">
        <f>SUMIFS(СВЦЭМ!$C$39:$C$782,СВЦЭМ!$A$39:$A$782,$A101,СВЦЭМ!$B$39:$B$782,D$83)+'СЕТ СН'!$H$9+СВЦЭМ!$D$10+'СЕТ СН'!$H$6-'СЕТ СН'!$H$19</f>
        <v>1206.4875282199998</v>
      </c>
      <c r="E101" s="36">
        <f>SUMIFS(СВЦЭМ!$C$39:$C$782,СВЦЭМ!$A$39:$A$782,$A101,СВЦЭМ!$B$39:$B$782,E$83)+'СЕТ СН'!$H$9+СВЦЭМ!$D$10+'СЕТ СН'!$H$6-'СЕТ СН'!$H$19</f>
        <v>1206.7778228699999</v>
      </c>
      <c r="F101" s="36">
        <f>SUMIFS(СВЦЭМ!$C$39:$C$782,СВЦЭМ!$A$39:$A$782,$A101,СВЦЭМ!$B$39:$B$782,F$83)+'СЕТ СН'!$H$9+СВЦЭМ!$D$10+'СЕТ СН'!$H$6-'СЕТ СН'!$H$19</f>
        <v>1199.0064865299998</v>
      </c>
      <c r="G101" s="36">
        <f>SUMIFS(СВЦЭМ!$C$39:$C$782,СВЦЭМ!$A$39:$A$782,$A101,СВЦЭМ!$B$39:$B$782,G$83)+'СЕТ СН'!$H$9+СВЦЭМ!$D$10+'СЕТ СН'!$H$6-'СЕТ СН'!$H$19</f>
        <v>1212.0042158599999</v>
      </c>
      <c r="H101" s="36">
        <f>SUMIFS(СВЦЭМ!$C$39:$C$782,СВЦЭМ!$A$39:$A$782,$A101,СВЦЭМ!$B$39:$B$782,H$83)+'СЕТ СН'!$H$9+СВЦЭМ!$D$10+'СЕТ СН'!$H$6-'СЕТ СН'!$H$19</f>
        <v>1152.96586895</v>
      </c>
      <c r="I101" s="36">
        <f>SUMIFS(СВЦЭМ!$C$39:$C$782,СВЦЭМ!$A$39:$A$782,$A101,СВЦЭМ!$B$39:$B$782,I$83)+'СЕТ СН'!$H$9+СВЦЭМ!$D$10+'СЕТ СН'!$H$6-'СЕТ СН'!$H$19</f>
        <v>1101.5914699099999</v>
      </c>
      <c r="J101" s="36">
        <f>SUMIFS(СВЦЭМ!$C$39:$C$782,СВЦЭМ!$A$39:$A$782,$A101,СВЦЭМ!$B$39:$B$782,J$83)+'СЕТ СН'!$H$9+СВЦЭМ!$D$10+'СЕТ СН'!$H$6-'СЕТ СН'!$H$19</f>
        <v>1280.1137957499998</v>
      </c>
      <c r="K101" s="36">
        <f>SUMIFS(СВЦЭМ!$C$39:$C$782,СВЦЭМ!$A$39:$A$782,$A101,СВЦЭМ!$B$39:$B$782,K$83)+'СЕТ СН'!$H$9+СВЦЭМ!$D$10+'СЕТ СН'!$H$6-'СЕТ СН'!$H$19</f>
        <v>1285.4658100499998</v>
      </c>
      <c r="L101" s="36">
        <f>SUMIFS(СВЦЭМ!$C$39:$C$782,СВЦЭМ!$A$39:$A$782,$A101,СВЦЭМ!$B$39:$B$782,L$83)+'СЕТ СН'!$H$9+СВЦЭМ!$D$10+'СЕТ СН'!$H$6-'СЕТ СН'!$H$19</f>
        <v>1286.77395912</v>
      </c>
      <c r="M101" s="36">
        <f>SUMIFS(СВЦЭМ!$C$39:$C$782,СВЦЭМ!$A$39:$A$782,$A101,СВЦЭМ!$B$39:$B$782,M$83)+'СЕТ СН'!$H$9+СВЦЭМ!$D$10+'СЕТ СН'!$H$6-'СЕТ СН'!$H$19</f>
        <v>1276.0070714299998</v>
      </c>
      <c r="N101" s="36">
        <f>SUMIFS(СВЦЭМ!$C$39:$C$782,СВЦЭМ!$A$39:$A$782,$A101,СВЦЭМ!$B$39:$B$782,N$83)+'СЕТ СН'!$H$9+СВЦЭМ!$D$10+'СЕТ СН'!$H$6-'СЕТ СН'!$H$19</f>
        <v>1278.2711019999999</v>
      </c>
      <c r="O101" s="36">
        <f>SUMIFS(СВЦЭМ!$C$39:$C$782,СВЦЭМ!$A$39:$A$782,$A101,СВЦЭМ!$B$39:$B$782,O$83)+'СЕТ СН'!$H$9+СВЦЭМ!$D$10+'СЕТ СН'!$H$6-'СЕТ СН'!$H$19</f>
        <v>1277.75132426</v>
      </c>
      <c r="P101" s="36">
        <f>SUMIFS(СВЦЭМ!$C$39:$C$782,СВЦЭМ!$A$39:$A$782,$A101,СВЦЭМ!$B$39:$B$782,P$83)+'СЕТ СН'!$H$9+СВЦЭМ!$D$10+'СЕТ СН'!$H$6-'СЕТ СН'!$H$19</f>
        <v>1220.6820676099999</v>
      </c>
      <c r="Q101" s="36">
        <f>SUMIFS(СВЦЭМ!$C$39:$C$782,СВЦЭМ!$A$39:$A$782,$A101,СВЦЭМ!$B$39:$B$782,Q$83)+'СЕТ СН'!$H$9+СВЦЭМ!$D$10+'СЕТ СН'!$H$6-'СЕТ СН'!$H$19</f>
        <v>1216.8863378399999</v>
      </c>
      <c r="R101" s="36">
        <f>SUMIFS(СВЦЭМ!$C$39:$C$782,СВЦЭМ!$A$39:$A$782,$A101,СВЦЭМ!$B$39:$B$782,R$83)+'СЕТ СН'!$H$9+СВЦЭМ!$D$10+'СЕТ СН'!$H$6-'СЕТ СН'!$H$19</f>
        <v>1216.6309481999999</v>
      </c>
      <c r="S101" s="36">
        <f>SUMIFS(СВЦЭМ!$C$39:$C$782,СВЦЭМ!$A$39:$A$782,$A101,СВЦЭМ!$B$39:$B$782,S$83)+'СЕТ СН'!$H$9+СВЦЭМ!$D$10+'СЕТ СН'!$H$6-'СЕТ СН'!$H$19</f>
        <v>1214.98897923</v>
      </c>
      <c r="T101" s="36">
        <f>SUMIFS(СВЦЭМ!$C$39:$C$782,СВЦЭМ!$A$39:$A$782,$A101,СВЦЭМ!$B$39:$B$782,T$83)+'СЕТ СН'!$H$9+СВЦЭМ!$D$10+'СЕТ СН'!$H$6-'СЕТ СН'!$H$19</f>
        <v>1213.80048296</v>
      </c>
      <c r="U101" s="36">
        <f>SUMIFS(СВЦЭМ!$C$39:$C$782,СВЦЭМ!$A$39:$A$782,$A101,СВЦЭМ!$B$39:$B$782,U$83)+'СЕТ СН'!$H$9+СВЦЭМ!$D$10+'СЕТ СН'!$H$6-'СЕТ СН'!$H$19</f>
        <v>1210.4715708799999</v>
      </c>
      <c r="V101" s="36">
        <f>SUMIFS(СВЦЭМ!$C$39:$C$782,СВЦЭМ!$A$39:$A$782,$A101,СВЦЭМ!$B$39:$B$782,V$83)+'СЕТ СН'!$H$9+СВЦЭМ!$D$10+'СЕТ СН'!$H$6-'СЕТ СН'!$H$19</f>
        <v>1174.76257902</v>
      </c>
      <c r="W101" s="36">
        <f>SUMIFS(СВЦЭМ!$C$39:$C$782,СВЦЭМ!$A$39:$A$782,$A101,СВЦЭМ!$B$39:$B$782,W$83)+'СЕТ СН'!$H$9+СВЦЭМ!$D$10+'СЕТ СН'!$H$6-'СЕТ СН'!$H$19</f>
        <v>1222.83080662</v>
      </c>
      <c r="X101" s="36">
        <f>SUMIFS(СВЦЭМ!$C$39:$C$782,СВЦЭМ!$A$39:$A$782,$A101,СВЦЭМ!$B$39:$B$782,X$83)+'СЕТ СН'!$H$9+СВЦЭМ!$D$10+'СЕТ СН'!$H$6-'СЕТ СН'!$H$19</f>
        <v>1215.6740335299999</v>
      </c>
      <c r="Y101" s="36">
        <f>SUMIFS(СВЦЭМ!$C$39:$C$782,СВЦЭМ!$A$39:$A$782,$A101,СВЦЭМ!$B$39:$B$782,Y$83)+'СЕТ СН'!$H$9+СВЦЭМ!$D$10+'СЕТ СН'!$H$6-'СЕТ СН'!$H$19</f>
        <v>1112.2875216899999</v>
      </c>
    </row>
    <row r="102" spans="1:25" ht="15.75" x14ac:dyDescent="0.2">
      <c r="A102" s="35">
        <f t="shared" si="2"/>
        <v>44792</v>
      </c>
      <c r="B102" s="36">
        <f>SUMIFS(СВЦЭМ!$C$39:$C$782,СВЦЭМ!$A$39:$A$782,$A102,СВЦЭМ!$B$39:$B$782,B$83)+'СЕТ СН'!$H$9+СВЦЭМ!$D$10+'СЕТ СН'!$H$6-'СЕТ СН'!$H$19</f>
        <v>1267.5405874299997</v>
      </c>
      <c r="C102" s="36">
        <f>SUMIFS(СВЦЭМ!$C$39:$C$782,СВЦЭМ!$A$39:$A$782,$A102,СВЦЭМ!$B$39:$B$782,C$83)+'СЕТ СН'!$H$9+СВЦЭМ!$D$10+'СЕТ СН'!$H$6-'СЕТ СН'!$H$19</f>
        <v>1287.15373181</v>
      </c>
      <c r="D102" s="36">
        <f>SUMIFS(СВЦЭМ!$C$39:$C$782,СВЦЭМ!$A$39:$A$782,$A102,СВЦЭМ!$B$39:$B$782,D$83)+'СЕТ СН'!$H$9+СВЦЭМ!$D$10+'СЕТ СН'!$H$6-'СЕТ СН'!$H$19</f>
        <v>1320.0803271699999</v>
      </c>
      <c r="E102" s="36">
        <f>SUMIFS(СВЦЭМ!$C$39:$C$782,СВЦЭМ!$A$39:$A$782,$A102,СВЦЭМ!$B$39:$B$782,E$83)+'СЕТ СН'!$H$9+СВЦЭМ!$D$10+'СЕТ СН'!$H$6-'СЕТ СН'!$H$19</f>
        <v>1315.4693944799999</v>
      </c>
      <c r="F102" s="36">
        <f>SUMIFS(СВЦЭМ!$C$39:$C$782,СВЦЭМ!$A$39:$A$782,$A102,СВЦЭМ!$B$39:$B$782,F$83)+'СЕТ СН'!$H$9+СВЦЭМ!$D$10+'СЕТ СН'!$H$6-'СЕТ СН'!$H$19</f>
        <v>1311.2651202499999</v>
      </c>
      <c r="G102" s="36">
        <f>SUMIFS(СВЦЭМ!$C$39:$C$782,СВЦЭМ!$A$39:$A$782,$A102,СВЦЭМ!$B$39:$B$782,G$83)+'СЕТ СН'!$H$9+СВЦЭМ!$D$10+'СЕТ СН'!$H$6-'СЕТ СН'!$H$19</f>
        <v>1220.7914770499999</v>
      </c>
      <c r="H102" s="36">
        <f>SUMIFS(СВЦЭМ!$C$39:$C$782,СВЦЭМ!$A$39:$A$782,$A102,СВЦЭМ!$B$39:$B$782,H$83)+'СЕТ СН'!$H$9+СВЦЭМ!$D$10+'СЕТ СН'!$H$6-'СЕТ СН'!$H$19</f>
        <v>1206.1400670799999</v>
      </c>
      <c r="I102" s="36">
        <f>SUMIFS(СВЦЭМ!$C$39:$C$782,СВЦЭМ!$A$39:$A$782,$A102,СВЦЭМ!$B$39:$B$782,I$83)+'СЕТ СН'!$H$9+СВЦЭМ!$D$10+'СЕТ СН'!$H$6-'СЕТ СН'!$H$19</f>
        <v>1173.4431303599999</v>
      </c>
      <c r="J102" s="36">
        <f>SUMIFS(СВЦЭМ!$C$39:$C$782,СВЦЭМ!$A$39:$A$782,$A102,СВЦЭМ!$B$39:$B$782,J$83)+'СЕТ СН'!$H$9+СВЦЭМ!$D$10+'СЕТ СН'!$H$6-'СЕТ СН'!$H$19</f>
        <v>1128.1010985399998</v>
      </c>
      <c r="K102" s="36">
        <f>SUMIFS(СВЦЭМ!$C$39:$C$782,СВЦЭМ!$A$39:$A$782,$A102,СВЦЭМ!$B$39:$B$782,K$83)+'СЕТ СН'!$H$9+СВЦЭМ!$D$10+'СЕТ СН'!$H$6-'СЕТ СН'!$H$19</f>
        <v>1120.7570977</v>
      </c>
      <c r="L102" s="36">
        <f>SUMIFS(СВЦЭМ!$C$39:$C$782,СВЦЭМ!$A$39:$A$782,$A102,СВЦЭМ!$B$39:$B$782,L$83)+'СЕТ СН'!$H$9+СВЦЭМ!$D$10+'СЕТ СН'!$H$6-'СЕТ СН'!$H$19</f>
        <v>1160.7184032099999</v>
      </c>
      <c r="M102" s="36">
        <f>SUMIFS(СВЦЭМ!$C$39:$C$782,СВЦЭМ!$A$39:$A$782,$A102,СВЦЭМ!$B$39:$B$782,M$83)+'СЕТ СН'!$H$9+СВЦЭМ!$D$10+'СЕТ СН'!$H$6-'СЕТ СН'!$H$19</f>
        <v>1146.51260553</v>
      </c>
      <c r="N102" s="36">
        <f>SUMIFS(СВЦЭМ!$C$39:$C$782,СВЦЭМ!$A$39:$A$782,$A102,СВЦЭМ!$B$39:$B$782,N$83)+'СЕТ СН'!$H$9+СВЦЭМ!$D$10+'СЕТ СН'!$H$6-'СЕТ СН'!$H$19</f>
        <v>1150.34556722</v>
      </c>
      <c r="O102" s="36">
        <f>SUMIFS(СВЦЭМ!$C$39:$C$782,СВЦЭМ!$A$39:$A$782,$A102,СВЦЭМ!$B$39:$B$782,O$83)+'СЕТ СН'!$H$9+СВЦЭМ!$D$10+'СЕТ СН'!$H$6-'СЕТ СН'!$H$19</f>
        <v>1151.1756828799998</v>
      </c>
      <c r="P102" s="36">
        <f>SUMIFS(СВЦЭМ!$C$39:$C$782,СВЦЭМ!$A$39:$A$782,$A102,СВЦЭМ!$B$39:$B$782,P$83)+'СЕТ СН'!$H$9+СВЦЭМ!$D$10+'СЕТ СН'!$H$6-'СЕТ СН'!$H$19</f>
        <v>1181.07405051</v>
      </c>
      <c r="Q102" s="36">
        <f>SUMIFS(СВЦЭМ!$C$39:$C$782,СВЦЭМ!$A$39:$A$782,$A102,СВЦЭМ!$B$39:$B$782,Q$83)+'СЕТ СН'!$H$9+СВЦЭМ!$D$10+'СЕТ СН'!$H$6-'СЕТ СН'!$H$19</f>
        <v>1195.38836277</v>
      </c>
      <c r="R102" s="36">
        <f>SUMIFS(СВЦЭМ!$C$39:$C$782,СВЦЭМ!$A$39:$A$782,$A102,СВЦЭМ!$B$39:$B$782,R$83)+'СЕТ СН'!$H$9+СВЦЭМ!$D$10+'СЕТ СН'!$H$6-'СЕТ СН'!$H$19</f>
        <v>1193.6099307699999</v>
      </c>
      <c r="S102" s="36">
        <f>SUMIFS(СВЦЭМ!$C$39:$C$782,СВЦЭМ!$A$39:$A$782,$A102,СВЦЭМ!$B$39:$B$782,S$83)+'СЕТ СН'!$H$9+СВЦЭМ!$D$10+'СЕТ СН'!$H$6-'СЕТ СН'!$H$19</f>
        <v>1167.6879595599999</v>
      </c>
      <c r="T102" s="36">
        <f>SUMIFS(СВЦЭМ!$C$39:$C$782,СВЦЭМ!$A$39:$A$782,$A102,СВЦЭМ!$B$39:$B$782,T$83)+'СЕТ СН'!$H$9+СВЦЭМ!$D$10+'СЕТ СН'!$H$6-'СЕТ СН'!$H$19</f>
        <v>1159.63470355</v>
      </c>
      <c r="U102" s="36">
        <f>SUMIFS(СВЦЭМ!$C$39:$C$782,СВЦЭМ!$A$39:$A$782,$A102,СВЦЭМ!$B$39:$B$782,U$83)+'СЕТ СН'!$H$9+СВЦЭМ!$D$10+'СЕТ СН'!$H$6-'СЕТ СН'!$H$19</f>
        <v>1167.9487824799999</v>
      </c>
      <c r="V102" s="36">
        <f>SUMIFS(СВЦЭМ!$C$39:$C$782,СВЦЭМ!$A$39:$A$782,$A102,СВЦЭМ!$B$39:$B$782,V$83)+'СЕТ СН'!$H$9+СВЦЭМ!$D$10+'СЕТ СН'!$H$6-'СЕТ СН'!$H$19</f>
        <v>1162.8695004599999</v>
      </c>
      <c r="W102" s="36">
        <f>SUMIFS(СВЦЭМ!$C$39:$C$782,СВЦЭМ!$A$39:$A$782,$A102,СВЦЭМ!$B$39:$B$782,W$83)+'СЕТ СН'!$H$9+СВЦЭМ!$D$10+'СЕТ СН'!$H$6-'СЕТ СН'!$H$19</f>
        <v>1205.8671169899999</v>
      </c>
      <c r="X102" s="36">
        <f>SUMIFS(СВЦЭМ!$C$39:$C$782,СВЦЭМ!$A$39:$A$782,$A102,СВЦЭМ!$B$39:$B$782,X$83)+'СЕТ СН'!$H$9+СВЦЭМ!$D$10+'СЕТ СН'!$H$6-'СЕТ СН'!$H$19</f>
        <v>1222.4094484899999</v>
      </c>
      <c r="Y102" s="36">
        <f>SUMIFS(СВЦЭМ!$C$39:$C$782,СВЦЭМ!$A$39:$A$782,$A102,СВЦЭМ!$B$39:$B$782,Y$83)+'СЕТ СН'!$H$9+СВЦЭМ!$D$10+'СЕТ СН'!$H$6-'СЕТ СН'!$H$19</f>
        <v>1245.73325387</v>
      </c>
    </row>
    <row r="103" spans="1:25" ht="15.75" x14ac:dyDescent="0.2">
      <c r="A103" s="35">
        <f t="shared" si="2"/>
        <v>44793</v>
      </c>
      <c r="B103" s="36">
        <f>SUMIFS(СВЦЭМ!$C$39:$C$782,СВЦЭМ!$A$39:$A$782,$A103,СВЦЭМ!$B$39:$B$782,B$83)+'СЕТ СН'!$H$9+СВЦЭМ!$D$10+'СЕТ СН'!$H$6-'СЕТ СН'!$H$19</f>
        <v>1119.43513893</v>
      </c>
      <c r="C103" s="36">
        <f>SUMIFS(СВЦЭМ!$C$39:$C$782,СВЦЭМ!$A$39:$A$782,$A103,СВЦЭМ!$B$39:$B$782,C$83)+'СЕТ СН'!$H$9+СВЦЭМ!$D$10+'СЕТ СН'!$H$6-'СЕТ СН'!$H$19</f>
        <v>1175.9350829099999</v>
      </c>
      <c r="D103" s="36">
        <f>SUMIFS(СВЦЭМ!$C$39:$C$782,СВЦЭМ!$A$39:$A$782,$A103,СВЦЭМ!$B$39:$B$782,D$83)+'СЕТ СН'!$H$9+СВЦЭМ!$D$10+'СЕТ СН'!$H$6-'СЕТ СН'!$H$19</f>
        <v>1214.0368040799999</v>
      </c>
      <c r="E103" s="36">
        <f>SUMIFS(СВЦЭМ!$C$39:$C$782,СВЦЭМ!$A$39:$A$782,$A103,СВЦЭМ!$B$39:$B$782,E$83)+'СЕТ СН'!$H$9+СВЦЭМ!$D$10+'СЕТ СН'!$H$6-'СЕТ СН'!$H$19</f>
        <v>1218.8687208599999</v>
      </c>
      <c r="F103" s="36">
        <f>SUMIFS(СВЦЭМ!$C$39:$C$782,СВЦЭМ!$A$39:$A$782,$A103,СВЦЭМ!$B$39:$B$782,F$83)+'СЕТ СН'!$H$9+СВЦЭМ!$D$10+'СЕТ СН'!$H$6-'СЕТ СН'!$H$19</f>
        <v>1223.6086571199999</v>
      </c>
      <c r="G103" s="36">
        <f>SUMIFS(СВЦЭМ!$C$39:$C$782,СВЦЭМ!$A$39:$A$782,$A103,СВЦЭМ!$B$39:$B$782,G$83)+'СЕТ СН'!$H$9+СВЦЭМ!$D$10+'СЕТ СН'!$H$6-'СЕТ СН'!$H$19</f>
        <v>1215.7730704799999</v>
      </c>
      <c r="H103" s="36">
        <f>SUMIFS(СВЦЭМ!$C$39:$C$782,СВЦЭМ!$A$39:$A$782,$A103,СВЦЭМ!$B$39:$B$782,H$83)+'СЕТ СН'!$H$9+СВЦЭМ!$D$10+'СЕТ СН'!$H$6-'СЕТ СН'!$H$19</f>
        <v>1188.7828513299999</v>
      </c>
      <c r="I103" s="36">
        <f>SUMIFS(СВЦЭМ!$C$39:$C$782,СВЦЭМ!$A$39:$A$782,$A103,СВЦЭМ!$B$39:$B$782,I$83)+'СЕТ СН'!$H$9+СВЦЭМ!$D$10+'СЕТ СН'!$H$6-'СЕТ СН'!$H$19</f>
        <v>1157.15108968</v>
      </c>
      <c r="J103" s="36">
        <f>SUMIFS(СВЦЭМ!$C$39:$C$782,СВЦЭМ!$A$39:$A$782,$A103,СВЦЭМ!$B$39:$B$782,J$83)+'СЕТ СН'!$H$9+СВЦЭМ!$D$10+'СЕТ СН'!$H$6-'СЕТ СН'!$H$19</f>
        <v>1089.3076965099999</v>
      </c>
      <c r="K103" s="36">
        <f>SUMIFS(СВЦЭМ!$C$39:$C$782,СВЦЭМ!$A$39:$A$782,$A103,СВЦЭМ!$B$39:$B$782,K$83)+'СЕТ СН'!$H$9+СВЦЭМ!$D$10+'СЕТ СН'!$H$6-'СЕТ СН'!$H$19</f>
        <v>1050.2913395399999</v>
      </c>
      <c r="L103" s="36">
        <f>SUMIFS(СВЦЭМ!$C$39:$C$782,СВЦЭМ!$A$39:$A$782,$A103,СВЦЭМ!$B$39:$B$782,L$83)+'СЕТ СН'!$H$9+СВЦЭМ!$D$10+'СЕТ СН'!$H$6-'СЕТ СН'!$H$19</f>
        <v>1052.6005085699999</v>
      </c>
      <c r="M103" s="36">
        <f>SUMIFS(СВЦЭМ!$C$39:$C$782,СВЦЭМ!$A$39:$A$782,$A103,СВЦЭМ!$B$39:$B$782,M$83)+'СЕТ СН'!$H$9+СВЦЭМ!$D$10+'СЕТ СН'!$H$6-'СЕТ СН'!$H$19</f>
        <v>1055.73708706</v>
      </c>
      <c r="N103" s="36">
        <f>SUMIFS(СВЦЭМ!$C$39:$C$782,СВЦЭМ!$A$39:$A$782,$A103,СВЦЭМ!$B$39:$B$782,N$83)+'СЕТ СН'!$H$9+СВЦЭМ!$D$10+'СЕТ СН'!$H$6-'СЕТ СН'!$H$19</f>
        <v>1069.0272784599999</v>
      </c>
      <c r="O103" s="36">
        <f>SUMIFS(СВЦЭМ!$C$39:$C$782,СВЦЭМ!$A$39:$A$782,$A103,СВЦЭМ!$B$39:$B$782,O$83)+'СЕТ СН'!$H$9+СВЦЭМ!$D$10+'СЕТ СН'!$H$6-'СЕТ СН'!$H$19</f>
        <v>1063.07828754</v>
      </c>
      <c r="P103" s="36">
        <f>SUMIFS(СВЦЭМ!$C$39:$C$782,СВЦЭМ!$A$39:$A$782,$A103,СВЦЭМ!$B$39:$B$782,P$83)+'СЕТ СН'!$H$9+СВЦЭМ!$D$10+'СЕТ СН'!$H$6-'СЕТ СН'!$H$19</f>
        <v>1060.5984998399999</v>
      </c>
      <c r="Q103" s="36">
        <f>SUMIFS(СВЦЭМ!$C$39:$C$782,СВЦЭМ!$A$39:$A$782,$A103,СВЦЭМ!$B$39:$B$782,Q$83)+'СЕТ СН'!$H$9+СВЦЭМ!$D$10+'СЕТ СН'!$H$6-'СЕТ СН'!$H$19</f>
        <v>1072.87801405</v>
      </c>
      <c r="R103" s="36">
        <f>SUMIFS(СВЦЭМ!$C$39:$C$782,СВЦЭМ!$A$39:$A$782,$A103,СВЦЭМ!$B$39:$B$782,R$83)+'СЕТ СН'!$H$9+СВЦЭМ!$D$10+'СЕТ СН'!$H$6-'СЕТ СН'!$H$19</f>
        <v>1083.50868008</v>
      </c>
      <c r="S103" s="36">
        <f>SUMIFS(СВЦЭМ!$C$39:$C$782,СВЦЭМ!$A$39:$A$782,$A103,СВЦЭМ!$B$39:$B$782,S$83)+'СЕТ СН'!$H$9+СВЦЭМ!$D$10+'СЕТ СН'!$H$6-'СЕТ СН'!$H$19</f>
        <v>1071.6197050599999</v>
      </c>
      <c r="T103" s="36">
        <f>SUMIFS(СВЦЭМ!$C$39:$C$782,СВЦЭМ!$A$39:$A$782,$A103,СВЦЭМ!$B$39:$B$782,T$83)+'СЕТ СН'!$H$9+СВЦЭМ!$D$10+'СЕТ СН'!$H$6-'СЕТ СН'!$H$19</f>
        <v>1069.5893279499999</v>
      </c>
      <c r="U103" s="36">
        <f>SUMIFS(СВЦЭМ!$C$39:$C$782,СВЦЭМ!$A$39:$A$782,$A103,СВЦЭМ!$B$39:$B$782,U$83)+'СЕТ СН'!$H$9+СВЦЭМ!$D$10+'СЕТ СН'!$H$6-'СЕТ СН'!$H$19</f>
        <v>1070.2877208499999</v>
      </c>
      <c r="V103" s="36">
        <f>SUMIFS(СВЦЭМ!$C$39:$C$782,СВЦЭМ!$A$39:$A$782,$A103,СВЦЭМ!$B$39:$B$782,V$83)+'СЕТ СН'!$H$9+СВЦЭМ!$D$10+'СЕТ СН'!$H$6-'СЕТ СН'!$H$19</f>
        <v>1051.10307659</v>
      </c>
      <c r="W103" s="36">
        <f>SUMIFS(СВЦЭМ!$C$39:$C$782,СВЦЭМ!$A$39:$A$782,$A103,СВЦЭМ!$B$39:$B$782,W$83)+'СЕТ СН'!$H$9+СВЦЭМ!$D$10+'СЕТ СН'!$H$6-'СЕТ СН'!$H$19</f>
        <v>1041.6128058099998</v>
      </c>
      <c r="X103" s="36">
        <f>SUMIFS(СВЦЭМ!$C$39:$C$782,СВЦЭМ!$A$39:$A$782,$A103,СВЦЭМ!$B$39:$B$782,X$83)+'СЕТ СН'!$H$9+СВЦЭМ!$D$10+'СЕТ СН'!$H$6-'СЕТ СН'!$H$19</f>
        <v>1055.43896978</v>
      </c>
      <c r="Y103" s="36">
        <f>SUMIFS(СВЦЭМ!$C$39:$C$782,СВЦЭМ!$A$39:$A$782,$A103,СВЦЭМ!$B$39:$B$782,Y$83)+'СЕТ СН'!$H$9+СВЦЭМ!$D$10+'СЕТ СН'!$H$6-'СЕТ СН'!$H$19</f>
        <v>1084.30870729</v>
      </c>
    </row>
    <row r="104" spans="1:25" ht="15.75" x14ac:dyDescent="0.2">
      <c r="A104" s="35">
        <f t="shared" si="2"/>
        <v>44794</v>
      </c>
      <c r="B104" s="36">
        <f>SUMIFS(СВЦЭМ!$C$39:$C$782,СВЦЭМ!$A$39:$A$782,$A104,СВЦЭМ!$B$39:$B$782,B$83)+'СЕТ СН'!$H$9+СВЦЭМ!$D$10+'СЕТ СН'!$H$6-'СЕТ СН'!$H$19</f>
        <v>1173.3643133199998</v>
      </c>
      <c r="C104" s="36">
        <f>SUMIFS(СВЦЭМ!$C$39:$C$782,СВЦЭМ!$A$39:$A$782,$A104,СВЦЭМ!$B$39:$B$782,C$83)+'СЕТ СН'!$H$9+СВЦЭМ!$D$10+'СЕТ СН'!$H$6-'СЕТ СН'!$H$19</f>
        <v>1188.2126959499999</v>
      </c>
      <c r="D104" s="36">
        <f>SUMIFS(СВЦЭМ!$C$39:$C$782,СВЦЭМ!$A$39:$A$782,$A104,СВЦЭМ!$B$39:$B$782,D$83)+'СЕТ СН'!$H$9+СВЦЭМ!$D$10+'СЕТ СН'!$H$6-'СЕТ СН'!$H$19</f>
        <v>1226.3845284699999</v>
      </c>
      <c r="E104" s="36">
        <f>SUMIFS(СВЦЭМ!$C$39:$C$782,СВЦЭМ!$A$39:$A$782,$A104,СВЦЭМ!$B$39:$B$782,E$83)+'СЕТ СН'!$H$9+СВЦЭМ!$D$10+'СЕТ СН'!$H$6-'СЕТ СН'!$H$19</f>
        <v>1255.4937466099998</v>
      </c>
      <c r="F104" s="36">
        <f>SUMIFS(СВЦЭМ!$C$39:$C$782,СВЦЭМ!$A$39:$A$782,$A104,СВЦЭМ!$B$39:$B$782,F$83)+'СЕТ СН'!$H$9+СВЦЭМ!$D$10+'СЕТ СН'!$H$6-'СЕТ СН'!$H$19</f>
        <v>1259.47812684</v>
      </c>
      <c r="G104" s="36">
        <f>SUMIFS(СВЦЭМ!$C$39:$C$782,СВЦЭМ!$A$39:$A$782,$A104,СВЦЭМ!$B$39:$B$782,G$83)+'СЕТ СН'!$H$9+СВЦЭМ!$D$10+'СЕТ СН'!$H$6-'СЕТ СН'!$H$19</f>
        <v>1253.8580409399999</v>
      </c>
      <c r="H104" s="36">
        <f>SUMIFS(СВЦЭМ!$C$39:$C$782,СВЦЭМ!$A$39:$A$782,$A104,СВЦЭМ!$B$39:$B$782,H$83)+'СЕТ СН'!$H$9+СВЦЭМ!$D$10+'СЕТ СН'!$H$6-'СЕТ СН'!$H$19</f>
        <v>1235.66959324</v>
      </c>
      <c r="I104" s="36">
        <f>SUMIFS(СВЦЭМ!$C$39:$C$782,СВЦЭМ!$A$39:$A$782,$A104,СВЦЭМ!$B$39:$B$782,I$83)+'СЕТ СН'!$H$9+СВЦЭМ!$D$10+'СЕТ СН'!$H$6-'СЕТ СН'!$H$19</f>
        <v>1171.52760025</v>
      </c>
      <c r="J104" s="36">
        <f>SUMIFS(СВЦЭМ!$C$39:$C$782,СВЦЭМ!$A$39:$A$782,$A104,СВЦЭМ!$B$39:$B$782,J$83)+'СЕТ СН'!$H$9+СВЦЭМ!$D$10+'СЕТ СН'!$H$6-'СЕТ СН'!$H$19</f>
        <v>1108.51594673</v>
      </c>
      <c r="K104" s="36">
        <f>SUMIFS(СВЦЭМ!$C$39:$C$782,СВЦЭМ!$A$39:$A$782,$A104,СВЦЭМ!$B$39:$B$782,K$83)+'СЕТ СН'!$H$9+СВЦЭМ!$D$10+'СЕТ СН'!$H$6-'СЕТ СН'!$H$19</f>
        <v>1158.0652607</v>
      </c>
      <c r="L104" s="36">
        <f>SUMIFS(СВЦЭМ!$C$39:$C$782,СВЦЭМ!$A$39:$A$782,$A104,СВЦЭМ!$B$39:$B$782,L$83)+'СЕТ СН'!$H$9+СВЦЭМ!$D$10+'СЕТ СН'!$H$6-'СЕТ СН'!$H$19</f>
        <v>1195.72780898</v>
      </c>
      <c r="M104" s="36">
        <f>SUMIFS(СВЦЭМ!$C$39:$C$782,СВЦЭМ!$A$39:$A$782,$A104,СВЦЭМ!$B$39:$B$782,M$83)+'СЕТ СН'!$H$9+СВЦЭМ!$D$10+'СЕТ СН'!$H$6-'СЕТ СН'!$H$19</f>
        <v>1206.04583561</v>
      </c>
      <c r="N104" s="36">
        <f>SUMIFS(СВЦЭМ!$C$39:$C$782,СВЦЭМ!$A$39:$A$782,$A104,СВЦЭМ!$B$39:$B$782,N$83)+'СЕТ СН'!$H$9+СВЦЭМ!$D$10+'СЕТ СН'!$H$6-'СЕТ СН'!$H$19</f>
        <v>1215.4078897499999</v>
      </c>
      <c r="O104" s="36">
        <f>SUMIFS(СВЦЭМ!$C$39:$C$782,СВЦЭМ!$A$39:$A$782,$A104,СВЦЭМ!$B$39:$B$782,O$83)+'СЕТ СН'!$H$9+СВЦЭМ!$D$10+'СЕТ СН'!$H$6-'СЕТ СН'!$H$19</f>
        <v>1202.10659349</v>
      </c>
      <c r="P104" s="36">
        <f>SUMIFS(СВЦЭМ!$C$39:$C$782,СВЦЭМ!$A$39:$A$782,$A104,СВЦЭМ!$B$39:$B$782,P$83)+'СЕТ СН'!$H$9+СВЦЭМ!$D$10+'СЕТ СН'!$H$6-'СЕТ СН'!$H$19</f>
        <v>1199.6395494399999</v>
      </c>
      <c r="Q104" s="36">
        <f>SUMIFS(СВЦЭМ!$C$39:$C$782,СВЦЭМ!$A$39:$A$782,$A104,СВЦЭМ!$B$39:$B$782,Q$83)+'СЕТ СН'!$H$9+СВЦЭМ!$D$10+'СЕТ СН'!$H$6-'СЕТ СН'!$H$19</f>
        <v>1200.3331539599999</v>
      </c>
      <c r="R104" s="36">
        <f>SUMIFS(СВЦЭМ!$C$39:$C$782,СВЦЭМ!$A$39:$A$782,$A104,СВЦЭМ!$B$39:$B$782,R$83)+'СЕТ СН'!$H$9+СВЦЭМ!$D$10+'СЕТ СН'!$H$6-'СЕТ СН'!$H$19</f>
        <v>1202.4942190699999</v>
      </c>
      <c r="S104" s="36">
        <f>SUMIFS(СВЦЭМ!$C$39:$C$782,СВЦЭМ!$A$39:$A$782,$A104,СВЦЭМ!$B$39:$B$782,S$83)+'СЕТ СН'!$H$9+СВЦЭМ!$D$10+'СЕТ СН'!$H$6-'СЕТ СН'!$H$19</f>
        <v>1203.9502075299999</v>
      </c>
      <c r="T104" s="36">
        <f>SUMIFS(СВЦЭМ!$C$39:$C$782,СВЦЭМ!$A$39:$A$782,$A104,СВЦЭМ!$B$39:$B$782,T$83)+'СЕТ СН'!$H$9+СВЦЭМ!$D$10+'СЕТ СН'!$H$6-'СЕТ СН'!$H$19</f>
        <v>1200.62163029</v>
      </c>
      <c r="U104" s="36">
        <f>SUMIFS(СВЦЭМ!$C$39:$C$782,СВЦЭМ!$A$39:$A$782,$A104,СВЦЭМ!$B$39:$B$782,U$83)+'СЕТ СН'!$H$9+СВЦЭМ!$D$10+'СЕТ СН'!$H$6-'СЕТ СН'!$H$19</f>
        <v>1201.94922079</v>
      </c>
      <c r="V104" s="36">
        <f>SUMIFS(СВЦЭМ!$C$39:$C$782,СВЦЭМ!$A$39:$A$782,$A104,СВЦЭМ!$B$39:$B$782,V$83)+'СЕТ СН'!$H$9+СВЦЭМ!$D$10+'СЕТ СН'!$H$6-'СЕТ СН'!$H$19</f>
        <v>1214.6352918599998</v>
      </c>
      <c r="W104" s="36">
        <f>SUMIFS(СВЦЭМ!$C$39:$C$782,СВЦЭМ!$A$39:$A$782,$A104,СВЦЭМ!$B$39:$B$782,W$83)+'СЕТ СН'!$H$9+СВЦЭМ!$D$10+'СЕТ СН'!$H$6-'СЕТ СН'!$H$19</f>
        <v>1216.0429999399998</v>
      </c>
      <c r="X104" s="36">
        <f>SUMIFS(СВЦЭМ!$C$39:$C$782,СВЦЭМ!$A$39:$A$782,$A104,СВЦЭМ!$B$39:$B$782,X$83)+'СЕТ СН'!$H$9+СВЦЭМ!$D$10+'СЕТ СН'!$H$6-'СЕТ СН'!$H$19</f>
        <v>1180.9151780099999</v>
      </c>
      <c r="Y104" s="36">
        <f>SUMIFS(СВЦЭМ!$C$39:$C$782,СВЦЭМ!$A$39:$A$782,$A104,СВЦЭМ!$B$39:$B$782,Y$83)+'СЕТ СН'!$H$9+СВЦЭМ!$D$10+'СЕТ СН'!$H$6-'СЕТ СН'!$H$19</f>
        <v>1152.9817451499998</v>
      </c>
    </row>
    <row r="105" spans="1:25" ht="15.75" x14ac:dyDescent="0.2">
      <c r="A105" s="35">
        <f t="shared" si="2"/>
        <v>44795</v>
      </c>
      <c r="B105" s="36">
        <f>SUMIFS(СВЦЭМ!$C$39:$C$782,СВЦЭМ!$A$39:$A$782,$A105,СВЦЭМ!$B$39:$B$782,B$83)+'СЕТ СН'!$H$9+СВЦЭМ!$D$10+'СЕТ СН'!$H$6-'СЕТ СН'!$H$19</f>
        <v>1086.16012077</v>
      </c>
      <c r="C105" s="36">
        <f>SUMIFS(СВЦЭМ!$C$39:$C$782,СВЦЭМ!$A$39:$A$782,$A105,СВЦЭМ!$B$39:$B$782,C$83)+'СЕТ СН'!$H$9+СВЦЭМ!$D$10+'СЕТ СН'!$H$6-'СЕТ СН'!$H$19</f>
        <v>1152.98872259</v>
      </c>
      <c r="D105" s="36">
        <f>SUMIFS(СВЦЭМ!$C$39:$C$782,СВЦЭМ!$A$39:$A$782,$A105,СВЦЭМ!$B$39:$B$782,D$83)+'СЕТ СН'!$H$9+СВЦЭМ!$D$10+'СЕТ СН'!$H$6-'СЕТ СН'!$H$19</f>
        <v>1202.83984444</v>
      </c>
      <c r="E105" s="36">
        <f>SUMIFS(СВЦЭМ!$C$39:$C$782,СВЦЭМ!$A$39:$A$782,$A105,СВЦЭМ!$B$39:$B$782,E$83)+'СЕТ СН'!$H$9+СВЦЭМ!$D$10+'СЕТ СН'!$H$6-'СЕТ СН'!$H$19</f>
        <v>1221.33970817</v>
      </c>
      <c r="F105" s="36">
        <f>SUMIFS(СВЦЭМ!$C$39:$C$782,СВЦЭМ!$A$39:$A$782,$A105,СВЦЭМ!$B$39:$B$782,F$83)+'СЕТ СН'!$H$9+СВЦЭМ!$D$10+'СЕТ СН'!$H$6-'СЕТ СН'!$H$19</f>
        <v>1220.3537815</v>
      </c>
      <c r="G105" s="36">
        <f>SUMIFS(СВЦЭМ!$C$39:$C$782,СВЦЭМ!$A$39:$A$782,$A105,СВЦЭМ!$B$39:$B$782,G$83)+'СЕТ СН'!$H$9+СВЦЭМ!$D$10+'СЕТ СН'!$H$6-'СЕТ СН'!$H$19</f>
        <v>1212.95311457</v>
      </c>
      <c r="H105" s="36">
        <f>SUMIFS(СВЦЭМ!$C$39:$C$782,СВЦЭМ!$A$39:$A$782,$A105,СВЦЭМ!$B$39:$B$782,H$83)+'СЕТ СН'!$H$9+СВЦЭМ!$D$10+'СЕТ СН'!$H$6-'СЕТ СН'!$H$19</f>
        <v>1154.5705839</v>
      </c>
      <c r="I105" s="36">
        <f>SUMIFS(СВЦЭМ!$C$39:$C$782,СВЦЭМ!$A$39:$A$782,$A105,СВЦЭМ!$B$39:$B$782,I$83)+'СЕТ СН'!$H$9+СВЦЭМ!$D$10+'СЕТ СН'!$H$6-'СЕТ СН'!$H$19</f>
        <v>1084.59283336</v>
      </c>
      <c r="J105" s="36">
        <f>SUMIFS(СВЦЭМ!$C$39:$C$782,СВЦЭМ!$A$39:$A$782,$A105,СВЦЭМ!$B$39:$B$782,J$83)+'СЕТ СН'!$H$9+СВЦЭМ!$D$10+'СЕТ СН'!$H$6-'СЕТ СН'!$H$19</f>
        <v>1131.10827907</v>
      </c>
      <c r="K105" s="36">
        <f>SUMIFS(СВЦЭМ!$C$39:$C$782,СВЦЭМ!$A$39:$A$782,$A105,СВЦЭМ!$B$39:$B$782,K$83)+'СЕТ СН'!$H$9+СВЦЭМ!$D$10+'СЕТ СН'!$H$6-'СЕТ СН'!$H$19</f>
        <v>1177.43450093</v>
      </c>
      <c r="L105" s="36">
        <f>SUMIFS(СВЦЭМ!$C$39:$C$782,СВЦЭМ!$A$39:$A$782,$A105,СВЦЭМ!$B$39:$B$782,L$83)+'СЕТ СН'!$H$9+СВЦЭМ!$D$10+'СЕТ СН'!$H$6-'СЕТ СН'!$H$19</f>
        <v>1173.11811979</v>
      </c>
      <c r="M105" s="36">
        <f>SUMIFS(СВЦЭМ!$C$39:$C$782,СВЦЭМ!$A$39:$A$782,$A105,СВЦЭМ!$B$39:$B$782,M$83)+'СЕТ СН'!$H$9+СВЦЭМ!$D$10+'СЕТ СН'!$H$6-'СЕТ СН'!$H$19</f>
        <v>1179.9173764099999</v>
      </c>
      <c r="N105" s="36">
        <f>SUMIFS(СВЦЭМ!$C$39:$C$782,СВЦЭМ!$A$39:$A$782,$A105,СВЦЭМ!$B$39:$B$782,N$83)+'СЕТ СН'!$H$9+СВЦЭМ!$D$10+'СЕТ СН'!$H$6-'СЕТ СН'!$H$19</f>
        <v>1185.4512103699999</v>
      </c>
      <c r="O105" s="36">
        <f>SUMIFS(СВЦЭМ!$C$39:$C$782,СВЦЭМ!$A$39:$A$782,$A105,СВЦЭМ!$B$39:$B$782,O$83)+'СЕТ СН'!$H$9+СВЦЭМ!$D$10+'СЕТ СН'!$H$6-'СЕТ СН'!$H$19</f>
        <v>1171.28026088</v>
      </c>
      <c r="P105" s="36">
        <f>SUMIFS(СВЦЭМ!$C$39:$C$782,СВЦЭМ!$A$39:$A$782,$A105,СВЦЭМ!$B$39:$B$782,P$83)+'СЕТ СН'!$H$9+СВЦЭМ!$D$10+'СЕТ СН'!$H$6-'СЕТ СН'!$H$19</f>
        <v>1175.5956722399999</v>
      </c>
      <c r="Q105" s="36">
        <f>SUMIFS(СВЦЭМ!$C$39:$C$782,СВЦЭМ!$A$39:$A$782,$A105,СВЦЭМ!$B$39:$B$782,Q$83)+'СЕТ СН'!$H$9+СВЦЭМ!$D$10+'СЕТ СН'!$H$6-'СЕТ СН'!$H$19</f>
        <v>1178.5004444599999</v>
      </c>
      <c r="R105" s="36">
        <f>SUMIFS(СВЦЭМ!$C$39:$C$782,СВЦЭМ!$A$39:$A$782,$A105,СВЦЭМ!$B$39:$B$782,R$83)+'СЕТ СН'!$H$9+СВЦЭМ!$D$10+'СЕТ СН'!$H$6-'СЕТ СН'!$H$19</f>
        <v>1178.0565641799999</v>
      </c>
      <c r="S105" s="36">
        <f>SUMIFS(СВЦЭМ!$C$39:$C$782,СВЦЭМ!$A$39:$A$782,$A105,СВЦЭМ!$B$39:$B$782,S$83)+'СЕТ СН'!$H$9+СВЦЭМ!$D$10+'СЕТ СН'!$H$6-'СЕТ СН'!$H$19</f>
        <v>1173.9244938099998</v>
      </c>
      <c r="T105" s="36">
        <f>SUMIFS(СВЦЭМ!$C$39:$C$782,СВЦЭМ!$A$39:$A$782,$A105,СВЦЭМ!$B$39:$B$782,T$83)+'СЕТ СН'!$H$9+СВЦЭМ!$D$10+'СЕТ СН'!$H$6-'СЕТ СН'!$H$19</f>
        <v>1182.2781447699999</v>
      </c>
      <c r="U105" s="36">
        <f>SUMIFS(СВЦЭМ!$C$39:$C$782,СВЦЭМ!$A$39:$A$782,$A105,СВЦЭМ!$B$39:$B$782,U$83)+'СЕТ СН'!$H$9+СВЦЭМ!$D$10+'СЕТ СН'!$H$6-'СЕТ СН'!$H$19</f>
        <v>1173.7153745199998</v>
      </c>
      <c r="V105" s="36">
        <f>SUMIFS(СВЦЭМ!$C$39:$C$782,СВЦЭМ!$A$39:$A$782,$A105,СВЦЭМ!$B$39:$B$782,V$83)+'СЕТ СН'!$H$9+СВЦЭМ!$D$10+'СЕТ СН'!$H$6-'СЕТ СН'!$H$19</f>
        <v>1182.28046204</v>
      </c>
      <c r="W105" s="36">
        <f>SUMIFS(СВЦЭМ!$C$39:$C$782,СВЦЭМ!$A$39:$A$782,$A105,СВЦЭМ!$B$39:$B$782,W$83)+'СЕТ СН'!$H$9+СВЦЭМ!$D$10+'СЕТ СН'!$H$6-'СЕТ СН'!$H$19</f>
        <v>1191.3022466099999</v>
      </c>
      <c r="X105" s="36">
        <f>SUMIFS(СВЦЭМ!$C$39:$C$782,СВЦЭМ!$A$39:$A$782,$A105,СВЦЭМ!$B$39:$B$782,X$83)+'СЕТ СН'!$H$9+СВЦЭМ!$D$10+'СЕТ СН'!$H$6-'СЕТ СН'!$H$19</f>
        <v>1162.86856904</v>
      </c>
      <c r="Y105" s="36">
        <f>SUMIFS(СВЦЭМ!$C$39:$C$782,СВЦЭМ!$A$39:$A$782,$A105,СВЦЭМ!$B$39:$B$782,Y$83)+'СЕТ СН'!$H$9+СВЦЭМ!$D$10+'СЕТ СН'!$H$6-'СЕТ СН'!$H$19</f>
        <v>1073.03762843</v>
      </c>
    </row>
    <row r="106" spans="1:25" ht="15.75" x14ac:dyDescent="0.2">
      <c r="A106" s="35">
        <f t="shared" si="2"/>
        <v>44796</v>
      </c>
      <c r="B106" s="36">
        <f>SUMIFS(СВЦЭМ!$C$39:$C$782,СВЦЭМ!$A$39:$A$782,$A106,СВЦЭМ!$B$39:$B$782,B$83)+'СЕТ СН'!$H$9+СВЦЭМ!$D$10+'СЕТ СН'!$H$6-'СЕТ СН'!$H$19</f>
        <v>1137.14426708</v>
      </c>
      <c r="C106" s="36">
        <f>SUMIFS(СВЦЭМ!$C$39:$C$782,СВЦЭМ!$A$39:$A$782,$A106,СВЦЭМ!$B$39:$B$782,C$83)+'СЕТ СН'!$H$9+СВЦЭМ!$D$10+'СЕТ СН'!$H$6-'СЕТ СН'!$H$19</f>
        <v>1200.6449490499999</v>
      </c>
      <c r="D106" s="36">
        <f>SUMIFS(СВЦЭМ!$C$39:$C$782,СВЦЭМ!$A$39:$A$782,$A106,СВЦЭМ!$B$39:$B$782,D$83)+'СЕТ СН'!$H$9+СВЦЭМ!$D$10+'СЕТ СН'!$H$6-'СЕТ СН'!$H$19</f>
        <v>1240.3729370599999</v>
      </c>
      <c r="E106" s="36">
        <f>SUMIFS(СВЦЭМ!$C$39:$C$782,СВЦЭМ!$A$39:$A$782,$A106,СВЦЭМ!$B$39:$B$782,E$83)+'СЕТ СН'!$H$9+СВЦЭМ!$D$10+'СЕТ СН'!$H$6-'СЕТ СН'!$H$19</f>
        <v>1254.68051709</v>
      </c>
      <c r="F106" s="36">
        <f>SUMIFS(СВЦЭМ!$C$39:$C$782,СВЦЭМ!$A$39:$A$782,$A106,СВЦЭМ!$B$39:$B$782,F$83)+'СЕТ СН'!$H$9+СВЦЭМ!$D$10+'СЕТ СН'!$H$6-'СЕТ СН'!$H$19</f>
        <v>1222.07594367</v>
      </c>
      <c r="G106" s="36">
        <f>SUMIFS(СВЦЭМ!$C$39:$C$782,СВЦЭМ!$A$39:$A$782,$A106,СВЦЭМ!$B$39:$B$782,G$83)+'СЕТ СН'!$H$9+СВЦЭМ!$D$10+'СЕТ СН'!$H$6-'СЕТ СН'!$H$19</f>
        <v>1197.11642497</v>
      </c>
      <c r="H106" s="36">
        <f>SUMIFS(СВЦЭМ!$C$39:$C$782,СВЦЭМ!$A$39:$A$782,$A106,СВЦЭМ!$B$39:$B$782,H$83)+'СЕТ СН'!$H$9+СВЦЭМ!$D$10+'СЕТ СН'!$H$6-'СЕТ СН'!$H$19</f>
        <v>1148.65866403</v>
      </c>
      <c r="I106" s="36">
        <f>SUMIFS(СВЦЭМ!$C$39:$C$782,СВЦЭМ!$A$39:$A$782,$A106,СВЦЭМ!$B$39:$B$782,I$83)+'СЕТ СН'!$H$9+СВЦЭМ!$D$10+'СЕТ СН'!$H$6-'СЕТ СН'!$H$19</f>
        <v>1080.0598814999998</v>
      </c>
      <c r="J106" s="36">
        <f>SUMIFS(СВЦЭМ!$C$39:$C$782,СВЦЭМ!$A$39:$A$782,$A106,СВЦЭМ!$B$39:$B$782,J$83)+'СЕТ СН'!$H$9+СВЦЭМ!$D$10+'СЕТ СН'!$H$6-'СЕТ СН'!$H$19</f>
        <v>1072.71079983</v>
      </c>
      <c r="K106" s="36">
        <f>SUMIFS(СВЦЭМ!$C$39:$C$782,СВЦЭМ!$A$39:$A$782,$A106,СВЦЭМ!$B$39:$B$782,K$83)+'СЕТ СН'!$H$9+СВЦЭМ!$D$10+'СЕТ СН'!$H$6-'СЕТ СН'!$H$19</f>
        <v>1143.4605162299999</v>
      </c>
      <c r="L106" s="36">
        <f>SUMIFS(СВЦЭМ!$C$39:$C$782,СВЦЭМ!$A$39:$A$782,$A106,СВЦЭМ!$B$39:$B$782,L$83)+'СЕТ СН'!$H$9+СВЦЭМ!$D$10+'СЕТ СН'!$H$6-'СЕТ СН'!$H$19</f>
        <v>1110.4841589099999</v>
      </c>
      <c r="M106" s="36">
        <f>SUMIFS(СВЦЭМ!$C$39:$C$782,СВЦЭМ!$A$39:$A$782,$A106,СВЦЭМ!$B$39:$B$782,M$83)+'СЕТ СН'!$H$9+СВЦЭМ!$D$10+'СЕТ СН'!$H$6-'СЕТ СН'!$H$19</f>
        <v>1101.5008159399999</v>
      </c>
      <c r="N106" s="36">
        <f>SUMIFS(СВЦЭМ!$C$39:$C$782,СВЦЭМ!$A$39:$A$782,$A106,СВЦЭМ!$B$39:$B$782,N$83)+'СЕТ СН'!$H$9+СВЦЭМ!$D$10+'СЕТ СН'!$H$6-'СЕТ СН'!$H$19</f>
        <v>1096.5257740699999</v>
      </c>
      <c r="O106" s="36">
        <f>SUMIFS(СВЦЭМ!$C$39:$C$782,СВЦЭМ!$A$39:$A$782,$A106,СВЦЭМ!$B$39:$B$782,O$83)+'СЕТ СН'!$H$9+СВЦЭМ!$D$10+'СЕТ СН'!$H$6-'СЕТ СН'!$H$19</f>
        <v>1086.9826523899999</v>
      </c>
      <c r="P106" s="36">
        <f>SUMIFS(СВЦЭМ!$C$39:$C$782,СВЦЭМ!$A$39:$A$782,$A106,СВЦЭМ!$B$39:$B$782,P$83)+'СЕТ СН'!$H$9+СВЦЭМ!$D$10+'СЕТ СН'!$H$6-'СЕТ СН'!$H$19</f>
        <v>1098.7466580299999</v>
      </c>
      <c r="Q106" s="36">
        <f>SUMIFS(СВЦЭМ!$C$39:$C$782,СВЦЭМ!$A$39:$A$782,$A106,СВЦЭМ!$B$39:$B$782,Q$83)+'СЕТ СН'!$H$9+СВЦЭМ!$D$10+'СЕТ СН'!$H$6-'СЕТ СН'!$H$19</f>
        <v>1115.1257456199999</v>
      </c>
      <c r="R106" s="36">
        <f>SUMIFS(СВЦЭМ!$C$39:$C$782,СВЦЭМ!$A$39:$A$782,$A106,СВЦЭМ!$B$39:$B$782,R$83)+'СЕТ СН'!$H$9+СВЦЭМ!$D$10+'СЕТ СН'!$H$6-'СЕТ СН'!$H$19</f>
        <v>1109.31490504</v>
      </c>
      <c r="S106" s="36">
        <f>SUMIFS(СВЦЭМ!$C$39:$C$782,СВЦЭМ!$A$39:$A$782,$A106,СВЦЭМ!$B$39:$B$782,S$83)+'СЕТ СН'!$H$9+СВЦЭМ!$D$10+'СЕТ СН'!$H$6-'СЕТ СН'!$H$19</f>
        <v>1115.79315346</v>
      </c>
      <c r="T106" s="36">
        <f>SUMIFS(СВЦЭМ!$C$39:$C$782,СВЦЭМ!$A$39:$A$782,$A106,СВЦЭМ!$B$39:$B$782,T$83)+'СЕТ СН'!$H$9+СВЦЭМ!$D$10+'СЕТ СН'!$H$6-'СЕТ СН'!$H$19</f>
        <v>1121.0163875399999</v>
      </c>
      <c r="U106" s="36">
        <f>SUMIFS(СВЦЭМ!$C$39:$C$782,СВЦЭМ!$A$39:$A$782,$A106,СВЦЭМ!$B$39:$B$782,U$83)+'СЕТ СН'!$H$9+СВЦЭМ!$D$10+'СЕТ СН'!$H$6-'СЕТ СН'!$H$19</f>
        <v>1116.1005304299999</v>
      </c>
      <c r="V106" s="36">
        <f>SUMIFS(СВЦЭМ!$C$39:$C$782,СВЦЭМ!$A$39:$A$782,$A106,СВЦЭМ!$B$39:$B$782,V$83)+'СЕТ СН'!$H$9+СВЦЭМ!$D$10+'СЕТ СН'!$H$6-'СЕТ СН'!$H$19</f>
        <v>1128.1629734099999</v>
      </c>
      <c r="W106" s="36">
        <f>SUMIFS(СВЦЭМ!$C$39:$C$782,СВЦЭМ!$A$39:$A$782,$A106,СВЦЭМ!$B$39:$B$782,W$83)+'СЕТ СН'!$H$9+СВЦЭМ!$D$10+'СЕТ СН'!$H$6-'СЕТ СН'!$H$19</f>
        <v>1126.97658254</v>
      </c>
      <c r="X106" s="36">
        <f>SUMIFS(СВЦЭМ!$C$39:$C$782,СВЦЭМ!$A$39:$A$782,$A106,СВЦЭМ!$B$39:$B$782,X$83)+'СЕТ СН'!$H$9+СВЦЭМ!$D$10+'СЕТ СН'!$H$6-'СЕТ СН'!$H$19</f>
        <v>1108.3367718699999</v>
      </c>
      <c r="Y106" s="36">
        <f>SUMIFS(СВЦЭМ!$C$39:$C$782,СВЦЭМ!$A$39:$A$782,$A106,СВЦЭМ!$B$39:$B$782,Y$83)+'СЕТ СН'!$H$9+СВЦЭМ!$D$10+'СЕТ СН'!$H$6-'СЕТ СН'!$H$19</f>
        <v>1074.57323142</v>
      </c>
    </row>
    <row r="107" spans="1:25" ht="15.75" x14ac:dyDescent="0.2">
      <c r="A107" s="35">
        <f t="shared" si="2"/>
        <v>44797</v>
      </c>
      <c r="B107" s="36">
        <f>SUMIFS(СВЦЭМ!$C$39:$C$782,СВЦЭМ!$A$39:$A$782,$A107,СВЦЭМ!$B$39:$B$782,B$83)+'СЕТ СН'!$H$9+СВЦЭМ!$D$10+'СЕТ СН'!$H$6-'СЕТ СН'!$H$19</f>
        <v>1113.2910582499999</v>
      </c>
      <c r="C107" s="36">
        <f>SUMIFS(СВЦЭМ!$C$39:$C$782,СВЦЭМ!$A$39:$A$782,$A107,СВЦЭМ!$B$39:$B$782,C$83)+'СЕТ СН'!$H$9+СВЦЭМ!$D$10+'СЕТ СН'!$H$6-'СЕТ СН'!$H$19</f>
        <v>1153.77452561</v>
      </c>
      <c r="D107" s="36">
        <f>SUMIFS(СВЦЭМ!$C$39:$C$782,СВЦЭМ!$A$39:$A$782,$A107,СВЦЭМ!$B$39:$B$782,D$83)+'СЕТ СН'!$H$9+СВЦЭМ!$D$10+'СЕТ СН'!$H$6-'СЕТ СН'!$H$19</f>
        <v>1184.5042967099998</v>
      </c>
      <c r="E107" s="36">
        <f>SUMIFS(СВЦЭМ!$C$39:$C$782,СВЦЭМ!$A$39:$A$782,$A107,СВЦЭМ!$B$39:$B$782,E$83)+'СЕТ СН'!$H$9+СВЦЭМ!$D$10+'СЕТ СН'!$H$6-'СЕТ СН'!$H$19</f>
        <v>1193.7579017399999</v>
      </c>
      <c r="F107" s="36">
        <f>SUMIFS(СВЦЭМ!$C$39:$C$782,СВЦЭМ!$A$39:$A$782,$A107,СВЦЭМ!$B$39:$B$782,F$83)+'СЕТ СН'!$H$9+СВЦЭМ!$D$10+'СЕТ СН'!$H$6-'СЕТ СН'!$H$19</f>
        <v>1195.8307806299999</v>
      </c>
      <c r="G107" s="36">
        <f>SUMIFS(СВЦЭМ!$C$39:$C$782,СВЦЭМ!$A$39:$A$782,$A107,СВЦЭМ!$B$39:$B$782,G$83)+'СЕТ СН'!$H$9+СВЦЭМ!$D$10+'СЕТ СН'!$H$6-'СЕТ СН'!$H$19</f>
        <v>1181.40644092</v>
      </c>
      <c r="H107" s="36">
        <f>SUMIFS(СВЦЭМ!$C$39:$C$782,СВЦЭМ!$A$39:$A$782,$A107,СВЦЭМ!$B$39:$B$782,H$83)+'СЕТ СН'!$H$9+СВЦЭМ!$D$10+'СЕТ СН'!$H$6-'СЕТ СН'!$H$19</f>
        <v>1140.63840529</v>
      </c>
      <c r="I107" s="36">
        <f>SUMIFS(СВЦЭМ!$C$39:$C$782,СВЦЭМ!$A$39:$A$782,$A107,СВЦЭМ!$B$39:$B$782,I$83)+'СЕТ СН'!$H$9+СВЦЭМ!$D$10+'СЕТ СН'!$H$6-'СЕТ СН'!$H$19</f>
        <v>1089.6533931499998</v>
      </c>
      <c r="J107" s="36">
        <f>SUMIFS(СВЦЭМ!$C$39:$C$782,СВЦЭМ!$A$39:$A$782,$A107,СВЦЭМ!$B$39:$B$782,J$83)+'СЕТ СН'!$H$9+СВЦЭМ!$D$10+'СЕТ СН'!$H$6-'СЕТ СН'!$H$19</f>
        <v>1125.25814765</v>
      </c>
      <c r="K107" s="36">
        <f>SUMIFS(СВЦЭМ!$C$39:$C$782,СВЦЭМ!$A$39:$A$782,$A107,СВЦЭМ!$B$39:$B$782,K$83)+'СЕТ СН'!$H$9+СВЦЭМ!$D$10+'СЕТ СН'!$H$6-'СЕТ СН'!$H$19</f>
        <v>1238.6963136899999</v>
      </c>
      <c r="L107" s="36">
        <f>SUMIFS(СВЦЭМ!$C$39:$C$782,СВЦЭМ!$A$39:$A$782,$A107,СВЦЭМ!$B$39:$B$782,L$83)+'СЕТ СН'!$H$9+СВЦЭМ!$D$10+'СЕТ СН'!$H$6-'СЕТ СН'!$H$19</f>
        <v>1199.17129471</v>
      </c>
      <c r="M107" s="36">
        <f>SUMIFS(СВЦЭМ!$C$39:$C$782,СВЦЭМ!$A$39:$A$782,$A107,СВЦЭМ!$B$39:$B$782,M$83)+'СЕТ СН'!$H$9+СВЦЭМ!$D$10+'СЕТ СН'!$H$6-'СЕТ СН'!$H$19</f>
        <v>1194.6111448199999</v>
      </c>
      <c r="N107" s="36">
        <f>SUMIFS(СВЦЭМ!$C$39:$C$782,СВЦЭМ!$A$39:$A$782,$A107,СВЦЭМ!$B$39:$B$782,N$83)+'СЕТ СН'!$H$9+СВЦЭМ!$D$10+'СЕТ СН'!$H$6-'СЕТ СН'!$H$19</f>
        <v>1186.96924468</v>
      </c>
      <c r="O107" s="36">
        <f>SUMIFS(СВЦЭМ!$C$39:$C$782,СВЦЭМ!$A$39:$A$782,$A107,СВЦЭМ!$B$39:$B$782,O$83)+'СЕТ СН'!$H$9+СВЦЭМ!$D$10+'СЕТ СН'!$H$6-'СЕТ СН'!$H$19</f>
        <v>1184.18714088</v>
      </c>
      <c r="P107" s="36">
        <f>SUMIFS(СВЦЭМ!$C$39:$C$782,СВЦЭМ!$A$39:$A$782,$A107,СВЦЭМ!$B$39:$B$782,P$83)+'СЕТ СН'!$H$9+СВЦЭМ!$D$10+'СЕТ СН'!$H$6-'СЕТ СН'!$H$19</f>
        <v>1190.4783301799998</v>
      </c>
      <c r="Q107" s="36">
        <f>SUMIFS(СВЦЭМ!$C$39:$C$782,СВЦЭМ!$A$39:$A$782,$A107,СВЦЭМ!$B$39:$B$782,Q$83)+'СЕТ СН'!$H$9+СВЦЭМ!$D$10+'СЕТ СН'!$H$6-'СЕТ СН'!$H$19</f>
        <v>1193.4075835599999</v>
      </c>
      <c r="R107" s="36">
        <f>SUMIFS(СВЦЭМ!$C$39:$C$782,СВЦЭМ!$A$39:$A$782,$A107,СВЦЭМ!$B$39:$B$782,R$83)+'СЕТ СН'!$H$9+СВЦЭМ!$D$10+'СЕТ СН'!$H$6-'СЕТ СН'!$H$19</f>
        <v>1179.1906156799998</v>
      </c>
      <c r="S107" s="36">
        <f>SUMIFS(СВЦЭМ!$C$39:$C$782,СВЦЭМ!$A$39:$A$782,$A107,СВЦЭМ!$B$39:$B$782,S$83)+'СЕТ СН'!$H$9+СВЦЭМ!$D$10+'СЕТ СН'!$H$6-'СЕТ СН'!$H$19</f>
        <v>1184.9578684599999</v>
      </c>
      <c r="T107" s="36">
        <f>SUMIFS(СВЦЭМ!$C$39:$C$782,СВЦЭМ!$A$39:$A$782,$A107,СВЦЭМ!$B$39:$B$782,T$83)+'СЕТ СН'!$H$9+СВЦЭМ!$D$10+'СЕТ СН'!$H$6-'СЕТ СН'!$H$19</f>
        <v>1196.8150718699999</v>
      </c>
      <c r="U107" s="36">
        <f>SUMIFS(СВЦЭМ!$C$39:$C$782,СВЦЭМ!$A$39:$A$782,$A107,СВЦЭМ!$B$39:$B$782,U$83)+'СЕТ СН'!$H$9+СВЦЭМ!$D$10+'СЕТ СН'!$H$6-'СЕТ СН'!$H$19</f>
        <v>1186.5721978300001</v>
      </c>
      <c r="V107" s="36">
        <f>SUMIFS(СВЦЭМ!$C$39:$C$782,СВЦЭМ!$A$39:$A$782,$A107,СВЦЭМ!$B$39:$B$782,V$83)+'СЕТ СН'!$H$9+СВЦЭМ!$D$10+'СЕТ СН'!$H$6-'СЕТ СН'!$H$19</f>
        <v>1209.7832523299999</v>
      </c>
      <c r="W107" s="36">
        <f>SUMIFS(СВЦЭМ!$C$39:$C$782,СВЦЭМ!$A$39:$A$782,$A107,СВЦЭМ!$B$39:$B$782,W$83)+'СЕТ СН'!$H$9+СВЦЭМ!$D$10+'СЕТ СН'!$H$6-'СЕТ СН'!$H$19</f>
        <v>1217.5544588499999</v>
      </c>
      <c r="X107" s="36">
        <f>SUMIFS(СВЦЭМ!$C$39:$C$782,СВЦЭМ!$A$39:$A$782,$A107,СВЦЭМ!$B$39:$B$782,X$83)+'СЕТ СН'!$H$9+СВЦЭМ!$D$10+'СЕТ СН'!$H$6-'СЕТ СН'!$H$19</f>
        <v>1155.88864126</v>
      </c>
      <c r="Y107" s="36">
        <f>SUMIFS(СВЦЭМ!$C$39:$C$782,СВЦЭМ!$A$39:$A$782,$A107,СВЦЭМ!$B$39:$B$782,Y$83)+'СЕТ СН'!$H$9+СВЦЭМ!$D$10+'СЕТ СН'!$H$6-'СЕТ СН'!$H$19</f>
        <v>1117.3568155299999</v>
      </c>
    </row>
    <row r="108" spans="1:25" ht="15.75" x14ac:dyDescent="0.2">
      <c r="A108" s="35">
        <f t="shared" si="2"/>
        <v>44798</v>
      </c>
      <c r="B108" s="36">
        <f>SUMIFS(СВЦЭМ!$C$39:$C$782,СВЦЭМ!$A$39:$A$782,$A108,СВЦЭМ!$B$39:$B$782,B$83)+'СЕТ СН'!$H$9+СВЦЭМ!$D$10+'СЕТ СН'!$H$6-'СЕТ СН'!$H$19</f>
        <v>1114.50767402</v>
      </c>
      <c r="C108" s="36">
        <f>SUMIFS(СВЦЭМ!$C$39:$C$782,СВЦЭМ!$A$39:$A$782,$A108,СВЦЭМ!$B$39:$B$782,C$83)+'СЕТ СН'!$H$9+СВЦЭМ!$D$10+'СЕТ СН'!$H$6-'СЕТ СН'!$H$19</f>
        <v>1146.62658951</v>
      </c>
      <c r="D108" s="36">
        <f>SUMIFS(СВЦЭМ!$C$39:$C$782,СВЦЭМ!$A$39:$A$782,$A108,СВЦЭМ!$B$39:$B$782,D$83)+'СЕТ СН'!$H$9+СВЦЭМ!$D$10+'СЕТ СН'!$H$6-'СЕТ СН'!$H$19</f>
        <v>1190.99461436</v>
      </c>
      <c r="E108" s="36">
        <f>SUMIFS(СВЦЭМ!$C$39:$C$782,СВЦЭМ!$A$39:$A$782,$A108,СВЦЭМ!$B$39:$B$782,E$83)+'СЕТ СН'!$H$9+СВЦЭМ!$D$10+'СЕТ СН'!$H$6-'СЕТ СН'!$H$19</f>
        <v>1205.00261613</v>
      </c>
      <c r="F108" s="36">
        <f>SUMIFS(СВЦЭМ!$C$39:$C$782,СВЦЭМ!$A$39:$A$782,$A108,СВЦЭМ!$B$39:$B$782,F$83)+'СЕТ СН'!$H$9+СВЦЭМ!$D$10+'СЕТ СН'!$H$6-'СЕТ СН'!$H$19</f>
        <v>1214.28500027</v>
      </c>
      <c r="G108" s="36">
        <f>SUMIFS(СВЦЭМ!$C$39:$C$782,СВЦЭМ!$A$39:$A$782,$A108,СВЦЭМ!$B$39:$B$782,G$83)+'СЕТ СН'!$H$9+СВЦЭМ!$D$10+'СЕТ СН'!$H$6-'СЕТ СН'!$H$19</f>
        <v>1193.0722406099999</v>
      </c>
      <c r="H108" s="36">
        <f>SUMIFS(СВЦЭМ!$C$39:$C$782,СВЦЭМ!$A$39:$A$782,$A108,СВЦЭМ!$B$39:$B$782,H$83)+'СЕТ СН'!$H$9+СВЦЭМ!$D$10+'СЕТ СН'!$H$6-'СЕТ СН'!$H$19</f>
        <v>1143.47275659</v>
      </c>
      <c r="I108" s="36">
        <f>SUMIFS(СВЦЭМ!$C$39:$C$782,СВЦЭМ!$A$39:$A$782,$A108,СВЦЭМ!$B$39:$B$782,I$83)+'СЕТ СН'!$H$9+СВЦЭМ!$D$10+'СЕТ СН'!$H$6-'СЕТ СН'!$H$19</f>
        <v>1058.6745056299999</v>
      </c>
      <c r="J108" s="36">
        <f>SUMIFS(СВЦЭМ!$C$39:$C$782,СВЦЭМ!$A$39:$A$782,$A108,СВЦЭМ!$B$39:$B$782,J$83)+'СЕТ СН'!$H$9+СВЦЭМ!$D$10+'СЕТ СН'!$H$6-'СЕТ СН'!$H$19</f>
        <v>1133.35101958</v>
      </c>
      <c r="K108" s="36">
        <f>SUMIFS(СВЦЭМ!$C$39:$C$782,СВЦЭМ!$A$39:$A$782,$A108,СВЦЭМ!$B$39:$B$782,K$83)+'СЕТ СН'!$H$9+СВЦЭМ!$D$10+'СЕТ СН'!$H$6-'СЕТ СН'!$H$19</f>
        <v>1193.43121387</v>
      </c>
      <c r="L108" s="36">
        <f>SUMIFS(СВЦЭМ!$C$39:$C$782,СВЦЭМ!$A$39:$A$782,$A108,СВЦЭМ!$B$39:$B$782,L$83)+'СЕТ СН'!$H$9+СВЦЭМ!$D$10+'СЕТ СН'!$H$6-'СЕТ СН'!$H$19</f>
        <v>1162.0621756</v>
      </c>
      <c r="M108" s="36">
        <f>SUMIFS(СВЦЭМ!$C$39:$C$782,СВЦЭМ!$A$39:$A$782,$A108,СВЦЭМ!$B$39:$B$782,M$83)+'СЕТ СН'!$H$9+СВЦЭМ!$D$10+'СЕТ СН'!$H$6-'СЕТ СН'!$H$19</f>
        <v>1158.1272883199999</v>
      </c>
      <c r="N108" s="36">
        <f>SUMIFS(СВЦЭМ!$C$39:$C$782,СВЦЭМ!$A$39:$A$782,$A108,СВЦЭМ!$B$39:$B$782,N$83)+'СЕТ СН'!$H$9+СВЦЭМ!$D$10+'СЕТ СН'!$H$6-'СЕТ СН'!$H$19</f>
        <v>1161.43744756</v>
      </c>
      <c r="O108" s="36">
        <f>SUMIFS(СВЦЭМ!$C$39:$C$782,СВЦЭМ!$A$39:$A$782,$A108,СВЦЭМ!$B$39:$B$782,O$83)+'СЕТ СН'!$H$9+СВЦЭМ!$D$10+'СЕТ СН'!$H$6-'СЕТ СН'!$H$19</f>
        <v>1075.04374803</v>
      </c>
      <c r="P108" s="36">
        <f>SUMIFS(СВЦЭМ!$C$39:$C$782,СВЦЭМ!$A$39:$A$782,$A108,СВЦЭМ!$B$39:$B$782,P$83)+'СЕТ СН'!$H$9+СВЦЭМ!$D$10+'СЕТ СН'!$H$6-'СЕТ СН'!$H$19</f>
        <v>983.90577691999999</v>
      </c>
      <c r="Q108" s="36">
        <f>SUMIFS(СВЦЭМ!$C$39:$C$782,СВЦЭМ!$A$39:$A$782,$A108,СВЦЭМ!$B$39:$B$782,Q$83)+'СЕТ СН'!$H$9+СВЦЭМ!$D$10+'СЕТ СН'!$H$6-'СЕТ СН'!$H$19</f>
        <v>924.25363804999995</v>
      </c>
      <c r="R108" s="36">
        <f>SUMIFS(СВЦЭМ!$C$39:$C$782,СВЦЭМ!$A$39:$A$782,$A108,СВЦЭМ!$B$39:$B$782,R$83)+'СЕТ СН'!$H$9+СВЦЭМ!$D$10+'СЕТ СН'!$H$6-'СЕТ СН'!$H$19</f>
        <v>918.98594050999998</v>
      </c>
      <c r="S108" s="36">
        <f>SUMIFS(СВЦЭМ!$C$39:$C$782,СВЦЭМ!$A$39:$A$782,$A108,СВЦЭМ!$B$39:$B$782,S$83)+'СЕТ СН'!$H$9+СВЦЭМ!$D$10+'СЕТ СН'!$H$6-'СЕТ СН'!$H$19</f>
        <v>990.44733022000003</v>
      </c>
      <c r="T108" s="36">
        <f>SUMIFS(СВЦЭМ!$C$39:$C$782,СВЦЭМ!$A$39:$A$782,$A108,СВЦЭМ!$B$39:$B$782,T$83)+'СЕТ СН'!$H$9+СВЦЭМ!$D$10+'СЕТ СН'!$H$6-'СЕТ СН'!$H$19</f>
        <v>1067.2819628999998</v>
      </c>
      <c r="U108" s="36">
        <f>SUMIFS(СВЦЭМ!$C$39:$C$782,СВЦЭМ!$A$39:$A$782,$A108,СВЦЭМ!$B$39:$B$782,U$83)+'СЕТ СН'!$H$9+СВЦЭМ!$D$10+'СЕТ СН'!$H$6-'СЕТ СН'!$H$19</f>
        <v>1162.9366626599999</v>
      </c>
      <c r="V108" s="36">
        <f>SUMIFS(СВЦЭМ!$C$39:$C$782,СВЦЭМ!$A$39:$A$782,$A108,СВЦЭМ!$B$39:$B$782,V$83)+'СЕТ СН'!$H$9+СВЦЭМ!$D$10+'СЕТ СН'!$H$6-'СЕТ СН'!$H$19</f>
        <v>1184.6236525899999</v>
      </c>
      <c r="W108" s="36">
        <f>SUMIFS(СВЦЭМ!$C$39:$C$782,СВЦЭМ!$A$39:$A$782,$A108,СВЦЭМ!$B$39:$B$782,W$83)+'СЕТ СН'!$H$9+СВЦЭМ!$D$10+'СЕТ СН'!$H$6-'СЕТ СН'!$H$19</f>
        <v>1192.66932658</v>
      </c>
      <c r="X108" s="36">
        <f>SUMIFS(СВЦЭМ!$C$39:$C$782,СВЦЭМ!$A$39:$A$782,$A108,СВЦЭМ!$B$39:$B$782,X$83)+'СЕТ СН'!$H$9+СВЦЭМ!$D$10+'СЕТ СН'!$H$6-'СЕТ СН'!$H$19</f>
        <v>1175.2154878399999</v>
      </c>
      <c r="Y108" s="36">
        <f>SUMIFS(СВЦЭМ!$C$39:$C$782,СВЦЭМ!$A$39:$A$782,$A108,СВЦЭМ!$B$39:$B$782,Y$83)+'СЕТ СН'!$H$9+СВЦЭМ!$D$10+'СЕТ СН'!$H$6-'СЕТ СН'!$H$19</f>
        <v>1182.67395207</v>
      </c>
    </row>
    <row r="109" spans="1:25" ht="15.75" x14ac:dyDescent="0.2">
      <c r="A109" s="35">
        <f t="shared" si="2"/>
        <v>44799</v>
      </c>
      <c r="B109" s="36">
        <f>SUMIFS(СВЦЭМ!$C$39:$C$782,СВЦЭМ!$A$39:$A$782,$A109,СВЦЭМ!$B$39:$B$782,B$83)+'СЕТ СН'!$H$9+СВЦЭМ!$D$10+'СЕТ СН'!$H$6-'СЕТ СН'!$H$19</f>
        <v>1170.42555705</v>
      </c>
      <c r="C109" s="36">
        <f>SUMIFS(СВЦЭМ!$C$39:$C$782,СВЦЭМ!$A$39:$A$782,$A109,СВЦЭМ!$B$39:$B$782,C$83)+'СЕТ СН'!$H$9+СВЦЭМ!$D$10+'СЕТ СН'!$H$6-'СЕТ СН'!$H$19</f>
        <v>1218.0326301</v>
      </c>
      <c r="D109" s="36">
        <f>SUMIFS(СВЦЭМ!$C$39:$C$782,СВЦЭМ!$A$39:$A$782,$A109,СВЦЭМ!$B$39:$B$782,D$83)+'СЕТ СН'!$H$9+СВЦЭМ!$D$10+'СЕТ СН'!$H$6-'СЕТ СН'!$H$19</f>
        <v>1228.83907879</v>
      </c>
      <c r="E109" s="36">
        <f>SUMIFS(СВЦЭМ!$C$39:$C$782,СВЦЭМ!$A$39:$A$782,$A109,СВЦЭМ!$B$39:$B$782,E$83)+'СЕТ СН'!$H$9+СВЦЭМ!$D$10+'СЕТ СН'!$H$6-'СЕТ СН'!$H$19</f>
        <v>1208.17327944</v>
      </c>
      <c r="F109" s="36">
        <f>SUMIFS(СВЦЭМ!$C$39:$C$782,СВЦЭМ!$A$39:$A$782,$A109,СВЦЭМ!$B$39:$B$782,F$83)+'СЕТ СН'!$H$9+СВЦЭМ!$D$10+'СЕТ СН'!$H$6-'СЕТ СН'!$H$19</f>
        <v>1221.5049126599999</v>
      </c>
      <c r="G109" s="36">
        <f>SUMIFS(СВЦЭМ!$C$39:$C$782,СВЦЭМ!$A$39:$A$782,$A109,СВЦЭМ!$B$39:$B$782,G$83)+'СЕТ СН'!$H$9+СВЦЭМ!$D$10+'СЕТ СН'!$H$6-'СЕТ СН'!$H$19</f>
        <v>1209.8769614599998</v>
      </c>
      <c r="H109" s="36">
        <f>SUMIFS(СВЦЭМ!$C$39:$C$782,СВЦЭМ!$A$39:$A$782,$A109,СВЦЭМ!$B$39:$B$782,H$83)+'СЕТ СН'!$H$9+СВЦЭМ!$D$10+'СЕТ СН'!$H$6-'СЕТ СН'!$H$19</f>
        <v>1137.95335976</v>
      </c>
      <c r="I109" s="36">
        <f>SUMIFS(СВЦЭМ!$C$39:$C$782,СВЦЭМ!$A$39:$A$782,$A109,СВЦЭМ!$B$39:$B$782,I$83)+'СЕТ СН'!$H$9+СВЦЭМ!$D$10+'СЕТ СН'!$H$6-'СЕТ СН'!$H$19</f>
        <v>1123.94018753</v>
      </c>
      <c r="J109" s="36">
        <f>SUMIFS(СВЦЭМ!$C$39:$C$782,СВЦЭМ!$A$39:$A$782,$A109,СВЦЭМ!$B$39:$B$782,J$83)+'СЕТ СН'!$H$9+СВЦЭМ!$D$10+'СЕТ СН'!$H$6-'СЕТ СН'!$H$19</f>
        <v>1126.70271568</v>
      </c>
      <c r="K109" s="36">
        <f>SUMIFS(СВЦЭМ!$C$39:$C$782,СВЦЭМ!$A$39:$A$782,$A109,СВЦЭМ!$B$39:$B$782,K$83)+'СЕТ СН'!$H$9+СВЦЭМ!$D$10+'СЕТ СН'!$H$6-'СЕТ СН'!$H$19</f>
        <v>1188.87751727</v>
      </c>
      <c r="L109" s="36">
        <f>SUMIFS(СВЦЭМ!$C$39:$C$782,СВЦЭМ!$A$39:$A$782,$A109,СВЦЭМ!$B$39:$B$782,L$83)+'СЕТ СН'!$H$9+СВЦЭМ!$D$10+'СЕТ СН'!$H$6-'СЕТ СН'!$H$19</f>
        <v>1167.79289012</v>
      </c>
      <c r="M109" s="36">
        <f>SUMIFS(СВЦЭМ!$C$39:$C$782,СВЦЭМ!$A$39:$A$782,$A109,СВЦЭМ!$B$39:$B$782,M$83)+'СЕТ СН'!$H$9+СВЦЭМ!$D$10+'СЕТ СН'!$H$6-'СЕТ СН'!$H$19</f>
        <v>1156.9685510499999</v>
      </c>
      <c r="N109" s="36">
        <f>SUMIFS(СВЦЭМ!$C$39:$C$782,СВЦЭМ!$A$39:$A$782,$A109,СВЦЭМ!$B$39:$B$782,N$83)+'СЕТ СН'!$H$9+СВЦЭМ!$D$10+'СЕТ СН'!$H$6-'СЕТ СН'!$H$19</f>
        <v>1150.37515687</v>
      </c>
      <c r="O109" s="36">
        <f>SUMIFS(СВЦЭМ!$C$39:$C$782,СВЦЭМ!$A$39:$A$782,$A109,СВЦЭМ!$B$39:$B$782,O$83)+'СЕТ СН'!$H$9+СВЦЭМ!$D$10+'СЕТ СН'!$H$6-'СЕТ СН'!$H$19</f>
        <v>1141.14345755</v>
      </c>
      <c r="P109" s="36">
        <f>SUMIFS(СВЦЭМ!$C$39:$C$782,СВЦЭМ!$A$39:$A$782,$A109,СВЦЭМ!$B$39:$B$782,P$83)+'СЕТ СН'!$H$9+СВЦЭМ!$D$10+'СЕТ СН'!$H$6-'СЕТ СН'!$H$19</f>
        <v>1149.32468378</v>
      </c>
      <c r="Q109" s="36">
        <f>SUMIFS(СВЦЭМ!$C$39:$C$782,СВЦЭМ!$A$39:$A$782,$A109,СВЦЭМ!$B$39:$B$782,Q$83)+'СЕТ СН'!$H$9+СВЦЭМ!$D$10+'СЕТ СН'!$H$6-'СЕТ СН'!$H$19</f>
        <v>1149.0505272</v>
      </c>
      <c r="R109" s="36">
        <f>SUMIFS(СВЦЭМ!$C$39:$C$782,СВЦЭМ!$A$39:$A$782,$A109,СВЦЭМ!$B$39:$B$782,R$83)+'СЕТ СН'!$H$9+СВЦЭМ!$D$10+'СЕТ СН'!$H$6-'СЕТ СН'!$H$19</f>
        <v>1144.344983</v>
      </c>
      <c r="S109" s="36">
        <f>SUMIFS(СВЦЭМ!$C$39:$C$782,СВЦЭМ!$A$39:$A$782,$A109,СВЦЭМ!$B$39:$B$782,S$83)+'СЕТ СН'!$H$9+СВЦЭМ!$D$10+'СЕТ СН'!$H$6-'СЕТ СН'!$H$19</f>
        <v>1147.9155051599998</v>
      </c>
      <c r="T109" s="36">
        <f>SUMIFS(СВЦЭМ!$C$39:$C$782,СВЦЭМ!$A$39:$A$782,$A109,СВЦЭМ!$B$39:$B$782,T$83)+'СЕТ СН'!$H$9+СВЦЭМ!$D$10+'СЕТ СН'!$H$6-'СЕТ СН'!$H$19</f>
        <v>1147.65970803</v>
      </c>
      <c r="U109" s="36">
        <f>SUMIFS(СВЦЭМ!$C$39:$C$782,СВЦЭМ!$A$39:$A$782,$A109,СВЦЭМ!$B$39:$B$782,U$83)+'СЕТ СН'!$H$9+СВЦЭМ!$D$10+'СЕТ СН'!$H$6-'СЕТ СН'!$H$19</f>
        <v>1141.71339111</v>
      </c>
      <c r="V109" s="36">
        <f>SUMIFS(СВЦЭМ!$C$39:$C$782,СВЦЭМ!$A$39:$A$782,$A109,СВЦЭМ!$B$39:$B$782,V$83)+'СЕТ СН'!$H$9+СВЦЭМ!$D$10+'СЕТ СН'!$H$6-'СЕТ СН'!$H$19</f>
        <v>1160.1915886199999</v>
      </c>
      <c r="W109" s="36">
        <f>SUMIFS(СВЦЭМ!$C$39:$C$782,СВЦЭМ!$A$39:$A$782,$A109,СВЦЭМ!$B$39:$B$782,W$83)+'СЕТ СН'!$H$9+СВЦЭМ!$D$10+'СЕТ СН'!$H$6-'СЕТ СН'!$H$19</f>
        <v>1163.5310530699999</v>
      </c>
      <c r="X109" s="36">
        <f>SUMIFS(СВЦЭМ!$C$39:$C$782,СВЦЭМ!$A$39:$A$782,$A109,СВЦЭМ!$B$39:$B$782,X$83)+'СЕТ СН'!$H$9+СВЦЭМ!$D$10+'СЕТ СН'!$H$6-'СЕТ СН'!$H$19</f>
        <v>1133.9591017599998</v>
      </c>
      <c r="Y109" s="36">
        <f>SUMIFS(СВЦЭМ!$C$39:$C$782,СВЦЭМ!$A$39:$A$782,$A109,СВЦЭМ!$B$39:$B$782,Y$83)+'СЕТ СН'!$H$9+СВЦЭМ!$D$10+'СЕТ СН'!$H$6-'СЕТ СН'!$H$19</f>
        <v>1151.6111844099999</v>
      </c>
    </row>
    <row r="110" spans="1:25" ht="15.75" x14ac:dyDescent="0.2">
      <c r="A110" s="35">
        <f t="shared" si="2"/>
        <v>44800</v>
      </c>
      <c r="B110" s="36">
        <f>SUMIFS(СВЦЭМ!$C$39:$C$782,СВЦЭМ!$A$39:$A$782,$A110,СВЦЭМ!$B$39:$B$782,B$83)+'СЕТ СН'!$H$9+СВЦЭМ!$D$10+'СЕТ СН'!$H$6-'СЕТ СН'!$H$19</f>
        <v>1159.1471331499999</v>
      </c>
      <c r="C110" s="36">
        <f>SUMIFS(СВЦЭМ!$C$39:$C$782,СВЦЭМ!$A$39:$A$782,$A110,СВЦЭМ!$B$39:$B$782,C$83)+'СЕТ СН'!$H$9+СВЦЭМ!$D$10+'СЕТ СН'!$H$6-'СЕТ СН'!$H$19</f>
        <v>1154.9597003199999</v>
      </c>
      <c r="D110" s="36">
        <f>SUMIFS(СВЦЭМ!$C$39:$C$782,СВЦЭМ!$A$39:$A$782,$A110,СВЦЭМ!$B$39:$B$782,D$83)+'СЕТ СН'!$H$9+СВЦЭМ!$D$10+'СЕТ СН'!$H$6-'СЕТ СН'!$H$19</f>
        <v>1197.37388375</v>
      </c>
      <c r="E110" s="36">
        <f>SUMIFS(СВЦЭМ!$C$39:$C$782,СВЦЭМ!$A$39:$A$782,$A110,СВЦЭМ!$B$39:$B$782,E$83)+'СЕТ СН'!$H$9+СВЦЭМ!$D$10+'СЕТ СН'!$H$6-'СЕТ СН'!$H$19</f>
        <v>1163.53758778</v>
      </c>
      <c r="F110" s="36">
        <f>SUMIFS(СВЦЭМ!$C$39:$C$782,СВЦЭМ!$A$39:$A$782,$A110,СВЦЭМ!$B$39:$B$782,F$83)+'СЕТ СН'!$H$9+СВЦЭМ!$D$10+'СЕТ СН'!$H$6-'СЕТ СН'!$H$19</f>
        <v>1155.19994316</v>
      </c>
      <c r="G110" s="36">
        <f>SUMIFS(СВЦЭМ!$C$39:$C$782,СВЦЭМ!$A$39:$A$782,$A110,СВЦЭМ!$B$39:$B$782,G$83)+'СЕТ СН'!$H$9+СВЦЭМ!$D$10+'СЕТ СН'!$H$6-'СЕТ СН'!$H$19</f>
        <v>1165.2115720499999</v>
      </c>
      <c r="H110" s="36">
        <f>SUMIFS(СВЦЭМ!$C$39:$C$782,СВЦЭМ!$A$39:$A$782,$A110,СВЦЭМ!$B$39:$B$782,H$83)+'СЕТ СН'!$H$9+СВЦЭМ!$D$10+'СЕТ СН'!$H$6-'СЕТ СН'!$H$19</f>
        <v>1151.5310210499999</v>
      </c>
      <c r="I110" s="36">
        <f>SUMIFS(СВЦЭМ!$C$39:$C$782,СВЦЭМ!$A$39:$A$782,$A110,СВЦЭМ!$B$39:$B$782,I$83)+'СЕТ СН'!$H$9+СВЦЭМ!$D$10+'СЕТ СН'!$H$6-'СЕТ СН'!$H$19</f>
        <v>1118.7347367299999</v>
      </c>
      <c r="J110" s="36">
        <f>SUMIFS(СВЦЭМ!$C$39:$C$782,СВЦЭМ!$A$39:$A$782,$A110,СВЦЭМ!$B$39:$B$782,J$83)+'СЕТ СН'!$H$9+СВЦЭМ!$D$10+'СЕТ СН'!$H$6-'СЕТ СН'!$H$19</f>
        <v>1060.9513691</v>
      </c>
      <c r="K110" s="36">
        <f>SUMIFS(СВЦЭМ!$C$39:$C$782,СВЦЭМ!$A$39:$A$782,$A110,СВЦЭМ!$B$39:$B$782,K$83)+'СЕТ СН'!$H$9+СВЦЭМ!$D$10+'СЕТ СН'!$H$6-'СЕТ СН'!$H$19</f>
        <v>1132.0721037199999</v>
      </c>
      <c r="L110" s="36">
        <f>SUMIFS(СВЦЭМ!$C$39:$C$782,СВЦЭМ!$A$39:$A$782,$A110,СВЦЭМ!$B$39:$B$782,L$83)+'СЕТ СН'!$H$9+СВЦЭМ!$D$10+'СЕТ СН'!$H$6-'СЕТ СН'!$H$19</f>
        <v>1128.9019114499999</v>
      </c>
      <c r="M110" s="36">
        <f>SUMIFS(СВЦЭМ!$C$39:$C$782,СВЦЭМ!$A$39:$A$782,$A110,СВЦЭМ!$B$39:$B$782,M$83)+'СЕТ СН'!$H$9+СВЦЭМ!$D$10+'СЕТ СН'!$H$6-'СЕТ СН'!$H$19</f>
        <v>1131.0343470999999</v>
      </c>
      <c r="N110" s="36">
        <f>SUMIFS(СВЦЭМ!$C$39:$C$782,СВЦЭМ!$A$39:$A$782,$A110,СВЦЭМ!$B$39:$B$782,N$83)+'СЕТ СН'!$H$9+СВЦЭМ!$D$10+'СЕТ СН'!$H$6-'СЕТ СН'!$H$19</f>
        <v>1134.1593312</v>
      </c>
      <c r="O110" s="36">
        <f>SUMIFS(СВЦЭМ!$C$39:$C$782,СВЦЭМ!$A$39:$A$782,$A110,СВЦЭМ!$B$39:$B$782,O$83)+'СЕТ СН'!$H$9+СВЦЭМ!$D$10+'СЕТ СН'!$H$6-'СЕТ СН'!$H$19</f>
        <v>1122.87039929</v>
      </c>
      <c r="P110" s="36">
        <f>SUMIFS(СВЦЭМ!$C$39:$C$782,СВЦЭМ!$A$39:$A$782,$A110,СВЦЭМ!$B$39:$B$782,P$83)+'СЕТ СН'!$H$9+СВЦЭМ!$D$10+'СЕТ СН'!$H$6-'СЕТ СН'!$H$19</f>
        <v>1119.7947002599999</v>
      </c>
      <c r="Q110" s="36">
        <f>SUMIFS(СВЦЭМ!$C$39:$C$782,СВЦЭМ!$A$39:$A$782,$A110,СВЦЭМ!$B$39:$B$782,Q$83)+'СЕТ СН'!$H$9+СВЦЭМ!$D$10+'СЕТ СН'!$H$6-'СЕТ СН'!$H$19</f>
        <v>1116.86684648</v>
      </c>
      <c r="R110" s="36">
        <f>SUMIFS(СВЦЭМ!$C$39:$C$782,СВЦЭМ!$A$39:$A$782,$A110,СВЦЭМ!$B$39:$B$782,R$83)+'СЕТ СН'!$H$9+СВЦЭМ!$D$10+'СЕТ СН'!$H$6-'СЕТ СН'!$H$19</f>
        <v>1121.4776991199999</v>
      </c>
      <c r="S110" s="36">
        <f>SUMIFS(СВЦЭМ!$C$39:$C$782,СВЦЭМ!$A$39:$A$782,$A110,СВЦЭМ!$B$39:$B$782,S$83)+'СЕТ СН'!$H$9+СВЦЭМ!$D$10+'СЕТ СН'!$H$6-'СЕТ СН'!$H$19</f>
        <v>1124.6530262699998</v>
      </c>
      <c r="T110" s="36">
        <f>SUMIFS(СВЦЭМ!$C$39:$C$782,СВЦЭМ!$A$39:$A$782,$A110,СВЦЭМ!$B$39:$B$782,T$83)+'СЕТ СН'!$H$9+СВЦЭМ!$D$10+'СЕТ СН'!$H$6-'СЕТ СН'!$H$19</f>
        <v>1124.4964244599998</v>
      </c>
      <c r="U110" s="36">
        <f>SUMIFS(СВЦЭМ!$C$39:$C$782,СВЦЭМ!$A$39:$A$782,$A110,СВЦЭМ!$B$39:$B$782,U$83)+'СЕТ СН'!$H$9+СВЦЭМ!$D$10+'СЕТ СН'!$H$6-'СЕТ СН'!$H$19</f>
        <v>1120.64969853</v>
      </c>
      <c r="V110" s="36">
        <f>SUMIFS(СВЦЭМ!$C$39:$C$782,СВЦЭМ!$A$39:$A$782,$A110,СВЦЭМ!$B$39:$B$782,V$83)+'СЕТ СН'!$H$9+СВЦЭМ!$D$10+'СЕТ СН'!$H$6-'СЕТ СН'!$H$19</f>
        <v>1139.6226445</v>
      </c>
      <c r="W110" s="36">
        <f>SUMIFS(СВЦЭМ!$C$39:$C$782,СВЦЭМ!$A$39:$A$782,$A110,СВЦЭМ!$B$39:$B$782,W$83)+'СЕТ СН'!$H$9+СВЦЭМ!$D$10+'СЕТ СН'!$H$6-'СЕТ СН'!$H$19</f>
        <v>1138.8761378699999</v>
      </c>
      <c r="X110" s="36">
        <f>SUMIFS(СВЦЭМ!$C$39:$C$782,СВЦЭМ!$A$39:$A$782,$A110,СВЦЭМ!$B$39:$B$782,X$83)+'СЕТ СН'!$H$9+СВЦЭМ!$D$10+'СЕТ СН'!$H$6-'СЕТ СН'!$H$19</f>
        <v>1122.4107554499999</v>
      </c>
      <c r="Y110" s="36">
        <f>SUMIFS(СВЦЭМ!$C$39:$C$782,СВЦЭМ!$A$39:$A$782,$A110,СВЦЭМ!$B$39:$B$782,Y$83)+'СЕТ СН'!$H$9+СВЦЭМ!$D$10+'СЕТ СН'!$H$6-'СЕТ СН'!$H$19</f>
        <v>1103.34401598</v>
      </c>
    </row>
    <row r="111" spans="1:25" ht="15.75" x14ac:dyDescent="0.2">
      <c r="A111" s="35">
        <f t="shared" si="2"/>
        <v>44801</v>
      </c>
      <c r="B111" s="36">
        <f>SUMIFS(СВЦЭМ!$C$39:$C$782,СВЦЭМ!$A$39:$A$782,$A111,СВЦЭМ!$B$39:$B$782,B$83)+'СЕТ СН'!$H$9+СВЦЭМ!$D$10+'СЕТ СН'!$H$6-'СЕТ СН'!$H$19</f>
        <v>1103.1334174899998</v>
      </c>
      <c r="C111" s="36">
        <f>SUMIFS(СВЦЭМ!$C$39:$C$782,СВЦЭМ!$A$39:$A$782,$A111,СВЦЭМ!$B$39:$B$782,C$83)+'СЕТ СН'!$H$9+СВЦЭМ!$D$10+'СЕТ СН'!$H$6-'СЕТ СН'!$H$19</f>
        <v>1142.9196600799999</v>
      </c>
      <c r="D111" s="36">
        <f>SUMIFS(СВЦЭМ!$C$39:$C$782,СВЦЭМ!$A$39:$A$782,$A111,СВЦЭМ!$B$39:$B$782,D$83)+'СЕТ СН'!$H$9+СВЦЭМ!$D$10+'СЕТ СН'!$H$6-'СЕТ СН'!$H$19</f>
        <v>1179.9787623299999</v>
      </c>
      <c r="E111" s="36">
        <f>SUMIFS(СВЦЭМ!$C$39:$C$782,СВЦЭМ!$A$39:$A$782,$A111,СВЦЭМ!$B$39:$B$782,E$83)+'СЕТ СН'!$H$9+СВЦЭМ!$D$10+'СЕТ СН'!$H$6-'СЕТ СН'!$H$19</f>
        <v>1193.38368373</v>
      </c>
      <c r="F111" s="36">
        <f>SUMIFS(СВЦЭМ!$C$39:$C$782,СВЦЭМ!$A$39:$A$782,$A111,СВЦЭМ!$B$39:$B$782,F$83)+'СЕТ СН'!$H$9+СВЦЭМ!$D$10+'СЕТ СН'!$H$6-'СЕТ СН'!$H$19</f>
        <v>1193.51486361</v>
      </c>
      <c r="G111" s="36">
        <f>SUMIFS(СВЦЭМ!$C$39:$C$782,СВЦЭМ!$A$39:$A$782,$A111,СВЦЭМ!$B$39:$B$782,G$83)+'СЕТ СН'!$H$9+СВЦЭМ!$D$10+'СЕТ СН'!$H$6-'СЕТ СН'!$H$19</f>
        <v>1200.62700161</v>
      </c>
      <c r="H111" s="36">
        <f>SUMIFS(СВЦЭМ!$C$39:$C$782,СВЦЭМ!$A$39:$A$782,$A111,СВЦЭМ!$B$39:$B$782,H$83)+'СЕТ СН'!$H$9+СВЦЭМ!$D$10+'СЕТ СН'!$H$6-'СЕТ СН'!$H$19</f>
        <v>1168.98519055</v>
      </c>
      <c r="I111" s="36">
        <f>SUMIFS(СВЦЭМ!$C$39:$C$782,СВЦЭМ!$A$39:$A$782,$A111,СВЦЭМ!$B$39:$B$782,I$83)+'СЕТ СН'!$H$9+СВЦЭМ!$D$10+'СЕТ СН'!$H$6-'СЕТ СН'!$H$19</f>
        <v>1134.5867627099999</v>
      </c>
      <c r="J111" s="36">
        <f>SUMIFS(СВЦЭМ!$C$39:$C$782,СВЦЭМ!$A$39:$A$782,$A111,СВЦЭМ!$B$39:$B$782,J$83)+'СЕТ СН'!$H$9+СВЦЭМ!$D$10+'СЕТ СН'!$H$6-'СЕТ СН'!$H$19</f>
        <v>1062.06180376</v>
      </c>
      <c r="K111" s="36">
        <f>SUMIFS(СВЦЭМ!$C$39:$C$782,СВЦЭМ!$A$39:$A$782,$A111,СВЦЭМ!$B$39:$B$782,K$83)+'СЕТ СН'!$H$9+СВЦЭМ!$D$10+'СЕТ СН'!$H$6-'СЕТ СН'!$H$19</f>
        <v>1126.22877672</v>
      </c>
      <c r="L111" s="36">
        <f>SUMIFS(СВЦЭМ!$C$39:$C$782,СВЦЭМ!$A$39:$A$782,$A111,СВЦЭМ!$B$39:$B$782,L$83)+'СЕТ СН'!$H$9+СВЦЭМ!$D$10+'СЕТ СН'!$H$6-'СЕТ СН'!$H$19</f>
        <v>1128.1226776799999</v>
      </c>
      <c r="M111" s="36">
        <f>SUMIFS(СВЦЭМ!$C$39:$C$782,СВЦЭМ!$A$39:$A$782,$A111,СВЦЭМ!$B$39:$B$782,M$83)+'СЕТ СН'!$H$9+СВЦЭМ!$D$10+'СЕТ СН'!$H$6-'СЕТ СН'!$H$19</f>
        <v>1135.01222166</v>
      </c>
      <c r="N111" s="36">
        <f>SUMIFS(СВЦЭМ!$C$39:$C$782,СВЦЭМ!$A$39:$A$782,$A111,СВЦЭМ!$B$39:$B$782,N$83)+'СЕТ СН'!$H$9+СВЦЭМ!$D$10+'СЕТ СН'!$H$6-'СЕТ СН'!$H$19</f>
        <v>1141.6010139999999</v>
      </c>
      <c r="O111" s="36">
        <f>SUMIFS(СВЦЭМ!$C$39:$C$782,СВЦЭМ!$A$39:$A$782,$A111,СВЦЭМ!$B$39:$B$782,O$83)+'СЕТ СН'!$H$9+СВЦЭМ!$D$10+'СЕТ СН'!$H$6-'СЕТ СН'!$H$19</f>
        <v>1129.83512842</v>
      </c>
      <c r="P111" s="36">
        <f>SUMIFS(СВЦЭМ!$C$39:$C$782,СВЦЭМ!$A$39:$A$782,$A111,СВЦЭМ!$B$39:$B$782,P$83)+'СЕТ СН'!$H$9+СВЦЭМ!$D$10+'СЕТ СН'!$H$6-'СЕТ СН'!$H$19</f>
        <v>1126.80080105</v>
      </c>
      <c r="Q111" s="36">
        <f>SUMIFS(СВЦЭМ!$C$39:$C$782,СВЦЭМ!$A$39:$A$782,$A111,СВЦЭМ!$B$39:$B$782,Q$83)+'СЕТ СН'!$H$9+СВЦЭМ!$D$10+'СЕТ СН'!$H$6-'СЕТ СН'!$H$19</f>
        <v>1131.88422683</v>
      </c>
      <c r="R111" s="36">
        <f>SUMIFS(СВЦЭМ!$C$39:$C$782,СВЦЭМ!$A$39:$A$782,$A111,СВЦЭМ!$B$39:$B$782,R$83)+'СЕТ СН'!$H$9+СВЦЭМ!$D$10+'СЕТ СН'!$H$6-'СЕТ СН'!$H$19</f>
        <v>1123.7978001499998</v>
      </c>
      <c r="S111" s="36">
        <f>SUMIFS(СВЦЭМ!$C$39:$C$782,СВЦЭМ!$A$39:$A$782,$A111,СВЦЭМ!$B$39:$B$782,S$83)+'СЕТ СН'!$H$9+СВЦЭМ!$D$10+'СЕТ СН'!$H$6-'СЕТ СН'!$H$19</f>
        <v>1126.1472830599998</v>
      </c>
      <c r="T111" s="36">
        <f>SUMIFS(СВЦЭМ!$C$39:$C$782,СВЦЭМ!$A$39:$A$782,$A111,СВЦЭМ!$B$39:$B$782,T$83)+'СЕТ СН'!$H$9+СВЦЭМ!$D$10+'СЕТ СН'!$H$6-'СЕТ СН'!$H$19</f>
        <v>1130.89173519</v>
      </c>
      <c r="U111" s="36">
        <f>SUMIFS(СВЦЭМ!$C$39:$C$782,СВЦЭМ!$A$39:$A$782,$A111,СВЦЭМ!$B$39:$B$782,U$83)+'СЕТ СН'!$H$9+СВЦЭМ!$D$10+'СЕТ СН'!$H$6-'СЕТ СН'!$H$19</f>
        <v>1134.0785398999999</v>
      </c>
      <c r="V111" s="36">
        <f>SUMIFS(СВЦЭМ!$C$39:$C$782,СВЦЭМ!$A$39:$A$782,$A111,СВЦЭМ!$B$39:$B$782,V$83)+'СЕТ СН'!$H$9+СВЦЭМ!$D$10+'СЕТ СН'!$H$6-'СЕТ СН'!$H$19</f>
        <v>1144.07401048</v>
      </c>
      <c r="W111" s="36">
        <f>SUMIFS(СВЦЭМ!$C$39:$C$782,СВЦЭМ!$A$39:$A$782,$A111,СВЦЭМ!$B$39:$B$782,W$83)+'СЕТ СН'!$H$9+СВЦЭМ!$D$10+'СЕТ СН'!$H$6-'СЕТ СН'!$H$19</f>
        <v>1151.73999979</v>
      </c>
      <c r="X111" s="36">
        <f>SUMIFS(СВЦЭМ!$C$39:$C$782,СВЦЭМ!$A$39:$A$782,$A111,СВЦЭМ!$B$39:$B$782,X$83)+'СЕТ СН'!$H$9+СВЦЭМ!$D$10+'СЕТ СН'!$H$6-'СЕТ СН'!$H$19</f>
        <v>1157.9696182299999</v>
      </c>
      <c r="Y111" s="36">
        <f>SUMIFS(СВЦЭМ!$C$39:$C$782,СВЦЭМ!$A$39:$A$782,$A111,СВЦЭМ!$B$39:$B$782,Y$83)+'СЕТ СН'!$H$9+СВЦЭМ!$D$10+'СЕТ СН'!$H$6-'СЕТ СН'!$H$19</f>
        <v>1128.6943176099999</v>
      </c>
    </row>
    <row r="112" spans="1:25" ht="15.75" x14ac:dyDescent="0.2">
      <c r="A112" s="35">
        <f t="shared" si="2"/>
        <v>44802</v>
      </c>
      <c r="B112" s="36">
        <f>SUMIFS(СВЦЭМ!$C$39:$C$782,СВЦЭМ!$A$39:$A$782,$A112,СВЦЭМ!$B$39:$B$782,B$83)+'СЕТ СН'!$H$9+СВЦЭМ!$D$10+'СЕТ СН'!$H$6-'СЕТ СН'!$H$19</f>
        <v>1148.5022328999999</v>
      </c>
      <c r="C112" s="36">
        <f>SUMIFS(СВЦЭМ!$C$39:$C$782,СВЦЭМ!$A$39:$A$782,$A112,СВЦЭМ!$B$39:$B$782,C$83)+'СЕТ СН'!$H$9+СВЦЭМ!$D$10+'СЕТ СН'!$H$6-'СЕТ СН'!$H$19</f>
        <v>1223.33668414</v>
      </c>
      <c r="D112" s="36">
        <f>SUMIFS(СВЦЭМ!$C$39:$C$782,СВЦЭМ!$A$39:$A$782,$A112,СВЦЭМ!$B$39:$B$782,D$83)+'СЕТ СН'!$H$9+СВЦЭМ!$D$10+'СЕТ СН'!$H$6-'СЕТ СН'!$H$19</f>
        <v>1257.5461412399998</v>
      </c>
      <c r="E112" s="36">
        <f>SUMIFS(СВЦЭМ!$C$39:$C$782,СВЦЭМ!$A$39:$A$782,$A112,СВЦЭМ!$B$39:$B$782,E$83)+'СЕТ СН'!$H$9+СВЦЭМ!$D$10+'СЕТ СН'!$H$6-'СЕТ СН'!$H$19</f>
        <v>1267.3775007399997</v>
      </c>
      <c r="F112" s="36">
        <f>SUMIFS(СВЦЭМ!$C$39:$C$782,СВЦЭМ!$A$39:$A$782,$A112,СВЦЭМ!$B$39:$B$782,F$83)+'СЕТ СН'!$H$9+СВЦЭМ!$D$10+'СЕТ СН'!$H$6-'СЕТ СН'!$H$19</f>
        <v>1279.9833774899998</v>
      </c>
      <c r="G112" s="36">
        <f>SUMIFS(СВЦЭМ!$C$39:$C$782,СВЦЭМ!$A$39:$A$782,$A112,СВЦЭМ!$B$39:$B$782,G$83)+'СЕТ СН'!$H$9+СВЦЭМ!$D$10+'СЕТ СН'!$H$6-'СЕТ СН'!$H$19</f>
        <v>1262.0977330499998</v>
      </c>
      <c r="H112" s="36">
        <f>SUMIFS(СВЦЭМ!$C$39:$C$782,СВЦЭМ!$A$39:$A$782,$A112,СВЦЭМ!$B$39:$B$782,H$83)+'СЕТ СН'!$H$9+СВЦЭМ!$D$10+'СЕТ СН'!$H$6-'СЕТ СН'!$H$19</f>
        <v>1206.94349304</v>
      </c>
      <c r="I112" s="36">
        <f>SUMIFS(СВЦЭМ!$C$39:$C$782,СВЦЭМ!$A$39:$A$782,$A112,СВЦЭМ!$B$39:$B$782,I$83)+'СЕТ СН'!$H$9+СВЦЭМ!$D$10+'СЕТ СН'!$H$6-'СЕТ СН'!$H$19</f>
        <v>1154.4754508599999</v>
      </c>
      <c r="J112" s="36">
        <f>SUMIFS(СВЦЭМ!$C$39:$C$782,СВЦЭМ!$A$39:$A$782,$A112,СВЦЭМ!$B$39:$B$782,J$83)+'СЕТ СН'!$H$9+СВЦЭМ!$D$10+'СЕТ СН'!$H$6-'СЕТ СН'!$H$19</f>
        <v>1111.64360917</v>
      </c>
      <c r="K112" s="36">
        <f>SUMIFS(СВЦЭМ!$C$39:$C$782,СВЦЭМ!$A$39:$A$782,$A112,СВЦЭМ!$B$39:$B$782,K$83)+'СЕТ СН'!$H$9+СВЦЭМ!$D$10+'СЕТ СН'!$H$6-'СЕТ СН'!$H$19</f>
        <v>1132.7971763099999</v>
      </c>
      <c r="L112" s="36">
        <f>SUMIFS(СВЦЭМ!$C$39:$C$782,СВЦЭМ!$A$39:$A$782,$A112,СВЦЭМ!$B$39:$B$782,L$83)+'СЕТ СН'!$H$9+СВЦЭМ!$D$10+'СЕТ СН'!$H$6-'СЕТ СН'!$H$19</f>
        <v>1110.6581188</v>
      </c>
      <c r="M112" s="36">
        <f>SUMIFS(СВЦЭМ!$C$39:$C$782,СВЦЭМ!$A$39:$A$782,$A112,СВЦЭМ!$B$39:$B$782,M$83)+'СЕТ СН'!$H$9+СВЦЭМ!$D$10+'СЕТ СН'!$H$6-'СЕТ СН'!$H$19</f>
        <v>1111.4308240099999</v>
      </c>
      <c r="N112" s="36">
        <f>SUMIFS(СВЦЭМ!$C$39:$C$782,СВЦЭМ!$A$39:$A$782,$A112,СВЦЭМ!$B$39:$B$782,N$83)+'СЕТ СН'!$H$9+СВЦЭМ!$D$10+'СЕТ СН'!$H$6-'СЕТ СН'!$H$19</f>
        <v>1118.48136602</v>
      </c>
      <c r="O112" s="36">
        <f>SUMIFS(СВЦЭМ!$C$39:$C$782,СВЦЭМ!$A$39:$A$782,$A112,СВЦЭМ!$B$39:$B$782,O$83)+'СЕТ СН'!$H$9+СВЦЭМ!$D$10+'СЕТ СН'!$H$6-'СЕТ СН'!$H$19</f>
        <v>1109.8294921299998</v>
      </c>
      <c r="P112" s="36">
        <f>SUMIFS(СВЦЭМ!$C$39:$C$782,СВЦЭМ!$A$39:$A$782,$A112,СВЦЭМ!$B$39:$B$782,P$83)+'СЕТ СН'!$H$9+СВЦЭМ!$D$10+'СЕТ СН'!$H$6-'СЕТ СН'!$H$19</f>
        <v>1110.0147562</v>
      </c>
      <c r="Q112" s="36">
        <f>SUMIFS(СВЦЭМ!$C$39:$C$782,СВЦЭМ!$A$39:$A$782,$A112,СВЦЭМ!$B$39:$B$782,Q$83)+'СЕТ СН'!$H$9+СВЦЭМ!$D$10+'СЕТ СН'!$H$6-'СЕТ СН'!$H$19</f>
        <v>1111.6965704199999</v>
      </c>
      <c r="R112" s="36">
        <f>SUMIFS(СВЦЭМ!$C$39:$C$782,СВЦЭМ!$A$39:$A$782,$A112,СВЦЭМ!$B$39:$B$782,R$83)+'СЕТ СН'!$H$9+СВЦЭМ!$D$10+'СЕТ СН'!$H$6-'СЕТ СН'!$H$19</f>
        <v>1114.7025306199998</v>
      </c>
      <c r="S112" s="36">
        <f>SUMIFS(СВЦЭМ!$C$39:$C$782,СВЦЭМ!$A$39:$A$782,$A112,СВЦЭМ!$B$39:$B$782,S$83)+'СЕТ СН'!$H$9+СВЦЭМ!$D$10+'СЕТ СН'!$H$6-'СЕТ СН'!$H$19</f>
        <v>1117.32841594</v>
      </c>
      <c r="T112" s="36">
        <f>SUMIFS(СВЦЭМ!$C$39:$C$782,СВЦЭМ!$A$39:$A$782,$A112,СВЦЭМ!$B$39:$B$782,T$83)+'СЕТ СН'!$H$9+СВЦЭМ!$D$10+'СЕТ СН'!$H$6-'СЕТ СН'!$H$19</f>
        <v>1098.9547241099999</v>
      </c>
      <c r="U112" s="36">
        <f>SUMIFS(СВЦЭМ!$C$39:$C$782,СВЦЭМ!$A$39:$A$782,$A112,СВЦЭМ!$B$39:$B$782,U$83)+'СЕТ СН'!$H$9+СВЦЭМ!$D$10+'СЕТ СН'!$H$6-'СЕТ СН'!$H$19</f>
        <v>1094.8675854599999</v>
      </c>
      <c r="V112" s="36">
        <f>SUMIFS(СВЦЭМ!$C$39:$C$782,СВЦЭМ!$A$39:$A$782,$A112,СВЦЭМ!$B$39:$B$782,V$83)+'СЕТ СН'!$H$9+СВЦЭМ!$D$10+'СЕТ СН'!$H$6-'СЕТ СН'!$H$19</f>
        <v>1087.0890797</v>
      </c>
      <c r="W112" s="36">
        <f>SUMIFS(СВЦЭМ!$C$39:$C$782,СВЦЭМ!$A$39:$A$782,$A112,СВЦЭМ!$B$39:$B$782,W$83)+'СЕТ СН'!$H$9+СВЦЭМ!$D$10+'СЕТ СН'!$H$6-'СЕТ СН'!$H$19</f>
        <v>1086.1718568699998</v>
      </c>
      <c r="X112" s="36">
        <f>SUMIFS(СВЦЭМ!$C$39:$C$782,СВЦЭМ!$A$39:$A$782,$A112,СВЦЭМ!$B$39:$B$782,X$83)+'СЕТ СН'!$H$9+СВЦЭМ!$D$10+'СЕТ СН'!$H$6-'СЕТ СН'!$H$19</f>
        <v>1109.27027548</v>
      </c>
      <c r="Y112" s="36">
        <f>SUMIFS(СВЦЭМ!$C$39:$C$782,СВЦЭМ!$A$39:$A$782,$A112,СВЦЭМ!$B$39:$B$782,Y$83)+'СЕТ СН'!$H$9+СВЦЭМ!$D$10+'СЕТ СН'!$H$6-'СЕТ СН'!$H$19</f>
        <v>1156.80981696</v>
      </c>
    </row>
    <row r="113" spans="1:27" ht="15.75" x14ac:dyDescent="0.2">
      <c r="A113" s="35">
        <f t="shared" si="2"/>
        <v>44803</v>
      </c>
      <c r="B113" s="36">
        <f>SUMIFS(СВЦЭМ!$C$39:$C$782,СВЦЭМ!$A$39:$A$782,$A113,СВЦЭМ!$B$39:$B$782,B$83)+'СЕТ СН'!$H$9+СВЦЭМ!$D$10+'СЕТ СН'!$H$6-'СЕТ СН'!$H$19</f>
        <v>1117.8051901199999</v>
      </c>
      <c r="C113" s="36">
        <f>SUMIFS(СВЦЭМ!$C$39:$C$782,СВЦЭМ!$A$39:$A$782,$A113,СВЦЭМ!$B$39:$B$782,C$83)+'СЕТ СН'!$H$9+СВЦЭМ!$D$10+'СЕТ СН'!$H$6-'СЕТ СН'!$H$19</f>
        <v>1150.6982699799998</v>
      </c>
      <c r="D113" s="36">
        <f>SUMIFS(СВЦЭМ!$C$39:$C$782,СВЦЭМ!$A$39:$A$782,$A113,СВЦЭМ!$B$39:$B$782,D$83)+'СЕТ СН'!$H$9+СВЦЭМ!$D$10+'СЕТ СН'!$H$6-'СЕТ СН'!$H$19</f>
        <v>1185.0961975799999</v>
      </c>
      <c r="E113" s="36">
        <f>SUMIFS(СВЦЭМ!$C$39:$C$782,СВЦЭМ!$A$39:$A$782,$A113,СВЦЭМ!$B$39:$B$782,E$83)+'СЕТ СН'!$H$9+СВЦЭМ!$D$10+'СЕТ СН'!$H$6-'СЕТ СН'!$H$19</f>
        <v>1196.8126035999999</v>
      </c>
      <c r="F113" s="36">
        <f>SUMIFS(СВЦЭМ!$C$39:$C$782,СВЦЭМ!$A$39:$A$782,$A113,СВЦЭМ!$B$39:$B$782,F$83)+'СЕТ СН'!$H$9+СВЦЭМ!$D$10+'СЕТ СН'!$H$6-'СЕТ СН'!$H$19</f>
        <v>1202.0087711199999</v>
      </c>
      <c r="G113" s="36">
        <f>SUMIFS(СВЦЭМ!$C$39:$C$782,СВЦЭМ!$A$39:$A$782,$A113,СВЦЭМ!$B$39:$B$782,G$83)+'СЕТ СН'!$H$9+СВЦЭМ!$D$10+'СЕТ СН'!$H$6-'СЕТ СН'!$H$19</f>
        <v>1191.79921117</v>
      </c>
      <c r="H113" s="36">
        <f>SUMIFS(СВЦЭМ!$C$39:$C$782,СВЦЭМ!$A$39:$A$782,$A113,СВЦЭМ!$B$39:$B$782,H$83)+'СЕТ СН'!$H$9+СВЦЭМ!$D$10+'СЕТ СН'!$H$6-'СЕТ СН'!$H$19</f>
        <v>1140.8149886199999</v>
      </c>
      <c r="I113" s="36">
        <f>SUMIFS(СВЦЭМ!$C$39:$C$782,СВЦЭМ!$A$39:$A$782,$A113,СВЦЭМ!$B$39:$B$782,I$83)+'СЕТ СН'!$H$9+СВЦЭМ!$D$10+'СЕТ СН'!$H$6-'СЕТ СН'!$H$19</f>
        <v>1069.4029911599998</v>
      </c>
      <c r="J113" s="36">
        <f>SUMIFS(СВЦЭМ!$C$39:$C$782,СВЦЭМ!$A$39:$A$782,$A113,СВЦЭМ!$B$39:$B$782,J$83)+'СЕТ СН'!$H$9+СВЦЭМ!$D$10+'СЕТ СН'!$H$6-'СЕТ СН'!$H$19</f>
        <v>1067.1296114299998</v>
      </c>
      <c r="K113" s="36">
        <f>SUMIFS(СВЦЭМ!$C$39:$C$782,СВЦЭМ!$A$39:$A$782,$A113,СВЦЭМ!$B$39:$B$782,K$83)+'СЕТ СН'!$H$9+СВЦЭМ!$D$10+'СЕТ СН'!$H$6-'СЕТ СН'!$H$19</f>
        <v>1127.5632697999999</v>
      </c>
      <c r="L113" s="36">
        <f>SUMIFS(СВЦЭМ!$C$39:$C$782,СВЦЭМ!$A$39:$A$782,$A113,СВЦЭМ!$B$39:$B$782,L$83)+'СЕТ СН'!$H$9+СВЦЭМ!$D$10+'СЕТ СН'!$H$6-'СЕТ СН'!$H$19</f>
        <v>1124.8844207899999</v>
      </c>
      <c r="M113" s="36">
        <f>SUMIFS(СВЦЭМ!$C$39:$C$782,СВЦЭМ!$A$39:$A$782,$A113,СВЦЭМ!$B$39:$B$782,M$83)+'СЕТ СН'!$H$9+СВЦЭМ!$D$10+'СЕТ СН'!$H$6-'СЕТ СН'!$H$19</f>
        <v>1123.4380267399999</v>
      </c>
      <c r="N113" s="36">
        <f>SUMIFS(СВЦЭМ!$C$39:$C$782,СВЦЭМ!$A$39:$A$782,$A113,СВЦЭМ!$B$39:$B$782,N$83)+'СЕТ СН'!$H$9+СВЦЭМ!$D$10+'СЕТ СН'!$H$6-'СЕТ СН'!$H$19</f>
        <v>1121.1987057599999</v>
      </c>
      <c r="O113" s="36">
        <f>SUMIFS(СВЦЭМ!$C$39:$C$782,СВЦЭМ!$A$39:$A$782,$A113,СВЦЭМ!$B$39:$B$782,O$83)+'СЕТ СН'!$H$9+СВЦЭМ!$D$10+'СЕТ СН'!$H$6-'СЕТ СН'!$H$19</f>
        <v>1122.1390018299999</v>
      </c>
      <c r="P113" s="36">
        <f>SUMIFS(СВЦЭМ!$C$39:$C$782,СВЦЭМ!$A$39:$A$782,$A113,СВЦЭМ!$B$39:$B$782,P$83)+'СЕТ СН'!$H$9+СВЦЭМ!$D$10+'СЕТ СН'!$H$6-'СЕТ СН'!$H$19</f>
        <v>1129.75278819</v>
      </c>
      <c r="Q113" s="36">
        <f>SUMIFS(СВЦЭМ!$C$39:$C$782,СВЦЭМ!$A$39:$A$782,$A113,СВЦЭМ!$B$39:$B$782,Q$83)+'СЕТ СН'!$H$9+СВЦЭМ!$D$10+'СЕТ СН'!$H$6-'СЕТ СН'!$H$19</f>
        <v>1119.5277684299999</v>
      </c>
      <c r="R113" s="36">
        <f>SUMIFS(СВЦЭМ!$C$39:$C$782,СВЦЭМ!$A$39:$A$782,$A113,СВЦЭМ!$B$39:$B$782,R$83)+'СЕТ СН'!$H$9+СВЦЭМ!$D$10+'СЕТ СН'!$H$6-'СЕТ СН'!$H$19</f>
        <v>1109.7660868299999</v>
      </c>
      <c r="S113" s="36">
        <f>SUMIFS(СВЦЭМ!$C$39:$C$782,СВЦЭМ!$A$39:$A$782,$A113,СВЦЭМ!$B$39:$B$782,S$83)+'СЕТ СН'!$H$9+СВЦЭМ!$D$10+'СЕТ СН'!$H$6-'СЕТ СН'!$H$19</f>
        <v>1120.51329844</v>
      </c>
      <c r="T113" s="36">
        <f>SUMIFS(СВЦЭМ!$C$39:$C$782,СВЦЭМ!$A$39:$A$782,$A113,СВЦЭМ!$B$39:$B$782,T$83)+'СЕТ СН'!$H$9+СВЦЭМ!$D$10+'СЕТ СН'!$H$6-'СЕТ СН'!$H$19</f>
        <v>1134.8645694499999</v>
      </c>
      <c r="U113" s="36">
        <f>SUMIFS(СВЦЭМ!$C$39:$C$782,СВЦЭМ!$A$39:$A$782,$A113,СВЦЭМ!$B$39:$B$782,U$83)+'СЕТ СН'!$H$9+СВЦЭМ!$D$10+'СЕТ СН'!$H$6-'СЕТ СН'!$H$19</f>
        <v>1118.57690897</v>
      </c>
      <c r="V113" s="36">
        <f>SUMIFS(СВЦЭМ!$C$39:$C$782,СВЦЭМ!$A$39:$A$782,$A113,СВЦЭМ!$B$39:$B$782,V$83)+'СЕТ СН'!$H$9+СВЦЭМ!$D$10+'СЕТ СН'!$H$6-'СЕТ СН'!$H$19</f>
        <v>1142.5462622699999</v>
      </c>
      <c r="W113" s="36">
        <f>SUMIFS(СВЦЭМ!$C$39:$C$782,СВЦЭМ!$A$39:$A$782,$A113,СВЦЭМ!$B$39:$B$782,W$83)+'СЕТ СН'!$H$9+СВЦЭМ!$D$10+'СЕТ СН'!$H$6-'СЕТ СН'!$H$19</f>
        <v>1151.5612479599999</v>
      </c>
      <c r="X113" s="36">
        <f>SUMIFS(СВЦЭМ!$C$39:$C$782,СВЦЭМ!$A$39:$A$782,$A113,СВЦЭМ!$B$39:$B$782,X$83)+'СЕТ СН'!$H$9+СВЦЭМ!$D$10+'СЕТ СН'!$H$6-'СЕТ СН'!$H$19</f>
        <v>1091.7664632599999</v>
      </c>
      <c r="Y113" s="36">
        <f>SUMIFS(СВЦЭМ!$C$39:$C$782,СВЦЭМ!$A$39:$A$782,$A113,СВЦЭМ!$B$39:$B$782,Y$83)+'СЕТ СН'!$H$9+СВЦЭМ!$D$10+'СЕТ СН'!$H$6-'СЕТ СН'!$H$19</f>
        <v>1053.42703317</v>
      </c>
      <c r="AA113" s="37"/>
    </row>
    <row r="114" spans="1:27" ht="15.75" x14ac:dyDescent="0.2">
      <c r="A114" s="35">
        <f t="shared" si="2"/>
        <v>44804</v>
      </c>
      <c r="B114" s="36">
        <f>SUMIFS(СВЦЭМ!$C$39:$C$782,СВЦЭМ!$A$39:$A$782,$A114,СВЦЭМ!$B$39:$B$782,B$83)+'СЕТ СН'!$H$9+СВЦЭМ!$D$10+'СЕТ СН'!$H$6-'СЕТ СН'!$H$19</f>
        <v>1150.04047317</v>
      </c>
      <c r="C114" s="36">
        <f>SUMIFS(СВЦЭМ!$C$39:$C$782,СВЦЭМ!$A$39:$A$782,$A114,СВЦЭМ!$B$39:$B$782,C$83)+'СЕТ СН'!$H$9+СВЦЭМ!$D$10+'СЕТ СН'!$H$6-'СЕТ СН'!$H$19</f>
        <v>1187.21965198</v>
      </c>
      <c r="D114" s="36">
        <f>SUMIFS(СВЦЭМ!$C$39:$C$782,СВЦЭМ!$A$39:$A$782,$A114,СВЦЭМ!$B$39:$B$782,D$83)+'СЕТ СН'!$H$9+СВЦЭМ!$D$10+'СЕТ СН'!$H$6-'СЕТ СН'!$H$19</f>
        <v>1208.18696565</v>
      </c>
      <c r="E114" s="36">
        <f>SUMIFS(СВЦЭМ!$C$39:$C$782,СВЦЭМ!$A$39:$A$782,$A114,СВЦЭМ!$B$39:$B$782,E$83)+'СЕТ СН'!$H$9+СВЦЭМ!$D$10+'СЕТ СН'!$H$6-'СЕТ СН'!$H$19</f>
        <v>1221.54562934</v>
      </c>
      <c r="F114" s="36">
        <f>SUMIFS(СВЦЭМ!$C$39:$C$782,СВЦЭМ!$A$39:$A$782,$A114,СВЦЭМ!$B$39:$B$782,F$83)+'СЕТ СН'!$H$9+СВЦЭМ!$D$10+'СЕТ СН'!$H$6-'СЕТ СН'!$H$19</f>
        <v>1204.9453535799998</v>
      </c>
      <c r="G114" s="36">
        <f>SUMIFS(СВЦЭМ!$C$39:$C$782,СВЦЭМ!$A$39:$A$782,$A114,СВЦЭМ!$B$39:$B$782,G$83)+'СЕТ СН'!$H$9+СВЦЭМ!$D$10+'СЕТ СН'!$H$6-'СЕТ СН'!$H$19</f>
        <v>1177.8735252499998</v>
      </c>
      <c r="H114" s="36">
        <f>SUMIFS(СВЦЭМ!$C$39:$C$782,СВЦЭМ!$A$39:$A$782,$A114,СВЦЭМ!$B$39:$B$782,H$83)+'СЕТ СН'!$H$9+СВЦЭМ!$D$10+'СЕТ СН'!$H$6-'СЕТ СН'!$H$19</f>
        <v>1114.9878755699999</v>
      </c>
      <c r="I114" s="36">
        <f>SUMIFS(СВЦЭМ!$C$39:$C$782,СВЦЭМ!$A$39:$A$782,$A114,СВЦЭМ!$B$39:$B$782,I$83)+'СЕТ СН'!$H$9+СВЦЭМ!$D$10+'СЕТ СН'!$H$6-'СЕТ СН'!$H$19</f>
        <v>1059.6576179899998</v>
      </c>
      <c r="J114" s="36">
        <f>SUMIFS(СВЦЭМ!$C$39:$C$782,СВЦЭМ!$A$39:$A$782,$A114,СВЦЭМ!$B$39:$B$782,J$83)+'СЕТ СН'!$H$9+СВЦЭМ!$D$10+'СЕТ СН'!$H$6-'СЕТ СН'!$H$19</f>
        <v>1128.35574352</v>
      </c>
      <c r="K114" s="36">
        <f>SUMIFS(СВЦЭМ!$C$39:$C$782,СВЦЭМ!$A$39:$A$782,$A114,СВЦЭМ!$B$39:$B$782,K$83)+'СЕТ СН'!$H$9+СВЦЭМ!$D$10+'СЕТ СН'!$H$6-'СЕТ СН'!$H$19</f>
        <v>1153.9757393699999</v>
      </c>
      <c r="L114" s="36">
        <f>SUMIFS(СВЦЭМ!$C$39:$C$782,СВЦЭМ!$A$39:$A$782,$A114,СВЦЭМ!$B$39:$B$782,L$83)+'СЕТ СН'!$H$9+СВЦЭМ!$D$10+'СЕТ СН'!$H$6-'СЕТ СН'!$H$19</f>
        <v>1151.95720923</v>
      </c>
      <c r="M114" s="36">
        <f>SUMIFS(СВЦЭМ!$C$39:$C$782,СВЦЭМ!$A$39:$A$782,$A114,СВЦЭМ!$B$39:$B$782,M$83)+'СЕТ СН'!$H$9+СВЦЭМ!$D$10+'СЕТ СН'!$H$6-'СЕТ СН'!$H$19</f>
        <v>1144.53373607</v>
      </c>
      <c r="N114" s="36">
        <f>SUMIFS(СВЦЭМ!$C$39:$C$782,СВЦЭМ!$A$39:$A$782,$A114,СВЦЭМ!$B$39:$B$782,N$83)+'СЕТ СН'!$H$9+СВЦЭМ!$D$10+'СЕТ СН'!$H$6-'СЕТ СН'!$H$19</f>
        <v>1136.2141887499999</v>
      </c>
      <c r="O114" s="36">
        <f>SUMIFS(СВЦЭМ!$C$39:$C$782,СВЦЭМ!$A$39:$A$782,$A114,СВЦЭМ!$B$39:$B$782,O$83)+'СЕТ СН'!$H$9+СВЦЭМ!$D$10+'СЕТ СН'!$H$6-'СЕТ СН'!$H$19</f>
        <v>1140.8434980299999</v>
      </c>
      <c r="P114" s="36">
        <f>SUMIFS(СВЦЭМ!$C$39:$C$782,СВЦЭМ!$A$39:$A$782,$A114,СВЦЭМ!$B$39:$B$782,P$83)+'СЕТ СН'!$H$9+СВЦЭМ!$D$10+'СЕТ СН'!$H$6-'СЕТ СН'!$H$19</f>
        <v>1138.3216494399999</v>
      </c>
      <c r="Q114" s="36">
        <f>SUMIFS(СВЦЭМ!$C$39:$C$782,СВЦЭМ!$A$39:$A$782,$A114,СВЦЭМ!$B$39:$B$782,Q$83)+'СЕТ СН'!$H$9+СВЦЭМ!$D$10+'СЕТ СН'!$H$6-'СЕТ СН'!$H$19</f>
        <v>1130.48592422</v>
      </c>
      <c r="R114" s="36">
        <f>SUMIFS(СВЦЭМ!$C$39:$C$782,СВЦЭМ!$A$39:$A$782,$A114,СВЦЭМ!$B$39:$B$782,R$83)+'СЕТ СН'!$H$9+СВЦЭМ!$D$10+'СЕТ СН'!$H$6-'СЕТ СН'!$H$19</f>
        <v>1118.9879117799999</v>
      </c>
      <c r="S114" s="36">
        <f>SUMIFS(СВЦЭМ!$C$39:$C$782,СВЦЭМ!$A$39:$A$782,$A114,СВЦЭМ!$B$39:$B$782,S$83)+'СЕТ СН'!$H$9+СВЦЭМ!$D$10+'СЕТ СН'!$H$6-'СЕТ СН'!$H$19</f>
        <v>1124.6642511499999</v>
      </c>
      <c r="T114" s="36">
        <f>SUMIFS(СВЦЭМ!$C$39:$C$782,СВЦЭМ!$A$39:$A$782,$A114,СВЦЭМ!$B$39:$B$782,T$83)+'СЕТ СН'!$H$9+СВЦЭМ!$D$10+'СЕТ СН'!$H$6-'СЕТ СН'!$H$19</f>
        <v>1120.4915935399999</v>
      </c>
      <c r="U114" s="36">
        <f>SUMIFS(СВЦЭМ!$C$39:$C$782,СВЦЭМ!$A$39:$A$782,$A114,СВЦЭМ!$B$39:$B$782,U$83)+'СЕТ СН'!$H$9+СВЦЭМ!$D$10+'СЕТ СН'!$H$6-'СЕТ СН'!$H$19</f>
        <v>1132.9960683099998</v>
      </c>
      <c r="V114" s="36">
        <f>SUMIFS(СВЦЭМ!$C$39:$C$782,СВЦЭМ!$A$39:$A$782,$A114,СВЦЭМ!$B$39:$B$782,V$83)+'СЕТ СН'!$H$9+СВЦЭМ!$D$10+'СЕТ СН'!$H$6-'СЕТ СН'!$H$19</f>
        <v>1152.73877165</v>
      </c>
      <c r="W114" s="36">
        <f>SUMIFS(СВЦЭМ!$C$39:$C$782,СВЦЭМ!$A$39:$A$782,$A114,СВЦЭМ!$B$39:$B$782,W$83)+'СЕТ СН'!$H$9+СВЦЭМ!$D$10+'СЕТ СН'!$H$6-'СЕТ СН'!$H$19</f>
        <v>1146.77006633</v>
      </c>
      <c r="X114" s="36">
        <f>SUMIFS(СВЦЭМ!$C$39:$C$782,СВЦЭМ!$A$39:$A$782,$A114,СВЦЭМ!$B$39:$B$782,X$83)+'СЕТ СН'!$H$9+СВЦЭМ!$D$10+'СЕТ СН'!$H$6-'СЕТ СН'!$H$19</f>
        <v>1111.2490365899998</v>
      </c>
      <c r="Y114" s="36">
        <f>SUMIFS(СВЦЭМ!$C$39:$C$782,СВЦЭМ!$A$39:$A$782,$A114,СВЦЭМ!$B$39:$B$782,Y$83)+'СЕТ СН'!$H$9+СВЦЭМ!$D$10+'СЕТ СН'!$H$6-'СЕТ СН'!$H$19</f>
        <v>1093.2259210899999</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01.08.2022</v>
      </c>
      <c r="B120" s="36">
        <f>SUMIFS(СВЦЭМ!$C$39:$C$782,СВЦЭМ!$A$39:$A$782,$A120,СВЦЭМ!$B$39:$B$782,B$119)+'СЕТ СН'!$I$9+СВЦЭМ!$D$10+'СЕТ СН'!$I$6-'СЕТ СН'!$I$19</f>
        <v>1564.7509241799999</v>
      </c>
      <c r="C120" s="36">
        <f>SUMIFS(СВЦЭМ!$C$39:$C$782,СВЦЭМ!$A$39:$A$782,$A120,СВЦЭМ!$B$39:$B$782,C$119)+'СЕТ СН'!$I$9+СВЦЭМ!$D$10+'СЕТ СН'!$I$6-'СЕТ СН'!$I$19</f>
        <v>1609.1261375099998</v>
      </c>
      <c r="D120" s="36">
        <f>SUMIFS(СВЦЭМ!$C$39:$C$782,СВЦЭМ!$A$39:$A$782,$A120,СВЦЭМ!$B$39:$B$782,D$119)+'СЕТ СН'!$I$9+СВЦЭМ!$D$10+'СЕТ СН'!$I$6-'СЕТ СН'!$I$19</f>
        <v>1615.4285734699997</v>
      </c>
      <c r="E120" s="36">
        <f>SUMIFS(СВЦЭМ!$C$39:$C$782,СВЦЭМ!$A$39:$A$782,$A120,СВЦЭМ!$B$39:$B$782,E$119)+'СЕТ СН'!$I$9+СВЦЭМ!$D$10+'СЕТ СН'!$I$6-'СЕТ СН'!$I$19</f>
        <v>1654.9035789499999</v>
      </c>
      <c r="F120" s="36">
        <f>SUMIFS(СВЦЭМ!$C$39:$C$782,СВЦЭМ!$A$39:$A$782,$A120,СВЦЭМ!$B$39:$B$782,F$119)+'СЕТ СН'!$I$9+СВЦЭМ!$D$10+'СЕТ СН'!$I$6-'СЕТ СН'!$I$19</f>
        <v>1623.75692488</v>
      </c>
      <c r="G120" s="36">
        <f>SUMIFS(СВЦЭМ!$C$39:$C$782,СВЦЭМ!$A$39:$A$782,$A120,СВЦЭМ!$B$39:$B$782,G$119)+'СЕТ СН'!$I$9+СВЦЭМ!$D$10+'СЕТ СН'!$I$6-'СЕТ СН'!$I$19</f>
        <v>1611.9439538900001</v>
      </c>
      <c r="H120" s="36">
        <f>SUMIFS(СВЦЭМ!$C$39:$C$782,СВЦЭМ!$A$39:$A$782,$A120,СВЦЭМ!$B$39:$B$782,H$119)+'СЕТ СН'!$I$9+СВЦЭМ!$D$10+'СЕТ СН'!$I$6-'СЕТ СН'!$I$19</f>
        <v>1652.9295403699998</v>
      </c>
      <c r="I120" s="36">
        <f>SUMIFS(СВЦЭМ!$C$39:$C$782,СВЦЭМ!$A$39:$A$782,$A120,СВЦЭМ!$B$39:$B$782,I$119)+'СЕТ СН'!$I$9+СВЦЭМ!$D$10+'СЕТ СН'!$I$6-'СЕТ СН'!$I$19</f>
        <v>1687.2876210300001</v>
      </c>
      <c r="J120" s="36">
        <f>SUMIFS(СВЦЭМ!$C$39:$C$782,СВЦЭМ!$A$39:$A$782,$A120,СВЦЭМ!$B$39:$B$782,J$119)+'СЕТ СН'!$I$9+СВЦЭМ!$D$10+'СЕТ СН'!$I$6-'СЕТ СН'!$I$19</f>
        <v>1605.3365270199997</v>
      </c>
      <c r="K120" s="36">
        <f>SUMIFS(СВЦЭМ!$C$39:$C$782,СВЦЭМ!$A$39:$A$782,$A120,СВЦЭМ!$B$39:$B$782,K$119)+'СЕТ СН'!$I$9+СВЦЭМ!$D$10+'СЕТ СН'!$I$6-'СЕТ СН'!$I$19</f>
        <v>1556.2977787099999</v>
      </c>
      <c r="L120" s="36">
        <f>SUMIFS(СВЦЭМ!$C$39:$C$782,СВЦЭМ!$A$39:$A$782,$A120,СВЦЭМ!$B$39:$B$782,L$119)+'СЕТ СН'!$I$9+СВЦЭМ!$D$10+'СЕТ СН'!$I$6-'СЕТ СН'!$I$19</f>
        <v>1528.7879264399999</v>
      </c>
      <c r="M120" s="36">
        <f>SUMIFS(СВЦЭМ!$C$39:$C$782,СВЦЭМ!$A$39:$A$782,$A120,СВЦЭМ!$B$39:$B$782,M$119)+'СЕТ СН'!$I$9+СВЦЭМ!$D$10+'СЕТ СН'!$I$6-'СЕТ СН'!$I$19</f>
        <v>1494.3273882499998</v>
      </c>
      <c r="N120" s="36">
        <f>SUMIFS(СВЦЭМ!$C$39:$C$782,СВЦЭМ!$A$39:$A$782,$A120,СВЦЭМ!$B$39:$B$782,N$119)+'СЕТ СН'!$I$9+СВЦЭМ!$D$10+'СЕТ СН'!$I$6-'СЕТ СН'!$I$19</f>
        <v>1504.48519072</v>
      </c>
      <c r="O120" s="36">
        <f>SUMIFS(СВЦЭМ!$C$39:$C$782,СВЦЭМ!$A$39:$A$782,$A120,СВЦЭМ!$B$39:$B$782,O$119)+'СЕТ СН'!$I$9+СВЦЭМ!$D$10+'СЕТ СН'!$I$6-'СЕТ СН'!$I$19</f>
        <v>1505.8676201799999</v>
      </c>
      <c r="P120" s="36">
        <f>SUMIFS(СВЦЭМ!$C$39:$C$782,СВЦЭМ!$A$39:$A$782,$A120,СВЦЭМ!$B$39:$B$782,P$119)+'СЕТ СН'!$I$9+СВЦЭМ!$D$10+'СЕТ СН'!$I$6-'СЕТ СН'!$I$19</f>
        <v>1512.2742433499998</v>
      </c>
      <c r="Q120" s="36">
        <f>SUMIFS(СВЦЭМ!$C$39:$C$782,СВЦЭМ!$A$39:$A$782,$A120,СВЦЭМ!$B$39:$B$782,Q$119)+'СЕТ СН'!$I$9+СВЦЭМ!$D$10+'СЕТ СН'!$I$6-'СЕТ СН'!$I$19</f>
        <v>1517.9223622099998</v>
      </c>
      <c r="R120" s="36">
        <f>SUMIFS(СВЦЭМ!$C$39:$C$782,СВЦЭМ!$A$39:$A$782,$A120,СВЦЭМ!$B$39:$B$782,R$119)+'СЕТ СН'!$I$9+СВЦЭМ!$D$10+'СЕТ СН'!$I$6-'СЕТ СН'!$I$19</f>
        <v>1537.05443838</v>
      </c>
      <c r="S120" s="36">
        <f>SUMIFS(СВЦЭМ!$C$39:$C$782,СВЦЭМ!$A$39:$A$782,$A120,СВЦЭМ!$B$39:$B$782,S$119)+'СЕТ СН'!$I$9+СВЦЭМ!$D$10+'СЕТ СН'!$I$6-'СЕТ СН'!$I$19</f>
        <v>1536.6445272199999</v>
      </c>
      <c r="T120" s="36">
        <f>SUMIFS(СВЦЭМ!$C$39:$C$782,СВЦЭМ!$A$39:$A$782,$A120,СВЦЭМ!$B$39:$B$782,T$119)+'СЕТ СН'!$I$9+СВЦЭМ!$D$10+'СЕТ СН'!$I$6-'СЕТ СН'!$I$19</f>
        <v>1535.24705167</v>
      </c>
      <c r="U120" s="36">
        <f>SUMIFS(СВЦЭМ!$C$39:$C$782,СВЦЭМ!$A$39:$A$782,$A120,СВЦЭМ!$B$39:$B$782,U$119)+'СЕТ СН'!$I$9+СВЦЭМ!$D$10+'СЕТ СН'!$I$6-'СЕТ СН'!$I$19</f>
        <v>1537.0553041899998</v>
      </c>
      <c r="V120" s="36">
        <f>SUMIFS(СВЦЭМ!$C$39:$C$782,СВЦЭМ!$A$39:$A$782,$A120,СВЦЭМ!$B$39:$B$782,V$119)+'СЕТ СН'!$I$9+СВЦЭМ!$D$10+'СЕТ СН'!$I$6-'СЕТ СН'!$I$19</f>
        <v>1533.2849396199999</v>
      </c>
      <c r="W120" s="36">
        <f>SUMIFS(СВЦЭМ!$C$39:$C$782,СВЦЭМ!$A$39:$A$782,$A120,СВЦЭМ!$B$39:$B$782,W$119)+'СЕТ СН'!$I$9+СВЦЭМ!$D$10+'СЕТ СН'!$I$6-'СЕТ СН'!$I$19</f>
        <v>1524.9819529599999</v>
      </c>
      <c r="X120" s="36">
        <f>SUMIFS(СВЦЭМ!$C$39:$C$782,СВЦЭМ!$A$39:$A$782,$A120,СВЦЭМ!$B$39:$B$782,X$119)+'СЕТ СН'!$I$9+СВЦЭМ!$D$10+'СЕТ СН'!$I$6-'СЕТ СН'!$I$19</f>
        <v>1511.0400582799998</v>
      </c>
      <c r="Y120" s="36">
        <f>SUMIFS(СВЦЭМ!$C$39:$C$782,СВЦЭМ!$A$39:$A$782,$A120,СВЦЭМ!$B$39:$B$782,Y$119)+'СЕТ СН'!$I$9+СВЦЭМ!$D$10+'СЕТ СН'!$I$6-'СЕТ СН'!$I$19</f>
        <v>1494.5109885699999</v>
      </c>
    </row>
    <row r="121" spans="1:27" ht="15.75" x14ac:dyDescent="0.2">
      <c r="A121" s="35">
        <f>A120+1</f>
        <v>44775</v>
      </c>
      <c r="B121" s="36">
        <f>SUMIFS(СВЦЭМ!$C$39:$C$782,СВЦЭМ!$A$39:$A$782,$A121,СВЦЭМ!$B$39:$B$782,B$119)+'СЕТ СН'!$I$9+СВЦЭМ!$D$10+'СЕТ СН'!$I$6-'СЕТ СН'!$I$19</f>
        <v>1604.13347638</v>
      </c>
      <c r="C121" s="36">
        <f>SUMIFS(СВЦЭМ!$C$39:$C$782,СВЦЭМ!$A$39:$A$782,$A121,СВЦЭМ!$B$39:$B$782,C$119)+'СЕТ СН'!$I$9+СВЦЭМ!$D$10+'СЕТ СН'!$I$6-'СЕТ СН'!$I$19</f>
        <v>1658.0813273099998</v>
      </c>
      <c r="D121" s="36">
        <f>SUMIFS(СВЦЭМ!$C$39:$C$782,СВЦЭМ!$A$39:$A$782,$A121,СВЦЭМ!$B$39:$B$782,D$119)+'СЕТ СН'!$I$9+СВЦЭМ!$D$10+'СЕТ СН'!$I$6-'СЕТ СН'!$I$19</f>
        <v>1646.86290435</v>
      </c>
      <c r="E121" s="36">
        <f>SUMIFS(СВЦЭМ!$C$39:$C$782,СВЦЭМ!$A$39:$A$782,$A121,СВЦЭМ!$B$39:$B$782,E$119)+'СЕТ СН'!$I$9+СВЦЭМ!$D$10+'СЕТ СН'!$I$6-'СЕТ СН'!$I$19</f>
        <v>1669.6253167199998</v>
      </c>
      <c r="F121" s="36">
        <f>SUMIFS(СВЦЭМ!$C$39:$C$782,СВЦЭМ!$A$39:$A$782,$A121,СВЦЭМ!$B$39:$B$782,F$119)+'СЕТ СН'!$I$9+СВЦЭМ!$D$10+'СЕТ СН'!$I$6-'СЕТ СН'!$I$19</f>
        <v>1667.2581549799997</v>
      </c>
      <c r="G121" s="36">
        <f>SUMIFS(СВЦЭМ!$C$39:$C$782,СВЦЭМ!$A$39:$A$782,$A121,СВЦЭМ!$B$39:$B$782,G$119)+'СЕТ СН'!$I$9+СВЦЭМ!$D$10+'СЕТ СН'!$I$6-'СЕТ СН'!$I$19</f>
        <v>1669.2258012100001</v>
      </c>
      <c r="H121" s="36">
        <f>SUMIFS(СВЦЭМ!$C$39:$C$782,СВЦЭМ!$A$39:$A$782,$A121,СВЦЭМ!$B$39:$B$782,H$119)+'СЕТ СН'!$I$9+СВЦЭМ!$D$10+'СЕТ СН'!$I$6-'СЕТ СН'!$I$19</f>
        <v>1654.1658059900001</v>
      </c>
      <c r="I121" s="36">
        <f>SUMIFS(СВЦЭМ!$C$39:$C$782,СВЦЭМ!$A$39:$A$782,$A121,СВЦЭМ!$B$39:$B$782,I$119)+'СЕТ СН'!$I$9+СВЦЭМ!$D$10+'СЕТ СН'!$I$6-'СЕТ СН'!$I$19</f>
        <v>1785.3939251199999</v>
      </c>
      <c r="J121" s="36">
        <f>SUMIFS(СВЦЭМ!$C$39:$C$782,СВЦЭМ!$A$39:$A$782,$A121,СВЦЭМ!$B$39:$B$782,J$119)+'СЕТ СН'!$I$9+СВЦЭМ!$D$10+'СЕТ СН'!$I$6-'СЕТ СН'!$I$19</f>
        <v>1672.0915358900002</v>
      </c>
      <c r="K121" s="36">
        <f>SUMIFS(СВЦЭМ!$C$39:$C$782,СВЦЭМ!$A$39:$A$782,$A121,СВЦЭМ!$B$39:$B$782,K$119)+'СЕТ СН'!$I$9+СВЦЭМ!$D$10+'СЕТ СН'!$I$6-'СЕТ СН'!$I$19</f>
        <v>1569.9628006799999</v>
      </c>
      <c r="L121" s="36">
        <f>SUMIFS(СВЦЭМ!$C$39:$C$782,СВЦЭМ!$A$39:$A$782,$A121,СВЦЭМ!$B$39:$B$782,L$119)+'СЕТ СН'!$I$9+СВЦЭМ!$D$10+'СЕТ СН'!$I$6-'СЕТ СН'!$I$19</f>
        <v>1558.4761318999999</v>
      </c>
      <c r="M121" s="36">
        <f>SUMIFS(СВЦЭМ!$C$39:$C$782,СВЦЭМ!$A$39:$A$782,$A121,СВЦЭМ!$B$39:$B$782,M$119)+'СЕТ СН'!$I$9+СВЦЭМ!$D$10+'СЕТ СН'!$I$6-'СЕТ СН'!$I$19</f>
        <v>1547.8369389300001</v>
      </c>
      <c r="N121" s="36">
        <f>SUMIFS(СВЦЭМ!$C$39:$C$782,СВЦЭМ!$A$39:$A$782,$A121,СВЦЭМ!$B$39:$B$782,N$119)+'СЕТ СН'!$I$9+СВЦЭМ!$D$10+'СЕТ СН'!$I$6-'СЕТ СН'!$I$19</f>
        <v>1545.4101352600001</v>
      </c>
      <c r="O121" s="36">
        <f>SUMIFS(СВЦЭМ!$C$39:$C$782,СВЦЭМ!$A$39:$A$782,$A121,СВЦЭМ!$B$39:$B$782,O$119)+'СЕТ СН'!$I$9+СВЦЭМ!$D$10+'СЕТ СН'!$I$6-'СЕТ СН'!$I$19</f>
        <v>1550.6093511099998</v>
      </c>
      <c r="P121" s="36">
        <f>SUMIFS(СВЦЭМ!$C$39:$C$782,СВЦЭМ!$A$39:$A$782,$A121,СВЦЭМ!$B$39:$B$782,P$119)+'СЕТ СН'!$I$9+СВЦЭМ!$D$10+'СЕТ СН'!$I$6-'СЕТ СН'!$I$19</f>
        <v>1565.4809835800002</v>
      </c>
      <c r="Q121" s="36">
        <f>SUMIFS(СВЦЭМ!$C$39:$C$782,СВЦЭМ!$A$39:$A$782,$A121,СВЦЭМ!$B$39:$B$782,Q$119)+'СЕТ СН'!$I$9+СВЦЭМ!$D$10+'СЕТ СН'!$I$6-'СЕТ СН'!$I$19</f>
        <v>1562.5177263099999</v>
      </c>
      <c r="R121" s="36">
        <f>SUMIFS(СВЦЭМ!$C$39:$C$782,СВЦЭМ!$A$39:$A$782,$A121,СВЦЭМ!$B$39:$B$782,R$119)+'СЕТ СН'!$I$9+СВЦЭМ!$D$10+'СЕТ СН'!$I$6-'СЕТ СН'!$I$19</f>
        <v>1553.8122035399999</v>
      </c>
      <c r="S121" s="36">
        <f>SUMIFS(СВЦЭМ!$C$39:$C$782,СВЦЭМ!$A$39:$A$782,$A121,СВЦЭМ!$B$39:$B$782,S$119)+'СЕТ СН'!$I$9+СВЦЭМ!$D$10+'СЕТ СН'!$I$6-'СЕТ СН'!$I$19</f>
        <v>1552.7832402899999</v>
      </c>
      <c r="T121" s="36">
        <f>SUMIFS(СВЦЭМ!$C$39:$C$782,СВЦЭМ!$A$39:$A$782,$A121,СВЦЭМ!$B$39:$B$782,T$119)+'СЕТ СН'!$I$9+СВЦЭМ!$D$10+'СЕТ СН'!$I$6-'СЕТ СН'!$I$19</f>
        <v>1582.30815846</v>
      </c>
      <c r="U121" s="36">
        <f>SUMIFS(СВЦЭМ!$C$39:$C$782,СВЦЭМ!$A$39:$A$782,$A121,СВЦЭМ!$B$39:$B$782,U$119)+'СЕТ СН'!$I$9+СВЦЭМ!$D$10+'СЕТ СН'!$I$6-'СЕТ СН'!$I$19</f>
        <v>1579.7517683999999</v>
      </c>
      <c r="V121" s="36">
        <f>SUMIFS(СВЦЭМ!$C$39:$C$782,СВЦЭМ!$A$39:$A$782,$A121,СВЦЭМ!$B$39:$B$782,V$119)+'СЕТ СН'!$I$9+СВЦЭМ!$D$10+'СЕТ СН'!$I$6-'СЕТ СН'!$I$19</f>
        <v>1585.6816730199998</v>
      </c>
      <c r="W121" s="36">
        <f>SUMIFS(СВЦЭМ!$C$39:$C$782,СВЦЭМ!$A$39:$A$782,$A121,СВЦЭМ!$B$39:$B$782,W$119)+'СЕТ СН'!$I$9+СВЦЭМ!$D$10+'СЕТ СН'!$I$6-'СЕТ СН'!$I$19</f>
        <v>1566.5243801400002</v>
      </c>
      <c r="X121" s="36">
        <f>SUMIFS(СВЦЭМ!$C$39:$C$782,СВЦЭМ!$A$39:$A$782,$A121,СВЦЭМ!$B$39:$B$782,X$119)+'СЕТ СН'!$I$9+СВЦЭМ!$D$10+'СЕТ СН'!$I$6-'СЕТ СН'!$I$19</f>
        <v>1588.8108220899999</v>
      </c>
      <c r="Y121" s="36">
        <f>SUMIFS(СВЦЭМ!$C$39:$C$782,СВЦЭМ!$A$39:$A$782,$A121,СВЦЭМ!$B$39:$B$782,Y$119)+'СЕТ СН'!$I$9+СВЦЭМ!$D$10+'СЕТ СН'!$I$6-'СЕТ СН'!$I$19</f>
        <v>1691.8411922</v>
      </c>
    </row>
    <row r="122" spans="1:27" ht="15.75" x14ac:dyDescent="0.2">
      <c r="A122" s="35">
        <f t="shared" ref="A122:A150" si="3">A121+1</f>
        <v>44776</v>
      </c>
      <c r="B122" s="36">
        <f>SUMIFS(СВЦЭМ!$C$39:$C$782,СВЦЭМ!$A$39:$A$782,$A122,СВЦЭМ!$B$39:$B$782,B$119)+'СЕТ СН'!$I$9+СВЦЭМ!$D$10+'СЕТ СН'!$I$6-'СЕТ СН'!$I$19</f>
        <v>1727.2316525299998</v>
      </c>
      <c r="C122" s="36">
        <f>SUMIFS(СВЦЭМ!$C$39:$C$782,СВЦЭМ!$A$39:$A$782,$A122,СВЦЭМ!$B$39:$B$782,C$119)+'СЕТ СН'!$I$9+СВЦЭМ!$D$10+'СЕТ СН'!$I$6-'СЕТ СН'!$I$19</f>
        <v>1805.86018741</v>
      </c>
      <c r="D122" s="36">
        <f>SUMIFS(СВЦЭМ!$C$39:$C$782,СВЦЭМ!$A$39:$A$782,$A122,СВЦЭМ!$B$39:$B$782,D$119)+'СЕТ СН'!$I$9+СВЦЭМ!$D$10+'СЕТ СН'!$I$6-'СЕТ СН'!$I$19</f>
        <v>1859.9890920499997</v>
      </c>
      <c r="E122" s="36">
        <f>SUMIFS(СВЦЭМ!$C$39:$C$782,СВЦЭМ!$A$39:$A$782,$A122,СВЦЭМ!$B$39:$B$782,E$119)+'СЕТ СН'!$I$9+СВЦЭМ!$D$10+'СЕТ СН'!$I$6-'СЕТ СН'!$I$19</f>
        <v>1869.5288766499998</v>
      </c>
      <c r="F122" s="36">
        <f>SUMIFS(СВЦЭМ!$C$39:$C$782,СВЦЭМ!$A$39:$A$782,$A122,СВЦЭМ!$B$39:$B$782,F$119)+'СЕТ СН'!$I$9+СВЦЭМ!$D$10+'СЕТ СН'!$I$6-'СЕТ СН'!$I$19</f>
        <v>1713.7932614400002</v>
      </c>
      <c r="G122" s="36">
        <f>SUMIFS(СВЦЭМ!$C$39:$C$782,СВЦЭМ!$A$39:$A$782,$A122,СВЦЭМ!$B$39:$B$782,G$119)+'СЕТ СН'!$I$9+СВЦЭМ!$D$10+'СЕТ СН'!$I$6-'СЕТ СН'!$I$19</f>
        <v>1714.8774499599999</v>
      </c>
      <c r="H122" s="36">
        <f>SUMIFS(СВЦЭМ!$C$39:$C$782,СВЦЭМ!$A$39:$A$782,$A122,СВЦЭМ!$B$39:$B$782,H$119)+'СЕТ СН'!$I$9+СВЦЭМ!$D$10+'СЕТ СН'!$I$6-'СЕТ СН'!$I$19</f>
        <v>1704.8238608500001</v>
      </c>
      <c r="I122" s="36">
        <f>SUMIFS(СВЦЭМ!$C$39:$C$782,СВЦЭМ!$A$39:$A$782,$A122,СВЦЭМ!$B$39:$B$782,I$119)+'СЕТ СН'!$I$9+СВЦЭМ!$D$10+'СЕТ СН'!$I$6-'СЕТ СН'!$I$19</f>
        <v>1639.9676276099999</v>
      </c>
      <c r="J122" s="36">
        <f>SUMIFS(СВЦЭМ!$C$39:$C$782,СВЦЭМ!$A$39:$A$782,$A122,СВЦЭМ!$B$39:$B$782,J$119)+'СЕТ СН'!$I$9+СВЦЭМ!$D$10+'СЕТ СН'!$I$6-'СЕТ СН'!$I$19</f>
        <v>1598.7319441</v>
      </c>
      <c r="K122" s="36">
        <f>SUMIFS(СВЦЭМ!$C$39:$C$782,СВЦЭМ!$A$39:$A$782,$A122,СВЦЭМ!$B$39:$B$782,K$119)+'СЕТ СН'!$I$9+СВЦЭМ!$D$10+'СЕТ СН'!$I$6-'СЕТ СН'!$I$19</f>
        <v>1635.86847648</v>
      </c>
      <c r="L122" s="36">
        <f>SUMIFS(СВЦЭМ!$C$39:$C$782,СВЦЭМ!$A$39:$A$782,$A122,СВЦЭМ!$B$39:$B$782,L$119)+'СЕТ СН'!$I$9+СВЦЭМ!$D$10+'СЕТ СН'!$I$6-'СЕТ СН'!$I$19</f>
        <v>1589.3778568299999</v>
      </c>
      <c r="M122" s="36">
        <f>SUMIFS(СВЦЭМ!$C$39:$C$782,СВЦЭМ!$A$39:$A$782,$A122,СВЦЭМ!$B$39:$B$782,M$119)+'СЕТ СН'!$I$9+СВЦЭМ!$D$10+'СЕТ СН'!$I$6-'СЕТ СН'!$I$19</f>
        <v>1569.9842619299998</v>
      </c>
      <c r="N122" s="36">
        <f>SUMIFS(СВЦЭМ!$C$39:$C$782,СВЦЭМ!$A$39:$A$782,$A122,СВЦЭМ!$B$39:$B$782,N$119)+'СЕТ СН'!$I$9+СВЦЭМ!$D$10+'СЕТ СН'!$I$6-'СЕТ СН'!$I$19</f>
        <v>1553.00163926</v>
      </c>
      <c r="O122" s="36">
        <f>SUMIFS(СВЦЭМ!$C$39:$C$782,СВЦЭМ!$A$39:$A$782,$A122,СВЦЭМ!$B$39:$B$782,O$119)+'СЕТ СН'!$I$9+СВЦЭМ!$D$10+'СЕТ СН'!$I$6-'СЕТ СН'!$I$19</f>
        <v>1556.2428740299999</v>
      </c>
      <c r="P122" s="36">
        <f>SUMIFS(СВЦЭМ!$C$39:$C$782,СВЦЭМ!$A$39:$A$782,$A122,СВЦЭМ!$B$39:$B$782,P$119)+'СЕТ СН'!$I$9+СВЦЭМ!$D$10+'СЕТ СН'!$I$6-'СЕТ СН'!$I$19</f>
        <v>1564.5843470300001</v>
      </c>
      <c r="Q122" s="36">
        <f>SUMIFS(СВЦЭМ!$C$39:$C$782,СВЦЭМ!$A$39:$A$782,$A122,СВЦЭМ!$B$39:$B$782,Q$119)+'СЕТ СН'!$I$9+СВЦЭМ!$D$10+'СЕТ СН'!$I$6-'СЕТ СН'!$I$19</f>
        <v>1579.8186798399997</v>
      </c>
      <c r="R122" s="36">
        <f>SUMIFS(СВЦЭМ!$C$39:$C$782,СВЦЭМ!$A$39:$A$782,$A122,СВЦЭМ!$B$39:$B$782,R$119)+'СЕТ СН'!$I$9+СВЦЭМ!$D$10+'СЕТ СН'!$I$6-'СЕТ СН'!$I$19</f>
        <v>1599.0224882299999</v>
      </c>
      <c r="S122" s="36">
        <f>SUMIFS(СВЦЭМ!$C$39:$C$782,СВЦЭМ!$A$39:$A$782,$A122,СВЦЭМ!$B$39:$B$782,S$119)+'СЕТ СН'!$I$9+СВЦЭМ!$D$10+'СЕТ СН'!$I$6-'СЕТ СН'!$I$19</f>
        <v>1595.2824415299997</v>
      </c>
      <c r="T122" s="36">
        <f>SUMIFS(СВЦЭМ!$C$39:$C$782,СВЦЭМ!$A$39:$A$782,$A122,СВЦЭМ!$B$39:$B$782,T$119)+'СЕТ СН'!$I$9+СВЦЭМ!$D$10+'СЕТ СН'!$I$6-'СЕТ СН'!$I$19</f>
        <v>1581.0532631799997</v>
      </c>
      <c r="U122" s="36">
        <f>SUMIFS(СВЦЭМ!$C$39:$C$782,СВЦЭМ!$A$39:$A$782,$A122,СВЦЭМ!$B$39:$B$782,U$119)+'СЕТ СН'!$I$9+СВЦЭМ!$D$10+'СЕТ СН'!$I$6-'СЕТ СН'!$I$19</f>
        <v>1582.660128</v>
      </c>
      <c r="V122" s="36">
        <f>SUMIFS(СВЦЭМ!$C$39:$C$782,СВЦЭМ!$A$39:$A$782,$A122,СВЦЭМ!$B$39:$B$782,V$119)+'СЕТ СН'!$I$9+СВЦЭМ!$D$10+'СЕТ СН'!$I$6-'СЕТ СН'!$I$19</f>
        <v>1557.20443854</v>
      </c>
      <c r="W122" s="36">
        <f>SUMIFS(СВЦЭМ!$C$39:$C$782,СВЦЭМ!$A$39:$A$782,$A122,СВЦЭМ!$B$39:$B$782,W$119)+'СЕТ СН'!$I$9+СВЦЭМ!$D$10+'СЕТ СН'!$I$6-'СЕТ СН'!$I$19</f>
        <v>1552.4603048099998</v>
      </c>
      <c r="X122" s="36">
        <f>SUMIFS(СВЦЭМ!$C$39:$C$782,СВЦЭМ!$A$39:$A$782,$A122,СВЦЭМ!$B$39:$B$782,X$119)+'СЕТ СН'!$I$9+СВЦЭМ!$D$10+'СЕТ СН'!$I$6-'СЕТ СН'!$I$19</f>
        <v>1587.9532007899998</v>
      </c>
      <c r="Y122" s="36">
        <f>SUMIFS(СВЦЭМ!$C$39:$C$782,СВЦЭМ!$A$39:$A$782,$A122,СВЦЭМ!$B$39:$B$782,Y$119)+'СЕТ СН'!$I$9+СВЦЭМ!$D$10+'СЕТ СН'!$I$6-'СЕТ СН'!$I$19</f>
        <v>1589.6005341</v>
      </c>
    </row>
    <row r="123" spans="1:27" ht="15.75" x14ac:dyDescent="0.2">
      <c r="A123" s="35">
        <f t="shared" si="3"/>
        <v>44777</v>
      </c>
      <c r="B123" s="36">
        <f>SUMIFS(СВЦЭМ!$C$39:$C$782,СВЦЭМ!$A$39:$A$782,$A123,СВЦЭМ!$B$39:$B$782,B$119)+'СЕТ СН'!$I$9+СВЦЭМ!$D$10+'СЕТ СН'!$I$6-'СЕТ СН'!$I$19</f>
        <v>1655.4411453299999</v>
      </c>
      <c r="C123" s="36">
        <f>SUMIFS(СВЦЭМ!$C$39:$C$782,СВЦЭМ!$A$39:$A$782,$A123,СВЦЭМ!$B$39:$B$782,C$119)+'СЕТ СН'!$I$9+СВЦЭМ!$D$10+'СЕТ СН'!$I$6-'СЕТ СН'!$I$19</f>
        <v>1720.1277864600002</v>
      </c>
      <c r="D123" s="36">
        <f>SUMIFS(СВЦЭМ!$C$39:$C$782,СВЦЭМ!$A$39:$A$782,$A123,СВЦЭМ!$B$39:$B$782,D$119)+'СЕТ СН'!$I$9+СВЦЭМ!$D$10+'СЕТ СН'!$I$6-'СЕТ СН'!$I$19</f>
        <v>1711.9987490099998</v>
      </c>
      <c r="E123" s="36">
        <f>SUMIFS(СВЦЭМ!$C$39:$C$782,СВЦЭМ!$A$39:$A$782,$A123,СВЦЭМ!$B$39:$B$782,E$119)+'СЕТ СН'!$I$9+СВЦЭМ!$D$10+'СЕТ СН'!$I$6-'СЕТ СН'!$I$19</f>
        <v>1785.40948652</v>
      </c>
      <c r="F123" s="36">
        <f>SUMIFS(СВЦЭМ!$C$39:$C$782,СВЦЭМ!$A$39:$A$782,$A123,СВЦЭМ!$B$39:$B$782,F$119)+'СЕТ СН'!$I$9+СВЦЭМ!$D$10+'СЕТ СН'!$I$6-'СЕТ СН'!$I$19</f>
        <v>1794.9878435199998</v>
      </c>
      <c r="G123" s="36">
        <f>SUMIFS(СВЦЭМ!$C$39:$C$782,СВЦЭМ!$A$39:$A$782,$A123,СВЦЭМ!$B$39:$B$782,G$119)+'СЕТ СН'!$I$9+СВЦЭМ!$D$10+'СЕТ СН'!$I$6-'СЕТ СН'!$I$19</f>
        <v>1796.8390532200001</v>
      </c>
      <c r="H123" s="36">
        <f>SUMIFS(СВЦЭМ!$C$39:$C$782,СВЦЭМ!$A$39:$A$782,$A123,СВЦЭМ!$B$39:$B$782,H$119)+'СЕТ СН'!$I$9+СВЦЭМ!$D$10+'СЕТ СН'!$I$6-'СЕТ СН'!$I$19</f>
        <v>1741.87872294</v>
      </c>
      <c r="I123" s="36">
        <f>SUMIFS(СВЦЭМ!$C$39:$C$782,СВЦЭМ!$A$39:$A$782,$A123,СВЦЭМ!$B$39:$B$782,I$119)+'СЕТ СН'!$I$9+СВЦЭМ!$D$10+'СЕТ СН'!$I$6-'СЕТ СН'!$I$19</f>
        <v>1679.4064021899999</v>
      </c>
      <c r="J123" s="36">
        <f>SUMIFS(СВЦЭМ!$C$39:$C$782,СВЦЭМ!$A$39:$A$782,$A123,СВЦЭМ!$B$39:$B$782,J$119)+'СЕТ СН'!$I$9+СВЦЭМ!$D$10+'СЕТ СН'!$I$6-'СЕТ СН'!$I$19</f>
        <v>1592.2698287399999</v>
      </c>
      <c r="K123" s="36">
        <f>SUMIFS(СВЦЭМ!$C$39:$C$782,СВЦЭМ!$A$39:$A$782,$A123,СВЦЭМ!$B$39:$B$782,K$119)+'СЕТ СН'!$I$9+СВЦЭМ!$D$10+'СЕТ СН'!$I$6-'СЕТ СН'!$I$19</f>
        <v>1561.0945612400001</v>
      </c>
      <c r="L123" s="36">
        <f>SUMIFS(СВЦЭМ!$C$39:$C$782,СВЦЭМ!$A$39:$A$782,$A123,СВЦЭМ!$B$39:$B$782,L$119)+'СЕТ СН'!$I$9+СВЦЭМ!$D$10+'СЕТ СН'!$I$6-'СЕТ СН'!$I$19</f>
        <v>1573.5032272200001</v>
      </c>
      <c r="M123" s="36">
        <f>SUMIFS(СВЦЭМ!$C$39:$C$782,СВЦЭМ!$A$39:$A$782,$A123,СВЦЭМ!$B$39:$B$782,M$119)+'СЕТ СН'!$I$9+СВЦЭМ!$D$10+'СЕТ СН'!$I$6-'СЕТ СН'!$I$19</f>
        <v>1557.1823669199998</v>
      </c>
      <c r="N123" s="36">
        <f>SUMIFS(СВЦЭМ!$C$39:$C$782,СВЦЭМ!$A$39:$A$782,$A123,СВЦЭМ!$B$39:$B$782,N$119)+'СЕТ СН'!$I$9+СВЦЭМ!$D$10+'СЕТ СН'!$I$6-'СЕТ СН'!$I$19</f>
        <v>1543.6634306599999</v>
      </c>
      <c r="O123" s="36">
        <f>SUMIFS(СВЦЭМ!$C$39:$C$782,СВЦЭМ!$A$39:$A$782,$A123,СВЦЭМ!$B$39:$B$782,O$119)+'СЕТ СН'!$I$9+СВЦЭМ!$D$10+'СЕТ СН'!$I$6-'СЕТ СН'!$I$19</f>
        <v>1553.3239394</v>
      </c>
      <c r="P123" s="36">
        <f>SUMIFS(СВЦЭМ!$C$39:$C$782,СВЦЭМ!$A$39:$A$782,$A123,СВЦЭМ!$B$39:$B$782,P$119)+'СЕТ СН'!$I$9+СВЦЭМ!$D$10+'СЕТ СН'!$I$6-'СЕТ СН'!$I$19</f>
        <v>1584.3207238499999</v>
      </c>
      <c r="Q123" s="36">
        <f>SUMIFS(СВЦЭМ!$C$39:$C$782,СВЦЭМ!$A$39:$A$782,$A123,СВЦЭМ!$B$39:$B$782,Q$119)+'СЕТ СН'!$I$9+СВЦЭМ!$D$10+'СЕТ СН'!$I$6-'СЕТ СН'!$I$19</f>
        <v>1580.2566451399998</v>
      </c>
      <c r="R123" s="36">
        <f>SUMIFS(СВЦЭМ!$C$39:$C$782,СВЦЭМ!$A$39:$A$782,$A123,СВЦЭМ!$B$39:$B$782,R$119)+'СЕТ СН'!$I$9+СВЦЭМ!$D$10+'СЕТ СН'!$I$6-'СЕТ СН'!$I$19</f>
        <v>1572.4071076999999</v>
      </c>
      <c r="S123" s="36">
        <f>SUMIFS(СВЦЭМ!$C$39:$C$782,СВЦЭМ!$A$39:$A$782,$A123,СВЦЭМ!$B$39:$B$782,S$119)+'СЕТ СН'!$I$9+СВЦЭМ!$D$10+'СЕТ СН'!$I$6-'СЕТ СН'!$I$19</f>
        <v>1574.4930188799999</v>
      </c>
      <c r="T123" s="36">
        <f>SUMIFS(СВЦЭМ!$C$39:$C$782,СВЦЭМ!$A$39:$A$782,$A123,СВЦЭМ!$B$39:$B$782,T$119)+'СЕТ СН'!$I$9+СВЦЭМ!$D$10+'СЕТ СН'!$I$6-'СЕТ СН'!$I$19</f>
        <v>1574.6720237300001</v>
      </c>
      <c r="U123" s="36">
        <f>SUMIFS(СВЦЭМ!$C$39:$C$782,СВЦЭМ!$A$39:$A$782,$A123,СВЦЭМ!$B$39:$B$782,U$119)+'СЕТ СН'!$I$9+СВЦЭМ!$D$10+'СЕТ СН'!$I$6-'СЕТ СН'!$I$19</f>
        <v>1586.3868857899997</v>
      </c>
      <c r="V123" s="36">
        <f>SUMIFS(СВЦЭМ!$C$39:$C$782,СВЦЭМ!$A$39:$A$782,$A123,СВЦЭМ!$B$39:$B$782,V$119)+'СЕТ СН'!$I$9+СВЦЭМ!$D$10+'СЕТ СН'!$I$6-'СЕТ СН'!$I$19</f>
        <v>1587.7319086899997</v>
      </c>
      <c r="W123" s="36">
        <f>SUMIFS(СВЦЭМ!$C$39:$C$782,СВЦЭМ!$A$39:$A$782,$A123,СВЦЭМ!$B$39:$B$782,W$119)+'СЕТ СН'!$I$9+СВЦЭМ!$D$10+'СЕТ СН'!$I$6-'СЕТ СН'!$I$19</f>
        <v>1574.3292235399999</v>
      </c>
      <c r="X123" s="36">
        <f>SUMIFS(СВЦЭМ!$C$39:$C$782,СВЦЭМ!$A$39:$A$782,$A123,СВЦЭМ!$B$39:$B$782,X$119)+'СЕТ СН'!$I$9+СВЦЭМ!$D$10+'СЕТ СН'!$I$6-'СЕТ СН'!$I$19</f>
        <v>1587.3549474900001</v>
      </c>
      <c r="Y123" s="36">
        <f>SUMIFS(СВЦЭМ!$C$39:$C$782,СВЦЭМ!$A$39:$A$782,$A123,СВЦЭМ!$B$39:$B$782,Y$119)+'СЕТ СН'!$I$9+СВЦЭМ!$D$10+'СЕТ СН'!$I$6-'СЕТ СН'!$I$19</f>
        <v>1652.3273878599998</v>
      </c>
    </row>
    <row r="124" spans="1:27" ht="15.75" x14ac:dyDescent="0.2">
      <c r="A124" s="35">
        <f t="shared" si="3"/>
        <v>44778</v>
      </c>
      <c r="B124" s="36">
        <f>SUMIFS(СВЦЭМ!$C$39:$C$782,СВЦЭМ!$A$39:$A$782,$A124,СВЦЭМ!$B$39:$B$782,B$119)+'СЕТ СН'!$I$9+СВЦЭМ!$D$10+'СЕТ СН'!$I$6-'СЕТ СН'!$I$19</f>
        <v>1707.47749922</v>
      </c>
      <c r="C124" s="36">
        <f>SUMIFS(СВЦЭМ!$C$39:$C$782,СВЦЭМ!$A$39:$A$782,$A124,СВЦЭМ!$B$39:$B$782,C$119)+'СЕТ СН'!$I$9+СВЦЭМ!$D$10+'СЕТ СН'!$I$6-'СЕТ СН'!$I$19</f>
        <v>1695.06721565</v>
      </c>
      <c r="D124" s="36">
        <f>SUMIFS(СВЦЭМ!$C$39:$C$782,СВЦЭМ!$A$39:$A$782,$A124,СВЦЭМ!$B$39:$B$782,D$119)+'СЕТ СН'!$I$9+СВЦЭМ!$D$10+'СЕТ СН'!$I$6-'СЕТ СН'!$I$19</f>
        <v>1714.8192967300001</v>
      </c>
      <c r="E124" s="36">
        <f>SUMIFS(СВЦЭМ!$C$39:$C$782,СВЦЭМ!$A$39:$A$782,$A124,СВЦЭМ!$B$39:$B$782,E$119)+'СЕТ СН'!$I$9+СВЦЭМ!$D$10+'СЕТ СН'!$I$6-'СЕТ СН'!$I$19</f>
        <v>1723.04759517</v>
      </c>
      <c r="F124" s="36">
        <f>SUMIFS(СВЦЭМ!$C$39:$C$782,СВЦЭМ!$A$39:$A$782,$A124,СВЦЭМ!$B$39:$B$782,F$119)+'СЕТ СН'!$I$9+СВЦЭМ!$D$10+'СЕТ СН'!$I$6-'СЕТ СН'!$I$19</f>
        <v>1711.9812933899998</v>
      </c>
      <c r="G124" s="36">
        <f>SUMIFS(СВЦЭМ!$C$39:$C$782,СВЦЭМ!$A$39:$A$782,$A124,СВЦЭМ!$B$39:$B$782,G$119)+'СЕТ СН'!$I$9+СВЦЭМ!$D$10+'СЕТ СН'!$I$6-'СЕТ СН'!$I$19</f>
        <v>1710.8600741699997</v>
      </c>
      <c r="H124" s="36">
        <f>SUMIFS(СВЦЭМ!$C$39:$C$782,СВЦЭМ!$A$39:$A$782,$A124,СВЦЭМ!$B$39:$B$782,H$119)+'СЕТ СН'!$I$9+СВЦЭМ!$D$10+'СЕТ СН'!$I$6-'СЕТ СН'!$I$19</f>
        <v>1685.91884067</v>
      </c>
      <c r="I124" s="36">
        <f>SUMIFS(СВЦЭМ!$C$39:$C$782,СВЦЭМ!$A$39:$A$782,$A124,СВЦЭМ!$B$39:$B$782,I$119)+'СЕТ СН'!$I$9+СВЦЭМ!$D$10+'СЕТ СН'!$I$6-'СЕТ СН'!$I$19</f>
        <v>1714.8954461099997</v>
      </c>
      <c r="J124" s="36">
        <f>SUMIFS(СВЦЭМ!$C$39:$C$782,СВЦЭМ!$A$39:$A$782,$A124,СВЦЭМ!$B$39:$B$782,J$119)+'СЕТ СН'!$I$9+СВЦЭМ!$D$10+'СЕТ СН'!$I$6-'СЕТ СН'!$I$19</f>
        <v>1589.2341488100001</v>
      </c>
      <c r="K124" s="36">
        <f>SUMIFS(СВЦЭМ!$C$39:$C$782,СВЦЭМ!$A$39:$A$782,$A124,СВЦЭМ!$B$39:$B$782,K$119)+'СЕТ СН'!$I$9+СВЦЭМ!$D$10+'СЕТ СН'!$I$6-'СЕТ СН'!$I$19</f>
        <v>1570.01800349</v>
      </c>
      <c r="L124" s="36">
        <f>SUMIFS(СВЦЭМ!$C$39:$C$782,СВЦЭМ!$A$39:$A$782,$A124,СВЦЭМ!$B$39:$B$782,L$119)+'СЕТ СН'!$I$9+СВЦЭМ!$D$10+'СЕТ СН'!$I$6-'СЕТ СН'!$I$19</f>
        <v>1562.91440066</v>
      </c>
      <c r="M124" s="36">
        <f>SUMIFS(СВЦЭМ!$C$39:$C$782,СВЦЭМ!$A$39:$A$782,$A124,СВЦЭМ!$B$39:$B$782,M$119)+'СЕТ СН'!$I$9+СВЦЭМ!$D$10+'СЕТ СН'!$I$6-'СЕТ СН'!$I$19</f>
        <v>1557.5715988799998</v>
      </c>
      <c r="N124" s="36">
        <f>SUMIFS(СВЦЭМ!$C$39:$C$782,СВЦЭМ!$A$39:$A$782,$A124,СВЦЭМ!$B$39:$B$782,N$119)+'СЕТ СН'!$I$9+СВЦЭМ!$D$10+'СЕТ СН'!$I$6-'СЕТ СН'!$I$19</f>
        <v>1548.5005645699998</v>
      </c>
      <c r="O124" s="36">
        <f>SUMIFS(СВЦЭМ!$C$39:$C$782,СВЦЭМ!$A$39:$A$782,$A124,СВЦЭМ!$B$39:$B$782,O$119)+'СЕТ СН'!$I$9+СВЦЭМ!$D$10+'СЕТ СН'!$I$6-'СЕТ СН'!$I$19</f>
        <v>1552.2363244600001</v>
      </c>
      <c r="P124" s="36">
        <f>SUMIFS(СВЦЭМ!$C$39:$C$782,СВЦЭМ!$A$39:$A$782,$A124,СВЦЭМ!$B$39:$B$782,P$119)+'СЕТ СН'!$I$9+СВЦЭМ!$D$10+'СЕТ СН'!$I$6-'СЕТ СН'!$I$19</f>
        <v>1576.8715155999998</v>
      </c>
      <c r="Q124" s="36">
        <f>SUMIFS(СВЦЭМ!$C$39:$C$782,СВЦЭМ!$A$39:$A$782,$A124,СВЦЭМ!$B$39:$B$782,Q$119)+'СЕТ СН'!$I$9+СВЦЭМ!$D$10+'СЕТ СН'!$I$6-'СЕТ СН'!$I$19</f>
        <v>1575.5899511399998</v>
      </c>
      <c r="R124" s="36">
        <f>SUMIFS(СВЦЭМ!$C$39:$C$782,СВЦЭМ!$A$39:$A$782,$A124,СВЦЭМ!$B$39:$B$782,R$119)+'СЕТ СН'!$I$9+СВЦЭМ!$D$10+'СЕТ СН'!$I$6-'СЕТ СН'!$I$19</f>
        <v>1574.62219284</v>
      </c>
      <c r="S124" s="36">
        <f>SUMIFS(СВЦЭМ!$C$39:$C$782,СВЦЭМ!$A$39:$A$782,$A124,СВЦЭМ!$B$39:$B$782,S$119)+'СЕТ СН'!$I$9+СВЦЭМ!$D$10+'СЕТ СН'!$I$6-'СЕТ СН'!$I$19</f>
        <v>1584.6077012199999</v>
      </c>
      <c r="T124" s="36">
        <f>SUMIFS(СВЦЭМ!$C$39:$C$782,СВЦЭМ!$A$39:$A$782,$A124,СВЦЭМ!$B$39:$B$782,T$119)+'СЕТ СН'!$I$9+СВЦЭМ!$D$10+'СЕТ СН'!$I$6-'СЕТ СН'!$I$19</f>
        <v>1557.0896107799999</v>
      </c>
      <c r="U124" s="36">
        <f>SUMIFS(СВЦЭМ!$C$39:$C$782,СВЦЭМ!$A$39:$A$782,$A124,СВЦЭМ!$B$39:$B$782,U$119)+'СЕТ СН'!$I$9+СВЦЭМ!$D$10+'СЕТ СН'!$I$6-'СЕТ СН'!$I$19</f>
        <v>1565.1554247600002</v>
      </c>
      <c r="V124" s="36">
        <f>SUMIFS(СВЦЭМ!$C$39:$C$782,СВЦЭМ!$A$39:$A$782,$A124,СВЦЭМ!$B$39:$B$782,V$119)+'СЕТ СН'!$I$9+СВЦЭМ!$D$10+'СЕТ СН'!$I$6-'СЕТ СН'!$I$19</f>
        <v>1574.0084250199998</v>
      </c>
      <c r="W124" s="36">
        <f>SUMIFS(СВЦЭМ!$C$39:$C$782,СВЦЭМ!$A$39:$A$782,$A124,СВЦЭМ!$B$39:$B$782,W$119)+'СЕТ СН'!$I$9+СВЦЭМ!$D$10+'СЕТ СН'!$I$6-'СЕТ СН'!$I$19</f>
        <v>1579.8437240899998</v>
      </c>
      <c r="X124" s="36">
        <f>SUMIFS(СВЦЭМ!$C$39:$C$782,СВЦЭМ!$A$39:$A$782,$A124,СВЦЭМ!$B$39:$B$782,X$119)+'СЕТ СН'!$I$9+СВЦЭМ!$D$10+'СЕТ СН'!$I$6-'СЕТ СН'!$I$19</f>
        <v>1564.3901968</v>
      </c>
      <c r="Y124" s="36">
        <f>SUMIFS(СВЦЭМ!$C$39:$C$782,СВЦЭМ!$A$39:$A$782,$A124,СВЦЭМ!$B$39:$B$782,Y$119)+'СЕТ СН'!$I$9+СВЦЭМ!$D$10+'СЕТ СН'!$I$6-'СЕТ СН'!$I$19</f>
        <v>1683.7361945299999</v>
      </c>
    </row>
    <row r="125" spans="1:27" ht="15.75" x14ac:dyDescent="0.2">
      <c r="A125" s="35">
        <f t="shared" si="3"/>
        <v>44779</v>
      </c>
      <c r="B125" s="36">
        <f>SUMIFS(СВЦЭМ!$C$39:$C$782,СВЦЭМ!$A$39:$A$782,$A125,СВЦЭМ!$B$39:$B$782,B$119)+'СЕТ СН'!$I$9+СВЦЭМ!$D$10+'СЕТ СН'!$I$6-'СЕТ СН'!$I$19</f>
        <v>1629.3736582799997</v>
      </c>
      <c r="C125" s="36">
        <f>SUMIFS(СВЦЭМ!$C$39:$C$782,СВЦЭМ!$A$39:$A$782,$A125,СВЦЭМ!$B$39:$B$782,C$119)+'СЕТ СН'!$I$9+СВЦЭМ!$D$10+'СЕТ СН'!$I$6-'СЕТ СН'!$I$19</f>
        <v>1690.1753730199998</v>
      </c>
      <c r="D125" s="36">
        <f>SUMIFS(СВЦЭМ!$C$39:$C$782,СВЦЭМ!$A$39:$A$782,$A125,СВЦЭМ!$B$39:$B$782,D$119)+'СЕТ СН'!$I$9+СВЦЭМ!$D$10+'СЕТ СН'!$I$6-'СЕТ СН'!$I$19</f>
        <v>1742.5707811100001</v>
      </c>
      <c r="E125" s="36">
        <f>SUMIFS(СВЦЭМ!$C$39:$C$782,СВЦЭМ!$A$39:$A$782,$A125,СВЦЭМ!$B$39:$B$782,E$119)+'СЕТ СН'!$I$9+СВЦЭМ!$D$10+'СЕТ СН'!$I$6-'СЕТ СН'!$I$19</f>
        <v>1763.9913552200001</v>
      </c>
      <c r="F125" s="36">
        <f>SUMIFS(СВЦЭМ!$C$39:$C$782,СВЦЭМ!$A$39:$A$782,$A125,СВЦЭМ!$B$39:$B$782,F$119)+'СЕТ СН'!$I$9+СВЦЭМ!$D$10+'СЕТ СН'!$I$6-'СЕТ СН'!$I$19</f>
        <v>1772.35581546</v>
      </c>
      <c r="G125" s="36">
        <f>SUMIFS(СВЦЭМ!$C$39:$C$782,СВЦЭМ!$A$39:$A$782,$A125,СВЦЭМ!$B$39:$B$782,G$119)+'СЕТ СН'!$I$9+СВЦЭМ!$D$10+'СЕТ СН'!$I$6-'СЕТ СН'!$I$19</f>
        <v>1790.3171812299997</v>
      </c>
      <c r="H125" s="36">
        <f>SUMIFS(СВЦЭМ!$C$39:$C$782,СВЦЭМ!$A$39:$A$782,$A125,СВЦЭМ!$B$39:$B$782,H$119)+'СЕТ СН'!$I$9+СВЦЭМ!$D$10+'СЕТ СН'!$I$6-'СЕТ СН'!$I$19</f>
        <v>1770.3421176799998</v>
      </c>
      <c r="I125" s="36">
        <f>SUMIFS(СВЦЭМ!$C$39:$C$782,СВЦЭМ!$A$39:$A$782,$A125,СВЦЭМ!$B$39:$B$782,I$119)+'СЕТ СН'!$I$9+СВЦЭМ!$D$10+'СЕТ СН'!$I$6-'СЕТ СН'!$I$19</f>
        <v>1735.4250326199999</v>
      </c>
      <c r="J125" s="36">
        <f>SUMIFS(СВЦЭМ!$C$39:$C$782,СВЦЭМ!$A$39:$A$782,$A125,СВЦЭМ!$B$39:$B$782,J$119)+'СЕТ СН'!$I$9+СВЦЭМ!$D$10+'СЕТ СН'!$I$6-'СЕТ СН'!$I$19</f>
        <v>1651.9352680799998</v>
      </c>
      <c r="K125" s="36">
        <f>SUMIFS(СВЦЭМ!$C$39:$C$782,СВЦЭМ!$A$39:$A$782,$A125,СВЦЭМ!$B$39:$B$782,K$119)+'СЕТ СН'!$I$9+СВЦЭМ!$D$10+'СЕТ СН'!$I$6-'СЕТ СН'!$I$19</f>
        <v>1542.3178269599998</v>
      </c>
      <c r="L125" s="36">
        <f>SUMIFS(СВЦЭМ!$C$39:$C$782,СВЦЭМ!$A$39:$A$782,$A125,СВЦЭМ!$B$39:$B$782,L$119)+'СЕТ СН'!$I$9+СВЦЭМ!$D$10+'СЕТ СН'!$I$6-'СЕТ СН'!$I$19</f>
        <v>1524.52884507</v>
      </c>
      <c r="M125" s="36">
        <f>SUMIFS(СВЦЭМ!$C$39:$C$782,СВЦЭМ!$A$39:$A$782,$A125,СВЦЭМ!$B$39:$B$782,M$119)+'СЕТ СН'!$I$9+СВЦЭМ!$D$10+'СЕТ СН'!$I$6-'СЕТ СН'!$I$19</f>
        <v>1489.5392428599998</v>
      </c>
      <c r="N125" s="36">
        <f>SUMIFS(СВЦЭМ!$C$39:$C$782,СВЦЭМ!$A$39:$A$782,$A125,СВЦЭМ!$B$39:$B$782,N$119)+'СЕТ СН'!$I$9+СВЦЭМ!$D$10+'СЕТ СН'!$I$6-'СЕТ СН'!$I$19</f>
        <v>1479.7424130700001</v>
      </c>
      <c r="O125" s="36">
        <f>SUMIFS(СВЦЭМ!$C$39:$C$782,СВЦЭМ!$A$39:$A$782,$A125,СВЦЭМ!$B$39:$B$782,O$119)+'СЕТ СН'!$I$9+СВЦЭМ!$D$10+'СЕТ СН'!$I$6-'СЕТ СН'!$I$19</f>
        <v>1487.23999723</v>
      </c>
      <c r="P125" s="36">
        <f>SUMIFS(СВЦЭМ!$C$39:$C$782,СВЦЭМ!$A$39:$A$782,$A125,СВЦЭМ!$B$39:$B$782,P$119)+'СЕТ СН'!$I$9+СВЦЭМ!$D$10+'СЕТ СН'!$I$6-'СЕТ СН'!$I$19</f>
        <v>1479.0407903599998</v>
      </c>
      <c r="Q125" s="36">
        <f>SUMIFS(СВЦЭМ!$C$39:$C$782,СВЦЭМ!$A$39:$A$782,$A125,СВЦЭМ!$B$39:$B$782,Q$119)+'СЕТ СН'!$I$9+СВЦЭМ!$D$10+'СЕТ СН'!$I$6-'СЕТ СН'!$I$19</f>
        <v>1478.37624164</v>
      </c>
      <c r="R125" s="36">
        <f>SUMIFS(СВЦЭМ!$C$39:$C$782,СВЦЭМ!$A$39:$A$782,$A125,СВЦЭМ!$B$39:$B$782,R$119)+'СЕТ СН'!$I$9+СВЦЭМ!$D$10+'СЕТ СН'!$I$6-'СЕТ СН'!$I$19</f>
        <v>1520.9649426599999</v>
      </c>
      <c r="S125" s="36">
        <f>SUMIFS(СВЦЭМ!$C$39:$C$782,СВЦЭМ!$A$39:$A$782,$A125,СВЦЭМ!$B$39:$B$782,S$119)+'СЕТ СН'!$I$9+СВЦЭМ!$D$10+'СЕТ СН'!$I$6-'СЕТ СН'!$I$19</f>
        <v>1522.94456459</v>
      </c>
      <c r="T125" s="36">
        <f>SUMIFS(СВЦЭМ!$C$39:$C$782,СВЦЭМ!$A$39:$A$782,$A125,СВЦЭМ!$B$39:$B$782,T$119)+'СЕТ СН'!$I$9+СВЦЭМ!$D$10+'СЕТ СН'!$I$6-'СЕТ СН'!$I$19</f>
        <v>1521.71589892</v>
      </c>
      <c r="U125" s="36">
        <f>SUMIFS(СВЦЭМ!$C$39:$C$782,СВЦЭМ!$A$39:$A$782,$A125,СВЦЭМ!$B$39:$B$782,U$119)+'СЕТ СН'!$I$9+СВЦЭМ!$D$10+'СЕТ СН'!$I$6-'СЕТ СН'!$I$19</f>
        <v>1527.9220887299998</v>
      </c>
      <c r="V125" s="36">
        <f>SUMIFS(СВЦЭМ!$C$39:$C$782,СВЦЭМ!$A$39:$A$782,$A125,СВЦЭМ!$B$39:$B$782,V$119)+'СЕТ СН'!$I$9+СВЦЭМ!$D$10+'СЕТ СН'!$I$6-'СЕТ СН'!$I$19</f>
        <v>1518.5897884799999</v>
      </c>
      <c r="W125" s="36">
        <f>SUMIFS(СВЦЭМ!$C$39:$C$782,СВЦЭМ!$A$39:$A$782,$A125,СВЦЭМ!$B$39:$B$782,W$119)+'СЕТ СН'!$I$9+СВЦЭМ!$D$10+'СЕТ СН'!$I$6-'СЕТ СН'!$I$19</f>
        <v>1498.1100168399998</v>
      </c>
      <c r="X125" s="36">
        <f>SUMIFS(СВЦЭМ!$C$39:$C$782,СВЦЭМ!$A$39:$A$782,$A125,СВЦЭМ!$B$39:$B$782,X$119)+'СЕТ СН'!$I$9+СВЦЭМ!$D$10+'СЕТ СН'!$I$6-'СЕТ СН'!$I$19</f>
        <v>1541.37576844</v>
      </c>
      <c r="Y125" s="36">
        <f>SUMIFS(СВЦЭМ!$C$39:$C$782,СВЦЭМ!$A$39:$A$782,$A125,СВЦЭМ!$B$39:$B$782,Y$119)+'СЕТ СН'!$I$9+СВЦЭМ!$D$10+'СЕТ СН'!$I$6-'СЕТ СН'!$I$19</f>
        <v>1619.1011804</v>
      </c>
    </row>
    <row r="126" spans="1:27" ht="15.75" x14ac:dyDescent="0.2">
      <c r="A126" s="35">
        <f t="shared" si="3"/>
        <v>44780</v>
      </c>
      <c r="B126" s="36">
        <f>SUMIFS(СВЦЭМ!$C$39:$C$782,СВЦЭМ!$A$39:$A$782,$A126,СВЦЭМ!$B$39:$B$782,B$119)+'СЕТ СН'!$I$9+СВЦЭМ!$D$10+'СЕТ СН'!$I$6-'СЕТ СН'!$I$19</f>
        <v>1698.4136380199998</v>
      </c>
      <c r="C126" s="36">
        <f>SUMIFS(СВЦЭМ!$C$39:$C$782,СВЦЭМ!$A$39:$A$782,$A126,СВЦЭМ!$B$39:$B$782,C$119)+'СЕТ СН'!$I$9+СВЦЭМ!$D$10+'СЕТ СН'!$I$6-'СЕТ СН'!$I$19</f>
        <v>1712.3721479999999</v>
      </c>
      <c r="D126" s="36">
        <f>SUMIFS(СВЦЭМ!$C$39:$C$782,СВЦЭМ!$A$39:$A$782,$A126,СВЦЭМ!$B$39:$B$782,D$119)+'СЕТ СН'!$I$9+СВЦЭМ!$D$10+'СЕТ СН'!$I$6-'СЕТ СН'!$I$19</f>
        <v>1643.6209194499997</v>
      </c>
      <c r="E126" s="36">
        <f>SUMIFS(СВЦЭМ!$C$39:$C$782,СВЦЭМ!$A$39:$A$782,$A126,СВЦЭМ!$B$39:$B$782,E$119)+'СЕТ СН'!$I$9+СВЦЭМ!$D$10+'СЕТ СН'!$I$6-'СЕТ СН'!$I$19</f>
        <v>1660.27990912</v>
      </c>
      <c r="F126" s="36">
        <f>SUMIFS(СВЦЭМ!$C$39:$C$782,СВЦЭМ!$A$39:$A$782,$A126,СВЦЭМ!$B$39:$B$782,F$119)+'СЕТ СН'!$I$9+СВЦЭМ!$D$10+'СЕТ СН'!$I$6-'СЕТ СН'!$I$19</f>
        <v>1658.2769513200001</v>
      </c>
      <c r="G126" s="36">
        <f>SUMIFS(СВЦЭМ!$C$39:$C$782,СВЦЭМ!$A$39:$A$782,$A126,СВЦЭМ!$B$39:$B$782,G$119)+'СЕТ СН'!$I$9+СВЦЭМ!$D$10+'СЕТ СН'!$I$6-'СЕТ СН'!$I$19</f>
        <v>1658.95110028</v>
      </c>
      <c r="H126" s="36">
        <f>SUMIFS(СВЦЭМ!$C$39:$C$782,СВЦЭМ!$A$39:$A$782,$A126,СВЦЭМ!$B$39:$B$782,H$119)+'СЕТ СН'!$I$9+СВЦЭМ!$D$10+'СЕТ СН'!$I$6-'СЕТ СН'!$I$19</f>
        <v>1665.5447175700001</v>
      </c>
      <c r="I126" s="36">
        <f>SUMIFS(СВЦЭМ!$C$39:$C$782,СВЦЭМ!$A$39:$A$782,$A126,СВЦЭМ!$B$39:$B$782,I$119)+'СЕТ СН'!$I$9+СВЦЭМ!$D$10+'СЕТ СН'!$I$6-'СЕТ СН'!$I$19</f>
        <v>1621.1167609200002</v>
      </c>
      <c r="J126" s="36">
        <f>SUMIFS(СВЦЭМ!$C$39:$C$782,СВЦЭМ!$A$39:$A$782,$A126,СВЦЭМ!$B$39:$B$782,J$119)+'СЕТ СН'!$I$9+СВЦЭМ!$D$10+'СЕТ СН'!$I$6-'СЕТ СН'!$I$19</f>
        <v>1554.3003950799998</v>
      </c>
      <c r="K126" s="36">
        <f>SUMIFS(СВЦЭМ!$C$39:$C$782,СВЦЭМ!$A$39:$A$782,$A126,СВЦЭМ!$B$39:$B$782,K$119)+'СЕТ СН'!$I$9+СВЦЭМ!$D$10+'СЕТ СН'!$I$6-'СЕТ СН'!$I$19</f>
        <v>1499.5756587000001</v>
      </c>
      <c r="L126" s="36">
        <f>SUMIFS(СВЦЭМ!$C$39:$C$782,СВЦЭМ!$A$39:$A$782,$A126,СВЦЭМ!$B$39:$B$782,L$119)+'СЕТ СН'!$I$9+СВЦЭМ!$D$10+'СЕТ СН'!$I$6-'СЕТ СН'!$I$19</f>
        <v>1480.2175351699998</v>
      </c>
      <c r="M126" s="36">
        <f>SUMIFS(СВЦЭМ!$C$39:$C$782,СВЦЭМ!$A$39:$A$782,$A126,СВЦЭМ!$B$39:$B$782,M$119)+'СЕТ СН'!$I$9+СВЦЭМ!$D$10+'СЕТ СН'!$I$6-'СЕТ СН'!$I$19</f>
        <v>1493.2730564599999</v>
      </c>
      <c r="N126" s="36">
        <f>SUMIFS(СВЦЭМ!$C$39:$C$782,СВЦЭМ!$A$39:$A$782,$A126,СВЦЭМ!$B$39:$B$782,N$119)+'СЕТ СН'!$I$9+СВЦЭМ!$D$10+'СЕТ СН'!$I$6-'СЕТ СН'!$I$19</f>
        <v>1496.0491966899999</v>
      </c>
      <c r="O126" s="36">
        <f>SUMIFS(СВЦЭМ!$C$39:$C$782,СВЦЭМ!$A$39:$A$782,$A126,СВЦЭМ!$B$39:$B$782,O$119)+'СЕТ СН'!$I$9+СВЦЭМ!$D$10+'СЕТ СН'!$I$6-'СЕТ СН'!$I$19</f>
        <v>1494.20955555</v>
      </c>
      <c r="P126" s="36">
        <f>SUMIFS(СВЦЭМ!$C$39:$C$782,СВЦЭМ!$A$39:$A$782,$A126,СВЦЭМ!$B$39:$B$782,P$119)+'СЕТ СН'!$I$9+СВЦЭМ!$D$10+'СЕТ СН'!$I$6-'СЕТ СН'!$I$19</f>
        <v>1512.78926755</v>
      </c>
      <c r="Q126" s="36">
        <f>SUMIFS(СВЦЭМ!$C$39:$C$782,СВЦЭМ!$A$39:$A$782,$A126,СВЦЭМ!$B$39:$B$782,Q$119)+'СЕТ СН'!$I$9+СВЦЭМ!$D$10+'СЕТ СН'!$I$6-'СЕТ СН'!$I$19</f>
        <v>1531.77750554</v>
      </c>
      <c r="R126" s="36">
        <f>SUMIFS(СВЦЭМ!$C$39:$C$782,СВЦЭМ!$A$39:$A$782,$A126,СВЦЭМ!$B$39:$B$782,R$119)+'СЕТ СН'!$I$9+СВЦЭМ!$D$10+'СЕТ СН'!$I$6-'СЕТ СН'!$I$19</f>
        <v>1546.93707746</v>
      </c>
      <c r="S126" s="36">
        <f>SUMIFS(СВЦЭМ!$C$39:$C$782,СВЦЭМ!$A$39:$A$782,$A126,СВЦЭМ!$B$39:$B$782,S$119)+'СЕТ СН'!$I$9+СВЦЭМ!$D$10+'СЕТ СН'!$I$6-'СЕТ СН'!$I$19</f>
        <v>1552.6895673199999</v>
      </c>
      <c r="T126" s="36">
        <f>SUMIFS(СВЦЭМ!$C$39:$C$782,СВЦЭМ!$A$39:$A$782,$A126,СВЦЭМ!$B$39:$B$782,T$119)+'СЕТ СН'!$I$9+СВЦЭМ!$D$10+'СЕТ СН'!$I$6-'СЕТ СН'!$I$19</f>
        <v>1541.2204134599999</v>
      </c>
      <c r="U126" s="36">
        <f>SUMIFS(СВЦЭМ!$C$39:$C$782,СВЦЭМ!$A$39:$A$782,$A126,СВЦЭМ!$B$39:$B$782,U$119)+'СЕТ СН'!$I$9+СВЦЭМ!$D$10+'СЕТ СН'!$I$6-'СЕТ СН'!$I$19</f>
        <v>1530.6604090999999</v>
      </c>
      <c r="V126" s="36">
        <f>SUMIFS(СВЦЭМ!$C$39:$C$782,СВЦЭМ!$A$39:$A$782,$A126,СВЦЭМ!$B$39:$B$782,V$119)+'СЕТ СН'!$I$9+СВЦЭМ!$D$10+'СЕТ СН'!$I$6-'СЕТ СН'!$I$19</f>
        <v>1516.8993373399999</v>
      </c>
      <c r="W126" s="36">
        <f>SUMIFS(СВЦЭМ!$C$39:$C$782,СВЦЭМ!$A$39:$A$782,$A126,СВЦЭМ!$B$39:$B$782,W$119)+'СЕТ СН'!$I$9+СВЦЭМ!$D$10+'СЕТ СН'!$I$6-'СЕТ СН'!$I$19</f>
        <v>1526.89838895</v>
      </c>
      <c r="X126" s="36">
        <f>SUMIFS(СВЦЭМ!$C$39:$C$782,СВЦЭМ!$A$39:$A$782,$A126,СВЦЭМ!$B$39:$B$782,X$119)+'СЕТ СН'!$I$9+СВЦЭМ!$D$10+'СЕТ СН'!$I$6-'СЕТ СН'!$I$19</f>
        <v>1578.61240972</v>
      </c>
      <c r="Y126" s="36">
        <f>SUMIFS(СВЦЭМ!$C$39:$C$782,СВЦЭМ!$A$39:$A$782,$A126,СВЦЭМ!$B$39:$B$782,Y$119)+'СЕТ СН'!$I$9+СВЦЭМ!$D$10+'СЕТ СН'!$I$6-'СЕТ СН'!$I$19</f>
        <v>1633.08191119</v>
      </c>
    </row>
    <row r="127" spans="1:27" ht="15.75" x14ac:dyDescent="0.2">
      <c r="A127" s="35">
        <f t="shared" si="3"/>
        <v>44781</v>
      </c>
      <c r="B127" s="36">
        <f>SUMIFS(СВЦЭМ!$C$39:$C$782,СВЦЭМ!$A$39:$A$782,$A127,СВЦЭМ!$B$39:$B$782,B$119)+'СЕТ СН'!$I$9+СВЦЭМ!$D$10+'СЕТ СН'!$I$6-'СЕТ СН'!$I$19</f>
        <v>1647.29998191</v>
      </c>
      <c r="C127" s="36">
        <f>SUMIFS(СВЦЭМ!$C$39:$C$782,СВЦЭМ!$A$39:$A$782,$A127,СВЦЭМ!$B$39:$B$782,C$119)+'СЕТ СН'!$I$9+СВЦЭМ!$D$10+'СЕТ СН'!$I$6-'СЕТ СН'!$I$19</f>
        <v>1659.32070402</v>
      </c>
      <c r="D127" s="36">
        <f>SUMIFS(СВЦЭМ!$C$39:$C$782,СВЦЭМ!$A$39:$A$782,$A127,СВЦЭМ!$B$39:$B$782,D$119)+'СЕТ СН'!$I$9+СВЦЭМ!$D$10+'СЕТ СН'!$I$6-'СЕТ СН'!$I$19</f>
        <v>1696.2410441299999</v>
      </c>
      <c r="E127" s="36">
        <f>SUMIFS(СВЦЭМ!$C$39:$C$782,СВЦЭМ!$A$39:$A$782,$A127,СВЦЭМ!$B$39:$B$782,E$119)+'СЕТ СН'!$I$9+СВЦЭМ!$D$10+'СЕТ СН'!$I$6-'СЕТ СН'!$I$19</f>
        <v>1685.4914337199998</v>
      </c>
      <c r="F127" s="36">
        <f>SUMIFS(СВЦЭМ!$C$39:$C$782,СВЦЭМ!$A$39:$A$782,$A127,СВЦЭМ!$B$39:$B$782,F$119)+'СЕТ СН'!$I$9+СВЦЭМ!$D$10+'СЕТ СН'!$I$6-'СЕТ СН'!$I$19</f>
        <v>1711.3081596100001</v>
      </c>
      <c r="G127" s="36">
        <f>SUMIFS(СВЦЭМ!$C$39:$C$782,СВЦЭМ!$A$39:$A$782,$A127,СВЦЭМ!$B$39:$B$782,G$119)+'СЕТ СН'!$I$9+СВЦЭМ!$D$10+'СЕТ СН'!$I$6-'СЕТ СН'!$I$19</f>
        <v>1684.64472024</v>
      </c>
      <c r="H127" s="36">
        <f>SUMIFS(СВЦЭМ!$C$39:$C$782,СВЦЭМ!$A$39:$A$782,$A127,СВЦЭМ!$B$39:$B$782,H$119)+'СЕТ СН'!$I$9+СВЦЭМ!$D$10+'СЕТ СН'!$I$6-'СЕТ СН'!$I$19</f>
        <v>1611.7655001799999</v>
      </c>
      <c r="I127" s="36">
        <f>SUMIFS(СВЦЭМ!$C$39:$C$782,СВЦЭМ!$A$39:$A$782,$A127,СВЦЭМ!$B$39:$B$782,I$119)+'СЕТ СН'!$I$9+СВЦЭМ!$D$10+'СЕТ СН'!$I$6-'СЕТ СН'!$I$19</f>
        <v>1600.1885472599997</v>
      </c>
      <c r="J127" s="36">
        <f>SUMIFS(СВЦЭМ!$C$39:$C$782,СВЦЭМ!$A$39:$A$782,$A127,СВЦЭМ!$B$39:$B$782,J$119)+'СЕТ СН'!$I$9+СВЦЭМ!$D$10+'СЕТ СН'!$I$6-'СЕТ СН'!$I$19</f>
        <v>1558.21791622</v>
      </c>
      <c r="K127" s="36">
        <f>SUMIFS(СВЦЭМ!$C$39:$C$782,СВЦЭМ!$A$39:$A$782,$A127,СВЦЭМ!$B$39:$B$782,K$119)+'СЕТ СН'!$I$9+СВЦЭМ!$D$10+'СЕТ СН'!$I$6-'СЕТ СН'!$I$19</f>
        <v>1578.1138271199998</v>
      </c>
      <c r="L127" s="36">
        <f>SUMIFS(СВЦЭМ!$C$39:$C$782,СВЦЭМ!$A$39:$A$782,$A127,СВЦЭМ!$B$39:$B$782,L$119)+'СЕТ СН'!$I$9+СВЦЭМ!$D$10+'СЕТ СН'!$I$6-'СЕТ СН'!$I$19</f>
        <v>1573.0178274899999</v>
      </c>
      <c r="M127" s="36">
        <f>SUMIFS(СВЦЭМ!$C$39:$C$782,СВЦЭМ!$A$39:$A$782,$A127,СВЦЭМ!$B$39:$B$782,M$119)+'СЕТ СН'!$I$9+СВЦЭМ!$D$10+'СЕТ СН'!$I$6-'СЕТ СН'!$I$19</f>
        <v>1544.9520838200001</v>
      </c>
      <c r="N127" s="36">
        <f>SUMIFS(СВЦЭМ!$C$39:$C$782,СВЦЭМ!$A$39:$A$782,$A127,СВЦЭМ!$B$39:$B$782,N$119)+'СЕТ СН'!$I$9+СВЦЭМ!$D$10+'СЕТ СН'!$I$6-'СЕТ СН'!$I$19</f>
        <v>1543.8170974699999</v>
      </c>
      <c r="O127" s="36">
        <f>SUMIFS(СВЦЭМ!$C$39:$C$782,СВЦЭМ!$A$39:$A$782,$A127,СВЦЭМ!$B$39:$B$782,O$119)+'СЕТ СН'!$I$9+СВЦЭМ!$D$10+'СЕТ СН'!$I$6-'СЕТ СН'!$I$19</f>
        <v>1549.2174034999998</v>
      </c>
      <c r="P127" s="36">
        <f>SUMIFS(СВЦЭМ!$C$39:$C$782,СВЦЭМ!$A$39:$A$782,$A127,СВЦЭМ!$B$39:$B$782,P$119)+'СЕТ СН'!$I$9+СВЦЭМ!$D$10+'СЕТ СН'!$I$6-'СЕТ СН'!$I$19</f>
        <v>1570.9304624199999</v>
      </c>
      <c r="Q127" s="36">
        <f>SUMIFS(СВЦЭМ!$C$39:$C$782,СВЦЭМ!$A$39:$A$782,$A127,СВЦЭМ!$B$39:$B$782,Q$119)+'СЕТ СН'!$I$9+СВЦЭМ!$D$10+'СЕТ СН'!$I$6-'СЕТ СН'!$I$19</f>
        <v>1579.59436787</v>
      </c>
      <c r="R127" s="36">
        <f>SUMIFS(СВЦЭМ!$C$39:$C$782,СВЦЭМ!$A$39:$A$782,$A127,СВЦЭМ!$B$39:$B$782,R$119)+'СЕТ СН'!$I$9+СВЦЭМ!$D$10+'СЕТ СН'!$I$6-'СЕТ СН'!$I$19</f>
        <v>1606.5048051999997</v>
      </c>
      <c r="S127" s="36">
        <f>SUMIFS(СВЦЭМ!$C$39:$C$782,СВЦЭМ!$A$39:$A$782,$A127,СВЦЭМ!$B$39:$B$782,S$119)+'СЕТ СН'!$I$9+СВЦЭМ!$D$10+'СЕТ СН'!$I$6-'СЕТ СН'!$I$19</f>
        <v>1622.6283948800001</v>
      </c>
      <c r="T127" s="36">
        <f>SUMIFS(СВЦЭМ!$C$39:$C$782,СВЦЭМ!$A$39:$A$782,$A127,СВЦЭМ!$B$39:$B$782,T$119)+'СЕТ СН'!$I$9+СВЦЭМ!$D$10+'СЕТ СН'!$I$6-'СЕТ СН'!$I$19</f>
        <v>1603.8465088799999</v>
      </c>
      <c r="U127" s="36">
        <f>SUMIFS(СВЦЭМ!$C$39:$C$782,СВЦЭМ!$A$39:$A$782,$A127,СВЦЭМ!$B$39:$B$782,U$119)+'СЕТ СН'!$I$9+СВЦЭМ!$D$10+'СЕТ СН'!$I$6-'СЕТ СН'!$I$19</f>
        <v>1613.5528854099998</v>
      </c>
      <c r="V127" s="36">
        <f>SUMIFS(СВЦЭМ!$C$39:$C$782,СВЦЭМ!$A$39:$A$782,$A127,СВЦЭМ!$B$39:$B$782,V$119)+'СЕТ СН'!$I$9+СВЦЭМ!$D$10+'СЕТ СН'!$I$6-'СЕТ СН'!$I$19</f>
        <v>1622.0014941599998</v>
      </c>
      <c r="W127" s="36">
        <f>SUMIFS(СВЦЭМ!$C$39:$C$782,СВЦЭМ!$A$39:$A$782,$A127,СВЦЭМ!$B$39:$B$782,W$119)+'СЕТ СН'!$I$9+СВЦЭМ!$D$10+'СЕТ СН'!$I$6-'СЕТ СН'!$I$19</f>
        <v>1604.05647378</v>
      </c>
      <c r="X127" s="36">
        <f>SUMIFS(СВЦЭМ!$C$39:$C$782,СВЦЭМ!$A$39:$A$782,$A127,СВЦЭМ!$B$39:$B$782,X$119)+'СЕТ СН'!$I$9+СВЦЭМ!$D$10+'СЕТ СН'!$I$6-'СЕТ СН'!$I$19</f>
        <v>1700.87529339</v>
      </c>
      <c r="Y127" s="36">
        <f>SUMIFS(СВЦЭМ!$C$39:$C$782,СВЦЭМ!$A$39:$A$782,$A127,СВЦЭМ!$B$39:$B$782,Y$119)+'СЕТ СН'!$I$9+СВЦЭМ!$D$10+'СЕТ СН'!$I$6-'СЕТ СН'!$I$19</f>
        <v>1775.2535335699999</v>
      </c>
    </row>
    <row r="128" spans="1:27" ht="15.75" x14ac:dyDescent="0.2">
      <c r="A128" s="35">
        <f t="shared" si="3"/>
        <v>44782</v>
      </c>
      <c r="B128" s="36">
        <f>SUMIFS(СВЦЭМ!$C$39:$C$782,СВЦЭМ!$A$39:$A$782,$A128,СВЦЭМ!$B$39:$B$782,B$119)+'СЕТ СН'!$I$9+СВЦЭМ!$D$10+'СЕТ СН'!$I$6-'СЕТ СН'!$I$19</f>
        <v>1811.7831236799998</v>
      </c>
      <c r="C128" s="36">
        <f>SUMIFS(СВЦЭМ!$C$39:$C$782,СВЦЭМ!$A$39:$A$782,$A128,СВЦЭМ!$B$39:$B$782,C$119)+'СЕТ СН'!$I$9+СВЦЭМ!$D$10+'СЕТ СН'!$I$6-'СЕТ СН'!$I$19</f>
        <v>1787.6324386799997</v>
      </c>
      <c r="D128" s="36">
        <f>SUMIFS(СВЦЭМ!$C$39:$C$782,СВЦЭМ!$A$39:$A$782,$A128,СВЦЭМ!$B$39:$B$782,D$119)+'СЕТ СН'!$I$9+СВЦЭМ!$D$10+'СЕТ СН'!$I$6-'СЕТ СН'!$I$19</f>
        <v>1796.3914584899999</v>
      </c>
      <c r="E128" s="36">
        <f>SUMIFS(СВЦЭМ!$C$39:$C$782,СВЦЭМ!$A$39:$A$782,$A128,СВЦЭМ!$B$39:$B$782,E$119)+'СЕТ СН'!$I$9+СВЦЭМ!$D$10+'СЕТ СН'!$I$6-'СЕТ СН'!$I$19</f>
        <v>1806.6290605200002</v>
      </c>
      <c r="F128" s="36">
        <f>SUMIFS(СВЦЭМ!$C$39:$C$782,СВЦЭМ!$A$39:$A$782,$A128,СВЦЭМ!$B$39:$B$782,F$119)+'СЕТ СН'!$I$9+СВЦЭМ!$D$10+'СЕТ СН'!$I$6-'СЕТ СН'!$I$19</f>
        <v>1802.66110733</v>
      </c>
      <c r="G128" s="36">
        <f>SUMIFS(СВЦЭМ!$C$39:$C$782,СВЦЭМ!$A$39:$A$782,$A128,СВЦЭМ!$B$39:$B$782,G$119)+'СЕТ СН'!$I$9+СВЦЭМ!$D$10+'СЕТ СН'!$I$6-'СЕТ СН'!$I$19</f>
        <v>1812.94878969</v>
      </c>
      <c r="H128" s="36">
        <f>SUMIFS(СВЦЭМ!$C$39:$C$782,СВЦЭМ!$A$39:$A$782,$A128,СВЦЭМ!$B$39:$B$782,H$119)+'СЕТ СН'!$I$9+СВЦЭМ!$D$10+'СЕТ СН'!$I$6-'СЕТ СН'!$I$19</f>
        <v>1853.1803045699999</v>
      </c>
      <c r="I128" s="36">
        <f>SUMIFS(СВЦЭМ!$C$39:$C$782,СВЦЭМ!$A$39:$A$782,$A128,СВЦЭМ!$B$39:$B$782,I$119)+'СЕТ СН'!$I$9+СВЦЭМ!$D$10+'СЕТ СН'!$I$6-'СЕТ СН'!$I$19</f>
        <v>1766.79821993</v>
      </c>
      <c r="J128" s="36">
        <f>SUMIFS(СВЦЭМ!$C$39:$C$782,СВЦЭМ!$A$39:$A$782,$A128,СВЦЭМ!$B$39:$B$782,J$119)+'СЕТ СН'!$I$9+СВЦЭМ!$D$10+'СЕТ СН'!$I$6-'СЕТ СН'!$I$19</f>
        <v>1746.6405178</v>
      </c>
      <c r="K128" s="36">
        <f>SUMIFS(СВЦЭМ!$C$39:$C$782,СВЦЭМ!$A$39:$A$782,$A128,СВЦЭМ!$B$39:$B$782,K$119)+'СЕТ СН'!$I$9+СВЦЭМ!$D$10+'СЕТ СН'!$I$6-'СЕТ СН'!$I$19</f>
        <v>1682.3638559199999</v>
      </c>
      <c r="L128" s="36">
        <f>SUMIFS(СВЦЭМ!$C$39:$C$782,СВЦЭМ!$A$39:$A$782,$A128,СВЦЭМ!$B$39:$B$782,L$119)+'СЕТ СН'!$I$9+СВЦЭМ!$D$10+'СЕТ СН'!$I$6-'СЕТ СН'!$I$19</f>
        <v>1664.1541114799998</v>
      </c>
      <c r="M128" s="36">
        <f>SUMIFS(СВЦЭМ!$C$39:$C$782,СВЦЭМ!$A$39:$A$782,$A128,СВЦЭМ!$B$39:$B$782,M$119)+'СЕТ СН'!$I$9+СВЦЭМ!$D$10+'СЕТ СН'!$I$6-'СЕТ СН'!$I$19</f>
        <v>1640.7854141899998</v>
      </c>
      <c r="N128" s="36">
        <f>SUMIFS(СВЦЭМ!$C$39:$C$782,СВЦЭМ!$A$39:$A$782,$A128,СВЦЭМ!$B$39:$B$782,N$119)+'СЕТ СН'!$I$9+СВЦЭМ!$D$10+'СЕТ СН'!$I$6-'СЕТ СН'!$I$19</f>
        <v>1625.81475542</v>
      </c>
      <c r="O128" s="36">
        <f>SUMIFS(СВЦЭМ!$C$39:$C$782,СВЦЭМ!$A$39:$A$782,$A128,СВЦЭМ!$B$39:$B$782,O$119)+'СЕТ СН'!$I$9+СВЦЭМ!$D$10+'СЕТ СН'!$I$6-'СЕТ СН'!$I$19</f>
        <v>1629.3651402599999</v>
      </c>
      <c r="P128" s="36">
        <f>SUMIFS(СВЦЭМ!$C$39:$C$782,СВЦЭМ!$A$39:$A$782,$A128,СВЦЭМ!$B$39:$B$782,P$119)+'СЕТ СН'!$I$9+СВЦЭМ!$D$10+'СЕТ СН'!$I$6-'СЕТ СН'!$I$19</f>
        <v>1640.6889620699999</v>
      </c>
      <c r="Q128" s="36">
        <f>SUMIFS(СВЦЭМ!$C$39:$C$782,СВЦЭМ!$A$39:$A$782,$A128,СВЦЭМ!$B$39:$B$782,Q$119)+'СЕТ СН'!$I$9+СВЦЭМ!$D$10+'СЕТ СН'!$I$6-'СЕТ СН'!$I$19</f>
        <v>1659.4749864999999</v>
      </c>
      <c r="R128" s="36">
        <f>SUMIFS(СВЦЭМ!$C$39:$C$782,СВЦЭМ!$A$39:$A$782,$A128,СВЦЭМ!$B$39:$B$782,R$119)+'СЕТ СН'!$I$9+СВЦЭМ!$D$10+'СЕТ СН'!$I$6-'СЕТ СН'!$I$19</f>
        <v>1673.8103206299998</v>
      </c>
      <c r="S128" s="36">
        <f>SUMIFS(СВЦЭМ!$C$39:$C$782,СВЦЭМ!$A$39:$A$782,$A128,СВЦЭМ!$B$39:$B$782,S$119)+'СЕТ СН'!$I$9+СВЦЭМ!$D$10+'СЕТ СН'!$I$6-'СЕТ СН'!$I$19</f>
        <v>1677.5482819399999</v>
      </c>
      <c r="T128" s="36">
        <f>SUMIFS(СВЦЭМ!$C$39:$C$782,СВЦЭМ!$A$39:$A$782,$A128,СВЦЭМ!$B$39:$B$782,T$119)+'СЕТ СН'!$I$9+СВЦЭМ!$D$10+'СЕТ СН'!$I$6-'СЕТ СН'!$I$19</f>
        <v>1680.7653371400002</v>
      </c>
      <c r="U128" s="36">
        <f>SUMIFS(СВЦЭМ!$C$39:$C$782,СВЦЭМ!$A$39:$A$782,$A128,СВЦЭМ!$B$39:$B$782,U$119)+'СЕТ СН'!$I$9+СВЦЭМ!$D$10+'СЕТ СН'!$I$6-'СЕТ СН'!$I$19</f>
        <v>1692.2509053700001</v>
      </c>
      <c r="V128" s="36">
        <f>SUMIFS(СВЦЭМ!$C$39:$C$782,СВЦЭМ!$A$39:$A$782,$A128,СВЦЭМ!$B$39:$B$782,V$119)+'СЕТ СН'!$I$9+СВЦЭМ!$D$10+'СЕТ СН'!$I$6-'СЕТ СН'!$I$19</f>
        <v>1654.3695795799999</v>
      </c>
      <c r="W128" s="36">
        <f>SUMIFS(СВЦЭМ!$C$39:$C$782,СВЦЭМ!$A$39:$A$782,$A128,СВЦЭМ!$B$39:$B$782,W$119)+'СЕТ СН'!$I$9+СВЦЭМ!$D$10+'СЕТ СН'!$I$6-'СЕТ СН'!$I$19</f>
        <v>1655.3885072799999</v>
      </c>
      <c r="X128" s="36">
        <f>SUMIFS(СВЦЭМ!$C$39:$C$782,СВЦЭМ!$A$39:$A$782,$A128,СВЦЭМ!$B$39:$B$782,X$119)+'СЕТ СН'!$I$9+СВЦЭМ!$D$10+'СЕТ СН'!$I$6-'СЕТ СН'!$I$19</f>
        <v>1704.79027645</v>
      </c>
      <c r="Y128" s="36">
        <f>SUMIFS(СВЦЭМ!$C$39:$C$782,СВЦЭМ!$A$39:$A$782,$A128,СВЦЭМ!$B$39:$B$782,Y$119)+'СЕТ СН'!$I$9+СВЦЭМ!$D$10+'СЕТ СН'!$I$6-'СЕТ СН'!$I$19</f>
        <v>1728.3945591000002</v>
      </c>
    </row>
    <row r="129" spans="1:25" ht="15.75" x14ac:dyDescent="0.2">
      <c r="A129" s="35">
        <f t="shared" si="3"/>
        <v>44783</v>
      </c>
      <c r="B129" s="36">
        <f>SUMIFS(СВЦЭМ!$C$39:$C$782,СВЦЭМ!$A$39:$A$782,$A129,СВЦЭМ!$B$39:$B$782,B$119)+'СЕТ СН'!$I$9+СВЦЭМ!$D$10+'СЕТ СН'!$I$6-'СЕТ СН'!$I$19</f>
        <v>1678.8907082800001</v>
      </c>
      <c r="C129" s="36">
        <f>SUMIFS(СВЦЭМ!$C$39:$C$782,СВЦЭМ!$A$39:$A$782,$A129,СВЦЭМ!$B$39:$B$782,C$119)+'СЕТ СН'!$I$9+СВЦЭМ!$D$10+'СЕТ СН'!$I$6-'СЕТ СН'!$I$19</f>
        <v>1718.44155688</v>
      </c>
      <c r="D129" s="36">
        <f>SUMIFS(СВЦЭМ!$C$39:$C$782,СВЦЭМ!$A$39:$A$782,$A129,СВЦЭМ!$B$39:$B$782,D$119)+'СЕТ СН'!$I$9+СВЦЭМ!$D$10+'СЕТ СН'!$I$6-'СЕТ СН'!$I$19</f>
        <v>1600.2789875499998</v>
      </c>
      <c r="E129" s="36">
        <f>SUMIFS(СВЦЭМ!$C$39:$C$782,СВЦЭМ!$A$39:$A$782,$A129,СВЦЭМ!$B$39:$B$782,E$119)+'СЕТ СН'!$I$9+СВЦЭМ!$D$10+'СЕТ СН'!$I$6-'СЕТ СН'!$I$19</f>
        <v>1582.9758750399997</v>
      </c>
      <c r="F129" s="36">
        <f>SUMIFS(СВЦЭМ!$C$39:$C$782,СВЦЭМ!$A$39:$A$782,$A129,СВЦЭМ!$B$39:$B$782,F$119)+'СЕТ СН'!$I$9+СВЦЭМ!$D$10+'СЕТ СН'!$I$6-'СЕТ СН'!$I$19</f>
        <v>1586.1507484999997</v>
      </c>
      <c r="G129" s="36">
        <f>SUMIFS(СВЦЭМ!$C$39:$C$782,СВЦЭМ!$A$39:$A$782,$A129,СВЦЭМ!$B$39:$B$782,G$119)+'СЕТ СН'!$I$9+СВЦЭМ!$D$10+'СЕТ СН'!$I$6-'СЕТ СН'!$I$19</f>
        <v>1572.1218985099999</v>
      </c>
      <c r="H129" s="36">
        <f>SUMIFS(СВЦЭМ!$C$39:$C$782,СВЦЭМ!$A$39:$A$782,$A129,СВЦЭМ!$B$39:$B$782,H$119)+'СЕТ СН'!$I$9+СВЦЭМ!$D$10+'СЕТ СН'!$I$6-'СЕТ СН'!$I$19</f>
        <v>1547.5535478699999</v>
      </c>
      <c r="I129" s="36">
        <f>SUMIFS(СВЦЭМ!$C$39:$C$782,СВЦЭМ!$A$39:$A$782,$A129,СВЦЭМ!$B$39:$B$782,I$119)+'СЕТ СН'!$I$9+СВЦЭМ!$D$10+'СЕТ СН'!$I$6-'СЕТ СН'!$I$19</f>
        <v>1501.5635582899999</v>
      </c>
      <c r="J129" s="36">
        <f>SUMIFS(СВЦЭМ!$C$39:$C$782,СВЦЭМ!$A$39:$A$782,$A129,СВЦЭМ!$B$39:$B$782,J$119)+'СЕТ СН'!$I$9+СВЦЭМ!$D$10+'СЕТ СН'!$I$6-'СЕТ СН'!$I$19</f>
        <v>1563.9577991299998</v>
      </c>
      <c r="K129" s="36">
        <f>SUMIFS(СВЦЭМ!$C$39:$C$782,СВЦЭМ!$A$39:$A$782,$A129,СВЦЭМ!$B$39:$B$782,K$119)+'СЕТ СН'!$I$9+СВЦЭМ!$D$10+'СЕТ СН'!$I$6-'СЕТ СН'!$I$19</f>
        <v>1513.1662199299999</v>
      </c>
      <c r="L129" s="36">
        <f>SUMIFS(СВЦЭМ!$C$39:$C$782,СВЦЭМ!$A$39:$A$782,$A129,СВЦЭМ!$B$39:$B$782,L$119)+'СЕТ СН'!$I$9+СВЦЭМ!$D$10+'СЕТ СН'!$I$6-'СЕТ СН'!$I$19</f>
        <v>1505.5500353100001</v>
      </c>
      <c r="M129" s="36">
        <f>SUMIFS(СВЦЭМ!$C$39:$C$782,СВЦЭМ!$A$39:$A$782,$A129,СВЦЭМ!$B$39:$B$782,M$119)+'СЕТ СН'!$I$9+СВЦЭМ!$D$10+'СЕТ СН'!$I$6-'СЕТ СН'!$I$19</f>
        <v>1509.17767678</v>
      </c>
      <c r="N129" s="36">
        <f>SUMIFS(СВЦЭМ!$C$39:$C$782,СВЦЭМ!$A$39:$A$782,$A129,СВЦЭМ!$B$39:$B$782,N$119)+'СЕТ СН'!$I$9+СВЦЭМ!$D$10+'СЕТ СН'!$I$6-'СЕТ СН'!$I$19</f>
        <v>1519.9112386299998</v>
      </c>
      <c r="O129" s="36">
        <f>SUMIFS(СВЦЭМ!$C$39:$C$782,СВЦЭМ!$A$39:$A$782,$A129,СВЦЭМ!$B$39:$B$782,O$119)+'СЕТ СН'!$I$9+СВЦЭМ!$D$10+'СЕТ СН'!$I$6-'СЕТ СН'!$I$19</f>
        <v>1496.7461950100001</v>
      </c>
      <c r="P129" s="36">
        <f>SUMIFS(СВЦЭМ!$C$39:$C$782,СВЦЭМ!$A$39:$A$782,$A129,СВЦЭМ!$B$39:$B$782,P$119)+'СЕТ СН'!$I$9+СВЦЭМ!$D$10+'СЕТ СН'!$I$6-'СЕТ СН'!$I$19</f>
        <v>1503.9695468</v>
      </c>
      <c r="Q129" s="36">
        <f>SUMIFS(СВЦЭМ!$C$39:$C$782,СВЦЭМ!$A$39:$A$782,$A129,СВЦЭМ!$B$39:$B$782,Q$119)+'СЕТ СН'!$I$9+СВЦЭМ!$D$10+'СЕТ СН'!$I$6-'СЕТ СН'!$I$19</f>
        <v>1510.45335002</v>
      </c>
      <c r="R129" s="36">
        <f>SUMIFS(СВЦЭМ!$C$39:$C$782,СВЦЭМ!$A$39:$A$782,$A129,СВЦЭМ!$B$39:$B$782,R$119)+'СЕТ СН'!$I$9+СВЦЭМ!$D$10+'СЕТ СН'!$I$6-'СЕТ СН'!$I$19</f>
        <v>1528.4514918599998</v>
      </c>
      <c r="S129" s="36">
        <f>SUMIFS(СВЦЭМ!$C$39:$C$782,СВЦЭМ!$A$39:$A$782,$A129,СВЦЭМ!$B$39:$B$782,S$119)+'СЕТ СН'!$I$9+СВЦЭМ!$D$10+'СЕТ СН'!$I$6-'СЕТ СН'!$I$19</f>
        <v>1531.8287885499999</v>
      </c>
      <c r="T129" s="36">
        <f>SUMIFS(СВЦЭМ!$C$39:$C$782,СВЦЭМ!$A$39:$A$782,$A129,СВЦЭМ!$B$39:$B$782,T$119)+'СЕТ СН'!$I$9+СВЦЭМ!$D$10+'СЕТ СН'!$I$6-'СЕТ СН'!$I$19</f>
        <v>1524.0869574899998</v>
      </c>
      <c r="U129" s="36">
        <f>SUMIFS(СВЦЭМ!$C$39:$C$782,СВЦЭМ!$A$39:$A$782,$A129,СВЦЭМ!$B$39:$B$782,U$119)+'СЕТ СН'!$I$9+СВЦЭМ!$D$10+'СЕТ СН'!$I$6-'СЕТ СН'!$I$19</f>
        <v>1550.35384546</v>
      </c>
      <c r="V129" s="36">
        <f>SUMIFS(СВЦЭМ!$C$39:$C$782,СВЦЭМ!$A$39:$A$782,$A129,СВЦЭМ!$B$39:$B$782,V$119)+'СЕТ СН'!$I$9+СВЦЭМ!$D$10+'СЕТ СН'!$I$6-'СЕТ СН'!$I$19</f>
        <v>1526.76520495</v>
      </c>
      <c r="W129" s="36">
        <f>SUMIFS(СВЦЭМ!$C$39:$C$782,СВЦЭМ!$A$39:$A$782,$A129,СВЦЭМ!$B$39:$B$782,W$119)+'СЕТ СН'!$I$9+СВЦЭМ!$D$10+'СЕТ СН'!$I$6-'СЕТ СН'!$I$19</f>
        <v>1536.0311854500001</v>
      </c>
      <c r="X129" s="36">
        <f>SUMIFS(СВЦЭМ!$C$39:$C$782,СВЦЭМ!$A$39:$A$782,$A129,СВЦЭМ!$B$39:$B$782,X$119)+'СЕТ СН'!$I$9+СВЦЭМ!$D$10+'СЕТ СН'!$I$6-'СЕТ СН'!$I$19</f>
        <v>1559.3947937600001</v>
      </c>
      <c r="Y129" s="36">
        <f>SUMIFS(СВЦЭМ!$C$39:$C$782,СВЦЭМ!$A$39:$A$782,$A129,СВЦЭМ!$B$39:$B$782,Y$119)+'СЕТ СН'!$I$9+СВЦЭМ!$D$10+'СЕТ СН'!$I$6-'СЕТ СН'!$I$19</f>
        <v>1658.6113560700001</v>
      </c>
    </row>
    <row r="130" spans="1:25" ht="15.75" x14ac:dyDescent="0.2">
      <c r="A130" s="35">
        <f t="shared" si="3"/>
        <v>44784</v>
      </c>
      <c r="B130" s="36">
        <f>SUMIFS(СВЦЭМ!$C$39:$C$782,СВЦЭМ!$A$39:$A$782,$A130,СВЦЭМ!$B$39:$B$782,B$119)+'СЕТ СН'!$I$9+СВЦЭМ!$D$10+'СЕТ СН'!$I$6-'СЕТ СН'!$I$19</f>
        <v>1537.8833347699999</v>
      </c>
      <c r="C130" s="36">
        <f>SUMIFS(СВЦЭМ!$C$39:$C$782,СВЦЭМ!$A$39:$A$782,$A130,СВЦЭМ!$B$39:$B$782,C$119)+'СЕТ СН'!$I$9+СВЦЭМ!$D$10+'СЕТ СН'!$I$6-'СЕТ СН'!$I$19</f>
        <v>1587.4331272099998</v>
      </c>
      <c r="D130" s="36">
        <f>SUMIFS(СВЦЭМ!$C$39:$C$782,СВЦЭМ!$A$39:$A$782,$A130,СВЦЭМ!$B$39:$B$782,D$119)+'СЕТ СН'!$I$9+СВЦЭМ!$D$10+'СЕТ СН'!$I$6-'СЕТ СН'!$I$19</f>
        <v>1644.9821324099998</v>
      </c>
      <c r="E130" s="36">
        <f>SUMIFS(СВЦЭМ!$C$39:$C$782,СВЦЭМ!$A$39:$A$782,$A130,СВЦЭМ!$B$39:$B$782,E$119)+'СЕТ СН'!$I$9+СВЦЭМ!$D$10+'СЕТ СН'!$I$6-'СЕТ СН'!$I$19</f>
        <v>1663.5496983399998</v>
      </c>
      <c r="F130" s="36">
        <f>SUMIFS(СВЦЭМ!$C$39:$C$782,СВЦЭМ!$A$39:$A$782,$A130,СВЦЭМ!$B$39:$B$782,F$119)+'СЕТ СН'!$I$9+СВЦЭМ!$D$10+'СЕТ СН'!$I$6-'СЕТ СН'!$I$19</f>
        <v>1669.6533972100001</v>
      </c>
      <c r="G130" s="36">
        <f>SUMIFS(СВЦЭМ!$C$39:$C$782,СВЦЭМ!$A$39:$A$782,$A130,СВЦЭМ!$B$39:$B$782,G$119)+'СЕТ СН'!$I$9+СВЦЭМ!$D$10+'СЕТ СН'!$I$6-'СЕТ СН'!$I$19</f>
        <v>1666.7084051900001</v>
      </c>
      <c r="H130" s="36">
        <f>SUMIFS(СВЦЭМ!$C$39:$C$782,СВЦЭМ!$A$39:$A$782,$A130,СВЦЭМ!$B$39:$B$782,H$119)+'СЕТ СН'!$I$9+СВЦЭМ!$D$10+'СЕТ СН'!$I$6-'СЕТ СН'!$I$19</f>
        <v>1611.6730011899999</v>
      </c>
      <c r="I130" s="36">
        <f>SUMIFS(СВЦЭМ!$C$39:$C$782,СВЦЭМ!$A$39:$A$782,$A130,СВЦЭМ!$B$39:$B$782,I$119)+'СЕТ СН'!$I$9+СВЦЭМ!$D$10+'СЕТ СН'!$I$6-'СЕТ СН'!$I$19</f>
        <v>1523.0142349799999</v>
      </c>
      <c r="J130" s="36">
        <f>SUMIFS(СВЦЭМ!$C$39:$C$782,СВЦЭМ!$A$39:$A$782,$A130,СВЦЭМ!$B$39:$B$782,J$119)+'СЕТ СН'!$I$9+СВЦЭМ!$D$10+'СЕТ СН'!$I$6-'СЕТ СН'!$I$19</f>
        <v>1456.9087473999998</v>
      </c>
      <c r="K130" s="36">
        <f>SUMIFS(СВЦЭМ!$C$39:$C$782,СВЦЭМ!$A$39:$A$782,$A130,СВЦЭМ!$B$39:$B$782,K$119)+'СЕТ СН'!$I$9+СВЦЭМ!$D$10+'СЕТ СН'!$I$6-'СЕТ СН'!$I$19</f>
        <v>1470.4905595800001</v>
      </c>
      <c r="L130" s="36">
        <f>SUMIFS(СВЦЭМ!$C$39:$C$782,СВЦЭМ!$A$39:$A$782,$A130,СВЦЭМ!$B$39:$B$782,L$119)+'СЕТ СН'!$I$9+СВЦЭМ!$D$10+'СЕТ СН'!$I$6-'СЕТ СН'!$I$19</f>
        <v>1495.6415608</v>
      </c>
      <c r="M130" s="36">
        <f>SUMIFS(СВЦЭМ!$C$39:$C$782,СВЦЭМ!$A$39:$A$782,$A130,СВЦЭМ!$B$39:$B$782,M$119)+'СЕТ СН'!$I$9+СВЦЭМ!$D$10+'СЕТ СН'!$I$6-'СЕТ СН'!$I$19</f>
        <v>1491.84382753</v>
      </c>
      <c r="N130" s="36">
        <f>SUMIFS(СВЦЭМ!$C$39:$C$782,СВЦЭМ!$A$39:$A$782,$A130,СВЦЭМ!$B$39:$B$782,N$119)+'СЕТ СН'!$I$9+СВЦЭМ!$D$10+'СЕТ СН'!$I$6-'СЕТ СН'!$I$19</f>
        <v>1484.7354426699999</v>
      </c>
      <c r="O130" s="36">
        <f>SUMIFS(СВЦЭМ!$C$39:$C$782,СВЦЭМ!$A$39:$A$782,$A130,СВЦЭМ!$B$39:$B$782,O$119)+'СЕТ СН'!$I$9+СВЦЭМ!$D$10+'СЕТ СН'!$I$6-'СЕТ СН'!$I$19</f>
        <v>1491.1478734299999</v>
      </c>
      <c r="P130" s="36">
        <f>SUMIFS(СВЦЭМ!$C$39:$C$782,СВЦЭМ!$A$39:$A$782,$A130,СВЦЭМ!$B$39:$B$782,P$119)+'СЕТ СН'!$I$9+СВЦЭМ!$D$10+'СЕТ СН'!$I$6-'СЕТ СН'!$I$19</f>
        <v>1493.8179523399999</v>
      </c>
      <c r="Q130" s="36">
        <f>SUMIFS(СВЦЭМ!$C$39:$C$782,СВЦЭМ!$A$39:$A$782,$A130,СВЦЭМ!$B$39:$B$782,Q$119)+'СЕТ СН'!$I$9+СВЦЭМ!$D$10+'СЕТ СН'!$I$6-'СЕТ СН'!$I$19</f>
        <v>1486.5232743500001</v>
      </c>
      <c r="R130" s="36">
        <f>SUMIFS(СВЦЭМ!$C$39:$C$782,СВЦЭМ!$A$39:$A$782,$A130,СВЦЭМ!$B$39:$B$782,R$119)+'СЕТ СН'!$I$9+СВЦЭМ!$D$10+'СЕТ СН'!$I$6-'СЕТ СН'!$I$19</f>
        <v>1491.0170037799999</v>
      </c>
      <c r="S130" s="36">
        <f>SUMIFS(СВЦЭМ!$C$39:$C$782,СВЦЭМ!$A$39:$A$782,$A130,СВЦЭМ!$B$39:$B$782,S$119)+'СЕТ СН'!$I$9+СВЦЭМ!$D$10+'СЕТ СН'!$I$6-'СЕТ СН'!$I$19</f>
        <v>1483.67859475</v>
      </c>
      <c r="T130" s="36">
        <f>SUMIFS(СВЦЭМ!$C$39:$C$782,СВЦЭМ!$A$39:$A$782,$A130,СВЦЭМ!$B$39:$B$782,T$119)+'СЕТ СН'!$I$9+СВЦЭМ!$D$10+'СЕТ СН'!$I$6-'СЕТ СН'!$I$19</f>
        <v>1356.10946186</v>
      </c>
      <c r="U130" s="36">
        <f>SUMIFS(СВЦЭМ!$C$39:$C$782,СВЦЭМ!$A$39:$A$782,$A130,СВЦЭМ!$B$39:$B$782,U$119)+'СЕТ СН'!$I$9+СВЦЭМ!$D$10+'СЕТ СН'!$I$6-'СЕТ СН'!$I$19</f>
        <v>1362.76317298</v>
      </c>
      <c r="V130" s="36">
        <f>SUMIFS(СВЦЭМ!$C$39:$C$782,СВЦЭМ!$A$39:$A$782,$A130,СВЦЭМ!$B$39:$B$782,V$119)+'СЕТ СН'!$I$9+СВЦЭМ!$D$10+'СЕТ СН'!$I$6-'СЕТ СН'!$I$19</f>
        <v>1356.4807546799998</v>
      </c>
      <c r="W130" s="36">
        <f>SUMIFS(СВЦЭМ!$C$39:$C$782,СВЦЭМ!$A$39:$A$782,$A130,СВЦЭМ!$B$39:$B$782,W$119)+'СЕТ СН'!$I$9+СВЦЭМ!$D$10+'СЕТ СН'!$I$6-'СЕТ СН'!$I$19</f>
        <v>1342.71713804</v>
      </c>
      <c r="X130" s="36">
        <f>SUMIFS(СВЦЭМ!$C$39:$C$782,СВЦЭМ!$A$39:$A$782,$A130,СВЦЭМ!$B$39:$B$782,X$119)+'СЕТ СН'!$I$9+СВЦЭМ!$D$10+'СЕТ СН'!$I$6-'СЕТ СН'!$I$19</f>
        <v>1356.0748126499998</v>
      </c>
      <c r="Y130" s="36">
        <f>SUMIFS(СВЦЭМ!$C$39:$C$782,СВЦЭМ!$A$39:$A$782,$A130,СВЦЭМ!$B$39:$B$782,Y$119)+'СЕТ СН'!$I$9+СВЦЭМ!$D$10+'СЕТ СН'!$I$6-'СЕТ СН'!$I$19</f>
        <v>1377.30664342</v>
      </c>
    </row>
    <row r="131" spans="1:25" ht="15.75" x14ac:dyDescent="0.2">
      <c r="A131" s="35">
        <f t="shared" si="3"/>
        <v>44785</v>
      </c>
      <c r="B131" s="36">
        <f>SUMIFS(СВЦЭМ!$C$39:$C$782,СВЦЭМ!$A$39:$A$782,$A131,СВЦЭМ!$B$39:$B$782,B$119)+'СЕТ СН'!$I$9+СВЦЭМ!$D$10+'СЕТ СН'!$I$6-'СЕТ СН'!$I$19</f>
        <v>1536.36054666</v>
      </c>
      <c r="C131" s="36">
        <f>SUMIFS(СВЦЭМ!$C$39:$C$782,СВЦЭМ!$A$39:$A$782,$A131,СВЦЭМ!$B$39:$B$782,C$119)+'СЕТ СН'!$I$9+СВЦЭМ!$D$10+'СЕТ СН'!$I$6-'СЕТ СН'!$I$19</f>
        <v>1584.2832107700001</v>
      </c>
      <c r="D131" s="36">
        <f>SUMIFS(СВЦЭМ!$C$39:$C$782,СВЦЭМ!$A$39:$A$782,$A131,СВЦЭМ!$B$39:$B$782,D$119)+'СЕТ СН'!$I$9+СВЦЭМ!$D$10+'СЕТ СН'!$I$6-'СЕТ СН'!$I$19</f>
        <v>1639.8742564099998</v>
      </c>
      <c r="E131" s="36">
        <f>SUMIFS(СВЦЭМ!$C$39:$C$782,СВЦЭМ!$A$39:$A$782,$A131,СВЦЭМ!$B$39:$B$782,E$119)+'СЕТ СН'!$I$9+СВЦЭМ!$D$10+'СЕТ СН'!$I$6-'СЕТ СН'!$I$19</f>
        <v>1660.2370139700001</v>
      </c>
      <c r="F131" s="36">
        <f>SUMIFS(СВЦЭМ!$C$39:$C$782,СВЦЭМ!$A$39:$A$782,$A131,СВЦЭМ!$B$39:$B$782,F$119)+'СЕТ СН'!$I$9+СВЦЭМ!$D$10+'СЕТ СН'!$I$6-'СЕТ СН'!$I$19</f>
        <v>1653.2094975199998</v>
      </c>
      <c r="G131" s="36">
        <f>SUMIFS(СВЦЭМ!$C$39:$C$782,СВЦЭМ!$A$39:$A$782,$A131,СВЦЭМ!$B$39:$B$782,G$119)+'СЕТ СН'!$I$9+СВЦЭМ!$D$10+'СЕТ СН'!$I$6-'СЕТ СН'!$I$19</f>
        <v>1662.2409628999999</v>
      </c>
      <c r="H131" s="36">
        <f>SUMIFS(СВЦЭМ!$C$39:$C$782,СВЦЭМ!$A$39:$A$782,$A131,СВЦЭМ!$B$39:$B$782,H$119)+'СЕТ СН'!$I$9+СВЦЭМ!$D$10+'СЕТ СН'!$I$6-'СЕТ СН'!$I$19</f>
        <v>1553.13296483</v>
      </c>
      <c r="I131" s="36">
        <f>SUMIFS(СВЦЭМ!$C$39:$C$782,СВЦЭМ!$A$39:$A$782,$A131,СВЦЭМ!$B$39:$B$782,I$119)+'СЕТ СН'!$I$9+СВЦЭМ!$D$10+'СЕТ СН'!$I$6-'СЕТ СН'!$I$19</f>
        <v>1549.2940132499998</v>
      </c>
      <c r="J131" s="36">
        <f>SUMIFS(СВЦЭМ!$C$39:$C$782,СВЦЭМ!$A$39:$A$782,$A131,СВЦЭМ!$B$39:$B$782,J$119)+'СЕТ СН'!$I$9+СВЦЭМ!$D$10+'СЕТ СН'!$I$6-'СЕТ СН'!$I$19</f>
        <v>1493.12098225</v>
      </c>
      <c r="K131" s="36">
        <f>SUMIFS(СВЦЭМ!$C$39:$C$782,СВЦЭМ!$A$39:$A$782,$A131,СВЦЭМ!$B$39:$B$782,K$119)+'СЕТ СН'!$I$9+СВЦЭМ!$D$10+'СЕТ СН'!$I$6-'СЕТ СН'!$I$19</f>
        <v>1471.54253436</v>
      </c>
      <c r="L131" s="36">
        <f>SUMIFS(СВЦЭМ!$C$39:$C$782,СВЦЭМ!$A$39:$A$782,$A131,СВЦЭМ!$B$39:$B$782,L$119)+'СЕТ СН'!$I$9+СВЦЭМ!$D$10+'СЕТ СН'!$I$6-'СЕТ СН'!$I$19</f>
        <v>1438.95729338</v>
      </c>
      <c r="M131" s="36">
        <f>SUMIFS(СВЦЭМ!$C$39:$C$782,СВЦЭМ!$A$39:$A$782,$A131,СВЦЭМ!$B$39:$B$782,M$119)+'СЕТ СН'!$I$9+СВЦЭМ!$D$10+'СЕТ СН'!$I$6-'СЕТ СН'!$I$19</f>
        <v>1413.5695958399999</v>
      </c>
      <c r="N131" s="36">
        <f>SUMIFS(СВЦЭМ!$C$39:$C$782,СВЦЭМ!$A$39:$A$782,$A131,СВЦЭМ!$B$39:$B$782,N$119)+'СЕТ СН'!$I$9+СВЦЭМ!$D$10+'СЕТ СН'!$I$6-'СЕТ СН'!$I$19</f>
        <v>1415.42848615</v>
      </c>
      <c r="O131" s="36">
        <f>SUMIFS(СВЦЭМ!$C$39:$C$782,СВЦЭМ!$A$39:$A$782,$A131,СВЦЭМ!$B$39:$B$782,O$119)+'СЕТ СН'!$I$9+СВЦЭМ!$D$10+'СЕТ СН'!$I$6-'СЕТ СН'!$I$19</f>
        <v>1419.3976023</v>
      </c>
      <c r="P131" s="36">
        <f>SUMIFS(СВЦЭМ!$C$39:$C$782,СВЦЭМ!$A$39:$A$782,$A131,СВЦЭМ!$B$39:$B$782,P$119)+'СЕТ СН'!$I$9+СВЦЭМ!$D$10+'СЕТ СН'!$I$6-'СЕТ СН'!$I$19</f>
        <v>1429.08955608</v>
      </c>
      <c r="Q131" s="36">
        <f>SUMIFS(СВЦЭМ!$C$39:$C$782,СВЦЭМ!$A$39:$A$782,$A131,СВЦЭМ!$B$39:$B$782,Q$119)+'СЕТ СН'!$I$9+СВЦЭМ!$D$10+'СЕТ СН'!$I$6-'СЕТ СН'!$I$19</f>
        <v>1431.7403873899998</v>
      </c>
      <c r="R131" s="36">
        <f>SUMIFS(СВЦЭМ!$C$39:$C$782,СВЦЭМ!$A$39:$A$782,$A131,СВЦЭМ!$B$39:$B$782,R$119)+'СЕТ СН'!$I$9+СВЦЭМ!$D$10+'СЕТ СН'!$I$6-'СЕТ СН'!$I$19</f>
        <v>1447.2449265800001</v>
      </c>
      <c r="S131" s="36">
        <f>SUMIFS(СВЦЭМ!$C$39:$C$782,СВЦЭМ!$A$39:$A$782,$A131,СВЦЭМ!$B$39:$B$782,S$119)+'СЕТ СН'!$I$9+СВЦЭМ!$D$10+'СЕТ СН'!$I$6-'СЕТ СН'!$I$19</f>
        <v>1447.42234491</v>
      </c>
      <c r="T131" s="36">
        <f>SUMIFS(СВЦЭМ!$C$39:$C$782,СВЦЭМ!$A$39:$A$782,$A131,СВЦЭМ!$B$39:$B$782,T$119)+'СЕТ СН'!$I$9+СВЦЭМ!$D$10+'СЕТ СН'!$I$6-'СЕТ СН'!$I$19</f>
        <v>1443.6756038399999</v>
      </c>
      <c r="U131" s="36">
        <f>SUMIFS(СВЦЭМ!$C$39:$C$782,СВЦЭМ!$A$39:$A$782,$A131,СВЦЭМ!$B$39:$B$782,U$119)+'СЕТ СН'!$I$9+СВЦЭМ!$D$10+'СЕТ СН'!$I$6-'СЕТ СН'!$I$19</f>
        <v>1443.0855019199998</v>
      </c>
      <c r="V131" s="36">
        <f>SUMIFS(СВЦЭМ!$C$39:$C$782,СВЦЭМ!$A$39:$A$782,$A131,СВЦЭМ!$B$39:$B$782,V$119)+'СЕТ СН'!$I$9+СВЦЭМ!$D$10+'СЕТ СН'!$I$6-'СЕТ СН'!$I$19</f>
        <v>1444.49764005</v>
      </c>
      <c r="W131" s="36">
        <f>SUMIFS(СВЦЭМ!$C$39:$C$782,СВЦЭМ!$A$39:$A$782,$A131,СВЦЭМ!$B$39:$B$782,W$119)+'СЕТ СН'!$I$9+СВЦЭМ!$D$10+'СЕТ СН'!$I$6-'СЕТ СН'!$I$19</f>
        <v>1424.4783576099999</v>
      </c>
      <c r="X131" s="36">
        <f>SUMIFS(СВЦЭМ!$C$39:$C$782,СВЦЭМ!$A$39:$A$782,$A131,СВЦЭМ!$B$39:$B$782,X$119)+'СЕТ СН'!$I$9+СВЦЭМ!$D$10+'СЕТ СН'!$I$6-'СЕТ СН'!$I$19</f>
        <v>1471.7042657899999</v>
      </c>
      <c r="Y131" s="36">
        <f>SUMIFS(СВЦЭМ!$C$39:$C$782,СВЦЭМ!$A$39:$A$782,$A131,СВЦЭМ!$B$39:$B$782,Y$119)+'СЕТ СН'!$I$9+СВЦЭМ!$D$10+'СЕТ СН'!$I$6-'СЕТ СН'!$I$19</f>
        <v>1519.2956721099999</v>
      </c>
    </row>
    <row r="132" spans="1:25" ht="15.75" x14ac:dyDescent="0.2">
      <c r="A132" s="35">
        <f t="shared" si="3"/>
        <v>44786</v>
      </c>
      <c r="B132" s="36">
        <f>SUMIFS(СВЦЭМ!$C$39:$C$782,СВЦЭМ!$A$39:$A$782,$A132,СВЦЭМ!$B$39:$B$782,B$119)+'СЕТ СН'!$I$9+СВЦЭМ!$D$10+'СЕТ СН'!$I$6-'СЕТ СН'!$I$19</f>
        <v>1548.0462523699998</v>
      </c>
      <c r="C132" s="36">
        <f>SUMIFS(СВЦЭМ!$C$39:$C$782,СВЦЭМ!$A$39:$A$782,$A132,СВЦЭМ!$B$39:$B$782,C$119)+'СЕТ СН'!$I$9+СВЦЭМ!$D$10+'СЕТ СН'!$I$6-'СЕТ СН'!$I$19</f>
        <v>1582.05736394</v>
      </c>
      <c r="D132" s="36">
        <f>SUMIFS(СВЦЭМ!$C$39:$C$782,СВЦЭМ!$A$39:$A$782,$A132,СВЦЭМ!$B$39:$B$782,D$119)+'СЕТ СН'!$I$9+СВЦЭМ!$D$10+'СЕТ СН'!$I$6-'СЕТ СН'!$I$19</f>
        <v>1601.9890794499997</v>
      </c>
      <c r="E132" s="36">
        <f>SUMIFS(СВЦЭМ!$C$39:$C$782,СВЦЭМ!$A$39:$A$782,$A132,СВЦЭМ!$B$39:$B$782,E$119)+'СЕТ СН'!$I$9+СВЦЭМ!$D$10+'СЕТ СН'!$I$6-'СЕТ СН'!$I$19</f>
        <v>1674.4738086100001</v>
      </c>
      <c r="F132" s="36">
        <f>SUMIFS(СВЦЭМ!$C$39:$C$782,СВЦЭМ!$A$39:$A$782,$A132,СВЦЭМ!$B$39:$B$782,F$119)+'СЕТ СН'!$I$9+СВЦЭМ!$D$10+'СЕТ СН'!$I$6-'СЕТ СН'!$I$19</f>
        <v>1651.13483249</v>
      </c>
      <c r="G132" s="36">
        <f>SUMIFS(СВЦЭМ!$C$39:$C$782,СВЦЭМ!$A$39:$A$782,$A132,СВЦЭМ!$B$39:$B$782,G$119)+'СЕТ СН'!$I$9+СВЦЭМ!$D$10+'СЕТ СН'!$I$6-'СЕТ СН'!$I$19</f>
        <v>1624.2463253999999</v>
      </c>
      <c r="H132" s="36">
        <f>SUMIFS(СВЦЭМ!$C$39:$C$782,СВЦЭМ!$A$39:$A$782,$A132,СВЦЭМ!$B$39:$B$782,H$119)+'СЕТ СН'!$I$9+СВЦЭМ!$D$10+'СЕТ СН'!$I$6-'СЕТ СН'!$I$19</f>
        <v>1593.6455945299999</v>
      </c>
      <c r="I132" s="36">
        <f>SUMIFS(СВЦЭМ!$C$39:$C$782,СВЦЭМ!$A$39:$A$782,$A132,СВЦЭМ!$B$39:$B$782,I$119)+'СЕТ СН'!$I$9+СВЦЭМ!$D$10+'СЕТ СН'!$I$6-'СЕТ СН'!$I$19</f>
        <v>1534.84682466</v>
      </c>
      <c r="J132" s="36">
        <f>SUMIFS(СВЦЭМ!$C$39:$C$782,СВЦЭМ!$A$39:$A$782,$A132,СВЦЭМ!$B$39:$B$782,J$119)+'СЕТ СН'!$I$9+СВЦЭМ!$D$10+'СЕТ СН'!$I$6-'СЕТ СН'!$I$19</f>
        <v>1513.23189465</v>
      </c>
      <c r="K132" s="36">
        <f>SUMIFS(СВЦЭМ!$C$39:$C$782,СВЦЭМ!$A$39:$A$782,$A132,СВЦЭМ!$B$39:$B$782,K$119)+'СЕТ СН'!$I$9+СВЦЭМ!$D$10+'СЕТ СН'!$I$6-'СЕТ СН'!$I$19</f>
        <v>1440.49084576</v>
      </c>
      <c r="L132" s="36">
        <f>SUMIFS(СВЦЭМ!$C$39:$C$782,СВЦЭМ!$A$39:$A$782,$A132,СВЦЭМ!$B$39:$B$782,L$119)+'СЕТ СН'!$I$9+СВЦЭМ!$D$10+'СЕТ СН'!$I$6-'СЕТ СН'!$I$19</f>
        <v>1428.5446798600001</v>
      </c>
      <c r="M132" s="36">
        <f>SUMIFS(СВЦЭМ!$C$39:$C$782,СВЦЭМ!$A$39:$A$782,$A132,СВЦЭМ!$B$39:$B$782,M$119)+'СЕТ СН'!$I$9+СВЦЭМ!$D$10+'СЕТ СН'!$I$6-'СЕТ СН'!$I$19</f>
        <v>1432.1268758699998</v>
      </c>
      <c r="N132" s="36">
        <f>SUMIFS(СВЦЭМ!$C$39:$C$782,СВЦЭМ!$A$39:$A$782,$A132,СВЦЭМ!$B$39:$B$782,N$119)+'СЕТ СН'!$I$9+СВЦЭМ!$D$10+'СЕТ СН'!$I$6-'СЕТ СН'!$I$19</f>
        <v>1429.98612779</v>
      </c>
      <c r="O132" s="36">
        <f>SUMIFS(СВЦЭМ!$C$39:$C$782,СВЦЭМ!$A$39:$A$782,$A132,СВЦЭМ!$B$39:$B$782,O$119)+'СЕТ СН'!$I$9+СВЦЭМ!$D$10+'СЕТ СН'!$I$6-'СЕТ СН'!$I$19</f>
        <v>1424.89287696</v>
      </c>
      <c r="P132" s="36">
        <f>SUMIFS(СВЦЭМ!$C$39:$C$782,СВЦЭМ!$A$39:$A$782,$A132,СВЦЭМ!$B$39:$B$782,P$119)+'СЕТ СН'!$I$9+СВЦЭМ!$D$10+'СЕТ СН'!$I$6-'СЕТ СН'!$I$19</f>
        <v>1429.78082657</v>
      </c>
      <c r="Q132" s="36">
        <f>SUMIFS(СВЦЭМ!$C$39:$C$782,СВЦЭМ!$A$39:$A$782,$A132,СВЦЭМ!$B$39:$B$782,Q$119)+'СЕТ СН'!$I$9+СВЦЭМ!$D$10+'СЕТ СН'!$I$6-'СЕТ СН'!$I$19</f>
        <v>1431.8640173899998</v>
      </c>
      <c r="R132" s="36">
        <f>SUMIFS(СВЦЭМ!$C$39:$C$782,СВЦЭМ!$A$39:$A$782,$A132,СВЦЭМ!$B$39:$B$782,R$119)+'СЕТ СН'!$I$9+СВЦЭМ!$D$10+'СЕТ СН'!$I$6-'СЕТ СН'!$I$19</f>
        <v>1438.6418674199999</v>
      </c>
      <c r="S132" s="36">
        <f>SUMIFS(СВЦЭМ!$C$39:$C$782,СВЦЭМ!$A$39:$A$782,$A132,СВЦЭМ!$B$39:$B$782,S$119)+'СЕТ СН'!$I$9+СВЦЭМ!$D$10+'СЕТ СН'!$I$6-'СЕТ СН'!$I$19</f>
        <v>1440.1096968699999</v>
      </c>
      <c r="T132" s="36">
        <f>SUMIFS(СВЦЭМ!$C$39:$C$782,СВЦЭМ!$A$39:$A$782,$A132,СВЦЭМ!$B$39:$B$782,T$119)+'СЕТ СН'!$I$9+СВЦЭМ!$D$10+'СЕТ СН'!$I$6-'СЕТ СН'!$I$19</f>
        <v>1446.2706416000001</v>
      </c>
      <c r="U132" s="36">
        <f>SUMIFS(СВЦЭМ!$C$39:$C$782,СВЦЭМ!$A$39:$A$782,$A132,СВЦЭМ!$B$39:$B$782,U$119)+'СЕТ СН'!$I$9+СВЦЭМ!$D$10+'СЕТ СН'!$I$6-'СЕТ СН'!$I$19</f>
        <v>1459.30326107</v>
      </c>
      <c r="V132" s="36">
        <f>SUMIFS(СВЦЭМ!$C$39:$C$782,СВЦЭМ!$A$39:$A$782,$A132,СВЦЭМ!$B$39:$B$782,V$119)+'СЕТ СН'!$I$9+СВЦЭМ!$D$10+'СЕТ СН'!$I$6-'СЕТ СН'!$I$19</f>
        <v>1442.1089952699999</v>
      </c>
      <c r="W132" s="36">
        <f>SUMIFS(СВЦЭМ!$C$39:$C$782,СВЦЭМ!$A$39:$A$782,$A132,СВЦЭМ!$B$39:$B$782,W$119)+'СЕТ СН'!$I$9+СВЦЭМ!$D$10+'СЕТ СН'!$I$6-'СЕТ СН'!$I$19</f>
        <v>1430.9405572400001</v>
      </c>
      <c r="X132" s="36">
        <f>SUMIFS(СВЦЭМ!$C$39:$C$782,СВЦЭМ!$A$39:$A$782,$A132,СВЦЭМ!$B$39:$B$782,X$119)+'СЕТ СН'!$I$9+СВЦЭМ!$D$10+'СЕТ СН'!$I$6-'СЕТ СН'!$I$19</f>
        <v>1455.9210799</v>
      </c>
      <c r="Y132" s="36">
        <f>SUMIFS(СВЦЭМ!$C$39:$C$782,СВЦЭМ!$A$39:$A$782,$A132,СВЦЭМ!$B$39:$B$782,Y$119)+'СЕТ СН'!$I$9+СВЦЭМ!$D$10+'СЕТ СН'!$I$6-'СЕТ СН'!$I$19</f>
        <v>1551.1284381199998</v>
      </c>
    </row>
    <row r="133" spans="1:25" ht="15.75" x14ac:dyDescent="0.2">
      <c r="A133" s="35">
        <f t="shared" si="3"/>
        <v>44787</v>
      </c>
      <c r="B133" s="36">
        <f>SUMIFS(СВЦЭМ!$C$39:$C$782,СВЦЭМ!$A$39:$A$782,$A133,СВЦЭМ!$B$39:$B$782,B$119)+'СЕТ СН'!$I$9+СВЦЭМ!$D$10+'СЕТ СН'!$I$6-'СЕТ СН'!$I$19</f>
        <v>1598.16717449</v>
      </c>
      <c r="C133" s="36">
        <f>SUMIFS(СВЦЭМ!$C$39:$C$782,СВЦЭМ!$A$39:$A$782,$A133,СВЦЭМ!$B$39:$B$782,C$119)+'СЕТ СН'!$I$9+СВЦЭМ!$D$10+'СЕТ СН'!$I$6-'СЕТ СН'!$I$19</f>
        <v>1585.71991166</v>
      </c>
      <c r="D133" s="36">
        <f>SUMIFS(СВЦЭМ!$C$39:$C$782,СВЦЭМ!$A$39:$A$782,$A133,СВЦЭМ!$B$39:$B$782,D$119)+'СЕТ СН'!$I$9+СВЦЭМ!$D$10+'СЕТ СН'!$I$6-'СЕТ СН'!$I$19</f>
        <v>1548.7602765900001</v>
      </c>
      <c r="E133" s="36">
        <f>SUMIFS(СВЦЭМ!$C$39:$C$782,СВЦЭМ!$A$39:$A$782,$A133,СВЦЭМ!$B$39:$B$782,E$119)+'СЕТ СН'!$I$9+СВЦЭМ!$D$10+'СЕТ СН'!$I$6-'СЕТ СН'!$I$19</f>
        <v>1557.1260499699999</v>
      </c>
      <c r="F133" s="36">
        <f>SUMIFS(СВЦЭМ!$C$39:$C$782,СВЦЭМ!$A$39:$A$782,$A133,СВЦЭМ!$B$39:$B$782,F$119)+'СЕТ СН'!$I$9+СВЦЭМ!$D$10+'СЕТ СН'!$I$6-'СЕТ СН'!$I$19</f>
        <v>1562.7035342600002</v>
      </c>
      <c r="G133" s="36">
        <f>SUMIFS(СВЦЭМ!$C$39:$C$782,СВЦЭМ!$A$39:$A$782,$A133,СВЦЭМ!$B$39:$B$782,G$119)+'СЕТ СН'!$I$9+СВЦЭМ!$D$10+'СЕТ СН'!$I$6-'СЕТ СН'!$I$19</f>
        <v>1561.7494183700001</v>
      </c>
      <c r="H133" s="36">
        <f>SUMIFS(СВЦЭМ!$C$39:$C$782,СВЦЭМ!$A$39:$A$782,$A133,СВЦЭМ!$B$39:$B$782,H$119)+'СЕТ СН'!$I$9+СВЦЭМ!$D$10+'СЕТ СН'!$I$6-'СЕТ СН'!$I$19</f>
        <v>1627.9750317200001</v>
      </c>
      <c r="I133" s="36">
        <f>SUMIFS(СВЦЭМ!$C$39:$C$782,СВЦЭМ!$A$39:$A$782,$A133,СВЦЭМ!$B$39:$B$782,I$119)+'СЕТ СН'!$I$9+СВЦЭМ!$D$10+'СЕТ СН'!$I$6-'СЕТ СН'!$I$19</f>
        <v>1590.4689027099998</v>
      </c>
      <c r="J133" s="36">
        <f>SUMIFS(СВЦЭМ!$C$39:$C$782,СВЦЭМ!$A$39:$A$782,$A133,СВЦЭМ!$B$39:$B$782,J$119)+'СЕТ СН'!$I$9+СВЦЭМ!$D$10+'СЕТ СН'!$I$6-'СЕТ СН'!$I$19</f>
        <v>1539.4708340699999</v>
      </c>
      <c r="K133" s="36">
        <f>SUMIFS(СВЦЭМ!$C$39:$C$782,СВЦЭМ!$A$39:$A$782,$A133,СВЦЭМ!$B$39:$B$782,K$119)+'СЕТ СН'!$I$9+СВЦЭМ!$D$10+'СЕТ СН'!$I$6-'СЕТ СН'!$I$19</f>
        <v>1464.0123691399999</v>
      </c>
      <c r="L133" s="36">
        <f>SUMIFS(СВЦЭМ!$C$39:$C$782,СВЦЭМ!$A$39:$A$782,$A133,СВЦЭМ!$B$39:$B$782,L$119)+'СЕТ СН'!$I$9+СВЦЭМ!$D$10+'СЕТ СН'!$I$6-'СЕТ СН'!$I$19</f>
        <v>1428.19125676</v>
      </c>
      <c r="M133" s="36">
        <f>SUMIFS(СВЦЭМ!$C$39:$C$782,СВЦЭМ!$A$39:$A$782,$A133,СВЦЭМ!$B$39:$B$782,M$119)+'СЕТ СН'!$I$9+СВЦЭМ!$D$10+'СЕТ СН'!$I$6-'СЕТ СН'!$I$19</f>
        <v>1415.2914659799999</v>
      </c>
      <c r="N133" s="36">
        <f>SUMIFS(СВЦЭМ!$C$39:$C$782,СВЦЭМ!$A$39:$A$782,$A133,СВЦЭМ!$B$39:$B$782,N$119)+'СЕТ СН'!$I$9+СВЦЭМ!$D$10+'СЕТ СН'!$I$6-'СЕТ СН'!$I$19</f>
        <v>1432.49003894</v>
      </c>
      <c r="O133" s="36">
        <f>SUMIFS(СВЦЭМ!$C$39:$C$782,СВЦЭМ!$A$39:$A$782,$A133,СВЦЭМ!$B$39:$B$782,O$119)+'СЕТ СН'!$I$9+СВЦЭМ!$D$10+'СЕТ СН'!$I$6-'СЕТ СН'!$I$19</f>
        <v>1433.72007601</v>
      </c>
      <c r="P133" s="36">
        <f>SUMIFS(СВЦЭМ!$C$39:$C$782,СВЦЭМ!$A$39:$A$782,$A133,СВЦЭМ!$B$39:$B$782,P$119)+'СЕТ СН'!$I$9+СВЦЭМ!$D$10+'СЕТ СН'!$I$6-'СЕТ СН'!$I$19</f>
        <v>1442.3891755499999</v>
      </c>
      <c r="Q133" s="36">
        <f>SUMIFS(СВЦЭМ!$C$39:$C$782,СВЦЭМ!$A$39:$A$782,$A133,СВЦЭМ!$B$39:$B$782,Q$119)+'СЕТ СН'!$I$9+СВЦЭМ!$D$10+'СЕТ СН'!$I$6-'СЕТ СН'!$I$19</f>
        <v>1451.5559828599999</v>
      </c>
      <c r="R133" s="36">
        <f>SUMIFS(СВЦЭМ!$C$39:$C$782,СВЦЭМ!$A$39:$A$782,$A133,СВЦЭМ!$B$39:$B$782,R$119)+'СЕТ СН'!$I$9+СВЦЭМ!$D$10+'СЕТ СН'!$I$6-'СЕТ СН'!$I$19</f>
        <v>1464.6241998999999</v>
      </c>
      <c r="S133" s="36">
        <f>SUMIFS(СВЦЭМ!$C$39:$C$782,СВЦЭМ!$A$39:$A$782,$A133,СВЦЭМ!$B$39:$B$782,S$119)+'СЕТ СН'!$I$9+СВЦЭМ!$D$10+'СЕТ СН'!$I$6-'СЕТ СН'!$I$19</f>
        <v>1447.9908570699999</v>
      </c>
      <c r="T133" s="36">
        <f>SUMIFS(СВЦЭМ!$C$39:$C$782,СВЦЭМ!$A$39:$A$782,$A133,СВЦЭМ!$B$39:$B$782,T$119)+'СЕТ СН'!$I$9+СВЦЭМ!$D$10+'СЕТ СН'!$I$6-'СЕТ СН'!$I$19</f>
        <v>1456.8191387500001</v>
      </c>
      <c r="U133" s="36">
        <f>SUMIFS(СВЦЭМ!$C$39:$C$782,СВЦЭМ!$A$39:$A$782,$A133,СВЦЭМ!$B$39:$B$782,U$119)+'СЕТ СН'!$I$9+СВЦЭМ!$D$10+'СЕТ СН'!$I$6-'СЕТ СН'!$I$19</f>
        <v>1472.0582196299999</v>
      </c>
      <c r="V133" s="36">
        <f>SUMIFS(СВЦЭМ!$C$39:$C$782,СВЦЭМ!$A$39:$A$782,$A133,СВЦЭМ!$B$39:$B$782,V$119)+'СЕТ СН'!$I$9+СВЦЭМ!$D$10+'СЕТ СН'!$I$6-'СЕТ СН'!$I$19</f>
        <v>1471.63305171</v>
      </c>
      <c r="W133" s="36">
        <f>SUMIFS(СВЦЭМ!$C$39:$C$782,СВЦЭМ!$A$39:$A$782,$A133,СВЦЭМ!$B$39:$B$782,W$119)+'СЕТ СН'!$I$9+СВЦЭМ!$D$10+'СЕТ СН'!$I$6-'СЕТ СН'!$I$19</f>
        <v>1462.8792089599999</v>
      </c>
      <c r="X133" s="36">
        <f>SUMIFS(СВЦЭМ!$C$39:$C$782,СВЦЭМ!$A$39:$A$782,$A133,СВЦЭМ!$B$39:$B$782,X$119)+'СЕТ СН'!$I$9+СВЦЭМ!$D$10+'СЕТ СН'!$I$6-'СЕТ СН'!$I$19</f>
        <v>1463.8171600400001</v>
      </c>
      <c r="Y133" s="36">
        <f>SUMIFS(СВЦЭМ!$C$39:$C$782,СВЦЭМ!$A$39:$A$782,$A133,СВЦЭМ!$B$39:$B$782,Y$119)+'СЕТ СН'!$I$9+СВЦЭМ!$D$10+'СЕТ СН'!$I$6-'СЕТ СН'!$I$19</f>
        <v>1523.2531851399999</v>
      </c>
    </row>
    <row r="134" spans="1:25" ht="15.75" x14ac:dyDescent="0.2">
      <c r="A134" s="35">
        <f t="shared" si="3"/>
        <v>44788</v>
      </c>
      <c r="B134" s="36">
        <f>SUMIFS(СВЦЭМ!$C$39:$C$782,СВЦЭМ!$A$39:$A$782,$A134,СВЦЭМ!$B$39:$B$782,B$119)+'СЕТ СН'!$I$9+СВЦЭМ!$D$10+'СЕТ СН'!$I$6-'СЕТ СН'!$I$19</f>
        <v>1478.05960162</v>
      </c>
      <c r="C134" s="36">
        <f>SUMIFS(СВЦЭМ!$C$39:$C$782,СВЦЭМ!$A$39:$A$782,$A134,СВЦЭМ!$B$39:$B$782,C$119)+'СЕТ СН'!$I$9+СВЦЭМ!$D$10+'СЕТ СН'!$I$6-'СЕТ СН'!$I$19</f>
        <v>1502.65590436</v>
      </c>
      <c r="D134" s="36">
        <f>SUMIFS(СВЦЭМ!$C$39:$C$782,СВЦЭМ!$A$39:$A$782,$A134,СВЦЭМ!$B$39:$B$782,D$119)+'СЕТ СН'!$I$9+СВЦЭМ!$D$10+'СЕТ СН'!$I$6-'СЕТ СН'!$I$19</f>
        <v>1535.1077316599999</v>
      </c>
      <c r="E134" s="36">
        <f>SUMIFS(СВЦЭМ!$C$39:$C$782,СВЦЭМ!$A$39:$A$782,$A134,СВЦЭМ!$B$39:$B$782,E$119)+'СЕТ СН'!$I$9+СВЦЭМ!$D$10+'СЕТ СН'!$I$6-'СЕТ СН'!$I$19</f>
        <v>1548.92727139</v>
      </c>
      <c r="F134" s="36">
        <f>SUMIFS(СВЦЭМ!$C$39:$C$782,СВЦЭМ!$A$39:$A$782,$A134,СВЦЭМ!$B$39:$B$782,F$119)+'СЕТ СН'!$I$9+СВЦЭМ!$D$10+'СЕТ СН'!$I$6-'СЕТ СН'!$I$19</f>
        <v>1560.2132486800001</v>
      </c>
      <c r="G134" s="36">
        <f>SUMIFS(СВЦЭМ!$C$39:$C$782,СВЦЭМ!$A$39:$A$782,$A134,СВЦЭМ!$B$39:$B$782,G$119)+'СЕТ СН'!$I$9+СВЦЭМ!$D$10+'СЕТ СН'!$I$6-'СЕТ СН'!$I$19</f>
        <v>1553.7636726999999</v>
      </c>
      <c r="H134" s="36">
        <f>SUMIFS(СВЦЭМ!$C$39:$C$782,СВЦЭМ!$A$39:$A$782,$A134,СВЦЭМ!$B$39:$B$782,H$119)+'СЕТ СН'!$I$9+СВЦЭМ!$D$10+'СЕТ СН'!$I$6-'СЕТ СН'!$I$19</f>
        <v>1517.8257656400001</v>
      </c>
      <c r="I134" s="36">
        <f>SUMIFS(СВЦЭМ!$C$39:$C$782,СВЦЭМ!$A$39:$A$782,$A134,СВЦЭМ!$B$39:$B$782,I$119)+'СЕТ СН'!$I$9+СВЦЭМ!$D$10+'СЕТ СН'!$I$6-'СЕТ СН'!$I$19</f>
        <v>1464.8632664299998</v>
      </c>
      <c r="J134" s="36">
        <f>SUMIFS(СВЦЭМ!$C$39:$C$782,СВЦЭМ!$A$39:$A$782,$A134,СВЦЭМ!$B$39:$B$782,J$119)+'СЕТ СН'!$I$9+СВЦЭМ!$D$10+'СЕТ СН'!$I$6-'СЕТ СН'!$I$19</f>
        <v>1528.90160124</v>
      </c>
      <c r="K134" s="36">
        <f>SUMIFS(СВЦЭМ!$C$39:$C$782,СВЦЭМ!$A$39:$A$782,$A134,СВЦЭМ!$B$39:$B$782,K$119)+'СЕТ СН'!$I$9+СВЦЭМ!$D$10+'СЕТ СН'!$I$6-'СЕТ СН'!$I$19</f>
        <v>1503.39964263</v>
      </c>
      <c r="L134" s="36">
        <f>SUMIFS(СВЦЭМ!$C$39:$C$782,СВЦЭМ!$A$39:$A$782,$A134,СВЦЭМ!$B$39:$B$782,L$119)+'СЕТ СН'!$I$9+СВЦЭМ!$D$10+'СЕТ СН'!$I$6-'СЕТ СН'!$I$19</f>
        <v>1492.4310542600001</v>
      </c>
      <c r="M134" s="36">
        <f>SUMIFS(СВЦЭМ!$C$39:$C$782,СВЦЭМ!$A$39:$A$782,$A134,СВЦЭМ!$B$39:$B$782,M$119)+'СЕТ СН'!$I$9+СВЦЭМ!$D$10+'СЕТ СН'!$I$6-'СЕТ СН'!$I$19</f>
        <v>1495.84471841</v>
      </c>
      <c r="N134" s="36">
        <f>SUMIFS(СВЦЭМ!$C$39:$C$782,СВЦЭМ!$A$39:$A$782,$A134,СВЦЭМ!$B$39:$B$782,N$119)+'СЕТ СН'!$I$9+СВЦЭМ!$D$10+'СЕТ СН'!$I$6-'СЕТ СН'!$I$19</f>
        <v>1496.5699514200001</v>
      </c>
      <c r="O134" s="36">
        <f>SUMIFS(СВЦЭМ!$C$39:$C$782,СВЦЭМ!$A$39:$A$782,$A134,СВЦЭМ!$B$39:$B$782,O$119)+'СЕТ СН'!$I$9+СВЦЭМ!$D$10+'СЕТ СН'!$I$6-'СЕТ СН'!$I$19</f>
        <v>1494.43002295</v>
      </c>
      <c r="P134" s="36">
        <f>SUMIFS(СВЦЭМ!$C$39:$C$782,СВЦЭМ!$A$39:$A$782,$A134,СВЦЭМ!$B$39:$B$782,P$119)+'СЕТ СН'!$I$9+СВЦЭМ!$D$10+'СЕТ СН'!$I$6-'СЕТ СН'!$I$19</f>
        <v>1491.1109935700001</v>
      </c>
      <c r="Q134" s="36">
        <f>SUMIFS(СВЦЭМ!$C$39:$C$782,СВЦЭМ!$A$39:$A$782,$A134,СВЦЭМ!$B$39:$B$782,Q$119)+'СЕТ СН'!$I$9+СВЦЭМ!$D$10+'СЕТ СН'!$I$6-'СЕТ СН'!$I$19</f>
        <v>1498.29326502</v>
      </c>
      <c r="R134" s="36">
        <f>SUMIFS(СВЦЭМ!$C$39:$C$782,СВЦЭМ!$A$39:$A$782,$A134,СВЦЭМ!$B$39:$B$782,R$119)+'СЕТ СН'!$I$9+СВЦЭМ!$D$10+'СЕТ СН'!$I$6-'СЕТ СН'!$I$19</f>
        <v>1490.55449899</v>
      </c>
      <c r="S134" s="36">
        <f>SUMIFS(СВЦЭМ!$C$39:$C$782,СВЦЭМ!$A$39:$A$782,$A134,СВЦЭМ!$B$39:$B$782,S$119)+'СЕТ СН'!$I$9+СВЦЭМ!$D$10+'СЕТ СН'!$I$6-'СЕТ СН'!$I$19</f>
        <v>1491.6107190799999</v>
      </c>
      <c r="T134" s="36">
        <f>SUMIFS(СВЦЭМ!$C$39:$C$782,СВЦЭМ!$A$39:$A$782,$A134,СВЦЭМ!$B$39:$B$782,T$119)+'СЕТ СН'!$I$9+СВЦЭМ!$D$10+'СЕТ СН'!$I$6-'СЕТ СН'!$I$19</f>
        <v>1492.4250897799998</v>
      </c>
      <c r="U134" s="36">
        <f>SUMIFS(СВЦЭМ!$C$39:$C$782,СВЦЭМ!$A$39:$A$782,$A134,СВЦЭМ!$B$39:$B$782,U$119)+'СЕТ СН'!$I$9+СВЦЭМ!$D$10+'СЕТ СН'!$I$6-'СЕТ СН'!$I$19</f>
        <v>1482.04108686</v>
      </c>
      <c r="V134" s="36">
        <f>SUMIFS(СВЦЭМ!$C$39:$C$782,СВЦЭМ!$A$39:$A$782,$A134,СВЦЭМ!$B$39:$B$782,V$119)+'СЕТ СН'!$I$9+СВЦЭМ!$D$10+'СЕТ СН'!$I$6-'СЕТ СН'!$I$19</f>
        <v>1484.0743695299998</v>
      </c>
      <c r="W134" s="36">
        <f>SUMIFS(СВЦЭМ!$C$39:$C$782,СВЦЭМ!$A$39:$A$782,$A134,СВЦЭМ!$B$39:$B$782,W$119)+'СЕТ СН'!$I$9+СВЦЭМ!$D$10+'СЕТ СН'!$I$6-'СЕТ СН'!$I$19</f>
        <v>1495.7886449799998</v>
      </c>
      <c r="X134" s="36">
        <f>SUMIFS(СВЦЭМ!$C$39:$C$782,СВЦЭМ!$A$39:$A$782,$A134,СВЦЭМ!$B$39:$B$782,X$119)+'СЕТ СН'!$I$9+СВЦЭМ!$D$10+'СЕТ СН'!$I$6-'СЕТ СН'!$I$19</f>
        <v>1460.0328322099999</v>
      </c>
      <c r="Y134" s="36">
        <f>SUMIFS(СВЦЭМ!$C$39:$C$782,СВЦЭМ!$A$39:$A$782,$A134,СВЦЭМ!$B$39:$B$782,Y$119)+'СЕТ СН'!$I$9+СВЦЭМ!$D$10+'СЕТ СН'!$I$6-'СЕТ СН'!$I$19</f>
        <v>1521.4588491099998</v>
      </c>
    </row>
    <row r="135" spans="1:25" ht="15.75" x14ac:dyDescent="0.2">
      <c r="A135" s="35">
        <f t="shared" si="3"/>
        <v>44789</v>
      </c>
      <c r="B135" s="36">
        <f>SUMIFS(СВЦЭМ!$C$39:$C$782,СВЦЭМ!$A$39:$A$782,$A135,СВЦЭМ!$B$39:$B$782,B$119)+'СЕТ СН'!$I$9+СВЦЭМ!$D$10+'СЕТ СН'!$I$6-'СЕТ СН'!$I$19</f>
        <v>1445.9108390900001</v>
      </c>
      <c r="C135" s="36">
        <f>SUMIFS(СВЦЭМ!$C$39:$C$782,СВЦЭМ!$A$39:$A$782,$A135,СВЦЭМ!$B$39:$B$782,C$119)+'СЕТ СН'!$I$9+СВЦЭМ!$D$10+'СЕТ СН'!$I$6-'СЕТ СН'!$I$19</f>
        <v>1494.5247780599998</v>
      </c>
      <c r="D135" s="36">
        <f>SUMIFS(СВЦЭМ!$C$39:$C$782,СВЦЭМ!$A$39:$A$782,$A135,СВЦЭМ!$B$39:$B$782,D$119)+'СЕТ СН'!$I$9+СВЦЭМ!$D$10+'СЕТ СН'!$I$6-'СЕТ СН'!$I$19</f>
        <v>1534.2392618700001</v>
      </c>
      <c r="E135" s="36">
        <f>SUMIFS(СВЦЭМ!$C$39:$C$782,СВЦЭМ!$A$39:$A$782,$A135,СВЦЭМ!$B$39:$B$782,E$119)+'СЕТ СН'!$I$9+СВЦЭМ!$D$10+'СЕТ СН'!$I$6-'СЕТ СН'!$I$19</f>
        <v>1547.6221699299999</v>
      </c>
      <c r="F135" s="36">
        <f>SUMIFS(СВЦЭМ!$C$39:$C$782,СВЦЭМ!$A$39:$A$782,$A135,СВЦЭМ!$B$39:$B$782,F$119)+'СЕТ СН'!$I$9+СВЦЭМ!$D$10+'СЕТ СН'!$I$6-'СЕТ СН'!$I$19</f>
        <v>1557.12261644</v>
      </c>
      <c r="G135" s="36">
        <f>SUMIFS(СВЦЭМ!$C$39:$C$782,СВЦЭМ!$A$39:$A$782,$A135,СВЦЭМ!$B$39:$B$782,G$119)+'СЕТ СН'!$I$9+СВЦЭМ!$D$10+'СЕТ СН'!$I$6-'СЕТ СН'!$I$19</f>
        <v>1551.40881343</v>
      </c>
      <c r="H135" s="36">
        <f>SUMIFS(СВЦЭМ!$C$39:$C$782,СВЦЭМ!$A$39:$A$782,$A135,СВЦЭМ!$B$39:$B$782,H$119)+'СЕТ СН'!$I$9+СВЦЭМ!$D$10+'СЕТ СН'!$I$6-'СЕТ СН'!$I$19</f>
        <v>1498.9610482099999</v>
      </c>
      <c r="I135" s="36">
        <f>SUMIFS(СВЦЭМ!$C$39:$C$782,СВЦЭМ!$A$39:$A$782,$A135,СВЦЭМ!$B$39:$B$782,I$119)+'СЕТ СН'!$I$9+СВЦЭМ!$D$10+'СЕТ СН'!$I$6-'СЕТ СН'!$I$19</f>
        <v>1422.2945776500001</v>
      </c>
      <c r="J135" s="36">
        <f>SUMIFS(СВЦЭМ!$C$39:$C$782,СВЦЭМ!$A$39:$A$782,$A135,СВЦЭМ!$B$39:$B$782,J$119)+'СЕТ СН'!$I$9+СВЦЭМ!$D$10+'СЕТ СН'!$I$6-'СЕТ СН'!$I$19</f>
        <v>1510.11156031</v>
      </c>
      <c r="K135" s="36">
        <f>SUMIFS(СВЦЭМ!$C$39:$C$782,СВЦЭМ!$A$39:$A$782,$A135,СВЦЭМ!$B$39:$B$782,K$119)+'СЕТ СН'!$I$9+СВЦЭМ!$D$10+'СЕТ СН'!$I$6-'СЕТ СН'!$I$19</f>
        <v>1505.64643695</v>
      </c>
      <c r="L135" s="36">
        <f>SUMIFS(СВЦЭМ!$C$39:$C$782,СВЦЭМ!$A$39:$A$782,$A135,СВЦЭМ!$B$39:$B$782,L$119)+'СЕТ СН'!$I$9+СВЦЭМ!$D$10+'СЕТ СН'!$I$6-'СЕТ СН'!$I$19</f>
        <v>1487.1664391899999</v>
      </c>
      <c r="M135" s="36">
        <f>SUMIFS(СВЦЭМ!$C$39:$C$782,СВЦЭМ!$A$39:$A$782,$A135,СВЦЭМ!$B$39:$B$782,M$119)+'СЕТ СН'!$I$9+СВЦЭМ!$D$10+'СЕТ СН'!$I$6-'СЕТ СН'!$I$19</f>
        <v>1478.4047683099998</v>
      </c>
      <c r="N135" s="36">
        <f>SUMIFS(СВЦЭМ!$C$39:$C$782,СВЦЭМ!$A$39:$A$782,$A135,СВЦЭМ!$B$39:$B$782,N$119)+'СЕТ СН'!$I$9+СВЦЭМ!$D$10+'СЕТ СН'!$I$6-'СЕТ СН'!$I$19</f>
        <v>1471.88996486</v>
      </c>
      <c r="O135" s="36">
        <f>SUMIFS(СВЦЭМ!$C$39:$C$782,СВЦЭМ!$A$39:$A$782,$A135,СВЦЭМ!$B$39:$B$782,O$119)+'СЕТ СН'!$I$9+СВЦЭМ!$D$10+'СЕТ СН'!$I$6-'СЕТ СН'!$I$19</f>
        <v>1470.40041729</v>
      </c>
      <c r="P135" s="36">
        <f>SUMIFS(СВЦЭМ!$C$39:$C$782,СВЦЭМ!$A$39:$A$782,$A135,СВЦЭМ!$B$39:$B$782,P$119)+'СЕТ СН'!$I$9+СВЦЭМ!$D$10+'СЕТ СН'!$I$6-'СЕТ СН'!$I$19</f>
        <v>1481.91564105</v>
      </c>
      <c r="Q135" s="36">
        <f>SUMIFS(СВЦЭМ!$C$39:$C$782,СВЦЭМ!$A$39:$A$782,$A135,СВЦЭМ!$B$39:$B$782,Q$119)+'СЕТ СН'!$I$9+СВЦЭМ!$D$10+'СЕТ СН'!$I$6-'СЕТ СН'!$I$19</f>
        <v>1485.9577331599999</v>
      </c>
      <c r="R135" s="36">
        <f>SUMIFS(СВЦЭМ!$C$39:$C$782,СВЦЭМ!$A$39:$A$782,$A135,СВЦЭМ!$B$39:$B$782,R$119)+'СЕТ СН'!$I$9+СВЦЭМ!$D$10+'СЕТ СН'!$I$6-'СЕТ СН'!$I$19</f>
        <v>1484.84218822</v>
      </c>
      <c r="S135" s="36">
        <f>SUMIFS(СВЦЭМ!$C$39:$C$782,СВЦЭМ!$A$39:$A$782,$A135,СВЦЭМ!$B$39:$B$782,S$119)+'СЕТ СН'!$I$9+СВЦЭМ!$D$10+'СЕТ СН'!$I$6-'СЕТ СН'!$I$19</f>
        <v>1486.9750630499998</v>
      </c>
      <c r="T135" s="36">
        <f>SUMIFS(СВЦЭМ!$C$39:$C$782,СВЦЭМ!$A$39:$A$782,$A135,СВЦЭМ!$B$39:$B$782,T$119)+'СЕТ СН'!$I$9+СВЦЭМ!$D$10+'СЕТ СН'!$I$6-'СЕТ СН'!$I$19</f>
        <v>1482.89386726</v>
      </c>
      <c r="U135" s="36">
        <f>SUMIFS(СВЦЭМ!$C$39:$C$782,СВЦЭМ!$A$39:$A$782,$A135,СВЦЭМ!$B$39:$B$782,U$119)+'СЕТ СН'!$I$9+СВЦЭМ!$D$10+'СЕТ СН'!$I$6-'СЕТ СН'!$I$19</f>
        <v>1484.50032775</v>
      </c>
      <c r="V135" s="36">
        <f>SUMIFS(СВЦЭМ!$C$39:$C$782,СВЦЭМ!$A$39:$A$782,$A135,СВЦЭМ!$B$39:$B$782,V$119)+'СЕТ СН'!$I$9+СВЦЭМ!$D$10+'СЕТ СН'!$I$6-'СЕТ СН'!$I$19</f>
        <v>1496.7960802099999</v>
      </c>
      <c r="W135" s="36">
        <f>SUMIFS(СВЦЭМ!$C$39:$C$782,СВЦЭМ!$A$39:$A$782,$A135,СВЦЭМ!$B$39:$B$782,W$119)+'СЕТ СН'!$I$9+СВЦЭМ!$D$10+'СЕТ СН'!$I$6-'СЕТ СН'!$I$19</f>
        <v>1495.4303961999999</v>
      </c>
      <c r="X135" s="36">
        <f>SUMIFS(СВЦЭМ!$C$39:$C$782,СВЦЭМ!$A$39:$A$782,$A135,СВЦЭМ!$B$39:$B$782,X$119)+'СЕТ СН'!$I$9+СВЦЭМ!$D$10+'СЕТ СН'!$I$6-'СЕТ СН'!$I$19</f>
        <v>1480.61404429</v>
      </c>
      <c r="Y135" s="36">
        <f>SUMIFS(СВЦЭМ!$C$39:$C$782,СВЦЭМ!$A$39:$A$782,$A135,СВЦЭМ!$B$39:$B$782,Y$119)+'СЕТ СН'!$I$9+СВЦЭМ!$D$10+'СЕТ СН'!$I$6-'СЕТ СН'!$I$19</f>
        <v>1496.3955013899999</v>
      </c>
    </row>
    <row r="136" spans="1:25" ht="15.75" x14ac:dyDescent="0.2">
      <c r="A136" s="35">
        <f t="shared" si="3"/>
        <v>44790</v>
      </c>
      <c r="B136" s="36">
        <f>SUMIFS(СВЦЭМ!$C$39:$C$782,СВЦЭМ!$A$39:$A$782,$A136,СВЦЭМ!$B$39:$B$782,B$119)+'СЕТ СН'!$I$9+СВЦЭМ!$D$10+'СЕТ СН'!$I$6-'СЕТ СН'!$I$19</f>
        <v>1435.3796046299999</v>
      </c>
      <c r="C136" s="36">
        <f>SUMIFS(СВЦЭМ!$C$39:$C$782,СВЦЭМ!$A$39:$A$782,$A136,СВЦЭМ!$B$39:$B$782,C$119)+'СЕТ СН'!$I$9+СВЦЭМ!$D$10+'СЕТ СН'!$I$6-'СЕТ СН'!$I$19</f>
        <v>1422.9391234999998</v>
      </c>
      <c r="D136" s="36">
        <f>SUMIFS(СВЦЭМ!$C$39:$C$782,СВЦЭМ!$A$39:$A$782,$A136,СВЦЭМ!$B$39:$B$782,D$119)+'СЕТ СН'!$I$9+СВЦЭМ!$D$10+'СЕТ СН'!$I$6-'СЕТ СН'!$I$19</f>
        <v>1420.1106592299998</v>
      </c>
      <c r="E136" s="36">
        <f>SUMIFS(СВЦЭМ!$C$39:$C$782,СВЦЭМ!$A$39:$A$782,$A136,СВЦЭМ!$B$39:$B$782,E$119)+'СЕТ СН'!$I$9+СВЦЭМ!$D$10+'СЕТ СН'!$I$6-'СЕТ СН'!$I$19</f>
        <v>1437.79844923</v>
      </c>
      <c r="F136" s="36">
        <f>SUMIFS(СВЦЭМ!$C$39:$C$782,СВЦЭМ!$A$39:$A$782,$A136,СВЦЭМ!$B$39:$B$782,F$119)+'СЕТ СН'!$I$9+СВЦЭМ!$D$10+'СЕТ СН'!$I$6-'СЕТ СН'!$I$19</f>
        <v>1450.7276734299999</v>
      </c>
      <c r="G136" s="36">
        <f>SUMIFS(СВЦЭМ!$C$39:$C$782,СВЦЭМ!$A$39:$A$782,$A136,СВЦЭМ!$B$39:$B$782,G$119)+'СЕТ СН'!$I$9+СВЦЭМ!$D$10+'СЕТ СН'!$I$6-'СЕТ СН'!$I$19</f>
        <v>1506.4143003899999</v>
      </c>
      <c r="H136" s="36">
        <f>SUMIFS(СВЦЭМ!$C$39:$C$782,СВЦЭМ!$A$39:$A$782,$A136,СВЦЭМ!$B$39:$B$782,H$119)+'СЕТ СН'!$I$9+СВЦЭМ!$D$10+'СЕТ СН'!$I$6-'СЕТ СН'!$I$19</f>
        <v>1481.9510250799999</v>
      </c>
      <c r="I136" s="36">
        <f>SUMIFS(СВЦЭМ!$C$39:$C$782,СВЦЭМ!$A$39:$A$782,$A136,СВЦЭМ!$B$39:$B$782,I$119)+'СЕТ СН'!$I$9+СВЦЭМ!$D$10+'СЕТ СН'!$I$6-'СЕТ СН'!$I$19</f>
        <v>1502.3030758299999</v>
      </c>
      <c r="J136" s="36">
        <f>SUMIFS(СВЦЭМ!$C$39:$C$782,СВЦЭМ!$A$39:$A$782,$A136,СВЦЭМ!$B$39:$B$782,J$119)+'СЕТ СН'!$I$9+СВЦЭМ!$D$10+'СЕТ СН'!$I$6-'СЕТ СН'!$I$19</f>
        <v>1544.00400584</v>
      </c>
      <c r="K136" s="36">
        <f>SUMIFS(СВЦЭМ!$C$39:$C$782,СВЦЭМ!$A$39:$A$782,$A136,СВЦЭМ!$B$39:$B$782,K$119)+'СЕТ СН'!$I$9+СВЦЭМ!$D$10+'СЕТ СН'!$I$6-'СЕТ СН'!$I$19</f>
        <v>1532.5554263199999</v>
      </c>
      <c r="L136" s="36">
        <f>SUMIFS(СВЦЭМ!$C$39:$C$782,СВЦЭМ!$A$39:$A$782,$A136,СВЦЭМ!$B$39:$B$782,L$119)+'СЕТ СН'!$I$9+СВЦЭМ!$D$10+'СЕТ СН'!$I$6-'СЕТ СН'!$I$19</f>
        <v>1512.9602442</v>
      </c>
      <c r="M136" s="36">
        <f>SUMIFS(СВЦЭМ!$C$39:$C$782,СВЦЭМ!$A$39:$A$782,$A136,СВЦЭМ!$B$39:$B$782,M$119)+'СЕТ СН'!$I$9+СВЦЭМ!$D$10+'СЕТ СН'!$I$6-'СЕТ СН'!$I$19</f>
        <v>1486.9535014999999</v>
      </c>
      <c r="N136" s="36">
        <f>SUMIFS(СВЦЭМ!$C$39:$C$782,СВЦЭМ!$A$39:$A$782,$A136,СВЦЭМ!$B$39:$B$782,N$119)+'СЕТ СН'!$I$9+СВЦЭМ!$D$10+'СЕТ СН'!$I$6-'СЕТ СН'!$I$19</f>
        <v>1510.02968803</v>
      </c>
      <c r="O136" s="36">
        <f>SUMIFS(СВЦЭМ!$C$39:$C$782,СВЦЭМ!$A$39:$A$782,$A136,СВЦЭМ!$B$39:$B$782,O$119)+'СЕТ СН'!$I$9+СВЦЭМ!$D$10+'СЕТ СН'!$I$6-'СЕТ СН'!$I$19</f>
        <v>1496.78743977</v>
      </c>
      <c r="P136" s="36">
        <f>SUMIFS(СВЦЭМ!$C$39:$C$782,СВЦЭМ!$A$39:$A$782,$A136,СВЦЭМ!$B$39:$B$782,P$119)+'СЕТ СН'!$I$9+СВЦЭМ!$D$10+'СЕТ СН'!$I$6-'СЕТ СН'!$I$19</f>
        <v>1512.46314861</v>
      </c>
      <c r="Q136" s="36">
        <f>SUMIFS(СВЦЭМ!$C$39:$C$782,СВЦЭМ!$A$39:$A$782,$A136,СВЦЭМ!$B$39:$B$782,Q$119)+'СЕТ СН'!$I$9+СВЦЭМ!$D$10+'СЕТ СН'!$I$6-'СЕТ СН'!$I$19</f>
        <v>1527.4669394499999</v>
      </c>
      <c r="R136" s="36">
        <f>SUMIFS(СВЦЭМ!$C$39:$C$782,СВЦЭМ!$A$39:$A$782,$A136,СВЦЭМ!$B$39:$B$782,R$119)+'СЕТ СН'!$I$9+СВЦЭМ!$D$10+'СЕТ СН'!$I$6-'СЕТ СН'!$I$19</f>
        <v>1526.3090517199998</v>
      </c>
      <c r="S136" s="36">
        <f>SUMIFS(СВЦЭМ!$C$39:$C$782,СВЦЭМ!$A$39:$A$782,$A136,СВЦЭМ!$B$39:$B$782,S$119)+'СЕТ СН'!$I$9+СВЦЭМ!$D$10+'СЕТ СН'!$I$6-'СЕТ СН'!$I$19</f>
        <v>1524.0488685800001</v>
      </c>
      <c r="T136" s="36">
        <f>SUMIFS(СВЦЭМ!$C$39:$C$782,СВЦЭМ!$A$39:$A$782,$A136,СВЦЭМ!$B$39:$B$782,T$119)+'СЕТ СН'!$I$9+СВЦЭМ!$D$10+'СЕТ СН'!$I$6-'СЕТ СН'!$I$19</f>
        <v>1517.9954831</v>
      </c>
      <c r="U136" s="36">
        <f>SUMIFS(СВЦЭМ!$C$39:$C$782,СВЦЭМ!$A$39:$A$782,$A136,СВЦЭМ!$B$39:$B$782,U$119)+'СЕТ СН'!$I$9+СВЦЭМ!$D$10+'СЕТ СН'!$I$6-'СЕТ СН'!$I$19</f>
        <v>1532.7924005299999</v>
      </c>
      <c r="V136" s="36">
        <f>SUMIFS(СВЦЭМ!$C$39:$C$782,СВЦЭМ!$A$39:$A$782,$A136,СВЦЭМ!$B$39:$B$782,V$119)+'СЕТ СН'!$I$9+СВЦЭМ!$D$10+'СЕТ СН'!$I$6-'СЕТ СН'!$I$19</f>
        <v>1513.4070866699999</v>
      </c>
      <c r="W136" s="36">
        <f>SUMIFS(СВЦЭМ!$C$39:$C$782,СВЦЭМ!$A$39:$A$782,$A136,СВЦЭМ!$B$39:$B$782,W$119)+'СЕТ СН'!$I$9+СВЦЭМ!$D$10+'СЕТ СН'!$I$6-'СЕТ СН'!$I$19</f>
        <v>1535.4391797399999</v>
      </c>
      <c r="X136" s="36">
        <f>SUMIFS(СВЦЭМ!$C$39:$C$782,СВЦЭМ!$A$39:$A$782,$A136,СВЦЭМ!$B$39:$B$782,X$119)+'СЕТ СН'!$I$9+СВЦЭМ!$D$10+'СЕТ СН'!$I$6-'СЕТ СН'!$I$19</f>
        <v>1502.0411747399999</v>
      </c>
      <c r="Y136" s="36">
        <f>SUMIFS(СВЦЭМ!$C$39:$C$782,СВЦЭМ!$A$39:$A$782,$A136,СВЦЭМ!$B$39:$B$782,Y$119)+'СЕТ СН'!$I$9+СВЦЭМ!$D$10+'СЕТ СН'!$I$6-'СЕТ СН'!$I$19</f>
        <v>1439.7087281099998</v>
      </c>
    </row>
    <row r="137" spans="1:25" ht="15.75" x14ac:dyDescent="0.2">
      <c r="A137" s="35">
        <f t="shared" si="3"/>
        <v>44791</v>
      </c>
      <c r="B137" s="36">
        <f>SUMIFS(СВЦЭМ!$C$39:$C$782,СВЦЭМ!$A$39:$A$782,$A137,СВЦЭМ!$B$39:$B$782,B$119)+'СЕТ СН'!$I$9+СВЦЭМ!$D$10+'СЕТ СН'!$I$6-'СЕТ СН'!$I$19</f>
        <v>1481.8162201599998</v>
      </c>
      <c r="C137" s="36">
        <f>SUMIFS(СВЦЭМ!$C$39:$C$782,СВЦЭМ!$A$39:$A$782,$A137,СВЦЭМ!$B$39:$B$782,C$119)+'СЕТ СН'!$I$9+СВЦЭМ!$D$10+'СЕТ СН'!$I$6-'СЕТ СН'!$I$19</f>
        <v>1530.3305732499998</v>
      </c>
      <c r="D137" s="36">
        <f>SUMIFS(СВЦЭМ!$C$39:$C$782,СВЦЭМ!$A$39:$A$782,$A137,СВЦЭМ!$B$39:$B$782,D$119)+'СЕТ СН'!$I$9+СВЦЭМ!$D$10+'СЕТ СН'!$I$6-'СЕТ СН'!$I$19</f>
        <v>1541.7875282199998</v>
      </c>
      <c r="E137" s="36">
        <f>SUMIFS(СВЦЭМ!$C$39:$C$782,СВЦЭМ!$A$39:$A$782,$A137,СВЦЭМ!$B$39:$B$782,E$119)+'СЕТ СН'!$I$9+СВЦЭМ!$D$10+'СЕТ СН'!$I$6-'СЕТ СН'!$I$19</f>
        <v>1542.0778228700001</v>
      </c>
      <c r="F137" s="36">
        <f>SUMIFS(СВЦЭМ!$C$39:$C$782,СВЦЭМ!$A$39:$A$782,$A137,СВЦЭМ!$B$39:$B$782,F$119)+'СЕТ СН'!$I$9+СВЦЭМ!$D$10+'СЕТ СН'!$I$6-'СЕТ СН'!$I$19</f>
        <v>1534.3064865299998</v>
      </c>
      <c r="G137" s="36">
        <f>SUMIFS(СВЦЭМ!$C$39:$C$782,СВЦЭМ!$A$39:$A$782,$A137,СВЦЭМ!$B$39:$B$782,G$119)+'СЕТ СН'!$I$9+СВЦЭМ!$D$10+'СЕТ СН'!$I$6-'СЕТ СН'!$I$19</f>
        <v>1547.3042158600001</v>
      </c>
      <c r="H137" s="36">
        <f>SUMIFS(СВЦЭМ!$C$39:$C$782,СВЦЭМ!$A$39:$A$782,$A137,СВЦЭМ!$B$39:$B$782,H$119)+'СЕТ СН'!$I$9+СВЦЭМ!$D$10+'СЕТ СН'!$I$6-'СЕТ СН'!$I$19</f>
        <v>1488.2658689499999</v>
      </c>
      <c r="I137" s="36">
        <f>SUMIFS(СВЦЭМ!$C$39:$C$782,СВЦЭМ!$A$39:$A$782,$A137,СВЦЭМ!$B$39:$B$782,I$119)+'СЕТ СН'!$I$9+СВЦЭМ!$D$10+'СЕТ СН'!$I$6-'СЕТ СН'!$I$19</f>
        <v>1436.8914699100001</v>
      </c>
      <c r="J137" s="36">
        <f>SUMIFS(СВЦЭМ!$C$39:$C$782,СВЦЭМ!$A$39:$A$782,$A137,СВЦЭМ!$B$39:$B$782,J$119)+'СЕТ СН'!$I$9+СВЦЭМ!$D$10+'СЕТ СН'!$I$6-'СЕТ СН'!$I$19</f>
        <v>1615.4137957499997</v>
      </c>
      <c r="K137" s="36">
        <f>SUMIFS(СВЦЭМ!$C$39:$C$782,СВЦЭМ!$A$39:$A$782,$A137,СВЦЭМ!$B$39:$B$782,K$119)+'СЕТ СН'!$I$9+СВЦЭМ!$D$10+'СЕТ СН'!$I$6-'СЕТ СН'!$I$19</f>
        <v>1620.7658100499998</v>
      </c>
      <c r="L137" s="36">
        <f>SUMIFS(СВЦЭМ!$C$39:$C$782,СВЦЭМ!$A$39:$A$782,$A137,СВЦЭМ!$B$39:$B$782,L$119)+'СЕТ СН'!$I$9+СВЦЭМ!$D$10+'СЕТ СН'!$I$6-'СЕТ СН'!$I$19</f>
        <v>1622.0739591199999</v>
      </c>
      <c r="M137" s="36">
        <f>SUMIFS(СВЦЭМ!$C$39:$C$782,СВЦЭМ!$A$39:$A$782,$A137,СВЦЭМ!$B$39:$B$782,M$119)+'СЕТ СН'!$I$9+СВЦЭМ!$D$10+'СЕТ СН'!$I$6-'СЕТ СН'!$I$19</f>
        <v>1611.3070714299997</v>
      </c>
      <c r="N137" s="36">
        <f>SUMIFS(СВЦЭМ!$C$39:$C$782,СВЦЭМ!$A$39:$A$782,$A137,СВЦЭМ!$B$39:$B$782,N$119)+'СЕТ СН'!$I$9+СВЦЭМ!$D$10+'СЕТ СН'!$I$6-'СЕТ СН'!$I$19</f>
        <v>1613.5711019999999</v>
      </c>
      <c r="O137" s="36">
        <f>SUMIFS(СВЦЭМ!$C$39:$C$782,СВЦЭМ!$A$39:$A$782,$A137,СВЦЭМ!$B$39:$B$782,O$119)+'СЕТ СН'!$I$9+СВЦЭМ!$D$10+'СЕТ СН'!$I$6-'СЕТ СН'!$I$19</f>
        <v>1613.05132426</v>
      </c>
      <c r="P137" s="36">
        <f>SUMIFS(СВЦЭМ!$C$39:$C$782,СВЦЭМ!$A$39:$A$782,$A137,СВЦЭМ!$B$39:$B$782,P$119)+'СЕТ СН'!$I$9+СВЦЭМ!$D$10+'СЕТ СН'!$I$6-'СЕТ СН'!$I$19</f>
        <v>1555.9820676099998</v>
      </c>
      <c r="Q137" s="36">
        <f>SUMIFS(СВЦЭМ!$C$39:$C$782,СВЦЭМ!$A$39:$A$782,$A137,СВЦЭМ!$B$39:$B$782,Q$119)+'СЕТ СН'!$I$9+СВЦЭМ!$D$10+'СЕТ СН'!$I$6-'СЕТ СН'!$I$19</f>
        <v>1552.1863378399999</v>
      </c>
      <c r="R137" s="36">
        <f>SUMIFS(СВЦЭМ!$C$39:$C$782,СВЦЭМ!$A$39:$A$782,$A137,СВЦЭМ!$B$39:$B$782,R$119)+'СЕТ СН'!$I$9+СВЦЭМ!$D$10+'СЕТ СН'!$I$6-'СЕТ СН'!$I$19</f>
        <v>1551.9309481999999</v>
      </c>
      <c r="S137" s="36">
        <f>SUMIFS(СВЦЭМ!$C$39:$C$782,СВЦЭМ!$A$39:$A$782,$A137,СВЦЭМ!$B$39:$B$782,S$119)+'СЕТ СН'!$I$9+СВЦЭМ!$D$10+'СЕТ СН'!$I$6-'СЕТ СН'!$I$19</f>
        <v>1550.28897923</v>
      </c>
      <c r="T137" s="36">
        <f>SUMIFS(СВЦЭМ!$C$39:$C$782,СВЦЭМ!$A$39:$A$782,$A137,СВЦЭМ!$B$39:$B$782,T$119)+'СЕТ СН'!$I$9+СВЦЭМ!$D$10+'СЕТ СН'!$I$6-'СЕТ СН'!$I$19</f>
        <v>1549.1004829599999</v>
      </c>
      <c r="U137" s="36">
        <f>SUMIFS(СВЦЭМ!$C$39:$C$782,СВЦЭМ!$A$39:$A$782,$A137,СВЦЭМ!$B$39:$B$782,U$119)+'СЕТ СН'!$I$9+СВЦЭМ!$D$10+'СЕТ СН'!$I$6-'СЕТ СН'!$I$19</f>
        <v>1545.7715708799999</v>
      </c>
      <c r="V137" s="36">
        <f>SUMIFS(СВЦЭМ!$C$39:$C$782,СВЦЭМ!$A$39:$A$782,$A137,СВЦЭМ!$B$39:$B$782,V$119)+'СЕТ СН'!$I$9+СВЦЭМ!$D$10+'СЕТ СН'!$I$6-'СЕТ СН'!$I$19</f>
        <v>1510.0625790199999</v>
      </c>
      <c r="W137" s="36">
        <f>SUMIFS(СВЦЭМ!$C$39:$C$782,СВЦЭМ!$A$39:$A$782,$A137,СВЦЭМ!$B$39:$B$782,W$119)+'СЕТ СН'!$I$9+СВЦЭМ!$D$10+'СЕТ СН'!$I$6-'СЕТ СН'!$I$19</f>
        <v>1558.1308066199999</v>
      </c>
      <c r="X137" s="36">
        <f>SUMIFS(СВЦЭМ!$C$39:$C$782,СВЦЭМ!$A$39:$A$782,$A137,СВЦЭМ!$B$39:$B$782,X$119)+'СЕТ СН'!$I$9+СВЦЭМ!$D$10+'СЕТ СН'!$I$6-'СЕТ СН'!$I$19</f>
        <v>1550.9740335299998</v>
      </c>
      <c r="Y137" s="36">
        <f>SUMIFS(СВЦЭМ!$C$39:$C$782,СВЦЭМ!$A$39:$A$782,$A137,СВЦЭМ!$B$39:$B$782,Y$119)+'СЕТ СН'!$I$9+СВЦЭМ!$D$10+'СЕТ СН'!$I$6-'СЕТ СН'!$I$19</f>
        <v>1447.5875216899999</v>
      </c>
    </row>
    <row r="138" spans="1:25" ht="15.75" x14ac:dyDescent="0.2">
      <c r="A138" s="35">
        <f t="shared" si="3"/>
        <v>44792</v>
      </c>
      <c r="B138" s="36">
        <f>SUMIFS(СВЦЭМ!$C$39:$C$782,СВЦЭМ!$A$39:$A$782,$A138,СВЦЭМ!$B$39:$B$782,B$119)+'СЕТ СН'!$I$9+СВЦЭМ!$D$10+'СЕТ СН'!$I$6-'СЕТ СН'!$I$19</f>
        <v>1602.8405874299997</v>
      </c>
      <c r="C138" s="36">
        <f>SUMIFS(СВЦЭМ!$C$39:$C$782,СВЦЭМ!$A$39:$A$782,$A138,СВЦЭМ!$B$39:$B$782,C$119)+'СЕТ СН'!$I$9+СВЦЭМ!$D$10+'СЕТ СН'!$I$6-'СЕТ СН'!$I$19</f>
        <v>1622.4537318100001</v>
      </c>
      <c r="D138" s="36">
        <f>SUMIFS(СВЦЭМ!$C$39:$C$782,СВЦЭМ!$A$39:$A$782,$A138,СВЦЭМ!$B$39:$B$782,D$119)+'СЕТ СН'!$I$9+СВЦЭМ!$D$10+'СЕТ СН'!$I$6-'СЕТ СН'!$I$19</f>
        <v>1655.3803271699999</v>
      </c>
      <c r="E138" s="36">
        <f>SUMIFS(СВЦЭМ!$C$39:$C$782,СВЦЭМ!$A$39:$A$782,$A138,СВЦЭМ!$B$39:$B$782,E$119)+'СЕТ СН'!$I$9+СВЦЭМ!$D$10+'СЕТ СН'!$I$6-'СЕТ СН'!$I$19</f>
        <v>1650.7693944799998</v>
      </c>
      <c r="F138" s="36">
        <f>SUMIFS(СВЦЭМ!$C$39:$C$782,СВЦЭМ!$A$39:$A$782,$A138,СВЦЭМ!$B$39:$B$782,F$119)+'СЕТ СН'!$I$9+СВЦЭМ!$D$10+'СЕТ СН'!$I$6-'СЕТ СН'!$I$19</f>
        <v>1646.5651202499998</v>
      </c>
      <c r="G138" s="36">
        <f>SUMIFS(СВЦЭМ!$C$39:$C$782,СВЦЭМ!$A$39:$A$782,$A138,СВЦЭМ!$B$39:$B$782,G$119)+'СЕТ СН'!$I$9+СВЦЭМ!$D$10+'СЕТ СН'!$I$6-'СЕТ СН'!$I$19</f>
        <v>1556.0914770499999</v>
      </c>
      <c r="H138" s="36">
        <f>SUMIFS(СВЦЭМ!$C$39:$C$782,СВЦЭМ!$A$39:$A$782,$A138,СВЦЭМ!$B$39:$B$782,H$119)+'СЕТ СН'!$I$9+СВЦЭМ!$D$10+'СЕТ СН'!$I$6-'СЕТ СН'!$I$19</f>
        <v>1541.4400670800001</v>
      </c>
      <c r="I138" s="36">
        <f>SUMIFS(СВЦЭМ!$C$39:$C$782,СВЦЭМ!$A$39:$A$782,$A138,СВЦЭМ!$B$39:$B$782,I$119)+'СЕТ СН'!$I$9+СВЦЭМ!$D$10+'СЕТ СН'!$I$6-'СЕТ СН'!$I$19</f>
        <v>1508.7431303599999</v>
      </c>
      <c r="J138" s="36">
        <f>SUMIFS(СВЦЭМ!$C$39:$C$782,СВЦЭМ!$A$39:$A$782,$A138,СВЦЭМ!$B$39:$B$782,J$119)+'СЕТ СН'!$I$9+СВЦЭМ!$D$10+'СЕТ СН'!$I$6-'СЕТ СН'!$I$19</f>
        <v>1463.40109854</v>
      </c>
      <c r="K138" s="36">
        <f>SUMIFS(СВЦЭМ!$C$39:$C$782,СВЦЭМ!$A$39:$A$782,$A138,СВЦЭМ!$B$39:$B$782,K$119)+'СЕТ СН'!$I$9+СВЦЭМ!$D$10+'СЕТ СН'!$I$6-'СЕТ СН'!$I$19</f>
        <v>1456.0570977</v>
      </c>
      <c r="L138" s="36">
        <f>SUMIFS(СВЦЭМ!$C$39:$C$782,СВЦЭМ!$A$39:$A$782,$A138,СВЦЭМ!$B$39:$B$782,L$119)+'СЕТ СН'!$I$9+СВЦЭМ!$D$10+'СЕТ СН'!$I$6-'СЕТ СН'!$I$19</f>
        <v>1496.0184032100001</v>
      </c>
      <c r="M138" s="36">
        <f>SUMIFS(СВЦЭМ!$C$39:$C$782,СВЦЭМ!$A$39:$A$782,$A138,СВЦЭМ!$B$39:$B$782,M$119)+'СЕТ СН'!$I$9+СВЦЭМ!$D$10+'СЕТ СН'!$I$6-'СЕТ СН'!$I$19</f>
        <v>1481.8126055299999</v>
      </c>
      <c r="N138" s="36">
        <f>SUMIFS(СВЦЭМ!$C$39:$C$782,СВЦЭМ!$A$39:$A$782,$A138,СВЦЭМ!$B$39:$B$782,N$119)+'СЕТ СН'!$I$9+СВЦЭМ!$D$10+'СЕТ СН'!$I$6-'СЕТ СН'!$I$19</f>
        <v>1485.64556722</v>
      </c>
      <c r="O138" s="36">
        <f>SUMIFS(СВЦЭМ!$C$39:$C$782,СВЦЭМ!$A$39:$A$782,$A138,СВЦЭМ!$B$39:$B$782,O$119)+'СЕТ СН'!$I$9+СВЦЭМ!$D$10+'СЕТ СН'!$I$6-'СЕТ СН'!$I$19</f>
        <v>1486.47568288</v>
      </c>
      <c r="P138" s="36">
        <f>SUMIFS(СВЦЭМ!$C$39:$C$782,СВЦЭМ!$A$39:$A$782,$A138,СВЦЭМ!$B$39:$B$782,P$119)+'СЕТ СН'!$I$9+СВЦЭМ!$D$10+'СЕТ СН'!$I$6-'СЕТ СН'!$I$19</f>
        <v>1516.37405051</v>
      </c>
      <c r="Q138" s="36">
        <f>SUMIFS(СВЦЭМ!$C$39:$C$782,СВЦЭМ!$A$39:$A$782,$A138,СВЦЭМ!$B$39:$B$782,Q$119)+'СЕТ СН'!$I$9+СВЦЭМ!$D$10+'СЕТ СН'!$I$6-'СЕТ СН'!$I$19</f>
        <v>1530.6883627699999</v>
      </c>
      <c r="R138" s="36">
        <f>SUMIFS(СВЦЭМ!$C$39:$C$782,СВЦЭМ!$A$39:$A$782,$A138,СВЦЭМ!$B$39:$B$782,R$119)+'СЕТ СН'!$I$9+СВЦЭМ!$D$10+'СЕТ СН'!$I$6-'СЕТ СН'!$I$19</f>
        <v>1528.9099307699998</v>
      </c>
      <c r="S138" s="36">
        <f>SUMIFS(СВЦЭМ!$C$39:$C$782,СВЦЭМ!$A$39:$A$782,$A138,СВЦЭМ!$B$39:$B$782,S$119)+'СЕТ СН'!$I$9+СВЦЭМ!$D$10+'СЕТ СН'!$I$6-'СЕТ СН'!$I$19</f>
        <v>1502.98795956</v>
      </c>
      <c r="T138" s="36">
        <f>SUMIFS(СВЦЭМ!$C$39:$C$782,СВЦЭМ!$A$39:$A$782,$A138,СВЦЭМ!$B$39:$B$782,T$119)+'СЕТ СН'!$I$9+СВЦЭМ!$D$10+'СЕТ СН'!$I$6-'СЕТ СН'!$I$19</f>
        <v>1494.93470355</v>
      </c>
      <c r="U138" s="36">
        <f>SUMIFS(СВЦЭМ!$C$39:$C$782,СВЦЭМ!$A$39:$A$782,$A138,СВЦЭМ!$B$39:$B$782,U$119)+'СЕТ СН'!$I$9+СВЦЭМ!$D$10+'СЕТ СН'!$I$6-'СЕТ СН'!$I$19</f>
        <v>1503.24878248</v>
      </c>
      <c r="V138" s="36">
        <f>SUMIFS(СВЦЭМ!$C$39:$C$782,СВЦЭМ!$A$39:$A$782,$A138,СВЦЭМ!$B$39:$B$782,V$119)+'СЕТ СН'!$I$9+СВЦЭМ!$D$10+'СЕТ СН'!$I$6-'СЕТ СН'!$I$19</f>
        <v>1498.1695004600001</v>
      </c>
      <c r="W138" s="36">
        <f>SUMIFS(СВЦЭМ!$C$39:$C$782,СВЦЭМ!$A$39:$A$782,$A138,СВЦЭМ!$B$39:$B$782,W$119)+'СЕТ СН'!$I$9+СВЦЭМ!$D$10+'СЕТ СН'!$I$6-'СЕТ СН'!$I$19</f>
        <v>1541.1671169900001</v>
      </c>
      <c r="X138" s="36">
        <f>SUMIFS(СВЦЭМ!$C$39:$C$782,СВЦЭМ!$A$39:$A$782,$A138,СВЦЭМ!$B$39:$B$782,X$119)+'СЕТ СН'!$I$9+СВЦЭМ!$D$10+'СЕТ СН'!$I$6-'СЕТ СН'!$I$19</f>
        <v>1557.7094484899999</v>
      </c>
      <c r="Y138" s="36">
        <f>SUMIFS(СВЦЭМ!$C$39:$C$782,СВЦЭМ!$A$39:$A$782,$A138,СВЦЭМ!$B$39:$B$782,Y$119)+'СЕТ СН'!$I$9+СВЦЭМ!$D$10+'СЕТ СН'!$I$6-'СЕТ СН'!$I$19</f>
        <v>1581.03325387</v>
      </c>
    </row>
    <row r="139" spans="1:25" ht="15.75" x14ac:dyDescent="0.2">
      <c r="A139" s="35">
        <f t="shared" si="3"/>
        <v>44793</v>
      </c>
      <c r="B139" s="36">
        <f>SUMIFS(СВЦЭМ!$C$39:$C$782,СВЦЭМ!$A$39:$A$782,$A139,СВЦЭМ!$B$39:$B$782,B$119)+'СЕТ СН'!$I$9+СВЦЭМ!$D$10+'СЕТ СН'!$I$6-'СЕТ СН'!$I$19</f>
        <v>1454.7351389299999</v>
      </c>
      <c r="C139" s="36">
        <f>SUMIFS(СВЦЭМ!$C$39:$C$782,СВЦЭМ!$A$39:$A$782,$A139,СВЦЭМ!$B$39:$B$782,C$119)+'СЕТ СН'!$I$9+СВЦЭМ!$D$10+'СЕТ СН'!$I$6-'СЕТ СН'!$I$19</f>
        <v>1511.2350829100001</v>
      </c>
      <c r="D139" s="36">
        <f>SUMIFS(СВЦЭМ!$C$39:$C$782,СВЦЭМ!$A$39:$A$782,$A139,СВЦЭМ!$B$39:$B$782,D$119)+'СЕТ СН'!$I$9+СВЦЭМ!$D$10+'СЕТ СН'!$I$6-'СЕТ СН'!$I$19</f>
        <v>1549.3368040800001</v>
      </c>
      <c r="E139" s="36">
        <f>SUMIFS(СВЦЭМ!$C$39:$C$782,СВЦЭМ!$A$39:$A$782,$A139,СВЦЭМ!$B$39:$B$782,E$119)+'СЕТ СН'!$I$9+СВЦЭМ!$D$10+'СЕТ СН'!$I$6-'СЕТ СН'!$I$19</f>
        <v>1554.1687208599999</v>
      </c>
      <c r="F139" s="36">
        <f>SUMIFS(СВЦЭМ!$C$39:$C$782,СВЦЭМ!$A$39:$A$782,$A139,СВЦЭМ!$B$39:$B$782,F$119)+'СЕТ СН'!$I$9+СВЦЭМ!$D$10+'СЕТ СН'!$I$6-'СЕТ СН'!$I$19</f>
        <v>1558.90865712</v>
      </c>
      <c r="G139" s="36">
        <f>SUMIFS(СВЦЭМ!$C$39:$C$782,СВЦЭМ!$A$39:$A$782,$A139,СВЦЭМ!$B$39:$B$782,G$119)+'СЕТ СН'!$I$9+СВЦЭМ!$D$10+'СЕТ СН'!$I$6-'СЕТ СН'!$I$19</f>
        <v>1551.0730704799998</v>
      </c>
      <c r="H139" s="36">
        <f>SUMIFS(СВЦЭМ!$C$39:$C$782,СВЦЭМ!$A$39:$A$782,$A139,СВЦЭМ!$B$39:$B$782,H$119)+'СЕТ СН'!$I$9+СВЦЭМ!$D$10+'СЕТ СН'!$I$6-'СЕТ СН'!$I$19</f>
        <v>1524.0828513299998</v>
      </c>
      <c r="I139" s="36">
        <f>SUMIFS(СВЦЭМ!$C$39:$C$782,СВЦЭМ!$A$39:$A$782,$A139,СВЦЭМ!$B$39:$B$782,I$119)+'СЕТ СН'!$I$9+СВЦЭМ!$D$10+'СЕТ СН'!$I$6-'СЕТ СН'!$I$19</f>
        <v>1492.45108968</v>
      </c>
      <c r="J139" s="36">
        <f>SUMIFS(СВЦЭМ!$C$39:$C$782,СВЦЭМ!$A$39:$A$782,$A139,СВЦЭМ!$B$39:$B$782,J$119)+'СЕТ СН'!$I$9+СВЦЭМ!$D$10+'СЕТ СН'!$I$6-'СЕТ СН'!$I$19</f>
        <v>1424.6076965100001</v>
      </c>
      <c r="K139" s="36">
        <f>SUMIFS(СВЦЭМ!$C$39:$C$782,СВЦЭМ!$A$39:$A$782,$A139,СВЦЭМ!$B$39:$B$782,K$119)+'СЕТ СН'!$I$9+СВЦЭМ!$D$10+'СЕТ СН'!$I$6-'СЕТ СН'!$I$19</f>
        <v>1385.5913395399998</v>
      </c>
      <c r="L139" s="36">
        <f>SUMIFS(СВЦЭМ!$C$39:$C$782,СВЦЭМ!$A$39:$A$782,$A139,СВЦЭМ!$B$39:$B$782,L$119)+'СЕТ СН'!$I$9+СВЦЭМ!$D$10+'СЕТ СН'!$I$6-'СЕТ СН'!$I$19</f>
        <v>1387.9005085700001</v>
      </c>
      <c r="M139" s="36">
        <f>SUMIFS(СВЦЭМ!$C$39:$C$782,СВЦЭМ!$A$39:$A$782,$A139,СВЦЭМ!$B$39:$B$782,M$119)+'СЕТ СН'!$I$9+СВЦЭМ!$D$10+'СЕТ СН'!$I$6-'СЕТ СН'!$I$19</f>
        <v>1391.03708706</v>
      </c>
      <c r="N139" s="36">
        <f>SUMIFS(СВЦЭМ!$C$39:$C$782,СВЦЭМ!$A$39:$A$782,$A139,СВЦЭМ!$B$39:$B$782,N$119)+'СЕТ СН'!$I$9+СВЦЭМ!$D$10+'СЕТ СН'!$I$6-'СЕТ СН'!$I$19</f>
        <v>1404.3272784599999</v>
      </c>
      <c r="O139" s="36">
        <f>SUMIFS(СВЦЭМ!$C$39:$C$782,СВЦЭМ!$A$39:$A$782,$A139,СВЦЭМ!$B$39:$B$782,O$119)+'СЕТ СН'!$I$9+СВЦЭМ!$D$10+'СЕТ СН'!$I$6-'СЕТ СН'!$I$19</f>
        <v>1398.37828754</v>
      </c>
      <c r="P139" s="36">
        <f>SUMIFS(СВЦЭМ!$C$39:$C$782,СВЦЭМ!$A$39:$A$782,$A139,СВЦЭМ!$B$39:$B$782,P$119)+'СЕТ СН'!$I$9+СВЦЭМ!$D$10+'СЕТ СН'!$I$6-'СЕТ СН'!$I$19</f>
        <v>1395.8984998400001</v>
      </c>
      <c r="Q139" s="36">
        <f>SUMIFS(СВЦЭМ!$C$39:$C$782,СВЦЭМ!$A$39:$A$782,$A139,СВЦЭМ!$B$39:$B$782,Q$119)+'СЕТ СН'!$I$9+СВЦЭМ!$D$10+'СЕТ СН'!$I$6-'СЕТ СН'!$I$19</f>
        <v>1408.17801405</v>
      </c>
      <c r="R139" s="36">
        <f>SUMIFS(СВЦЭМ!$C$39:$C$782,СВЦЭМ!$A$39:$A$782,$A139,СВЦЭМ!$B$39:$B$782,R$119)+'СЕТ СН'!$I$9+СВЦЭМ!$D$10+'СЕТ СН'!$I$6-'СЕТ СН'!$I$19</f>
        <v>1418.8086800799999</v>
      </c>
      <c r="S139" s="36">
        <f>SUMIFS(СВЦЭМ!$C$39:$C$782,СВЦЭМ!$A$39:$A$782,$A139,СВЦЭМ!$B$39:$B$782,S$119)+'СЕТ СН'!$I$9+СВЦЭМ!$D$10+'СЕТ СН'!$I$6-'СЕТ СН'!$I$19</f>
        <v>1406.9197050600001</v>
      </c>
      <c r="T139" s="36">
        <f>SUMIFS(СВЦЭМ!$C$39:$C$782,СВЦЭМ!$A$39:$A$782,$A139,СВЦЭМ!$B$39:$B$782,T$119)+'СЕТ СН'!$I$9+СВЦЭМ!$D$10+'СЕТ СН'!$I$6-'СЕТ СН'!$I$19</f>
        <v>1404.8893279499998</v>
      </c>
      <c r="U139" s="36">
        <f>SUMIFS(СВЦЭМ!$C$39:$C$782,СВЦЭМ!$A$39:$A$782,$A139,СВЦЭМ!$B$39:$B$782,U$119)+'СЕТ СН'!$I$9+СВЦЭМ!$D$10+'СЕТ СН'!$I$6-'СЕТ СН'!$I$19</f>
        <v>1405.5877208500001</v>
      </c>
      <c r="V139" s="36">
        <f>SUMIFS(СВЦЭМ!$C$39:$C$782,СВЦЭМ!$A$39:$A$782,$A139,СВЦЭМ!$B$39:$B$782,V$119)+'СЕТ СН'!$I$9+СВЦЭМ!$D$10+'СЕТ СН'!$I$6-'СЕТ СН'!$I$19</f>
        <v>1386.40307659</v>
      </c>
      <c r="W139" s="36">
        <f>SUMIFS(СВЦЭМ!$C$39:$C$782,СВЦЭМ!$A$39:$A$782,$A139,СВЦЭМ!$B$39:$B$782,W$119)+'СЕТ СН'!$I$9+СВЦЭМ!$D$10+'СЕТ СН'!$I$6-'СЕТ СН'!$I$19</f>
        <v>1376.91280581</v>
      </c>
      <c r="X139" s="36">
        <f>SUMIFS(СВЦЭМ!$C$39:$C$782,СВЦЭМ!$A$39:$A$782,$A139,СВЦЭМ!$B$39:$B$782,X$119)+'СЕТ СН'!$I$9+СВЦЭМ!$D$10+'СЕТ СН'!$I$6-'СЕТ СН'!$I$19</f>
        <v>1390.7389697799999</v>
      </c>
      <c r="Y139" s="36">
        <f>SUMIFS(СВЦЭМ!$C$39:$C$782,СВЦЭМ!$A$39:$A$782,$A139,СВЦЭМ!$B$39:$B$782,Y$119)+'СЕТ СН'!$I$9+СВЦЭМ!$D$10+'СЕТ СН'!$I$6-'СЕТ СН'!$I$19</f>
        <v>1419.60870729</v>
      </c>
    </row>
    <row r="140" spans="1:25" ht="15.75" x14ac:dyDescent="0.2">
      <c r="A140" s="35">
        <f t="shared" si="3"/>
        <v>44794</v>
      </c>
      <c r="B140" s="36">
        <f>SUMIFS(СВЦЭМ!$C$39:$C$782,СВЦЭМ!$A$39:$A$782,$A140,СВЦЭМ!$B$39:$B$782,B$119)+'СЕТ СН'!$I$9+СВЦЭМ!$D$10+'СЕТ СН'!$I$6-'СЕТ СН'!$I$19</f>
        <v>1508.66431332</v>
      </c>
      <c r="C140" s="36">
        <f>SUMIFS(СВЦЭМ!$C$39:$C$782,СВЦЭМ!$A$39:$A$782,$A140,СВЦЭМ!$B$39:$B$782,C$119)+'СЕТ СН'!$I$9+СВЦЭМ!$D$10+'СЕТ СН'!$I$6-'СЕТ СН'!$I$19</f>
        <v>1523.5126959499999</v>
      </c>
      <c r="D140" s="36">
        <f>SUMIFS(СВЦЭМ!$C$39:$C$782,СВЦЭМ!$A$39:$A$782,$A140,СВЦЭМ!$B$39:$B$782,D$119)+'СЕТ СН'!$I$9+СВЦЭМ!$D$10+'СЕТ СН'!$I$6-'СЕТ СН'!$I$19</f>
        <v>1561.6845284699998</v>
      </c>
      <c r="E140" s="36">
        <f>SUMIFS(СВЦЭМ!$C$39:$C$782,СВЦЭМ!$A$39:$A$782,$A140,СВЦЭМ!$B$39:$B$782,E$119)+'СЕТ СН'!$I$9+СВЦЭМ!$D$10+'СЕТ СН'!$I$6-'СЕТ СН'!$I$19</f>
        <v>1590.7937466099997</v>
      </c>
      <c r="F140" s="36">
        <f>SUMIFS(СВЦЭМ!$C$39:$C$782,СВЦЭМ!$A$39:$A$782,$A140,СВЦЭМ!$B$39:$B$782,F$119)+'СЕТ СН'!$I$9+СВЦЭМ!$D$10+'СЕТ СН'!$I$6-'СЕТ СН'!$I$19</f>
        <v>1594.7781268399999</v>
      </c>
      <c r="G140" s="36">
        <f>SUMIFS(СВЦЭМ!$C$39:$C$782,СВЦЭМ!$A$39:$A$782,$A140,СВЦЭМ!$B$39:$B$782,G$119)+'СЕТ СН'!$I$9+СВЦЭМ!$D$10+'СЕТ СН'!$I$6-'СЕТ СН'!$I$19</f>
        <v>1589.1580409399999</v>
      </c>
      <c r="H140" s="36">
        <f>SUMIFS(СВЦЭМ!$C$39:$C$782,СВЦЭМ!$A$39:$A$782,$A140,СВЦЭМ!$B$39:$B$782,H$119)+'СЕТ СН'!$I$9+СВЦЭМ!$D$10+'СЕТ СН'!$I$6-'СЕТ СН'!$I$19</f>
        <v>1570.96959324</v>
      </c>
      <c r="I140" s="36">
        <f>SUMIFS(СВЦЭМ!$C$39:$C$782,СВЦЭМ!$A$39:$A$782,$A140,СВЦЭМ!$B$39:$B$782,I$119)+'СЕТ СН'!$I$9+СВЦЭМ!$D$10+'СЕТ СН'!$I$6-'СЕТ СН'!$I$19</f>
        <v>1506.8276002499999</v>
      </c>
      <c r="J140" s="36">
        <f>SUMIFS(СВЦЭМ!$C$39:$C$782,СВЦЭМ!$A$39:$A$782,$A140,СВЦЭМ!$B$39:$B$782,J$119)+'СЕТ СН'!$I$9+СВЦЭМ!$D$10+'СЕТ СН'!$I$6-'СЕТ СН'!$I$19</f>
        <v>1443.81594673</v>
      </c>
      <c r="K140" s="36">
        <f>SUMIFS(СВЦЭМ!$C$39:$C$782,СВЦЭМ!$A$39:$A$782,$A140,СВЦЭМ!$B$39:$B$782,K$119)+'СЕТ СН'!$I$9+СВЦЭМ!$D$10+'СЕТ СН'!$I$6-'СЕТ СН'!$I$19</f>
        <v>1493.3652606999999</v>
      </c>
      <c r="L140" s="36">
        <f>SUMIFS(СВЦЭМ!$C$39:$C$782,СВЦЭМ!$A$39:$A$782,$A140,СВЦЭМ!$B$39:$B$782,L$119)+'СЕТ СН'!$I$9+СВЦЭМ!$D$10+'СЕТ СН'!$I$6-'СЕТ СН'!$I$19</f>
        <v>1531.0278089799999</v>
      </c>
      <c r="M140" s="36">
        <f>SUMIFS(СВЦЭМ!$C$39:$C$782,СВЦЭМ!$A$39:$A$782,$A140,СВЦЭМ!$B$39:$B$782,M$119)+'СЕТ СН'!$I$9+СВЦЭМ!$D$10+'СЕТ СН'!$I$6-'СЕТ СН'!$I$19</f>
        <v>1541.34583561</v>
      </c>
      <c r="N140" s="36">
        <f>SUMIFS(СВЦЭМ!$C$39:$C$782,СВЦЭМ!$A$39:$A$782,$A140,СВЦЭМ!$B$39:$B$782,N$119)+'СЕТ СН'!$I$9+СВЦЭМ!$D$10+'СЕТ СН'!$I$6-'СЕТ СН'!$I$19</f>
        <v>1550.70788975</v>
      </c>
      <c r="O140" s="36">
        <f>SUMIFS(СВЦЭМ!$C$39:$C$782,СВЦЭМ!$A$39:$A$782,$A140,СВЦЭМ!$B$39:$B$782,O$119)+'СЕТ СН'!$I$9+СВЦЭМ!$D$10+'СЕТ СН'!$I$6-'СЕТ СН'!$I$19</f>
        <v>1537.40659349</v>
      </c>
      <c r="P140" s="36">
        <f>SUMIFS(СВЦЭМ!$C$39:$C$782,СВЦЭМ!$A$39:$A$782,$A140,СВЦЭМ!$B$39:$B$782,P$119)+'СЕТ СН'!$I$9+СВЦЭМ!$D$10+'СЕТ СН'!$I$6-'СЕТ СН'!$I$19</f>
        <v>1534.9395494400001</v>
      </c>
      <c r="Q140" s="36">
        <f>SUMIFS(СВЦЭМ!$C$39:$C$782,СВЦЭМ!$A$39:$A$782,$A140,СВЦЭМ!$B$39:$B$782,Q$119)+'СЕТ СН'!$I$9+СВЦЭМ!$D$10+'СЕТ СН'!$I$6-'СЕТ СН'!$I$19</f>
        <v>1535.6331539600001</v>
      </c>
      <c r="R140" s="36">
        <f>SUMIFS(СВЦЭМ!$C$39:$C$782,СВЦЭМ!$A$39:$A$782,$A140,СВЦЭМ!$B$39:$B$782,R$119)+'СЕТ СН'!$I$9+СВЦЭМ!$D$10+'СЕТ СН'!$I$6-'СЕТ СН'!$I$19</f>
        <v>1537.7942190700001</v>
      </c>
      <c r="S140" s="36">
        <f>SUMIFS(СВЦЭМ!$C$39:$C$782,СВЦЭМ!$A$39:$A$782,$A140,СВЦЭМ!$B$39:$B$782,S$119)+'СЕТ СН'!$I$9+СВЦЭМ!$D$10+'СЕТ СН'!$I$6-'СЕТ СН'!$I$19</f>
        <v>1539.2502075299999</v>
      </c>
      <c r="T140" s="36">
        <f>SUMIFS(СВЦЭМ!$C$39:$C$782,СВЦЭМ!$A$39:$A$782,$A140,СВЦЭМ!$B$39:$B$782,T$119)+'СЕТ СН'!$I$9+СВЦЭМ!$D$10+'СЕТ СН'!$I$6-'СЕТ СН'!$I$19</f>
        <v>1535.9216302899999</v>
      </c>
      <c r="U140" s="36">
        <f>SUMIFS(СВЦЭМ!$C$39:$C$782,СВЦЭМ!$A$39:$A$782,$A140,СВЦЭМ!$B$39:$B$782,U$119)+'СЕТ СН'!$I$9+СВЦЭМ!$D$10+'СЕТ СН'!$I$6-'СЕТ СН'!$I$19</f>
        <v>1537.24922079</v>
      </c>
      <c r="V140" s="36">
        <f>SUMIFS(СВЦЭМ!$C$39:$C$782,СВЦЭМ!$A$39:$A$782,$A140,СВЦЭМ!$B$39:$B$782,V$119)+'СЕТ СН'!$I$9+СВЦЭМ!$D$10+'СЕТ СН'!$I$6-'СЕТ СН'!$I$19</f>
        <v>1549.9352918599998</v>
      </c>
      <c r="W140" s="36">
        <f>SUMIFS(СВЦЭМ!$C$39:$C$782,СВЦЭМ!$A$39:$A$782,$A140,СВЦЭМ!$B$39:$B$782,W$119)+'СЕТ СН'!$I$9+СВЦЭМ!$D$10+'СЕТ СН'!$I$6-'СЕТ СН'!$I$19</f>
        <v>1551.34299994</v>
      </c>
      <c r="X140" s="36">
        <f>SUMIFS(СВЦЭМ!$C$39:$C$782,СВЦЭМ!$A$39:$A$782,$A140,СВЦЭМ!$B$39:$B$782,X$119)+'СЕТ СН'!$I$9+СВЦЭМ!$D$10+'СЕТ СН'!$I$6-'СЕТ СН'!$I$19</f>
        <v>1516.2151780099998</v>
      </c>
      <c r="Y140" s="36">
        <f>SUMIFS(СВЦЭМ!$C$39:$C$782,СВЦЭМ!$A$39:$A$782,$A140,СВЦЭМ!$B$39:$B$782,Y$119)+'СЕТ СН'!$I$9+СВЦЭМ!$D$10+'СЕТ СН'!$I$6-'СЕТ СН'!$I$19</f>
        <v>1488.28174515</v>
      </c>
    </row>
    <row r="141" spans="1:25" ht="15.75" x14ac:dyDescent="0.2">
      <c r="A141" s="35">
        <f t="shared" si="3"/>
        <v>44795</v>
      </c>
      <c r="B141" s="36">
        <f>SUMIFS(СВЦЭМ!$C$39:$C$782,СВЦЭМ!$A$39:$A$782,$A141,СВЦЭМ!$B$39:$B$782,B$119)+'СЕТ СН'!$I$9+СВЦЭМ!$D$10+'СЕТ СН'!$I$6-'СЕТ СН'!$I$19</f>
        <v>1421.46012077</v>
      </c>
      <c r="C141" s="36">
        <f>SUMIFS(СВЦЭМ!$C$39:$C$782,СВЦЭМ!$A$39:$A$782,$A141,СВЦЭМ!$B$39:$B$782,C$119)+'СЕТ СН'!$I$9+СВЦЭМ!$D$10+'СЕТ СН'!$I$6-'СЕТ СН'!$I$19</f>
        <v>1488.2887225899999</v>
      </c>
      <c r="D141" s="36">
        <f>SUMIFS(СВЦЭМ!$C$39:$C$782,СВЦЭМ!$A$39:$A$782,$A141,СВЦЭМ!$B$39:$B$782,D$119)+'СЕТ СН'!$I$9+СВЦЭМ!$D$10+'СЕТ СН'!$I$6-'СЕТ СН'!$I$19</f>
        <v>1538.1398444399999</v>
      </c>
      <c r="E141" s="36">
        <f>SUMIFS(СВЦЭМ!$C$39:$C$782,СВЦЭМ!$A$39:$A$782,$A141,СВЦЭМ!$B$39:$B$782,E$119)+'СЕТ СН'!$I$9+СВЦЭМ!$D$10+'СЕТ СН'!$I$6-'СЕТ СН'!$I$19</f>
        <v>1556.6397081699999</v>
      </c>
      <c r="F141" s="36">
        <f>SUMIFS(СВЦЭМ!$C$39:$C$782,СВЦЭМ!$A$39:$A$782,$A141,СВЦЭМ!$B$39:$B$782,F$119)+'СЕТ СН'!$I$9+СВЦЭМ!$D$10+'СЕТ СН'!$I$6-'СЕТ СН'!$I$19</f>
        <v>1555.6537814999999</v>
      </c>
      <c r="G141" s="36">
        <f>SUMIFS(СВЦЭМ!$C$39:$C$782,СВЦЭМ!$A$39:$A$782,$A141,СВЦЭМ!$B$39:$B$782,G$119)+'СЕТ СН'!$I$9+СВЦЭМ!$D$10+'СЕТ СН'!$I$6-'СЕТ СН'!$I$19</f>
        <v>1548.25311457</v>
      </c>
      <c r="H141" s="36">
        <f>SUMIFS(СВЦЭМ!$C$39:$C$782,СВЦЭМ!$A$39:$A$782,$A141,СВЦЭМ!$B$39:$B$782,H$119)+'СЕТ СН'!$I$9+СВЦЭМ!$D$10+'СЕТ СН'!$I$6-'СЕТ СН'!$I$19</f>
        <v>1489.8705838999999</v>
      </c>
      <c r="I141" s="36">
        <f>SUMIFS(СВЦЭМ!$C$39:$C$782,СВЦЭМ!$A$39:$A$782,$A141,СВЦЭМ!$B$39:$B$782,I$119)+'СЕТ СН'!$I$9+СВЦЭМ!$D$10+'СЕТ СН'!$I$6-'СЕТ СН'!$I$19</f>
        <v>1419.8928333599999</v>
      </c>
      <c r="J141" s="36">
        <f>SUMIFS(СВЦЭМ!$C$39:$C$782,СВЦЭМ!$A$39:$A$782,$A141,СВЦЭМ!$B$39:$B$782,J$119)+'СЕТ СН'!$I$9+СВЦЭМ!$D$10+'СЕТ СН'!$I$6-'СЕТ СН'!$I$19</f>
        <v>1466.4082790699999</v>
      </c>
      <c r="K141" s="36">
        <f>SUMIFS(СВЦЭМ!$C$39:$C$782,СВЦЭМ!$A$39:$A$782,$A141,СВЦЭМ!$B$39:$B$782,K$119)+'СЕТ СН'!$I$9+СВЦЭМ!$D$10+'СЕТ СН'!$I$6-'СЕТ СН'!$I$19</f>
        <v>1512.73450093</v>
      </c>
      <c r="L141" s="36">
        <f>SUMIFS(СВЦЭМ!$C$39:$C$782,СВЦЭМ!$A$39:$A$782,$A141,СВЦЭМ!$B$39:$B$782,L$119)+'СЕТ СН'!$I$9+СВЦЭМ!$D$10+'СЕТ СН'!$I$6-'СЕТ СН'!$I$19</f>
        <v>1508.41811979</v>
      </c>
      <c r="M141" s="36">
        <f>SUMIFS(СВЦЭМ!$C$39:$C$782,СВЦЭМ!$A$39:$A$782,$A141,СВЦЭМ!$B$39:$B$782,M$119)+'СЕТ СН'!$I$9+СВЦЭМ!$D$10+'СЕТ СН'!$I$6-'СЕТ СН'!$I$19</f>
        <v>1515.2173764099998</v>
      </c>
      <c r="N141" s="36">
        <f>SUMIFS(СВЦЭМ!$C$39:$C$782,СВЦЭМ!$A$39:$A$782,$A141,СВЦЭМ!$B$39:$B$782,N$119)+'СЕТ СН'!$I$9+СВЦЭМ!$D$10+'СЕТ СН'!$I$6-'СЕТ СН'!$I$19</f>
        <v>1520.7512103700001</v>
      </c>
      <c r="O141" s="36">
        <f>SUMIFS(СВЦЭМ!$C$39:$C$782,СВЦЭМ!$A$39:$A$782,$A141,СВЦЭМ!$B$39:$B$782,O$119)+'СЕТ СН'!$I$9+СВЦЭМ!$D$10+'СЕТ СН'!$I$6-'СЕТ СН'!$I$19</f>
        <v>1506.58026088</v>
      </c>
      <c r="P141" s="36">
        <f>SUMIFS(СВЦЭМ!$C$39:$C$782,СВЦЭМ!$A$39:$A$782,$A141,СВЦЭМ!$B$39:$B$782,P$119)+'СЕТ СН'!$I$9+СВЦЭМ!$D$10+'СЕТ СН'!$I$6-'СЕТ СН'!$I$19</f>
        <v>1510.8956722399998</v>
      </c>
      <c r="Q141" s="36">
        <f>SUMIFS(СВЦЭМ!$C$39:$C$782,СВЦЭМ!$A$39:$A$782,$A141,СВЦЭМ!$B$39:$B$782,Q$119)+'СЕТ СН'!$I$9+СВЦЭМ!$D$10+'СЕТ СН'!$I$6-'СЕТ СН'!$I$19</f>
        <v>1513.8004444600001</v>
      </c>
      <c r="R141" s="36">
        <f>SUMIFS(СВЦЭМ!$C$39:$C$782,СВЦЭМ!$A$39:$A$782,$A141,СВЦЭМ!$B$39:$B$782,R$119)+'СЕТ СН'!$I$9+СВЦЭМ!$D$10+'СЕТ СН'!$I$6-'СЕТ СН'!$I$19</f>
        <v>1513.3565641800001</v>
      </c>
      <c r="S141" s="36">
        <f>SUMIFS(СВЦЭМ!$C$39:$C$782,СВЦЭМ!$A$39:$A$782,$A141,СВЦЭМ!$B$39:$B$782,S$119)+'СЕТ СН'!$I$9+СВЦЭМ!$D$10+'СЕТ СН'!$I$6-'СЕТ СН'!$I$19</f>
        <v>1509.2244938099998</v>
      </c>
      <c r="T141" s="36">
        <f>SUMIFS(СВЦЭМ!$C$39:$C$782,СВЦЭМ!$A$39:$A$782,$A141,СВЦЭМ!$B$39:$B$782,T$119)+'СЕТ СН'!$I$9+СВЦЭМ!$D$10+'СЕТ СН'!$I$6-'СЕТ СН'!$I$19</f>
        <v>1517.5781447700001</v>
      </c>
      <c r="U141" s="36">
        <f>SUMIFS(СВЦЭМ!$C$39:$C$782,СВЦЭМ!$A$39:$A$782,$A141,СВЦЭМ!$B$39:$B$782,U$119)+'СЕТ СН'!$I$9+СВЦЭМ!$D$10+'СЕТ СН'!$I$6-'СЕТ СН'!$I$19</f>
        <v>1509.01537452</v>
      </c>
      <c r="V141" s="36">
        <f>SUMIFS(СВЦЭМ!$C$39:$C$782,СВЦЭМ!$A$39:$A$782,$A141,СВЦЭМ!$B$39:$B$782,V$119)+'СЕТ СН'!$I$9+СВЦЭМ!$D$10+'СЕТ СН'!$I$6-'СЕТ СН'!$I$19</f>
        <v>1517.5804620399999</v>
      </c>
      <c r="W141" s="36">
        <f>SUMIFS(СВЦЭМ!$C$39:$C$782,СВЦЭМ!$A$39:$A$782,$A141,СВЦЭМ!$B$39:$B$782,W$119)+'СЕТ СН'!$I$9+СВЦЭМ!$D$10+'СЕТ СН'!$I$6-'СЕТ СН'!$I$19</f>
        <v>1526.6022466099998</v>
      </c>
      <c r="X141" s="36">
        <f>SUMIFS(СВЦЭМ!$C$39:$C$782,СВЦЭМ!$A$39:$A$782,$A141,СВЦЭМ!$B$39:$B$782,X$119)+'СЕТ СН'!$I$9+СВЦЭМ!$D$10+'СЕТ СН'!$I$6-'СЕТ СН'!$I$19</f>
        <v>1498.16856904</v>
      </c>
      <c r="Y141" s="36">
        <f>SUMIFS(СВЦЭМ!$C$39:$C$782,СВЦЭМ!$A$39:$A$782,$A141,СВЦЭМ!$B$39:$B$782,Y$119)+'СЕТ СН'!$I$9+СВЦЭМ!$D$10+'СЕТ СН'!$I$6-'СЕТ СН'!$I$19</f>
        <v>1408.33762843</v>
      </c>
    </row>
    <row r="142" spans="1:25" ht="15.75" x14ac:dyDescent="0.2">
      <c r="A142" s="35">
        <f t="shared" si="3"/>
        <v>44796</v>
      </c>
      <c r="B142" s="36">
        <f>SUMIFS(СВЦЭМ!$C$39:$C$782,СВЦЭМ!$A$39:$A$782,$A142,СВЦЭМ!$B$39:$B$782,B$119)+'СЕТ СН'!$I$9+СВЦЭМ!$D$10+'СЕТ СН'!$I$6-'СЕТ СН'!$I$19</f>
        <v>1472.4442670799999</v>
      </c>
      <c r="C142" s="36">
        <f>SUMIFS(СВЦЭМ!$C$39:$C$782,СВЦЭМ!$A$39:$A$782,$A142,СВЦЭМ!$B$39:$B$782,C$119)+'СЕТ СН'!$I$9+СВЦЭМ!$D$10+'СЕТ СН'!$I$6-'СЕТ СН'!$I$19</f>
        <v>1535.9449490500001</v>
      </c>
      <c r="D142" s="36">
        <f>SUMIFS(СВЦЭМ!$C$39:$C$782,СВЦЭМ!$A$39:$A$782,$A142,СВЦЭМ!$B$39:$B$782,D$119)+'СЕТ СН'!$I$9+СВЦЭМ!$D$10+'СЕТ СН'!$I$6-'СЕТ СН'!$I$19</f>
        <v>1575.6729370600001</v>
      </c>
      <c r="E142" s="36">
        <f>SUMIFS(СВЦЭМ!$C$39:$C$782,СВЦЭМ!$A$39:$A$782,$A142,СВЦЭМ!$B$39:$B$782,E$119)+'СЕТ СН'!$I$9+СВЦЭМ!$D$10+'СЕТ СН'!$I$6-'СЕТ СН'!$I$19</f>
        <v>1589.9805170899999</v>
      </c>
      <c r="F142" s="36">
        <f>SUMIFS(СВЦЭМ!$C$39:$C$782,СВЦЭМ!$A$39:$A$782,$A142,СВЦЭМ!$B$39:$B$782,F$119)+'СЕТ СН'!$I$9+СВЦЭМ!$D$10+'СЕТ СН'!$I$6-'СЕТ СН'!$I$19</f>
        <v>1557.37594367</v>
      </c>
      <c r="G142" s="36">
        <f>SUMIFS(СВЦЭМ!$C$39:$C$782,СВЦЭМ!$A$39:$A$782,$A142,СВЦЭМ!$B$39:$B$782,G$119)+'СЕТ СН'!$I$9+СВЦЭМ!$D$10+'СЕТ СН'!$I$6-'СЕТ СН'!$I$19</f>
        <v>1532.41642497</v>
      </c>
      <c r="H142" s="36">
        <f>SUMIFS(СВЦЭМ!$C$39:$C$782,СВЦЭМ!$A$39:$A$782,$A142,СВЦЭМ!$B$39:$B$782,H$119)+'СЕТ СН'!$I$9+СВЦЭМ!$D$10+'СЕТ СН'!$I$6-'СЕТ СН'!$I$19</f>
        <v>1483.9586640299999</v>
      </c>
      <c r="I142" s="36">
        <f>SUMIFS(СВЦЭМ!$C$39:$C$782,СВЦЭМ!$A$39:$A$782,$A142,СВЦЭМ!$B$39:$B$782,I$119)+'СЕТ СН'!$I$9+СВЦЭМ!$D$10+'СЕТ СН'!$I$6-'СЕТ СН'!$I$19</f>
        <v>1415.3598815</v>
      </c>
      <c r="J142" s="36">
        <f>SUMIFS(СВЦЭМ!$C$39:$C$782,СВЦЭМ!$A$39:$A$782,$A142,СВЦЭМ!$B$39:$B$782,J$119)+'СЕТ СН'!$I$9+СВЦЭМ!$D$10+'СЕТ СН'!$I$6-'СЕТ СН'!$I$19</f>
        <v>1408.01079983</v>
      </c>
      <c r="K142" s="36">
        <f>SUMIFS(СВЦЭМ!$C$39:$C$782,СВЦЭМ!$A$39:$A$782,$A142,СВЦЭМ!$B$39:$B$782,K$119)+'СЕТ СН'!$I$9+СВЦЭМ!$D$10+'СЕТ СН'!$I$6-'СЕТ СН'!$I$19</f>
        <v>1478.7605162299999</v>
      </c>
      <c r="L142" s="36">
        <f>SUMIFS(СВЦЭМ!$C$39:$C$782,СВЦЭМ!$A$39:$A$782,$A142,СВЦЭМ!$B$39:$B$782,L$119)+'СЕТ СН'!$I$9+СВЦЭМ!$D$10+'СЕТ СН'!$I$6-'СЕТ СН'!$I$19</f>
        <v>1445.7841589099999</v>
      </c>
      <c r="M142" s="36">
        <f>SUMIFS(СВЦЭМ!$C$39:$C$782,СВЦЭМ!$A$39:$A$782,$A142,СВЦЭМ!$B$39:$B$782,M$119)+'СЕТ СН'!$I$9+СВЦЭМ!$D$10+'СЕТ СН'!$I$6-'СЕТ СН'!$I$19</f>
        <v>1436.8008159399999</v>
      </c>
      <c r="N142" s="36">
        <f>SUMIFS(СВЦЭМ!$C$39:$C$782,СВЦЭМ!$A$39:$A$782,$A142,СВЦЭМ!$B$39:$B$782,N$119)+'СЕТ СН'!$I$9+СВЦЭМ!$D$10+'СЕТ СН'!$I$6-'СЕТ СН'!$I$19</f>
        <v>1431.8257740700001</v>
      </c>
      <c r="O142" s="36">
        <f>SUMIFS(СВЦЭМ!$C$39:$C$782,СВЦЭМ!$A$39:$A$782,$A142,СВЦЭМ!$B$39:$B$782,O$119)+'СЕТ СН'!$I$9+СВЦЭМ!$D$10+'СЕТ СН'!$I$6-'СЕТ СН'!$I$19</f>
        <v>1422.2826523899998</v>
      </c>
      <c r="P142" s="36">
        <f>SUMIFS(СВЦЭМ!$C$39:$C$782,СВЦЭМ!$A$39:$A$782,$A142,СВЦЭМ!$B$39:$B$782,P$119)+'СЕТ СН'!$I$9+СВЦЭМ!$D$10+'СЕТ СН'!$I$6-'СЕТ СН'!$I$19</f>
        <v>1434.0466580299999</v>
      </c>
      <c r="Q142" s="36">
        <f>SUMIFS(СВЦЭМ!$C$39:$C$782,СВЦЭМ!$A$39:$A$782,$A142,СВЦЭМ!$B$39:$B$782,Q$119)+'СЕТ СН'!$I$9+СВЦЭМ!$D$10+'СЕТ СН'!$I$6-'СЕТ СН'!$I$19</f>
        <v>1450.4257456199998</v>
      </c>
      <c r="R142" s="36">
        <f>SUMIFS(СВЦЭМ!$C$39:$C$782,СВЦЭМ!$A$39:$A$782,$A142,СВЦЭМ!$B$39:$B$782,R$119)+'СЕТ СН'!$I$9+СВЦЭМ!$D$10+'СЕТ СН'!$I$6-'СЕТ СН'!$I$19</f>
        <v>1444.6149050399999</v>
      </c>
      <c r="S142" s="36">
        <f>SUMIFS(СВЦЭМ!$C$39:$C$782,СВЦЭМ!$A$39:$A$782,$A142,СВЦЭМ!$B$39:$B$782,S$119)+'СЕТ СН'!$I$9+СВЦЭМ!$D$10+'СЕТ СН'!$I$6-'СЕТ СН'!$I$19</f>
        <v>1451.0931534599999</v>
      </c>
      <c r="T142" s="36">
        <f>SUMIFS(СВЦЭМ!$C$39:$C$782,СВЦЭМ!$A$39:$A$782,$A142,СВЦЭМ!$B$39:$B$782,T$119)+'СЕТ СН'!$I$9+СВЦЭМ!$D$10+'СЕТ СН'!$I$6-'СЕТ СН'!$I$19</f>
        <v>1456.3163875400001</v>
      </c>
      <c r="U142" s="36">
        <f>SUMIFS(СВЦЭМ!$C$39:$C$782,СВЦЭМ!$A$39:$A$782,$A142,СВЦЭМ!$B$39:$B$782,U$119)+'СЕТ СН'!$I$9+СВЦЭМ!$D$10+'СЕТ СН'!$I$6-'СЕТ СН'!$I$19</f>
        <v>1451.4005304299999</v>
      </c>
      <c r="V142" s="36">
        <f>SUMIFS(СВЦЭМ!$C$39:$C$782,СВЦЭМ!$A$39:$A$782,$A142,СВЦЭМ!$B$39:$B$782,V$119)+'СЕТ СН'!$I$9+СВЦЭМ!$D$10+'СЕТ СН'!$I$6-'СЕТ СН'!$I$19</f>
        <v>1463.4629734099999</v>
      </c>
      <c r="W142" s="36">
        <f>SUMIFS(СВЦЭМ!$C$39:$C$782,СВЦЭМ!$A$39:$A$782,$A142,СВЦЭМ!$B$39:$B$782,W$119)+'СЕТ СН'!$I$9+СВЦЭМ!$D$10+'СЕТ СН'!$I$6-'СЕТ СН'!$I$19</f>
        <v>1462.2765825399999</v>
      </c>
      <c r="X142" s="36">
        <f>SUMIFS(СВЦЭМ!$C$39:$C$782,СВЦЭМ!$A$39:$A$782,$A142,СВЦЭМ!$B$39:$B$782,X$119)+'СЕТ СН'!$I$9+СВЦЭМ!$D$10+'СЕТ СН'!$I$6-'СЕТ СН'!$I$19</f>
        <v>1443.6367718699998</v>
      </c>
      <c r="Y142" s="36">
        <f>SUMIFS(СВЦЭМ!$C$39:$C$782,СВЦЭМ!$A$39:$A$782,$A142,СВЦЭМ!$B$39:$B$782,Y$119)+'СЕТ СН'!$I$9+СВЦЭМ!$D$10+'СЕТ СН'!$I$6-'СЕТ СН'!$I$19</f>
        <v>1409.8732314199999</v>
      </c>
    </row>
    <row r="143" spans="1:25" ht="15.75" x14ac:dyDescent="0.2">
      <c r="A143" s="35">
        <f t="shared" si="3"/>
        <v>44797</v>
      </c>
      <c r="B143" s="36">
        <f>SUMIFS(СВЦЭМ!$C$39:$C$782,СВЦЭМ!$A$39:$A$782,$A143,СВЦЭМ!$B$39:$B$782,B$119)+'СЕТ СН'!$I$9+СВЦЭМ!$D$10+'СЕТ СН'!$I$6-'СЕТ СН'!$I$19</f>
        <v>1448.5910582500001</v>
      </c>
      <c r="C143" s="36">
        <f>SUMIFS(СВЦЭМ!$C$39:$C$782,СВЦЭМ!$A$39:$A$782,$A143,СВЦЭМ!$B$39:$B$782,C$119)+'СЕТ СН'!$I$9+СВЦЭМ!$D$10+'СЕТ СН'!$I$6-'СЕТ СН'!$I$19</f>
        <v>1489.0745256099999</v>
      </c>
      <c r="D143" s="36">
        <f>SUMIFS(СВЦЭМ!$C$39:$C$782,СВЦЭМ!$A$39:$A$782,$A143,СВЦЭМ!$B$39:$B$782,D$119)+'СЕТ СН'!$I$9+СВЦЭМ!$D$10+'СЕТ СН'!$I$6-'СЕТ СН'!$I$19</f>
        <v>1519.80429671</v>
      </c>
      <c r="E143" s="36">
        <f>SUMIFS(СВЦЭМ!$C$39:$C$782,СВЦЭМ!$A$39:$A$782,$A143,СВЦЭМ!$B$39:$B$782,E$119)+'СЕТ СН'!$I$9+СВЦЭМ!$D$10+'СЕТ СН'!$I$6-'СЕТ СН'!$I$19</f>
        <v>1529.05790174</v>
      </c>
      <c r="F143" s="36">
        <f>SUMIFS(СВЦЭМ!$C$39:$C$782,СВЦЭМ!$A$39:$A$782,$A143,СВЦЭМ!$B$39:$B$782,F$119)+'СЕТ СН'!$I$9+СВЦЭМ!$D$10+'СЕТ СН'!$I$6-'СЕТ СН'!$I$19</f>
        <v>1531.1307806300001</v>
      </c>
      <c r="G143" s="36">
        <f>SUMIFS(СВЦЭМ!$C$39:$C$782,СВЦЭМ!$A$39:$A$782,$A143,СВЦЭМ!$B$39:$B$782,G$119)+'СЕТ СН'!$I$9+СВЦЭМ!$D$10+'СЕТ СН'!$I$6-'СЕТ СН'!$I$19</f>
        <v>1516.70644092</v>
      </c>
      <c r="H143" s="36">
        <f>SUMIFS(СВЦЭМ!$C$39:$C$782,СВЦЭМ!$A$39:$A$782,$A143,СВЦЭМ!$B$39:$B$782,H$119)+'СЕТ СН'!$I$9+СВЦЭМ!$D$10+'СЕТ СН'!$I$6-'СЕТ СН'!$I$19</f>
        <v>1475.93840529</v>
      </c>
      <c r="I143" s="36">
        <f>SUMIFS(СВЦЭМ!$C$39:$C$782,СВЦЭМ!$A$39:$A$782,$A143,СВЦЭМ!$B$39:$B$782,I$119)+'СЕТ СН'!$I$9+СВЦЭМ!$D$10+'СЕТ СН'!$I$6-'СЕТ СН'!$I$19</f>
        <v>1424.95339315</v>
      </c>
      <c r="J143" s="36">
        <f>SUMIFS(СВЦЭМ!$C$39:$C$782,СВЦЭМ!$A$39:$A$782,$A143,СВЦЭМ!$B$39:$B$782,J$119)+'СЕТ СН'!$I$9+СВЦЭМ!$D$10+'СЕТ СН'!$I$6-'СЕТ СН'!$I$19</f>
        <v>1460.5581476499999</v>
      </c>
      <c r="K143" s="36">
        <f>SUMIFS(СВЦЭМ!$C$39:$C$782,СВЦЭМ!$A$39:$A$782,$A143,СВЦЭМ!$B$39:$B$782,K$119)+'СЕТ СН'!$I$9+СВЦЭМ!$D$10+'СЕТ СН'!$I$6-'СЕТ СН'!$I$19</f>
        <v>1573.9963136900001</v>
      </c>
      <c r="L143" s="36">
        <f>SUMIFS(СВЦЭМ!$C$39:$C$782,СВЦЭМ!$A$39:$A$782,$A143,СВЦЭМ!$B$39:$B$782,L$119)+'СЕТ СН'!$I$9+СВЦЭМ!$D$10+'СЕТ СН'!$I$6-'СЕТ СН'!$I$19</f>
        <v>1534.4712947099999</v>
      </c>
      <c r="M143" s="36">
        <f>SUMIFS(СВЦЭМ!$C$39:$C$782,СВЦЭМ!$A$39:$A$782,$A143,СВЦЭМ!$B$39:$B$782,M$119)+'СЕТ СН'!$I$9+СВЦЭМ!$D$10+'СЕТ СН'!$I$6-'СЕТ СН'!$I$19</f>
        <v>1529.9111448200001</v>
      </c>
      <c r="N143" s="36">
        <f>SUMIFS(СВЦЭМ!$C$39:$C$782,СВЦЭМ!$A$39:$A$782,$A143,СВЦЭМ!$B$39:$B$782,N$119)+'СЕТ СН'!$I$9+СВЦЭМ!$D$10+'СЕТ СН'!$I$6-'СЕТ СН'!$I$19</f>
        <v>1522.2692446799999</v>
      </c>
      <c r="O143" s="36">
        <f>SUMIFS(СВЦЭМ!$C$39:$C$782,СВЦЭМ!$A$39:$A$782,$A143,СВЦЭМ!$B$39:$B$782,O$119)+'СЕТ СН'!$I$9+СВЦЭМ!$D$10+'СЕТ СН'!$I$6-'СЕТ СН'!$I$19</f>
        <v>1519.48714088</v>
      </c>
      <c r="P143" s="36">
        <f>SUMIFS(СВЦЭМ!$C$39:$C$782,СВЦЭМ!$A$39:$A$782,$A143,СВЦЭМ!$B$39:$B$782,P$119)+'СЕТ СН'!$I$9+СВЦЭМ!$D$10+'СЕТ СН'!$I$6-'СЕТ СН'!$I$19</f>
        <v>1525.77833018</v>
      </c>
      <c r="Q143" s="36">
        <f>SUMIFS(СВЦЭМ!$C$39:$C$782,СВЦЭМ!$A$39:$A$782,$A143,СВЦЭМ!$B$39:$B$782,Q$119)+'СЕТ СН'!$I$9+СВЦЭМ!$D$10+'СЕТ СН'!$I$6-'СЕТ СН'!$I$19</f>
        <v>1528.7075835599999</v>
      </c>
      <c r="R143" s="36">
        <f>SUMIFS(СВЦЭМ!$C$39:$C$782,СВЦЭМ!$A$39:$A$782,$A143,СВЦЭМ!$B$39:$B$782,R$119)+'СЕТ СН'!$I$9+СВЦЭМ!$D$10+'СЕТ СН'!$I$6-'СЕТ СН'!$I$19</f>
        <v>1514.4906156799998</v>
      </c>
      <c r="S143" s="36">
        <f>SUMIFS(СВЦЭМ!$C$39:$C$782,СВЦЭМ!$A$39:$A$782,$A143,СВЦЭМ!$B$39:$B$782,S$119)+'СЕТ СН'!$I$9+СВЦЭМ!$D$10+'СЕТ СН'!$I$6-'СЕТ СН'!$I$19</f>
        <v>1520.2578684599998</v>
      </c>
      <c r="T143" s="36">
        <f>SUMIFS(СВЦЭМ!$C$39:$C$782,СВЦЭМ!$A$39:$A$782,$A143,СВЦЭМ!$B$39:$B$782,T$119)+'СЕТ СН'!$I$9+СВЦЭМ!$D$10+'СЕТ СН'!$I$6-'СЕТ СН'!$I$19</f>
        <v>1532.1150718700001</v>
      </c>
      <c r="U143" s="36">
        <f>SUMIFS(СВЦЭМ!$C$39:$C$782,СВЦЭМ!$A$39:$A$782,$A143,СВЦЭМ!$B$39:$B$782,U$119)+'СЕТ СН'!$I$9+СВЦЭМ!$D$10+'СЕТ СН'!$I$6-'СЕТ СН'!$I$19</f>
        <v>1521.87219783</v>
      </c>
      <c r="V143" s="36">
        <f>SUMIFS(СВЦЭМ!$C$39:$C$782,СВЦЭМ!$A$39:$A$782,$A143,СВЦЭМ!$B$39:$B$782,V$119)+'СЕТ СН'!$I$9+СВЦЭМ!$D$10+'СЕТ СН'!$I$6-'СЕТ СН'!$I$19</f>
        <v>1545.0832523300001</v>
      </c>
      <c r="W143" s="36">
        <f>SUMIFS(СВЦЭМ!$C$39:$C$782,СВЦЭМ!$A$39:$A$782,$A143,СВЦЭМ!$B$39:$B$782,W$119)+'СЕТ СН'!$I$9+СВЦЭМ!$D$10+'СЕТ СН'!$I$6-'СЕТ СН'!$I$19</f>
        <v>1552.8544588499999</v>
      </c>
      <c r="X143" s="36">
        <f>SUMIFS(СВЦЭМ!$C$39:$C$782,СВЦЭМ!$A$39:$A$782,$A143,СВЦЭМ!$B$39:$B$782,X$119)+'СЕТ СН'!$I$9+СВЦЭМ!$D$10+'СЕТ СН'!$I$6-'СЕТ СН'!$I$19</f>
        <v>1491.1886412599999</v>
      </c>
      <c r="Y143" s="36">
        <f>SUMIFS(СВЦЭМ!$C$39:$C$782,СВЦЭМ!$A$39:$A$782,$A143,СВЦЭМ!$B$39:$B$782,Y$119)+'СЕТ СН'!$I$9+СВЦЭМ!$D$10+'СЕТ СН'!$I$6-'СЕТ СН'!$I$19</f>
        <v>1452.6568155299999</v>
      </c>
    </row>
    <row r="144" spans="1:25" ht="15.75" x14ac:dyDescent="0.2">
      <c r="A144" s="35">
        <f t="shared" si="3"/>
        <v>44798</v>
      </c>
      <c r="B144" s="36">
        <f>SUMIFS(СВЦЭМ!$C$39:$C$782,СВЦЭМ!$A$39:$A$782,$A144,СВЦЭМ!$B$39:$B$782,B$119)+'СЕТ СН'!$I$9+СВЦЭМ!$D$10+'СЕТ СН'!$I$6-'СЕТ СН'!$I$19</f>
        <v>1449.8076740199999</v>
      </c>
      <c r="C144" s="36">
        <f>SUMIFS(СВЦЭМ!$C$39:$C$782,СВЦЭМ!$A$39:$A$782,$A144,СВЦЭМ!$B$39:$B$782,C$119)+'СЕТ СН'!$I$9+СВЦЭМ!$D$10+'СЕТ СН'!$I$6-'СЕТ СН'!$I$19</f>
        <v>1481.92658951</v>
      </c>
      <c r="D144" s="36">
        <f>SUMIFS(СВЦЭМ!$C$39:$C$782,СВЦЭМ!$A$39:$A$782,$A144,СВЦЭМ!$B$39:$B$782,D$119)+'СЕТ СН'!$I$9+СВЦЭМ!$D$10+'СЕТ СН'!$I$6-'СЕТ СН'!$I$19</f>
        <v>1526.29461436</v>
      </c>
      <c r="E144" s="36">
        <f>SUMIFS(СВЦЭМ!$C$39:$C$782,СВЦЭМ!$A$39:$A$782,$A144,СВЦЭМ!$B$39:$B$782,E$119)+'СЕТ СН'!$I$9+СВЦЭМ!$D$10+'СЕТ СН'!$I$6-'СЕТ СН'!$I$19</f>
        <v>1540.3026161299999</v>
      </c>
      <c r="F144" s="36">
        <f>SUMIFS(СВЦЭМ!$C$39:$C$782,СВЦЭМ!$A$39:$A$782,$A144,СВЦЭМ!$B$39:$B$782,F$119)+'СЕТ СН'!$I$9+СВЦЭМ!$D$10+'СЕТ СН'!$I$6-'СЕТ СН'!$I$19</f>
        <v>1549.5850002699999</v>
      </c>
      <c r="G144" s="36">
        <f>SUMIFS(СВЦЭМ!$C$39:$C$782,СВЦЭМ!$A$39:$A$782,$A144,СВЦЭМ!$B$39:$B$782,G$119)+'СЕТ СН'!$I$9+СВЦЭМ!$D$10+'СЕТ СН'!$I$6-'СЕТ СН'!$I$19</f>
        <v>1528.3722406100001</v>
      </c>
      <c r="H144" s="36">
        <f>SUMIFS(СВЦЭМ!$C$39:$C$782,СВЦЭМ!$A$39:$A$782,$A144,СВЦЭМ!$B$39:$B$782,H$119)+'СЕТ СН'!$I$9+СВЦЭМ!$D$10+'СЕТ СН'!$I$6-'СЕТ СН'!$I$19</f>
        <v>1478.77275659</v>
      </c>
      <c r="I144" s="36">
        <f>SUMIFS(СВЦЭМ!$C$39:$C$782,СВЦЭМ!$A$39:$A$782,$A144,СВЦЭМ!$B$39:$B$782,I$119)+'СЕТ СН'!$I$9+СВЦЭМ!$D$10+'СЕТ СН'!$I$6-'СЕТ СН'!$I$19</f>
        <v>1393.9745056299998</v>
      </c>
      <c r="J144" s="36">
        <f>SUMIFS(СВЦЭМ!$C$39:$C$782,СВЦЭМ!$A$39:$A$782,$A144,СВЦЭМ!$B$39:$B$782,J$119)+'СЕТ СН'!$I$9+СВЦЭМ!$D$10+'СЕТ СН'!$I$6-'СЕТ СН'!$I$19</f>
        <v>1468.6510195799999</v>
      </c>
      <c r="K144" s="36">
        <f>SUMIFS(СВЦЭМ!$C$39:$C$782,СВЦЭМ!$A$39:$A$782,$A144,СВЦЭМ!$B$39:$B$782,K$119)+'СЕТ СН'!$I$9+СВЦЭМ!$D$10+'СЕТ СН'!$I$6-'СЕТ СН'!$I$19</f>
        <v>1528.7312138699999</v>
      </c>
      <c r="L144" s="36">
        <f>SUMIFS(СВЦЭМ!$C$39:$C$782,СВЦЭМ!$A$39:$A$782,$A144,СВЦЭМ!$B$39:$B$782,L$119)+'СЕТ СН'!$I$9+СВЦЭМ!$D$10+'СЕТ СН'!$I$6-'СЕТ СН'!$I$19</f>
        <v>1497.3621756</v>
      </c>
      <c r="M144" s="36">
        <f>SUMIFS(СВЦЭМ!$C$39:$C$782,СВЦЭМ!$A$39:$A$782,$A144,СВЦЭМ!$B$39:$B$782,M$119)+'СЕТ СН'!$I$9+СВЦЭМ!$D$10+'СЕТ СН'!$I$6-'СЕТ СН'!$I$19</f>
        <v>1493.4272883200001</v>
      </c>
      <c r="N144" s="36">
        <f>SUMIFS(СВЦЭМ!$C$39:$C$782,СВЦЭМ!$A$39:$A$782,$A144,СВЦЭМ!$B$39:$B$782,N$119)+'СЕТ СН'!$I$9+СВЦЭМ!$D$10+'СЕТ СН'!$I$6-'СЕТ СН'!$I$19</f>
        <v>1496.73744756</v>
      </c>
      <c r="O144" s="36">
        <f>SUMIFS(СВЦЭМ!$C$39:$C$782,СВЦЭМ!$A$39:$A$782,$A144,СВЦЭМ!$B$39:$B$782,O$119)+'СЕТ СН'!$I$9+СВЦЭМ!$D$10+'СЕТ СН'!$I$6-'СЕТ СН'!$I$19</f>
        <v>1410.3437480299999</v>
      </c>
      <c r="P144" s="36">
        <f>SUMIFS(СВЦЭМ!$C$39:$C$782,СВЦЭМ!$A$39:$A$782,$A144,СВЦЭМ!$B$39:$B$782,P$119)+'СЕТ СН'!$I$9+СВЦЭМ!$D$10+'СЕТ СН'!$I$6-'СЕТ СН'!$I$19</f>
        <v>1319.2057769200001</v>
      </c>
      <c r="Q144" s="36">
        <f>SUMIFS(СВЦЭМ!$C$39:$C$782,СВЦЭМ!$A$39:$A$782,$A144,СВЦЭМ!$B$39:$B$782,Q$119)+'СЕТ СН'!$I$9+СВЦЭМ!$D$10+'СЕТ СН'!$I$6-'СЕТ СН'!$I$19</f>
        <v>1259.5536380499998</v>
      </c>
      <c r="R144" s="36">
        <f>SUMIFS(СВЦЭМ!$C$39:$C$782,СВЦЭМ!$A$39:$A$782,$A144,СВЦЭМ!$B$39:$B$782,R$119)+'СЕТ СН'!$I$9+СВЦЭМ!$D$10+'СЕТ СН'!$I$6-'СЕТ СН'!$I$19</f>
        <v>1254.2859405099998</v>
      </c>
      <c r="S144" s="36">
        <f>SUMIFS(СВЦЭМ!$C$39:$C$782,СВЦЭМ!$A$39:$A$782,$A144,СВЦЭМ!$B$39:$B$782,S$119)+'СЕТ СН'!$I$9+СВЦЭМ!$D$10+'СЕТ СН'!$I$6-'СЕТ СН'!$I$19</f>
        <v>1325.7473302200001</v>
      </c>
      <c r="T144" s="36">
        <f>SUMIFS(СВЦЭМ!$C$39:$C$782,СВЦЭМ!$A$39:$A$782,$A144,СВЦЭМ!$B$39:$B$782,T$119)+'СЕТ СН'!$I$9+СВЦЭМ!$D$10+'СЕТ СН'!$I$6-'СЕТ СН'!$I$19</f>
        <v>1402.5819628999998</v>
      </c>
      <c r="U144" s="36">
        <f>SUMIFS(СВЦЭМ!$C$39:$C$782,СВЦЭМ!$A$39:$A$782,$A144,СВЦЭМ!$B$39:$B$782,U$119)+'СЕТ СН'!$I$9+СВЦЭМ!$D$10+'СЕТ СН'!$I$6-'СЕТ СН'!$I$19</f>
        <v>1498.2366626600001</v>
      </c>
      <c r="V144" s="36">
        <f>SUMIFS(СВЦЭМ!$C$39:$C$782,СВЦЭМ!$A$39:$A$782,$A144,СВЦЭМ!$B$39:$B$782,V$119)+'СЕТ СН'!$I$9+СВЦЭМ!$D$10+'СЕТ СН'!$I$6-'СЕТ СН'!$I$19</f>
        <v>1519.9236525900001</v>
      </c>
      <c r="W144" s="36">
        <f>SUMIFS(СВЦЭМ!$C$39:$C$782,СВЦЭМ!$A$39:$A$782,$A144,СВЦЭМ!$B$39:$B$782,W$119)+'СЕТ СН'!$I$9+СВЦЭМ!$D$10+'СЕТ СН'!$I$6-'СЕТ СН'!$I$19</f>
        <v>1527.9693265799999</v>
      </c>
      <c r="X144" s="36">
        <f>SUMIFS(СВЦЭМ!$C$39:$C$782,СВЦЭМ!$A$39:$A$782,$A144,СВЦЭМ!$B$39:$B$782,X$119)+'СЕТ СН'!$I$9+СВЦЭМ!$D$10+'СЕТ СН'!$I$6-'СЕТ СН'!$I$19</f>
        <v>1510.5154878399999</v>
      </c>
      <c r="Y144" s="36">
        <f>SUMIFS(СВЦЭМ!$C$39:$C$782,СВЦЭМ!$A$39:$A$782,$A144,СВЦЭМ!$B$39:$B$782,Y$119)+'СЕТ СН'!$I$9+СВЦЭМ!$D$10+'СЕТ СН'!$I$6-'СЕТ СН'!$I$19</f>
        <v>1517.97395207</v>
      </c>
    </row>
    <row r="145" spans="1:26" ht="15.75" x14ac:dyDescent="0.2">
      <c r="A145" s="35">
        <f t="shared" si="3"/>
        <v>44799</v>
      </c>
      <c r="B145" s="36">
        <f>SUMIFS(СВЦЭМ!$C$39:$C$782,СВЦЭМ!$A$39:$A$782,$A145,СВЦЭМ!$B$39:$B$782,B$119)+'СЕТ СН'!$I$9+СВЦЭМ!$D$10+'СЕТ СН'!$I$6-'СЕТ СН'!$I$19</f>
        <v>1505.7255570499999</v>
      </c>
      <c r="C145" s="36">
        <f>SUMIFS(СВЦЭМ!$C$39:$C$782,СВЦЭМ!$A$39:$A$782,$A145,СВЦЭМ!$B$39:$B$782,C$119)+'СЕТ СН'!$I$9+СВЦЭМ!$D$10+'СЕТ СН'!$I$6-'СЕТ СН'!$I$19</f>
        <v>1553.3326301</v>
      </c>
      <c r="D145" s="36">
        <f>SUMIFS(СВЦЭМ!$C$39:$C$782,СВЦЭМ!$A$39:$A$782,$A145,СВЦЭМ!$B$39:$B$782,D$119)+'СЕТ СН'!$I$9+СВЦЭМ!$D$10+'СЕТ СН'!$I$6-'СЕТ СН'!$I$19</f>
        <v>1564.13907879</v>
      </c>
      <c r="E145" s="36">
        <f>SUMIFS(СВЦЭМ!$C$39:$C$782,СВЦЭМ!$A$39:$A$782,$A145,СВЦЭМ!$B$39:$B$782,E$119)+'СЕТ СН'!$I$9+СВЦЭМ!$D$10+'СЕТ СН'!$I$6-'СЕТ СН'!$I$19</f>
        <v>1543.4732794399999</v>
      </c>
      <c r="F145" s="36">
        <f>SUMIFS(СВЦЭМ!$C$39:$C$782,СВЦЭМ!$A$39:$A$782,$A145,СВЦЭМ!$B$39:$B$782,F$119)+'СЕТ СН'!$I$9+СВЦЭМ!$D$10+'СЕТ СН'!$I$6-'СЕТ СН'!$I$19</f>
        <v>1556.8049126599999</v>
      </c>
      <c r="G145" s="36">
        <f>SUMIFS(СВЦЭМ!$C$39:$C$782,СВЦЭМ!$A$39:$A$782,$A145,СВЦЭМ!$B$39:$B$782,G$119)+'СЕТ СН'!$I$9+СВЦЭМ!$D$10+'СЕТ СН'!$I$6-'СЕТ СН'!$I$19</f>
        <v>1545.1769614599998</v>
      </c>
      <c r="H145" s="36">
        <f>SUMIFS(СВЦЭМ!$C$39:$C$782,СВЦЭМ!$A$39:$A$782,$A145,СВЦЭМ!$B$39:$B$782,H$119)+'СЕТ СН'!$I$9+СВЦЭМ!$D$10+'СЕТ СН'!$I$6-'СЕТ СН'!$I$19</f>
        <v>1473.25335976</v>
      </c>
      <c r="I145" s="36">
        <f>SUMIFS(СВЦЭМ!$C$39:$C$782,СВЦЭМ!$A$39:$A$782,$A145,СВЦЭМ!$B$39:$B$782,I$119)+'СЕТ СН'!$I$9+СВЦЭМ!$D$10+'СЕТ СН'!$I$6-'СЕТ СН'!$I$19</f>
        <v>1459.24018753</v>
      </c>
      <c r="J145" s="36">
        <f>SUMIFS(СВЦЭМ!$C$39:$C$782,СВЦЭМ!$A$39:$A$782,$A145,СВЦЭМ!$B$39:$B$782,J$119)+'СЕТ СН'!$I$9+СВЦЭМ!$D$10+'СЕТ СН'!$I$6-'СЕТ СН'!$I$19</f>
        <v>1462.0027156799999</v>
      </c>
      <c r="K145" s="36">
        <f>SUMIFS(СВЦЭМ!$C$39:$C$782,СВЦЭМ!$A$39:$A$782,$A145,СВЦЭМ!$B$39:$B$782,K$119)+'СЕТ СН'!$I$9+СВЦЭМ!$D$10+'СЕТ СН'!$I$6-'СЕТ СН'!$I$19</f>
        <v>1524.17751727</v>
      </c>
      <c r="L145" s="36">
        <f>SUMIFS(СВЦЭМ!$C$39:$C$782,СВЦЭМ!$A$39:$A$782,$A145,СВЦЭМ!$B$39:$B$782,L$119)+'СЕТ СН'!$I$9+СВЦЭМ!$D$10+'СЕТ СН'!$I$6-'СЕТ СН'!$I$19</f>
        <v>1503.09289012</v>
      </c>
      <c r="M145" s="36">
        <f>SUMIFS(СВЦЭМ!$C$39:$C$782,СВЦЭМ!$A$39:$A$782,$A145,СВЦЭМ!$B$39:$B$782,M$119)+'СЕТ СН'!$I$9+СВЦЭМ!$D$10+'СЕТ СН'!$I$6-'СЕТ СН'!$I$19</f>
        <v>1492.26855105</v>
      </c>
      <c r="N145" s="36">
        <f>SUMIFS(СВЦЭМ!$C$39:$C$782,СВЦЭМ!$A$39:$A$782,$A145,СВЦЭМ!$B$39:$B$782,N$119)+'СЕТ СН'!$I$9+СВЦЭМ!$D$10+'СЕТ СН'!$I$6-'СЕТ СН'!$I$19</f>
        <v>1485.6751568699999</v>
      </c>
      <c r="O145" s="36">
        <f>SUMIFS(СВЦЭМ!$C$39:$C$782,СВЦЭМ!$A$39:$A$782,$A145,СВЦЭМ!$B$39:$B$782,O$119)+'СЕТ СН'!$I$9+СВЦЭМ!$D$10+'СЕТ СН'!$I$6-'СЕТ СН'!$I$19</f>
        <v>1476.4434575499999</v>
      </c>
      <c r="P145" s="36">
        <f>SUMIFS(СВЦЭМ!$C$39:$C$782,СВЦЭМ!$A$39:$A$782,$A145,СВЦЭМ!$B$39:$B$782,P$119)+'СЕТ СН'!$I$9+СВЦЭМ!$D$10+'СЕТ СН'!$I$6-'СЕТ СН'!$I$19</f>
        <v>1484.6246837799999</v>
      </c>
      <c r="Q145" s="36">
        <f>SUMIFS(СВЦЭМ!$C$39:$C$782,СВЦЭМ!$A$39:$A$782,$A145,СВЦЭМ!$B$39:$B$782,Q$119)+'СЕТ СН'!$I$9+СВЦЭМ!$D$10+'СЕТ СН'!$I$6-'СЕТ СН'!$I$19</f>
        <v>1484.3505272</v>
      </c>
      <c r="R145" s="36">
        <f>SUMIFS(СВЦЭМ!$C$39:$C$782,СВЦЭМ!$A$39:$A$782,$A145,СВЦЭМ!$B$39:$B$782,R$119)+'СЕТ СН'!$I$9+СВЦЭМ!$D$10+'СЕТ СН'!$I$6-'СЕТ СН'!$I$19</f>
        <v>1479.6449829999999</v>
      </c>
      <c r="S145" s="36">
        <f>SUMIFS(СВЦЭМ!$C$39:$C$782,СВЦЭМ!$A$39:$A$782,$A145,СВЦЭМ!$B$39:$B$782,S$119)+'СЕТ СН'!$I$9+СВЦЭМ!$D$10+'СЕТ СН'!$I$6-'СЕТ СН'!$I$19</f>
        <v>1483.2155051599998</v>
      </c>
      <c r="T145" s="36">
        <f>SUMIFS(СВЦЭМ!$C$39:$C$782,СВЦЭМ!$A$39:$A$782,$A145,СВЦЭМ!$B$39:$B$782,T$119)+'СЕТ СН'!$I$9+СВЦЭМ!$D$10+'СЕТ СН'!$I$6-'СЕТ СН'!$I$19</f>
        <v>1482.95970803</v>
      </c>
      <c r="U145" s="36">
        <f>SUMIFS(СВЦЭМ!$C$39:$C$782,СВЦЭМ!$A$39:$A$782,$A145,СВЦЭМ!$B$39:$B$782,U$119)+'СЕТ СН'!$I$9+СВЦЭМ!$D$10+'СЕТ СН'!$I$6-'СЕТ СН'!$I$19</f>
        <v>1477.0133911099999</v>
      </c>
      <c r="V145" s="36">
        <f>SUMIFS(СВЦЭМ!$C$39:$C$782,СВЦЭМ!$A$39:$A$782,$A145,СВЦЭМ!$B$39:$B$782,V$119)+'СЕТ СН'!$I$9+СВЦЭМ!$D$10+'СЕТ СН'!$I$6-'СЕТ СН'!$I$19</f>
        <v>1495.4915886199999</v>
      </c>
      <c r="W145" s="36">
        <f>SUMIFS(СВЦЭМ!$C$39:$C$782,СВЦЭМ!$A$39:$A$782,$A145,СВЦЭМ!$B$39:$B$782,W$119)+'СЕТ СН'!$I$9+СВЦЭМ!$D$10+'СЕТ СН'!$I$6-'СЕТ СН'!$I$19</f>
        <v>1498.8310530700001</v>
      </c>
      <c r="X145" s="36">
        <f>SUMIFS(СВЦЭМ!$C$39:$C$782,СВЦЭМ!$A$39:$A$782,$A145,СВЦЭМ!$B$39:$B$782,X$119)+'СЕТ СН'!$I$9+СВЦЭМ!$D$10+'СЕТ СН'!$I$6-'СЕТ СН'!$I$19</f>
        <v>1469.2591017599998</v>
      </c>
      <c r="Y145" s="36">
        <f>SUMIFS(СВЦЭМ!$C$39:$C$782,СВЦЭМ!$A$39:$A$782,$A145,СВЦЭМ!$B$39:$B$782,Y$119)+'СЕТ СН'!$I$9+СВЦЭМ!$D$10+'СЕТ СН'!$I$6-'СЕТ СН'!$I$19</f>
        <v>1486.9111844099998</v>
      </c>
    </row>
    <row r="146" spans="1:26" ht="15.75" x14ac:dyDescent="0.2">
      <c r="A146" s="35">
        <f t="shared" si="3"/>
        <v>44800</v>
      </c>
      <c r="B146" s="36">
        <f>SUMIFS(СВЦЭМ!$C$39:$C$782,СВЦЭМ!$A$39:$A$782,$A146,СВЦЭМ!$B$39:$B$782,B$119)+'СЕТ СН'!$I$9+СВЦЭМ!$D$10+'СЕТ СН'!$I$6-'СЕТ СН'!$I$19</f>
        <v>1494.4471331499999</v>
      </c>
      <c r="C146" s="36">
        <f>SUMIFS(СВЦЭМ!$C$39:$C$782,СВЦЭМ!$A$39:$A$782,$A146,СВЦЭМ!$B$39:$B$782,C$119)+'СЕТ СН'!$I$9+СВЦЭМ!$D$10+'СЕТ СН'!$I$6-'СЕТ СН'!$I$19</f>
        <v>1490.2597003199999</v>
      </c>
      <c r="D146" s="36">
        <f>SUMIFS(СВЦЭМ!$C$39:$C$782,СВЦЭМ!$A$39:$A$782,$A146,СВЦЭМ!$B$39:$B$782,D$119)+'СЕТ СН'!$I$9+СВЦЭМ!$D$10+'СЕТ СН'!$I$6-'СЕТ СН'!$I$19</f>
        <v>1532.67388375</v>
      </c>
      <c r="E146" s="36">
        <f>SUMIFS(СВЦЭМ!$C$39:$C$782,СВЦЭМ!$A$39:$A$782,$A146,СВЦЭМ!$B$39:$B$782,E$119)+'СЕТ СН'!$I$9+СВЦЭМ!$D$10+'СЕТ СН'!$I$6-'СЕТ СН'!$I$19</f>
        <v>1498.8375877799999</v>
      </c>
      <c r="F146" s="36">
        <f>SUMIFS(СВЦЭМ!$C$39:$C$782,СВЦЭМ!$A$39:$A$782,$A146,СВЦЭМ!$B$39:$B$782,F$119)+'СЕТ СН'!$I$9+СВЦЭМ!$D$10+'СЕТ СН'!$I$6-'СЕТ СН'!$I$19</f>
        <v>1490.4999431599999</v>
      </c>
      <c r="G146" s="36">
        <f>SUMIFS(СВЦЭМ!$C$39:$C$782,СВЦЭМ!$A$39:$A$782,$A146,СВЦЭМ!$B$39:$B$782,G$119)+'СЕТ СН'!$I$9+СВЦЭМ!$D$10+'СЕТ СН'!$I$6-'СЕТ СН'!$I$19</f>
        <v>1500.5115720499998</v>
      </c>
      <c r="H146" s="36">
        <f>SUMIFS(СВЦЭМ!$C$39:$C$782,СВЦЭМ!$A$39:$A$782,$A146,СВЦЭМ!$B$39:$B$782,H$119)+'СЕТ СН'!$I$9+СВЦЭМ!$D$10+'СЕТ СН'!$I$6-'СЕТ СН'!$I$19</f>
        <v>1486.8310210499999</v>
      </c>
      <c r="I146" s="36">
        <f>SUMIFS(СВЦЭМ!$C$39:$C$782,СВЦЭМ!$A$39:$A$782,$A146,СВЦЭМ!$B$39:$B$782,I$119)+'СЕТ СН'!$I$9+СВЦЭМ!$D$10+'СЕТ СН'!$I$6-'СЕТ СН'!$I$19</f>
        <v>1454.0347367300001</v>
      </c>
      <c r="J146" s="36">
        <f>SUMIFS(СВЦЭМ!$C$39:$C$782,СВЦЭМ!$A$39:$A$782,$A146,СВЦЭМ!$B$39:$B$782,J$119)+'СЕТ СН'!$I$9+СВЦЭМ!$D$10+'СЕТ СН'!$I$6-'СЕТ СН'!$I$19</f>
        <v>1396.2513690999999</v>
      </c>
      <c r="K146" s="36">
        <f>SUMIFS(СВЦЭМ!$C$39:$C$782,СВЦЭМ!$A$39:$A$782,$A146,СВЦЭМ!$B$39:$B$782,K$119)+'СЕТ СН'!$I$9+СВЦЭМ!$D$10+'СЕТ СН'!$I$6-'СЕТ СН'!$I$19</f>
        <v>1467.3721037199998</v>
      </c>
      <c r="L146" s="36">
        <f>SUMIFS(СВЦЭМ!$C$39:$C$782,СВЦЭМ!$A$39:$A$782,$A146,СВЦЭМ!$B$39:$B$782,L$119)+'СЕТ СН'!$I$9+СВЦЭМ!$D$10+'СЕТ СН'!$I$6-'СЕТ СН'!$I$19</f>
        <v>1464.2019114499999</v>
      </c>
      <c r="M146" s="36">
        <f>SUMIFS(СВЦЭМ!$C$39:$C$782,СВЦЭМ!$A$39:$A$782,$A146,СВЦЭМ!$B$39:$B$782,M$119)+'СЕТ СН'!$I$9+СВЦЭМ!$D$10+'СЕТ СН'!$I$6-'СЕТ СН'!$I$19</f>
        <v>1466.3343470999998</v>
      </c>
      <c r="N146" s="36">
        <f>SUMIFS(СВЦЭМ!$C$39:$C$782,СВЦЭМ!$A$39:$A$782,$A146,СВЦЭМ!$B$39:$B$782,N$119)+'СЕТ СН'!$I$9+СВЦЭМ!$D$10+'СЕТ СН'!$I$6-'СЕТ СН'!$I$19</f>
        <v>1469.4593312</v>
      </c>
      <c r="O146" s="36">
        <f>SUMIFS(СВЦЭМ!$C$39:$C$782,СВЦЭМ!$A$39:$A$782,$A146,СВЦЭМ!$B$39:$B$782,O$119)+'СЕТ СН'!$I$9+СВЦЭМ!$D$10+'СЕТ СН'!$I$6-'СЕТ СН'!$I$19</f>
        <v>1458.17039929</v>
      </c>
      <c r="P146" s="36">
        <f>SUMIFS(СВЦЭМ!$C$39:$C$782,СВЦЭМ!$A$39:$A$782,$A146,СВЦЭМ!$B$39:$B$782,P$119)+'СЕТ СН'!$I$9+СВЦЭМ!$D$10+'СЕТ СН'!$I$6-'СЕТ СН'!$I$19</f>
        <v>1455.0947002600001</v>
      </c>
      <c r="Q146" s="36">
        <f>SUMIFS(СВЦЭМ!$C$39:$C$782,СВЦЭМ!$A$39:$A$782,$A146,СВЦЭМ!$B$39:$B$782,Q$119)+'СЕТ СН'!$I$9+СВЦЭМ!$D$10+'СЕТ СН'!$I$6-'СЕТ СН'!$I$19</f>
        <v>1452.16684648</v>
      </c>
      <c r="R146" s="36">
        <f>SUMIFS(СВЦЭМ!$C$39:$C$782,СВЦЭМ!$A$39:$A$782,$A146,СВЦЭМ!$B$39:$B$782,R$119)+'СЕТ СН'!$I$9+СВЦЭМ!$D$10+'СЕТ СН'!$I$6-'СЕТ СН'!$I$19</f>
        <v>1456.7776991199999</v>
      </c>
      <c r="S146" s="36">
        <f>SUMIFS(СВЦЭМ!$C$39:$C$782,СВЦЭМ!$A$39:$A$782,$A146,СВЦЭМ!$B$39:$B$782,S$119)+'СЕТ СН'!$I$9+СВЦЭМ!$D$10+'СЕТ СН'!$I$6-'СЕТ СН'!$I$19</f>
        <v>1459.95302627</v>
      </c>
      <c r="T146" s="36">
        <f>SUMIFS(СВЦЭМ!$C$39:$C$782,СВЦЭМ!$A$39:$A$782,$A146,СВЦЭМ!$B$39:$B$782,T$119)+'СЕТ СН'!$I$9+СВЦЭМ!$D$10+'СЕТ СН'!$I$6-'СЕТ СН'!$I$19</f>
        <v>1459.7964244599998</v>
      </c>
      <c r="U146" s="36">
        <f>SUMIFS(СВЦЭМ!$C$39:$C$782,СВЦЭМ!$A$39:$A$782,$A146,СВЦЭМ!$B$39:$B$782,U$119)+'СЕТ СН'!$I$9+СВЦЭМ!$D$10+'СЕТ СН'!$I$6-'СЕТ СН'!$I$19</f>
        <v>1455.94969853</v>
      </c>
      <c r="V146" s="36">
        <f>SUMIFS(СВЦЭМ!$C$39:$C$782,СВЦЭМ!$A$39:$A$782,$A146,СВЦЭМ!$B$39:$B$782,V$119)+'СЕТ СН'!$I$9+СВЦЭМ!$D$10+'СЕТ СН'!$I$6-'СЕТ СН'!$I$19</f>
        <v>1474.9226444999999</v>
      </c>
      <c r="W146" s="36">
        <f>SUMIFS(СВЦЭМ!$C$39:$C$782,СВЦЭМ!$A$39:$A$782,$A146,СВЦЭМ!$B$39:$B$782,W$119)+'СЕТ СН'!$I$9+СВЦЭМ!$D$10+'СЕТ СН'!$I$6-'СЕТ СН'!$I$19</f>
        <v>1474.1761378699998</v>
      </c>
      <c r="X146" s="36">
        <f>SUMIFS(СВЦЭМ!$C$39:$C$782,СВЦЭМ!$A$39:$A$782,$A146,СВЦЭМ!$B$39:$B$782,X$119)+'СЕТ СН'!$I$9+СВЦЭМ!$D$10+'СЕТ СН'!$I$6-'СЕТ СН'!$I$19</f>
        <v>1457.7107554499999</v>
      </c>
      <c r="Y146" s="36">
        <f>SUMIFS(СВЦЭМ!$C$39:$C$782,СВЦЭМ!$A$39:$A$782,$A146,СВЦЭМ!$B$39:$B$782,Y$119)+'СЕТ СН'!$I$9+СВЦЭМ!$D$10+'СЕТ СН'!$I$6-'СЕТ СН'!$I$19</f>
        <v>1438.6440159799999</v>
      </c>
    </row>
    <row r="147" spans="1:26" ht="15.75" x14ac:dyDescent="0.2">
      <c r="A147" s="35">
        <f t="shared" si="3"/>
        <v>44801</v>
      </c>
      <c r="B147" s="36">
        <f>SUMIFS(СВЦЭМ!$C$39:$C$782,СВЦЭМ!$A$39:$A$782,$A147,СВЦЭМ!$B$39:$B$782,B$119)+'СЕТ СН'!$I$9+СВЦЭМ!$D$10+'СЕТ СН'!$I$6-'СЕТ СН'!$I$19</f>
        <v>1438.43341749</v>
      </c>
      <c r="C147" s="36">
        <f>SUMIFS(СВЦЭМ!$C$39:$C$782,СВЦЭМ!$A$39:$A$782,$A147,СВЦЭМ!$B$39:$B$782,C$119)+'СЕТ СН'!$I$9+СВЦЭМ!$D$10+'СЕТ СН'!$I$6-'СЕТ СН'!$I$19</f>
        <v>1478.2196600799998</v>
      </c>
      <c r="D147" s="36">
        <f>SUMIFS(СВЦЭМ!$C$39:$C$782,СВЦЭМ!$A$39:$A$782,$A147,СВЦЭМ!$B$39:$B$782,D$119)+'СЕТ СН'!$I$9+СВЦЭМ!$D$10+'СЕТ СН'!$I$6-'СЕТ СН'!$I$19</f>
        <v>1515.2787623300001</v>
      </c>
      <c r="E147" s="36">
        <f>SUMIFS(СВЦЭМ!$C$39:$C$782,СВЦЭМ!$A$39:$A$782,$A147,СВЦЭМ!$B$39:$B$782,E$119)+'СЕТ СН'!$I$9+СВЦЭМ!$D$10+'СЕТ СН'!$I$6-'СЕТ СН'!$I$19</f>
        <v>1528.68368373</v>
      </c>
      <c r="F147" s="36">
        <f>SUMIFS(СВЦЭМ!$C$39:$C$782,СВЦЭМ!$A$39:$A$782,$A147,СВЦЭМ!$B$39:$B$782,F$119)+'СЕТ СН'!$I$9+СВЦЭМ!$D$10+'СЕТ СН'!$I$6-'СЕТ СН'!$I$19</f>
        <v>1528.81486361</v>
      </c>
      <c r="G147" s="36">
        <f>SUMIFS(СВЦЭМ!$C$39:$C$782,СВЦЭМ!$A$39:$A$782,$A147,СВЦЭМ!$B$39:$B$782,G$119)+'СЕТ СН'!$I$9+СВЦЭМ!$D$10+'СЕТ СН'!$I$6-'СЕТ СН'!$I$19</f>
        <v>1535.9270016099999</v>
      </c>
      <c r="H147" s="36">
        <f>SUMIFS(СВЦЭМ!$C$39:$C$782,СВЦЭМ!$A$39:$A$782,$A147,СВЦЭМ!$B$39:$B$782,H$119)+'СЕТ СН'!$I$9+СВЦЭМ!$D$10+'СЕТ СН'!$I$6-'СЕТ СН'!$I$19</f>
        <v>1504.2851905499999</v>
      </c>
      <c r="I147" s="36">
        <f>SUMIFS(СВЦЭМ!$C$39:$C$782,СВЦЭМ!$A$39:$A$782,$A147,СВЦЭМ!$B$39:$B$782,I$119)+'СЕТ СН'!$I$9+СВЦЭМ!$D$10+'СЕТ СН'!$I$6-'СЕТ СН'!$I$19</f>
        <v>1469.8867627099999</v>
      </c>
      <c r="J147" s="36">
        <f>SUMIFS(СВЦЭМ!$C$39:$C$782,СВЦЭМ!$A$39:$A$782,$A147,СВЦЭМ!$B$39:$B$782,J$119)+'СЕТ СН'!$I$9+СВЦЭМ!$D$10+'СЕТ СН'!$I$6-'СЕТ СН'!$I$19</f>
        <v>1397.3618037599999</v>
      </c>
      <c r="K147" s="36">
        <f>SUMIFS(СВЦЭМ!$C$39:$C$782,СВЦЭМ!$A$39:$A$782,$A147,СВЦЭМ!$B$39:$B$782,K$119)+'СЕТ СН'!$I$9+СВЦЭМ!$D$10+'СЕТ СН'!$I$6-'СЕТ СН'!$I$19</f>
        <v>1461.52877672</v>
      </c>
      <c r="L147" s="36">
        <f>SUMIFS(СВЦЭМ!$C$39:$C$782,СВЦЭМ!$A$39:$A$782,$A147,СВЦЭМ!$B$39:$B$782,L$119)+'СЕТ СН'!$I$9+СВЦЭМ!$D$10+'СЕТ СН'!$I$6-'СЕТ СН'!$I$19</f>
        <v>1463.4226776800001</v>
      </c>
      <c r="M147" s="36">
        <f>SUMIFS(СВЦЭМ!$C$39:$C$782,СВЦЭМ!$A$39:$A$782,$A147,СВЦЭМ!$B$39:$B$782,M$119)+'СЕТ СН'!$I$9+СВЦЭМ!$D$10+'СЕТ СН'!$I$6-'СЕТ СН'!$I$19</f>
        <v>1470.31222166</v>
      </c>
      <c r="N147" s="36">
        <f>SUMIFS(СВЦЭМ!$C$39:$C$782,СВЦЭМ!$A$39:$A$782,$A147,СВЦЭМ!$B$39:$B$782,N$119)+'СЕТ СН'!$I$9+СВЦЭМ!$D$10+'СЕТ СН'!$I$6-'СЕТ СН'!$I$19</f>
        <v>1476.901014</v>
      </c>
      <c r="O147" s="36">
        <f>SUMIFS(СВЦЭМ!$C$39:$C$782,СВЦЭМ!$A$39:$A$782,$A147,СВЦЭМ!$B$39:$B$782,O$119)+'СЕТ СН'!$I$9+СВЦЭМ!$D$10+'СЕТ СН'!$I$6-'СЕТ СН'!$I$19</f>
        <v>1465.13512842</v>
      </c>
      <c r="P147" s="36">
        <f>SUMIFS(СВЦЭМ!$C$39:$C$782,СВЦЭМ!$A$39:$A$782,$A147,СВЦЭМ!$B$39:$B$782,P$119)+'СЕТ СН'!$I$9+СВЦЭМ!$D$10+'СЕТ СН'!$I$6-'СЕТ СН'!$I$19</f>
        <v>1462.10080105</v>
      </c>
      <c r="Q147" s="36">
        <f>SUMIFS(СВЦЭМ!$C$39:$C$782,СВЦЭМ!$A$39:$A$782,$A147,СВЦЭМ!$B$39:$B$782,Q$119)+'СЕТ СН'!$I$9+СВЦЭМ!$D$10+'СЕТ СН'!$I$6-'СЕТ СН'!$I$19</f>
        <v>1467.1842268299999</v>
      </c>
      <c r="R147" s="36">
        <f>SUMIFS(СВЦЭМ!$C$39:$C$782,СВЦЭМ!$A$39:$A$782,$A147,СВЦЭМ!$B$39:$B$782,R$119)+'СЕТ СН'!$I$9+СВЦЭМ!$D$10+'СЕТ СН'!$I$6-'СЕТ СН'!$I$19</f>
        <v>1459.0978001499998</v>
      </c>
      <c r="S147" s="36">
        <f>SUMIFS(СВЦЭМ!$C$39:$C$782,СВЦЭМ!$A$39:$A$782,$A147,СВЦЭМ!$B$39:$B$782,S$119)+'СЕТ СН'!$I$9+СВЦЭМ!$D$10+'СЕТ СН'!$I$6-'СЕТ СН'!$I$19</f>
        <v>1461.4472830599998</v>
      </c>
      <c r="T147" s="36">
        <f>SUMIFS(СВЦЭМ!$C$39:$C$782,СВЦЭМ!$A$39:$A$782,$A147,СВЦЭМ!$B$39:$B$782,T$119)+'СЕТ СН'!$I$9+СВЦЭМ!$D$10+'СЕТ СН'!$I$6-'СЕТ СН'!$I$19</f>
        <v>1466.1917351899999</v>
      </c>
      <c r="U147" s="36">
        <f>SUMIFS(СВЦЭМ!$C$39:$C$782,СВЦЭМ!$A$39:$A$782,$A147,СВЦЭМ!$B$39:$B$782,U$119)+'СЕТ СН'!$I$9+СВЦЭМ!$D$10+'СЕТ СН'!$I$6-'СЕТ СН'!$I$19</f>
        <v>1469.3785398999999</v>
      </c>
      <c r="V147" s="36">
        <f>SUMIFS(СВЦЭМ!$C$39:$C$782,СВЦЭМ!$A$39:$A$782,$A147,СВЦЭМ!$B$39:$B$782,V$119)+'СЕТ СН'!$I$9+СВЦЭМ!$D$10+'СЕТ СН'!$I$6-'СЕТ СН'!$I$19</f>
        <v>1479.3740104799999</v>
      </c>
      <c r="W147" s="36">
        <f>SUMIFS(СВЦЭМ!$C$39:$C$782,СВЦЭМ!$A$39:$A$782,$A147,СВЦЭМ!$B$39:$B$782,W$119)+'СЕТ СН'!$I$9+СВЦЭМ!$D$10+'СЕТ СН'!$I$6-'СЕТ СН'!$I$19</f>
        <v>1487.0399997899999</v>
      </c>
      <c r="X147" s="36">
        <f>SUMIFS(СВЦЭМ!$C$39:$C$782,СВЦЭМ!$A$39:$A$782,$A147,СВЦЭМ!$B$39:$B$782,X$119)+'СЕТ СН'!$I$9+СВЦЭМ!$D$10+'СЕТ СН'!$I$6-'СЕТ СН'!$I$19</f>
        <v>1493.2696182300001</v>
      </c>
      <c r="Y147" s="36">
        <f>SUMIFS(СВЦЭМ!$C$39:$C$782,СВЦЭМ!$A$39:$A$782,$A147,СВЦЭМ!$B$39:$B$782,Y$119)+'СЕТ СН'!$I$9+СВЦЭМ!$D$10+'СЕТ СН'!$I$6-'СЕТ СН'!$I$19</f>
        <v>1463.9943176100001</v>
      </c>
    </row>
    <row r="148" spans="1:26" ht="15.75" x14ac:dyDescent="0.2">
      <c r="A148" s="35">
        <f t="shared" si="3"/>
        <v>44802</v>
      </c>
      <c r="B148" s="36">
        <f>SUMIFS(СВЦЭМ!$C$39:$C$782,СВЦЭМ!$A$39:$A$782,$A148,СВЦЭМ!$B$39:$B$782,B$119)+'СЕТ СН'!$I$9+СВЦЭМ!$D$10+'СЕТ СН'!$I$6-'СЕТ СН'!$I$19</f>
        <v>1483.8022329</v>
      </c>
      <c r="C148" s="36">
        <f>SUMIFS(СВЦЭМ!$C$39:$C$782,СВЦЭМ!$A$39:$A$782,$A148,СВЦЭМ!$B$39:$B$782,C$119)+'СЕТ СН'!$I$9+СВЦЭМ!$D$10+'СЕТ СН'!$I$6-'СЕТ СН'!$I$19</f>
        <v>1558.6366841399999</v>
      </c>
      <c r="D148" s="36">
        <f>SUMIFS(СВЦЭМ!$C$39:$C$782,СВЦЭМ!$A$39:$A$782,$A148,СВЦЭМ!$B$39:$B$782,D$119)+'СЕТ СН'!$I$9+СВЦЭМ!$D$10+'СЕТ СН'!$I$6-'СЕТ СН'!$I$19</f>
        <v>1592.8461412399997</v>
      </c>
      <c r="E148" s="36">
        <f>SUMIFS(СВЦЭМ!$C$39:$C$782,СВЦЭМ!$A$39:$A$782,$A148,СВЦЭМ!$B$39:$B$782,E$119)+'СЕТ СН'!$I$9+СВЦЭМ!$D$10+'СЕТ СН'!$I$6-'СЕТ СН'!$I$19</f>
        <v>1602.6775007399997</v>
      </c>
      <c r="F148" s="36">
        <f>SUMIFS(СВЦЭМ!$C$39:$C$782,СВЦЭМ!$A$39:$A$782,$A148,СВЦЭМ!$B$39:$B$782,F$119)+'СЕТ СН'!$I$9+СВЦЭМ!$D$10+'СЕТ СН'!$I$6-'СЕТ СН'!$I$19</f>
        <v>1615.28337749</v>
      </c>
      <c r="G148" s="36">
        <f>SUMIFS(СВЦЭМ!$C$39:$C$782,СВЦЭМ!$A$39:$A$782,$A148,СВЦЭМ!$B$39:$B$782,G$119)+'СЕТ СН'!$I$9+СВЦЭМ!$D$10+'СЕТ СН'!$I$6-'СЕТ СН'!$I$19</f>
        <v>1597.3977330499997</v>
      </c>
      <c r="H148" s="36">
        <f>SUMIFS(СВЦЭМ!$C$39:$C$782,СВЦЭМ!$A$39:$A$782,$A148,СВЦЭМ!$B$39:$B$782,H$119)+'СЕТ СН'!$I$9+СВЦЭМ!$D$10+'СЕТ СН'!$I$6-'СЕТ СН'!$I$19</f>
        <v>1542.24349304</v>
      </c>
      <c r="I148" s="36">
        <f>SUMIFS(СВЦЭМ!$C$39:$C$782,СВЦЭМ!$A$39:$A$782,$A148,СВЦЭМ!$B$39:$B$782,I$119)+'СЕТ СН'!$I$9+СВЦЭМ!$D$10+'СЕТ СН'!$I$6-'СЕТ СН'!$I$19</f>
        <v>1489.7754508600001</v>
      </c>
      <c r="J148" s="36">
        <f>SUMIFS(СВЦЭМ!$C$39:$C$782,СВЦЭМ!$A$39:$A$782,$A148,СВЦЭМ!$B$39:$B$782,J$119)+'СЕТ СН'!$I$9+СВЦЭМ!$D$10+'СЕТ СН'!$I$6-'СЕТ СН'!$I$19</f>
        <v>1446.9436091699999</v>
      </c>
      <c r="K148" s="36">
        <f>SUMIFS(СВЦЭМ!$C$39:$C$782,СВЦЭМ!$A$39:$A$782,$A148,СВЦЭМ!$B$39:$B$782,K$119)+'СЕТ СН'!$I$9+СВЦЭМ!$D$10+'СЕТ СН'!$I$6-'СЕТ СН'!$I$19</f>
        <v>1468.0971763099999</v>
      </c>
      <c r="L148" s="36">
        <f>SUMIFS(СВЦЭМ!$C$39:$C$782,СВЦЭМ!$A$39:$A$782,$A148,СВЦЭМ!$B$39:$B$782,L$119)+'СЕТ СН'!$I$9+СВЦЭМ!$D$10+'СЕТ СН'!$I$6-'СЕТ СН'!$I$19</f>
        <v>1445.9581188</v>
      </c>
      <c r="M148" s="36">
        <f>SUMIFS(СВЦЭМ!$C$39:$C$782,СВЦЭМ!$A$39:$A$782,$A148,СВЦЭМ!$B$39:$B$782,M$119)+'СЕТ СН'!$I$9+СВЦЭМ!$D$10+'СЕТ СН'!$I$6-'СЕТ СН'!$I$19</f>
        <v>1446.7308240100001</v>
      </c>
      <c r="N148" s="36">
        <f>SUMIFS(СВЦЭМ!$C$39:$C$782,СВЦЭМ!$A$39:$A$782,$A148,СВЦЭМ!$B$39:$B$782,N$119)+'СЕТ СН'!$I$9+СВЦЭМ!$D$10+'СЕТ СН'!$I$6-'СЕТ СН'!$I$19</f>
        <v>1453.78136602</v>
      </c>
      <c r="O148" s="36">
        <f>SUMIFS(СВЦЭМ!$C$39:$C$782,СВЦЭМ!$A$39:$A$782,$A148,СВЦЭМ!$B$39:$B$782,O$119)+'СЕТ СН'!$I$9+СВЦЭМ!$D$10+'СЕТ СН'!$I$6-'СЕТ СН'!$I$19</f>
        <v>1445.12949213</v>
      </c>
      <c r="P148" s="36">
        <f>SUMIFS(СВЦЭМ!$C$39:$C$782,СВЦЭМ!$A$39:$A$782,$A148,СВЦЭМ!$B$39:$B$782,P$119)+'СЕТ СН'!$I$9+СВЦЭМ!$D$10+'СЕТ СН'!$I$6-'СЕТ СН'!$I$19</f>
        <v>1445.3147561999999</v>
      </c>
      <c r="Q148" s="36">
        <f>SUMIFS(СВЦЭМ!$C$39:$C$782,СВЦЭМ!$A$39:$A$782,$A148,СВЦЭМ!$B$39:$B$782,Q$119)+'СЕТ СН'!$I$9+СВЦЭМ!$D$10+'СЕТ СН'!$I$6-'СЕТ СН'!$I$19</f>
        <v>1446.9965704199999</v>
      </c>
      <c r="R148" s="36">
        <f>SUMIFS(СВЦЭМ!$C$39:$C$782,СВЦЭМ!$A$39:$A$782,$A148,СВЦЭМ!$B$39:$B$782,R$119)+'СЕТ СН'!$I$9+СВЦЭМ!$D$10+'СЕТ СН'!$I$6-'СЕТ СН'!$I$19</f>
        <v>1450.00253062</v>
      </c>
      <c r="S148" s="36">
        <f>SUMIFS(СВЦЭМ!$C$39:$C$782,СВЦЭМ!$A$39:$A$782,$A148,СВЦЭМ!$B$39:$B$782,S$119)+'СЕТ СН'!$I$9+СВЦЭМ!$D$10+'СЕТ СН'!$I$6-'СЕТ СН'!$I$19</f>
        <v>1452.62841594</v>
      </c>
      <c r="T148" s="36">
        <f>SUMIFS(СВЦЭМ!$C$39:$C$782,СВЦЭМ!$A$39:$A$782,$A148,СВЦЭМ!$B$39:$B$782,T$119)+'СЕТ СН'!$I$9+СВЦЭМ!$D$10+'СЕТ СН'!$I$6-'СЕТ СН'!$I$19</f>
        <v>1434.2547241100001</v>
      </c>
      <c r="U148" s="36">
        <f>SUMIFS(СВЦЭМ!$C$39:$C$782,СВЦЭМ!$A$39:$A$782,$A148,СВЦЭМ!$B$39:$B$782,U$119)+'СЕТ СН'!$I$9+СВЦЭМ!$D$10+'СЕТ СН'!$I$6-'СЕТ СН'!$I$19</f>
        <v>1430.1675854599998</v>
      </c>
      <c r="V148" s="36">
        <f>SUMIFS(СВЦЭМ!$C$39:$C$782,СВЦЭМ!$A$39:$A$782,$A148,СВЦЭМ!$B$39:$B$782,V$119)+'СЕТ СН'!$I$9+СВЦЭМ!$D$10+'СЕТ СН'!$I$6-'СЕТ СН'!$I$19</f>
        <v>1422.3890796999999</v>
      </c>
      <c r="W148" s="36">
        <f>SUMIFS(СВЦЭМ!$C$39:$C$782,СВЦЭМ!$A$39:$A$782,$A148,СВЦЭМ!$B$39:$B$782,W$119)+'СЕТ СН'!$I$9+СВЦЭМ!$D$10+'СЕТ СН'!$I$6-'СЕТ СН'!$I$19</f>
        <v>1421.47185687</v>
      </c>
      <c r="X148" s="36">
        <f>SUMIFS(СВЦЭМ!$C$39:$C$782,СВЦЭМ!$A$39:$A$782,$A148,СВЦЭМ!$B$39:$B$782,X$119)+'СЕТ СН'!$I$9+СВЦЭМ!$D$10+'СЕТ СН'!$I$6-'СЕТ СН'!$I$19</f>
        <v>1444.57027548</v>
      </c>
      <c r="Y148" s="36">
        <f>SUMIFS(СВЦЭМ!$C$39:$C$782,СВЦЭМ!$A$39:$A$782,$A148,СВЦЭМ!$B$39:$B$782,Y$119)+'СЕТ СН'!$I$9+СВЦЭМ!$D$10+'СЕТ СН'!$I$6-'СЕТ СН'!$I$19</f>
        <v>1492.10981696</v>
      </c>
    </row>
    <row r="149" spans="1:26" ht="15.75" x14ac:dyDescent="0.2">
      <c r="A149" s="35">
        <f t="shared" si="3"/>
        <v>44803</v>
      </c>
      <c r="B149" s="36">
        <f>SUMIFS(СВЦЭМ!$C$39:$C$782,СВЦЭМ!$A$39:$A$782,$A149,СВЦЭМ!$B$39:$B$782,B$119)+'СЕТ СН'!$I$9+СВЦЭМ!$D$10+'СЕТ СН'!$I$6-'СЕТ СН'!$I$19</f>
        <v>1453.1051901199999</v>
      </c>
      <c r="C149" s="36">
        <f>SUMIFS(СВЦЭМ!$C$39:$C$782,СВЦЭМ!$A$39:$A$782,$A149,СВЦЭМ!$B$39:$B$782,C$119)+'СЕТ СН'!$I$9+СВЦЭМ!$D$10+'СЕТ СН'!$I$6-'СЕТ СН'!$I$19</f>
        <v>1485.9982699799998</v>
      </c>
      <c r="D149" s="36">
        <f>SUMIFS(СВЦЭМ!$C$39:$C$782,СВЦЭМ!$A$39:$A$782,$A149,СВЦЭМ!$B$39:$B$782,D$119)+'СЕТ СН'!$I$9+СВЦЭМ!$D$10+'СЕТ СН'!$I$6-'СЕТ СН'!$I$19</f>
        <v>1520.3961975799998</v>
      </c>
      <c r="E149" s="36">
        <f>SUMIFS(СВЦЭМ!$C$39:$C$782,СВЦЭМ!$A$39:$A$782,$A149,СВЦЭМ!$B$39:$B$782,E$119)+'СЕТ СН'!$I$9+СВЦЭМ!$D$10+'СЕТ СН'!$I$6-'СЕТ СН'!$I$19</f>
        <v>1532.1126036000001</v>
      </c>
      <c r="F149" s="36">
        <f>SUMIFS(СВЦЭМ!$C$39:$C$782,СВЦЭМ!$A$39:$A$782,$A149,СВЦЭМ!$B$39:$B$782,F$119)+'СЕТ СН'!$I$9+СВЦЭМ!$D$10+'СЕТ СН'!$I$6-'СЕТ СН'!$I$19</f>
        <v>1537.3087711200001</v>
      </c>
      <c r="G149" s="36">
        <f>SUMIFS(СВЦЭМ!$C$39:$C$782,СВЦЭМ!$A$39:$A$782,$A149,СВЦЭМ!$B$39:$B$782,G$119)+'СЕТ СН'!$I$9+СВЦЭМ!$D$10+'СЕТ СН'!$I$6-'СЕТ СН'!$I$19</f>
        <v>1527.09921117</v>
      </c>
      <c r="H149" s="36">
        <f>SUMIFS(СВЦЭМ!$C$39:$C$782,СВЦЭМ!$A$39:$A$782,$A149,СВЦЭМ!$B$39:$B$782,H$119)+'СЕТ СН'!$I$9+СВЦЭМ!$D$10+'СЕТ СН'!$I$6-'СЕТ СН'!$I$19</f>
        <v>1476.1149886200001</v>
      </c>
      <c r="I149" s="36">
        <f>SUMIFS(СВЦЭМ!$C$39:$C$782,СВЦЭМ!$A$39:$A$782,$A149,СВЦЭМ!$B$39:$B$782,I$119)+'СЕТ СН'!$I$9+СВЦЭМ!$D$10+'СЕТ СН'!$I$6-'СЕТ СН'!$I$19</f>
        <v>1404.7029911599998</v>
      </c>
      <c r="J149" s="36">
        <f>SUMIFS(СВЦЭМ!$C$39:$C$782,СВЦЭМ!$A$39:$A$782,$A149,СВЦЭМ!$B$39:$B$782,J$119)+'СЕТ СН'!$I$9+СВЦЭМ!$D$10+'СЕТ СН'!$I$6-'СЕТ СН'!$I$19</f>
        <v>1402.42961143</v>
      </c>
      <c r="K149" s="36">
        <f>SUMIFS(СВЦЭМ!$C$39:$C$782,СВЦЭМ!$A$39:$A$782,$A149,СВЦЭМ!$B$39:$B$782,K$119)+'СЕТ СН'!$I$9+СВЦЭМ!$D$10+'СЕТ СН'!$I$6-'СЕТ СН'!$I$19</f>
        <v>1462.8632697999999</v>
      </c>
      <c r="L149" s="36">
        <f>SUMIFS(СВЦЭМ!$C$39:$C$782,СВЦЭМ!$A$39:$A$782,$A149,СВЦЭМ!$B$39:$B$782,L$119)+'СЕТ СН'!$I$9+СВЦЭМ!$D$10+'СЕТ СН'!$I$6-'СЕТ СН'!$I$19</f>
        <v>1460.1844207899999</v>
      </c>
      <c r="M149" s="36">
        <f>SUMIFS(СВЦЭМ!$C$39:$C$782,СВЦЭМ!$A$39:$A$782,$A149,СВЦЭМ!$B$39:$B$782,M$119)+'СЕТ СН'!$I$9+СВЦЭМ!$D$10+'СЕТ СН'!$I$6-'СЕТ СН'!$I$19</f>
        <v>1458.7380267399999</v>
      </c>
      <c r="N149" s="36">
        <f>SUMIFS(СВЦЭМ!$C$39:$C$782,СВЦЭМ!$A$39:$A$782,$A149,СВЦЭМ!$B$39:$B$782,N$119)+'СЕТ СН'!$I$9+СВЦЭМ!$D$10+'СЕТ СН'!$I$6-'СЕТ СН'!$I$19</f>
        <v>1456.4987057599999</v>
      </c>
      <c r="O149" s="36">
        <f>SUMIFS(СВЦЭМ!$C$39:$C$782,СВЦЭМ!$A$39:$A$782,$A149,СВЦЭМ!$B$39:$B$782,O$119)+'СЕТ СН'!$I$9+СВЦЭМ!$D$10+'СЕТ СН'!$I$6-'СЕТ СН'!$I$19</f>
        <v>1457.4390018300001</v>
      </c>
      <c r="P149" s="36">
        <f>SUMIFS(СВЦЭМ!$C$39:$C$782,СВЦЭМ!$A$39:$A$782,$A149,СВЦЭМ!$B$39:$B$782,P$119)+'СЕТ СН'!$I$9+СВЦЭМ!$D$10+'СЕТ СН'!$I$6-'СЕТ СН'!$I$19</f>
        <v>1465.05278819</v>
      </c>
      <c r="Q149" s="36">
        <f>SUMIFS(СВЦЭМ!$C$39:$C$782,СВЦЭМ!$A$39:$A$782,$A149,СВЦЭМ!$B$39:$B$782,Q$119)+'СЕТ СН'!$I$9+СВЦЭМ!$D$10+'СЕТ СН'!$I$6-'СЕТ СН'!$I$19</f>
        <v>1454.8277684300001</v>
      </c>
      <c r="R149" s="36">
        <f>SUMIFS(СВЦЭМ!$C$39:$C$782,СВЦЭМ!$A$39:$A$782,$A149,СВЦЭМ!$B$39:$B$782,R$119)+'СЕТ СН'!$I$9+СВЦЭМ!$D$10+'СЕТ СН'!$I$6-'СЕТ СН'!$I$19</f>
        <v>1445.0660868299999</v>
      </c>
      <c r="S149" s="36">
        <f>SUMIFS(СВЦЭМ!$C$39:$C$782,СВЦЭМ!$A$39:$A$782,$A149,СВЦЭМ!$B$39:$B$782,S$119)+'СЕТ СН'!$I$9+СВЦЭМ!$D$10+'СЕТ СН'!$I$6-'СЕТ СН'!$I$19</f>
        <v>1455.8132984399999</v>
      </c>
      <c r="T149" s="36">
        <f>SUMIFS(СВЦЭМ!$C$39:$C$782,СВЦЭМ!$A$39:$A$782,$A149,СВЦЭМ!$B$39:$B$782,T$119)+'СЕТ СН'!$I$9+СВЦЭМ!$D$10+'СЕТ СН'!$I$6-'СЕТ СН'!$I$19</f>
        <v>1470.1645694499998</v>
      </c>
      <c r="U149" s="36">
        <f>SUMIFS(СВЦЭМ!$C$39:$C$782,СВЦЭМ!$A$39:$A$782,$A149,СВЦЭМ!$B$39:$B$782,U$119)+'СЕТ СН'!$I$9+СВЦЭМ!$D$10+'СЕТ СН'!$I$6-'СЕТ СН'!$I$19</f>
        <v>1453.8769089699999</v>
      </c>
      <c r="V149" s="36">
        <f>SUMIFS(СВЦЭМ!$C$39:$C$782,СВЦЭМ!$A$39:$A$782,$A149,СВЦЭМ!$B$39:$B$782,V$119)+'СЕТ СН'!$I$9+СВЦЭМ!$D$10+'СЕТ СН'!$I$6-'СЕТ СН'!$I$19</f>
        <v>1477.8462622699999</v>
      </c>
      <c r="W149" s="36">
        <f>SUMIFS(СВЦЭМ!$C$39:$C$782,СВЦЭМ!$A$39:$A$782,$A149,СВЦЭМ!$B$39:$B$782,W$119)+'СЕТ СН'!$I$9+СВЦЭМ!$D$10+'СЕТ СН'!$I$6-'СЕТ СН'!$I$19</f>
        <v>1486.8612479599999</v>
      </c>
      <c r="X149" s="36">
        <f>SUMIFS(СВЦЭМ!$C$39:$C$782,СВЦЭМ!$A$39:$A$782,$A149,СВЦЭМ!$B$39:$B$782,X$119)+'СЕТ СН'!$I$9+СВЦЭМ!$D$10+'СЕТ СН'!$I$6-'СЕТ СН'!$I$19</f>
        <v>1427.0664632600001</v>
      </c>
      <c r="Y149" s="36">
        <f>SUMIFS(СВЦЭМ!$C$39:$C$782,СВЦЭМ!$A$39:$A$782,$A149,СВЦЭМ!$B$39:$B$782,Y$119)+'СЕТ СН'!$I$9+СВЦЭМ!$D$10+'СЕТ СН'!$I$6-'СЕТ СН'!$I$19</f>
        <v>1388.7270331699999</v>
      </c>
    </row>
    <row r="150" spans="1:26" ht="15.75" x14ac:dyDescent="0.2">
      <c r="A150" s="35">
        <f t="shared" si="3"/>
        <v>44804</v>
      </c>
      <c r="B150" s="36">
        <f>SUMIFS(СВЦЭМ!$C$39:$C$782,СВЦЭМ!$A$39:$A$782,$A150,СВЦЭМ!$B$39:$B$782,B$119)+'СЕТ СН'!$I$9+СВЦЭМ!$D$10+'СЕТ СН'!$I$6-'СЕТ СН'!$I$19</f>
        <v>1485.34047317</v>
      </c>
      <c r="C150" s="36">
        <f>SUMIFS(СВЦЭМ!$C$39:$C$782,СВЦЭМ!$A$39:$A$782,$A150,СВЦЭМ!$B$39:$B$782,C$119)+'СЕТ СН'!$I$9+СВЦЭМ!$D$10+'СЕТ СН'!$I$6-'СЕТ СН'!$I$19</f>
        <v>1522.5196519799999</v>
      </c>
      <c r="D150" s="36">
        <f>SUMIFS(СВЦЭМ!$C$39:$C$782,СВЦЭМ!$A$39:$A$782,$A150,СВЦЭМ!$B$39:$B$782,D$119)+'СЕТ СН'!$I$9+СВЦЭМ!$D$10+'СЕТ СН'!$I$6-'СЕТ СН'!$I$19</f>
        <v>1543.48696565</v>
      </c>
      <c r="E150" s="36">
        <f>SUMIFS(СВЦЭМ!$C$39:$C$782,СВЦЭМ!$A$39:$A$782,$A150,СВЦЭМ!$B$39:$B$782,E$119)+'СЕТ СН'!$I$9+СВЦЭМ!$D$10+'СЕТ СН'!$I$6-'СЕТ СН'!$I$19</f>
        <v>1556.84562934</v>
      </c>
      <c r="F150" s="36">
        <f>SUMIFS(СВЦЭМ!$C$39:$C$782,СВЦЭМ!$A$39:$A$782,$A150,СВЦЭМ!$B$39:$B$782,F$119)+'СЕТ СН'!$I$9+СВЦЭМ!$D$10+'СЕТ СН'!$I$6-'СЕТ СН'!$I$19</f>
        <v>1540.24535358</v>
      </c>
      <c r="G150" s="36">
        <f>SUMIFS(СВЦЭМ!$C$39:$C$782,СВЦЭМ!$A$39:$A$782,$A150,СВЦЭМ!$B$39:$B$782,G$119)+'СЕТ СН'!$I$9+СВЦЭМ!$D$10+'СЕТ СН'!$I$6-'СЕТ СН'!$I$19</f>
        <v>1513.1735252499998</v>
      </c>
      <c r="H150" s="36">
        <f>SUMIFS(СВЦЭМ!$C$39:$C$782,СВЦЭМ!$A$39:$A$782,$A150,СВЦЭМ!$B$39:$B$782,H$119)+'СЕТ СН'!$I$9+СВЦЭМ!$D$10+'СЕТ СН'!$I$6-'СЕТ СН'!$I$19</f>
        <v>1450.2878755699999</v>
      </c>
      <c r="I150" s="36">
        <f>SUMIFS(СВЦЭМ!$C$39:$C$782,СВЦЭМ!$A$39:$A$782,$A150,СВЦЭМ!$B$39:$B$782,I$119)+'СЕТ СН'!$I$9+СВЦЭМ!$D$10+'СЕТ СН'!$I$6-'СЕТ СН'!$I$19</f>
        <v>1394.95761799</v>
      </c>
      <c r="J150" s="36">
        <f>SUMIFS(СВЦЭМ!$C$39:$C$782,СВЦЭМ!$A$39:$A$782,$A150,СВЦЭМ!$B$39:$B$782,J$119)+'СЕТ СН'!$I$9+СВЦЭМ!$D$10+'СЕТ СН'!$I$6-'СЕТ СН'!$I$19</f>
        <v>1463.65574352</v>
      </c>
      <c r="K150" s="36">
        <f>SUMIFS(СВЦЭМ!$C$39:$C$782,СВЦЭМ!$A$39:$A$782,$A150,СВЦЭМ!$B$39:$B$782,K$119)+'СЕТ СН'!$I$9+СВЦЭМ!$D$10+'СЕТ СН'!$I$6-'СЕТ СН'!$I$19</f>
        <v>1489.2757393699999</v>
      </c>
      <c r="L150" s="36">
        <f>SUMIFS(СВЦЭМ!$C$39:$C$782,СВЦЭМ!$A$39:$A$782,$A150,СВЦЭМ!$B$39:$B$782,L$119)+'СЕТ СН'!$I$9+СВЦЭМ!$D$10+'СЕТ СН'!$I$6-'СЕТ СН'!$I$19</f>
        <v>1487.2572092299999</v>
      </c>
      <c r="M150" s="36">
        <f>SUMIFS(СВЦЭМ!$C$39:$C$782,СВЦЭМ!$A$39:$A$782,$A150,СВЦЭМ!$B$39:$B$782,M$119)+'СЕТ СН'!$I$9+СВЦЭМ!$D$10+'СЕТ СН'!$I$6-'СЕТ СН'!$I$19</f>
        <v>1479.83373607</v>
      </c>
      <c r="N150" s="36">
        <f>SUMIFS(СВЦЭМ!$C$39:$C$782,СВЦЭМ!$A$39:$A$782,$A150,СВЦЭМ!$B$39:$B$782,N$119)+'СЕТ СН'!$I$9+СВЦЭМ!$D$10+'СЕТ СН'!$I$6-'СЕТ СН'!$I$19</f>
        <v>1471.5141887499999</v>
      </c>
      <c r="O150" s="36">
        <f>SUMIFS(СВЦЭМ!$C$39:$C$782,СВЦЭМ!$A$39:$A$782,$A150,СВЦЭМ!$B$39:$B$782,O$119)+'СЕТ СН'!$I$9+СВЦЭМ!$D$10+'СЕТ СН'!$I$6-'СЕТ СН'!$I$19</f>
        <v>1476.14349803</v>
      </c>
      <c r="P150" s="36">
        <f>SUMIFS(СВЦЭМ!$C$39:$C$782,СВЦЭМ!$A$39:$A$782,$A150,СВЦЭМ!$B$39:$B$782,P$119)+'СЕТ СН'!$I$9+СВЦЭМ!$D$10+'СЕТ СН'!$I$6-'СЕТ СН'!$I$19</f>
        <v>1473.6216494400001</v>
      </c>
      <c r="Q150" s="36">
        <f>SUMIFS(СВЦЭМ!$C$39:$C$782,СВЦЭМ!$A$39:$A$782,$A150,СВЦЭМ!$B$39:$B$782,Q$119)+'СЕТ СН'!$I$9+СВЦЭМ!$D$10+'СЕТ СН'!$I$6-'СЕТ СН'!$I$19</f>
        <v>1465.78592422</v>
      </c>
      <c r="R150" s="36">
        <f>SUMIFS(СВЦЭМ!$C$39:$C$782,СВЦЭМ!$A$39:$A$782,$A150,СВЦЭМ!$B$39:$B$782,R$119)+'СЕТ СН'!$I$9+СВЦЭМ!$D$10+'СЕТ СН'!$I$6-'СЕТ СН'!$I$19</f>
        <v>1454.2879117799998</v>
      </c>
      <c r="S150" s="36">
        <f>SUMIFS(СВЦЭМ!$C$39:$C$782,СВЦЭМ!$A$39:$A$782,$A150,СВЦЭМ!$B$39:$B$782,S$119)+'СЕТ СН'!$I$9+СВЦЭМ!$D$10+'СЕТ СН'!$I$6-'СЕТ СН'!$I$19</f>
        <v>1459.9642511500001</v>
      </c>
      <c r="T150" s="36">
        <f>SUMIFS(СВЦЭМ!$C$39:$C$782,СВЦЭМ!$A$39:$A$782,$A150,СВЦЭМ!$B$39:$B$782,T$119)+'СЕТ СН'!$I$9+СВЦЭМ!$D$10+'СЕТ СН'!$I$6-'СЕТ СН'!$I$19</f>
        <v>1455.7915935399999</v>
      </c>
      <c r="U150" s="36">
        <f>SUMIFS(СВЦЭМ!$C$39:$C$782,СВЦЭМ!$A$39:$A$782,$A150,СВЦЭМ!$B$39:$B$782,U$119)+'СЕТ СН'!$I$9+СВЦЭМ!$D$10+'СЕТ СН'!$I$6-'СЕТ СН'!$I$19</f>
        <v>1468.29606831</v>
      </c>
      <c r="V150" s="36">
        <f>SUMIFS(СВЦЭМ!$C$39:$C$782,СВЦЭМ!$A$39:$A$782,$A150,СВЦЭМ!$B$39:$B$782,V$119)+'СЕТ СН'!$I$9+СВЦЭМ!$D$10+'СЕТ СН'!$I$6-'СЕТ СН'!$I$19</f>
        <v>1488.0387716499999</v>
      </c>
      <c r="W150" s="36">
        <f>SUMIFS(СВЦЭМ!$C$39:$C$782,СВЦЭМ!$A$39:$A$782,$A150,СВЦЭМ!$B$39:$B$782,W$119)+'СЕТ СН'!$I$9+СВЦЭМ!$D$10+'СЕТ СН'!$I$6-'СЕТ СН'!$I$19</f>
        <v>1482.0700663299999</v>
      </c>
      <c r="X150" s="36">
        <f>SUMIFS(СВЦЭМ!$C$39:$C$782,СВЦЭМ!$A$39:$A$782,$A150,СВЦЭМ!$B$39:$B$782,X$119)+'СЕТ СН'!$I$9+СВЦЭМ!$D$10+'СЕТ СН'!$I$6-'СЕТ СН'!$I$19</f>
        <v>1446.54903659</v>
      </c>
      <c r="Y150" s="36">
        <f>SUMIFS(СВЦЭМ!$C$39:$C$782,СВЦЭМ!$A$39:$A$782,$A150,СВЦЭМ!$B$39:$B$782,Y$119)+'СЕТ СН'!$I$9+СВЦЭМ!$D$10+'СЕТ СН'!$I$6-'СЕТ СН'!$I$19</f>
        <v>1428.5259210899999</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5" t="s">
        <v>74</v>
      </c>
      <c r="B153" s="135"/>
      <c r="C153" s="135"/>
      <c r="D153" s="135"/>
      <c r="E153" s="135"/>
      <c r="F153" s="135"/>
      <c r="G153" s="135"/>
      <c r="H153" s="135"/>
      <c r="I153" s="135"/>
      <c r="J153" s="135"/>
      <c r="K153" s="135"/>
      <c r="L153" s="135"/>
      <c r="M153" s="135"/>
      <c r="N153" s="136" t="s">
        <v>29</v>
      </c>
      <c r="O153" s="136"/>
      <c r="P153" s="136"/>
      <c r="Q153" s="136"/>
      <c r="R153" s="136"/>
      <c r="S153" s="136"/>
      <c r="T153" s="136"/>
      <c r="U153" s="136"/>
      <c r="V153" s="39"/>
      <c r="W153" s="39"/>
      <c r="X153" s="39"/>
      <c r="Y153" s="39"/>
      <c r="Z153" s="39"/>
    </row>
    <row r="154" spans="1:26" ht="15.75" x14ac:dyDescent="0.25">
      <c r="A154" s="135"/>
      <c r="B154" s="135"/>
      <c r="C154" s="135"/>
      <c r="D154" s="135"/>
      <c r="E154" s="135"/>
      <c r="F154" s="135"/>
      <c r="G154" s="135"/>
      <c r="H154" s="135"/>
      <c r="I154" s="135"/>
      <c r="J154" s="135"/>
      <c r="K154" s="135"/>
      <c r="L154" s="135"/>
      <c r="M154" s="135"/>
      <c r="N154" s="137" t="s">
        <v>0</v>
      </c>
      <c r="O154" s="137"/>
      <c r="P154" s="137" t="s">
        <v>1</v>
      </c>
      <c r="Q154" s="137"/>
      <c r="R154" s="137" t="s">
        <v>2</v>
      </c>
      <c r="S154" s="137"/>
      <c r="T154" s="137" t="s">
        <v>3</v>
      </c>
      <c r="U154" s="137"/>
      <c r="V154" s="32"/>
      <c r="W154" s="32"/>
      <c r="X154" s="32"/>
      <c r="Y154" s="32"/>
    </row>
    <row r="155" spans="1:26" ht="15.75" x14ac:dyDescent="0.2">
      <c r="A155" s="135"/>
      <c r="B155" s="135"/>
      <c r="C155" s="135"/>
      <c r="D155" s="135"/>
      <c r="E155" s="135"/>
      <c r="F155" s="135"/>
      <c r="G155" s="135"/>
      <c r="H155" s="135"/>
      <c r="I155" s="135"/>
      <c r="J155" s="135"/>
      <c r="K155" s="135"/>
      <c r="L155" s="135"/>
      <c r="M155" s="135"/>
      <c r="N155" s="138">
        <f>СВЦЭМ!$D$12+'СЕТ СН'!$F$10-'СЕТ СН'!$F$20</f>
        <v>492845.43023255817</v>
      </c>
      <c r="O155" s="139"/>
      <c r="P155" s="138">
        <f>СВЦЭМ!$D$12+'СЕТ СН'!$F$10-'СЕТ СН'!$G$20</f>
        <v>492845.43023255817</v>
      </c>
      <c r="Q155" s="139"/>
      <c r="R155" s="138">
        <f>СВЦЭМ!$D$12+'СЕТ СН'!$F$10-'СЕТ СН'!$H$20</f>
        <v>492845.43023255817</v>
      </c>
      <c r="S155" s="139"/>
      <c r="T155" s="138">
        <f>СВЦЭМ!$D$12+'СЕТ СН'!$F$10-'СЕТ СН'!$I$20</f>
        <v>492845.43023255817</v>
      </c>
      <c r="U155" s="139"/>
      <c r="V155" s="40"/>
      <c r="W155" s="40"/>
      <c r="X155" s="40"/>
      <c r="Y155" s="40"/>
    </row>
    <row r="156" spans="1:26" x14ac:dyDescent="0.25">
      <c r="A156" s="141"/>
      <c r="B156" s="141"/>
      <c r="C156" s="141"/>
      <c r="D156" s="141"/>
      <c r="E156" s="141"/>
      <c r="F156" s="142"/>
      <c r="G156" s="142"/>
      <c r="H156" s="142"/>
      <c r="I156" s="142"/>
      <c r="J156" s="142"/>
      <c r="K156" s="142"/>
      <c r="L156" s="142"/>
      <c r="M156" s="142"/>
    </row>
    <row r="157" spans="1:26" ht="15.75" x14ac:dyDescent="0.25">
      <c r="A157" s="144" t="s">
        <v>75</v>
      </c>
      <c r="B157" s="145"/>
      <c r="C157" s="145"/>
      <c r="D157" s="145"/>
      <c r="E157" s="145"/>
      <c r="F157" s="145"/>
      <c r="G157" s="145"/>
      <c r="H157" s="145"/>
      <c r="I157" s="145"/>
      <c r="J157" s="145"/>
      <c r="K157" s="145"/>
      <c r="L157" s="145"/>
      <c r="M157" s="146"/>
      <c r="N157" s="136" t="s">
        <v>29</v>
      </c>
      <c r="O157" s="136"/>
      <c r="P157" s="136"/>
      <c r="Q157" s="136"/>
      <c r="R157" s="136"/>
      <c r="S157" s="136"/>
      <c r="T157" s="136"/>
      <c r="U157" s="136"/>
    </row>
    <row r="158" spans="1:26" ht="15.75" x14ac:dyDescent="0.25">
      <c r="A158" s="147"/>
      <c r="B158" s="148"/>
      <c r="C158" s="148"/>
      <c r="D158" s="148"/>
      <c r="E158" s="148"/>
      <c r="F158" s="148"/>
      <c r="G158" s="148"/>
      <c r="H158" s="148"/>
      <c r="I158" s="148"/>
      <c r="J158" s="148"/>
      <c r="K158" s="148"/>
      <c r="L158" s="148"/>
      <c r="M158" s="149"/>
      <c r="N158" s="137" t="s">
        <v>0</v>
      </c>
      <c r="O158" s="137"/>
      <c r="P158" s="137" t="s">
        <v>1</v>
      </c>
      <c r="Q158" s="137"/>
      <c r="R158" s="137" t="s">
        <v>2</v>
      </c>
      <c r="S158" s="137"/>
      <c r="T158" s="137" t="s">
        <v>3</v>
      </c>
      <c r="U158" s="137"/>
    </row>
    <row r="159" spans="1:26" ht="15.75" x14ac:dyDescent="0.25">
      <c r="A159" s="150"/>
      <c r="B159" s="151"/>
      <c r="C159" s="151"/>
      <c r="D159" s="151"/>
      <c r="E159" s="151"/>
      <c r="F159" s="151"/>
      <c r="G159" s="151"/>
      <c r="H159" s="151"/>
      <c r="I159" s="151"/>
      <c r="J159" s="151"/>
      <c r="K159" s="151"/>
      <c r="L159" s="151"/>
      <c r="M159" s="152"/>
      <c r="N159" s="143">
        <f>'СЕТ СН'!$F$7</f>
        <v>922155.64</v>
      </c>
      <c r="O159" s="143"/>
      <c r="P159" s="143">
        <f>'СЕТ СН'!$G$7</f>
        <v>1428396.88</v>
      </c>
      <c r="Q159" s="143"/>
      <c r="R159" s="143">
        <f>'СЕТ СН'!$H$7</f>
        <v>1141926.1399999999</v>
      </c>
      <c r="S159" s="143"/>
      <c r="T159" s="143">
        <f>'СЕТ СН'!$I$7</f>
        <v>912986.13</v>
      </c>
      <c r="U159" s="143"/>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3.7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августе 2022 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3" t="s">
        <v>40</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32.25" customHeight="1" x14ac:dyDescent="0.2">
      <c r="A4" s="123" t="s">
        <v>10</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4"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01.08.2022</v>
      </c>
      <c r="B12" s="36">
        <f>SUMIFS(СВЦЭМ!$D$39:$D$782,СВЦЭМ!$A$39:$A$782,$A12,СВЦЭМ!$B$39:$B$782,B$11)+'СЕТ СН'!$F$11+СВЦЭМ!$D$10+'СЕТ СН'!$F$5-'СЕТ СН'!$F$21</f>
        <v>2611.0380941599997</v>
      </c>
      <c r="C12" s="36">
        <f>SUMIFS(СВЦЭМ!$D$39:$D$782,СВЦЭМ!$A$39:$A$782,$A12,СВЦЭМ!$B$39:$B$782,C$11)+'СЕТ СН'!$F$11+СВЦЭМ!$D$10+'СЕТ СН'!$F$5-'СЕТ СН'!$F$21</f>
        <v>2649.2619489099998</v>
      </c>
      <c r="D12" s="36">
        <f>SUMIFS(СВЦЭМ!$D$39:$D$782,СВЦЭМ!$A$39:$A$782,$A12,СВЦЭМ!$B$39:$B$782,D$11)+'СЕТ СН'!$F$11+СВЦЭМ!$D$10+'СЕТ СН'!$F$5-'СЕТ СН'!$F$21</f>
        <v>2660.8722418099997</v>
      </c>
      <c r="E12" s="36">
        <f>SUMIFS(СВЦЭМ!$D$39:$D$782,СВЦЭМ!$A$39:$A$782,$A12,СВЦЭМ!$B$39:$B$782,E$11)+'СЕТ СН'!$F$11+СВЦЭМ!$D$10+'СЕТ СН'!$F$5-'СЕТ СН'!$F$21</f>
        <v>2692.3450176799997</v>
      </c>
      <c r="F12" s="36">
        <f>SUMIFS(СВЦЭМ!$D$39:$D$782,СВЦЭМ!$A$39:$A$782,$A12,СВЦЭМ!$B$39:$B$782,F$11)+'СЕТ СН'!$F$11+СВЦЭМ!$D$10+'СЕТ СН'!$F$5-'СЕТ СН'!$F$21</f>
        <v>2658.1235972999998</v>
      </c>
      <c r="G12" s="36">
        <f>SUMIFS(СВЦЭМ!$D$39:$D$782,СВЦЭМ!$A$39:$A$782,$A12,СВЦЭМ!$B$39:$B$782,G$11)+'СЕТ СН'!$F$11+СВЦЭМ!$D$10+'СЕТ СН'!$F$5-'СЕТ СН'!$F$21</f>
        <v>2646.72494719</v>
      </c>
      <c r="H12" s="36">
        <f>SUMIFS(СВЦЭМ!$D$39:$D$782,СВЦЭМ!$A$39:$A$782,$A12,СВЦЭМ!$B$39:$B$782,H$11)+'СЕТ СН'!$F$11+СВЦЭМ!$D$10+'СЕТ СН'!$F$5-'СЕТ СН'!$F$21</f>
        <v>2689.7479211700002</v>
      </c>
      <c r="I12" s="36">
        <f>SUMIFS(СВЦЭМ!$D$39:$D$782,СВЦЭМ!$A$39:$A$782,$A12,СВЦЭМ!$B$39:$B$782,I$11)+'СЕТ СН'!$F$11+СВЦЭМ!$D$10+'СЕТ СН'!$F$5-'СЕТ СН'!$F$21</f>
        <v>2731.1459033199999</v>
      </c>
      <c r="J12" s="36">
        <f>SUMIFS(СВЦЭМ!$D$39:$D$782,СВЦЭМ!$A$39:$A$782,$A12,СВЦЭМ!$B$39:$B$782,J$11)+'СЕТ СН'!$F$11+СВЦЭМ!$D$10+'СЕТ СН'!$F$5-'СЕТ СН'!$F$21</f>
        <v>2656.2689355799998</v>
      </c>
      <c r="K12" s="36">
        <f>SUMIFS(СВЦЭМ!$D$39:$D$782,СВЦЭМ!$A$39:$A$782,$A12,СВЦЭМ!$B$39:$B$782,K$11)+'СЕТ СН'!$F$11+СВЦЭМ!$D$10+'СЕТ СН'!$F$5-'СЕТ СН'!$F$21</f>
        <v>2603.2846088199999</v>
      </c>
      <c r="L12" s="36">
        <f>SUMIFS(СВЦЭМ!$D$39:$D$782,СВЦЭМ!$A$39:$A$782,$A12,СВЦЭМ!$B$39:$B$782,L$11)+'СЕТ СН'!$F$11+СВЦЭМ!$D$10+'СЕТ СН'!$F$5-'СЕТ СН'!$F$21</f>
        <v>2577.6271108299998</v>
      </c>
      <c r="M12" s="36">
        <f>SUMIFS(СВЦЭМ!$D$39:$D$782,СВЦЭМ!$A$39:$A$782,$A12,СВЦЭМ!$B$39:$B$782,M$11)+'СЕТ СН'!$F$11+СВЦЭМ!$D$10+'СЕТ СН'!$F$5-'СЕТ СН'!$F$21</f>
        <v>2542.8417495499998</v>
      </c>
      <c r="N12" s="36">
        <f>SUMIFS(СВЦЭМ!$D$39:$D$782,СВЦЭМ!$A$39:$A$782,$A12,СВЦЭМ!$B$39:$B$782,N$11)+'СЕТ СН'!$F$11+СВЦЭМ!$D$10+'СЕТ СН'!$F$5-'СЕТ СН'!$F$21</f>
        <v>2552.9949722900001</v>
      </c>
      <c r="O12" s="36">
        <f>SUMIFS(СВЦЭМ!$D$39:$D$782,СВЦЭМ!$A$39:$A$782,$A12,СВЦЭМ!$B$39:$B$782,O$11)+'СЕТ СН'!$F$11+СВЦЭМ!$D$10+'СЕТ СН'!$F$5-'СЕТ СН'!$F$21</f>
        <v>2554.7005885399999</v>
      </c>
      <c r="P12" s="36">
        <f>SUMIFS(СВЦЭМ!$D$39:$D$782,СВЦЭМ!$A$39:$A$782,$A12,СВЦЭМ!$B$39:$B$782,P$11)+'СЕТ СН'!$F$11+СВЦЭМ!$D$10+'СЕТ СН'!$F$5-'СЕТ СН'!$F$21</f>
        <v>2558.2673126899999</v>
      </c>
      <c r="Q12" s="36">
        <f>SUMIFS(СВЦЭМ!$D$39:$D$782,СВЦЭМ!$A$39:$A$782,$A12,СВЦЭМ!$B$39:$B$782,Q$11)+'СЕТ СН'!$F$11+СВЦЭМ!$D$10+'СЕТ СН'!$F$5-'СЕТ СН'!$F$21</f>
        <v>2560.5669026999999</v>
      </c>
      <c r="R12" s="36">
        <f>SUMIFS(СВЦЭМ!$D$39:$D$782,СВЦЭМ!$A$39:$A$782,$A12,СВЦЭМ!$B$39:$B$782,R$11)+'СЕТ СН'!$F$11+СВЦЭМ!$D$10+'СЕТ СН'!$F$5-'СЕТ СН'!$F$21</f>
        <v>2579.7343050899999</v>
      </c>
      <c r="S12" s="36">
        <f>SUMIFS(СВЦЭМ!$D$39:$D$782,СВЦЭМ!$A$39:$A$782,$A12,СВЦЭМ!$B$39:$B$782,S$11)+'СЕТ СН'!$F$11+СВЦЭМ!$D$10+'СЕТ СН'!$F$5-'СЕТ СН'!$F$21</f>
        <v>2583.7860921399997</v>
      </c>
      <c r="T12" s="36">
        <f>SUMIFS(СВЦЭМ!$D$39:$D$782,СВЦЭМ!$A$39:$A$782,$A12,СВЦЭМ!$B$39:$B$782,T$11)+'СЕТ СН'!$F$11+СВЦЭМ!$D$10+'СЕТ СН'!$F$5-'СЕТ СН'!$F$21</f>
        <v>2584.4626806699998</v>
      </c>
      <c r="U12" s="36">
        <f>SUMIFS(СВЦЭМ!$D$39:$D$782,СВЦЭМ!$A$39:$A$782,$A12,СВЦЭМ!$B$39:$B$782,U$11)+'СЕТ СН'!$F$11+СВЦЭМ!$D$10+'СЕТ СН'!$F$5-'СЕТ СН'!$F$21</f>
        <v>2586.7136954999996</v>
      </c>
      <c r="V12" s="36">
        <f>SUMIFS(СВЦЭМ!$D$39:$D$782,СВЦЭМ!$A$39:$A$782,$A12,СВЦЭМ!$B$39:$B$782,V$11)+'СЕТ СН'!$F$11+СВЦЭМ!$D$10+'СЕТ СН'!$F$5-'СЕТ СН'!$F$21</f>
        <v>2583.7338439300001</v>
      </c>
      <c r="W12" s="36">
        <f>SUMIFS(СВЦЭМ!$D$39:$D$782,СВЦЭМ!$A$39:$A$782,$A12,СВЦЭМ!$B$39:$B$782,W$11)+'СЕТ СН'!$F$11+СВЦЭМ!$D$10+'СЕТ СН'!$F$5-'СЕТ СН'!$F$21</f>
        <v>2571.84655316</v>
      </c>
      <c r="X12" s="36">
        <f>SUMIFS(СВЦЭМ!$D$39:$D$782,СВЦЭМ!$A$39:$A$782,$A12,СВЦЭМ!$B$39:$B$782,X$11)+'СЕТ СН'!$F$11+СВЦЭМ!$D$10+'СЕТ СН'!$F$5-'СЕТ СН'!$F$21</f>
        <v>2557.9482296799997</v>
      </c>
      <c r="Y12" s="36">
        <f>SUMIFS(СВЦЭМ!$D$39:$D$782,СВЦЭМ!$A$39:$A$782,$A12,СВЦЭМ!$B$39:$B$782,Y$11)+'СЕТ СН'!$F$11+СВЦЭМ!$D$10+'СЕТ СН'!$F$5-'СЕТ СН'!$F$21</f>
        <v>2541.8544505</v>
      </c>
      <c r="AA12" s="45"/>
    </row>
    <row r="13" spans="1:27" ht="15.75" x14ac:dyDescent="0.2">
      <c r="A13" s="35">
        <f>A12+1</f>
        <v>44775</v>
      </c>
      <c r="B13" s="36">
        <f>SUMIFS(СВЦЭМ!$D$39:$D$782,СВЦЭМ!$A$39:$A$782,$A13,СВЦЭМ!$B$39:$B$782,B$11)+'СЕТ СН'!$F$11+СВЦЭМ!$D$10+'СЕТ СН'!$F$5-'СЕТ СН'!$F$21</f>
        <v>2650.5974367999997</v>
      </c>
      <c r="C13" s="36">
        <f>SUMIFS(СВЦЭМ!$D$39:$D$782,СВЦЭМ!$A$39:$A$782,$A13,СВЦЭМ!$B$39:$B$782,C$11)+'СЕТ СН'!$F$11+СВЦЭМ!$D$10+'СЕТ СН'!$F$5-'СЕТ СН'!$F$21</f>
        <v>2700.4463708499998</v>
      </c>
      <c r="D13" s="36">
        <f>SUMIFS(СВЦЭМ!$D$39:$D$782,СВЦЭМ!$A$39:$A$782,$A13,СВЦЭМ!$B$39:$B$782,D$11)+'СЕТ СН'!$F$11+СВЦЭМ!$D$10+'СЕТ СН'!$F$5-'СЕТ СН'!$F$21</f>
        <v>2688.4939227300001</v>
      </c>
      <c r="E13" s="36">
        <f>SUMIFS(СВЦЭМ!$D$39:$D$782,СВЦЭМ!$A$39:$A$782,$A13,СВЦЭМ!$B$39:$B$782,E$11)+'СЕТ СН'!$F$11+СВЦЭМ!$D$10+'СЕТ СН'!$F$5-'СЕТ СН'!$F$21</f>
        <v>2718.0586903200001</v>
      </c>
      <c r="F13" s="36">
        <f>SUMIFS(СВЦЭМ!$D$39:$D$782,СВЦЭМ!$A$39:$A$782,$A13,СВЦЭМ!$B$39:$B$782,F$11)+'СЕТ СН'!$F$11+СВЦЭМ!$D$10+'СЕТ СН'!$F$5-'СЕТ СН'!$F$21</f>
        <v>2713.6004135899998</v>
      </c>
      <c r="G13" s="36">
        <f>SUMIFS(СВЦЭМ!$D$39:$D$782,СВЦЭМ!$A$39:$A$782,$A13,СВЦЭМ!$B$39:$B$782,G$11)+'СЕТ СН'!$F$11+СВЦЭМ!$D$10+'СЕТ СН'!$F$5-'СЕТ СН'!$F$21</f>
        <v>2722.9512576500001</v>
      </c>
      <c r="H13" s="36">
        <f>SUMIFS(СВЦЭМ!$D$39:$D$782,СВЦЭМ!$A$39:$A$782,$A13,СВЦЭМ!$B$39:$B$782,H$11)+'СЕТ СН'!$F$11+СВЦЭМ!$D$10+'СЕТ СН'!$F$5-'СЕТ СН'!$F$21</f>
        <v>2702.7514332800001</v>
      </c>
      <c r="I13" s="36">
        <f>SUMIFS(СВЦЭМ!$D$39:$D$782,СВЦЭМ!$A$39:$A$782,$A13,СВЦЭМ!$B$39:$B$782,I$11)+'СЕТ СН'!$F$11+СВЦЭМ!$D$10+'СЕТ СН'!$F$5-'СЕТ СН'!$F$21</f>
        <v>2832.6398425399998</v>
      </c>
      <c r="J13" s="36">
        <f>SUMIFS(СВЦЭМ!$D$39:$D$782,СВЦЭМ!$A$39:$A$782,$A13,СВЦЭМ!$B$39:$B$782,J$11)+'СЕТ СН'!$F$11+СВЦЭМ!$D$10+'СЕТ СН'!$F$5-'СЕТ СН'!$F$21</f>
        <v>2725.4032885999995</v>
      </c>
      <c r="K13" s="36">
        <f>SUMIFS(СВЦЭМ!$D$39:$D$782,СВЦЭМ!$A$39:$A$782,$A13,СВЦЭМ!$B$39:$B$782,K$11)+'СЕТ СН'!$F$11+СВЦЭМ!$D$10+'СЕТ СН'!$F$5-'СЕТ СН'!$F$21</f>
        <v>2618.4255480100001</v>
      </c>
      <c r="L13" s="36">
        <f>SUMIFS(СВЦЭМ!$D$39:$D$782,СВЦЭМ!$A$39:$A$782,$A13,СВЦЭМ!$B$39:$B$782,L$11)+'СЕТ СН'!$F$11+СВЦЭМ!$D$10+'СЕТ СН'!$F$5-'СЕТ СН'!$F$21</f>
        <v>2607.1628266399998</v>
      </c>
      <c r="M13" s="36">
        <f>SUMIFS(СВЦЭМ!$D$39:$D$782,СВЦЭМ!$A$39:$A$782,$A13,СВЦЭМ!$B$39:$B$782,M$11)+'СЕТ СН'!$F$11+СВЦЭМ!$D$10+'СЕТ СН'!$F$5-'СЕТ СН'!$F$21</f>
        <v>2597.11183123</v>
      </c>
      <c r="N13" s="36">
        <f>SUMIFS(СВЦЭМ!$D$39:$D$782,СВЦЭМ!$A$39:$A$782,$A13,СВЦЭМ!$B$39:$B$782,N$11)+'СЕТ СН'!$F$11+СВЦЭМ!$D$10+'СЕТ СН'!$F$5-'СЕТ СН'!$F$21</f>
        <v>2588.1886776399997</v>
      </c>
      <c r="O13" s="36">
        <f>SUMIFS(СВЦЭМ!$D$39:$D$782,СВЦЭМ!$A$39:$A$782,$A13,СВЦЭМ!$B$39:$B$782,O$11)+'СЕТ СН'!$F$11+СВЦЭМ!$D$10+'СЕТ СН'!$F$5-'СЕТ СН'!$F$21</f>
        <v>2595.79921952</v>
      </c>
      <c r="P13" s="36">
        <f>SUMIFS(СВЦЭМ!$D$39:$D$782,СВЦЭМ!$A$39:$A$782,$A13,СВЦЭМ!$B$39:$B$782,P$11)+'СЕТ СН'!$F$11+СВЦЭМ!$D$10+'СЕТ СН'!$F$5-'СЕТ СН'!$F$21</f>
        <v>2610.8827062199998</v>
      </c>
      <c r="Q13" s="36">
        <f>SUMIFS(СВЦЭМ!$D$39:$D$782,СВЦЭМ!$A$39:$A$782,$A13,СВЦЭМ!$B$39:$B$782,Q$11)+'СЕТ СН'!$F$11+СВЦЭМ!$D$10+'СЕТ СН'!$F$5-'СЕТ СН'!$F$21</f>
        <v>2606.2786542599997</v>
      </c>
      <c r="R13" s="36">
        <f>SUMIFS(СВЦЭМ!$D$39:$D$782,СВЦЭМ!$A$39:$A$782,$A13,СВЦЭМ!$B$39:$B$782,R$11)+'СЕТ СН'!$F$11+СВЦЭМ!$D$10+'СЕТ СН'!$F$5-'СЕТ СН'!$F$21</f>
        <v>2600.3932199399997</v>
      </c>
      <c r="S13" s="36">
        <f>SUMIFS(СВЦЭМ!$D$39:$D$782,СВЦЭМ!$A$39:$A$782,$A13,СВЦЭМ!$B$39:$B$782,S$11)+'СЕТ СН'!$F$11+СВЦЭМ!$D$10+'СЕТ СН'!$F$5-'СЕТ СН'!$F$21</f>
        <v>2602.71294966</v>
      </c>
      <c r="T13" s="36">
        <f>SUMIFS(СВЦЭМ!$D$39:$D$782,СВЦЭМ!$A$39:$A$782,$A13,СВЦЭМ!$B$39:$B$782,T$11)+'СЕТ СН'!$F$11+СВЦЭМ!$D$10+'СЕТ СН'!$F$5-'СЕТ СН'!$F$21</f>
        <v>2632.20749071</v>
      </c>
      <c r="U13" s="36">
        <f>SUMIFS(СВЦЭМ!$D$39:$D$782,СВЦЭМ!$A$39:$A$782,$A13,СВЦЭМ!$B$39:$B$782,U$11)+'СЕТ СН'!$F$11+СВЦЭМ!$D$10+'СЕТ СН'!$F$5-'СЕТ СН'!$F$21</f>
        <v>2628.3854962199998</v>
      </c>
      <c r="V13" s="36">
        <f>SUMIFS(СВЦЭМ!$D$39:$D$782,СВЦЭМ!$A$39:$A$782,$A13,СВЦЭМ!$B$39:$B$782,V$11)+'СЕТ СН'!$F$11+СВЦЭМ!$D$10+'СЕТ СН'!$F$5-'СЕТ СН'!$F$21</f>
        <v>2634.3275910699999</v>
      </c>
      <c r="W13" s="36">
        <f>SUMIFS(СВЦЭМ!$D$39:$D$782,СВЦЭМ!$A$39:$A$782,$A13,СВЦЭМ!$B$39:$B$782,W$11)+'СЕТ СН'!$F$11+СВЦЭМ!$D$10+'СЕТ СН'!$F$5-'СЕТ СН'!$F$21</f>
        <v>2615.7930240199998</v>
      </c>
      <c r="X13" s="36">
        <f>SUMIFS(СВЦЭМ!$D$39:$D$782,СВЦЭМ!$A$39:$A$782,$A13,СВЦЭМ!$B$39:$B$782,X$11)+'СЕТ СН'!$F$11+СВЦЭМ!$D$10+'СЕТ СН'!$F$5-'СЕТ СН'!$F$21</f>
        <v>2637.7032435900001</v>
      </c>
      <c r="Y13" s="36">
        <f>SUMIFS(СВЦЭМ!$D$39:$D$782,СВЦЭМ!$A$39:$A$782,$A13,СВЦЭМ!$B$39:$B$782,Y$11)+'СЕТ СН'!$F$11+СВЦЭМ!$D$10+'СЕТ СН'!$F$5-'СЕТ СН'!$F$21</f>
        <v>2740.8868957300001</v>
      </c>
    </row>
    <row r="14" spans="1:27" ht="15.75" x14ac:dyDescent="0.2">
      <c r="A14" s="35">
        <f t="shared" ref="A14:A42" si="0">A13+1</f>
        <v>44776</v>
      </c>
      <c r="B14" s="36">
        <f>SUMIFS(СВЦЭМ!$D$39:$D$782,СВЦЭМ!$A$39:$A$782,$A14,СВЦЭМ!$B$39:$B$782,B$11)+'СЕТ СН'!$F$11+СВЦЭМ!$D$10+'СЕТ СН'!$F$5-'СЕТ СН'!$F$21</f>
        <v>2771.7641836399998</v>
      </c>
      <c r="C14" s="36">
        <f>SUMIFS(СВЦЭМ!$D$39:$D$782,СВЦЭМ!$A$39:$A$782,$A14,СВЦЭМ!$B$39:$B$782,C$11)+'СЕТ СН'!$F$11+СВЦЭМ!$D$10+'СЕТ СН'!$F$5-'СЕТ СН'!$F$21</f>
        <v>2853.6418900099998</v>
      </c>
      <c r="D14" s="36">
        <f>SUMIFS(СВЦЭМ!$D$39:$D$782,СВЦЭМ!$A$39:$A$782,$A14,СВЦЭМ!$B$39:$B$782,D$11)+'СЕТ СН'!$F$11+СВЦЭМ!$D$10+'СЕТ СН'!$F$5-'СЕТ СН'!$F$21</f>
        <v>2906.9567781300002</v>
      </c>
      <c r="E14" s="36">
        <f>SUMIFS(СВЦЭМ!$D$39:$D$782,СВЦЭМ!$A$39:$A$782,$A14,СВЦЭМ!$B$39:$B$782,E$11)+'СЕТ СН'!$F$11+СВЦЭМ!$D$10+'СЕТ СН'!$F$5-'СЕТ СН'!$F$21</f>
        <v>2915.8515825899999</v>
      </c>
      <c r="F14" s="36">
        <f>SUMIFS(СВЦЭМ!$D$39:$D$782,СВЦЭМ!$A$39:$A$782,$A14,СВЦЭМ!$B$39:$B$782,F$11)+'СЕТ СН'!$F$11+СВЦЭМ!$D$10+'СЕТ СН'!$F$5-'СЕТ СН'!$F$21</f>
        <v>2759.6986405999996</v>
      </c>
      <c r="G14" s="36">
        <f>SUMIFS(СВЦЭМ!$D$39:$D$782,СВЦЭМ!$A$39:$A$782,$A14,СВЦЭМ!$B$39:$B$782,G$11)+'СЕТ СН'!$F$11+СВЦЭМ!$D$10+'СЕТ СН'!$F$5-'СЕТ СН'!$F$21</f>
        <v>2763.3212359499998</v>
      </c>
      <c r="H14" s="36">
        <f>SUMIFS(СВЦЭМ!$D$39:$D$782,СВЦЭМ!$A$39:$A$782,$A14,СВЦЭМ!$B$39:$B$782,H$11)+'СЕТ СН'!$F$11+СВЦЭМ!$D$10+'СЕТ СН'!$F$5-'СЕТ СН'!$F$21</f>
        <v>2752.13065117</v>
      </c>
      <c r="I14" s="36">
        <f>SUMIFS(СВЦЭМ!$D$39:$D$782,СВЦЭМ!$A$39:$A$782,$A14,СВЦЭМ!$B$39:$B$782,I$11)+'СЕТ СН'!$F$11+СВЦЭМ!$D$10+'СЕТ СН'!$F$5-'СЕТ СН'!$F$21</f>
        <v>2685.6574150899996</v>
      </c>
      <c r="J14" s="36">
        <f>SUMIFS(СВЦЭМ!$D$39:$D$782,СВЦЭМ!$A$39:$A$782,$A14,СВЦЭМ!$B$39:$B$782,J$11)+'СЕТ СН'!$F$11+СВЦЭМ!$D$10+'СЕТ СН'!$F$5-'СЕТ СН'!$F$21</f>
        <v>2644.1076677000001</v>
      </c>
      <c r="K14" s="36">
        <f>SUMIFS(СВЦЭМ!$D$39:$D$782,СВЦЭМ!$A$39:$A$782,$A14,СВЦЭМ!$B$39:$B$782,K$11)+'СЕТ СН'!$F$11+СВЦЭМ!$D$10+'СЕТ СН'!$F$5-'СЕТ СН'!$F$21</f>
        <v>2676.7915707499997</v>
      </c>
      <c r="L14" s="36">
        <f>SUMIFS(СВЦЭМ!$D$39:$D$782,СВЦЭМ!$A$39:$A$782,$A14,СВЦЭМ!$B$39:$B$782,L$11)+'СЕТ СН'!$F$11+СВЦЭМ!$D$10+'СЕТ СН'!$F$5-'СЕТ СН'!$F$21</f>
        <v>2630.58752366</v>
      </c>
      <c r="M14" s="36">
        <f>SUMIFS(СВЦЭМ!$D$39:$D$782,СВЦЭМ!$A$39:$A$782,$A14,СВЦЭМ!$B$39:$B$782,M$11)+'СЕТ СН'!$F$11+СВЦЭМ!$D$10+'СЕТ СН'!$F$5-'СЕТ СН'!$F$21</f>
        <v>2609.0156739499998</v>
      </c>
      <c r="N14" s="36">
        <f>SUMIFS(СВЦЭМ!$D$39:$D$782,СВЦЭМ!$A$39:$A$782,$A14,СВЦЭМ!$B$39:$B$782,N$11)+'СЕТ СН'!$F$11+СВЦЭМ!$D$10+'СЕТ СН'!$F$5-'СЕТ СН'!$F$21</f>
        <v>2605.1517508699999</v>
      </c>
      <c r="O14" s="36">
        <f>SUMIFS(СВЦЭМ!$D$39:$D$782,СВЦЭМ!$A$39:$A$782,$A14,СВЦЭМ!$B$39:$B$782,O$11)+'СЕТ СН'!$F$11+СВЦЭМ!$D$10+'СЕТ СН'!$F$5-'СЕТ СН'!$F$21</f>
        <v>2598.7773555200001</v>
      </c>
      <c r="P14" s="36">
        <f>SUMIFS(СВЦЭМ!$D$39:$D$782,СВЦЭМ!$A$39:$A$782,$A14,СВЦЭМ!$B$39:$B$782,P$11)+'СЕТ СН'!$F$11+СВЦЭМ!$D$10+'СЕТ СН'!$F$5-'СЕТ СН'!$F$21</f>
        <v>2607.2989128199997</v>
      </c>
      <c r="Q14" s="36">
        <f>SUMIFS(СВЦЭМ!$D$39:$D$782,СВЦЭМ!$A$39:$A$782,$A14,СВЦЭМ!$B$39:$B$782,Q$11)+'СЕТ СН'!$F$11+СВЦЭМ!$D$10+'СЕТ СН'!$F$5-'СЕТ СН'!$F$21</f>
        <v>2628.57985504</v>
      </c>
      <c r="R14" s="36">
        <f>SUMIFS(СВЦЭМ!$D$39:$D$782,СВЦЭМ!$A$39:$A$782,$A14,СВЦЭМ!$B$39:$B$782,R$11)+'СЕТ СН'!$F$11+СВЦЭМ!$D$10+'СЕТ СН'!$F$5-'СЕТ СН'!$F$21</f>
        <v>2647.6114180899999</v>
      </c>
      <c r="S14" s="36">
        <f>SUMIFS(СВЦЭМ!$D$39:$D$782,СВЦЭМ!$A$39:$A$782,$A14,СВЦЭМ!$B$39:$B$782,S$11)+'СЕТ СН'!$F$11+СВЦЭМ!$D$10+'СЕТ СН'!$F$5-'СЕТ СН'!$F$21</f>
        <v>2643.8061298799998</v>
      </c>
      <c r="T14" s="36">
        <f>SUMIFS(СВЦЭМ!$D$39:$D$782,СВЦЭМ!$A$39:$A$782,$A14,СВЦЭМ!$B$39:$B$782,T$11)+'СЕТ СН'!$F$11+СВЦЭМ!$D$10+'СЕТ СН'!$F$5-'СЕТ СН'!$F$21</f>
        <v>2629.8848840000001</v>
      </c>
      <c r="U14" s="36">
        <f>SUMIFS(СВЦЭМ!$D$39:$D$782,СВЦЭМ!$A$39:$A$782,$A14,СВЦЭМ!$B$39:$B$782,U$11)+'СЕТ СН'!$F$11+СВЦЭМ!$D$10+'СЕТ СН'!$F$5-'СЕТ СН'!$F$21</f>
        <v>2632.3335666599996</v>
      </c>
      <c r="V14" s="36">
        <f>SUMIFS(СВЦЭМ!$D$39:$D$782,СВЦЭМ!$A$39:$A$782,$A14,СВЦЭМ!$B$39:$B$782,V$11)+'СЕТ СН'!$F$11+СВЦЭМ!$D$10+'СЕТ СН'!$F$5-'СЕТ СН'!$F$21</f>
        <v>2606.5718923999998</v>
      </c>
      <c r="W14" s="36">
        <f>SUMIFS(СВЦЭМ!$D$39:$D$782,СВЦЭМ!$A$39:$A$782,$A14,СВЦЭМ!$B$39:$B$782,W$11)+'СЕТ СН'!$F$11+СВЦЭМ!$D$10+'СЕТ СН'!$F$5-'СЕТ СН'!$F$21</f>
        <v>2603.1287746099997</v>
      </c>
      <c r="X14" s="36">
        <f>SUMIFS(СВЦЭМ!$D$39:$D$782,СВЦЭМ!$A$39:$A$782,$A14,СВЦЭМ!$B$39:$B$782,X$11)+'СЕТ СН'!$F$11+СВЦЭМ!$D$10+'СЕТ СН'!$F$5-'СЕТ СН'!$F$21</f>
        <v>2637.69693977</v>
      </c>
      <c r="Y14" s="36">
        <f>SUMIFS(СВЦЭМ!$D$39:$D$782,СВЦЭМ!$A$39:$A$782,$A14,СВЦЭМ!$B$39:$B$782,Y$11)+'СЕТ СН'!$F$11+СВЦЭМ!$D$10+'СЕТ СН'!$F$5-'СЕТ СН'!$F$21</f>
        <v>2637.9154795300001</v>
      </c>
    </row>
    <row r="15" spans="1:27" ht="15.75" x14ac:dyDescent="0.2">
      <c r="A15" s="35">
        <f t="shared" si="0"/>
        <v>44777</v>
      </c>
      <c r="B15" s="36">
        <f>SUMIFS(СВЦЭМ!$D$39:$D$782,СВЦЭМ!$A$39:$A$782,$A15,СВЦЭМ!$B$39:$B$782,B$11)+'СЕТ СН'!$F$11+СВЦЭМ!$D$10+'СЕТ СН'!$F$5-'СЕТ СН'!$F$21</f>
        <v>2699.8953583499997</v>
      </c>
      <c r="C15" s="36">
        <f>SUMIFS(СВЦЭМ!$D$39:$D$782,СВЦЭМ!$A$39:$A$782,$A15,СВЦЭМ!$B$39:$B$782,C$11)+'СЕТ СН'!$F$11+СВЦЭМ!$D$10+'СЕТ СН'!$F$5-'СЕТ СН'!$F$21</f>
        <v>2769.3743911699999</v>
      </c>
      <c r="D15" s="36">
        <f>SUMIFS(СВЦЭМ!$D$39:$D$782,СВЦЭМ!$A$39:$A$782,$A15,СВЦЭМ!$B$39:$B$782,D$11)+'СЕТ СН'!$F$11+СВЦЭМ!$D$10+'СЕТ СН'!$F$5-'СЕТ СН'!$F$21</f>
        <v>2759.8054292500001</v>
      </c>
      <c r="E15" s="36">
        <f>SUMIFS(СВЦЭМ!$D$39:$D$782,СВЦЭМ!$A$39:$A$782,$A15,СВЦЭМ!$B$39:$B$782,E$11)+'СЕТ СН'!$F$11+СВЦЭМ!$D$10+'СЕТ СН'!$F$5-'СЕТ СН'!$F$21</f>
        <v>2833.4677333</v>
      </c>
      <c r="F15" s="36">
        <f>SUMIFS(СВЦЭМ!$D$39:$D$782,СВЦЭМ!$A$39:$A$782,$A15,СВЦЭМ!$B$39:$B$782,F$11)+'СЕТ СН'!$F$11+СВЦЭМ!$D$10+'СЕТ СН'!$F$5-'СЕТ СН'!$F$21</f>
        <v>2841.8399887400001</v>
      </c>
      <c r="G15" s="36">
        <f>SUMIFS(СВЦЭМ!$D$39:$D$782,СВЦЭМ!$A$39:$A$782,$A15,СВЦЭМ!$B$39:$B$782,G$11)+'СЕТ СН'!$F$11+СВЦЭМ!$D$10+'СЕТ СН'!$F$5-'СЕТ СН'!$F$21</f>
        <v>2846.0216034300001</v>
      </c>
      <c r="H15" s="36">
        <f>SUMIFS(СВЦЭМ!$D$39:$D$782,СВЦЭМ!$A$39:$A$782,$A15,СВЦЭМ!$B$39:$B$782,H$11)+'СЕТ СН'!$F$11+СВЦЭМ!$D$10+'СЕТ СН'!$F$5-'СЕТ СН'!$F$21</f>
        <v>2784.8276025599998</v>
      </c>
      <c r="I15" s="36">
        <f>SUMIFS(СВЦЭМ!$D$39:$D$782,СВЦЭМ!$A$39:$A$782,$A15,СВЦЭМ!$B$39:$B$782,I$11)+'СЕТ СН'!$F$11+СВЦЭМ!$D$10+'СЕТ СН'!$F$5-'СЕТ СН'!$F$21</f>
        <v>2721.8943368099999</v>
      </c>
      <c r="J15" s="36">
        <f>SUMIFS(СВЦЭМ!$D$39:$D$782,СВЦЭМ!$A$39:$A$782,$A15,СВЦЭМ!$B$39:$B$782,J$11)+'СЕТ СН'!$F$11+СВЦЭМ!$D$10+'СЕТ СН'!$F$5-'СЕТ СН'!$F$21</f>
        <v>2638.1829096900001</v>
      </c>
      <c r="K15" s="36">
        <f>SUMIFS(СВЦЭМ!$D$39:$D$782,СВЦЭМ!$A$39:$A$782,$A15,СВЦЭМ!$B$39:$B$782,K$11)+'СЕТ СН'!$F$11+СВЦЭМ!$D$10+'СЕТ СН'!$F$5-'СЕТ СН'!$F$21</f>
        <v>2607.48609807</v>
      </c>
      <c r="L15" s="36">
        <f>SUMIFS(СВЦЭМ!$D$39:$D$782,СВЦЭМ!$A$39:$A$782,$A15,СВЦЭМ!$B$39:$B$782,L$11)+'СЕТ СН'!$F$11+СВЦЭМ!$D$10+'СЕТ СН'!$F$5-'СЕТ СН'!$F$21</f>
        <v>2618.22455197</v>
      </c>
      <c r="M15" s="36">
        <f>SUMIFS(СВЦЭМ!$D$39:$D$782,СВЦЭМ!$A$39:$A$782,$A15,СВЦЭМ!$B$39:$B$782,M$11)+'СЕТ СН'!$F$11+СВЦЭМ!$D$10+'СЕТ СН'!$F$5-'СЕТ СН'!$F$21</f>
        <v>2600.96503932</v>
      </c>
      <c r="N15" s="36">
        <f>SUMIFS(СВЦЭМ!$D$39:$D$782,СВЦЭМ!$A$39:$A$782,$A15,СВЦЭМ!$B$39:$B$782,N$11)+'СЕТ СН'!$F$11+СВЦЭМ!$D$10+'СЕТ СН'!$F$5-'СЕТ СН'!$F$21</f>
        <v>2594.1592450199996</v>
      </c>
      <c r="O15" s="36">
        <f>SUMIFS(СВЦЭМ!$D$39:$D$782,СВЦЭМ!$A$39:$A$782,$A15,СВЦЭМ!$B$39:$B$782,O$11)+'СЕТ СН'!$F$11+СВЦЭМ!$D$10+'СЕТ СН'!$F$5-'СЕТ СН'!$F$21</f>
        <v>2602.9510757799999</v>
      </c>
      <c r="P15" s="36">
        <f>SUMIFS(СВЦЭМ!$D$39:$D$782,СВЦЭМ!$A$39:$A$782,$A15,СВЦЭМ!$B$39:$B$782,P$11)+'СЕТ СН'!$F$11+СВЦЭМ!$D$10+'СЕТ СН'!$F$5-'СЕТ СН'!$F$21</f>
        <v>2632.93779193</v>
      </c>
      <c r="Q15" s="36">
        <f>SUMIFS(СВЦЭМ!$D$39:$D$782,СВЦЭМ!$A$39:$A$782,$A15,СВЦЭМ!$B$39:$B$782,Q$11)+'СЕТ СН'!$F$11+СВЦЭМ!$D$10+'СЕТ СН'!$F$5-'СЕТ СН'!$F$21</f>
        <v>2630.5184077699996</v>
      </c>
      <c r="R15" s="36">
        <f>SUMIFS(СВЦЭМ!$D$39:$D$782,СВЦЭМ!$A$39:$A$782,$A15,СВЦЭМ!$B$39:$B$782,R$11)+'СЕТ СН'!$F$11+СВЦЭМ!$D$10+'СЕТ СН'!$F$5-'СЕТ СН'!$F$21</f>
        <v>2622.5657786900001</v>
      </c>
      <c r="S15" s="36">
        <f>SUMIFS(СВЦЭМ!$D$39:$D$782,СВЦЭМ!$A$39:$A$782,$A15,СВЦЭМ!$B$39:$B$782,S$11)+'СЕТ СН'!$F$11+СВЦЭМ!$D$10+'СЕТ СН'!$F$5-'СЕТ СН'!$F$21</f>
        <v>2624.05378565</v>
      </c>
      <c r="T15" s="36">
        <f>SUMIFS(СВЦЭМ!$D$39:$D$782,СВЦЭМ!$A$39:$A$782,$A15,СВЦЭМ!$B$39:$B$782,T$11)+'СЕТ СН'!$F$11+СВЦЭМ!$D$10+'СЕТ СН'!$F$5-'СЕТ СН'!$F$21</f>
        <v>2623.3944779799999</v>
      </c>
      <c r="U15" s="36">
        <f>SUMIFS(СВЦЭМ!$D$39:$D$782,СВЦЭМ!$A$39:$A$782,$A15,СВЦЭМ!$B$39:$B$782,U$11)+'СЕТ СН'!$F$11+СВЦЭМ!$D$10+'СЕТ СН'!$F$5-'СЕТ СН'!$F$21</f>
        <v>2635.0009111299996</v>
      </c>
      <c r="V15" s="36">
        <f>SUMIFS(СВЦЭМ!$D$39:$D$782,СВЦЭМ!$A$39:$A$782,$A15,СВЦЭМ!$B$39:$B$782,V$11)+'СЕТ СН'!$F$11+СВЦЭМ!$D$10+'СЕТ СН'!$F$5-'СЕТ СН'!$F$21</f>
        <v>2630.1526872099998</v>
      </c>
      <c r="W15" s="36">
        <f>SUMIFS(СВЦЭМ!$D$39:$D$782,СВЦЭМ!$A$39:$A$782,$A15,СВЦЭМ!$B$39:$B$782,W$11)+'СЕТ СН'!$F$11+СВЦЭМ!$D$10+'СЕТ СН'!$F$5-'СЕТ СН'!$F$21</f>
        <v>2625.0621268300001</v>
      </c>
      <c r="X15" s="36">
        <f>SUMIFS(СВЦЭМ!$D$39:$D$782,СВЦЭМ!$A$39:$A$782,$A15,СВЦЭМ!$B$39:$B$782,X$11)+'СЕТ СН'!$F$11+СВЦЭМ!$D$10+'СЕТ СН'!$F$5-'СЕТ СН'!$F$21</f>
        <v>2638.3067153299999</v>
      </c>
      <c r="Y15" s="36">
        <f>SUMIFS(СВЦЭМ!$D$39:$D$782,СВЦЭМ!$A$39:$A$782,$A15,СВЦЭМ!$B$39:$B$782,Y$11)+'СЕТ СН'!$F$11+СВЦЭМ!$D$10+'СЕТ СН'!$F$5-'СЕТ СН'!$F$21</f>
        <v>2696.38248312</v>
      </c>
    </row>
    <row r="16" spans="1:27" ht="15.75" x14ac:dyDescent="0.2">
      <c r="A16" s="35">
        <f t="shared" si="0"/>
        <v>44778</v>
      </c>
      <c r="B16" s="36">
        <f>SUMIFS(СВЦЭМ!$D$39:$D$782,СВЦЭМ!$A$39:$A$782,$A16,СВЦЭМ!$B$39:$B$782,B$11)+'СЕТ СН'!$F$11+СВЦЭМ!$D$10+'СЕТ СН'!$F$5-'СЕТ СН'!$F$21</f>
        <v>2750.9446803000001</v>
      </c>
      <c r="C16" s="36">
        <f>SUMIFS(СВЦЭМ!$D$39:$D$782,СВЦЭМ!$A$39:$A$782,$A16,СВЦЭМ!$B$39:$B$782,C$11)+'СЕТ СН'!$F$11+СВЦЭМ!$D$10+'СЕТ СН'!$F$5-'СЕТ СН'!$F$21</f>
        <v>2742.9313557300002</v>
      </c>
      <c r="D16" s="36">
        <f>SUMIFS(СВЦЭМ!$D$39:$D$782,СВЦЭМ!$A$39:$A$782,$A16,СВЦЭМ!$B$39:$B$782,D$11)+'СЕТ СН'!$F$11+СВЦЭМ!$D$10+'СЕТ СН'!$F$5-'СЕТ СН'!$F$21</f>
        <v>2763.9795722099998</v>
      </c>
      <c r="E16" s="36">
        <f>SUMIFS(СВЦЭМ!$D$39:$D$782,СВЦЭМ!$A$39:$A$782,$A16,СВЦЭМ!$B$39:$B$782,E$11)+'СЕТ СН'!$F$11+СВЦЭМ!$D$10+'СЕТ СН'!$F$5-'СЕТ СН'!$F$21</f>
        <v>2771.5926734099999</v>
      </c>
      <c r="F16" s="36">
        <f>SUMIFS(СВЦЭМ!$D$39:$D$782,СВЦЭМ!$A$39:$A$782,$A16,СВЦЭМ!$B$39:$B$782,F$11)+'СЕТ СН'!$F$11+СВЦЭМ!$D$10+'СЕТ СН'!$F$5-'СЕТ СН'!$F$21</f>
        <v>2760.4477471999999</v>
      </c>
      <c r="G16" s="36">
        <f>SUMIFS(СВЦЭМ!$D$39:$D$782,СВЦЭМ!$A$39:$A$782,$A16,СВЦЭМ!$B$39:$B$782,G$11)+'СЕТ СН'!$F$11+СВЦЭМ!$D$10+'СЕТ СН'!$F$5-'СЕТ СН'!$F$21</f>
        <v>2758.8920372499997</v>
      </c>
      <c r="H16" s="36">
        <f>SUMIFS(СВЦЭМ!$D$39:$D$782,СВЦЭМ!$A$39:$A$782,$A16,СВЦЭМ!$B$39:$B$782,H$11)+'СЕТ СН'!$F$11+СВЦЭМ!$D$10+'СЕТ СН'!$F$5-'СЕТ СН'!$F$21</f>
        <v>2733.1870285199998</v>
      </c>
      <c r="I16" s="36">
        <f>SUMIFS(СВЦЭМ!$D$39:$D$782,СВЦЭМ!$A$39:$A$782,$A16,СВЦЭМ!$B$39:$B$782,I$11)+'СЕТ СН'!$F$11+СВЦЭМ!$D$10+'СЕТ СН'!$F$5-'СЕТ СН'!$F$21</f>
        <v>2761.9419715999998</v>
      </c>
      <c r="J16" s="36">
        <f>SUMIFS(СВЦЭМ!$D$39:$D$782,СВЦЭМ!$A$39:$A$782,$A16,СВЦЭМ!$B$39:$B$782,J$11)+'СЕТ СН'!$F$11+СВЦЭМ!$D$10+'СЕТ СН'!$F$5-'СЕТ СН'!$F$21</f>
        <v>2639.2024599400002</v>
      </c>
      <c r="K16" s="36">
        <f>SUMIFS(СВЦЭМ!$D$39:$D$782,СВЦЭМ!$A$39:$A$782,$A16,СВЦЭМ!$B$39:$B$782,K$11)+'СЕТ СН'!$F$11+СВЦЭМ!$D$10+'СЕТ СН'!$F$5-'СЕТ СН'!$F$21</f>
        <v>2620.3045297099998</v>
      </c>
      <c r="L16" s="36">
        <f>SUMIFS(СВЦЭМ!$D$39:$D$782,СВЦЭМ!$A$39:$A$782,$A16,СВЦЭМ!$B$39:$B$782,L$11)+'СЕТ СН'!$F$11+СВЦЭМ!$D$10+'СЕТ СН'!$F$5-'СЕТ СН'!$F$21</f>
        <v>2613.0084740100001</v>
      </c>
      <c r="M16" s="36">
        <f>SUMIFS(СВЦЭМ!$D$39:$D$782,СВЦЭМ!$A$39:$A$782,$A16,СВЦЭМ!$B$39:$B$782,M$11)+'СЕТ СН'!$F$11+СВЦЭМ!$D$10+'СЕТ СН'!$F$5-'СЕТ СН'!$F$21</f>
        <v>2607.4358681999997</v>
      </c>
      <c r="N16" s="36">
        <f>SUMIFS(СВЦЭМ!$D$39:$D$782,СВЦЭМ!$A$39:$A$782,$A16,СВЦЭМ!$B$39:$B$782,N$11)+'СЕТ СН'!$F$11+СВЦЭМ!$D$10+'СЕТ СН'!$F$5-'СЕТ СН'!$F$21</f>
        <v>2599.21201767</v>
      </c>
      <c r="O16" s="36">
        <f>SUMIFS(СВЦЭМ!$D$39:$D$782,СВЦЭМ!$A$39:$A$782,$A16,СВЦЭМ!$B$39:$B$782,O$11)+'СЕТ СН'!$F$11+СВЦЭМ!$D$10+'СЕТ СН'!$F$5-'СЕТ СН'!$F$21</f>
        <v>2603.7472554999999</v>
      </c>
      <c r="P16" s="36">
        <f>SUMIFS(СВЦЭМ!$D$39:$D$782,СВЦЭМ!$A$39:$A$782,$A16,СВЦЭМ!$B$39:$B$782,P$11)+'СЕТ СН'!$F$11+СВЦЭМ!$D$10+'СЕТ СН'!$F$5-'СЕТ СН'!$F$21</f>
        <v>2627.1845085699997</v>
      </c>
      <c r="Q16" s="36">
        <f>SUMIFS(СВЦЭМ!$D$39:$D$782,СВЦЭМ!$A$39:$A$782,$A16,СВЦЭМ!$B$39:$B$782,Q$11)+'СЕТ СН'!$F$11+СВЦЭМ!$D$10+'СЕТ СН'!$F$5-'СЕТ СН'!$F$21</f>
        <v>2625.4671834299997</v>
      </c>
      <c r="R16" s="36">
        <f>SUMIFS(СВЦЭМ!$D$39:$D$782,СВЦЭМ!$A$39:$A$782,$A16,СВЦЭМ!$B$39:$B$782,R$11)+'СЕТ СН'!$F$11+СВЦЭМ!$D$10+'СЕТ СН'!$F$5-'СЕТ СН'!$F$21</f>
        <v>2620.1379392700001</v>
      </c>
      <c r="S16" s="36">
        <f>SUMIFS(СВЦЭМ!$D$39:$D$782,СВЦЭМ!$A$39:$A$782,$A16,СВЦЭМ!$B$39:$B$782,S$11)+'СЕТ СН'!$F$11+СВЦЭМ!$D$10+'СЕТ СН'!$F$5-'СЕТ СН'!$F$21</f>
        <v>2618.3253055199998</v>
      </c>
      <c r="T16" s="36">
        <f>SUMIFS(СВЦЭМ!$D$39:$D$782,СВЦЭМ!$A$39:$A$782,$A16,СВЦЭМ!$B$39:$B$782,T$11)+'СЕТ СН'!$F$11+СВЦЭМ!$D$10+'СЕТ СН'!$F$5-'СЕТ СН'!$F$21</f>
        <v>2604.0261263899997</v>
      </c>
      <c r="U16" s="36">
        <f>SUMIFS(СВЦЭМ!$D$39:$D$782,СВЦЭМ!$A$39:$A$782,$A16,СВЦЭМ!$B$39:$B$782,U$11)+'СЕТ СН'!$F$11+СВЦЭМ!$D$10+'СЕТ СН'!$F$5-'СЕТ СН'!$F$21</f>
        <v>2612.2535922699999</v>
      </c>
      <c r="V16" s="36">
        <f>SUMIFS(СВЦЭМ!$D$39:$D$782,СВЦЭМ!$A$39:$A$782,$A16,СВЦЭМ!$B$39:$B$782,V$11)+'СЕТ СН'!$F$11+СВЦЭМ!$D$10+'СЕТ СН'!$F$5-'СЕТ СН'!$F$21</f>
        <v>2621.0351580799997</v>
      </c>
      <c r="W16" s="36">
        <f>SUMIFS(СВЦЭМ!$D$39:$D$782,СВЦЭМ!$A$39:$A$782,$A16,СВЦЭМ!$B$39:$B$782,W$11)+'СЕТ СН'!$F$11+СВЦЭМ!$D$10+'СЕТ СН'!$F$5-'СЕТ СН'!$F$21</f>
        <v>2629.7145126699997</v>
      </c>
      <c r="X16" s="36">
        <f>SUMIFS(СВЦЭМ!$D$39:$D$782,СВЦЭМ!$A$39:$A$782,$A16,СВЦЭМ!$B$39:$B$782,X$11)+'СЕТ СН'!$F$11+СВЦЭМ!$D$10+'СЕТ СН'!$F$5-'СЕТ СН'!$F$21</f>
        <v>2614.3320781399998</v>
      </c>
      <c r="Y16" s="36">
        <f>SUMIFS(СВЦЭМ!$D$39:$D$782,СВЦЭМ!$A$39:$A$782,$A16,СВЦЭМ!$B$39:$B$782,Y$11)+'СЕТ СН'!$F$11+СВЦЭМ!$D$10+'СЕТ СН'!$F$5-'СЕТ СН'!$F$21</f>
        <v>2731.0933260399997</v>
      </c>
    </row>
    <row r="17" spans="1:25" ht="15.75" x14ac:dyDescent="0.2">
      <c r="A17" s="35">
        <f t="shared" si="0"/>
        <v>44779</v>
      </c>
      <c r="B17" s="36">
        <f>SUMIFS(СВЦЭМ!$D$39:$D$782,СВЦЭМ!$A$39:$A$782,$A17,СВЦЭМ!$B$39:$B$782,B$11)+'СЕТ СН'!$F$11+СВЦЭМ!$D$10+'СЕТ СН'!$F$5-'СЕТ СН'!$F$21</f>
        <v>2675.4493961600001</v>
      </c>
      <c r="C17" s="36">
        <f>SUMIFS(СВЦЭМ!$D$39:$D$782,СВЦЭМ!$A$39:$A$782,$A17,СВЦЭМ!$B$39:$B$782,C$11)+'СЕТ СН'!$F$11+СВЦЭМ!$D$10+'СЕТ СН'!$F$5-'СЕТ СН'!$F$21</f>
        <v>2740.03678163</v>
      </c>
      <c r="D17" s="36">
        <f>SUMIFS(СВЦЭМ!$D$39:$D$782,СВЦЭМ!$A$39:$A$782,$A17,СВЦЭМ!$B$39:$B$782,D$11)+'СЕТ СН'!$F$11+СВЦЭМ!$D$10+'СЕТ СН'!$F$5-'СЕТ СН'!$F$21</f>
        <v>2786.9013137900001</v>
      </c>
      <c r="E17" s="36">
        <f>SUMIFS(СВЦЭМ!$D$39:$D$782,СВЦЭМ!$A$39:$A$782,$A17,СВЦЭМ!$B$39:$B$782,E$11)+'СЕТ СН'!$F$11+СВЦЭМ!$D$10+'СЕТ СН'!$F$5-'СЕТ СН'!$F$21</f>
        <v>2811.5539493199999</v>
      </c>
      <c r="F17" s="36">
        <f>SUMIFS(СВЦЭМ!$D$39:$D$782,СВЦЭМ!$A$39:$A$782,$A17,СВЦЭМ!$B$39:$B$782,F$11)+'СЕТ СН'!$F$11+СВЦЭМ!$D$10+'СЕТ СН'!$F$5-'СЕТ СН'!$F$21</f>
        <v>2820.4568573199999</v>
      </c>
      <c r="G17" s="36">
        <f>SUMIFS(СВЦЭМ!$D$39:$D$782,СВЦЭМ!$A$39:$A$782,$A17,СВЦЭМ!$B$39:$B$782,G$11)+'СЕТ СН'!$F$11+СВЦЭМ!$D$10+'СЕТ СН'!$F$5-'СЕТ СН'!$F$21</f>
        <v>2837.0292515699998</v>
      </c>
      <c r="H17" s="36">
        <f>SUMIFS(СВЦЭМ!$D$39:$D$782,СВЦЭМ!$A$39:$A$782,$A17,СВЦЭМ!$B$39:$B$782,H$11)+'СЕТ СН'!$F$11+СВЦЭМ!$D$10+'СЕТ СН'!$F$5-'СЕТ СН'!$F$21</f>
        <v>2817.9327763399997</v>
      </c>
      <c r="I17" s="36">
        <f>SUMIFS(СВЦЭМ!$D$39:$D$782,СВЦЭМ!$A$39:$A$782,$A17,СВЦЭМ!$B$39:$B$782,I$11)+'СЕТ СН'!$F$11+СВЦЭМ!$D$10+'СЕТ СН'!$F$5-'СЕТ СН'!$F$21</f>
        <v>2784.2212924799996</v>
      </c>
      <c r="J17" s="36">
        <f>SUMIFS(СВЦЭМ!$D$39:$D$782,СВЦЭМ!$A$39:$A$782,$A17,СВЦЭМ!$B$39:$B$782,J$11)+'СЕТ СН'!$F$11+СВЦЭМ!$D$10+'СЕТ СН'!$F$5-'СЕТ СН'!$F$21</f>
        <v>2701.4841160699998</v>
      </c>
      <c r="K17" s="36">
        <f>SUMIFS(СВЦЭМ!$D$39:$D$782,СВЦЭМ!$A$39:$A$782,$A17,СВЦЭМ!$B$39:$B$782,K$11)+'СЕТ СН'!$F$11+СВЦЭМ!$D$10+'СЕТ СН'!$F$5-'СЕТ СН'!$F$21</f>
        <v>2593.3412915199997</v>
      </c>
      <c r="L17" s="36">
        <f>SUMIFS(СВЦЭМ!$D$39:$D$782,СВЦЭМ!$A$39:$A$782,$A17,СВЦЭМ!$B$39:$B$782,L$11)+'СЕТ СН'!$F$11+СВЦЭМ!$D$10+'СЕТ СН'!$F$5-'СЕТ СН'!$F$21</f>
        <v>2575.22133205</v>
      </c>
      <c r="M17" s="36">
        <f>SUMIFS(СВЦЭМ!$D$39:$D$782,СВЦЭМ!$A$39:$A$782,$A17,СВЦЭМ!$B$39:$B$782,M$11)+'СЕТ СН'!$F$11+СВЦЭМ!$D$10+'СЕТ СН'!$F$5-'СЕТ СН'!$F$21</f>
        <v>2541.34928743</v>
      </c>
      <c r="N17" s="36">
        <f>SUMIFS(СВЦЭМ!$D$39:$D$782,СВЦЭМ!$A$39:$A$782,$A17,СВЦЭМ!$B$39:$B$782,N$11)+'СЕТ СН'!$F$11+СВЦЭМ!$D$10+'СЕТ СН'!$F$5-'СЕТ СН'!$F$21</f>
        <v>2529.09873178</v>
      </c>
      <c r="O17" s="36">
        <f>SUMIFS(СВЦЭМ!$D$39:$D$782,СВЦЭМ!$A$39:$A$782,$A17,СВЦЭМ!$B$39:$B$782,O$11)+'СЕТ СН'!$F$11+СВЦЭМ!$D$10+'СЕТ СН'!$F$5-'СЕТ СН'!$F$21</f>
        <v>2536.28770145</v>
      </c>
      <c r="P17" s="36">
        <f>SUMIFS(СВЦЭМ!$D$39:$D$782,СВЦЭМ!$A$39:$A$782,$A17,СВЦЭМ!$B$39:$B$782,P$11)+'СЕТ СН'!$F$11+СВЦЭМ!$D$10+'СЕТ СН'!$F$5-'СЕТ СН'!$F$21</f>
        <v>2530.65423771</v>
      </c>
      <c r="Q17" s="36">
        <f>SUMIFS(СВЦЭМ!$D$39:$D$782,СВЦЭМ!$A$39:$A$782,$A17,СВЦЭМ!$B$39:$B$782,Q$11)+'СЕТ СН'!$F$11+СВЦЭМ!$D$10+'СЕТ СН'!$F$5-'СЕТ СН'!$F$21</f>
        <v>2532.3563825299998</v>
      </c>
      <c r="R17" s="36">
        <f>SUMIFS(СВЦЭМ!$D$39:$D$782,СВЦЭМ!$A$39:$A$782,$A17,СВЦЭМ!$B$39:$B$782,R$11)+'СЕТ СН'!$F$11+СВЦЭМ!$D$10+'СЕТ СН'!$F$5-'СЕТ СН'!$F$21</f>
        <v>2568.40161429</v>
      </c>
      <c r="S17" s="36">
        <f>SUMIFS(СВЦЭМ!$D$39:$D$782,СВЦЭМ!$A$39:$A$782,$A17,СВЦЭМ!$B$39:$B$782,S$11)+'СЕТ СН'!$F$11+СВЦЭМ!$D$10+'СЕТ СН'!$F$5-'СЕТ СН'!$F$21</f>
        <v>2571.8242517899998</v>
      </c>
      <c r="T17" s="36">
        <f>SUMIFS(СВЦЭМ!$D$39:$D$782,СВЦЭМ!$A$39:$A$782,$A17,СВЦЭМ!$B$39:$B$782,T$11)+'СЕТ СН'!$F$11+СВЦЭМ!$D$10+'СЕТ СН'!$F$5-'СЕТ СН'!$F$21</f>
        <v>2567.0405205899997</v>
      </c>
      <c r="U17" s="36">
        <f>SUMIFS(СВЦЭМ!$D$39:$D$782,СВЦЭМ!$A$39:$A$782,$A17,СВЦЭМ!$B$39:$B$782,U$11)+'СЕТ СН'!$F$11+СВЦЭМ!$D$10+'СЕТ СН'!$F$5-'СЕТ СН'!$F$21</f>
        <v>2574.2479375799999</v>
      </c>
      <c r="V17" s="36">
        <f>SUMIFS(СВЦЭМ!$D$39:$D$782,СВЦЭМ!$A$39:$A$782,$A17,СВЦЭМ!$B$39:$B$782,V$11)+'СЕТ СН'!$F$11+СВЦЭМ!$D$10+'СЕТ СН'!$F$5-'СЕТ СН'!$F$21</f>
        <v>2565.24830901</v>
      </c>
      <c r="W17" s="36">
        <f>SUMIFS(СВЦЭМ!$D$39:$D$782,СВЦЭМ!$A$39:$A$782,$A17,СВЦЭМ!$B$39:$B$782,W$11)+'СЕТ СН'!$F$11+СВЦЭМ!$D$10+'СЕТ СН'!$F$5-'СЕТ СН'!$F$21</f>
        <v>2546.6530079999998</v>
      </c>
      <c r="X17" s="36">
        <f>SUMIFS(СВЦЭМ!$D$39:$D$782,СВЦЭМ!$A$39:$A$782,$A17,СВЦЭМ!$B$39:$B$782,X$11)+'СЕТ СН'!$F$11+СВЦЭМ!$D$10+'СЕТ СН'!$F$5-'СЕТ СН'!$F$21</f>
        <v>2586.9160068199999</v>
      </c>
      <c r="Y17" s="36">
        <f>SUMIFS(СВЦЭМ!$D$39:$D$782,СВЦЭМ!$A$39:$A$782,$A17,СВЦЭМ!$B$39:$B$782,Y$11)+'СЕТ СН'!$F$11+СВЦЭМ!$D$10+'СЕТ СН'!$F$5-'СЕТ СН'!$F$21</f>
        <v>2663.9940749099997</v>
      </c>
    </row>
    <row r="18" spans="1:25" ht="15.75" x14ac:dyDescent="0.2">
      <c r="A18" s="35">
        <f t="shared" si="0"/>
        <v>44780</v>
      </c>
      <c r="B18" s="36">
        <f>SUMIFS(СВЦЭМ!$D$39:$D$782,СВЦЭМ!$A$39:$A$782,$A18,СВЦЭМ!$B$39:$B$782,B$11)+'СЕТ СН'!$F$11+СВЦЭМ!$D$10+'СЕТ СН'!$F$5-'СЕТ СН'!$F$21</f>
        <v>2745.58244221</v>
      </c>
      <c r="C18" s="36">
        <f>SUMIFS(СВЦЭМ!$D$39:$D$782,СВЦЭМ!$A$39:$A$782,$A18,СВЦЭМ!$B$39:$B$782,C$11)+'СЕТ СН'!$F$11+СВЦЭМ!$D$10+'СЕТ СН'!$F$5-'СЕТ СН'!$F$21</f>
        <v>2757.0141247699999</v>
      </c>
      <c r="D18" s="36">
        <f>SUMIFS(СВЦЭМ!$D$39:$D$782,СВЦЭМ!$A$39:$A$782,$A18,СВЦЭМ!$B$39:$B$782,D$11)+'СЕТ СН'!$F$11+СВЦЭМ!$D$10+'СЕТ СН'!$F$5-'СЕТ СН'!$F$21</f>
        <v>2693.0041816399998</v>
      </c>
      <c r="E18" s="36">
        <f>SUMIFS(СВЦЭМ!$D$39:$D$782,СВЦЭМ!$A$39:$A$782,$A18,СВЦЭМ!$B$39:$B$782,E$11)+'СЕТ СН'!$F$11+СВЦЭМ!$D$10+'СЕТ СН'!$F$5-'СЕТ СН'!$F$21</f>
        <v>2708.0755428900002</v>
      </c>
      <c r="F18" s="36">
        <f>SUMIFS(СВЦЭМ!$D$39:$D$782,СВЦЭМ!$A$39:$A$782,$A18,СВЦЭМ!$B$39:$B$782,F$11)+'СЕТ СН'!$F$11+СВЦЭМ!$D$10+'СЕТ СН'!$F$5-'СЕТ СН'!$F$21</f>
        <v>2704.6135031200001</v>
      </c>
      <c r="G18" s="36">
        <f>SUMIFS(СВЦЭМ!$D$39:$D$782,СВЦЭМ!$A$39:$A$782,$A18,СВЦЭМ!$B$39:$B$782,G$11)+'СЕТ СН'!$F$11+СВЦЭМ!$D$10+'СЕТ СН'!$F$5-'СЕТ СН'!$F$21</f>
        <v>2701.3808116499999</v>
      </c>
      <c r="H18" s="36">
        <f>SUMIFS(СВЦЭМ!$D$39:$D$782,СВЦЭМ!$A$39:$A$782,$A18,СВЦЭМ!$B$39:$B$782,H$11)+'СЕТ СН'!$F$11+СВЦЭМ!$D$10+'СЕТ СН'!$F$5-'СЕТ СН'!$F$21</f>
        <v>2710.7190341099999</v>
      </c>
      <c r="I18" s="36">
        <f>SUMIFS(СВЦЭМ!$D$39:$D$782,СВЦЭМ!$A$39:$A$782,$A18,СВЦЭМ!$B$39:$B$782,I$11)+'СЕТ СН'!$F$11+СВЦЭМ!$D$10+'СЕТ СН'!$F$5-'СЕТ СН'!$F$21</f>
        <v>2670.6115960799998</v>
      </c>
      <c r="J18" s="36">
        <f>SUMIFS(СВЦЭМ!$D$39:$D$782,СВЦЭМ!$A$39:$A$782,$A18,СВЦЭМ!$B$39:$B$782,J$11)+'СЕТ СН'!$F$11+СВЦЭМ!$D$10+'СЕТ СН'!$F$5-'СЕТ СН'!$F$21</f>
        <v>2602.53871441</v>
      </c>
      <c r="K18" s="36">
        <f>SUMIFS(СВЦЭМ!$D$39:$D$782,СВЦЭМ!$A$39:$A$782,$A18,СВЦЭМ!$B$39:$B$782,K$11)+'СЕТ СН'!$F$11+СВЦЭМ!$D$10+'СЕТ СН'!$F$5-'СЕТ СН'!$F$21</f>
        <v>2548.7324350999997</v>
      </c>
      <c r="L18" s="36">
        <f>SUMIFS(СВЦЭМ!$D$39:$D$782,СВЦЭМ!$A$39:$A$782,$A18,СВЦЭМ!$B$39:$B$782,L$11)+'СЕТ СН'!$F$11+СВЦЭМ!$D$10+'СЕТ СН'!$F$5-'СЕТ СН'!$F$21</f>
        <v>2532.1318560299997</v>
      </c>
      <c r="M18" s="36">
        <f>SUMIFS(СВЦЭМ!$D$39:$D$782,СВЦЭМ!$A$39:$A$782,$A18,СВЦЭМ!$B$39:$B$782,M$11)+'СЕТ СН'!$F$11+СВЦЭМ!$D$10+'СЕТ СН'!$F$5-'СЕТ СН'!$F$21</f>
        <v>2544.9728822699999</v>
      </c>
      <c r="N18" s="36">
        <f>SUMIFS(СВЦЭМ!$D$39:$D$782,СВЦЭМ!$A$39:$A$782,$A18,СВЦЭМ!$B$39:$B$782,N$11)+'СЕТ СН'!$F$11+СВЦЭМ!$D$10+'СЕТ СН'!$F$5-'СЕТ СН'!$F$21</f>
        <v>2545.9792921099997</v>
      </c>
      <c r="O18" s="36">
        <f>SUMIFS(СВЦЭМ!$D$39:$D$782,СВЦЭМ!$A$39:$A$782,$A18,СВЦЭМ!$B$39:$B$782,O$11)+'СЕТ СН'!$F$11+СВЦЭМ!$D$10+'СЕТ СН'!$F$5-'СЕТ СН'!$F$21</f>
        <v>2546.5938622999997</v>
      </c>
      <c r="P18" s="36">
        <f>SUMIFS(СВЦЭМ!$D$39:$D$782,СВЦЭМ!$A$39:$A$782,$A18,СВЦЭМ!$B$39:$B$782,P$11)+'СЕТ СН'!$F$11+СВЦЭМ!$D$10+'СЕТ СН'!$F$5-'СЕТ СН'!$F$21</f>
        <v>2564.2150326299998</v>
      </c>
      <c r="Q18" s="36">
        <f>SUMIFS(СВЦЭМ!$D$39:$D$782,СВЦЭМ!$A$39:$A$782,$A18,СВЦЭМ!$B$39:$B$782,Q$11)+'СЕТ СН'!$F$11+СВЦЭМ!$D$10+'СЕТ СН'!$F$5-'СЕТ СН'!$F$21</f>
        <v>2582.2660126800001</v>
      </c>
      <c r="R18" s="36">
        <f>SUMIFS(СВЦЭМ!$D$39:$D$782,СВЦЭМ!$A$39:$A$782,$A18,СВЦЭМ!$B$39:$B$782,R$11)+'СЕТ СН'!$F$11+СВЦЭМ!$D$10+'СЕТ СН'!$F$5-'СЕТ СН'!$F$21</f>
        <v>2595.6665412399998</v>
      </c>
      <c r="S18" s="36">
        <f>SUMIFS(СВЦЭМ!$D$39:$D$782,СВЦЭМ!$A$39:$A$782,$A18,СВЦЭМ!$B$39:$B$782,S$11)+'СЕТ СН'!$F$11+СВЦЭМ!$D$10+'СЕТ СН'!$F$5-'СЕТ СН'!$F$21</f>
        <v>2599.7471059700001</v>
      </c>
      <c r="T18" s="36">
        <f>SUMIFS(СВЦЭМ!$D$39:$D$782,СВЦЭМ!$A$39:$A$782,$A18,СВЦЭМ!$B$39:$B$782,T$11)+'СЕТ СН'!$F$11+СВЦЭМ!$D$10+'СЕТ СН'!$F$5-'СЕТ СН'!$F$21</f>
        <v>2586.5367440699997</v>
      </c>
      <c r="U18" s="36">
        <f>SUMIFS(СВЦЭМ!$D$39:$D$782,СВЦЭМ!$A$39:$A$782,$A18,СВЦЭМ!$B$39:$B$782,U$11)+'СЕТ СН'!$F$11+СВЦЭМ!$D$10+'СЕТ СН'!$F$5-'СЕТ СН'!$F$21</f>
        <v>2577.5710515800001</v>
      </c>
      <c r="V18" s="36">
        <f>SUMIFS(СВЦЭМ!$D$39:$D$782,СВЦЭМ!$A$39:$A$782,$A18,СВЦЭМ!$B$39:$B$782,V$11)+'СЕТ СН'!$F$11+СВЦЭМ!$D$10+'СЕТ СН'!$F$5-'СЕТ СН'!$F$21</f>
        <v>2566.58648339</v>
      </c>
      <c r="W18" s="36">
        <f>SUMIFS(СВЦЭМ!$D$39:$D$782,СВЦЭМ!$A$39:$A$782,$A18,СВЦЭМ!$B$39:$B$782,W$11)+'СЕТ СН'!$F$11+СВЦЭМ!$D$10+'СЕТ СН'!$F$5-'СЕТ СН'!$F$21</f>
        <v>2577.4746515299998</v>
      </c>
      <c r="X18" s="36">
        <f>SUMIFS(СВЦЭМ!$D$39:$D$782,СВЦЭМ!$A$39:$A$782,$A18,СВЦЭМ!$B$39:$B$782,X$11)+'СЕТ СН'!$F$11+СВЦЭМ!$D$10+'СЕТ СН'!$F$5-'СЕТ СН'!$F$21</f>
        <v>2624.4395624899998</v>
      </c>
      <c r="Y18" s="36">
        <f>SUMIFS(СВЦЭМ!$D$39:$D$782,СВЦЭМ!$A$39:$A$782,$A18,СВЦЭМ!$B$39:$B$782,Y$11)+'СЕТ СН'!$F$11+СВЦЭМ!$D$10+'СЕТ СН'!$F$5-'СЕТ СН'!$F$21</f>
        <v>2681.31022635</v>
      </c>
    </row>
    <row r="19" spans="1:25" ht="15.75" x14ac:dyDescent="0.2">
      <c r="A19" s="35">
        <f t="shared" si="0"/>
        <v>44781</v>
      </c>
      <c r="B19" s="36">
        <f>SUMIFS(СВЦЭМ!$D$39:$D$782,СВЦЭМ!$A$39:$A$782,$A19,СВЦЭМ!$B$39:$B$782,B$11)+'СЕТ СН'!$F$11+СВЦЭМ!$D$10+'СЕТ СН'!$F$5-'СЕТ СН'!$F$21</f>
        <v>2696.2344305199999</v>
      </c>
      <c r="C19" s="36">
        <f>SUMIFS(СВЦЭМ!$D$39:$D$782,СВЦЭМ!$A$39:$A$782,$A19,СВЦЭМ!$B$39:$B$782,C$11)+'СЕТ СН'!$F$11+СВЦЭМ!$D$10+'СЕТ СН'!$F$5-'СЕТ СН'!$F$21</f>
        <v>2707.1989402199997</v>
      </c>
      <c r="D19" s="36">
        <f>SUMIFS(СВЦЭМ!$D$39:$D$782,СВЦЭМ!$A$39:$A$782,$A19,СВЦЭМ!$B$39:$B$782,D$11)+'СЕТ СН'!$F$11+СВЦЭМ!$D$10+'СЕТ СН'!$F$5-'СЕТ СН'!$F$21</f>
        <v>2747.8865477499999</v>
      </c>
      <c r="E19" s="36">
        <f>SUMIFS(СВЦЭМ!$D$39:$D$782,СВЦЭМ!$A$39:$A$782,$A19,СВЦЭМ!$B$39:$B$782,E$11)+'СЕТ СН'!$F$11+СВЦЭМ!$D$10+'СЕТ СН'!$F$5-'СЕТ СН'!$F$21</f>
        <v>2733.3895654299999</v>
      </c>
      <c r="F19" s="36">
        <f>SUMIFS(СВЦЭМ!$D$39:$D$782,СВЦЭМ!$A$39:$A$782,$A19,СВЦЭМ!$B$39:$B$782,F$11)+'СЕТ СН'!$F$11+СВЦЭМ!$D$10+'СЕТ СН'!$F$5-'СЕТ СН'!$F$21</f>
        <v>2758.4211228599997</v>
      </c>
      <c r="G19" s="36">
        <f>SUMIFS(СВЦЭМ!$D$39:$D$782,СВЦЭМ!$A$39:$A$782,$A19,СВЦЭМ!$B$39:$B$782,G$11)+'СЕТ СН'!$F$11+СВЦЭМ!$D$10+'СЕТ СН'!$F$5-'СЕТ СН'!$F$21</f>
        <v>2738.3214635999998</v>
      </c>
      <c r="H19" s="36">
        <f>SUMIFS(СВЦЭМ!$D$39:$D$782,СВЦЭМ!$A$39:$A$782,$A19,СВЦЭМ!$B$39:$B$782,H$11)+'СЕТ СН'!$F$11+СВЦЭМ!$D$10+'СЕТ СН'!$F$5-'СЕТ СН'!$F$21</f>
        <v>2653.8224246599998</v>
      </c>
      <c r="I19" s="36">
        <f>SUMIFS(СВЦЭМ!$D$39:$D$782,СВЦЭМ!$A$39:$A$782,$A19,СВЦЭМ!$B$39:$B$782,I$11)+'СЕТ СН'!$F$11+СВЦЭМ!$D$10+'СЕТ СН'!$F$5-'СЕТ СН'!$F$21</f>
        <v>2646.0657660799998</v>
      </c>
      <c r="J19" s="36">
        <f>SUMIFS(СВЦЭМ!$D$39:$D$782,СВЦЭМ!$A$39:$A$782,$A19,СВЦЭМ!$B$39:$B$782,J$11)+'СЕТ СН'!$F$11+СВЦЭМ!$D$10+'СЕТ СН'!$F$5-'СЕТ СН'!$F$21</f>
        <v>2606.9787568900001</v>
      </c>
      <c r="K19" s="36">
        <f>SUMIFS(СВЦЭМ!$D$39:$D$782,СВЦЭМ!$A$39:$A$782,$A19,СВЦЭМ!$B$39:$B$782,K$11)+'СЕТ СН'!$F$11+СВЦЭМ!$D$10+'СЕТ СН'!$F$5-'СЕТ СН'!$F$21</f>
        <v>2627.9341622100001</v>
      </c>
      <c r="L19" s="36">
        <f>SUMIFS(СВЦЭМ!$D$39:$D$782,СВЦЭМ!$A$39:$A$782,$A19,СВЦЭМ!$B$39:$B$782,L$11)+'СЕТ СН'!$F$11+СВЦЭМ!$D$10+'СЕТ СН'!$F$5-'СЕТ СН'!$F$21</f>
        <v>2621.6708178899999</v>
      </c>
      <c r="M19" s="36">
        <f>SUMIFS(СВЦЭМ!$D$39:$D$782,СВЦЭМ!$A$39:$A$782,$A19,СВЦЭМ!$B$39:$B$782,M$11)+'СЕТ СН'!$F$11+СВЦЭМ!$D$10+'СЕТ СН'!$F$5-'СЕТ СН'!$F$21</f>
        <v>2593.04068095</v>
      </c>
      <c r="N19" s="36">
        <f>SUMIFS(СВЦЭМ!$D$39:$D$782,СВЦЭМ!$A$39:$A$782,$A19,СВЦЭМ!$B$39:$B$782,N$11)+'СЕТ СН'!$F$11+СВЦЭМ!$D$10+'СЕТ СН'!$F$5-'СЕТ СН'!$F$21</f>
        <v>2596.68878752</v>
      </c>
      <c r="O19" s="36">
        <f>SUMIFS(СВЦЭМ!$D$39:$D$782,СВЦЭМ!$A$39:$A$782,$A19,СВЦЭМ!$B$39:$B$782,O$11)+'СЕТ СН'!$F$11+СВЦЭМ!$D$10+'СЕТ СН'!$F$5-'СЕТ СН'!$F$21</f>
        <v>2598.2814581899997</v>
      </c>
      <c r="P19" s="36">
        <f>SUMIFS(СВЦЭМ!$D$39:$D$782,СВЦЭМ!$A$39:$A$782,$A19,СВЦЭМ!$B$39:$B$782,P$11)+'СЕТ СН'!$F$11+СВЦЭМ!$D$10+'СЕТ СН'!$F$5-'СЕТ СН'!$F$21</f>
        <v>2620.5619059399996</v>
      </c>
      <c r="Q19" s="36">
        <f>SUMIFS(СВЦЭМ!$D$39:$D$782,СВЦЭМ!$A$39:$A$782,$A19,СВЦЭМ!$B$39:$B$782,Q$11)+'СЕТ СН'!$F$11+СВЦЭМ!$D$10+'СЕТ СН'!$F$5-'СЕТ СН'!$F$21</f>
        <v>2629.4157030299998</v>
      </c>
      <c r="R19" s="36">
        <f>SUMIFS(СВЦЭМ!$D$39:$D$782,СВЦЭМ!$A$39:$A$782,$A19,СВЦЭМ!$B$39:$B$782,R$11)+'СЕТ СН'!$F$11+СВЦЭМ!$D$10+'СЕТ СН'!$F$5-'СЕТ СН'!$F$21</f>
        <v>2655.5238458099998</v>
      </c>
      <c r="S19" s="36">
        <f>SUMIFS(СВЦЭМ!$D$39:$D$782,СВЦЭМ!$A$39:$A$782,$A19,СВЦЭМ!$B$39:$B$782,S$11)+'СЕТ СН'!$F$11+СВЦЭМ!$D$10+'СЕТ СН'!$F$5-'СЕТ СН'!$F$21</f>
        <v>2671.77472678</v>
      </c>
      <c r="T19" s="36">
        <f>SUMIFS(СВЦЭМ!$D$39:$D$782,СВЦЭМ!$A$39:$A$782,$A19,СВЦЭМ!$B$39:$B$782,T$11)+'СЕТ СН'!$F$11+СВЦЭМ!$D$10+'СЕТ СН'!$F$5-'СЕТ СН'!$F$21</f>
        <v>2651.8807416599998</v>
      </c>
      <c r="U19" s="36">
        <f>SUMIFS(СВЦЭМ!$D$39:$D$782,СВЦЭМ!$A$39:$A$782,$A19,СВЦЭМ!$B$39:$B$782,U$11)+'СЕТ СН'!$F$11+СВЦЭМ!$D$10+'СЕТ СН'!$F$5-'СЕТ СН'!$F$21</f>
        <v>2661.28385721</v>
      </c>
      <c r="V19" s="36">
        <f>SUMIFS(СВЦЭМ!$D$39:$D$782,СВЦЭМ!$A$39:$A$782,$A19,СВЦЭМ!$B$39:$B$782,V$11)+'СЕТ СН'!$F$11+СВЦЭМ!$D$10+'СЕТ СН'!$F$5-'СЕТ СН'!$F$21</f>
        <v>2670.0603162899997</v>
      </c>
      <c r="W19" s="36">
        <f>SUMIFS(СВЦЭМ!$D$39:$D$782,СВЦЭМ!$A$39:$A$782,$A19,СВЦЭМ!$B$39:$B$782,W$11)+'СЕТ СН'!$F$11+СВЦЭМ!$D$10+'СЕТ СН'!$F$5-'СЕТ СН'!$F$21</f>
        <v>2651.8664434799998</v>
      </c>
      <c r="X19" s="36">
        <f>SUMIFS(СВЦЭМ!$D$39:$D$782,СВЦЭМ!$A$39:$A$782,$A19,СВЦЭМ!$B$39:$B$782,X$11)+'СЕТ СН'!$F$11+СВЦЭМ!$D$10+'СЕТ СН'!$F$5-'СЕТ СН'!$F$21</f>
        <v>2749.6694055999997</v>
      </c>
      <c r="Y19" s="36">
        <f>SUMIFS(СВЦЭМ!$D$39:$D$782,СВЦЭМ!$A$39:$A$782,$A19,СВЦЭМ!$B$39:$B$782,Y$11)+'СЕТ СН'!$F$11+СВЦЭМ!$D$10+'СЕТ СН'!$F$5-'СЕТ СН'!$F$21</f>
        <v>2823.4519295700002</v>
      </c>
    </row>
    <row r="20" spans="1:25" ht="15.75" x14ac:dyDescent="0.2">
      <c r="A20" s="35">
        <f t="shared" si="0"/>
        <v>44782</v>
      </c>
      <c r="B20" s="36">
        <f>SUMIFS(СВЦЭМ!$D$39:$D$782,СВЦЭМ!$A$39:$A$782,$A20,СВЦЭМ!$B$39:$B$782,B$11)+'СЕТ СН'!$F$11+СВЦЭМ!$D$10+'СЕТ СН'!$F$5-'СЕТ СН'!$F$21</f>
        <v>2858.1806380099997</v>
      </c>
      <c r="C20" s="36">
        <f>SUMIFS(СВЦЭМ!$D$39:$D$782,СВЦЭМ!$A$39:$A$782,$A20,СВЦЭМ!$B$39:$B$782,C$11)+'СЕТ СН'!$F$11+СВЦЭМ!$D$10+'СЕТ СН'!$F$5-'СЕТ СН'!$F$21</f>
        <v>2834.8660192699999</v>
      </c>
      <c r="D20" s="36">
        <f>SUMIFS(СВЦЭМ!$D$39:$D$782,СВЦЭМ!$A$39:$A$782,$A20,СВЦЭМ!$B$39:$B$782,D$11)+'СЕТ СН'!$F$11+СВЦЭМ!$D$10+'СЕТ СН'!$F$5-'СЕТ СН'!$F$21</f>
        <v>2843.70316559</v>
      </c>
      <c r="E20" s="36">
        <f>SUMIFS(СВЦЭМ!$D$39:$D$782,СВЦЭМ!$A$39:$A$782,$A20,СВЦЭМ!$B$39:$B$782,E$11)+'СЕТ СН'!$F$11+СВЦЭМ!$D$10+'СЕТ СН'!$F$5-'СЕТ СН'!$F$21</f>
        <v>2853.6527599399997</v>
      </c>
      <c r="F20" s="36">
        <f>SUMIFS(СВЦЭМ!$D$39:$D$782,СВЦЭМ!$A$39:$A$782,$A20,СВЦЭМ!$B$39:$B$782,F$11)+'СЕТ СН'!$F$11+СВЦЭМ!$D$10+'СЕТ СН'!$F$5-'СЕТ СН'!$F$21</f>
        <v>2849.0368766900001</v>
      </c>
      <c r="G20" s="36">
        <f>SUMIFS(СВЦЭМ!$D$39:$D$782,СВЦЭМ!$A$39:$A$782,$A20,СВЦЭМ!$B$39:$B$782,G$11)+'СЕТ СН'!$F$11+СВЦЭМ!$D$10+'СЕТ СН'!$F$5-'СЕТ СН'!$F$21</f>
        <v>2858.1296849800001</v>
      </c>
      <c r="H20" s="36">
        <f>SUMIFS(СВЦЭМ!$D$39:$D$782,СВЦЭМ!$A$39:$A$782,$A20,СВЦЭМ!$B$39:$B$782,H$11)+'СЕТ СН'!$F$11+СВЦЭМ!$D$10+'СЕТ СН'!$F$5-'СЕТ СН'!$F$21</f>
        <v>2893.2369980899998</v>
      </c>
      <c r="I20" s="36">
        <f>SUMIFS(СВЦЭМ!$D$39:$D$782,СВЦЭМ!$A$39:$A$782,$A20,СВЦЭМ!$B$39:$B$782,I$11)+'СЕТ СН'!$F$11+СВЦЭМ!$D$10+'СЕТ СН'!$F$5-'СЕТ СН'!$F$21</f>
        <v>2814.44739179</v>
      </c>
      <c r="J20" s="36">
        <f>SUMIFS(СВЦЭМ!$D$39:$D$782,СВЦЭМ!$A$39:$A$782,$A20,СВЦЭМ!$B$39:$B$782,J$11)+'СЕТ СН'!$F$11+СВЦЭМ!$D$10+'СЕТ СН'!$F$5-'СЕТ СН'!$F$21</f>
        <v>2794.8971114899996</v>
      </c>
      <c r="K20" s="36">
        <f>SUMIFS(СВЦЭМ!$D$39:$D$782,СВЦЭМ!$A$39:$A$782,$A20,СВЦЭМ!$B$39:$B$782,K$11)+'СЕТ СН'!$F$11+СВЦЭМ!$D$10+'СЕТ СН'!$F$5-'СЕТ СН'!$F$21</f>
        <v>2730.2283139800002</v>
      </c>
      <c r="L20" s="36">
        <f>SUMIFS(СВЦЭМ!$D$39:$D$782,СВЦЭМ!$A$39:$A$782,$A20,СВЦЭМ!$B$39:$B$782,L$11)+'СЕТ СН'!$F$11+СВЦЭМ!$D$10+'СЕТ СН'!$F$5-'СЕТ СН'!$F$21</f>
        <v>2712.7315094599999</v>
      </c>
      <c r="M20" s="36">
        <f>SUMIFS(СВЦЭМ!$D$39:$D$782,СВЦЭМ!$A$39:$A$782,$A20,СВЦЭМ!$B$39:$B$782,M$11)+'СЕТ СН'!$F$11+СВЦЭМ!$D$10+'СЕТ СН'!$F$5-'СЕТ СН'!$F$21</f>
        <v>2689.8391179599998</v>
      </c>
      <c r="N20" s="36">
        <f>SUMIFS(СВЦЭМ!$D$39:$D$782,СВЦЭМ!$A$39:$A$782,$A20,СВЦЭМ!$B$39:$B$782,N$11)+'СЕТ СН'!$F$11+СВЦЭМ!$D$10+'СЕТ СН'!$F$5-'СЕТ СН'!$F$21</f>
        <v>2676.1929070799997</v>
      </c>
      <c r="O20" s="36">
        <f>SUMIFS(СВЦЭМ!$D$39:$D$782,СВЦЭМ!$A$39:$A$782,$A20,СВЦЭМ!$B$39:$B$782,O$11)+'СЕТ СН'!$F$11+СВЦЭМ!$D$10+'СЕТ СН'!$F$5-'СЕТ СН'!$F$21</f>
        <v>2678.6458146599998</v>
      </c>
      <c r="P20" s="36">
        <f>SUMIFS(СВЦЭМ!$D$39:$D$782,СВЦЭМ!$A$39:$A$782,$A20,СВЦЭМ!$B$39:$B$782,P$11)+'СЕТ СН'!$F$11+СВЦЭМ!$D$10+'СЕТ СН'!$F$5-'СЕТ СН'!$F$21</f>
        <v>2689.6562078899997</v>
      </c>
      <c r="Q20" s="36">
        <f>SUMIFS(СВЦЭМ!$D$39:$D$782,СВЦЭМ!$A$39:$A$782,$A20,СВЦЭМ!$B$39:$B$782,Q$11)+'СЕТ СН'!$F$11+СВЦЭМ!$D$10+'СЕТ СН'!$F$5-'СЕТ СН'!$F$21</f>
        <v>2702.9253384200001</v>
      </c>
      <c r="R20" s="36">
        <f>SUMIFS(СВЦЭМ!$D$39:$D$782,СВЦЭМ!$A$39:$A$782,$A20,СВЦЭМ!$B$39:$B$782,R$11)+'СЕТ СН'!$F$11+СВЦЭМ!$D$10+'СЕТ СН'!$F$5-'СЕТ СН'!$F$21</f>
        <v>2714.7905999300001</v>
      </c>
      <c r="S20" s="36">
        <f>SUMIFS(СВЦЭМ!$D$39:$D$782,СВЦЭМ!$A$39:$A$782,$A20,СВЦЭМ!$B$39:$B$782,S$11)+'СЕТ СН'!$F$11+СВЦЭМ!$D$10+'СЕТ СН'!$F$5-'СЕТ СН'!$F$21</f>
        <v>2719.6436082</v>
      </c>
      <c r="T20" s="36">
        <f>SUMIFS(СВЦЭМ!$D$39:$D$782,СВЦЭМ!$A$39:$A$782,$A20,СВЦЭМ!$B$39:$B$782,T$11)+'СЕТ СН'!$F$11+СВЦЭМ!$D$10+'СЕТ СН'!$F$5-'СЕТ СН'!$F$21</f>
        <v>2722.2760015099998</v>
      </c>
      <c r="U20" s="36">
        <f>SUMIFS(СВЦЭМ!$D$39:$D$782,СВЦЭМ!$A$39:$A$782,$A20,СВЦЭМ!$B$39:$B$782,U$11)+'СЕТ СН'!$F$11+СВЦЭМ!$D$10+'СЕТ СН'!$F$5-'СЕТ СН'!$F$21</f>
        <v>2731.3881577000002</v>
      </c>
      <c r="V20" s="36">
        <f>SUMIFS(СВЦЭМ!$D$39:$D$782,СВЦЭМ!$A$39:$A$782,$A20,СВЦЭМ!$B$39:$B$782,V$11)+'СЕТ СН'!$F$11+СВЦЭМ!$D$10+'СЕТ СН'!$F$5-'СЕТ СН'!$F$21</f>
        <v>2702.2142969699999</v>
      </c>
      <c r="W20" s="36">
        <f>SUMIFS(СВЦЭМ!$D$39:$D$782,СВЦЭМ!$A$39:$A$782,$A20,СВЦЭМ!$B$39:$B$782,W$11)+'СЕТ СН'!$F$11+СВЦЭМ!$D$10+'СЕТ СН'!$F$5-'СЕТ СН'!$F$21</f>
        <v>2703.6489348699997</v>
      </c>
      <c r="X20" s="36">
        <f>SUMIFS(СВЦЭМ!$D$39:$D$782,СВЦЭМ!$A$39:$A$782,$A20,СВЦЭМ!$B$39:$B$782,X$11)+'СЕТ СН'!$F$11+СВЦЭМ!$D$10+'СЕТ СН'!$F$5-'СЕТ СН'!$F$21</f>
        <v>2753.7373817899997</v>
      </c>
      <c r="Y20" s="36">
        <f>SUMIFS(СВЦЭМ!$D$39:$D$782,СВЦЭМ!$A$39:$A$782,$A20,СВЦЭМ!$B$39:$B$782,Y$11)+'СЕТ СН'!$F$11+СВЦЭМ!$D$10+'СЕТ СН'!$F$5-'СЕТ СН'!$F$21</f>
        <v>2776.8073633499998</v>
      </c>
    </row>
    <row r="21" spans="1:25" ht="15.75" x14ac:dyDescent="0.2">
      <c r="A21" s="35">
        <f t="shared" si="0"/>
        <v>44783</v>
      </c>
      <c r="B21" s="36">
        <f>SUMIFS(СВЦЭМ!$D$39:$D$782,СВЦЭМ!$A$39:$A$782,$A21,СВЦЭМ!$B$39:$B$782,B$11)+'СЕТ СН'!$F$11+СВЦЭМ!$D$10+'СЕТ СН'!$F$5-'СЕТ СН'!$F$21</f>
        <v>2726.0131968199998</v>
      </c>
      <c r="C21" s="36">
        <f>SUMIFS(СВЦЭМ!$D$39:$D$782,СВЦЭМ!$A$39:$A$782,$A21,СВЦЭМ!$B$39:$B$782,C$11)+'СЕТ СН'!$F$11+СВЦЭМ!$D$10+'СЕТ СН'!$F$5-'СЕТ СН'!$F$21</f>
        <v>2766.77231575</v>
      </c>
      <c r="D21" s="36">
        <f>SUMIFS(СВЦЭМ!$D$39:$D$782,СВЦЭМ!$A$39:$A$782,$A21,СВЦЭМ!$B$39:$B$782,D$11)+'СЕТ СН'!$F$11+СВЦЭМ!$D$10+'СЕТ СН'!$F$5-'СЕТ СН'!$F$21</f>
        <v>2648.6187119799997</v>
      </c>
      <c r="E21" s="36">
        <f>SUMIFS(СВЦЭМ!$D$39:$D$782,СВЦЭМ!$A$39:$A$782,$A21,СВЦЭМ!$B$39:$B$782,E$11)+'СЕТ СН'!$F$11+СВЦЭМ!$D$10+'СЕТ СН'!$F$5-'СЕТ СН'!$F$21</f>
        <v>2632.05360036</v>
      </c>
      <c r="F21" s="36">
        <f>SUMIFS(СВЦЭМ!$D$39:$D$782,СВЦЭМ!$A$39:$A$782,$A21,СВЦЭМ!$B$39:$B$782,F$11)+'СЕТ СН'!$F$11+СВЦЭМ!$D$10+'СЕТ СН'!$F$5-'СЕТ СН'!$F$21</f>
        <v>2632.3296966499997</v>
      </c>
      <c r="G21" s="36">
        <f>SUMIFS(СВЦЭМ!$D$39:$D$782,СВЦЭМ!$A$39:$A$782,$A21,СВЦЭМ!$B$39:$B$782,G$11)+'СЕТ СН'!$F$11+СВЦЭМ!$D$10+'СЕТ СН'!$F$5-'СЕТ СН'!$F$21</f>
        <v>2620.11235519</v>
      </c>
      <c r="H21" s="36">
        <f>SUMIFS(СВЦЭМ!$D$39:$D$782,СВЦЭМ!$A$39:$A$782,$A21,СВЦЭМ!$B$39:$B$782,H$11)+'СЕТ СН'!$F$11+СВЦЭМ!$D$10+'СЕТ СН'!$F$5-'СЕТ СН'!$F$21</f>
        <v>2596.9774856200002</v>
      </c>
      <c r="I21" s="36">
        <f>SUMIFS(СВЦЭМ!$D$39:$D$782,СВЦЭМ!$A$39:$A$782,$A21,СВЦЭМ!$B$39:$B$782,I$11)+'СЕТ СН'!$F$11+СВЦЭМ!$D$10+'СЕТ СН'!$F$5-'СЕТ СН'!$F$21</f>
        <v>2551.1177832899998</v>
      </c>
      <c r="J21" s="36">
        <f>SUMIFS(СВЦЭМ!$D$39:$D$782,СВЦЭМ!$A$39:$A$782,$A21,СВЦЭМ!$B$39:$B$782,J$11)+'СЕТ СН'!$F$11+СВЦЭМ!$D$10+'СЕТ СН'!$F$5-'СЕТ СН'!$F$21</f>
        <v>2615.9943883299998</v>
      </c>
      <c r="K21" s="36">
        <f>SUMIFS(СВЦЭМ!$D$39:$D$782,СВЦЭМ!$A$39:$A$782,$A21,СВЦЭМ!$B$39:$B$782,K$11)+'СЕТ СН'!$F$11+СВЦЭМ!$D$10+'СЕТ СН'!$F$5-'СЕТ СН'!$F$21</f>
        <v>2565.6570789500001</v>
      </c>
      <c r="L21" s="36">
        <f>SUMIFS(СВЦЭМ!$D$39:$D$782,СВЦЭМ!$A$39:$A$782,$A21,СВЦЭМ!$B$39:$B$782,L$11)+'СЕТ СН'!$F$11+СВЦЭМ!$D$10+'СЕТ СН'!$F$5-'СЕТ СН'!$F$21</f>
        <v>2557.8716503299997</v>
      </c>
      <c r="M21" s="36">
        <f>SUMIFS(СВЦЭМ!$D$39:$D$782,СВЦЭМ!$A$39:$A$782,$A21,СВЦЭМ!$B$39:$B$782,M$11)+'СЕТ СН'!$F$11+СВЦЭМ!$D$10+'СЕТ СН'!$F$5-'СЕТ СН'!$F$21</f>
        <v>2561.26667387</v>
      </c>
      <c r="N21" s="36">
        <f>SUMIFS(СВЦЭМ!$D$39:$D$782,СВЦЭМ!$A$39:$A$782,$A21,СВЦЭМ!$B$39:$B$782,N$11)+'СЕТ СН'!$F$11+СВЦЭМ!$D$10+'СЕТ СН'!$F$5-'СЕТ СН'!$F$21</f>
        <v>2568.2493196599999</v>
      </c>
      <c r="O21" s="36">
        <f>SUMIFS(СВЦЭМ!$D$39:$D$782,СВЦЭМ!$A$39:$A$782,$A21,СВЦЭМ!$B$39:$B$782,O$11)+'СЕТ СН'!$F$11+СВЦЭМ!$D$10+'СЕТ СН'!$F$5-'СЕТ СН'!$F$21</f>
        <v>2548.9574926400001</v>
      </c>
      <c r="P21" s="36">
        <f>SUMIFS(СВЦЭМ!$D$39:$D$782,СВЦЭМ!$A$39:$A$782,$A21,СВЦЭМ!$B$39:$B$782,P$11)+'СЕТ СН'!$F$11+СВЦЭМ!$D$10+'СЕТ СН'!$F$5-'СЕТ СН'!$F$21</f>
        <v>2555.5459068499999</v>
      </c>
      <c r="Q21" s="36">
        <f>SUMIFS(СВЦЭМ!$D$39:$D$782,СВЦЭМ!$A$39:$A$782,$A21,СВЦЭМ!$B$39:$B$782,Q$11)+'СЕТ СН'!$F$11+СВЦЭМ!$D$10+'СЕТ СН'!$F$5-'СЕТ СН'!$F$21</f>
        <v>2559.2697333299998</v>
      </c>
      <c r="R21" s="36">
        <f>SUMIFS(СВЦЭМ!$D$39:$D$782,СВЦЭМ!$A$39:$A$782,$A21,СВЦЭМ!$B$39:$B$782,R$11)+'СЕТ СН'!$F$11+СВЦЭМ!$D$10+'СЕТ СН'!$F$5-'СЕТ СН'!$F$21</f>
        <v>2573.8953481799999</v>
      </c>
      <c r="S21" s="36">
        <f>SUMIFS(СВЦЭМ!$D$39:$D$782,СВЦЭМ!$A$39:$A$782,$A21,СВЦЭМ!$B$39:$B$782,S$11)+'СЕТ СН'!$F$11+СВЦЭМ!$D$10+'СЕТ СН'!$F$5-'СЕТ СН'!$F$21</f>
        <v>2579.1274591599999</v>
      </c>
      <c r="T21" s="36">
        <f>SUMIFS(СВЦЭМ!$D$39:$D$782,СВЦЭМ!$A$39:$A$782,$A21,СВЦЭМ!$B$39:$B$782,T$11)+'СЕТ СН'!$F$11+СВЦЭМ!$D$10+'СЕТ СН'!$F$5-'СЕТ СН'!$F$21</f>
        <v>2573.11217846</v>
      </c>
      <c r="U21" s="36">
        <f>SUMIFS(СВЦЭМ!$D$39:$D$782,СВЦЭМ!$A$39:$A$782,$A21,СВЦЭМ!$B$39:$B$782,U$11)+'СЕТ СН'!$F$11+СВЦЭМ!$D$10+'СЕТ СН'!$F$5-'СЕТ СН'!$F$21</f>
        <v>2597.0003772</v>
      </c>
      <c r="V21" s="36">
        <f>SUMIFS(СВЦЭМ!$D$39:$D$782,СВЦЭМ!$A$39:$A$782,$A21,СВЦЭМ!$B$39:$B$782,V$11)+'СЕТ СН'!$F$11+СВЦЭМ!$D$10+'СЕТ СН'!$F$5-'СЕТ СН'!$F$21</f>
        <v>2576.7095749</v>
      </c>
      <c r="W21" s="36">
        <f>SUMIFS(СВЦЭМ!$D$39:$D$782,СВЦЭМ!$A$39:$A$782,$A21,СВЦЭМ!$B$39:$B$782,W$11)+'СЕТ СН'!$F$11+СВЦЭМ!$D$10+'СЕТ СН'!$F$5-'СЕТ СН'!$F$21</f>
        <v>2584.5467640799998</v>
      </c>
      <c r="X21" s="36">
        <f>SUMIFS(СВЦЭМ!$D$39:$D$782,СВЦЭМ!$A$39:$A$782,$A21,СВЦЭМ!$B$39:$B$782,X$11)+'СЕТ СН'!$F$11+СВЦЭМ!$D$10+'СЕТ СН'!$F$5-'СЕТ СН'!$F$21</f>
        <v>2608.7101103300001</v>
      </c>
      <c r="Y21" s="36">
        <f>SUMIFS(СВЦЭМ!$D$39:$D$782,СВЦЭМ!$A$39:$A$782,$A21,СВЦЭМ!$B$39:$B$782,Y$11)+'СЕТ СН'!$F$11+СВЦЭМ!$D$10+'СЕТ СН'!$F$5-'СЕТ СН'!$F$21</f>
        <v>2707.3326739300001</v>
      </c>
    </row>
    <row r="22" spans="1:25" ht="15.75" x14ac:dyDescent="0.2">
      <c r="A22" s="35">
        <f t="shared" si="0"/>
        <v>44784</v>
      </c>
      <c r="B22" s="36">
        <f>SUMIFS(СВЦЭМ!$D$39:$D$782,СВЦЭМ!$A$39:$A$782,$A22,СВЦЭМ!$B$39:$B$782,B$11)+'СЕТ СН'!$F$11+СВЦЭМ!$D$10+'СЕТ СН'!$F$5-'СЕТ СН'!$F$21</f>
        <v>2586.2608939900001</v>
      </c>
      <c r="C22" s="36">
        <f>SUMIFS(СВЦЭМ!$D$39:$D$782,СВЦЭМ!$A$39:$A$782,$A22,СВЦЭМ!$B$39:$B$782,C$11)+'СЕТ СН'!$F$11+СВЦЭМ!$D$10+'СЕТ СН'!$F$5-'СЕТ СН'!$F$21</f>
        <v>2640.6428896899997</v>
      </c>
      <c r="D22" s="36">
        <f>SUMIFS(СВЦЭМ!$D$39:$D$782,СВЦЭМ!$A$39:$A$782,$A22,СВЦЭМ!$B$39:$B$782,D$11)+'СЕТ СН'!$F$11+СВЦЭМ!$D$10+'СЕТ СН'!$F$5-'СЕТ СН'!$F$21</f>
        <v>2692.8938540899999</v>
      </c>
      <c r="E22" s="36">
        <f>SUMIFS(СВЦЭМ!$D$39:$D$782,СВЦЭМ!$A$39:$A$782,$A22,СВЦЭМ!$B$39:$B$782,E$11)+'СЕТ СН'!$F$11+СВЦЭМ!$D$10+'СЕТ СН'!$F$5-'СЕТ СН'!$F$21</f>
        <v>2709.84342264</v>
      </c>
      <c r="F22" s="36">
        <f>SUMIFS(СВЦЭМ!$D$39:$D$782,СВЦЭМ!$A$39:$A$782,$A22,СВЦЭМ!$B$39:$B$782,F$11)+'СЕТ СН'!$F$11+СВЦЭМ!$D$10+'СЕТ СН'!$F$5-'СЕТ СН'!$F$21</f>
        <v>2717.2919860799998</v>
      </c>
      <c r="G22" s="36">
        <f>SUMIFS(СВЦЭМ!$D$39:$D$782,СВЦЭМ!$A$39:$A$782,$A22,СВЦЭМ!$B$39:$B$782,G$11)+'СЕТ СН'!$F$11+СВЦЭМ!$D$10+'СЕТ СН'!$F$5-'СЕТ СН'!$F$21</f>
        <v>2714.9206881999999</v>
      </c>
      <c r="H22" s="36">
        <f>SUMIFS(СВЦЭМ!$D$39:$D$782,СВЦЭМ!$A$39:$A$782,$A22,СВЦЭМ!$B$39:$B$782,H$11)+'СЕТ СН'!$F$11+СВЦЭМ!$D$10+'СЕТ СН'!$F$5-'СЕТ СН'!$F$21</f>
        <v>2659.9027934799997</v>
      </c>
      <c r="I22" s="36">
        <f>SUMIFS(СВЦЭМ!$D$39:$D$782,СВЦЭМ!$A$39:$A$782,$A22,СВЦЭМ!$B$39:$B$782,I$11)+'СЕТ СН'!$F$11+СВЦЭМ!$D$10+'СЕТ СН'!$F$5-'СЕТ СН'!$F$21</f>
        <v>2573.7490743999997</v>
      </c>
      <c r="J22" s="36">
        <f>SUMIFS(СВЦЭМ!$D$39:$D$782,СВЦЭМ!$A$39:$A$782,$A22,СВЦЭМ!$B$39:$B$782,J$11)+'СЕТ СН'!$F$11+СВЦЭМ!$D$10+'СЕТ СН'!$F$5-'СЕТ СН'!$F$21</f>
        <v>2509.6303601299996</v>
      </c>
      <c r="K22" s="36">
        <f>SUMIFS(СВЦЭМ!$D$39:$D$782,СВЦЭМ!$A$39:$A$782,$A22,СВЦЭМ!$B$39:$B$782,K$11)+'СЕТ СН'!$F$11+СВЦЭМ!$D$10+'СЕТ СН'!$F$5-'СЕТ СН'!$F$21</f>
        <v>2522.7555165200001</v>
      </c>
      <c r="L22" s="36">
        <f>SUMIFS(СВЦЭМ!$D$39:$D$782,СВЦЭМ!$A$39:$A$782,$A22,СВЦЭМ!$B$39:$B$782,L$11)+'СЕТ СН'!$F$11+СВЦЭМ!$D$10+'СЕТ СН'!$F$5-'СЕТ СН'!$F$21</f>
        <v>2547.4014828899999</v>
      </c>
      <c r="M22" s="36">
        <f>SUMIFS(СВЦЭМ!$D$39:$D$782,СВЦЭМ!$A$39:$A$782,$A22,СВЦЭМ!$B$39:$B$782,M$11)+'СЕТ СН'!$F$11+СВЦЭМ!$D$10+'СЕТ СН'!$F$5-'СЕТ СН'!$F$21</f>
        <v>2544.2171027599998</v>
      </c>
      <c r="N22" s="36">
        <f>SUMIFS(СВЦЭМ!$D$39:$D$782,СВЦЭМ!$A$39:$A$782,$A22,СВЦЭМ!$B$39:$B$782,N$11)+'СЕТ СН'!$F$11+СВЦЭМ!$D$10+'СЕТ СН'!$F$5-'СЕТ СН'!$F$21</f>
        <v>2534.9935770499997</v>
      </c>
      <c r="O22" s="36">
        <f>SUMIFS(СВЦЭМ!$D$39:$D$782,СВЦЭМ!$A$39:$A$782,$A22,СВЦЭМ!$B$39:$B$782,O$11)+'СЕТ СН'!$F$11+СВЦЭМ!$D$10+'СЕТ СН'!$F$5-'СЕТ СН'!$F$21</f>
        <v>2542.9198786299999</v>
      </c>
      <c r="P22" s="36">
        <f>SUMIFS(СВЦЭМ!$D$39:$D$782,СВЦЭМ!$A$39:$A$782,$A22,СВЦЭМ!$B$39:$B$782,P$11)+'СЕТ СН'!$F$11+СВЦЭМ!$D$10+'СЕТ СН'!$F$5-'СЕТ СН'!$F$21</f>
        <v>2545.70414127</v>
      </c>
      <c r="Q22" s="36">
        <f>SUMIFS(СВЦЭМ!$D$39:$D$782,СВЦЭМ!$A$39:$A$782,$A22,СВЦЭМ!$B$39:$B$782,Q$11)+'СЕТ СН'!$F$11+СВЦЭМ!$D$10+'СЕТ СН'!$F$5-'СЕТ СН'!$F$21</f>
        <v>2535.9231262599997</v>
      </c>
      <c r="R22" s="36">
        <f>SUMIFS(СВЦЭМ!$D$39:$D$782,СВЦЭМ!$A$39:$A$782,$A22,СВЦЭМ!$B$39:$B$782,R$11)+'СЕТ СН'!$F$11+СВЦЭМ!$D$10+'СЕТ СН'!$F$5-'СЕТ СН'!$F$21</f>
        <v>2539.4724811999999</v>
      </c>
      <c r="S22" s="36">
        <f>SUMIFS(СВЦЭМ!$D$39:$D$782,СВЦЭМ!$A$39:$A$782,$A22,СВЦЭМ!$B$39:$B$782,S$11)+'СЕТ СН'!$F$11+СВЦЭМ!$D$10+'СЕТ СН'!$F$5-'СЕТ СН'!$F$21</f>
        <v>2533.4363483299999</v>
      </c>
      <c r="T22" s="36">
        <f>SUMIFS(СВЦЭМ!$D$39:$D$782,СВЦЭМ!$A$39:$A$782,$A22,СВЦЭМ!$B$39:$B$782,T$11)+'СЕТ СН'!$F$11+СВЦЭМ!$D$10+'СЕТ СН'!$F$5-'СЕТ СН'!$F$21</f>
        <v>2403.3079633999996</v>
      </c>
      <c r="U22" s="36">
        <f>SUMIFS(СВЦЭМ!$D$39:$D$782,СВЦЭМ!$A$39:$A$782,$A22,СВЦЭМ!$B$39:$B$782,U$11)+'СЕТ СН'!$F$11+СВЦЭМ!$D$10+'СЕТ СН'!$F$5-'СЕТ СН'!$F$21</f>
        <v>2408.9574854899997</v>
      </c>
      <c r="V22" s="36">
        <f>SUMIFS(СВЦЭМ!$D$39:$D$782,СВЦЭМ!$A$39:$A$782,$A22,СВЦЭМ!$B$39:$B$782,V$11)+'СЕТ СН'!$F$11+СВЦЭМ!$D$10+'СЕТ СН'!$F$5-'СЕТ СН'!$F$21</f>
        <v>2406.8506793699999</v>
      </c>
      <c r="W22" s="36">
        <f>SUMIFS(СВЦЭМ!$D$39:$D$782,СВЦЭМ!$A$39:$A$782,$A22,СВЦЭМ!$B$39:$B$782,W$11)+'СЕТ СН'!$F$11+СВЦЭМ!$D$10+'СЕТ СН'!$F$5-'СЕТ СН'!$F$21</f>
        <v>2392.7814307499998</v>
      </c>
      <c r="X22" s="36">
        <f>SUMIFS(СВЦЭМ!$D$39:$D$782,СВЦЭМ!$A$39:$A$782,$A22,СВЦЭМ!$B$39:$B$782,X$11)+'СЕТ СН'!$F$11+СВЦЭМ!$D$10+'СЕТ СН'!$F$5-'СЕТ СН'!$F$21</f>
        <v>2406.87033987</v>
      </c>
      <c r="Y22" s="36">
        <f>SUMIFS(СВЦЭМ!$D$39:$D$782,СВЦЭМ!$A$39:$A$782,$A22,СВЦЭМ!$B$39:$B$782,Y$11)+'СЕТ СН'!$F$11+СВЦЭМ!$D$10+'СЕТ СН'!$F$5-'СЕТ СН'!$F$21</f>
        <v>2427.0358053099999</v>
      </c>
    </row>
    <row r="23" spans="1:25" ht="15.75" x14ac:dyDescent="0.2">
      <c r="A23" s="35">
        <f t="shared" si="0"/>
        <v>44785</v>
      </c>
      <c r="B23" s="36">
        <f>SUMIFS(СВЦЭМ!$D$39:$D$782,СВЦЭМ!$A$39:$A$782,$A23,СВЦЭМ!$B$39:$B$782,B$11)+'СЕТ СН'!$F$11+СВЦЭМ!$D$10+'СЕТ СН'!$F$5-'СЕТ СН'!$F$21</f>
        <v>2585.0133394099998</v>
      </c>
      <c r="C23" s="36">
        <f>SUMIFS(СВЦЭМ!$D$39:$D$782,СВЦЭМ!$A$39:$A$782,$A23,СВЦЭМ!$B$39:$B$782,C$11)+'СЕТ СН'!$F$11+СВЦЭМ!$D$10+'СЕТ СН'!$F$5-'СЕТ СН'!$F$21</f>
        <v>2633.4093554000001</v>
      </c>
      <c r="D23" s="36">
        <f>SUMIFS(СВЦЭМ!$D$39:$D$782,СВЦЭМ!$A$39:$A$782,$A23,СВЦЭМ!$B$39:$B$782,D$11)+'СЕТ СН'!$F$11+СВЦЭМ!$D$10+'СЕТ СН'!$F$5-'СЕТ СН'!$F$21</f>
        <v>2687.78100197</v>
      </c>
      <c r="E23" s="36">
        <f>SUMIFS(СВЦЭМ!$D$39:$D$782,СВЦЭМ!$A$39:$A$782,$A23,СВЦЭМ!$B$39:$B$782,E$11)+'СЕТ СН'!$F$11+СВЦЭМ!$D$10+'СЕТ СН'!$F$5-'СЕТ СН'!$F$21</f>
        <v>2707.6701763599999</v>
      </c>
      <c r="F23" s="36">
        <f>SUMIFS(СВЦЭМ!$D$39:$D$782,СВЦЭМ!$A$39:$A$782,$A23,СВЦЭМ!$B$39:$B$782,F$11)+'СЕТ СН'!$F$11+СВЦЭМ!$D$10+'СЕТ СН'!$F$5-'СЕТ СН'!$F$21</f>
        <v>2700.8052620299995</v>
      </c>
      <c r="G23" s="36">
        <f>SUMIFS(СВЦЭМ!$D$39:$D$782,СВЦЭМ!$A$39:$A$782,$A23,СВЦЭМ!$B$39:$B$782,G$11)+'СЕТ СН'!$F$11+СВЦЭМ!$D$10+'СЕТ СН'!$F$5-'СЕТ СН'!$F$21</f>
        <v>2710.3084679399999</v>
      </c>
      <c r="H23" s="36">
        <f>SUMIFS(СВЦЭМ!$D$39:$D$782,СВЦЭМ!$A$39:$A$782,$A23,СВЦЭМ!$B$39:$B$782,H$11)+'СЕТ СН'!$F$11+СВЦЭМ!$D$10+'СЕТ СН'!$F$5-'СЕТ СН'!$F$21</f>
        <v>2602.2797948899997</v>
      </c>
      <c r="I23" s="36">
        <f>SUMIFS(СВЦЭМ!$D$39:$D$782,СВЦЭМ!$A$39:$A$782,$A23,СВЦЭМ!$B$39:$B$782,I$11)+'СЕТ СН'!$F$11+СВЦЭМ!$D$10+'СЕТ СН'!$F$5-'СЕТ СН'!$F$21</f>
        <v>2598.9316457699997</v>
      </c>
      <c r="J23" s="36">
        <f>SUMIFS(СВЦЭМ!$D$39:$D$782,СВЦЭМ!$A$39:$A$782,$A23,СВЦЭМ!$B$39:$B$782,J$11)+'СЕТ СН'!$F$11+СВЦЭМ!$D$10+'СЕТ СН'!$F$5-'СЕТ СН'!$F$21</f>
        <v>2544.38136394</v>
      </c>
      <c r="K23" s="36">
        <f>SUMIFS(СВЦЭМ!$D$39:$D$782,СВЦЭМ!$A$39:$A$782,$A23,СВЦЭМ!$B$39:$B$782,K$11)+'СЕТ СН'!$F$11+СВЦЭМ!$D$10+'СЕТ СН'!$F$5-'СЕТ СН'!$F$21</f>
        <v>2523.4796335999999</v>
      </c>
      <c r="L23" s="36">
        <f>SUMIFS(СВЦЭМ!$D$39:$D$782,СВЦЭМ!$A$39:$A$782,$A23,СВЦЭМ!$B$39:$B$782,L$11)+'СЕТ СН'!$F$11+СВЦЭМ!$D$10+'СЕТ СН'!$F$5-'СЕТ СН'!$F$21</f>
        <v>2490.91311898</v>
      </c>
      <c r="M23" s="36">
        <f>SUMIFS(СВЦЭМ!$D$39:$D$782,СВЦЭМ!$A$39:$A$782,$A23,СВЦЭМ!$B$39:$B$782,M$11)+'СЕТ СН'!$F$11+СВЦЭМ!$D$10+'СЕТ СН'!$F$5-'СЕТ СН'!$F$21</f>
        <v>2465.8148770499997</v>
      </c>
      <c r="N23" s="36">
        <f>SUMIFS(СВЦЭМ!$D$39:$D$782,СВЦЭМ!$A$39:$A$782,$A23,СВЦЭМ!$B$39:$B$782,N$11)+'СЕТ СН'!$F$11+СВЦЭМ!$D$10+'СЕТ СН'!$F$5-'СЕТ СН'!$F$21</f>
        <v>2466.6192158999997</v>
      </c>
      <c r="O23" s="36">
        <f>SUMIFS(СВЦЭМ!$D$39:$D$782,СВЦЭМ!$A$39:$A$782,$A23,СВЦЭМ!$B$39:$B$782,O$11)+'СЕТ СН'!$F$11+СВЦЭМ!$D$10+'СЕТ СН'!$F$5-'СЕТ СН'!$F$21</f>
        <v>2471.4519687100001</v>
      </c>
      <c r="P23" s="36">
        <f>SUMIFS(СВЦЭМ!$D$39:$D$782,СВЦЭМ!$A$39:$A$782,$A23,СВЦЭМ!$B$39:$B$782,P$11)+'СЕТ СН'!$F$11+СВЦЭМ!$D$10+'СЕТ СН'!$F$5-'СЕТ СН'!$F$21</f>
        <v>2481.10103028</v>
      </c>
      <c r="Q23" s="36">
        <f>SUMIFS(СВЦЭМ!$D$39:$D$782,СВЦЭМ!$A$39:$A$782,$A23,СВЦЭМ!$B$39:$B$782,Q$11)+'СЕТ СН'!$F$11+СВЦЭМ!$D$10+'СЕТ СН'!$F$5-'СЕТ СН'!$F$21</f>
        <v>2481.3806783499999</v>
      </c>
      <c r="R23" s="36">
        <f>SUMIFS(СВЦЭМ!$D$39:$D$782,СВЦЭМ!$A$39:$A$782,$A23,СВЦЭМ!$B$39:$B$782,R$11)+'СЕТ СН'!$F$11+СВЦЭМ!$D$10+'СЕТ СН'!$F$5-'СЕТ СН'!$F$21</f>
        <v>2499.7253171799998</v>
      </c>
      <c r="S23" s="36">
        <f>SUMIFS(СВЦЭМ!$D$39:$D$782,СВЦЭМ!$A$39:$A$782,$A23,СВЦЭМ!$B$39:$B$782,S$11)+'СЕТ СН'!$F$11+СВЦЭМ!$D$10+'СЕТ СН'!$F$5-'СЕТ СН'!$F$21</f>
        <v>2497.4387224799998</v>
      </c>
      <c r="T23" s="36">
        <f>SUMIFS(СВЦЭМ!$D$39:$D$782,СВЦЭМ!$A$39:$A$782,$A23,СВЦЭМ!$B$39:$B$782,T$11)+'СЕТ СН'!$F$11+СВЦЭМ!$D$10+'СЕТ СН'!$F$5-'СЕТ СН'!$F$21</f>
        <v>2493.5931508599997</v>
      </c>
      <c r="U23" s="36">
        <f>SUMIFS(СВЦЭМ!$D$39:$D$782,СВЦЭМ!$A$39:$A$782,$A23,СВЦЭМ!$B$39:$B$782,U$11)+'СЕТ СН'!$F$11+СВЦЭМ!$D$10+'СЕТ СН'!$F$5-'СЕТ СН'!$F$21</f>
        <v>2495.3405407800001</v>
      </c>
      <c r="V23" s="36">
        <f>SUMIFS(СВЦЭМ!$D$39:$D$782,СВЦЭМ!$A$39:$A$782,$A23,СВЦЭМ!$B$39:$B$782,V$11)+'СЕТ СН'!$F$11+СВЦЭМ!$D$10+'СЕТ СН'!$F$5-'СЕТ СН'!$F$21</f>
        <v>2494.7856349399999</v>
      </c>
      <c r="W23" s="36">
        <f>SUMIFS(СВЦЭМ!$D$39:$D$782,СВЦЭМ!$A$39:$A$782,$A23,СВЦЭМ!$B$39:$B$782,W$11)+'СЕТ СН'!$F$11+СВЦЭМ!$D$10+'СЕТ СН'!$F$5-'СЕТ СН'!$F$21</f>
        <v>2477.6992838199999</v>
      </c>
      <c r="X23" s="36">
        <f>SUMIFS(СВЦЭМ!$D$39:$D$782,СВЦЭМ!$A$39:$A$782,$A23,СВЦЭМ!$B$39:$B$782,X$11)+'СЕТ СН'!$F$11+СВЦЭМ!$D$10+'СЕТ СН'!$F$5-'СЕТ СН'!$F$21</f>
        <v>2521.5214866699998</v>
      </c>
      <c r="Y23" s="36">
        <f>SUMIFS(СВЦЭМ!$D$39:$D$782,СВЦЭМ!$A$39:$A$782,$A23,СВЦЭМ!$B$39:$B$782,Y$11)+'СЕТ СН'!$F$11+СВЦЭМ!$D$10+'СЕТ СН'!$F$5-'СЕТ СН'!$F$21</f>
        <v>2568.7588594899998</v>
      </c>
    </row>
    <row r="24" spans="1:25" ht="15.75" x14ac:dyDescent="0.2">
      <c r="A24" s="35">
        <f t="shared" si="0"/>
        <v>44786</v>
      </c>
      <c r="B24" s="36">
        <f>SUMIFS(СВЦЭМ!$D$39:$D$782,СВЦЭМ!$A$39:$A$782,$A24,СВЦЭМ!$B$39:$B$782,B$11)+'СЕТ СН'!$F$11+СВЦЭМ!$D$10+'СЕТ СН'!$F$5-'СЕТ СН'!$F$21</f>
        <v>2596.4468821599999</v>
      </c>
      <c r="C24" s="36">
        <f>SUMIFS(СВЦЭМ!$D$39:$D$782,СВЦЭМ!$A$39:$A$782,$A24,СВЦЭМ!$B$39:$B$782,C$11)+'СЕТ СН'!$F$11+СВЦЭМ!$D$10+'СЕТ СН'!$F$5-'СЕТ СН'!$F$21</f>
        <v>2629.87950327</v>
      </c>
      <c r="D24" s="36">
        <f>SUMIFS(СВЦЭМ!$D$39:$D$782,СВЦЭМ!$A$39:$A$782,$A24,СВЦЭМ!$B$39:$B$782,D$11)+'СЕТ СН'!$F$11+СВЦЭМ!$D$10+'СЕТ СН'!$F$5-'СЕТ СН'!$F$21</f>
        <v>2650.84335096</v>
      </c>
      <c r="E24" s="36">
        <f>SUMIFS(СВЦЭМ!$D$39:$D$782,СВЦЭМ!$A$39:$A$782,$A24,СВЦЭМ!$B$39:$B$782,E$11)+'СЕТ СН'!$F$11+СВЦЭМ!$D$10+'СЕТ СН'!$F$5-'СЕТ СН'!$F$21</f>
        <v>2722.0625879299996</v>
      </c>
      <c r="F24" s="36">
        <f>SUMIFS(СВЦЭМ!$D$39:$D$782,СВЦЭМ!$A$39:$A$782,$A24,СВЦЭМ!$B$39:$B$782,F$11)+'СЕТ СН'!$F$11+СВЦЭМ!$D$10+'СЕТ СН'!$F$5-'СЕТ СН'!$F$21</f>
        <v>2698.5757339399997</v>
      </c>
      <c r="G24" s="36">
        <f>SUMIFS(СВЦЭМ!$D$39:$D$782,СВЦЭМ!$A$39:$A$782,$A24,СВЦЭМ!$B$39:$B$782,G$11)+'СЕТ СН'!$F$11+СВЦЭМ!$D$10+'СЕТ СН'!$F$5-'СЕТ СН'!$F$21</f>
        <v>2672.8945267099998</v>
      </c>
      <c r="H24" s="36">
        <f>SUMIFS(СВЦЭМ!$D$39:$D$782,СВЦЭМ!$A$39:$A$782,$A24,СВЦЭМ!$B$39:$B$782,H$11)+'СЕТ СН'!$F$11+СВЦЭМ!$D$10+'СЕТ СН'!$F$5-'СЕТ СН'!$F$21</f>
        <v>2641.9175806599997</v>
      </c>
      <c r="I24" s="36">
        <f>SUMIFS(СВЦЭМ!$D$39:$D$782,СВЦЭМ!$A$39:$A$782,$A24,СВЦЭМ!$B$39:$B$782,I$11)+'СЕТ СН'!$F$11+СВЦЭМ!$D$10+'СЕТ СН'!$F$5-'СЕТ СН'!$F$21</f>
        <v>2584.7136562299997</v>
      </c>
      <c r="J24" s="36">
        <f>SUMIFS(СВЦЭМ!$D$39:$D$782,СВЦЭМ!$A$39:$A$782,$A24,СВЦЭМ!$B$39:$B$782,J$11)+'СЕТ СН'!$F$11+СВЦЭМ!$D$10+'СЕТ СН'!$F$5-'СЕТ СН'!$F$21</f>
        <v>2564.86402937</v>
      </c>
      <c r="K24" s="36">
        <f>SUMIFS(СВЦЭМ!$D$39:$D$782,СВЦЭМ!$A$39:$A$782,$A24,СВЦЭМ!$B$39:$B$782,K$11)+'СЕТ СН'!$F$11+СВЦЭМ!$D$10+'СЕТ СН'!$F$5-'СЕТ СН'!$F$21</f>
        <v>2492.4733406799996</v>
      </c>
      <c r="L24" s="36">
        <f>SUMIFS(СВЦЭМ!$D$39:$D$782,СВЦЭМ!$A$39:$A$782,$A24,СВЦЭМ!$B$39:$B$782,L$11)+'СЕТ СН'!$F$11+СВЦЭМ!$D$10+'СЕТ СН'!$F$5-'СЕТ СН'!$F$21</f>
        <v>2480.3168579099997</v>
      </c>
      <c r="M24" s="36">
        <f>SUMIFS(СВЦЭМ!$D$39:$D$782,СВЦЭМ!$A$39:$A$782,$A24,СВЦЭМ!$B$39:$B$782,M$11)+'СЕТ СН'!$F$11+СВЦЭМ!$D$10+'СЕТ СН'!$F$5-'СЕТ СН'!$F$21</f>
        <v>2484.1368465400001</v>
      </c>
      <c r="N24" s="36">
        <f>SUMIFS(СВЦЭМ!$D$39:$D$782,СВЦЭМ!$A$39:$A$782,$A24,СВЦЭМ!$B$39:$B$782,N$11)+'СЕТ СН'!$F$11+СВЦЭМ!$D$10+'СЕТ СН'!$F$5-'СЕТ СН'!$F$21</f>
        <v>2479.5794761299999</v>
      </c>
      <c r="O24" s="36">
        <f>SUMIFS(СВЦЭМ!$D$39:$D$782,СВЦЭМ!$A$39:$A$782,$A24,СВЦЭМ!$B$39:$B$782,O$11)+'СЕТ СН'!$F$11+СВЦЭМ!$D$10+'СЕТ СН'!$F$5-'СЕТ СН'!$F$21</f>
        <v>2476.2345037099999</v>
      </c>
      <c r="P24" s="36">
        <f>SUMIFS(СВЦЭМ!$D$39:$D$782,СВЦЭМ!$A$39:$A$782,$A24,СВЦЭМ!$B$39:$B$782,P$11)+'СЕТ СН'!$F$11+СВЦЭМ!$D$10+'СЕТ СН'!$F$5-'СЕТ СН'!$F$21</f>
        <v>2481.5237414499998</v>
      </c>
      <c r="Q24" s="36">
        <f>SUMIFS(СВЦЭМ!$D$39:$D$782,СВЦЭМ!$A$39:$A$782,$A24,СВЦЭМ!$B$39:$B$782,Q$11)+'СЕТ СН'!$F$11+СВЦЭМ!$D$10+'СЕТ СН'!$F$5-'СЕТ СН'!$F$21</f>
        <v>2481.0348230599998</v>
      </c>
      <c r="R24" s="36">
        <f>SUMIFS(СВЦЭМ!$D$39:$D$782,СВЦЭМ!$A$39:$A$782,$A24,СВЦЭМ!$B$39:$B$782,R$11)+'СЕТ СН'!$F$11+СВЦЭМ!$D$10+'СЕТ СН'!$F$5-'СЕТ СН'!$F$21</f>
        <v>2487.5073277199999</v>
      </c>
      <c r="S24" s="36">
        <f>SUMIFS(СВЦЭМ!$D$39:$D$782,СВЦЭМ!$A$39:$A$782,$A24,СВЦЭМ!$B$39:$B$782,S$11)+'СЕТ СН'!$F$11+СВЦЭМ!$D$10+'СЕТ СН'!$F$5-'СЕТ СН'!$F$21</f>
        <v>2490.4566666599999</v>
      </c>
      <c r="T24" s="36">
        <f>SUMIFS(СВЦЭМ!$D$39:$D$782,СВЦЭМ!$A$39:$A$782,$A24,СВЦЭМ!$B$39:$B$782,T$11)+'СЕТ СН'!$F$11+СВЦЭМ!$D$10+'СЕТ СН'!$F$5-'СЕТ СН'!$F$21</f>
        <v>2488.0596862799998</v>
      </c>
      <c r="U24" s="36">
        <f>SUMIFS(СВЦЭМ!$D$39:$D$782,СВЦЭМ!$A$39:$A$782,$A24,СВЦЭМ!$B$39:$B$782,U$11)+'СЕТ СН'!$F$11+СВЦЭМ!$D$10+'СЕТ СН'!$F$5-'СЕТ СН'!$F$21</f>
        <v>2492.3098958800001</v>
      </c>
      <c r="V24" s="36">
        <f>SUMIFS(СВЦЭМ!$D$39:$D$782,СВЦЭМ!$A$39:$A$782,$A24,СВЦЭМ!$B$39:$B$782,V$11)+'СЕТ СН'!$F$11+СВЦЭМ!$D$10+'СЕТ СН'!$F$5-'СЕТ СН'!$F$21</f>
        <v>2483.2179167999998</v>
      </c>
      <c r="W24" s="36">
        <f>SUMIFS(СВЦЭМ!$D$39:$D$782,СВЦЭМ!$A$39:$A$782,$A24,СВЦЭМ!$B$39:$B$782,W$11)+'СЕТ СН'!$F$11+СВЦЭМ!$D$10+'СЕТ СН'!$F$5-'СЕТ СН'!$F$21</f>
        <v>2478.3099665599998</v>
      </c>
      <c r="X24" s="36">
        <f>SUMIFS(СВЦЭМ!$D$39:$D$782,СВЦЭМ!$A$39:$A$782,$A24,СВЦЭМ!$B$39:$B$782,X$11)+'СЕТ СН'!$F$11+СВЦЭМ!$D$10+'СЕТ СН'!$F$5-'СЕТ СН'!$F$21</f>
        <v>2505.3307199599999</v>
      </c>
      <c r="Y24" s="36">
        <f>SUMIFS(СВЦЭМ!$D$39:$D$782,СВЦЭМ!$A$39:$A$782,$A24,СВЦЭМ!$B$39:$B$782,Y$11)+'СЕТ СН'!$F$11+СВЦЭМ!$D$10+'СЕТ СН'!$F$5-'СЕТ СН'!$F$21</f>
        <v>2600.6741487499999</v>
      </c>
    </row>
    <row r="25" spans="1:25" ht="15.75" x14ac:dyDescent="0.2">
      <c r="A25" s="35">
        <f t="shared" si="0"/>
        <v>44787</v>
      </c>
      <c r="B25" s="36">
        <f>SUMIFS(СВЦЭМ!$D$39:$D$782,СВЦЭМ!$A$39:$A$782,$A25,СВЦЭМ!$B$39:$B$782,B$11)+'СЕТ СН'!$F$11+СВЦЭМ!$D$10+'СЕТ СН'!$F$5-'СЕТ СН'!$F$21</f>
        <v>2646.03227788</v>
      </c>
      <c r="C25" s="36">
        <f>SUMIFS(СВЦЭМ!$D$39:$D$782,СВЦЭМ!$A$39:$A$782,$A25,СВЦЭМ!$B$39:$B$782,C$11)+'СЕТ СН'!$F$11+СВЦЭМ!$D$10+'СЕТ СН'!$F$5-'СЕТ СН'!$F$21</f>
        <v>2634.02320513</v>
      </c>
      <c r="D25" s="36">
        <f>SUMIFS(СВЦЭМ!$D$39:$D$782,СВЦЭМ!$A$39:$A$782,$A25,СВЦЭМ!$B$39:$B$782,D$11)+'СЕТ СН'!$F$11+СВЦЭМ!$D$10+'СЕТ СН'!$F$5-'СЕТ СН'!$F$21</f>
        <v>2597.52782394</v>
      </c>
      <c r="E25" s="36">
        <f>SUMIFS(СВЦЭМ!$D$39:$D$782,СВЦЭМ!$A$39:$A$782,$A25,СВЦЭМ!$B$39:$B$782,E$11)+'СЕТ СН'!$F$11+СВЦЭМ!$D$10+'СЕТ СН'!$F$5-'СЕТ СН'!$F$21</f>
        <v>2606.90722422</v>
      </c>
      <c r="F25" s="36">
        <f>SUMIFS(СВЦЭМ!$D$39:$D$782,СВЦЭМ!$A$39:$A$782,$A25,СВЦЭМ!$B$39:$B$782,F$11)+'СЕТ СН'!$F$11+СВЦЭМ!$D$10+'СЕТ СН'!$F$5-'СЕТ СН'!$F$21</f>
        <v>2612.1337607199998</v>
      </c>
      <c r="G25" s="36">
        <f>SUMIFS(СВЦЭМ!$D$39:$D$782,СВЦЭМ!$A$39:$A$782,$A25,СВЦЭМ!$B$39:$B$782,G$11)+'СЕТ СН'!$F$11+СВЦЭМ!$D$10+'СЕТ СН'!$F$5-'СЕТ СН'!$F$21</f>
        <v>2610.0501265499997</v>
      </c>
      <c r="H25" s="36">
        <f>SUMIFS(СВЦЭМ!$D$39:$D$782,СВЦЭМ!$A$39:$A$782,$A25,СВЦЭМ!$B$39:$B$782,H$11)+'СЕТ СН'!$F$11+СВЦЭМ!$D$10+'СЕТ СН'!$F$5-'СЕТ СН'!$F$21</f>
        <v>2677.1058688599996</v>
      </c>
      <c r="I25" s="36">
        <f>SUMIFS(СВЦЭМ!$D$39:$D$782,СВЦЭМ!$A$39:$A$782,$A25,СВЦЭМ!$B$39:$B$782,I$11)+'СЕТ СН'!$F$11+СВЦЭМ!$D$10+'СЕТ СН'!$F$5-'СЕТ СН'!$F$21</f>
        <v>2641.0221619399999</v>
      </c>
      <c r="J25" s="36">
        <f>SUMIFS(СВЦЭМ!$D$39:$D$782,СВЦЭМ!$A$39:$A$782,$A25,СВЦЭМ!$B$39:$B$782,J$11)+'СЕТ СН'!$F$11+СВЦЭМ!$D$10+'СЕТ СН'!$F$5-'СЕТ СН'!$F$21</f>
        <v>2590.26680515</v>
      </c>
      <c r="K25" s="36">
        <f>SUMIFS(СВЦЭМ!$D$39:$D$782,СВЦЭМ!$A$39:$A$782,$A25,СВЦЭМ!$B$39:$B$782,K$11)+'СЕТ СН'!$F$11+СВЦЭМ!$D$10+'СЕТ СН'!$F$5-'СЕТ СН'!$F$21</f>
        <v>2516.69147896</v>
      </c>
      <c r="L25" s="36">
        <f>SUMIFS(СВЦЭМ!$D$39:$D$782,СВЦЭМ!$A$39:$A$782,$A25,СВЦЭМ!$B$39:$B$782,L$11)+'СЕТ СН'!$F$11+СВЦЭМ!$D$10+'СЕТ СН'!$F$5-'СЕТ СН'!$F$21</f>
        <v>2480.4549290799996</v>
      </c>
      <c r="M25" s="36">
        <f>SUMIFS(СВЦЭМ!$D$39:$D$782,СВЦЭМ!$A$39:$A$782,$A25,СВЦЭМ!$B$39:$B$782,M$11)+'СЕТ СН'!$F$11+СВЦЭМ!$D$10+'СЕТ СН'!$F$5-'СЕТ СН'!$F$21</f>
        <v>2466.8945870399998</v>
      </c>
      <c r="N25" s="36">
        <f>SUMIFS(СВЦЭМ!$D$39:$D$782,СВЦЭМ!$A$39:$A$782,$A25,СВЦЭМ!$B$39:$B$782,N$11)+'СЕТ СН'!$F$11+СВЦЭМ!$D$10+'СЕТ СН'!$F$5-'СЕТ СН'!$F$21</f>
        <v>2479.5660815799997</v>
      </c>
      <c r="O25" s="36">
        <f>SUMIFS(СВЦЭМ!$D$39:$D$782,СВЦЭМ!$A$39:$A$782,$A25,СВЦЭМ!$B$39:$B$782,O$11)+'СЕТ СН'!$F$11+СВЦЭМ!$D$10+'СЕТ СН'!$F$5-'СЕТ СН'!$F$21</f>
        <v>2484.5674126599997</v>
      </c>
      <c r="P25" s="36">
        <f>SUMIFS(СВЦЭМ!$D$39:$D$782,СВЦЭМ!$A$39:$A$782,$A25,СВЦЭМ!$B$39:$B$782,P$11)+'СЕТ СН'!$F$11+СВЦЭМ!$D$10+'СЕТ СН'!$F$5-'СЕТ СН'!$F$21</f>
        <v>2494.0803198999997</v>
      </c>
      <c r="Q25" s="36">
        <f>SUMIFS(СВЦЭМ!$D$39:$D$782,СВЦЭМ!$A$39:$A$782,$A25,СВЦЭМ!$B$39:$B$782,Q$11)+'СЕТ СН'!$F$11+СВЦЭМ!$D$10+'СЕТ СН'!$F$5-'СЕТ СН'!$F$21</f>
        <v>2500.6755326899997</v>
      </c>
      <c r="R25" s="36">
        <f>SUMIFS(СВЦЭМ!$D$39:$D$782,СВЦЭМ!$A$39:$A$782,$A25,СВЦЭМ!$B$39:$B$782,R$11)+'СЕТ СН'!$F$11+СВЦЭМ!$D$10+'СЕТ СН'!$F$5-'СЕТ СН'!$F$21</f>
        <v>2512.3729595799996</v>
      </c>
      <c r="S25" s="36">
        <f>SUMIFS(СВЦЭМ!$D$39:$D$782,СВЦЭМ!$A$39:$A$782,$A25,СВЦЭМ!$B$39:$B$782,S$11)+'СЕТ СН'!$F$11+СВЦЭМ!$D$10+'СЕТ СН'!$F$5-'СЕТ СН'!$F$21</f>
        <v>2496.8838912000001</v>
      </c>
      <c r="T25" s="36">
        <f>SUMIFS(СВЦЭМ!$D$39:$D$782,СВЦЭМ!$A$39:$A$782,$A25,СВЦЭМ!$B$39:$B$782,T$11)+'СЕТ СН'!$F$11+СВЦЭМ!$D$10+'СЕТ СН'!$F$5-'СЕТ СН'!$F$21</f>
        <v>2505.6876534799999</v>
      </c>
      <c r="U25" s="36">
        <f>SUMIFS(СВЦЭМ!$D$39:$D$782,СВЦЭМ!$A$39:$A$782,$A25,СВЦЭМ!$B$39:$B$782,U$11)+'СЕТ СН'!$F$11+СВЦЭМ!$D$10+'СЕТ СН'!$F$5-'СЕТ СН'!$F$21</f>
        <v>2509.87042514</v>
      </c>
      <c r="V25" s="36">
        <f>SUMIFS(СВЦЭМ!$D$39:$D$782,СВЦЭМ!$A$39:$A$782,$A25,СВЦЭМ!$B$39:$B$782,V$11)+'СЕТ СН'!$F$11+СВЦЭМ!$D$10+'СЕТ СН'!$F$5-'СЕТ СН'!$F$21</f>
        <v>2515.6264243099999</v>
      </c>
      <c r="W25" s="36">
        <f>SUMIFS(СВЦЭМ!$D$39:$D$782,СВЦЭМ!$A$39:$A$782,$A25,СВЦЭМ!$B$39:$B$782,W$11)+'СЕТ СН'!$F$11+СВЦЭМ!$D$10+'СЕТ СН'!$F$5-'СЕТ СН'!$F$21</f>
        <v>2512.63112056</v>
      </c>
      <c r="X25" s="36">
        <f>SUMIFS(СВЦЭМ!$D$39:$D$782,СВЦЭМ!$A$39:$A$782,$A25,СВЦЭМ!$B$39:$B$782,X$11)+'СЕТ СН'!$F$11+СВЦЭМ!$D$10+'СЕТ СН'!$F$5-'СЕТ СН'!$F$21</f>
        <v>2514.2209702099999</v>
      </c>
      <c r="Y25" s="36">
        <f>SUMIFS(СВЦЭМ!$D$39:$D$782,СВЦЭМ!$A$39:$A$782,$A25,СВЦЭМ!$B$39:$B$782,Y$11)+'СЕТ СН'!$F$11+СВЦЭМ!$D$10+'СЕТ СН'!$F$5-'СЕТ СН'!$F$21</f>
        <v>2569.6496988700001</v>
      </c>
    </row>
    <row r="26" spans="1:25" ht="15.75" x14ac:dyDescent="0.2">
      <c r="A26" s="35">
        <f t="shared" si="0"/>
        <v>44788</v>
      </c>
      <c r="B26" s="36">
        <f>SUMIFS(СВЦЭМ!$D$39:$D$782,СВЦЭМ!$A$39:$A$782,$A26,СВЦЭМ!$B$39:$B$782,B$11)+'СЕТ СН'!$F$11+СВЦЭМ!$D$10+'СЕТ СН'!$F$5-'СЕТ СН'!$F$21</f>
        <v>2526.9527537499998</v>
      </c>
      <c r="C26" s="36">
        <f>SUMIFS(СВЦЭМ!$D$39:$D$782,СВЦЭМ!$A$39:$A$782,$A26,СВЦЭМ!$B$39:$B$782,C$11)+'СЕТ СН'!$F$11+СВЦЭМ!$D$10+'СЕТ СН'!$F$5-'СЕТ СН'!$F$21</f>
        <v>2551.6180399199998</v>
      </c>
      <c r="D26" s="36">
        <f>SUMIFS(СВЦЭМ!$D$39:$D$782,СВЦЭМ!$A$39:$A$782,$A26,СВЦЭМ!$B$39:$B$782,D$11)+'СЕТ СН'!$F$11+СВЦЭМ!$D$10+'СЕТ СН'!$F$5-'СЕТ СН'!$F$21</f>
        <v>2584.8338189299998</v>
      </c>
      <c r="E26" s="36">
        <f>SUMIFS(СВЦЭМ!$D$39:$D$782,СВЦЭМ!$A$39:$A$782,$A26,СВЦЭМ!$B$39:$B$782,E$11)+'СЕТ СН'!$F$11+СВЦЭМ!$D$10+'СЕТ СН'!$F$5-'СЕТ СН'!$F$21</f>
        <v>2597.1790152599997</v>
      </c>
      <c r="F26" s="36">
        <f>SUMIFS(СВЦЭМ!$D$39:$D$782,СВЦЭМ!$A$39:$A$782,$A26,СВЦЭМ!$B$39:$B$782,F$11)+'СЕТ СН'!$F$11+СВЦЭМ!$D$10+'СЕТ СН'!$F$5-'СЕТ СН'!$F$21</f>
        <v>2608.2551142799998</v>
      </c>
      <c r="G26" s="36">
        <f>SUMIFS(СВЦЭМ!$D$39:$D$782,СВЦЭМ!$A$39:$A$782,$A26,СВЦЭМ!$B$39:$B$782,G$11)+'СЕТ СН'!$F$11+СВЦЭМ!$D$10+'СЕТ СН'!$F$5-'СЕТ СН'!$F$21</f>
        <v>2603.0902304900001</v>
      </c>
      <c r="H26" s="36">
        <f>SUMIFS(СВЦЭМ!$D$39:$D$782,СВЦЭМ!$A$39:$A$782,$A26,СВЦЭМ!$B$39:$B$782,H$11)+'СЕТ СН'!$F$11+СВЦЭМ!$D$10+'СЕТ СН'!$F$5-'СЕТ СН'!$F$21</f>
        <v>2572.11880608</v>
      </c>
      <c r="I26" s="36">
        <f>SUMIFS(СВЦЭМ!$D$39:$D$782,СВЦЭМ!$A$39:$A$782,$A26,СВЦЭМ!$B$39:$B$782,I$11)+'СЕТ СН'!$F$11+СВЦЭМ!$D$10+'СЕТ СН'!$F$5-'СЕТ СН'!$F$21</f>
        <v>2515.2253861700001</v>
      </c>
      <c r="J26" s="36">
        <f>SUMIFS(СВЦЭМ!$D$39:$D$782,СВЦЭМ!$A$39:$A$782,$A26,СВЦЭМ!$B$39:$B$782,J$11)+'СЕТ СН'!$F$11+СВЦЭМ!$D$10+'СЕТ СН'!$F$5-'СЕТ СН'!$F$21</f>
        <v>2580.7887507</v>
      </c>
      <c r="K26" s="36">
        <f>SUMIFS(СВЦЭМ!$D$39:$D$782,СВЦЭМ!$A$39:$A$782,$A26,СВЦЭМ!$B$39:$B$782,K$11)+'СЕТ СН'!$F$11+СВЦЭМ!$D$10+'СЕТ СН'!$F$5-'СЕТ СН'!$F$21</f>
        <v>2555.5139111499998</v>
      </c>
      <c r="L26" s="36">
        <f>SUMIFS(СВЦЭМ!$D$39:$D$782,СВЦЭМ!$A$39:$A$782,$A26,СВЦЭМ!$B$39:$B$782,L$11)+'СЕТ СН'!$F$11+СВЦЭМ!$D$10+'СЕТ СН'!$F$5-'СЕТ СН'!$F$21</f>
        <v>2543.7312444199997</v>
      </c>
      <c r="M26" s="36">
        <f>SUMIFS(СВЦЭМ!$D$39:$D$782,СВЦЭМ!$A$39:$A$782,$A26,СВЦЭМ!$B$39:$B$782,M$11)+'СЕТ СН'!$F$11+СВЦЭМ!$D$10+'СЕТ СН'!$F$5-'СЕТ СН'!$F$21</f>
        <v>2547.2229778399997</v>
      </c>
      <c r="N26" s="36">
        <f>SUMIFS(СВЦЭМ!$D$39:$D$782,СВЦЭМ!$A$39:$A$782,$A26,СВЦЭМ!$B$39:$B$782,N$11)+'СЕТ СН'!$F$11+СВЦЭМ!$D$10+'СЕТ СН'!$F$5-'СЕТ СН'!$F$21</f>
        <v>2545.5005658199998</v>
      </c>
      <c r="O26" s="36">
        <f>SUMIFS(СВЦЭМ!$D$39:$D$782,СВЦЭМ!$A$39:$A$782,$A26,СВЦЭМ!$B$39:$B$782,O$11)+'СЕТ СН'!$F$11+СВЦЭМ!$D$10+'СЕТ СН'!$F$5-'СЕТ СН'!$F$21</f>
        <v>2546.1913780899999</v>
      </c>
      <c r="P26" s="36">
        <f>SUMIFS(СВЦЭМ!$D$39:$D$782,СВЦЭМ!$A$39:$A$782,$A26,СВЦЭМ!$B$39:$B$782,P$11)+'СЕТ СН'!$F$11+СВЦЭМ!$D$10+'СЕТ СН'!$F$5-'СЕТ СН'!$F$21</f>
        <v>2542.6520421599998</v>
      </c>
      <c r="Q26" s="36">
        <f>SUMIFS(СВЦЭМ!$D$39:$D$782,СВЦЭМ!$A$39:$A$782,$A26,СВЦЭМ!$B$39:$B$782,Q$11)+'СЕТ СН'!$F$11+СВЦЭМ!$D$10+'СЕТ СН'!$F$5-'СЕТ СН'!$F$21</f>
        <v>2540.3194272399996</v>
      </c>
      <c r="R26" s="36">
        <f>SUMIFS(СВЦЭМ!$D$39:$D$782,СВЦЭМ!$A$39:$A$782,$A26,СВЦЭМ!$B$39:$B$782,R$11)+'СЕТ СН'!$F$11+СВЦЭМ!$D$10+'СЕТ СН'!$F$5-'СЕТ СН'!$F$21</f>
        <v>2530.1755865599998</v>
      </c>
      <c r="S26" s="36">
        <f>SUMIFS(СВЦЭМ!$D$39:$D$782,СВЦЭМ!$A$39:$A$782,$A26,СВЦЭМ!$B$39:$B$782,S$11)+'СЕТ СН'!$F$11+СВЦЭМ!$D$10+'СЕТ СН'!$F$5-'СЕТ СН'!$F$21</f>
        <v>2533.83431402</v>
      </c>
      <c r="T26" s="36">
        <f>SUMIFS(СВЦЭМ!$D$39:$D$782,СВЦЭМ!$A$39:$A$782,$A26,СВЦЭМ!$B$39:$B$782,T$11)+'СЕТ СН'!$F$11+СВЦЭМ!$D$10+'СЕТ СН'!$F$5-'СЕТ СН'!$F$21</f>
        <v>2535.5437804799999</v>
      </c>
      <c r="U26" s="36">
        <f>SUMIFS(СВЦЭМ!$D$39:$D$782,СВЦЭМ!$A$39:$A$782,$A26,СВЦЭМ!$B$39:$B$782,U$11)+'СЕТ СН'!$F$11+СВЦЭМ!$D$10+'СЕТ СН'!$F$5-'СЕТ СН'!$F$21</f>
        <v>2531.2135056899997</v>
      </c>
      <c r="V26" s="36">
        <f>SUMIFS(СВЦЭМ!$D$39:$D$782,СВЦЭМ!$A$39:$A$782,$A26,СВЦЭМ!$B$39:$B$782,V$11)+'СЕТ СН'!$F$11+СВЦЭМ!$D$10+'СЕТ СН'!$F$5-'СЕТ СН'!$F$21</f>
        <v>2534.4716139100001</v>
      </c>
      <c r="W26" s="36">
        <f>SUMIFS(СВЦЭМ!$D$39:$D$782,СВЦЭМ!$A$39:$A$782,$A26,СВЦЭМ!$B$39:$B$782,W$11)+'СЕТ СН'!$F$11+СВЦЭМ!$D$10+'СЕТ СН'!$F$5-'СЕТ СН'!$F$21</f>
        <v>2542.6223807799997</v>
      </c>
      <c r="X26" s="36">
        <f>SUMIFS(СВЦЭМ!$D$39:$D$782,СВЦЭМ!$A$39:$A$782,$A26,СВЦЭМ!$B$39:$B$782,X$11)+'СЕТ СН'!$F$11+СВЦЭМ!$D$10+'СЕТ СН'!$F$5-'СЕТ СН'!$F$21</f>
        <v>2506.4743418999997</v>
      </c>
      <c r="Y26" s="36">
        <f>SUMIFS(СВЦЭМ!$D$39:$D$782,СВЦЭМ!$A$39:$A$782,$A26,СВЦЭМ!$B$39:$B$782,Y$11)+'СЕТ СН'!$F$11+СВЦЭМ!$D$10+'СЕТ СН'!$F$5-'СЕТ СН'!$F$21</f>
        <v>2566.8390859699998</v>
      </c>
    </row>
    <row r="27" spans="1:25" ht="15.75" x14ac:dyDescent="0.2">
      <c r="A27" s="35">
        <f t="shared" si="0"/>
        <v>44789</v>
      </c>
      <c r="B27" s="36">
        <f>SUMIFS(СВЦЭМ!$D$39:$D$782,СВЦЭМ!$A$39:$A$782,$A27,СВЦЭМ!$B$39:$B$782,B$11)+'СЕТ СН'!$F$11+СВЦЭМ!$D$10+'СЕТ СН'!$F$5-'СЕТ СН'!$F$21</f>
        <v>2495.3751663799999</v>
      </c>
      <c r="C27" s="36">
        <f>SUMIFS(СВЦЭМ!$D$39:$D$782,СВЦЭМ!$A$39:$A$782,$A27,СВЦЭМ!$B$39:$B$782,C$11)+'СЕТ СН'!$F$11+СВЦЭМ!$D$10+'СЕТ СН'!$F$5-'СЕТ СН'!$F$21</f>
        <v>2544.4297585499999</v>
      </c>
      <c r="D27" s="36">
        <f>SUMIFS(СВЦЭМ!$D$39:$D$782,СВЦЭМ!$A$39:$A$782,$A27,СВЦЭМ!$B$39:$B$782,D$11)+'СЕТ СН'!$F$11+СВЦЭМ!$D$10+'СЕТ СН'!$F$5-'СЕТ СН'!$F$21</f>
        <v>2582.9317552599996</v>
      </c>
      <c r="E27" s="36">
        <f>SUMIFS(СВЦЭМ!$D$39:$D$782,СВЦЭМ!$A$39:$A$782,$A27,СВЦЭМ!$B$39:$B$782,E$11)+'СЕТ СН'!$F$11+СВЦЭМ!$D$10+'СЕТ СН'!$F$5-'СЕТ СН'!$F$21</f>
        <v>2596.8702137199998</v>
      </c>
      <c r="F27" s="36">
        <f>SUMIFS(СВЦЭМ!$D$39:$D$782,СВЦЭМ!$A$39:$A$782,$A27,СВЦЭМ!$B$39:$B$782,F$11)+'СЕТ СН'!$F$11+СВЦЭМ!$D$10+'СЕТ СН'!$F$5-'СЕТ СН'!$F$21</f>
        <v>2606.4618221000001</v>
      </c>
      <c r="G27" s="36">
        <f>SUMIFS(СВЦЭМ!$D$39:$D$782,СВЦЭМ!$A$39:$A$782,$A27,СВЦЭМ!$B$39:$B$782,G$11)+'СЕТ СН'!$F$11+СВЦЭМ!$D$10+'СЕТ СН'!$F$5-'СЕТ СН'!$F$21</f>
        <v>2599.9471219899997</v>
      </c>
      <c r="H27" s="36">
        <f>SUMIFS(СВЦЭМ!$D$39:$D$782,СВЦЭМ!$A$39:$A$782,$A27,СВЦЭМ!$B$39:$B$782,H$11)+'СЕТ СН'!$F$11+СВЦЭМ!$D$10+'СЕТ СН'!$F$5-'СЕТ СН'!$F$21</f>
        <v>2543.59880815</v>
      </c>
      <c r="I27" s="36">
        <f>SUMIFS(СВЦЭМ!$D$39:$D$782,СВЦЭМ!$A$39:$A$782,$A27,СВЦЭМ!$B$39:$B$782,I$11)+'СЕТ СН'!$F$11+СВЦЭМ!$D$10+'СЕТ СН'!$F$5-'СЕТ СН'!$F$21</f>
        <v>2475.1774746799997</v>
      </c>
      <c r="J27" s="36">
        <f>SUMIFS(СВЦЭМ!$D$39:$D$782,СВЦЭМ!$A$39:$A$782,$A27,СВЦЭМ!$B$39:$B$782,J$11)+'СЕТ СН'!$F$11+СВЦЭМ!$D$10+'СЕТ СН'!$F$5-'СЕТ СН'!$F$21</f>
        <v>2559.9074440699997</v>
      </c>
      <c r="K27" s="36">
        <f>SUMIFS(СВЦЭМ!$D$39:$D$782,СВЦЭМ!$A$39:$A$782,$A27,СВЦЭМ!$B$39:$B$782,K$11)+'СЕТ СН'!$F$11+СВЦЭМ!$D$10+'СЕТ СН'!$F$5-'СЕТ СН'!$F$21</f>
        <v>2555.6018740700001</v>
      </c>
      <c r="L27" s="36">
        <f>SUMIFS(СВЦЭМ!$D$39:$D$782,СВЦЭМ!$A$39:$A$782,$A27,СВЦЭМ!$B$39:$B$782,L$11)+'СЕТ СН'!$F$11+СВЦЭМ!$D$10+'СЕТ СН'!$F$5-'СЕТ СН'!$F$21</f>
        <v>2537.0630723300001</v>
      </c>
      <c r="M27" s="36">
        <f>SUMIFS(СВЦЭМ!$D$39:$D$782,СВЦЭМ!$A$39:$A$782,$A27,СВЦЭМ!$B$39:$B$782,M$11)+'СЕТ СН'!$F$11+СВЦЭМ!$D$10+'СЕТ СН'!$F$5-'СЕТ СН'!$F$21</f>
        <v>2527.6785968699996</v>
      </c>
      <c r="N27" s="36">
        <f>SUMIFS(СВЦЭМ!$D$39:$D$782,СВЦЭМ!$A$39:$A$782,$A27,СВЦЭМ!$B$39:$B$782,N$11)+'СЕТ СН'!$F$11+СВЦЭМ!$D$10+'СЕТ СН'!$F$5-'СЕТ СН'!$F$21</f>
        <v>2523.5726084199996</v>
      </c>
      <c r="O27" s="36">
        <f>SUMIFS(СВЦЭМ!$D$39:$D$782,СВЦЭМ!$A$39:$A$782,$A27,СВЦЭМ!$B$39:$B$782,O$11)+'СЕТ СН'!$F$11+СВЦЭМ!$D$10+'СЕТ СН'!$F$5-'СЕТ СН'!$F$21</f>
        <v>2520.2395148099999</v>
      </c>
      <c r="P27" s="36">
        <f>SUMIFS(СВЦЭМ!$D$39:$D$782,СВЦЭМ!$A$39:$A$782,$A27,СВЦЭМ!$B$39:$B$782,P$11)+'СЕТ СН'!$F$11+СВЦЭМ!$D$10+'СЕТ СН'!$F$5-'СЕТ СН'!$F$21</f>
        <v>2531.6617145999999</v>
      </c>
      <c r="Q27" s="36">
        <f>SUMIFS(СВЦЭМ!$D$39:$D$782,СВЦЭМ!$A$39:$A$782,$A27,СВЦЭМ!$B$39:$B$782,Q$11)+'СЕТ СН'!$F$11+СВЦЭМ!$D$10+'СЕТ СН'!$F$5-'СЕТ СН'!$F$21</f>
        <v>2530.8621651999997</v>
      </c>
      <c r="R27" s="36">
        <f>SUMIFS(СВЦЭМ!$D$39:$D$782,СВЦЭМ!$A$39:$A$782,$A27,СВЦЭМ!$B$39:$B$782,R$11)+'СЕТ СН'!$F$11+СВЦЭМ!$D$10+'СЕТ СН'!$F$5-'СЕТ СН'!$F$21</f>
        <v>2531.9740336499999</v>
      </c>
      <c r="S27" s="36">
        <f>SUMIFS(СВЦЭМ!$D$39:$D$782,СВЦЭМ!$A$39:$A$782,$A27,СВЦЭМ!$B$39:$B$782,S$11)+'СЕТ СН'!$F$11+СВЦЭМ!$D$10+'СЕТ СН'!$F$5-'СЕТ СН'!$F$21</f>
        <v>2534.7666662699999</v>
      </c>
      <c r="T27" s="36">
        <f>SUMIFS(СВЦЭМ!$D$39:$D$782,СВЦЭМ!$A$39:$A$782,$A27,СВЦЭМ!$B$39:$B$782,T$11)+'СЕТ СН'!$F$11+СВЦЭМ!$D$10+'СЕТ СН'!$F$5-'СЕТ СН'!$F$21</f>
        <v>2529.3463568699999</v>
      </c>
      <c r="U27" s="36">
        <f>SUMIFS(СВЦЭМ!$D$39:$D$782,СВЦЭМ!$A$39:$A$782,$A27,СВЦЭМ!$B$39:$B$782,U$11)+'СЕТ СН'!$F$11+СВЦЭМ!$D$10+'СЕТ СН'!$F$5-'СЕТ СН'!$F$21</f>
        <v>2531.5960052</v>
      </c>
      <c r="V27" s="36">
        <f>SUMIFS(СВЦЭМ!$D$39:$D$782,СВЦЭМ!$A$39:$A$782,$A27,СВЦЭМ!$B$39:$B$782,V$11)+'СЕТ СН'!$F$11+СВЦЭМ!$D$10+'СЕТ СН'!$F$5-'СЕТ СН'!$F$21</f>
        <v>2542.9699825499997</v>
      </c>
      <c r="W27" s="36">
        <f>SUMIFS(СВЦЭМ!$D$39:$D$782,СВЦЭМ!$A$39:$A$782,$A27,СВЦЭМ!$B$39:$B$782,W$11)+'СЕТ СН'!$F$11+СВЦЭМ!$D$10+'СЕТ СН'!$F$5-'СЕТ СН'!$F$21</f>
        <v>2542.7856285099997</v>
      </c>
      <c r="X27" s="36">
        <f>SUMIFS(СВЦЭМ!$D$39:$D$782,СВЦЭМ!$A$39:$A$782,$A27,СВЦЭМ!$B$39:$B$782,X$11)+'СЕТ СН'!$F$11+СВЦЭМ!$D$10+'СЕТ СН'!$F$5-'СЕТ СН'!$F$21</f>
        <v>2530.3683695599998</v>
      </c>
      <c r="Y27" s="36">
        <f>SUMIFS(СВЦЭМ!$D$39:$D$782,СВЦЭМ!$A$39:$A$782,$A27,СВЦЭМ!$B$39:$B$782,Y$11)+'СЕТ СН'!$F$11+СВЦЭМ!$D$10+'СЕТ СН'!$F$5-'СЕТ СН'!$F$21</f>
        <v>2545.5987913099998</v>
      </c>
    </row>
    <row r="28" spans="1:25" ht="15.75" x14ac:dyDescent="0.2">
      <c r="A28" s="35">
        <f t="shared" si="0"/>
        <v>44790</v>
      </c>
      <c r="B28" s="36">
        <f>SUMIFS(СВЦЭМ!$D$39:$D$782,СВЦЭМ!$A$39:$A$782,$A28,СВЦЭМ!$B$39:$B$782,B$11)+'СЕТ СН'!$F$11+СВЦЭМ!$D$10+'СЕТ СН'!$F$5-'СЕТ СН'!$F$21</f>
        <v>2485.9496750600001</v>
      </c>
      <c r="C28" s="36">
        <f>SUMIFS(СВЦЭМ!$D$39:$D$782,СВЦЭМ!$A$39:$A$782,$A28,СВЦЭМ!$B$39:$B$782,C$11)+'СЕТ СН'!$F$11+СВЦЭМ!$D$10+'СЕТ СН'!$F$5-'СЕТ СН'!$F$21</f>
        <v>2470.9755716899999</v>
      </c>
      <c r="D28" s="36">
        <f>SUMIFS(СВЦЭМ!$D$39:$D$782,СВЦЭМ!$A$39:$A$782,$A28,СВЦЭМ!$B$39:$B$782,D$11)+'СЕТ СН'!$F$11+СВЦЭМ!$D$10+'СЕТ СН'!$F$5-'СЕТ СН'!$F$21</f>
        <v>2467.2730856399999</v>
      </c>
      <c r="E28" s="36">
        <f>SUMIFS(СВЦЭМ!$D$39:$D$782,СВЦЭМ!$A$39:$A$782,$A28,СВЦЭМ!$B$39:$B$782,E$11)+'СЕТ СН'!$F$11+СВЦЭМ!$D$10+'СЕТ СН'!$F$5-'СЕТ СН'!$F$21</f>
        <v>2485.5343161599999</v>
      </c>
      <c r="F28" s="36">
        <f>SUMIFS(СВЦЭМ!$D$39:$D$782,СВЦЭМ!$A$39:$A$782,$A28,СВЦЭМ!$B$39:$B$782,F$11)+'СЕТ СН'!$F$11+СВЦЭМ!$D$10+'СЕТ СН'!$F$5-'СЕТ СН'!$F$21</f>
        <v>2505.4468357299997</v>
      </c>
      <c r="G28" s="36">
        <f>SUMIFS(СВЦЭМ!$D$39:$D$782,СВЦЭМ!$A$39:$A$782,$A28,СВЦЭМ!$B$39:$B$782,G$11)+'СЕТ СН'!$F$11+СВЦЭМ!$D$10+'СЕТ СН'!$F$5-'СЕТ СН'!$F$21</f>
        <v>2555.3525034999998</v>
      </c>
      <c r="H28" s="36">
        <f>SUMIFS(СВЦЭМ!$D$39:$D$782,СВЦЭМ!$A$39:$A$782,$A28,СВЦЭМ!$B$39:$B$782,H$11)+'СЕТ СН'!$F$11+СВЦЭМ!$D$10+'СЕТ СН'!$F$5-'СЕТ СН'!$F$21</f>
        <v>2528.9123156400001</v>
      </c>
      <c r="I28" s="36">
        <f>SUMIFS(СВЦЭМ!$D$39:$D$782,СВЦЭМ!$A$39:$A$782,$A28,СВЦЭМ!$B$39:$B$782,I$11)+'СЕТ СН'!$F$11+СВЦЭМ!$D$10+'СЕТ СН'!$F$5-'СЕТ СН'!$F$21</f>
        <v>2555.8697874</v>
      </c>
      <c r="J28" s="36">
        <f>SUMIFS(СВЦЭМ!$D$39:$D$782,СВЦЭМ!$A$39:$A$782,$A28,СВЦЭМ!$B$39:$B$782,J$11)+'СЕТ СН'!$F$11+СВЦЭМ!$D$10+'СЕТ СН'!$F$5-'СЕТ СН'!$F$21</f>
        <v>2593.1413936199997</v>
      </c>
      <c r="K28" s="36">
        <f>SUMIFS(СВЦЭМ!$D$39:$D$782,СВЦЭМ!$A$39:$A$782,$A28,СВЦЭМ!$B$39:$B$782,K$11)+'СЕТ СН'!$F$11+СВЦЭМ!$D$10+'СЕТ СН'!$F$5-'СЕТ СН'!$F$21</f>
        <v>2583.90252379</v>
      </c>
      <c r="L28" s="36">
        <f>SUMIFS(СВЦЭМ!$D$39:$D$782,СВЦЭМ!$A$39:$A$782,$A28,СВЦЭМ!$B$39:$B$782,L$11)+'СЕТ СН'!$F$11+СВЦЭМ!$D$10+'СЕТ СН'!$F$5-'СЕТ СН'!$F$21</f>
        <v>2564.1339773700001</v>
      </c>
      <c r="M28" s="36">
        <f>SUMIFS(СВЦЭМ!$D$39:$D$782,СВЦЭМ!$A$39:$A$782,$A28,СВЦЭМ!$B$39:$B$782,M$11)+'СЕТ СН'!$F$11+СВЦЭМ!$D$10+'СЕТ СН'!$F$5-'СЕТ СН'!$F$21</f>
        <v>2538.1293788599996</v>
      </c>
      <c r="N28" s="36">
        <f>SUMIFS(СВЦЭМ!$D$39:$D$782,СВЦЭМ!$A$39:$A$782,$A28,СВЦЭМ!$B$39:$B$782,N$11)+'СЕТ СН'!$F$11+СВЦЭМ!$D$10+'СЕТ СН'!$F$5-'СЕТ СН'!$F$21</f>
        <v>2554.4158644199997</v>
      </c>
      <c r="O28" s="36">
        <f>SUMIFS(СВЦЭМ!$D$39:$D$782,СВЦЭМ!$A$39:$A$782,$A28,СВЦЭМ!$B$39:$B$782,O$11)+'СЕТ СН'!$F$11+СВЦЭМ!$D$10+'СЕТ СН'!$F$5-'СЕТ СН'!$F$21</f>
        <v>2548.2224599199999</v>
      </c>
      <c r="P28" s="36">
        <f>SUMIFS(СВЦЭМ!$D$39:$D$782,СВЦЭМ!$A$39:$A$782,$A28,СВЦЭМ!$B$39:$B$782,P$11)+'СЕТ СН'!$F$11+СВЦЭМ!$D$10+'СЕТ СН'!$F$5-'СЕТ СН'!$F$21</f>
        <v>2564.06168239</v>
      </c>
      <c r="Q28" s="36">
        <f>SUMIFS(СВЦЭМ!$D$39:$D$782,СВЦЭМ!$A$39:$A$782,$A28,СВЦЭМ!$B$39:$B$782,Q$11)+'СЕТ СН'!$F$11+СВЦЭМ!$D$10+'СЕТ СН'!$F$5-'СЕТ СН'!$F$21</f>
        <v>2574.52800166</v>
      </c>
      <c r="R28" s="36">
        <f>SUMIFS(СВЦЭМ!$D$39:$D$782,СВЦЭМ!$A$39:$A$782,$A28,СВЦЭМ!$B$39:$B$782,R$11)+'СЕТ СН'!$F$11+СВЦЭМ!$D$10+'СЕТ СН'!$F$5-'СЕТ СН'!$F$21</f>
        <v>2573.7297894899998</v>
      </c>
      <c r="S28" s="36">
        <f>SUMIFS(СВЦЭМ!$D$39:$D$782,СВЦЭМ!$A$39:$A$782,$A28,СВЦЭМ!$B$39:$B$782,S$11)+'СЕТ СН'!$F$11+СВЦЭМ!$D$10+'СЕТ СН'!$F$5-'СЕТ СН'!$F$21</f>
        <v>2572.1165446099999</v>
      </c>
      <c r="T28" s="36">
        <f>SUMIFS(СВЦЭМ!$D$39:$D$782,СВЦЭМ!$A$39:$A$782,$A28,СВЦЭМ!$B$39:$B$782,T$11)+'СЕТ СН'!$F$11+СВЦЭМ!$D$10+'СЕТ СН'!$F$5-'СЕТ СН'!$F$21</f>
        <v>2565.2375064799999</v>
      </c>
      <c r="U28" s="36">
        <f>SUMIFS(СВЦЭМ!$D$39:$D$782,СВЦЭМ!$A$39:$A$782,$A28,СВЦЭМ!$B$39:$B$782,U$11)+'СЕТ СН'!$F$11+СВЦЭМ!$D$10+'СЕТ СН'!$F$5-'СЕТ СН'!$F$21</f>
        <v>2584.07166207</v>
      </c>
      <c r="V28" s="36">
        <f>SUMIFS(СВЦЭМ!$D$39:$D$782,СВЦЭМ!$A$39:$A$782,$A28,СВЦЭМ!$B$39:$B$782,V$11)+'СЕТ СН'!$F$11+СВЦЭМ!$D$10+'СЕТ СН'!$F$5-'СЕТ СН'!$F$21</f>
        <v>2563.0477759699997</v>
      </c>
      <c r="W28" s="36">
        <f>SUMIFS(СВЦЭМ!$D$39:$D$782,СВЦЭМ!$A$39:$A$782,$A28,СВЦЭМ!$B$39:$B$782,W$11)+'СЕТ СН'!$F$11+СВЦЭМ!$D$10+'СЕТ СН'!$F$5-'СЕТ СН'!$F$21</f>
        <v>2584.30923072</v>
      </c>
      <c r="X28" s="36">
        <f>SUMIFS(СВЦЭМ!$D$39:$D$782,СВЦЭМ!$A$39:$A$782,$A28,СВЦЭМ!$B$39:$B$782,X$11)+'СЕТ СН'!$F$11+СВЦЭМ!$D$10+'СЕТ СН'!$F$5-'СЕТ СН'!$F$21</f>
        <v>2552.1587218</v>
      </c>
      <c r="Y28" s="36">
        <f>SUMIFS(СВЦЭМ!$D$39:$D$782,СВЦЭМ!$A$39:$A$782,$A28,СВЦЭМ!$B$39:$B$782,Y$11)+'СЕТ СН'!$F$11+СВЦЭМ!$D$10+'СЕТ СН'!$F$5-'СЕТ СН'!$F$21</f>
        <v>2489.2027944000001</v>
      </c>
    </row>
    <row r="29" spans="1:25" ht="15.75" x14ac:dyDescent="0.2">
      <c r="A29" s="35">
        <f t="shared" si="0"/>
        <v>44791</v>
      </c>
      <c r="B29" s="36">
        <f>SUMIFS(СВЦЭМ!$D$39:$D$782,СВЦЭМ!$A$39:$A$782,$A29,СВЦЭМ!$B$39:$B$782,B$11)+'СЕТ СН'!$F$11+СВЦЭМ!$D$10+'СЕТ СН'!$F$5-'СЕТ СН'!$F$21</f>
        <v>2530.7637801199999</v>
      </c>
      <c r="C29" s="36">
        <f>SUMIFS(СВЦЭМ!$D$39:$D$782,СВЦЭМ!$A$39:$A$782,$A29,СВЦЭМ!$B$39:$B$782,C$11)+'СЕТ СН'!$F$11+СВЦЭМ!$D$10+'СЕТ СН'!$F$5-'СЕТ СН'!$F$21</f>
        <v>2578.51247655</v>
      </c>
      <c r="D29" s="36">
        <f>SUMIFS(СВЦЭМ!$D$39:$D$782,СВЦЭМ!$A$39:$A$782,$A29,СВЦЭМ!$B$39:$B$782,D$11)+'СЕТ СН'!$F$11+СВЦЭМ!$D$10+'СЕТ СН'!$F$5-'СЕТ СН'!$F$21</f>
        <v>2590.87059937</v>
      </c>
      <c r="E29" s="36">
        <f>SUMIFS(СВЦЭМ!$D$39:$D$782,СВЦЭМ!$A$39:$A$782,$A29,СВЦЭМ!$B$39:$B$782,E$11)+'СЕТ СН'!$F$11+СВЦЭМ!$D$10+'СЕТ СН'!$F$5-'СЕТ СН'!$F$21</f>
        <v>2591.6038700199997</v>
      </c>
      <c r="F29" s="36">
        <f>SUMIFS(СВЦЭМ!$D$39:$D$782,СВЦЭМ!$A$39:$A$782,$A29,СВЦЭМ!$B$39:$B$782,F$11)+'СЕТ СН'!$F$11+СВЦЭМ!$D$10+'СЕТ СН'!$F$5-'СЕТ СН'!$F$21</f>
        <v>2588.5895474700001</v>
      </c>
      <c r="G29" s="36">
        <f>SUMIFS(СВЦЭМ!$D$39:$D$782,СВЦЭМ!$A$39:$A$782,$A29,СВЦЭМ!$B$39:$B$782,G$11)+'СЕТ СН'!$F$11+СВЦЭМ!$D$10+'СЕТ СН'!$F$5-'СЕТ СН'!$F$21</f>
        <v>2596.3569629099998</v>
      </c>
      <c r="H29" s="36">
        <f>SUMIFS(СВЦЭМ!$D$39:$D$782,СВЦЭМ!$A$39:$A$782,$A29,СВЦЭМ!$B$39:$B$782,H$11)+'СЕТ СН'!$F$11+СВЦЭМ!$D$10+'СЕТ СН'!$F$5-'СЕТ СН'!$F$21</f>
        <v>2535.9303317399999</v>
      </c>
      <c r="I29" s="36">
        <f>SUMIFS(СВЦЭМ!$D$39:$D$782,СВЦЭМ!$A$39:$A$782,$A29,СВЦЭМ!$B$39:$B$782,I$11)+'СЕТ СН'!$F$11+СВЦЭМ!$D$10+'СЕТ СН'!$F$5-'СЕТ СН'!$F$21</f>
        <v>2487.9595124699999</v>
      </c>
      <c r="J29" s="36">
        <f>SUMIFS(СВЦЭМ!$D$39:$D$782,СВЦЭМ!$A$39:$A$782,$A29,СВЦЭМ!$B$39:$B$782,J$11)+'СЕТ СН'!$F$11+СВЦЭМ!$D$10+'СЕТ СН'!$F$5-'СЕТ СН'!$F$21</f>
        <v>2667.14534955</v>
      </c>
      <c r="K29" s="36">
        <f>SUMIFS(СВЦЭМ!$D$39:$D$782,СВЦЭМ!$A$39:$A$782,$A29,СВЦЭМ!$B$39:$B$782,K$11)+'СЕТ СН'!$F$11+СВЦЭМ!$D$10+'СЕТ СН'!$F$5-'СЕТ СН'!$F$21</f>
        <v>2672.8190774</v>
      </c>
      <c r="L29" s="36">
        <f>SUMIFS(СВЦЭМ!$D$39:$D$782,СВЦЭМ!$A$39:$A$782,$A29,СВЦЭМ!$B$39:$B$782,L$11)+'СЕТ СН'!$F$11+СВЦЭМ!$D$10+'СЕТ СН'!$F$5-'СЕТ СН'!$F$21</f>
        <v>2673.40141236</v>
      </c>
      <c r="M29" s="36">
        <f>SUMIFS(СВЦЭМ!$D$39:$D$782,СВЦЭМ!$A$39:$A$782,$A29,СВЦЭМ!$B$39:$B$782,M$11)+'СЕТ СН'!$F$11+СВЦЭМ!$D$10+'СЕТ СН'!$F$5-'СЕТ СН'!$F$21</f>
        <v>2662.0928456900001</v>
      </c>
      <c r="N29" s="36">
        <f>SUMIFS(СВЦЭМ!$D$39:$D$782,СВЦЭМ!$A$39:$A$782,$A29,СВЦЭМ!$B$39:$B$782,N$11)+'СЕТ СН'!$F$11+СВЦЭМ!$D$10+'СЕТ СН'!$F$5-'СЕТ СН'!$F$21</f>
        <v>2661.2947724299997</v>
      </c>
      <c r="O29" s="36">
        <f>SUMIFS(СВЦЭМ!$D$39:$D$782,СВЦЭМ!$A$39:$A$782,$A29,СВЦЭМ!$B$39:$B$782,O$11)+'СЕТ СН'!$F$11+СВЦЭМ!$D$10+'СЕТ СН'!$F$5-'СЕТ СН'!$F$21</f>
        <v>2662.7727144699998</v>
      </c>
      <c r="P29" s="36">
        <f>SUMIFS(СВЦЭМ!$D$39:$D$782,СВЦЭМ!$A$39:$A$782,$A29,СВЦЭМ!$B$39:$B$782,P$11)+'СЕТ СН'!$F$11+СВЦЭМ!$D$10+'СЕТ СН'!$F$5-'СЕТ СН'!$F$21</f>
        <v>2607.0305300099999</v>
      </c>
      <c r="Q29" s="36">
        <f>SUMIFS(СВЦЭМ!$D$39:$D$782,СВЦЭМ!$A$39:$A$782,$A29,СВЦЭМ!$B$39:$B$782,Q$11)+'СЕТ СН'!$F$11+СВЦЭМ!$D$10+'СЕТ СН'!$F$5-'СЕТ СН'!$F$21</f>
        <v>2595.4964221699997</v>
      </c>
      <c r="R29" s="36">
        <f>SUMIFS(СВЦЭМ!$D$39:$D$782,СВЦЭМ!$A$39:$A$782,$A29,СВЦЭМ!$B$39:$B$782,R$11)+'СЕТ СН'!$F$11+СВЦЭМ!$D$10+'СЕТ СН'!$F$5-'СЕТ СН'!$F$21</f>
        <v>2593.7469162399998</v>
      </c>
      <c r="S29" s="36">
        <f>SUMIFS(СВЦЭМ!$D$39:$D$782,СВЦЭМ!$A$39:$A$782,$A29,СВЦЭМ!$B$39:$B$782,S$11)+'СЕТ СН'!$F$11+СВЦЭМ!$D$10+'СЕТ СН'!$F$5-'СЕТ СН'!$F$21</f>
        <v>2595.40839314</v>
      </c>
      <c r="T29" s="36">
        <f>SUMIFS(СВЦЭМ!$D$39:$D$782,СВЦЭМ!$A$39:$A$782,$A29,СВЦЭМ!$B$39:$B$782,T$11)+'СЕТ СН'!$F$11+СВЦЭМ!$D$10+'СЕТ СН'!$F$5-'СЕТ СН'!$F$21</f>
        <v>2598.14288085</v>
      </c>
      <c r="U29" s="36">
        <f>SUMIFS(СВЦЭМ!$D$39:$D$782,СВЦЭМ!$A$39:$A$782,$A29,СВЦЭМ!$B$39:$B$782,U$11)+'СЕТ СН'!$F$11+СВЦЭМ!$D$10+'СЕТ СН'!$F$5-'СЕТ СН'!$F$21</f>
        <v>2597.3670650699996</v>
      </c>
      <c r="V29" s="36">
        <f>SUMIFS(СВЦЭМ!$D$39:$D$782,СВЦЭМ!$A$39:$A$782,$A29,СВЦЭМ!$B$39:$B$782,V$11)+'СЕТ СН'!$F$11+СВЦЭМ!$D$10+'СЕТ СН'!$F$5-'СЕТ СН'!$F$21</f>
        <v>2559.5559793799998</v>
      </c>
      <c r="W29" s="36">
        <f>SUMIFS(СВЦЭМ!$D$39:$D$782,СВЦЭМ!$A$39:$A$782,$A29,СВЦЭМ!$B$39:$B$782,W$11)+'СЕТ СН'!$F$11+СВЦЭМ!$D$10+'СЕТ СН'!$F$5-'СЕТ СН'!$F$21</f>
        <v>2606.4521927799997</v>
      </c>
      <c r="X29" s="36">
        <f>SUMIFS(СВЦЭМ!$D$39:$D$782,СВЦЭМ!$A$39:$A$782,$A29,СВЦЭМ!$B$39:$B$782,X$11)+'СЕТ СН'!$F$11+СВЦЭМ!$D$10+'СЕТ СН'!$F$5-'СЕТ СН'!$F$21</f>
        <v>2597.01192975</v>
      </c>
      <c r="Y29" s="36">
        <f>SUMIFS(СВЦЭМ!$D$39:$D$782,СВЦЭМ!$A$39:$A$782,$A29,СВЦЭМ!$B$39:$B$782,Y$11)+'СЕТ СН'!$F$11+СВЦЭМ!$D$10+'СЕТ СН'!$F$5-'СЕТ СН'!$F$21</f>
        <v>2497.8650533699997</v>
      </c>
    </row>
    <row r="30" spans="1:25" ht="15.75" x14ac:dyDescent="0.2">
      <c r="A30" s="35">
        <f t="shared" si="0"/>
        <v>44792</v>
      </c>
      <c r="B30" s="36">
        <f>SUMIFS(СВЦЭМ!$D$39:$D$782,СВЦЭМ!$A$39:$A$782,$A30,СВЦЭМ!$B$39:$B$782,B$11)+'СЕТ СН'!$F$11+СВЦЭМ!$D$10+'СЕТ СН'!$F$5-'СЕТ СН'!$F$21</f>
        <v>2651.0712262899997</v>
      </c>
      <c r="C30" s="36">
        <f>SUMIFS(СВЦЭМ!$D$39:$D$782,СВЦЭМ!$A$39:$A$782,$A30,СВЦЭМ!$B$39:$B$782,C$11)+'СЕТ СН'!$F$11+СВЦЭМ!$D$10+'СЕТ СН'!$F$5-'СЕТ СН'!$F$21</f>
        <v>2667.3844546199998</v>
      </c>
      <c r="D30" s="36">
        <f>SUMIFS(СВЦЭМ!$D$39:$D$782,СВЦЭМ!$A$39:$A$782,$A30,СВЦЭМ!$B$39:$B$782,D$11)+'СЕТ СН'!$F$11+СВЦЭМ!$D$10+'СЕТ СН'!$F$5-'СЕТ СН'!$F$21</f>
        <v>2699.55503116</v>
      </c>
      <c r="E30" s="36">
        <f>SUMIFS(СВЦЭМ!$D$39:$D$782,СВЦЭМ!$A$39:$A$782,$A30,СВЦЭМ!$B$39:$B$782,E$11)+'СЕТ СН'!$F$11+СВЦЭМ!$D$10+'СЕТ СН'!$F$5-'СЕТ СН'!$F$21</f>
        <v>2699.7982006799998</v>
      </c>
      <c r="F30" s="36">
        <f>SUMIFS(СВЦЭМ!$D$39:$D$782,СВЦЭМ!$A$39:$A$782,$A30,СВЦЭМ!$B$39:$B$782,F$11)+'СЕТ СН'!$F$11+СВЦЭМ!$D$10+'СЕТ СН'!$F$5-'СЕТ СН'!$F$21</f>
        <v>2694.42395519</v>
      </c>
      <c r="G30" s="36">
        <f>SUMIFS(СВЦЭМ!$D$39:$D$782,СВЦЭМ!$A$39:$A$782,$A30,СВЦЭМ!$B$39:$B$782,G$11)+'СЕТ СН'!$F$11+СВЦЭМ!$D$10+'СЕТ СН'!$F$5-'СЕТ СН'!$F$21</f>
        <v>2605.11433076</v>
      </c>
      <c r="H30" s="36">
        <f>SUMIFS(СВЦЭМ!$D$39:$D$782,СВЦЭМ!$A$39:$A$782,$A30,СВЦЭМ!$B$39:$B$782,H$11)+'СЕТ СН'!$F$11+СВЦЭМ!$D$10+'СЕТ СН'!$F$5-'СЕТ СН'!$F$21</f>
        <v>2590.09884126</v>
      </c>
      <c r="I30" s="36">
        <f>SUMIFS(СВЦЭМ!$D$39:$D$782,СВЦЭМ!$A$39:$A$782,$A30,СВЦЭМ!$B$39:$B$782,I$11)+'СЕТ СН'!$F$11+СВЦЭМ!$D$10+'СЕТ СН'!$F$5-'СЕТ СН'!$F$21</f>
        <v>2559.8475125699997</v>
      </c>
      <c r="J30" s="36">
        <f>SUMIFS(СВЦЭМ!$D$39:$D$782,СВЦЭМ!$A$39:$A$782,$A30,СВЦЭМ!$B$39:$B$782,J$11)+'СЕТ СН'!$F$11+СВЦЭМ!$D$10+'СЕТ СН'!$F$5-'СЕТ СН'!$F$21</f>
        <v>2513.3949644899999</v>
      </c>
      <c r="K30" s="36">
        <f>SUMIFS(СВЦЭМ!$D$39:$D$782,СВЦЭМ!$A$39:$A$782,$A30,СВЦЭМ!$B$39:$B$782,K$11)+'СЕТ СН'!$F$11+СВЦЭМ!$D$10+'СЕТ СН'!$F$5-'СЕТ СН'!$F$21</f>
        <v>2506.7784057999997</v>
      </c>
      <c r="L30" s="36">
        <f>SUMIFS(СВЦЭМ!$D$39:$D$782,СВЦЭМ!$A$39:$A$782,$A30,СВЦЭМ!$B$39:$B$782,L$11)+'СЕТ СН'!$F$11+СВЦЭМ!$D$10+'СЕТ СН'!$F$5-'СЕТ СН'!$F$21</f>
        <v>2545.7219398299999</v>
      </c>
      <c r="M30" s="36">
        <f>SUMIFS(СВЦЭМ!$D$39:$D$782,СВЦЭМ!$A$39:$A$782,$A30,СВЦЭМ!$B$39:$B$782,M$11)+'СЕТ СН'!$F$11+СВЦЭМ!$D$10+'СЕТ СН'!$F$5-'СЕТ СН'!$F$21</f>
        <v>2531.5636857999998</v>
      </c>
      <c r="N30" s="36">
        <f>SUMIFS(СВЦЭМ!$D$39:$D$782,СВЦЭМ!$A$39:$A$782,$A30,СВЦЭМ!$B$39:$B$782,N$11)+'СЕТ СН'!$F$11+СВЦЭМ!$D$10+'СЕТ СН'!$F$5-'СЕТ СН'!$F$21</f>
        <v>2535.0884043899996</v>
      </c>
      <c r="O30" s="36">
        <f>SUMIFS(СВЦЭМ!$D$39:$D$782,СВЦЭМ!$A$39:$A$782,$A30,СВЦЭМ!$B$39:$B$782,O$11)+'СЕТ СН'!$F$11+СВЦЭМ!$D$10+'СЕТ СН'!$F$5-'СЕТ СН'!$F$21</f>
        <v>2536.4278705699999</v>
      </c>
      <c r="P30" s="36">
        <f>SUMIFS(СВЦЭМ!$D$39:$D$782,СВЦЭМ!$A$39:$A$782,$A30,СВЦЭМ!$B$39:$B$782,P$11)+'СЕТ СН'!$F$11+СВЦЭМ!$D$10+'СЕТ СН'!$F$5-'СЕТ СН'!$F$21</f>
        <v>2565.3218540799999</v>
      </c>
      <c r="Q30" s="36">
        <f>SUMIFS(СВЦЭМ!$D$39:$D$782,СВЦЭМ!$A$39:$A$782,$A30,СВЦЭМ!$B$39:$B$782,Q$11)+'СЕТ СН'!$F$11+СВЦЭМ!$D$10+'СЕТ СН'!$F$5-'СЕТ СН'!$F$21</f>
        <v>2573.7268238500001</v>
      </c>
      <c r="R30" s="36">
        <f>SUMIFS(СВЦЭМ!$D$39:$D$782,СВЦЭМ!$A$39:$A$782,$A30,СВЦЭМ!$B$39:$B$782,R$11)+'СЕТ СН'!$F$11+СВЦЭМ!$D$10+'СЕТ СН'!$F$5-'СЕТ СН'!$F$21</f>
        <v>2571.6463299399998</v>
      </c>
      <c r="S30" s="36">
        <f>SUMIFS(СВЦЭМ!$D$39:$D$782,СВЦЭМ!$A$39:$A$782,$A30,СВЦЭМ!$B$39:$B$782,S$11)+'СЕТ СН'!$F$11+СВЦЭМ!$D$10+'СЕТ СН'!$F$5-'СЕТ СН'!$F$21</f>
        <v>2557.2600481499999</v>
      </c>
      <c r="T30" s="36">
        <f>SUMIFS(СВЦЭМ!$D$39:$D$782,СВЦЭМ!$A$39:$A$782,$A30,СВЦЭМ!$B$39:$B$782,T$11)+'СЕТ СН'!$F$11+СВЦЭМ!$D$10+'СЕТ СН'!$F$5-'СЕТ СН'!$F$21</f>
        <v>2543.46500302</v>
      </c>
      <c r="U30" s="36">
        <f>SUMIFS(СВЦЭМ!$D$39:$D$782,СВЦЭМ!$A$39:$A$782,$A30,СВЦЭМ!$B$39:$B$782,U$11)+'СЕТ СН'!$F$11+СВЦЭМ!$D$10+'СЕТ СН'!$F$5-'СЕТ СН'!$F$21</f>
        <v>2554.08893072</v>
      </c>
      <c r="V30" s="36">
        <f>SUMIFS(СВЦЭМ!$D$39:$D$782,СВЦЭМ!$A$39:$A$782,$A30,СВЦЭМ!$B$39:$B$782,V$11)+'СЕТ СН'!$F$11+СВЦЭМ!$D$10+'СЕТ СН'!$F$5-'СЕТ СН'!$F$21</f>
        <v>2547.8698186299998</v>
      </c>
      <c r="W30" s="36">
        <f>SUMIFS(СВЦЭМ!$D$39:$D$782,СВЦЭМ!$A$39:$A$782,$A30,СВЦЭМ!$B$39:$B$782,W$11)+'СЕТ СН'!$F$11+СВЦЭМ!$D$10+'СЕТ СН'!$F$5-'СЕТ СН'!$F$21</f>
        <v>2586.3726077399997</v>
      </c>
      <c r="X30" s="36">
        <f>SUMIFS(СВЦЭМ!$D$39:$D$782,СВЦЭМ!$A$39:$A$782,$A30,СВЦЭМ!$B$39:$B$782,X$11)+'СЕТ СН'!$F$11+СВЦЭМ!$D$10+'СЕТ СН'!$F$5-'СЕТ СН'!$F$21</f>
        <v>2603.3163630099998</v>
      </c>
      <c r="Y30" s="36">
        <f>SUMIFS(СВЦЭМ!$D$39:$D$782,СВЦЭМ!$A$39:$A$782,$A30,СВЦЭМ!$B$39:$B$782,Y$11)+'СЕТ СН'!$F$11+СВЦЭМ!$D$10+'СЕТ СН'!$F$5-'СЕТ СН'!$F$21</f>
        <v>2630.4413971200001</v>
      </c>
    </row>
    <row r="31" spans="1:25" ht="15.75" x14ac:dyDescent="0.2">
      <c r="A31" s="35">
        <f t="shared" si="0"/>
        <v>44793</v>
      </c>
      <c r="B31" s="36">
        <f>SUMIFS(СВЦЭМ!$D$39:$D$782,СВЦЭМ!$A$39:$A$782,$A31,СВЦЭМ!$B$39:$B$782,B$11)+'СЕТ СН'!$F$11+СВЦЭМ!$D$10+'СЕТ СН'!$F$5-'СЕТ СН'!$F$21</f>
        <v>2503.8288865499999</v>
      </c>
      <c r="C31" s="36">
        <f>SUMIFS(СВЦЭМ!$D$39:$D$782,СВЦЭМ!$A$39:$A$782,$A31,СВЦЭМ!$B$39:$B$782,C$11)+'СЕТ СН'!$F$11+СВЦЭМ!$D$10+'СЕТ СН'!$F$5-'СЕТ СН'!$F$21</f>
        <v>2560.3094945799999</v>
      </c>
      <c r="D31" s="36">
        <f>SUMIFS(СВЦЭМ!$D$39:$D$782,СВЦЭМ!$A$39:$A$782,$A31,СВЦЭМ!$B$39:$B$782,D$11)+'СЕТ СН'!$F$11+СВЦЭМ!$D$10+'СЕТ СН'!$F$5-'СЕТ СН'!$F$21</f>
        <v>2598.6698629499997</v>
      </c>
      <c r="E31" s="36">
        <f>SUMIFS(СВЦЭМ!$D$39:$D$782,СВЦЭМ!$A$39:$A$782,$A31,СВЦЭМ!$B$39:$B$782,E$11)+'СЕТ СН'!$F$11+СВЦЭМ!$D$10+'СЕТ СН'!$F$5-'СЕТ СН'!$F$21</f>
        <v>2603.9620571400001</v>
      </c>
      <c r="F31" s="36">
        <f>SUMIFS(СВЦЭМ!$D$39:$D$782,СВЦЭМ!$A$39:$A$782,$A31,СВЦЭМ!$B$39:$B$782,F$11)+'СЕТ СН'!$F$11+СВЦЭМ!$D$10+'СЕТ СН'!$F$5-'СЕТ СН'!$F$21</f>
        <v>2607.5693440499999</v>
      </c>
      <c r="G31" s="36">
        <f>SUMIFS(СВЦЭМ!$D$39:$D$782,СВЦЭМ!$A$39:$A$782,$A31,СВЦЭМ!$B$39:$B$782,G$11)+'СЕТ СН'!$F$11+СВЦЭМ!$D$10+'СЕТ СН'!$F$5-'СЕТ СН'!$F$21</f>
        <v>2599.8122489899997</v>
      </c>
      <c r="H31" s="36">
        <f>SUMIFS(СВЦЭМ!$D$39:$D$782,СВЦЭМ!$A$39:$A$782,$A31,СВЦЭМ!$B$39:$B$782,H$11)+'СЕТ СН'!$F$11+СВЦЭМ!$D$10+'СЕТ СН'!$F$5-'СЕТ СН'!$F$21</f>
        <v>2572.9442477699999</v>
      </c>
      <c r="I31" s="36">
        <f>SUMIFS(СВЦЭМ!$D$39:$D$782,СВЦЭМ!$A$39:$A$782,$A31,СВЦЭМ!$B$39:$B$782,I$11)+'СЕТ СН'!$F$11+СВЦЭМ!$D$10+'СЕТ СН'!$F$5-'СЕТ СН'!$F$21</f>
        <v>2542.0467137599999</v>
      </c>
      <c r="J31" s="36">
        <f>SUMIFS(СВЦЭМ!$D$39:$D$782,СВЦЭМ!$A$39:$A$782,$A31,СВЦЭМ!$B$39:$B$782,J$11)+'СЕТ СН'!$F$11+СВЦЭМ!$D$10+'СЕТ СН'!$F$5-'СЕТ СН'!$F$21</f>
        <v>2474.9480844299997</v>
      </c>
      <c r="K31" s="36">
        <f>SUMIFS(СВЦЭМ!$D$39:$D$782,СВЦЭМ!$A$39:$A$782,$A31,СВЦЭМ!$B$39:$B$782,K$11)+'СЕТ СН'!$F$11+СВЦЭМ!$D$10+'СЕТ СН'!$F$5-'СЕТ СН'!$F$21</f>
        <v>2436.39121462</v>
      </c>
      <c r="L31" s="36">
        <f>SUMIFS(СВЦЭМ!$D$39:$D$782,СВЦЭМ!$A$39:$A$782,$A31,СВЦЭМ!$B$39:$B$782,L$11)+'СЕТ СН'!$F$11+СВЦЭМ!$D$10+'СЕТ СН'!$F$5-'СЕТ СН'!$F$21</f>
        <v>2439.6873759</v>
      </c>
      <c r="M31" s="36">
        <f>SUMIFS(СВЦЭМ!$D$39:$D$782,СВЦЭМ!$A$39:$A$782,$A31,СВЦЭМ!$B$39:$B$782,M$11)+'СЕТ СН'!$F$11+СВЦЭМ!$D$10+'СЕТ СН'!$F$5-'СЕТ СН'!$F$21</f>
        <v>2443.6802748699997</v>
      </c>
      <c r="N31" s="36">
        <f>SUMIFS(СВЦЭМ!$D$39:$D$782,СВЦЭМ!$A$39:$A$782,$A31,СВЦЭМ!$B$39:$B$782,N$11)+'СЕТ СН'!$F$11+СВЦЭМ!$D$10+'СЕТ СН'!$F$5-'СЕТ СН'!$F$21</f>
        <v>2454.4905945299997</v>
      </c>
      <c r="O31" s="36">
        <f>SUMIFS(СВЦЭМ!$D$39:$D$782,СВЦЭМ!$A$39:$A$782,$A31,СВЦЭМ!$B$39:$B$782,O$11)+'СЕТ СН'!$F$11+СВЦЭМ!$D$10+'СЕТ СН'!$F$5-'СЕТ СН'!$F$21</f>
        <v>2450.72028877</v>
      </c>
      <c r="P31" s="36">
        <f>SUMIFS(СВЦЭМ!$D$39:$D$782,СВЦЭМ!$A$39:$A$782,$A31,СВЦЭМ!$B$39:$B$782,P$11)+'СЕТ СН'!$F$11+СВЦЭМ!$D$10+'СЕТ СН'!$F$5-'СЕТ СН'!$F$21</f>
        <v>2445.8785039199997</v>
      </c>
      <c r="Q31" s="36">
        <f>SUMIFS(СВЦЭМ!$D$39:$D$782,СВЦЭМ!$A$39:$A$782,$A31,СВЦЭМ!$B$39:$B$782,Q$11)+'СЕТ СН'!$F$11+СВЦЭМ!$D$10+'СЕТ СН'!$F$5-'СЕТ СН'!$F$21</f>
        <v>2450.0209255899999</v>
      </c>
      <c r="R31" s="36">
        <f>SUMIFS(СВЦЭМ!$D$39:$D$782,СВЦЭМ!$A$39:$A$782,$A31,СВЦЭМ!$B$39:$B$782,R$11)+'СЕТ СН'!$F$11+СВЦЭМ!$D$10+'СЕТ СН'!$F$5-'СЕТ СН'!$F$21</f>
        <v>2456.28713604</v>
      </c>
      <c r="S31" s="36">
        <f>SUMIFS(СВЦЭМ!$D$39:$D$782,СВЦЭМ!$A$39:$A$782,$A31,СВЦЭМ!$B$39:$B$782,S$11)+'СЕТ СН'!$F$11+СВЦЭМ!$D$10+'СЕТ СН'!$F$5-'СЕТ СН'!$F$21</f>
        <v>2447.0765210999998</v>
      </c>
      <c r="T31" s="36">
        <f>SUMIFS(СВЦЭМ!$D$39:$D$782,СВЦЭМ!$A$39:$A$782,$A31,СВЦЭМ!$B$39:$B$782,T$11)+'СЕТ СН'!$F$11+СВЦЭМ!$D$10+'СЕТ СН'!$F$5-'СЕТ СН'!$F$21</f>
        <v>2446.7331212099998</v>
      </c>
      <c r="U31" s="36">
        <f>SUMIFS(СВЦЭМ!$D$39:$D$782,СВЦЭМ!$A$39:$A$782,$A31,СВЦЭМ!$B$39:$B$782,U$11)+'СЕТ СН'!$F$11+СВЦЭМ!$D$10+'СЕТ СН'!$F$5-'СЕТ СН'!$F$21</f>
        <v>2447.5595940099997</v>
      </c>
      <c r="V31" s="36">
        <f>SUMIFS(СВЦЭМ!$D$39:$D$782,СВЦЭМ!$A$39:$A$782,$A31,СВЦЭМ!$B$39:$B$782,V$11)+'СЕТ СН'!$F$11+СВЦЭМ!$D$10+'СЕТ СН'!$F$5-'СЕТ СН'!$F$21</f>
        <v>2430.1389800299999</v>
      </c>
      <c r="W31" s="36">
        <f>SUMIFS(СВЦЭМ!$D$39:$D$782,СВЦЭМ!$A$39:$A$782,$A31,СВЦЭМ!$B$39:$B$782,W$11)+'СЕТ СН'!$F$11+СВЦЭМ!$D$10+'СЕТ СН'!$F$5-'СЕТ СН'!$F$21</f>
        <v>2419.3706577200001</v>
      </c>
      <c r="X31" s="36">
        <f>SUMIFS(СВЦЭМ!$D$39:$D$782,СВЦЭМ!$A$39:$A$782,$A31,СВЦЭМ!$B$39:$B$782,X$11)+'СЕТ СН'!$F$11+СВЦЭМ!$D$10+'СЕТ СН'!$F$5-'СЕТ СН'!$F$21</f>
        <v>2434.5148901799998</v>
      </c>
      <c r="Y31" s="36">
        <f>SUMIFS(СВЦЭМ!$D$39:$D$782,СВЦЭМ!$A$39:$A$782,$A31,СВЦЭМ!$B$39:$B$782,Y$11)+'СЕТ СН'!$F$11+СВЦЭМ!$D$10+'СЕТ СН'!$F$5-'СЕТ СН'!$F$21</f>
        <v>2461.7306795999998</v>
      </c>
    </row>
    <row r="32" spans="1:25" ht="15.75" x14ac:dyDescent="0.2">
      <c r="A32" s="35">
        <f t="shared" si="0"/>
        <v>44794</v>
      </c>
      <c r="B32" s="36">
        <f>SUMIFS(СВЦЭМ!$D$39:$D$782,СВЦЭМ!$A$39:$A$782,$A32,СВЦЭМ!$B$39:$B$782,B$11)+'СЕТ СН'!$F$11+СВЦЭМ!$D$10+'СЕТ СН'!$F$5-'СЕТ СН'!$F$21</f>
        <v>2555.8722916699999</v>
      </c>
      <c r="C32" s="36">
        <f>SUMIFS(СВЦЭМ!$D$39:$D$782,СВЦЭМ!$A$39:$A$782,$A32,СВЦЭМ!$B$39:$B$782,C$11)+'СЕТ СН'!$F$11+СВЦЭМ!$D$10+'СЕТ СН'!$F$5-'СЕТ СН'!$F$21</f>
        <v>2566.11226691</v>
      </c>
      <c r="D32" s="36">
        <f>SUMIFS(СВЦЭМ!$D$39:$D$782,СВЦЭМ!$A$39:$A$782,$A32,СВЦЭМ!$B$39:$B$782,D$11)+'СЕТ СН'!$F$11+СВЦЭМ!$D$10+'СЕТ СН'!$F$5-'СЕТ СН'!$F$21</f>
        <v>2608.0629580199998</v>
      </c>
      <c r="E32" s="36">
        <f>SUMIFS(СВЦЭМ!$D$39:$D$782,СВЦЭМ!$A$39:$A$782,$A32,СВЦЭМ!$B$39:$B$782,E$11)+'СЕТ СН'!$F$11+СВЦЭМ!$D$10+'СЕТ СН'!$F$5-'СЕТ СН'!$F$21</f>
        <v>2638.8171992400003</v>
      </c>
      <c r="F32" s="36">
        <f>SUMIFS(СВЦЭМ!$D$39:$D$782,СВЦЭМ!$A$39:$A$782,$A32,СВЦЭМ!$B$39:$B$782,F$11)+'СЕТ СН'!$F$11+СВЦЭМ!$D$10+'СЕТ СН'!$F$5-'СЕТ СН'!$F$21</f>
        <v>2643.4858191599997</v>
      </c>
      <c r="G32" s="36">
        <f>SUMIFS(СВЦЭМ!$D$39:$D$782,СВЦЭМ!$A$39:$A$782,$A32,СВЦЭМ!$B$39:$B$782,G$11)+'СЕТ СН'!$F$11+СВЦЭМ!$D$10+'СЕТ СН'!$F$5-'СЕТ СН'!$F$21</f>
        <v>2637.9100626600002</v>
      </c>
      <c r="H32" s="36">
        <f>SUMIFS(СВЦЭМ!$D$39:$D$782,СВЦЭМ!$A$39:$A$782,$A32,СВЦЭМ!$B$39:$B$782,H$11)+'СЕТ СН'!$F$11+СВЦЭМ!$D$10+'СЕТ СН'!$F$5-'СЕТ СН'!$F$21</f>
        <v>2617.8286056099996</v>
      </c>
      <c r="I32" s="36">
        <f>SUMIFS(СВЦЭМ!$D$39:$D$782,СВЦЭМ!$A$39:$A$782,$A32,СВЦЭМ!$B$39:$B$782,I$11)+'СЕТ СН'!$F$11+СВЦЭМ!$D$10+'СЕТ СН'!$F$5-'СЕТ СН'!$F$21</f>
        <v>2557.1130161399997</v>
      </c>
      <c r="J32" s="36">
        <f>SUMIFS(СВЦЭМ!$D$39:$D$782,СВЦЭМ!$A$39:$A$782,$A32,СВЦЭМ!$B$39:$B$782,J$11)+'СЕТ СН'!$F$11+СВЦЭМ!$D$10+'СЕТ СН'!$F$5-'СЕТ СН'!$F$21</f>
        <v>2496.2232003999998</v>
      </c>
      <c r="K32" s="36">
        <f>SUMIFS(СВЦЭМ!$D$39:$D$782,СВЦЭМ!$A$39:$A$782,$A32,СВЦЭМ!$B$39:$B$782,K$11)+'СЕТ СН'!$F$11+СВЦЭМ!$D$10+'СЕТ СН'!$F$5-'СЕТ СН'!$F$21</f>
        <v>2545.90915266</v>
      </c>
      <c r="L32" s="36">
        <f>SUMIFS(СВЦЭМ!$D$39:$D$782,СВЦЭМ!$A$39:$A$782,$A32,СВЦЭМ!$B$39:$B$782,L$11)+'СЕТ СН'!$F$11+СВЦЭМ!$D$10+'СЕТ СН'!$F$5-'СЕТ СН'!$F$21</f>
        <v>2583.2110798200001</v>
      </c>
      <c r="M32" s="36">
        <f>SUMIFS(СВЦЭМ!$D$39:$D$782,СВЦЭМ!$A$39:$A$782,$A32,СВЦЭМ!$B$39:$B$782,M$11)+'СЕТ СН'!$F$11+СВЦЭМ!$D$10+'СЕТ СН'!$F$5-'СЕТ СН'!$F$21</f>
        <v>2593.42923655</v>
      </c>
      <c r="N32" s="36">
        <f>SUMIFS(СВЦЭМ!$D$39:$D$782,СВЦЭМ!$A$39:$A$782,$A32,СВЦЭМ!$B$39:$B$782,N$11)+'СЕТ СН'!$F$11+СВЦЭМ!$D$10+'СЕТ СН'!$F$5-'СЕТ СН'!$F$21</f>
        <v>2598.7431690200001</v>
      </c>
      <c r="O32" s="36">
        <f>SUMIFS(СВЦЭМ!$D$39:$D$782,СВЦЭМ!$A$39:$A$782,$A32,СВЦЭМ!$B$39:$B$782,O$11)+'СЕТ СН'!$F$11+СВЦЭМ!$D$10+'СЕТ СН'!$F$5-'СЕТ СН'!$F$21</f>
        <v>2589.2921947699997</v>
      </c>
      <c r="P32" s="36">
        <f>SUMIFS(СВЦЭМ!$D$39:$D$782,СВЦЭМ!$A$39:$A$782,$A32,СВЦЭМ!$B$39:$B$782,P$11)+'СЕТ СН'!$F$11+СВЦЭМ!$D$10+'СЕТ СН'!$F$5-'СЕТ СН'!$F$21</f>
        <v>2586.3846469</v>
      </c>
      <c r="Q32" s="36">
        <f>SUMIFS(СВЦЭМ!$D$39:$D$782,СВЦЭМ!$A$39:$A$782,$A32,СВЦЭМ!$B$39:$B$782,Q$11)+'СЕТ СН'!$F$11+СВЦЭМ!$D$10+'СЕТ СН'!$F$5-'СЕТ СН'!$F$21</f>
        <v>2584.64772537</v>
      </c>
      <c r="R32" s="36">
        <f>SUMIFS(СВЦЭМ!$D$39:$D$782,СВЦЭМ!$A$39:$A$782,$A32,СВЦЭМ!$B$39:$B$782,R$11)+'СЕТ СН'!$F$11+СВЦЭМ!$D$10+'СЕТ СН'!$F$5-'СЕТ СН'!$F$21</f>
        <v>2585.9996476699998</v>
      </c>
      <c r="S32" s="36">
        <f>SUMIFS(СВЦЭМ!$D$39:$D$782,СВЦЭМ!$A$39:$A$782,$A32,СВЦЭМ!$B$39:$B$782,S$11)+'СЕТ СН'!$F$11+СВЦЭМ!$D$10+'СЕТ СН'!$F$5-'СЕТ СН'!$F$21</f>
        <v>2587.3898289599997</v>
      </c>
      <c r="T32" s="36">
        <f>SUMIFS(СВЦЭМ!$D$39:$D$782,СВЦЭМ!$A$39:$A$782,$A32,СВЦЭМ!$B$39:$B$782,T$11)+'СЕТ СН'!$F$11+СВЦЭМ!$D$10+'СЕТ СН'!$F$5-'СЕТ СН'!$F$21</f>
        <v>2584.0756037599999</v>
      </c>
      <c r="U32" s="36">
        <f>SUMIFS(СВЦЭМ!$D$39:$D$782,СВЦЭМ!$A$39:$A$782,$A32,СВЦЭМ!$B$39:$B$782,U$11)+'СЕТ СН'!$F$11+СВЦЭМ!$D$10+'СЕТ СН'!$F$5-'СЕТ СН'!$F$21</f>
        <v>2585.9092111199998</v>
      </c>
      <c r="V32" s="36">
        <f>SUMIFS(СВЦЭМ!$D$39:$D$782,СВЦЭМ!$A$39:$A$782,$A32,СВЦЭМ!$B$39:$B$782,V$11)+'СЕТ СН'!$F$11+СВЦЭМ!$D$10+'СЕТ СН'!$F$5-'СЕТ СН'!$F$21</f>
        <v>2599.5747159599996</v>
      </c>
      <c r="W32" s="36">
        <f>SUMIFS(СВЦЭМ!$D$39:$D$782,СВЦЭМ!$A$39:$A$782,$A32,СВЦЭМ!$B$39:$B$782,W$11)+'СЕТ СН'!$F$11+СВЦЭМ!$D$10+'СЕТ СН'!$F$5-'СЕТ СН'!$F$21</f>
        <v>2602.2693969299999</v>
      </c>
      <c r="X32" s="36">
        <f>SUMIFS(СВЦЭМ!$D$39:$D$782,СВЦЭМ!$A$39:$A$782,$A32,СВЦЭМ!$B$39:$B$782,X$11)+'СЕТ СН'!$F$11+СВЦЭМ!$D$10+'СЕТ СН'!$F$5-'СЕТ СН'!$F$21</f>
        <v>2564.7920258599997</v>
      </c>
      <c r="Y32" s="36">
        <f>SUMIFS(СВЦЭМ!$D$39:$D$782,СВЦЭМ!$A$39:$A$782,$A32,СВЦЭМ!$B$39:$B$782,Y$11)+'СЕТ СН'!$F$11+СВЦЭМ!$D$10+'СЕТ СН'!$F$5-'СЕТ СН'!$F$21</f>
        <v>2537.3763811199997</v>
      </c>
    </row>
    <row r="33" spans="1:27" ht="15.75" x14ac:dyDescent="0.2">
      <c r="A33" s="35">
        <f t="shared" si="0"/>
        <v>44795</v>
      </c>
      <c r="B33" s="36">
        <f>SUMIFS(СВЦЭМ!$D$39:$D$782,СВЦЭМ!$A$39:$A$782,$A33,СВЦЭМ!$B$39:$B$782,B$11)+'СЕТ СН'!$F$11+СВЦЭМ!$D$10+'СЕТ СН'!$F$5-'СЕТ СН'!$F$21</f>
        <v>2470.4547312</v>
      </c>
      <c r="C33" s="36">
        <f>SUMIFS(СВЦЭМ!$D$39:$D$782,СВЦЭМ!$A$39:$A$782,$A33,СВЦЭМ!$B$39:$B$782,C$11)+'СЕТ СН'!$F$11+СВЦЭМ!$D$10+'СЕТ СН'!$F$5-'СЕТ СН'!$F$21</f>
        <v>2538.2994695799998</v>
      </c>
      <c r="D33" s="36">
        <f>SUMIFS(СВЦЭМ!$D$39:$D$782,СВЦЭМ!$A$39:$A$782,$A33,СВЦЭМ!$B$39:$B$782,D$11)+'СЕТ СН'!$F$11+СВЦЭМ!$D$10+'СЕТ СН'!$F$5-'СЕТ СН'!$F$21</f>
        <v>2584.6116644099998</v>
      </c>
      <c r="E33" s="36">
        <f>SUMIFS(СВЦЭМ!$D$39:$D$782,СВЦЭМ!$A$39:$A$782,$A33,СВЦЭМ!$B$39:$B$782,E$11)+'СЕТ СН'!$F$11+СВЦЭМ!$D$10+'СЕТ СН'!$F$5-'СЕТ СН'!$F$21</f>
        <v>2606.1213124999999</v>
      </c>
      <c r="F33" s="36">
        <f>SUMIFS(СВЦЭМ!$D$39:$D$782,СВЦЭМ!$A$39:$A$782,$A33,СВЦЭМ!$B$39:$B$782,F$11)+'СЕТ СН'!$F$11+СВЦЭМ!$D$10+'СЕТ СН'!$F$5-'СЕТ СН'!$F$21</f>
        <v>2607.8905243899999</v>
      </c>
      <c r="G33" s="36">
        <f>SUMIFS(СВЦЭМ!$D$39:$D$782,СВЦЭМ!$A$39:$A$782,$A33,СВЦЭМ!$B$39:$B$782,G$11)+'СЕТ СН'!$F$11+СВЦЭМ!$D$10+'СЕТ СН'!$F$5-'СЕТ СН'!$F$21</f>
        <v>2597.3585988300001</v>
      </c>
      <c r="H33" s="36">
        <f>SUMIFS(СВЦЭМ!$D$39:$D$782,СВЦЭМ!$A$39:$A$782,$A33,СВЦЭМ!$B$39:$B$782,H$11)+'СЕТ СН'!$F$11+СВЦЭМ!$D$10+'СЕТ СН'!$F$5-'СЕТ СН'!$F$21</f>
        <v>2538.4406488699997</v>
      </c>
      <c r="I33" s="36">
        <f>SUMIFS(СВЦЭМ!$D$39:$D$782,СВЦЭМ!$A$39:$A$782,$A33,СВЦЭМ!$B$39:$B$782,I$11)+'СЕТ СН'!$F$11+СВЦЭМ!$D$10+'СЕТ СН'!$F$5-'СЕТ СН'!$F$21</f>
        <v>2470.4317471499999</v>
      </c>
      <c r="J33" s="36">
        <f>SUMIFS(СВЦЭМ!$D$39:$D$782,СВЦЭМ!$A$39:$A$782,$A33,СВЦЭМ!$B$39:$B$782,J$11)+'СЕТ СН'!$F$11+СВЦЭМ!$D$10+'СЕТ СН'!$F$5-'СЕТ СН'!$F$21</f>
        <v>2518.6746812499996</v>
      </c>
      <c r="K33" s="36">
        <f>SUMIFS(СВЦЭМ!$D$39:$D$782,СВЦЭМ!$A$39:$A$782,$A33,СВЦЭМ!$B$39:$B$782,K$11)+'СЕТ СН'!$F$11+СВЦЭМ!$D$10+'СЕТ СН'!$F$5-'СЕТ СН'!$F$21</f>
        <v>2565.41570198</v>
      </c>
      <c r="L33" s="36">
        <f>SUMIFS(СВЦЭМ!$D$39:$D$782,СВЦЭМ!$A$39:$A$782,$A33,СВЦЭМ!$B$39:$B$782,L$11)+'СЕТ СН'!$F$11+СВЦЭМ!$D$10+'СЕТ СН'!$F$5-'СЕТ СН'!$F$21</f>
        <v>2560.6601062099999</v>
      </c>
      <c r="M33" s="36">
        <f>SUMIFS(СВЦЭМ!$D$39:$D$782,СВЦЭМ!$A$39:$A$782,$A33,СВЦЭМ!$B$39:$B$782,M$11)+'СЕТ СН'!$F$11+СВЦЭМ!$D$10+'СЕТ СН'!$F$5-'СЕТ СН'!$F$21</f>
        <v>2567.5541690199998</v>
      </c>
      <c r="N33" s="36">
        <f>SUMIFS(СВЦЭМ!$D$39:$D$782,СВЦЭМ!$A$39:$A$782,$A33,СВЦЭМ!$B$39:$B$782,N$11)+'СЕТ СН'!$F$11+СВЦЭМ!$D$10+'СЕТ СН'!$F$5-'СЕТ СН'!$F$21</f>
        <v>2569.9023088599997</v>
      </c>
      <c r="O33" s="36">
        <f>SUMIFS(СВЦЭМ!$D$39:$D$782,СВЦЭМ!$A$39:$A$782,$A33,СВЦЭМ!$B$39:$B$782,O$11)+'СЕТ СН'!$F$11+СВЦЭМ!$D$10+'СЕТ СН'!$F$5-'СЕТ СН'!$F$21</f>
        <v>2558.5796433699998</v>
      </c>
      <c r="P33" s="36">
        <f>SUMIFS(СВЦЭМ!$D$39:$D$782,СВЦЭМ!$A$39:$A$782,$A33,СВЦЭМ!$B$39:$B$782,P$11)+'СЕТ СН'!$F$11+СВЦЭМ!$D$10+'СЕТ СН'!$F$5-'СЕТ СН'!$F$21</f>
        <v>2562.6008766199998</v>
      </c>
      <c r="Q33" s="36">
        <f>SUMIFS(СВЦЭМ!$D$39:$D$782,СВЦЭМ!$A$39:$A$782,$A33,СВЦЭМ!$B$39:$B$782,Q$11)+'СЕТ СН'!$F$11+СВЦЭМ!$D$10+'СЕТ СН'!$F$5-'СЕТ СН'!$F$21</f>
        <v>2562.8556679499998</v>
      </c>
      <c r="R33" s="36">
        <f>SUMIFS(СВЦЭМ!$D$39:$D$782,СВЦЭМ!$A$39:$A$782,$A33,СВЦЭМ!$B$39:$B$782,R$11)+'СЕТ СН'!$F$11+СВЦЭМ!$D$10+'СЕТ СН'!$F$5-'СЕТ СН'!$F$21</f>
        <v>2562.0373417599999</v>
      </c>
      <c r="S33" s="36">
        <f>SUMIFS(СВЦЭМ!$D$39:$D$782,СВЦЭМ!$A$39:$A$782,$A33,СВЦЭМ!$B$39:$B$782,S$11)+'СЕТ СН'!$F$11+СВЦЭМ!$D$10+'СЕТ СН'!$F$5-'СЕТ СН'!$F$21</f>
        <v>2556.0020879599997</v>
      </c>
      <c r="T33" s="36">
        <f>SUMIFS(СВЦЭМ!$D$39:$D$782,СВЦЭМ!$A$39:$A$782,$A33,СВЦЭМ!$B$39:$B$782,T$11)+'СЕТ СН'!$F$11+СВЦЭМ!$D$10+'СЕТ СН'!$F$5-'СЕТ СН'!$F$21</f>
        <v>2566.1741541499996</v>
      </c>
      <c r="U33" s="36">
        <f>SUMIFS(СВЦЭМ!$D$39:$D$782,СВЦЭМ!$A$39:$A$782,$A33,СВЦЭМ!$B$39:$B$782,U$11)+'СЕТ СН'!$F$11+СВЦЭМ!$D$10+'СЕТ СН'!$F$5-'СЕТ СН'!$F$21</f>
        <v>2558.0329807999997</v>
      </c>
      <c r="V33" s="36">
        <f>SUMIFS(СВЦЭМ!$D$39:$D$782,СВЦЭМ!$A$39:$A$782,$A33,СВЦЭМ!$B$39:$B$782,V$11)+'СЕТ СН'!$F$11+СВЦЭМ!$D$10+'СЕТ СН'!$F$5-'СЕТ СН'!$F$21</f>
        <v>2567.6616277200001</v>
      </c>
      <c r="W33" s="36">
        <f>SUMIFS(СВЦЭМ!$D$39:$D$782,СВЦЭМ!$A$39:$A$782,$A33,СВЦЭМ!$B$39:$B$782,W$11)+'СЕТ СН'!$F$11+СВЦЭМ!$D$10+'СЕТ СН'!$F$5-'СЕТ СН'!$F$21</f>
        <v>2575.25119976</v>
      </c>
      <c r="X33" s="36">
        <f>SUMIFS(СВЦЭМ!$D$39:$D$782,СВЦЭМ!$A$39:$A$782,$A33,СВЦЭМ!$B$39:$B$782,X$11)+'СЕТ СН'!$F$11+СВЦЭМ!$D$10+'СЕТ СН'!$F$5-'СЕТ СН'!$F$21</f>
        <v>2548.1264193099996</v>
      </c>
      <c r="Y33" s="36">
        <f>SUMIFS(СВЦЭМ!$D$39:$D$782,СВЦЭМ!$A$39:$A$782,$A33,СВЦЭМ!$B$39:$B$782,Y$11)+'СЕТ СН'!$F$11+СВЦЭМ!$D$10+'СЕТ СН'!$F$5-'СЕТ СН'!$F$21</f>
        <v>2458.28636259</v>
      </c>
    </row>
    <row r="34" spans="1:27" ht="15.75" x14ac:dyDescent="0.2">
      <c r="A34" s="35">
        <f t="shared" si="0"/>
        <v>44796</v>
      </c>
      <c r="B34" s="36">
        <f>SUMIFS(СВЦЭМ!$D$39:$D$782,СВЦЭМ!$A$39:$A$782,$A34,СВЦЭМ!$B$39:$B$782,B$11)+'СЕТ СН'!$F$11+СВЦЭМ!$D$10+'СЕТ СН'!$F$5-'СЕТ СН'!$F$21</f>
        <v>2521.8402355399999</v>
      </c>
      <c r="C34" s="36">
        <f>SUMIFS(СВЦЭМ!$D$39:$D$782,СВЦЭМ!$A$39:$A$782,$A34,СВЦЭМ!$B$39:$B$782,C$11)+'СЕТ СН'!$F$11+СВЦЭМ!$D$10+'СЕТ СН'!$F$5-'СЕТ СН'!$F$21</f>
        <v>2585.1941115899999</v>
      </c>
      <c r="D34" s="36">
        <f>SUMIFS(СВЦЭМ!$D$39:$D$782,СВЦЭМ!$A$39:$A$782,$A34,СВЦЭМ!$B$39:$B$782,D$11)+'СЕТ СН'!$F$11+СВЦЭМ!$D$10+'СЕТ СН'!$F$5-'СЕТ СН'!$F$21</f>
        <v>2624.93092351</v>
      </c>
      <c r="E34" s="36">
        <f>SUMIFS(СВЦЭМ!$D$39:$D$782,СВЦЭМ!$A$39:$A$782,$A34,СВЦЭМ!$B$39:$B$782,E$11)+'СЕТ СН'!$F$11+СВЦЭМ!$D$10+'СЕТ СН'!$F$5-'СЕТ СН'!$F$21</f>
        <v>2638.3028957899996</v>
      </c>
      <c r="F34" s="36">
        <f>SUMIFS(СВЦЭМ!$D$39:$D$782,СВЦЭМ!$A$39:$A$782,$A34,СВЦЭМ!$B$39:$B$782,F$11)+'СЕТ СН'!$F$11+СВЦЭМ!$D$10+'СЕТ СН'!$F$5-'СЕТ СН'!$F$21</f>
        <v>2605.6685773999998</v>
      </c>
      <c r="G34" s="36">
        <f>SUMIFS(СВЦЭМ!$D$39:$D$782,СВЦЭМ!$A$39:$A$782,$A34,СВЦЭМ!$B$39:$B$782,G$11)+'СЕТ СН'!$F$11+СВЦЭМ!$D$10+'СЕТ СН'!$F$5-'СЕТ СН'!$F$21</f>
        <v>2581.3164784399996</v>
      </c>
      <c r="H34" s="36">
        <f>SUMIFS(СВЦЭМ!$D$39:$D$782,СВЦЭМ!$A$39:$A$782,$A34,СВЦЭМ!$B$39:$B$782,H$11)+'СЕТ СН'!$F$11+СВЦЭМ!$D$10+'СЕТ СН'!$F$5-'СЕТ СН'!$F$21</f>
        <v>2533.5531282499996</v>
      </c>
      <c r="I34" s="36">
        <f>SUMIFS(СВЦЭМ!$D$39:$D$782,СВЦЭМ!$A$39:$A$782,$A34,СВЦЭМ!$B$39:$B$782,I$11)+'СЕТ СН'!$F$11+СВЦЭМ!$D$10+'СЕТ СН'!$F$5-'СЕТ СН'!$F$21</f>
        <v>2466.5682144899997</v>
      </c>
      <c r="J34" s="36">
        <f>SUMIFS(СВЦЭМ!$D$39:$D$782,СВЦЭМ!$A$39:$A$782,$A34,СВЦЭМ!$B$39:$B$782,J$11)+'СЕТ СН'!$F$11+СВЦЭМ!$D$10+'СЕТ СН'!$F$5-'СЕТ СН'!$F$21</f>
        <v>2459.4020960600001</v>
      </c>
      <c r="K34" s="36">
        <f>SUMIFS(СВЦЭМ!$D$39:$D$782,СВЦЭМ!$A$39:$A$782,$A34,СВЦЭМ!$B$39:$B$782,K$11)+'СЕТ СН'!$F$11+СВЦЭМ!$D$10+'СЕТ СН'!$F$5-'СЕТ СН'!$F$21</f>
        <v>2530.5298213899996</v>
      </c>
      <c r="L34" s="36">
        <f>SUMIFS(СВЦЭМ!$D$39:$D$782,СВЦЭМ!$A$39:$A$782,$A34,СВЦЭМ!$B$39:$B$782,L$11)+'СЕТ СН'!$F$11+СВЦЭМ!$D$10+'СЕТ СН'!$F$5-'СЕТ СН'!$F$21</f>
        <v>2495.0481518699999</v>
      </c>
      <c r="M34" s="36">
        <f>SUMIFS(СВЦЭМ!$D$39:$D$782,СВЦЭМ!$A$39:$A$782,$A34,СВЦЭМ!$B$39:$B$782,M$11)+'СЕТ СН'!$F$11+СВЦЭМ!$D$10+'СЕТ СН'!$F$5-'СЕТ СН'!$F$21</f>
        <v>2487.5011914099996</v>
      </c>
      <c r="N34" s="36">
        <f>SUMIFS(СВЦЭМ!$D$39:$D$782,СВЦЭМ!$A$39:$A$782,$A34,СВЦЭМ!$B$39:$B$782,N$11)+'СЕТ СН'!$F$11+СВЦЭМ!$D$10+'СЕТ СН'!$F$5-'СЕТ СН'!$F$21</f>
        <v>2481.1996832899999</v>
      </c>
      <c r="O34" s="36">
        <f>SUMIFS(СВЦЭМ!$D$39:$D$782,СВЦЭМ!$A$39:$A$782,$A34,СВЦЭМ!$B$39:$B$782,O$11)+'СЕТ СН'!$F$11+СВЦЭМ!$D$10+'СЕТ СН'!$F$5-'СЕТ СН'!$F$21</f>
        <v>2474.7470726699999</v>
      </c>
      <c r="P34" s="36">
        <f>SUMIFS(СВЦЭМ!$D$39:$D$782,СВЦЭМ!$A$39:$A$782,$A34,СВЦЭМ!$B$39:$B$782,P$11)+'СЕТ СН'!$F$11+СВЦЭМ!$D$10+'СЕТ СН'!$F$5-'СЕТ СН'!$F$21</f>
        <v>2486.99766821</v>
      </c>
      <c r="Q34" s="36">
        <f>SUMIFS(СВЦЭМ!$D$39:$D$782,СВЦЭМ!$A$39:$A$782,$A34,СВЦЭМ!$B$39:$B$782,Q$11)+'СЕТ СН'!$F$11+СВЦЭМ!$D$10+'СЕТ СН'!$F$5-'СЕТ СН'!$F$21</f>
        <v>2494.2626729200001</v>
      </c>
      <c r="R34" s="36">
        <f>SUMIFS(СВЦЭМ!$D$39:$D$782,СВЦЭМ!$A$39:$A$782,$A34,СВЦЭМ!$B$39:$B$782,R$11)+'СЕТ СН'!$F$11+СВЦЭМ!$D$10+'СЕТ СН'!$F$5-'СЕТ СН'!$F$21</f>
        <v>2488.14099528</v>
      </c>
      <c r="S34" s="36">
        <f>SUMIFS(СВЦЭМ!$D$39:$D$782,СВЦЭМ!$A$39:$A$782,$A34,СВЦЭМ!$B$39:$B$782,S$11)+'СЕТ СН'!$F$11+СВЦЭМ!$D$10+'СЕТ СН'!$F$5-'СЕТ СН'!$F$21</f>
        <v>2500.8019902999999</v>
      </c>
      <c r="T34" s="36">
        <f>SUMIFS(СВЦЭМ!$D$39:$D$782,СВЦЭМ!$A$39:$A$782,$A34,СВЦЭМ!$B$39:$B$782,T$11)+'СЕТ СН'!$F$11+СВЦЭМ!$D$10+'СЕТ СН'!$F$5-'СЕТ СН'!$F$21</f>
        <v>2507.6981322799998</v>
      </c>
      <c r="U34" s="36">
        <f>SUMIFS(СВЦЭМ!$D$39:$D$782,СВЦЭМ!$A$39:$A$782,$A34,СВЦЭМ!$B$39:$B$782,U$11)+'СЕТ СН'!$F$11+СВЦЭМ!$D$10+'СЕТ СН'!$F$5-'СЕТ СН'!$F$21</f>
        <v>2496.5599110799999</v>
      </c>
      <c r="V34" s="36">
        <f>SUMIFS(СВЦЭМ!$D$39:$D$782,СВЦЭМ!$A$39:$A$782,$A34,СВЦЭМ!$B$39:$B$782,V$11)+'СЕТ СН'!$F$11+СВЦЭМ!$D$10+'СЕТ СН'!$F$5-'СЕТ СН'!$F$21</f>
        <v>2513.5320490499998</v>
      </c>
      <c r="W34" s="36">
        <f>SUMIFS(СВЦЭМ!$D$39:$D$782,СВЦЭМ!$A$39:$A$782,$A34,СВЦЭМ!$B$39:$B$782,W$11)+'СЕТ СН'!$F$11+СВЦЭМ!$D$10+'СЕТ СН'!$F$5-'СЕТ СН'!$F$21</f>
        <v>2512.20568809</v>
      </c>
      <c r="X34" s="36">
        <f>SUMIFS(СВЦЭМ!$D$39:$D$782,СВЦЭМ!$A$39:$A$782,$A34,СВЦЭМ!$B$39:$B$782,X$11)+'СЕТ СН'!$F$11+СВЦЭМ!$D$10+'СЕТ СН'!$F$5-'СЕТ СН'!$F$21</f>
        <v>2494.1582664899997</v>
      </c>
      <c r="Y34" s="36">
        <f>SUMIFS(СВЦЭМ!$D$39:$D$782,СВЦЭМ!$A$39:$A$782,$A34,СВЦЭМ!$B$39:$B$782,Y$11)+'СЕТ СН'!$F$11+СВЦЭМ!$D$10+'СЕТ СН'!$F$5-'СЕТ СН'!$F$21</f>
        <v>2460.47183567</v>
      </c>
    </row>
    <row r="35" spans="1:27" ht="15.75" x14ac:dyDescent="0.2">
      <c r="A35" s="35">
        <f t="shared" si="0"/>
        <v>44797</v>
      </c>
      <c r="B35" s="36">
        <f>SUMIFS(СВЦЭМ!$D$39:$D$782,СВЦЭМ!$A$39:$A$782,$A35,СВЦЭМ!$B$39:$B$782,B$11)+'СЕТ СН'!$F$11+СВЦЭМ!$D$10+'СЕТ СН'!$F$5-'СЕТ СН'!$F$21</f>
        <v>2498.4671633799999</v>
      </c>
      <c r="C35" s="36">
        <f>SUMIFS(СВЦЭМ!$D$39:$D$782,СВЦЭМ!$A$39:$A$782,$A35,СВЦЭМ!$B$39:$B$782,C$11)+'СЕТ СН'!$F$11+СВЦЭМ!$D$10+'СЕТ СН'!$F$5-'СЕТ СН'!$F$21</f>
        <v>2539.2903363299997</v>
      </c>
      <c r="D35" s="36">
        <f>SUMIFS(СВЦЭМ!$D$39:$D$782,СВЦЭМ!$A$39:$A$782,$A35,СВЦЭМ!$B$39:$B$782,D$11)+'СЕТ СН'!$F$11+СВЦЭМ!$D$10+'СЕТ СН'!$F$5-'СЕТ СН'!$F$21</f>
        <v>2568.90132034</v>
      </c>
      <c r="E35" s="36">
        <f>SUMIFS(СВЦЭМ!$D$39:$D$782,СВЦЭМ!$A$39:$A$782,$A35,СВЦЭМ!$B$39:$B$782,E$11)+'СЕТ СН'!$F$11+СВЦЭМ!$D$10+'СЕТ СН'!$F$5-'СЕТ СН'!$F$21</f>
        <v>2578.7884805099998</v>
      </c>
      <c r="F35" s="36">
        <f>SUMIFS(СВЦЭМ!$D$39:$D$782,СВЦЭМ!$A$39:$A$782,$A35,СВЦЭМ!$B$39:$B$782,F$11)+'СЕТ СН'!$F$11+СВЦЭМ!$D$10+'СЕТ СН'!$F$5-'СЕТ СН'!$F$21</f>
        <v>2580.1942931399999</v>
      </c>
      <c r="G35" s="36">
        <f>SUMIFS(СВЦЭМ!$D$39:$D$782,СВЦЭМ!$A$39:$A$782,$A35,СВЦЭМ!$B$39:$B$782,G$11)+'СЕТ СН'!$F$11+СВЦЭМ!$D$10+'СЕТ СН'!$F$5-'СЕТ СН'!$F$21</f>
        <v>2565.8087752699998</v>
      </c>
      <c r="H35" s="36">
        <f>SUMIFS(СВЦЭМ!$D$39:$D$782,СВЦЭМ!$A$39:$A$782,$A35,СВЦЭМ!$B$39:$B$782,H$11)+'СЕТ СН'!$F$11+СВЦЭМ!$D$10+'СЕТ СН'!$F$5-'СЕТ СН'!$F$21</f>
        <v>2525.7380044699999</v>
      </c>
      <c r="I35" s="36">
        <f>SUMIFS(СВЦЭМ!$D$39:$D$782,СВЦЭМ!$A$39:$A$782,$A35,СВЦЭМ!$B$39:$B$782,I$11)+'СЕТ СН'!$F$11+СВЦЭМ!$D$10+'СЕТ СН'!$F$5-'СЕТ СН'!$F$21</f>
        <v>2476.7230306000001</v>
      </c>
      <c r="J35" s="36">
        <f>SUMIFS(СВЦЭМ!$D$39:$D$782,СВЦЭМ!$A$39:$A$782,$A35,СВЦЭМ!$B$39:$B$782,J$11)+'СЕТ СН'!$F$11+СВЦЭМ!$D$10+'СЕТ СН'!$F$5-'СЕТ СН'!$F$21</f>
        <v>2511.67737743</v>
      </c>
      <c r="K35" s="36">
        <f>SUMIFS(СВЦЭМ!$D$39:$D$782,СВЦЭМ!$A$39:$A$782,$A35,СВЦЭМ!$B$39:$B$782,K$11)+'СЕТ СН'!$F$11+СВЦЭМ!$D$10+'СЕТ СН'!$F$5-'СЕТ СН'!$F$21</f>
        <v>2625.1099583300002</v>
      </c>
      <c r="L35" s="36">
        <f>SUMIFS(СВЦЭМ!$D$39:$D$782,СВЦЭМ!$A$39:$A$782,$A35,СВЦЭМ!$B$39:$B$782,L$11)+'СЕТ СН'!$F$11+СВЦЭМ!$D$10+'СЕТ СН'!$F$5-'СЕТ СН'!$F$21</f>
        <v>2584.4104078699997</v>
      </c>
      <c r="M35" s="36">
        <f>SUMIFS(СВЦЭМ!$D$39:$D$782,СВЦЭМ!$A$39:$A$782,$A35,СВЦЭМ!$B$39:$B$782,M$11)+'СЕТ СН'!$F$11+СВЦЭМ!$D$10+'СЕТ СН'!$F$5-'СЕТ СН'!$F$21</f>
        <v>2578.8037516499999</v>
      </c>
      <c r="N35" s="36">
        <f>SUMIFS(СВЦЭМ!$D$39:$D$782,СВЦЭМ!$A$39:$A$782,$A35,СВЦЭМ!$B$39:$B$782,N$11)+'СЕТ СН'!$F$11+СВЦЭМ!$D$10+'СЕТ СН'!$F$5-'СЕТ СН'!$F$21</f>
        <v>2574.11624674</v>
      </c>
      <c r="O35" s="36">
        <f>SUMIFS(СВЦЭМ!$D$39:$D$782,СВЦЭМ!$A$39:$A$782,$A35,СВЦЭМ!$B$39:$B$782,O$11)+'СЕТ СН'!$F$11+СВЦЭМ!$D$10+'СЕТ СН'!$F$5-'СЕТ СН'!$F$21</f>
        <v>2568.0588174300001</v>
      </c>
      <c r="P35" s="36">
        <f>SUMIFS(СВЦЭМ!$D$39:$D$782,СВЦЭМ!$A$39:$A$782,$A35,СВЦЭМ!$B$39:$B$782,P$11)+'СЕТ СН'!$F$11+СВЦЭМ!$D$10+'СЕТ СН'!$F$5-'СЕТ СН'!$F$21</f>
        <v>2574.5104685400001</v>
      </c>
      <c r="Q35" s="36">
        <f>SUMIFS(СВЦЭМ!$D$39:$D$782,СВЦЭМ!$A$39:$A$782,$A35,СВЦЭМ!$B$39:$B$782,Q$11)+'СЕТ СН'!$F$11+СВЦЭМ!$D$10+'СЕТ СН'!$F$5-'СЕТ СН'!$F$21</f>
        <v>2575.47172327</v>
      </c>
      <c r="R35" s="36">
        <f>SUMIFS(СВЦЭМ!$D$39:$D$782,СВЦЭМ!$A$39:$A$782,$A35,СВЦЭМ!$B$39:$B$782,R$11)+'СЕТ СН'!$F$11+СВЦЭМ!$D$10+'СЕТ СН'!$F$5-'СЕТ СН'!$F$21</f>
        <v>2564.7571462799997</v>
      </c>
      <c r="S35" s="36">
        <f>SUMIFS(СВЦЭМ!$D$39:$D$782,СВЦЭМ!$A$39:$A$782,$A35,СВЦЭМ!$B$39:$B$782,S$11)+'СЕТ СН'!$F$11+СВЦЭМ!$D$10+'СЕТ СН'!$F$5-'СЕТ СН'!$F$21</f>
        <v>2573.5954145199998</v>
      </c>
      <c r="T35" s="36">
        <f>SUMIFS(СВЦЭМ!$D$39:$D$782,СВЦЭМ!$A$39:$A$782,$A35,СВЦЭМ!$B$39:$B$782,T$11)+'СЕТ СН'!$F$11+СВЦЭМ!$D$10+'СЕТ СН'!$F$5-'СЕТ СН'!$F$21</f>
        <v>2580.2736585799998</v>
      </c>
      <c r="U35" s="36">
        <f>SUMIFS(СВЦЭМ!$D$39:$D$782,СВЦЭМ!$A$39:$A$782,$A35,СВЦЭМ!$B$39:$B$782,U$11)+'СЕТ СН'!$F$11+СВЦЭМ!$D$10+'СЕТ СН'!$F$5-'СЕТ СН'!$F$21</f>
        <v>2575.8615003699997</v>
      </c>
      <c r="V35" s="36">
        <f>SUMIFS(СВЦЭМ!$D$39:$D$782,СВЦЭМ!$A$39:$A$782,$A35,СВЦЭМ!$B$39:$B$782,V$11)+'СЕТ СН'!$F$11+СВЦЭМ!$D$10+'СЕТ СН'!$F$5-'СЕТ СН'!$F$21</f>
        <v>2594.2222732699997</v>
      </c>
      <c r="W35" s="36">
        <f>SUMIFS(СВЦЭМ!$D$39:$D$782,СВЦЭМ!$A$39:$A$782,$A35,СВЦЭМ!$B$39:$B$782,W$11)+'СЕТ СН'!$F$11+СВЦЭМ!$D$10+'СЕТ СН'!$F$5-'СЕТ СН'!$F$21</f>
        <v>2601.2995768699998</v>
      </c>
      <c r="X35" s="36">
        <f>SUMIFS(СВЦЭМ!$D$39:$D$782,СВЦЭМ!$A$39:$A$782,$A35,СВЦЭМ!$B$39:$B$782,X$11)+'СЕТ СН'!$F$11+СВЦЭМ!$D$10+'СЕТ СН'!$F$5-'СЕТ СН'!$F$21</f>
        <v>2541.06989931</v>
      </c>
      <c r="Y35" s="36">
        <f>SUMIFS(СВЦЭМ!$D$39:$D$782,СВЦЭМ!$A$39:$A$782,$A35,СВЦЭМ!$B$39:$B$782,Y$11)+'СЕТ СН'!$F$11+СВЦЭМ!$D$10+'СЕТ СН'!$F$5-'СЕТ СН'!$F$21</f>
        <v>2502.2306199999998</v>
      </c>
    </row>
    <row r="36" spans="1:27" ht="15.75" x14ac:dyDescent="0.2">
      <c r="A36" s="35">
        <f t="shared" si="0"/>
        <v>44798</v>
      </c>
      <c r="B36" s="36">
        <f>SUMIFS(СВЦЭМ!$D$39:$D$782,СВЦЭМ!$A$39:$A$782,$A36,СВЦЭМ!$B$39:$B$782,B$11)+'СЕТ СН'!$F$11+СВЦЭМ!$D$10+'СЕТ СН'!$F$5-'СЕТ СН'!$F$21</f>
        <v>2498.5730441299997</v>
      </c>
      <c r="C36" s="36">
        <f>SUMIFS(СВЦЭМ!$D$39:$D$782,СВЦЭМ!$A$39:$A$782,$A36,СВЦЭМ!$B$39:$B$782,C$11)+'СЕТ СН'!$F$11+СВЦЭМ!$D$10+'СЕТ СН'!$F$5-'СЕТ СН'!$F$21</f>
        <v>2535.62392103</v>
      </c>
      <c r="D36" s="36">
        <f>SUMIFS(СВЦЭМ!$D$39:$D$782,СВЦЭМ!$A$39:$A$782,$A36,СВЦЭМ!$B$39:$B$782,D$11)+'СЕТ СН'!$F$11+СВЦЭМ!$D$10+'СЕТ СН'!$F$5-'СЕТ СН'!$F$21</f>
        <v>2573.4387202799999</v>
      </c>
      <c r="E36" s="36">
        <f>SUMIFS(СВЦЭМ!$D$39:$D$782,СВЦЭМ!$A$39:$A$782,$A36,СВЦЭМ!$B$39:$B$782,E$11)+'СЕТ СН'!$F$11+СВЦЭМ!$D$10+'СЕТ СН'!$F$5-'СЕТ СН'!$F$21</f>
        <v>2584.7480845999999</v>
      </c>
      <c r="F36" s="36">
        <f>SUMIFS(СВЦЭМ!$D$39:$D$782,СВЦЭМ!$A$39:$A$782,$A36,СВЦЭМ!$B$39:$B$782,F$11)+'СЕТ СН'!$F$11+СВЦЭМ!$D$10+'СЕТ СН'!$F$5-'СЕТ СН'!$F$21</f>
        <v>2588.1977244199998</v>
      </c>
      <c r="G36" s="36">
        <f>SUMIFS(СВЦЭМ!$D$39:$D$782,СВЦЭМ!$A$39:$A$782,$A36,СВЦЭМ!$B$39:$B$782,G$11)+'СЕТ СН'!$F$11+СВЦЭМ!$D$10+'СЕТ СН'!$F$5-'СЕТ СН'!$F$21</f>
        <v>2571.80144737</v>
      </c>
      <c r="H36" s="36">
        <f>SUMIFS(СВЦЭМ!$D$39:$D$782,СВЦЭМ!$A$39:$A$782,$A36,СВЦЭМ!$B$39:$B$782,H$11)+'СЕТ СН'!$F$11+СВЦЭМ!$D$10+'СЕТ СН'!$F$5-'СЕТ СН'!$F$21</f>
        <v>2523.1775472499999</v>
      </c>
      <c r="I36" s="36">
        <f>SUMIFS(СВЦЭМ!$D$39:$D$782,СВЦЭМ!$A$39:$A$782,$A36,СВЦЭМ!$B$39:$B$782,I$11)+'СЕТ СН'!$F$11+СВЦЭМ!$D$10+'СЕТ СН'!$F$5-'СЕТ СН'!$F$21</f>
        <v>2448.1976169700001</v>
      </c>
      <c r="J36" s="36">
        <f>SUMIFS(СВЦЭМ!$D$39:$D$782,СВЦЭМ!$A$39:$A$782,$A36,СВЦЭМ!$B$39:$B$782,J$11)+'СЕТ СН'!$F$11+СВЦЭМ!$D$10+'СЕТ СН'!$F$5-'СЕТ СН'!$F$21</f>
        <v>2519.6052909999999</v>
      </c>
      <c r="K36" s="36">
        <f>SUMIFS(СВЦЭМ!$D$39:$D$782,СВЦЭМ!$A$39:$A$782,$A36,СВЦЭМ!$B$39:$B$782,K$11)+'СЕТ СН'!$F$11+СВЦЭМ!$D$10+'СЕТ СН'!$F$5-'СЕТ СН'!$F$21</f>
        <v>2580.44605667</v>
      </c>
      <c r="L36" s="36">
        <f>SUMIFS(СВЦЭМ!$D$39:$D$782,СВЦЭМ!$A$39:$A$782,$A36,СВЦЭМ!$B$39:$B$782,L$11)+'СЕТ СН'!$F$11+СВЦЭМ!$D$10+'СЕТ СН'!$F$5-'СЕТ СН'!$F$21</f>
        <v>2549.22502863</v>
      </c>
      <c r="M36" s="36">
        <f>SUMIFS(СВЦЭМ!$D$39:$D$782,СВЦЭМ!$A$39:$A$782,$A36,СВЦЭМ!$B$39:$B$782,M$11)+'СЕТ СН'!$F$11+СВЦЭМ!$D$10+'СЕТ СН'!$F$5-'СЕТ СН'!$F$21</f>
        <v>2545.6393298399998</v>
      </c>
      <c r="N36" s="36">
        <f>SUMIFS(СВЦЭМ!$D$39:$D$782,СВЦЭМ!$A$39:$A$782,$A36,СВЦЭМ!$B$39:$B$782,N$11)+'СЕТ СН'!$F$11+СВЦЭМ!$D$10+'СЕТ СН'!$F$5-'СЕТ СН'!$F$21</f>
        <v>2545.2805504399998</v>
      </c>
      <c r="O36" s="36">
        <f>SUMIFS(СВЦЭМ!$D$39:$D$782,СВЦЭМ!$A$39:$A$782,$A36,СВЦЭМ!$B$39:$B$782,O$11)+'СЕТ СН'!$F$11+СВЦЭМ!$D$10+'СЕТ СН'!$F$5-'СЕТ СН'!$F$21</f>
        <v>2462.7142091799997</v>
      </c>
      <c r="P36" s="36">
        <f>SUMIFS(СВЦЭМ!$D$39:$D$782,СВЦЭМ!$A$39:$A$782,$A36,СВЦЭМ!$B$39:$B$782,P$11)+'СЕТ СН'!$F$11+СВЦЭМ!$D$10+'СЕТ СН'!$F$5-'СЕТ СН'!$F$21</f>
        <v>2371.7884013399998</v>
      </c>
      <c r="Q36" s="36">
        <f>SUMIFS(СВЦЭМ!$D$39:$D$782,СВЦЭМ!$A$39:$A$782,$A36,СВЦЭМ!$B$39:$B$782,Q$11)+'СЕТ СН'!$F$11+СВЦЭМ!$D$10+'СЕТ СН'!$F$5-'СЕТ СН'!$F$21</f>
        <v>2309.6799788199996</v>
      </c>
      <c r="R36" s="36">
        <f>SUMIFS(СВЦЭМ!$D$39:$D$782,СВЦЭМ!$A$39:$A$782,$A36,СВЦЭМ!$B$39:$B$782,R$11)+'СЕТ СН'!$F$11+СВЦЭМ!$D$10+'СЕТ СН'!$F$5-'СЕТ СН'!$F$21</f>
        <v>2304.4508438299999</v>
      </c>
      <c r="S36" s="36">
        <f>SUMIFS(СВЦЭМ!$D$39:$D$782,СВЦЭМ!$A$39:$A$782,$A36,СВЦЭМ!$B$39:$B$782,S$11)+'СЕТ СН'!$F$11+СВЦЭМ!$D$10+'СЕТ СН'!$F$5-'СЕТ СН'!$F$21</f>
        <v>2374.82801402</v>
      </c>
      <c r="T36" s="36">
        <f>SUMIFS(СВЦЭМ!$D$39:$D$782,СВЦЭМ!$A$39:$A$782,$A36,СВЦЭМ!$B$39:$B$782,T$11)+'СЕТ СН'!$F$11+СВЦЭМ!$D$10+'СЕТ СН'!$F$5-'СЕТ СН'!$F$21</f>
        <v>2450.63982076</v>
      </c>
      <c r="U36" s="36">
        <f>SUMIFS(СВЦЭМ!$D$39:$D$782,СВЦЭМ!$A$39:$A$782,$A36,СВЦЭМ!$B$39:$B$782,U$11)+'СЕТ СН'!$F$11+СВЦЭМ!$D$10+'СЕТ СН'!$F$5-'СЕТ СН'!$F$21</f>
        <v>2541.1789473399999</v>
      </c>
      <c r="V36" s="36">
        <f>SUMIFS(СВЦЭМ!$D$39:$D$782,СВЦЭМ!$A$39:$A$782,$A36,СВЦЭМ!$B$39:$B$782,V$11)+'СЕТ СН'!$F$11+СВЦЭМ!$D$10+'СЕТ СН'!$F$5-'СЕТ СН'!$F$21</f>
        <v>2564.5136061099997</v>
      </c>
      <c r="W36" s="36">
        <f>SUMIFS(СВЦЭМ!$D$39:$D$782,СВЦЭМ!$A$39:$A$782,$A36,СВЦЭМ!$B$39:$B$782,W$11)+'СЕТ СН'!$F$11+СВЦЭМ!$D$10+'СЕТ СН'!$F$5-'СЕТ СН'!$F$21</f>
        <v>2572.50644564</v>
      </c>
      <c r="X36" s="36">
        <f>SUMIFS(СВЦЭМ!$D$39:$D$782,СВЦЭМ!$A$39:$A$782,$A36,СВЦЭМ!$B$39:$B$782,X$11)+'СЕТ СН'!$F$11+СВЦЭМ!$D$10+'СЕТ СН'!$F$5-'СЕТ СН'!$F$21</f>
        <v>2556.2539937499996</v>
      </c>
      <c r="Y36" s="36">
        <f>SUMIFS(СВЦЭМ!$D$39:$D$782,СВЦЭМ!$A$39:$A$782,$A36,СВЦЭМ!$B$39:$B$782,Y$11)+'СЕТ СН'!$F$11+СВЦЭМ!$D$10+'СЕТ СН'!$F$5-'СЕТ СН'!$F$21</f>
        <v>2563.0169911899998</v>
      </c>
    </row>
    <row r="37" spans="1:27" ht="15.75" x14ac:dyDescent="0.2">
      <c r="A37" s="35">
        <f t="shared" si="0"/>
        <v>44799</v>
      </c>
      <c r="B37" s="36">
        <f>SUMIFS(СВЦЭМ!$D$39:$D$782,СВЦЭМ!$A$39:$A$782,$A37,СВЦЭМ!$B$39:$B$782,B$11)+'СЕТ СН'!$F$11+СВЦЭМ!$D$10+'СЕТ СН'!$F$5-'СЕТ СН'!$F$21</f>
        <v>2554.3053157199997</v>
      </c>
      <c r="C37" s="36">
        <f>SUMIFS(СВЦЭМ!$D$39:$D$782,СВЦЭМ!$A$39:$A$782,$A37,СВЦЭМ!$B$39:$B$782,C$11)+'СЕТ СН'!$F$11+СВЦЭМ!$D$10+'СЕТ СН'!$F$5-'СЕТ СН'!$F$21</f>
        <v>2599.4756740399998</v>
      </c>
      <c r="D37" s="36">
        <f>SUMIFS(СВЦЭМ!$D$39:$D$782,СВЦЭМ!$A$39:$A$782,$A37,СВЦЭМ!$B$39:$B$782,D$11)+'СЕТ СН'!$F$11+СВЦЭМ!$D$10+'СЕТ СН'!$F$5-'СЕТ СН'!$F$21</f>
        <v>2613.6675950899998</v>
      </c>
      <c r="E37" s="36">
        <f>SUMIFS(СВЦЭМ!$D$39:$D$782,СВЦЭМ!$A$39:$A$782,$A37,СВЦЭМ!$B$39:$B$782,E$11)+'СЕТ СН'!$F$11+СВЦЭМ!$D$10+'СЕТ СН'!$F$5-'СЕТ СН'!$F$21</f>
        <v>2593.88528632</v>
      </c>
      <c r="F37" s="36">
        <f>SUMIFS(СВЦЭМ!$D$39:$D$782,СВЦЭМ!$A$39:$A$782,$A37,СВЦЭМ!$B$39:$B$782,F$11)+'СЕТ СН'!$F$11+СВЦЭМ!$D$10+'СЕТ СН'!$F$5-'СЕТ СН'!$F$21</f>
        <v>2602.2880780199998</v>
      </c>
      <c r="G37" s="36">
        <f>SUMIFS(СВЦЭМ!$D$39:$D$782,СВЦЭМ!$A$39:$A$782,$A37,СВЦЭМ!$B$39:$B$782,G$11)+'СЕТ СН'!$F$11+СВЦЭМ!$D$10+'СЕТ СН'!$F$5-'СЕТ СН'!$F$21</f>
        <v>2594.4163205499999</v>
      </c>
      <c r="H37" s="36">
        <f>SUMIFS(СВЦЭМ!$D$39:$D$782,СВЦЭМ!$A$39:$A$782,$A37,СВЦЭМ!$B$39:$B$782,H$11)+'СЕТ СН'!$F$11+СВЦЭМ!$D$10+'СЕТ СН'!$F$5-'СЕТ СН'!$F$21</f>
        <v>2522.5756963499998</v>
      </c>
      <c r="I37" s="36">
        <f>SUMIFS(СВЦЭМ!$D$39:$D$782,СВЦЭМ!$A$39:$A$782,$A37,СВЦЭМ!$B$39:$B$782,I$11)+'СЕТ СН'!$F$11+СВЦЭМ!$D$10+'СЕТ СН'!$F$5-'СЕТ СН'!$F$21</f>
        <v>2510.5670353299997</v>
      </c>
      <c r="J37" s="36">
        <f>SUMIFS(СВЦЭМ!$D$39:$D$782,СВЦЭМ!$A$39:$A$782,$A37,СВЦЭМ!$B$39:$B$782,J$11)+'СЕТ СН'!$F$11+СВЦЭМ!$D$10+'СЕТ СН'!$F$5-'СЕТ СН'!$F$21</f>
        <v>2513.4469384200002</v>
      </c>
      <c r="K37" s="36">
        <f>SUMIFS(СВЦЭМ!$D$39:$D$782,СВЦЭМ!$A$39:$A$782,$A37,СВЦЭМ!$B$39:$B$782,K$11)+'СЕТ СН'!$F$11+СВЦЭМ!$D$10+'СЕТ СН'!$F$5-'СЕТ СН'!$F$21</f>
        <v>2573.9859946699999</v>
      </c>
      <c r="L37" s="36">
        <f>SUMIFS(СВЦЭМ!$D$39:$D$782,СВЦЭМ!$A$39:$A$782,$A37,СВЦЭМ!$B$39:$B$782,L$11)+'СЕТ СН'!$F$11+СВЦЭМ!$D$10+'СЕТ СН'!$F$5-'СЕТ СН'!$F$21</f>
        <v>2552.6867743599996</v>
      </c>
      <c r="M37" s="36">
        <f>SUMIFS(СВЦЭМ!$D$39:$D$782,СВЦЭМ!$A$39:$A$782,$A37,СВЦЭМ!$B$39:$B$782,M$11)+'СЕТ СН'!$F$11+СВЦЭМ!$D$10+'СЕТ СН'!$F$5-'СЕТ СН'!$F$21</f>
        <v>2541.6761317299997</v>
      </c>
      <c r="N37" s="36">
        <f>SUMIFS(СВЦЭМ!$D$39:$D$782,СВЦЭМ!$A$39:$A$782,$A37,СВЦЭМ!$B$39:$B$782,N$11)+'СЕТ СН'!$F$11+СВЦЭМ!$D$10+'СЕТ СН'!$F$5-'СЕТ СН'!$F$21</f>
        <v>2534.1957189</v>
      </c>
      <c r="O37" s="36">
        <f>SUMIFS(СВЦЭМ!$D$39:$D$782,СВЦЭМ!$A$39:$A$782,$A37,СВЦЭМ!$B$39:$B$782,O$11)+'СЕТ СН'!$F$11+СВЦЭМ!$D$10+'СЕТ СН'!$F$5-'СЕТ СН'!$F$21</f>
        <v>2528.33496216</v>
      </c>
      <c r="P37" s="36">
        <f>SUMIFS(СВЦЭМ!$D$39:$D$782,СВЦЭМ!$A$39:$A$782,$A37,СВЦЭМ!$B$39:$B$782,P$11)+'СЕТ СН'!$F$11+СВЦЭМ!$D$10+'СЕТ СН'!$F$5-'СЕТ СН'!$F$21</f>
        <v>2535.88745449</v>
      </c>
      <c r="Q37" s="36">
        <f>SUMIFS(СВЦЭМ!$D$39:$D$782,СВЦЭМ!$A$39:$A$782,$A37,СВЦЭМ!$B$39:$B$782,Q$11)+'СЕТ СН'!$F$11+СВЦЭМ!$D$10+'СЕТ СН'!$F$5-'СЕТ СН'!$F$21</f>
        <v>2534.9278555199999</v>
      </c>
      <c r="R37" s="36">
        <f>SUMIFS(СВЦЭМ!$D$39:$D$782,СВЦЭМ!$A$39:$A$782,$A37,СВЦЭМ!$B$39:$B$782,R$11)+'СЕТ СН'!$F$11+СВЦЭМ!$D$10+'СЕТ СН'!$F$5-'СЕТ СН'!$F$21</f>
        <v>2528.4735488199999</v>
      </c>
      <c r="S37" s="36">
        <f>SUMIFS(СВЦЭМ!$D$39:$D$782,СВЦЭМ!$A$39:$A$782,$A37,СВЦЭМ!$B$39:$B$782,S$11)+'СЕТ СН'!$F$11+СВЦЭМ!$D$10+'СЕТ СН'!$F$5-'СЕТ СН'!$F$21</f>
        <v>2526.0442015600001</v>
      </c>
      <c r="T37" s="36">
        <f>SUMIFS(СВЦЭМ!$D$39:$D$782,СВЦЭМ!$A$39:$A$782,$A37,СВЦЭМ!$B$39:$B$782,T$11)+'СЕТ СН'!$F$11+СВЦЭМ!$D$10+'СЕТ СН'!$F$5-'СЕТ СН'!$F$21</f>
        <v>2533.62117115</v>
      </c>
      <c r="U37" s="36">
        <f>SUMIFS(СВЦЭМ!$D$39:$D$782,СВЦЭМ!$A$39:$A$782,$A37,СВЦЭМ!$B$39:$B$782,U$11)+'СЕТ СН'!$F$11+СВЦЭМ!$D$10+'СЕТ СН'!$F$5-'СЕТ СН'!$F$21</f>
        <v>2526.2982336699997</v>
      </c>
      <c r="V37" s="36">
        <f>SUMIFS(СВЦЭМ!$D$39:$D$782,СВЦЭМ!$A$39:$A$782,$A37,СВЦЭМ!$B$39:$B$782,V$11)+'СЕТ СН'!$F$11+СВЦЭМ!$D$10+'СЕТ СН'!$F$5-'СЕТ СН'!$F$21</f>
        <v>2544.7322609599996</v>
      </c>
      <c r="W37" s="36">
        <f>SUMIFS(СВЦЭМ!$D$39:$D$782,СВЦЭМ!$A$39:$A$782,$A37,СВЦЭМ!$B$39:$B$782,W$11)+'СЕТ СН'!$F$11+СВЦЭМ!$D$10+'СЕТ СН'!$F$5-'СЕТ СН'!$F$21</f>
        <v>2547.2987571899998</v>
      </c>
      <c r="X37" s="36">
        <f>SUMIFS(СВЦЭМ!$D$39:$D$782,СВЦЭМ!$A$39:$A$782,$A37,СВЦЭМ!$B$39:$B$782,X$11)+'СЕТ СН'!$F$11+СВЦЭМ!$D$10+'СЕТ СН'!$F$5-'СЕТ СН'!$F$21</f>
        <v>2517.1655593699998</v>
      </c>
      <c r="Y37" s="36">
        <f>SUMIFS(СВЦЭМ!$D$39:$D$782,СВЦЭМ!$A$39:$A$782,$A37,СВЦЭМ!$B$39:$B$782,Y$11)+'СЕТ СН'!$F$11+СВЦЭМ!$D$10+'СЕТ СН'!$F$5-'СЕТ СН'!$F$21</f>
        <v>2540.0771063100001</v>
      </c>
    </row>
    <row r="38" spans="1:27" ht="15.75" x14ac:dyDescent="0.2">
      <c r="A38" s="35">
        <f t="shared" si="0"/>
        <v>44800</v>
      </c>
      <c r="B38" s="36">
        <f>SUMIFS(СВЦЭМ!$D$39:$D$782,СВЦЭМ!$A$39:$A$782,$A38,СВЦЭМ!$B$39:$B$782,B$11)+'СЕТ СН'!$F$11+СВЦЭМ!$D$10+'СЕТ СН'!$F$5-'СЕТ СН'!$F$21</f>
        <v>2544.6340788699999</v>
      </c>
      <c r="C38" s="36">
        <f>SUMIFS(СВЦЭМ!$D$39:$D$782,СВЦЭМ!$A$39:$A$782,$A38,СВЦЭМ!$B$39:$B$782,C$11)+'СЕТ СН'!$F$11+СВЦЭМ!$D$10+'СЕТ СН'!$F$5-'СЕТ СН'!$F$21</f>
        <v>2539.81086495</v>
      </c>
      <c r="D38" s="36">
        <f>SUMIFS(СВЦЭМ!$D$39:$D$782,СВЦЭМ!$A$39:$A$782,$A38,СВЦЭМ!$B$39:$B$782,D$11)+'СЕТ СН'!$F$11+СВЦЭМ!$D$10+'СЕТ СН'!$F$5-'СЕТ СН'!$F$21</f>
        <v>2581.6080872899997</v>
      </c>
      <c r="E38" s="36">
        <f>SUMIFS(СВЦЭМ!$D$39:$D$782,СВЦЭМ!$A$39:$A$782,$A38,СВЦЭМ!$B$39:$B$782,E$11)+'СЕТ СН'!$F$11+СВЦЭМ!$D$10+'СЕТ СН'!$F$5-'СЕТ СН'!$F$21</f>
        <v>2547.7058307299999</v>
      </c>
      <c r="F38" s="36">
        <f>SUMIFS(СВЦЭМ!$D$39:$D$782,СВЦЭМ!$A$39:$A$782,$A38,СВЦЭМ!$B$39:$B$782,F$11)+'СЕТ СН'!$F$11+СВЦЭМ!$D$10+'СЕТ СН'!$F$5-'СЕТ СН'!$F$21</f>
        <v>2543.9802875400001</v>
      </c>
      <c r="G38" s="36">
        <f>SUMIFS(СВЦЭМ!$D$39:$D$782,СВЦЭМ!$A$39:$A$782,$A38,СВЦЭМ!$B$39:$B$782,G$11)+'СЕТ СН'!$F$11+СВЦЭМ!$D$10+'СЕТ СН'!$F$5-'СЕТ СН'!$F$21</f>
        <v>2553.1303947699998</v>
      </c>
      <c r="H38" s="36">
        <f>SUMIFS(СВЦЭМ!$D$39:$D$782,СВЦЭМ!$A$39:$A$782,$A38,СВЦЭМ!$B$39:$B$782,H$11)+'СЕТ СН'!$F$11+СВЦЭМ!$D$10+'СЕТ СН'!$F$5-'СЕТ СН'!$F$21</f>
        <v>2538.03281225</v>
      </c>
      <c r="I38" s="36">
        <f>SUMIFS(СВЦЭМ!$D$39:$D$782,СВЦЭМ!$A$39:$A$782,$A38,СВЦЭМ!$B$39:$B$782,I$11)+'СЕТ СН'!$F$11+СВЦЭМ!$D$10+'СЕТ СН'!$F$5-'СЕТ СН'!$F$21</f>
        <v>2504.7261214099999</v>
      </c>
      <c r="J38" s="36">
        <f>SUMIFS(СВЦЭМ!$D$39:$D$782,СВЦЭМ!$A$39:$A$782,$A38,СВЦЭМ!$B$39:$B$782,J$11)+'СЕТ СН'!$F$11+СВЦЭМ!$D$10+'СЕТ СН'!$F$5-'СЕТ СН'!$F$21</f>
        <v>2445.8519455199998</v>
      </c>
      <c r="K38" s="36">
        <f>SUMIFS(СВЦЭМ!$D$39:$D$782,СВЦЭМ!$A$39:$A$782,$A38,СВЦЭМ!$B$39:$B$782,K$11)+'СЕТ СН'!$F$11+СВЦЭМ!$D$10+'СЕТ СН'!$F$5-'СЕТ СН'!$F$21</f>
        <v>2517.6741515499998</v>
      </c>
      <c r="L38" s="36">
        <f>SUMIFS(СВЦЭМ!$D$39:$D$782,СВЦЭМ!$A$39:$A$782,$A38,СВЦЭМ!$B$39:$B$782,L$11)+'СЕТ СН'!$F$11+СВЦЭМ!$D$10+'СЕТ СН'!$F$5-'СЕТ СН'!$F$21</f>
        <v>2514.41307607</v>
      </c>
      <c r="M38" s="36">
        <f>SUMIFS(СВЦЭМ!$D$39:$D$782,СВЦЭМ!$A$39:$A$782,$A38,СВЦЭМ!$B$39:$B$782,M$11)+'СЕТ СН'!$F$11+СВЦЭМ!$D$10+'СЕТ СН'!$F$5-'СЕТ СН'!$F$21</f>
        <v>2517.19919003</v>
      </c>
      <c r="N38" s="36">
        <f>SUMIFS(СВЦЭМ!$D$39:$D$782,СВЦЭМ!$A$39:$A$782,$A38,СВЦЭМ!$B$39:$B$782,N$11)+'СЕТ СН'!$F$11+СВЦЭМ!$D$10+'СЕТ СН'!$F$5-'СЕТ СН'!$F$21</f>
        <v>2518.4487054599999</v>
      </c>
      <c r="O38" s="36">
        <f>SUMIFS(СВЦЭМ!$D$39:$D$782,СВЦЭМ!$A$39:$A$782,$A38,СВЦЭМ!$B$39:$B$782,O$11)+'СЕТ СН'!$F$11+СВЦЭМ!$D$10+'СЕТ СН'!$F$5-'СЕТ СН'!$F$21</f>
        <v>2509.9591210499998</v>
      </c>
      <c r="P38" s="36">
        <f>SUMIFS(СВЦЭМ!$D$39:$D$782,СВЦЭМ!$A$39:$A$782,$A38,СВЦЭМ!$B$39:$B$782,P$11)+'СЕТ СН'!$F$11+СВЦЭМ!$D$10+'СЕТ СН'!$F$5-'СЕТ СН'!$F$21</f>
        <v>2506.6216833799999</v>
      </c>
      <c r="Q38" s="36">
        <f>SUMIFS(СВЦЭМ!$D$39:$D$782,СВЦЭМ!$A$39:$A$782,$A38,СВЦЭМ!$B$39:$B$782,Q$11)+'СЕТ СН'!$F$11+СВЦЭМ!$D$10+'СЕТ СН'!$F$5-'СЕТ СН'!$F$21</f>
        <v>2504.9178365799999</v>
      </c>
      <c r="R38" s="36">
        <f>SUMIFS(СВЦЭМ!$D$39:$D$782,СВЦЭМ!$A$39:$A$782,$A38,СВЦЭМ!$B$39:$B$782,R$11)+'СЕТ СН'!$F$11+СВЦЭМ!$D$10+'СЕТ СН'!$F$5-'СЕТ СН'!$F$21</f>
        <v>2502.37136599</v>
      </c>
      <c r="S38" s="36">
        <f>SUMIFS(СВЦЭМ!$D$39:$D$782,СВЦЭМ!$A$39:$A$782,$A38,СВЦЭМ!$B$39:$B$782,S$11)+'СЕТ СН'!$F$11+СВЦЭМ!$D$10+'СЕТ СН'!$F$5-'СЕТ СН'!$F$21</f>
        <v>2509.7931185500001</v>
      </c>
      <c r="T38" s="36">
        <f>SUMIFS(СВЦЭМ!$D$39:$D$782,СВЦЭМ!$A$39:$A$782,$A38,СВЦЭМ!$B$39:$B$782,T$11)+'СЕТ СН'!$F$11+СВЦЭМ!$D$10+'СЕТ СН'!$F$5-'СЕТ СН'!$F$21</f>
        <v>2509.6453834899999</v>
      </c>
      <c r="U38" s="36">
        <f>SUMIFS(СВЦЭМ!$D$39:$D$782,СВЦЭМ!$A$39:$A$782,$A38,СВЦЭМ!$B$39:$B$782,U$11)+'СЕТ СН'!$F$11+СВЦЭМ!$D$10+'СЕТ СН'!$F$5-'СЕТ СН'!$F$21</f>
        <v>2509.4653125899999</v>
      </c>
      <c r="V38" s="36">
        <f>SUMIFS(СВЦЭМ!$D$39:$D$782,СВЦЭМ!$A$39:$A$782,$A38,СВЦЭМ!$B$39:$B$782,V$11)+'СЕТ СН'!$F$11+СВЦЭМ!$D$10+'СЕТ СН'!$F$5-'СЕТ СН'!$F$21</f>
        <v>2524.65614276</v>
      </c>
      <c r="W38" s="36">
        <f>SUMIFS(СВЦЭМ!$D$39:$D$782,СВЦЭМ!$A$39:$A$782,$A38,СВЦЭМ!$B$39:$B$782,W$11)+'СЕТ СН'!$F$11+СВЦЭМ!$D$10+'СЕТ СН'!$F$5-'СЕТ СН'!$F$21</f>
        <v>2523.25081228</v>
      </c>
      <c r="X38" s="36">
        <f>SUMIFS(СВЦЭМ!$D$39:$D$782,СВЦЭМ!$A$39:$A$782,$A38,СВЦЭМ!$B$39:$B$782,X$11)+'СЕТ СН'!$F$11+СВЦЭМ!$D$10+'СЕТ СН'!$F$5-'СЕТ СН'!$F$21</f>
        <v>2507.4331465799996</v>
      </c>
      <c r="Y38" s="36">
        <f>SUMIFS(СВЦЭМ!$D$39:$D$782,СВЦЭМ!$A$39:$A$782,$A38,СВЦЭМ!$B$39:$B$782,Y$11)+'СЕТ СН'!$F$11+СВЦЭМ!$D$10+'СЕТ СН'!$F$5-'СЕТ СН'!$F$21</f>
        <v>2488.2349996299999</v>
      </c>
    </row>
    <row r="39" spans="1:27" ht="15.75" x14ac:dyDescent="0.2">
      <c r="A39" s="35">
        <f t="shared" si="0"/>
        <v>44801</v>
      </c>
      <c r="B39" s="36">
        <f>SUMIFS(СВЦЭМ!$D$39:$D$782,СВЦЭМ!$A$39:$A$782,$A39,СВЦЭМ!$B$39:$B$782,B$11)+'СЕТ СН'!$F$11+СВЦЭМ!$D$10+'СЕТ СН'!$F$5-'СЕТ СН'!$F$21</f>
        <v>2487.5600571199998</v>
      </c>
      <c r="C39" s="36">
        <f>SUMIFS(СВЦЭМ!$D$39:$D$782,СВЦЭМ!$A$39:$A$782,$A39,СВЦЭМ!$B$39:$B$782,C$11)+'СЕТ СН'!$F$11+СВЦЭМ!$D$10+'СЕТ СН'!$F$5-'СЕТ СН'!$F$21</f>
        <v>2522.9563896299996</v>
      </c>
      <c r="D39" s="36">
        <f>SUMIFS(СВЦЭМ!$D$39:$D$782,СВЦЭМ!$A$39:$A$782,$A39,СВЦЭМ!$B$39:$B$782,D$11)+'СЕТ СН'!$F$11+СВЦЭМ!$D$10+'СЕТ СН'!$F$5-'СЕТ СН'!$F$21</f>
        <v>2564.4039452699999</v>
      </c>
      <c r="E39" s="36">
        <f>SUMIFS(СВЦЭМ!$D$39:$D$782,СВЦЭМ!$A$39:$A$782,$A39,СВЦЭМ!$B$39:$B$782,E$11)+'СЕТ СН'!$F$11+СВЦЭМ!$D$10+'СЕТ СН'!$F$5-'СЕТ СН'!$F$21</f>
        <v>2578.4764433299997</v>
      </c>
      <c r="F39" s="36">
        <f>SUMIFS(СВЦЭМ!$D$39:$D$782,СВЦЭМ!$A$39:$A$782,$A39,СВЦЭМ!$B$39:$B$782,F$11)+'СЕТ СН'!$F$11+СВЦЭМ!$D$10+'СЕТ СН'!$F$5-'СЕТ СН'!$F$21</f>
        <v>2577.7311663599999</v>
      </c>
      <c r="G39" s="36">
        <f>SUMIFS(СВЦЭМ!$D$39:$D$782,СВЦЭМ!$A$39:$A$782,$A39,СВЦЭМ!$B$39:$B$782,G$11)+'СЕТ СН'!$F$11+СВЦЭМ!$D$10+'СЕТ СН'!$F$5-'СЕТ СН'!$F$21</f>
        <v>2582.2221112899997</v>
      </c>
      <c r="H39" s="36">
        <f>SUMIFS(СВЦЭМ!$D$39:$D$782,СВЦЭМ!$A$39:$A$782,$A39,СВЦЭМ!$B$39:$B$782,H$11)+'СЕТ СН'!$F$11+СВЦЭМ!$D$10+'СЕТ СН'!$F$5-'СЕТ СН'!$F$21</f>
        <v>2553.0475571299999</v>
      </c>
      <c r="I39" s="36">
        <f>SUMIFS(СВЦЭМ!$D$39:$D$782,СВЦЭМ!$A$39:$A$782,$A39,СВЦЭМ!$B$39:$B$782,I$11)+'СЕТ СН'!$F$11+СВЦЭМ!$D$10+'СЕТ СН'!$F$5-'СЕТ СН'!$F$21</f>
        <v>2516.9843734299998</v>
      </c>
      <c r="J39" s="36">
        <f>SUMIFS(СВЦЭМ!$D$39:$D$782,СВЦЭМ!$A$39:$A$782,$A39,СВЦЭМ!$B$39:$B$782,J$11)+'СЕТ СН'!$F$11+СВЦЭМ!$D$10+'СЕТ СН'!$F$5-'СЕТ СН'!$F$21</f>
        <v>2447.7103413499999</v>
      </c>
      <c r="K39" s="36">
        <f>SUMIFS(СВЦЭМ!$D$39:$D$782,СВЦЭМ!$A$39:$A$782,$A39,СВЦЭМ!$B$39:$B$782,K$11)+'СЕТ СН'!$F$11+СВЦЭМ!$D$10+'СЕТ СН'!$F$5-'СЕТ СН'!$F$21</f>
        <v>2512.3127936299998</v>
      </c>
      <c r="L39" s="36">
        <f>SUMIFS(СВЦЭМ!$D$39:$D$782,СВЦЭМ!$A$39:$A$782,$A39,СВЦЭМ!$B$39:$B$782,L$11)+'СЕТ СН'!$F$11+СВЦЭМ!$D$10+'СЕТ СН'!$F$5-'СЕТ СН'!$F$21</f>
        <v>2515.6010679699998</v>
      </c>
      <c r="M39" s="36">
        <f>SUMIFS(СВЦЭМ!$D$39:$D$782,СВЦЭМ!$A$39:$A$782,$A39,СВЦЭМ!$B$39:$B$782,M$11)+'СЕТ СН'!$F$11+СВЦЭМ!$D$10+'СЕТ СН'!$F$5-'СЕТ СН'!$F$21</f>
        <v>2522.5898915999996</v>
      </c>
      <c r="N39" s="36">
        <f>SUMIFS(СВЦЭМ!$D$39:$D$782,СВЦЭМ!$A$39:$A$782,$A39,СВЦЭМ!$B$39:$B$782,N$11)+'СЕТ СН'!$F$11+СВЦЭМ!$D$10+'СЕТ СН'!$F$5-'СЕТ СН'!$F$21</f>
        <v>2526.02835035</v>
      </c>
      <c r="O39" s="36">
        <f>SUMIFS(СВЦЭМ!$D$39:$D$782,СВЦЭМ!$A$39:$A$782,$A39,СВЦЭМ!$B$39:$B$782,O$11)+'СЕТ СН'!$F$11+СВЦЭМ!$D$10+'СЕТ СН'!$F$5-'СЕТ СН'!$F$21</f>
        <v>2516.7342447299998</v>
      </c>
      <c r="P39" s="36">
        <f>SUMIFS(СВЦЭМ!$D$39:$D$782,СВЦЭМ!$A$39:$A$782,$A39,СВЦЭМ!$B$39:$B$782,P$11)+'СЕТ СН'!$F$11+СВЦЭМ!$D$10+'СЕТ СН'!$F$5-'СЕТ СН'!$F$21</f>
        <v>2512.9797313499998</v>
      </c>
      <c r="Q39" s="36">
        <f>SUMIFS(СВЦЭМ!$D$39:$D$782,СВЦЭМ!$A$39:$A$782,$A39,СВЦЭМ!$B$39:$B$782,Q$11)+'СЕТ СН'!$F$11+СВЦЭМ!$D$10+'СЕТ СН'!$F$5-'СЕТ СН'!$F$21</f>
        <v>2511.7262260299999</v>
      </c>
      <c r="R39" s="36">
        <f>SUMIFS(СВЦЭМ!$D$39:$D$782,СВЦЭМ!$A$39:$A$782,$A39,СВЦЭМ!$B$39:$B$782,R$11)+'СЕТ СН'!$F$11+СВЦЭМ!$D$10+'СЕТ СН'!$F$5-'СЕТ СН'!$F$21</f>
        <v>2505.10062952</v>
      </c>
      <c r="S39" s="36">
        <f>SUMIFS(СВЦЭМ!$D$39:$D$782,СВЦЭМ!$A$39:$A$782,$A39,СВЦЭМ!$B$39:$B$782,S$11)+'СЕТ СН'!$F$11+СВЦЭМ!$D$10+'СЕТ СН'!$F$5-'СЕТ СН'!$F$21</f>
        <v>2510.4409846899998</v>
      </c>
      <c r="T39" s="36">
        <f>SUMIFS(СВЦЭМ!$D$39:$D$782,СВЦЭМ!$A$39:$A$782,$A39,СВЦЭМ!$B$39:$B$782,T$11)+'СЕТ СН'!$F$11+СВЦЭМ!$D$10+'СЕТ СН'!$F$5-'СЕТ СН'!$F$21</f>
        <v>2514.0931853900001</v>
      </c>
      <c r="U39" s="36">
        <f>SUMIFS(СВЦЭМ!$D$39:$D$782,СВЦЭМ!$A$39:$A$782,$A39,СВЦЭМ!$B$39:$B$782,U$11)+'СЕТ СН'!$F$11+СВЦЭМ!$D$10+'СЕТ СН'!$F$5-'СЕТ СН'!$F$21</f>
        <v>2511.8967464799998</v>
      </c>
      <c r="V39" s="36">
        <f>SUMIFS(СВЦЭМ!$D$39:$D$782,СВЦЭМ!$A$39:$A$782,$A39,СВЦЭМ!$B$39:$B$782,V$11)+'СЕТ СН'!$F$11+СВЦЭМ!$D$10+'СЕТ СН'!$F$5-'СЕТ СН'!$F$21</f>
        <v>2526.1273747099999</v>
      </c>
      <c r="W39" s="36">
        <f>SUMIFS(СВЦЭМ!$D$39:$D$782,СВЦЭМ!$A$39:$A$782,$A39,СВЦЭМ!$B$39:$B$782,W$11)+'СЕТ СН'!$F$11+СВЦЭМ!$D$10+'СЕТ СН'!$F$5-'СЕТ СН'!$F$21</f>
        <v>2536.2227581500001</v>
      </c>
      <c r="X39" s="36">
        <f>SUMIFS(СВЦЭМ!$D$39:$D$782,СВЦЭМ!$A$39:$A$782,$A39,СВЦЭМ!$B$39:$B$782,X$11)+'СЕТ СН'!$F$11+СВЦЭМ!$D$10+'СЕТ СН'!$F$5-'СЕТ СН'!$F$21</f>
        <v>2543.0154503899998</v>
      </c>
      <c r="Y39" s="36">
        <f>SUMIFS(СВЦЭМ!$D$39:$D$782,СВЦЭМ!$A$39:$A$782,$A39,СВЦЭМ!$B$39:$B$782,Y$11)+'СЕТ СН'!$F$11+СВЦЭМ!$D$10+'СЕТ СН'!$F$5-'СЕТ СН'!$F$21</f>
        <v>2517.529227</v>
      </c>
    </row>
    <row r="40" spans="1:27" ht="15.75" x14ac:dyDescent="0.2">
      <c r="A40" s="35">
        <f t="shared" si="0"/>
        <v>44802</v>
      </c>
      <c r="B40" s="36">
        <f>SUMIFS(СВЦЭМ!$D$39:$D$782,СВЦЭМ!$A$39:$A$782,$A40,СВЦЭМ!$B$39:$B$782,B$11)+'СЕТ СН'!$F$11+СВЦЭМ!$D$10+'СЕТ СН'!$F$5-'СЕТ СН'!$F$21</f>
        <v>2532.9226636200001</v>
      </c>
      <c r="C40" s="36">
        <f>SUMIFS(СВЦЭМ!$D$39:$D$782,СВЦЭМ!$A$39:$A$782,$A40,СВЦЭМ!$B$39:$B$782,C$11)+'СЕТ СН'!$F$11+СВЦЭМ!$D$10+'СЕТ СН'!$F$5-'СЕТ СН'!$F$21</f>
        <v>2602.5158733999997</v>
      </c>
      <c r="D40" s="36">
        <f>SUMIFS(СВЦЭМ!$D$39:$D$782,СВЦЭМ!$A$39:$A$782,$A40,СВЦЭМ!$B$39:$B$782,D$11)+'СЕТ СН'!$F$11+СВЦЭМ!$D$10+'СЕТ СН'!$F$5-'СЕТ СН'!$F$21</f>
        <v>2634.12488613</v>
      </c>
      <c r="E40" s="36">
        <f>SUMIFS(СВЦЭМ!$D$39:$D$782,СВЦЭМ!$A$39:$A$782,$A40,СВЦЭМ!$B$39:$B$782,E$11)+'СЕТ СН'!$F$11+СВЦЭМ!$D$10+'СЕТ СН'!$F$5-'СЕТ СН'!$F$21</f>
        <v>2643.7830924600003</v>
      </c>
      <c r="F40" s="36">
        <f>SUMIFS(СВЦЭМ!$D$39:$D$782,СВЦЭМ!$A$39:$A$782,$A40,СВЦЭМ!$B$39:$B$782,F$11)+'СЕТ СН'!$F$11+СВЦЭМ!$D$10+'СЕТ СН'!$F$5-'СЕТ СН'!$F$21</f>
        <v>2652.8314359299998</v>
      </c>
      <c r="G40" s="36">
        <f>SUMIFS(СВЦЭМ!$D$39:$D$782,СВЦЭМ!$A$39:$A$782,$A40,СВЦЭМ!$B$39:$B$782,G$11)+'СЕТ СН'!$F$11+СВЦЭМ!$D$10+'СЕТ СН'!$F$5-'СЕТ СН'!$F$21</f>
        <v>2636.1080334199996</v>
      </c>
      <c r="H40" s="36">
        <f>SUMIFS(СВЦЭМ!$D$39:$D$782,СВЦЭМ!$A$39:$A$782,$A40,СВЦЭМ!$B$39:$B$782,H$11)+'СЕТ СН'!$F$11+СВЦЭМ!$D$10+'СЕТ СН'!$F$5-'СЕТ СН'!$F$21</f>
        <v>2583.5992877499998</v>
      </c>
      <c r="I40" s="36">
        <f>SUMIFS(СВЦЭМ!$D$39:$D$782,СВЦЭМ!$A$39:$A$782,$A40,СВЦЭМ!$B$39:$B$782,I$11)+'СЕТ СН'!$F$11+СВЦЭМ!$D$10+'СЕТ СН'!$F$5-'СЕТ СН'!$F$21</f>
        <v>2537.2956330299999</v>
      </c>
      <c r="J40" s="36">
        <f>SUMIFS(СВЦЭМ!$D$39:$D$782,СВЦЭМ!$A$39:$A$782,$A40,СВЦЭМ!$B$39:$B$782,J$11)+'СЕТ СН'!$F$11+СВЦЭМ!$D$10+'СЕТ СН'!$F$5-'СЕТ СН'!$F$21</f>
        <v>2497.1218718800001</v>
      </c>
      <c r="K40" s="36">
        <f>SUMIFS(СВЦЭМ!$D$39:$D$782,СВЦЭМ!$A$39:$A$782,$A40,СВЦЭМ!$B$39:$B$782,K$11)+'СЕТ СН'!$F$11+СВЦЭМ!$D$10+'СЕТ СН'!$F$5-'СЕТ СН'!$F$21</f>
        <v>2520.5407333200001</v>
      </c>
      <c r="L40" s="36">
        <f>SUMIFS(СВЦЭМ!$D$39:$D$782,СВЦЭМ!$A$39:$A$782,$A40,СВЦЭМ!$B$39:$B$782,L$11)+'СЕТ СН'!$F$11+СВЦЭМ!$D$10+'СЕТ СН'!$F$5-'СЕТ СН'!$F$21</f>
        <v>2498.43297201</v>
      </c>
      <c r="M40" s="36">
        <f>SUMIFS(СВЦЭМ!$D$39:$D$782,СВЦЭМ!$A$39:$A$782,$A40,СВЦЭМ!$B$39:$B$782,M$11)+'СЕТ СН'!$F$11+СВЦЭМ!$D$10+'СЕТ СН'!$F$5-'СЕТ СН'!$F$21</f>
        <v>2499.1701940599996</v>
      </c>
      <c r="N40" s="36">
        <f>SUMIFS(СВЦЭМ!$D$39:$D$782,СВЦЭМ!$A$39:$A$782,$A40,СВЦЭМ!$B$39:$B$782,N$11)+'СЕТ СН'!$F$11+СВЦЭМ!$D$10+'СЕТ СН'!$F$5-'СЕТ СН'!$F$21</f>
        <v>2501.2981596899999</v>
      </c>
      <c r="O40" s="36">
        <f>SUMIFS(СВЦЭМ!$D$39:$D$782,СВЦЭМ!$A$39:$A$782,$A40,СВЦЭМ!$B$39:$B$782,O$11)+'СЕТ СН'!$F$11+СВЦЭМ!$D$10+'СЕТ СН'!$F$5-'СЕТ СН'!$F$21</f>
        <v>2497.5823730299999</v>
      </c>
      <c r="P40" s="36">
        <f>SUMIFS(СВЦЭМ!$D$39:$D$782,СВЦЭМ!$A$39:$A$782,$A40,СВЦЭМ!$B$39:$B$782,P$11)+'СЕТ СН'!$F$11+СВЦЭМ!$D$10+'СЕТ СН'!$F$5-'СЕТ СН'!$F$21</f>
        <v>2497.59209723</v>
      </c>
      <c r="Q40" s="36">
        <f>SUMIFS(СВЦЭМ!$D$39:$D$782,СВЦЭМ!$A$39:$A$782,$A40,СВЦЭМ!$B$39:$B$782,Q$11)+'СЕТ СН'!$F$11+СВЦЭМ!$D$10+'СЕТ СН'!$F$5-'СЕТ СН'!$F$21</f>
        <v>2496.98448719</v>
      </c>
      <c r="R40" s="36">
        <f>SUMIFS(СВЦЭМ!$D$39:$D$782,СВЦЭМ!$A$39:$A$782,$A40,СВЦЭМ!$B$39:$B$782,R$11)+'СЕТ СН'!$F$11+СВЦЭМ!$D$10+'СЕТ СН'!$F$5-'СЕТ СН'!$F$21</f>
        <v>2499.2787694899998</v>
      </c>
      <c r="S40" s="36">
        <f>SUMIFS(СВЦЭМ!$D$39:$D$782,СВЦЭМ!$A$39:$A$782,$A40,СВЦЭМ!$B$39:$B$782,S$11)+'СЕТ СН'!$F$11+СВЦЭМ!$D$10+'СЕТ СН'!$F$5-'СЕТ СН'!$F$21</f>
        <v>2500.9019604</v>
      </c>
      <c r="T40" s="36">
        <f>SUMIFS(СВЦЭМ!$D$39:$D$782,СВЦЭМ!$A$39:$A$782,$A40,СВЦЭМ!$B$39:$B$782,T$11)+'СЕТ СН'!$F$11+СВЦЭМ!$D$10+'СЕТ СН'!$F$5-'СЕТ СН'!$F$21</f>
        <v>2483.8210431099997</v>
      </c>
      <c r="U40" s="36">
        <f>SUMIFS(СВЦЭМ!$D$39:$D$782,СВЦЭМ!$A$39:$A$782,$A40,СВЦЭМ!$B$39:$B$782,U$11)+'СЕТ СН'!$F$11+СВЦЭМ!$D$10+'СЕТ СН'!$F$5-'СЕТ СН'!$F$21</f>
        <v>2478.1560562899999</v>
      </c>
      <c r="V40" s="36">
        <f>SUMIFS(СВЦЭМ!$D$39:$D$782,СВЦЭМ!$A$39:$A$782,$A40,СВЦЭМ!$B$39:$B$782,V$11)+'СЕТ СН'!$F$11+СВЦЭМ!$D$10+'СЕТ СН'!$F$5-'СЕТ СН'!$F$21</f>
        <v>2473.0218501099998</v>
      </c>
      <c r="W40" s="36">
        <f>SUMIFS(СВЦЭМ!$D$39:$D$782,СВЦЭМ!$A$39:$A$782,$A40,СВЦЭМ!$B$39:$B$782,W$11)+'СЕТ СН'!$F$11+СВЦЭМ!$D$10+'СЕТ СН'!$F$5-'СЕТ СН'!$F$21</f>
        <v>2471.14187636</v>
      </c>
      <c r="X40" s="36">
        <f>SUMIFS(СВЦЭМ!$D$39:$D$782,СВЦЭМ!$A$39:$A$782,$A40,СВЦЭМ!$B$39:$B$782,X$11)+'СЕТ СН'!$F$11+СВЦЭМ!$D$10+'СЕТ СН'!$F$5-'СЕТ СН'!$F$21</f>
        <v>2494.3258609599998</v>
      </c>
      <c r="Y40" s="36">
        <f>SUMIFS(СВЦЭМ!$D$39:$D$782,СВЦЭМ!$A$39:$A$782,$A40,СВЦЭМ!$B$39:$B$782,Y$11)+'СЕТ СН'!$F$11+СВЦЭМ!$D$10+'СЕТ СН'!$F$5-'СЕТ СН'!$F$21</f>
        <v>2541.4601171099998</v>
      </c>
    </row>
    <row r="41" spans="1:27" ht="15.75" x14ac:dyDescent="0.2">
      <c r="A41" s="35">
        <f t="shared" si="0"/>
        <v>44803</v>
      </c>
      <c r="B41" s="36">
        <f>SUMIFS(СВЦЭМ!$D$39:$D$782,СВЦЭМ!$A$39:$A$782,$A41,СВЦЭМ!$B$39:$B$782,B$11)+'СЕТ СН'!$F$11+СВЦЭМ!$D$10+'СЕТ СН'!$F$5-'СЕТ СН'!$F$21</f>
        <v>2502.2269958799998</v>
      </c>
      <c r="C41" s="36">
        <f>SUMIFS(СВЦЭМ!$D$39:$D$782,СВЦЭМ!$A$39:$A$782,$A41,СВЦЭМ!$B$39:$B$782,C$11)+'СЕТ СН'!$F$11+СВЦЭМ!$D$10+'СЕТ СН'!$F$5-'СЕТ СН'!$F$21</f>
        <v>2534.9626854199996</v>
      </c>
      <c r="D41" s="36">
        <f>SUMIFS(СВЦЭМ!$D$39:$D$782,СВЦЭМ!$A$39:$A$782,$A41,СВЦЭМ!$B$39:$B$782,D$11)+'СЕТ СН'!$F$11+СВЦЭМ!$D$10+'СЕТ СН'!$F$5-'СЕТ СН'!$F$21</f>
        <v>2568.8578753399997</v>
      </c>
      <c r="E41" s="36">
        <f>SUMIFS(СВЦЭМ!$D$39:$D$782,СВЦЭМ!$A$39:$A$782,$A41,СВЦЭМ!$B$39:$B$782,E$11)+'СЕТ СН'!$F$11+СВЦЭМ!$D$10+'СЕТ СН'!$F$5-'СЕТ СН'!$F$21</f>
        <v>2580.8594615499997</v>
      </c>
      <c r="F41" s="36">
        <f>SUMIFS(СВЦЭМ!$D$39:$D$782,СВЦЭМ!$A$39:$A$782,$A41,СВЦЭМ!$B$39:$B$782,F$11)+'СЕТ СН'!$F$11+СВЦЭМ!$D$10+'СЕТ СН'!$F$5-'СЕТ СН'!$F$21</f>
        <v>2586.0712753799999</v>
      </c>
      <c r="G41" s="36">
        <f>SUMIFS(СВЦЭМ!$D$39:$D$782,СВЦЭМ!$A$39:$A$782,$A41,СВЦЭМ!$B$39:$B$782,G$11)+'СЕТ СН'!$F$11+СВЦЭМ!$D$10+'СЕТ СН'!$F$5-'СЕТ СН'!$F$21</f>
        <v>2581.3827541699998</v>
      </c>
      <c r="H41" s="36">
        <f>SUMIFS(СВЦЭМ!$D$39:$D$782,СВЦЭМ!$A$39:$A$782,$A41,СВЦЭМ!$B$39:$B$782,H$11)+'СЕТ СН'!$F$11+СВЦЭМ!$D$10+'СЕТ СН'!$F$5-'СЕТ СН'!$F$21</f>
        <v>2525.5037478699996</v>
      </c>
      <c r="I41" s="36">
        <f>SUMIFS(СВЦЭМ!$D$39:$D$782,СВЦЭМ!$A$39:$A$782,$A41,СВЦЭМ!$B$39:$B$782,I$11)+'СЕТ СН'!$F$11+СВЦЭМ!$D$10+'СЕТ СН'!$F$5-'СЕТ СН'!$F$21</f>
        <v>2453.1472909300001</v>
      </c>
      <c r="J41" s="36">
        <f>SUMIFS(СВЦЭМ!$D$39:$D$782,СВЦЭМ!$A$39:$A$782,$A41,СВЦЭМ!$B$39:$B$782,J$11)+'СЕТ СН'!$F$11+СВЦЭМ!$D$10+'СЕТ СН'!$F$5-'СЕТ СН'!$F$21</f>
        <v>2453.2119251199997</v>
      </c>
      <c r="K41" s="36">
        <f>SUMIFS(СВЦЭМ!$D$39:$D$782,СВЦЭМ!$A$39:$A$782,$A41,СВЦЭМ!$B$39:$B$782,K$11)+'СЕТ СН'!$F$11+СВЦЭМ!$D$10+'СЕТ СН'!$F$5-'СЕТ СН'!$F$21</f>
        <v>2514.7831593800001</v>
      </c>
      <c r="L41" s="36">
        <f>SUMIFS(СВЦЭМ!$D$39:$D$782,СВЦЭМ!$A$39:$A$782,$A41,СВЦЭМ!$B$39:$B$782,L$11)+'СЕТ СН'!$F$11+СВЦЭМ!$D$10+'СЕТ СН'!$F$5-'СЕТ СН'!$F$21</f>
        <v>2510.75530961</v>
      </c>
      <c r="M41" s="36">
        <f>SUMIFS(СВЦЭМ!$D$39:$D$782,СВЦЭМ!$A$39:$A$782,$A41,СВЦЭМ!$B$39:$B$782,M$11)+'СЕТ СН'!$F$11+СВЦЭМ!$D$10+'СЕТ СН'!$F$5-'СЕТ СН'!$F$21</f>
        <v>2508.6867429599997</v>
      </c>
      <c r="N41" s="36">
        <f>SUMIFS(СВЦЭМ!$D$39:$D$782,СВЦЭМ!$A$39:$A$782,$A41,СВЦЭМ!$B$39:$B$782,N$11)+'СЕТ СН'!$F$11+СВЦЭМ!$D$10+'СЕТ СН'!$F$5-'СЕТ СН'!$F$21</f>
        <v>2510.55347927</v>
      </c>
      <c r="O41" s="36">
        <f>SUMIFS(СВЦЭМ!$D$39:$D$782,СВЦЭМ!$A$39:$A$782,$A41,СВЦЭМ!$B$39:$B$782,O$11)+'СЕТ СН'!$F$11+СВЦЭМ!$D$10+'СЕТ СН'!$F$5-'СЕТ СН'!$F$21</f>
        <v>2508.0178877600001</v>
      </c>
      <c r="P41" s="36">
        <f>SUMIFS(СВЦЭМ!$D$39:$D$782,СВЦЭМ!$A$39:$A$782,$A41,СВЦЭМ!$B$39:$B$782,P$11)+'СЕТ СН'!$F$11+СВЦЭМ!$D$10+'СЕТ СН'!$F$5-'СЕТ СН'!$F$21</f>
        <v>2516.8462098199998</v>
      </c>
      <c r="Q41" s="36">
        <f>SUMIFS(СВЦЭМ!$D$39:$D$782,СВЦЭМ!$A$39:$A$782,$A41,СВЦЭМ!$B$39:$B$782,Q$11)+'СЕТ СН'!$F$11+СВЦЭМ!$D$10+'СЕТ СН'!$F$5-'СЕТ СН'!$F$21</f>
        <v>2503.9793667699996</v>
      </c>
      <c r="R41" s="36">
        <f>SUMIFS(СВЦЭМ!$D$39:$D$782,СВЦЭМ!$A$39:$A$782,$A41,СВЦЭМ!$B$39:$B$782,R$11)+'СЕТ СН'!$F$11+СВЦЭМ!$D$10+'СЕТ СН'!$F$5-'СЕТ СН'!$F$21</f>
        <v>2494.2917885500001</v>
      </c>
      <c r="S41" s="36">
        <f>SUMIFS(СВЦЭМ!$D$39:$D$782,СВЦЭМ!$A$39:$A$782,$A41,СВЦЭМ!$B$39:$B$782,S$11)+'СЕТ СН'!$F$11+СВЦЭМ!$D$10+'СЕТ СН'!$F$5-'СЕТ СН'!$F$21</f>
        <v>2505.1309743100001</v>
      </c>
      <c r="T41" s="36">
        <f>SUMIFS(СВЦЭМ!$D$39:$D$782,СВЦЭМ!$A$39:$A$782,$A41,СВЦЭМ!$B$39:$B$782,T$11)+'СЕТ СН'!$F$11+СВЦЭМ!$D$10+'СЕТ СН'!$F$5-'СЕТ СН'!$F$21</f>
        <v>2519.7145143999996</v>
      </c>
      <c r="U41" s="36">
        <f>SUMIFS(СВЦЭМ!$D$39:$D$782,СВЦЭМ!$A$39:$A$782,$A41,СВЦЭМ!$B$39:$B$782,U$11)+'СЕТ СН'!$F$11+СВЦЭМ!$D$10+'СЕТ СН'!$F$5-'СЕТ СН'!$F$21</f>
        <v>2502.6983859900001</v>
      </c>
      <c r="V41" s="36">
        <f>SUMIFS(СВЦЭМ!$D$39:$D$782,СВЦЭМ!$A$39:$A$782,$A41,СВЦЭМ!$B$39:$B$782,V$11)+'СЕТ СН'!$F$11+СВЦЭМ!$D$10+'СЕТ СН'!$F$5-'СЕТ СН'!$F$21</f>
        <v>2527.4593297900001</v>
      </c>
      <c r="W41" s="36">
        <f>SUMIFS(СВЦЭМ!$D$39:$D$782,СВЦЭМ!$A$39:$A$782,$A41,СВЦЭМ!$B$39:$B$782,W$11)+'СЕТ СН'!$F$11+СВЦЭМ!$D$10+'СЕТ СН'!$F$5-'СЕТ СН'!$F$21</f>
        <v>2531.2857563399998</v>
      </c>
      <c r="X41" s="36">
        <f>SUMIFS(СВЦЭМ!$D$39:$D$782,СВЦЭМ!$A$39:$A$782,$A41,СВЦЭМ!$B$39:$B$782,X$11)+'СЕТ СН'!$F$11+СВЦЭМ!$D$10+'СЕТ СН'!$F$5-'СЕТ СН'!$F$21</f>
        <v>2477.448515</v>
      </c>
      <c r="Y41" s="36">
        <f>SUMIFS(СВЦЭМ!$D$39:$D$782,СВЦЭМ!$A$39:$A$782,$A41,СВЦЭМ!$B$39:$B$782,Y$11)+'СЕТ СН'!$F$11+СВЦЭМ!$D$10+'СЕТ СН'!$F$5-'СЕТ СН'!$F$21</f>
        <v>2439.56373411</v>
      </c>
    </row>
    <row r="42" spans="1:27" ht="15.75" x14ac:dyDescent="0.2">
      <c r="A42" s="35">
        <f t="shared" si="0"/>
        <v>44804</v>
      </c>
      <c r="B42" s="36">
        <f>SUMIFS(СВЦЭМ!$D$39:$D$782,СВЦЭМ!$A$39:$A$782,$A42,СВЦЭМ!$B$39:$B$782,B$11)+'СЕТ СН'!$F$11+СВЦЭМ!$D$10+'СЕТ СН'!$F$5-'СЕТ СН'!$F$21</f>
        <v>2532.80773378</v>
      </c>
      <c r="C42" s="36">
        <f>SUMIFS(СВЦЭМ!$D$39:$D$782,СВЦЭМ!$A$39:$A$782,$A42,СВЦЭМ!$B$39:$B$782,C$11)+'СЕТ СН'!$F$11+СВЦЭМ!$D$10+'СЕТ СН'!$F$5-'СЕТ СН'!$F$21</f>
        <v>2568.4431900700001</v>
      </c>
      <c r="D42" s="36">
        <f>SUMIFS(СВЦЭМ!$D$39:$D$782,СВЦЭМ!$A$39:$A$782,$A42,СВЦЭМ!$B$39:$B$782,D$11)+'СЕТ СН'!$F$11+СВЦЭМ!$D$10+'СЕТ СН'!$F$5-'СЕТ СН'!$F$21</f>
        <v>2584.4556703899998</v>
      </c>
      <c r="E42" s="36">
        <f>SUMIFS(СВЦЭМ!$D$39:$D$782,СВЦЭМ!$A$39:$A$782,$A42,СВЦЭМ!$B$39:$B$782,E$11)+'СЕТ СН'!$F$11+СВЦЭМ!$D$10+'СЕТ СН'!$F$5-'СЕТ СН'!$F$21</f>
        <v>2598.2251944099999</v>
      </c>
      <c r="F42" s="36">
        <f>SUMIFS(СВЦЭМ!$D$39:$D$782,СВЦЭМ!$A$39:$A$782,$A42,СВЦЭМ!$B$39:$B$782,F$11)+'СЕТ СН'!$F$11+СВЦЭМ!$D$10+'СЕТ СН'!$F$5-'СЕТ СН'!$F$21</f>
        <v>2585.18860627</v>
      </c>
      <c r="G42" s="36">
        <f>SUMIFS(СВЦЭМ!$D$39:$D$782,СВЦЭМ!$A$39:$A$782,$A42,СВЦЭМ!$B$39:$B$782,G$11)+'СЕТ СН'!$F$11+СВЦЭМ!$D$10+'СЕТ СН'!$F$5-'СЕТ СН'!$F$21</f>
        <v>2562.5703965100001</v>
      </c>
      <c r="H42" s="36">
        <f>SUMIFS(СВЦЭМ!$D$39:$D$782,СВЦЭМ!$A$39:$A$782,$A42,СВЦЭМ!$B$39:$B$782,H$11)+'СЕТ СН'!$F$11+СВЦЭМ!$D$10+'СЕТ СН'!$F$5-'СЕТ СН'!$F$21</f>
        <v>2501.6871252299998</v>
      </c>
      <c r="I42" s="36">
        <f>SUMIFS(СВЦЭМ!$D$39:$D$782,СВЦЭМ!$A$39:$A$782,$A42,СВЦЭМ!$B$39:$B$782,I$11)+'СЕТ СН'!$F$11+СВЦЭМ!$D$10+'СЕТ СН'!$F$5-'СЕТ СН'!$F$21</f>
        <v>2444.88205165</v>
      </c>
      <c r="J42" s="36">
        <f>SUMIFS(СВЦЭМ!$D$39:$D$782,СВЦЭМ!$A$39:$A$782,$A42,СВЦЭМ!$B$39:$B$782,J$11)+'СЕТ СН'!$F$11+СВЦЭМ!$D$10+'СЕТ СН'!$F$5-'СЕТ СН'!$F$21</f>
        <v>2514.96132601</v>
      </c>
      <c r="K42" s="36">
        <f>SUMIFS(СВЦЭМ!$D$39:$D$782,СВЦЭМ!$A$39:$A$782,$A42,СВЦЭМ!$B$39:$B$782,K$11)+'СЕТ СН'!$F$11+СВЦЭМ!$D$10+'СЕТ СН'!$F$5-'СЕТ СН'!$F$21</f>
        <v>2540.8275330799997</v>
      </c>
      <c r="L42" s="36">
        <f>SUMIFS(СВЦЭМ!$D$39:$D$782,СВЦЭМ!$A$39:$A$782,$A42,СВЦЭМ!$B$39:$B$782,L$11)+'СЕТ СН'!$F$11+СВЦЭМ!$D$10+'СЕТ СН'!$F$5-'СЕТ СН'!$F$21</f>
        <v>2537.3977403700001</v>
      </c>
      <c r="M42" s="36">
        <f>SUMIFS(СВЦЭМ!$D$39:$D$782,СВЦЭМ!$A$39:$A$782,$A42,СВЦЭМ!$B$39:$B$782,M$11)+'СЕТ СН'!$F$11+СВЦЭМ!$D$10+'СЕТ СН'!$F$5-'СЕТ СН'!$F$21</f>
        <v>2529.0862723699997</v>
      </c>
      <c r="N42" s="36">
        <f>SUMIFS(СВЦЭМ!$D$39:$D$782,СВЦЭМ!$A$39:$A$782,$A42,СВЦЭМ!$B$39:$B$782,N$11)+'СЕТ СН'!$F$11+СВЦЭМ!$D$10+'СЕТ СН'!$F$5-'СЕТ СН'!$F$21</f>
        <v>2525.93308286</v>
      </c>
      <c r="O42" s="36">
        <f>SUMIFS(СВЦЭМ!$D$39:$D$782,СВЦЭМ!$A$39:$A$782,$A42,СВЦЭМ!$B$39:$B$782,O$11)+'СЕТ СН'!$F$11+СВЦЭМ!$D$10+'СЕТ СН'!$F$5-'СЕТ СН'!$F$21</f>
        <v>2524.9826336699998</v>
      </c>
      <c r="P42" s="36">
        <f>SUMIFS(СВЦЭМ!$D$39:$D$782,СВЦЭМ!$A$39:$A$782,$A42,СВЦЭМ!$B$39:$B$782,P$11)+'СЕТ СН'!$F$11+СВЦЭМ!$D$10+'СЕТ СН'!$F$5-'СЕТ СН'!$F$21</f>
        <v>2522.5636578200001</v>
      </c>
      <c r="Q42" s="36">
        <f>SUMIFS(СВЦЭМ!$D$39:$D$782,СВЦЭМ!$A$39:$A$782,$A42,СВЦЭМ!$B$39:$B$782,Q$11)+'СЕТ СН'!$F$11+СВЦЭМ!$D$10+'СЕТ СН'!$F$5-'СЕТ СН'!$F$21</f>
        <v>2513.6127811299998</v>
      </c>
      <c r="R42" s="36">
        <f>SUMIFS(СВЦЭМ!$D$39:$D$782,СВЦЭМ!$A$39:$A$782,$A42,СВЦЭМ!$B$39:$B$782,R$11)+'СЕТ СН'!$F$11+СВЦЭМ!$D$10+'СЕТ СН'!$F$5-'СЕТ СН'!$F$21</f>
        <v>2503.8936263199998</v>
      </c>
      <c r="S42" s="36">
        <f>SUMIFS(СВЦЭМ!$D$39:$D$782,СВЦЭМ!$A$39:$A$782,$A42,СВЦЭМ!$B$39:$B$782,S$11)+'СЕТ СН'!$F$11+СВЦЭМ!$D$10+'СЕТ СН'!$F$5-'СЕТ СН'!$F$21</f>
        <v>2509.18886312</v>
      </c>
      <c r="T42" s="36">
        <f>SUMIFS(СВЦЭМ!$D$39:$D$782,СВЦЭМ!$A$39:$A$782,$A42,СВЦЭМ!$B$39:$B$782,T$11)+'СЕТ СН'!$F$11+СВЦЭМ!$D$10+'СЕТ СН'!$F$5-'СЕТ СН'!$F$21</f>
        <v>2504.5336308799997</v>
      </c>
      <c r="U42" s="36">
        <f>SUMIFS(СВЦЭМ!$D$39:$D$782,СВЦЭМ!$A$39:$A$782,$A42,СВЦЭМ!$B$39:$B$782,U$11)+'СЕТ СН'!$F$11+СВЦЭМ!$D$10+'СЕТ СН'!$F$5-'СЕТ СН'!$F$21</f>
        <v>2517.8487740099999</v>
      </c>
      <c r="V42" s="36">
        <f>SUMIFS(СВЦЭМ!$D$39:$D$782,СВЦЭМ!$A$39:$A$782,$A42,СВЦЭМ!$B$39:$B$782,V$11)+'СЕТ СН'!$F$11+СВЦЭМ!$D$10+'СЕТ СН'!$F$5-'СЕТ СН'!$F$21</f>
        <v>2537.0772373899999</v>
      </c>
      <c r="W42" s="36">
        <f>SUMIFS(СВЦЭМ!$D$39:$D$782,СВЦЭМ!$A$39:$A$782,$A42,СВЦЭМ!$B$39:$B$782,W$11)+'СЕТ СН'!$F$11+СВЦЭМ!$D$10+'СЕТ СН'!$F$5-'СЕТ СН'!$F$21</f>
        <v>2531.91858327</v>
      </c>
      <c r="X42" s="36">
        <f>SUMIFS(СВЦЭМ!$D$39:$D$782,СВЦЭМ!$A$39:$A$782,$A42,СВЦЭМ!$B$39:$B$782,X$11)+'СЕТ СН'!$F$11+СВЦЭМ!$D$10+'СЕТ СН'!$F$5-'СЕТ СН'!$F$21</f>
        <v>2496.2171052200001</v>
      </c>
      <c r="Y42" s="36">
        <f>SUMIFS(СВЦЭМ!$D$39:$D$782,СВЦЭМ!$A$39:$A$782,$A42,СВЦЭМ!$B$39:$B$782,Y$11)+'СЕТ СН'!$F$11+СВЦЭМ!$D$10+'СЕТ СН'!$F$5-'СЕТ СН'!$F$21</f>
        <v>2478.2998108799998</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4"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01.08.2022</v>
      </c>
      <c r="B48" s="36">
        <f>SUMIFS(СВЦЭМ!$D$39:$D$782,СВЦЭМ!$A$39:$A$782,$A48,СВЦЭМ!$B$39:$B$782,B$47)+'СЕТ СН'!$G$11+СВЦЭМ!$D$10+'СЕТ СН'!$G$5-'СЕТ СН'!$G$21</f>
        <v>3536.3780941599998</v>
      </c>
      <c r="C48" s="36">
        <f>SUMIFS(СВЦЭМ!$D$39:$D$782,СВЦЭМ!$A$39:$A$782,$A48,СВЦЭМ!$B$39:$B$782,C$47)+'СЕТ СН'!$G$11+СВЦЭМ!$D$10+'СЕТ СН'!$G$5-'СЕТ СН'!$G$21</f>
        <v>3574.6019489099999</v>
      </c>
      <c r="D48" s="36">
        <f>SUMIFS(СВЦЭМ!$D$39:$D$782,СВЦЭМ!$A$39:$A$782,$A48,СВЦЭМ!$B$39:$B$782,D$47)+'СЕТ СН'!$G$11+СВЦЭМ!$D$10+'СЕТ СН'!$G$5-'СЕТ СН'!$G$21</f>
        <v>3586.2122418099998</v>
      </c>
      <c r="E48" s="36">
        <f>SUMIFS(СВЦЭМ!$D$39:$D$782,СВЦЭМ!$A$39:$A$782,$A48,СВЦЭМ!$B$39:$B$782,E$47)+'СЕТ СН'!$G$11+СВЦЭМ!$D$10+'СЕТ СН'!$G$5-'СЕТ СН'!$G$21</f>
        <v>3617.6850176799999</v>
      </c>
      <c r="F48" s="36">
        <f>SUMIFS(СВЦЭМ!$D$39:$D$782,СВЦЭМ!$A$39:$A$782,$A48,СВЦЭМ!$B$39:$B$782,F$47)+'СЕТ СН'!$G$11+СВЦЭМ!$D$10+'СЕТ СН'!$G$5-'СЕТ СН'!$G$21</f>
        <v>3583.4635972999995</v>
      </c>
      <c r="G48" s="36">
        <f>SUMIFS(СВЦЭМ!$D$39:$D$782,СВЦЭМ!$A$39:$A$782,$A48,СВЦЭМ!$B$39:$B$782,G$47)+'СЕТ СН'!$G$11+СВЦЭМ!$D$10+'СЕТ СН'!$G$5-'СЕТ СН'!$G$21</f>
        <v>3572.0649471899997</v>
      </c>
      <c r="H48" s="36">
        <f>SUMIFS(СВЦЭМ!$D$39:$D$782,СВЦЭМ!$A$39:$A$782,$A48,СВЦЭМ!$B$39:$B$782,H$47)+'СЕТ СН'!$G$11+СВЦЭМ!$D$10+'СЕТ СН'!$G$5-'СЕТ СН'!$G$21</f>
        <v>3615.0879211699998</v>
      </c>
      <c r="I48" s="36">
        <f>SUMIFS(СВЦЭМ!$D$39:$D$782,СВЦЭМ!$A$39:$A$782,$A48,СВЦЭМ!$B$39:$B$782,I$47)+'СЕТ СН'!$G$11+СВЦЭМ!$D$10+'СЕТ СН'!$G$5-'СЕТ СН'!$G$21</f>
        <v>3656.48590332</v>
      </c>
      <c r="J48" s="36">
        <f>SUMIFS(СВЦЭМ!$D$39:$D$782,СВЦЭМ!$A$39:$A$782,$A48,СВЦЭМ!$B$39:$B$782,J$47)+'СЕТ СН'!$G$11+СВЦЭМ!$D$10+'СЕТ СН'!$G$5-'СЕТ СН'!$G$21</f>
        <v>3581.6089355799995</v>
      </c>
      <c r="K48" s="36">
        <f>SUMIFS(СВЦЭМ!$D$39:$D$782,СВЦЭМ!$A$39:$A$782,$A48,СВЦЭМ!$B$39:$B$782,K$47)+'СЕТ СН'!$G$11+СВЦЭМ!$D$10+'СЕТ СН'!$G$5-'СЕТ СН'!$G$21</f>
        <v>3528.6246088199996</v>
      </c>
      <c r="L48" s="36">
        <f>SUMIFS(СВЦЭМ!$D$39:$D$782,СВЦЭМ!$A$39:$A$782,$A48,СВЦЭМ!$B$39:$B$782,L$47)+'СЕТ СН'!$G$11+СВЦЭМ!$D$10+'СЕТ СН'!$G$5-'СЕТ СН'!$G$21</f>
        <v>3502.9671108299999</v>
      </c>
      <c r="M48" s="36">
        <f>SUMIFS(СВЦЭМ!$D$39:$D$782,СВЦЭМ!$A$39:$A$782,$A48,СВЦЭМ!$B$39:$B$782,M$47)+'СЕТ СН'!$G$11+СВЦЭМ!$D$10+'СЕТ СН'!$G$5-'СЕТ СН'!$G$21</f>
        <v>3468.1817495499999</v>
      </c>
      <c r="N48" s="36">
        <f>SUMIFS(СВЦЭМ!$D$39:$D$782,СВЦЭМ!$A$39:$A$782,$A48,СВЦЭМ!$B$39:$B$782,N$47)+'СЕТ СН'!$G$11+СВЦЭМ!$D$10+'СЕТ СН'!$G$5-'СЕТ СН'!$G$21</f>
        <v>3478.3349722899998</v>
      </c>
      <c r="O48" s="36">
        <f>SUMIFS(СВЦЭМ!$D$39:$D$782,СВЦЭМ!$A$39:$A$782,$A48,СВЦЭМ!$B$39:$B$782,O$47)+'СЕТ СН'!$G$11+СВЦЭМ!$D$10+'СЕТ СН'!$G$5-'СЕТ СН'!$G$21</f>
        <v>3480.0405885399996</v>
      </c>
      <c r="P48" s="36">
        <f>SUMIFS(СВЦЭМ!$D$39:$D$782,СВЦЭМ!$A$39:$A$782,$A48,СВЦЭМ!$B$39:$B$782,P$47)+'СЕТ СН'!$G$11+СВЦЭМ!$D$10+'СЕТ СН'!$G$5-'СЕТ СН'!$G$21</f>
        <v>3483.6073126900001</v>
      </c>
      <c r="Q48" s="36">
        <f>SUMIFS(СВЦЭМ!$D$39:$D$782,СВЦЭМ!$A$39:$A$782,$A48,СВЦЭМ!$B$39:$B$782,Q$47)+'СЕТ СН'!$G$11+СВЦЭМ!$D$10+'СЕТ СН'!$G$5-'СЕТ СН'!$G$21</f>
        <v>3485.9069026999996</v>
      </c>
      <c r="R48" s="36">
        <f>SUMIFS(СВЦЭМ!$D$39:$D$782,СВЦЭМ!$A$39:$A$782,$A48,СВЦЭМ!$B$39:$B$782,R$47)+'СЕТ СН'!$G$11+СВЦЭМ!$D$10+'СЕТ СН'!$G$5-'СЕТ СН'!$G$21</f>
        <v>3505.0743050900001</v>
      </c>
      <c r="S48" s="36">
        <f>SUMIFS(СВЦЭМ!$D$39:$D$782,СВЦЭМ!$A$39:$A$782,$A48,СВЦЭМ!$B$39:$B$782,S$47)+'СЕТ СН'!$G$11+СВЦЭМ!$D$10+'СЕТ СН'!$G$5-'СЕТ СН'!$G$21</f>
        <v>3509.1260921399999</v>
      </c>
      <c r="T48" s="36">
        <f>SUMIFS(СВЦЭМ!$D$39:$D$782,СВЦЭМ!$A$39:$A$782,$A48,СВЦЭМ!$B$39:$B$782,T$47)+'СЕТ СН'!$G$11+СВЦЭМ!$D$10+'СЕТ СН'!$G$5-'СЕТ СН'!$G$21</f>
        <v>3509.80268067</v>
      </c>
      <c r="U48" s="36">
        <f>SUMIFS(СВЦЭМ!$D$39:$D$782,СВЦЭМ!$A$39:$A$782,$A48,СВЦЭМ!$B$39:$B$782,U$47)+'СЕТ СН'!$G$11+СВЦЭМ!$D$10+'СЕТ СН'!$G$5-'СЕТ СН'!$G$21</f>
        <v>3512.0536954999998</v>
      </c>
      <c r="V48" s="36">
        <f>SUMIFS(СВЦЭМ!$D$39:$D$782,СВЦЭМ!$A$39:$A$782,$A48,СВЦЭМ!$B$39:$B$782,V$47)+'СЕТ СН'!$G$11+СВЦЭМ!$D$10+'СЕТ СН'!$G$5-'СЕТ СН'!$G$21</f>
        <v>3509.0738439299998</v>
      </c>
      <c r="W48" s="36">
        <f>SUMIFS(СВЦЭМ!$D$39:$D$782,СВЦЭМ!$A$39:$A$782,$A48,СВЦЭМ!$B$39:$B$782,W$47)+'СЕТ СН'!$G$11+СВЦЭМ!$D$10+'СЕТ СН'!$G$5-'СЕТ СН'!$G$21</f>
        <v>3497.1865531599997</v>
      </c>
      <c r="X48" s="36">
        <f>SUMIFS(СВЦЭМ!$D$39:$D$782,СВЦЭМ!$A$39:$A$782,$A48,СВЦЭМ!$B$39:$B$782,X$47)+'СЕТ СН'!$G$11+СВЦЭМ!$D$10+'СЕТ СН'!$G$5-'СЕТ СН'!$G$21</f>
        <v>3483.2882296799999</v>
      </c>
      <c r="Y48" s="36">
        <f>SUMIFS(СВЦЭМ!$D$39:$D$782,СВЦЭМ!$A$39:$A$782,$A48,СВЦЭМ!$B$39:$B$782,Y$47)+'СЕТ СН'!$G$11+СВЦЭМ!$D$10+'СЕТ СН'!$G$5-'СЕТ СН'!$G$21</f>
        <v>3467.1944504999997</v>
      </c>
      <c r="AA48" s="45"/>
    </row>
    <row r="49" spans="1:25" ht="15.75" x14ac:dyDescent="0.2">
      <c r="A49" s="35">
        <f>A48+1</f>
        <v>44775</v>
      </c>
      <c r="B49" s="36">
        <f>SUMIFS(СВЦЭМ!$D$39:$D$782,СВЦЭМ!$A$39:$A$782,$A49,СВЦЭМ!$B$39:$B$782,B$47)+'СЕТ СН'!$G$11+СВЦЭМ!$D$10+'СЕТ СН'!$G$5-'СЕТ СН'!$G$21</f>
        <v>3575.9374367999999</v>
      </c>
      <c r="C49" s="36">
        <f>SUMIFS(СВЦЭМ!$D$39:$D$782,СВЦЭМ!$A$39:$A$782,$A49,СВЦЭМ!$B$39:$B$782,C$47)+'СЕТ СН'!$G$11+СВЦЭМ!$D$10+'СЕТ СН'!$G$5-'СЕТ СН'!$G$21</f>
        <v>3625.7863708499999</v>
      </c>
      <c r="D49" s="36">
        <f>SUMIFS(СВЦЭМ!$D$39:$D$782,СВЦЭМ!$A$39:$A$782,$A49,СВЦЭМ!$B$39:$B$782,D$47)+'СЕТ СН'!$G$11+СВЦЭМ!$D$10+'СЕТ СН'!$G$5-'СЕТ СН'!$G$21</f>
        <v>3613.8339227299998</v>
      </c>
      <c r="E49" s="36">
        <f>SUMIFS(СВЦЭМ!$D$39:$D$782,СВЦЭМ!$A$39:$A$782,$A49,СВЦЭМ!$B$39:$B$782,E$47)+'СЕТ СН'!$G$11+СВЦЭМ!$D$10+'СЕТ СН'!$G$5-'СЕТ СН'!$G$21</f>
        <v>3643.3986903199998</v>
      </c>
      <c r="F49" s="36">
        <f>SUMIFS(СВЦЭМ!$D$39:$D$782,СВЦЭМ!$A$39:$A$782,$A49,СВЦЭМ!$B$39:$B$782,F$47)+'СЕТ СН'!$G$11+СВЦЭМ!$D$10+'СЕТ СН'!$G$5-'СЕТ СН'!$G$21</f>
        <v>3638.9404135899995</v>
      </c>
      <c r="G49" s="36">
        <f>SUMIFS(СВЦЭМ!$D$39:$D$782,СВЦЭМ!$A$39:$A$782,$A49,СВЦЭМ!$B$39:$B$782,G$47)+'СЕТ СН'!$G$11+СВЦЭМ!$D$10+'СЕТ СН'!$G$5-'СЕТ СН'!$G$21</f>
        <v>3648.2912576499998</v>
      </c>
      <c r="H49" s="36">
        <f>SUMIFS(СВЦЭМ!$D$39:$D$782,СВЦЭМ!$A$39:$A$782,$A49,СВЦЭМ!$B$39:$B$782,H$47)+'СЕТ СН'!$G$11+СВЦЭМ!$D$10+'СЕТ СН'!$G$5-'СЕТ СН'!$G$21</f>
        <v>3628.0914332799998</v>
      </c>
      <c r="I49" s="36">
        <f>SUMIFS(СВЦЭМ!$D$39:$D$782,СВЦЭМ!$A$39:$A$782,$A49,СВЦЭМ!$B$39:$B$782,I$47)+'СЕТ СН'!$G$11+СВЦЭМ!$D$10+'СЕТ СН'!$G$5-'СЕТ СН'!$G$21</f>
        <v>3757.9798425399995</v>
      </c>
      <c r="J49" s="36">
        <f>SUMIFS(СВЦЭМ!$D$39:$D$782,СВЦЭМ!$A$39:$A$782,$A49,СВЦЭМ!$B$39:$B$782,J$47)+'СЕТ СН'!$G$11+СВЦЭМ!$D$10+'СЕТ СН'!$G$5-'СЕТ СН'!$G$21</f>
        <v>3650.7432885999997</v>
      </c>
      <c r="K49" s="36">
        <f>SUMIFS(СВЦЭМ!$D$39:$D$782,СВЦЭМ!$A$39:$A$782,$A49,СВЦЭМ!$B$39:$B$782,K$47)+'СЕТ СН'!$G$11+СВЦЭМ!$D$10+'СЕТ СН'!$G$5-'СЕТ СН'!$G$21</f>
        <v>3543.7655480099997</v>
      </c>
      <c r="L49" s="36">
        <f>SUMIFS(СВЦЭМ!$D$39:$D$782,СВЦЭМ!$A$39:$A$782,$A49,СВЦЭМ!$B$39:$B$782,L$47)+'СЕТ СН'!$G$11+СВЦЭМ!$D$10+'СЕТ СН'!$G$5-'СЕТ СН'!$G$21</f>
        <v>3532.5028266399995</v>
      </c>
      <c r="M49" s="36">
        <f>SUMIFS(СВЦЭМ!$D$39:$D$782,СВЦЭМ!$A$39:$A$782,$A49,СВЦЭМ!$B$39:$B$782,M$47)+'СЕТ СН'!$G$11+СВЦЭМ!$D$10+'СЕТ СН'!$G$5-'СЕТ СН'!$G$21</f>
        <v>3522.4518312299997</v>
      </c>
      <c r="N49" s="36">
        <f>SUMIFS(СВЦЭМ!$D$39:$D$782,СВЦЭМ!$A$39:$A$782,$A49,СВЦЭМ!$B$39:$B$782,N$47)+'СЕТ СН'!$G$11+СВЦЭМ!$D$10+'СЕТ СН'!$G$5-'СЕТ СН'!$G$21</f>
        <v>3513.5286776399998</v>
      </c>
      <c r="O49" s="36">
        <f>SUMIFS(СВЦЭМ!$D$39:$D$782,СВЦЭМ!$A$39:$A$782,$A49,СВЦЭМ!$B$39:$B$782,O$47)+'СЕТ СН'!$G$11+СВЦЭМ!$D$10+'СЕТ СН'!$G$5-'СЕТ СН'!$G$21</f>
        <v>3521.1392195199996</v>
      </c>
      <c r="P49" s="36">
        <f>SUMIFS(СВЦЭМ!$D$39:$D$782,СВЦЭМ!$A$39:$A$782,$A49,СВЦЭМ!$B$39:$B$782,P$47)+'СЕТ СН'!$G$11+СВЦЭМ!$D$10+'СЕТ СН'!$G$5-'СЕТ СН'!$G$21</f>
        <v>3536.22270622</v>
      </c>
      <c r="Q49" s="36">
        <f>SUMIFS(СВЦЭМ!$D$39:$D$782,СВЦЭМ!$A$39:$A$782,$A49,СВЦЭМ!$B$39:$B$782,Q$47)+'СЕТ СН'!$G$11+СВЦЭМ!$D$10+'СЕТ СН'!$G$5-'СЕТ СН'!$G$21</f>
        <v>3531.6186542599999</v>
      </c>
      <c r="R49" s="36">
        <f>SUMIFS(СВЦЭМ!$D$39:$D$782,СВЦЭМ!$A$39:$A$782,$A49,СВЦЭМ!$B$39:$B$782,R$47)+'СЕТ СН'!$G$11+СВЦЭМ!$D$10+'СЕТ СН'!$G$5-'СЕТ СН'!$G$21</f>
        <v>3525.7332199399998</v>
      </c>
      <c r="S49" s="36">
        <f>SUMIFS(СВЦЭМ!$D$39:$D$782,СВЦЭМ!$A$39:$A$782,$A49,СВЦЭМ!$B$39:$B$782,S$47)+'СЕТ СН'!$G$11+СВЦЭМ!$D$10+'СЕТ СН'!$G$5-'СЕТ СН'!$G$21</f>
        <v>3528.0529496599997</v>
      </c>
      <c r="T49" s="36">
        <f>SUMIFS(СВЦЭМ!$D$39:$D$782,СВЦЭМ!$A$39:$A$782,$A49,СВЦЭМ!$B$39:$B$782,T$47)+'СЕТ СН'!$G$11+СВЦЭМ!$D$10+'СЕТ СН'!$G$5-'СЕТ СН'!$G$21</f>
        <v>3557.5474907099997</v>
      </c>
      <c r="U49" s="36">
        <f>SUMIFS(СВЦЭМ!$D$39:$D$782,СВЦЭМ!$A$39:$A$782,$A49,СВЦЭМ!$B$39:$B$782,U$47)+'СЕТ СН'!$G$11+СВЦЭМ!$D$10+'СЕТ СН'!$G$5-'СЕТ СН'!$G$21</f>
        <v>3553.7254962199995</v>
      </c>
      <c r="V49" s="36">
        <f>SUMIFS(СВЦЭМ!$D$39:$D$782,СВЦЭМ!$A$39:$A$782,$A49,СВЦЭМ!$B$39:$B$782,V$47)+'СЕТ СН'!$G$11+СВЦЭМ!$D$10+'СЕТ СН'!$G$5-'СЕТ СН'!$G$21</f>
        <v>3559.6675910699996</v>
      </c>
      <c r="W49" s="36">
        <f>SUMIFS(СВЦЭМ!$D$39:$D$782,СВЦЭМ!$A$39:$A$782,$A49,СВЦЭМ!$B$39:$B$782,W$47)+'СЕТ СН'!$G$11+СВЦЭМ!$D$10+'СЕТ СН'!$G$5-'СЕТ СН'!$G$21</f>
        <v>3541.1330240199995</v>
      </c>
      <c r="X49" s="36">
        <f>SUMIFS(СВЦЭМ!$D$39:$D$782,СВЦЭМ!$A$39:$A$782,$A49,СВЦЭМ!$B$39:$B$782,X$47)+'СЕТ СН'!$G$11+СВЦЭМ!$D$10+'СЕТ СН'!$G$5-'СЕТ СН'!$G$21</f>
        <v>3563.0432435899997</v>
      </c>
      <c r="Y49" s="36">
        <f>SUMIFS(СВЦЭМ!$D$39:$D$782,СВЦЭМ!$A$39:$A$782,$A49,СВЦЭМ!$B$39:$B$782,Y$47)+'СЕТ СН'!$G$11+СВЦЭМ!$D$10+'СЕТ СН'!$G$5-'СЕТ СН'!$G$21</f>
        <v>3666.2268957299998</v>
      </c>
    </row>
    <row r="50" spans="1:25" ht="15.75" x14ac:dyDescent="0.2">
      <c r="A50" s="35">
        <f t="shared" ref="A50:A78" si="1">A49+1</f>
        <v>44776</v>
      </c>
      <c r="B50" s="36">
        <f>SUMIFS(СВЦЭМ!$D$39:$D$782,СВЦЭМ!$A$39:$A$782,$A50,СВЦЭМ!$B$39:$B$782,B$47)+'СЕТ СН'!$G$11+СВЦЭМ!$D$10+'СЕТ СН'!$G$5-'СЕТ СН'!$G$21</f>
        <v>3697.10418364</v>
      </c>
      <c r="C50" s="36">
        <f>SUMIFS(СВЦЭМ!$D$39:$D$782,СВЦЭМ!$A$39:$A$782,$A50,СВЦЭМ!$B$39:$B$782,C$47)+'СЕТ СН'!$G$11+СВЦЭМ!$D$10+'СЕТ СН'!$G$5-'СЕТ СН'!$G$21</f>
        <v>3778.9818900099999</v>
      </c>
      <c r="D50" s="36">
        <f>SUMIFS(СВЦЭМ!$D$39:$D$782,СВЦЭМ!$A$39:$A$782,$A50,СВЦЭМ!$B$39:$B$782,D$47)+'СЕТ СН'!$G$11+СВЦЭМ!$D$10+'СЕТ СН'!$G$5-'СЕТ СН'!$G$21</f>
        <v>3832.2967781299999</v>
      </c>
      <c r="E50" s="36">
        <f>SUMIFS(СВЦЭМ!$D$39:$D$782,СВЦЭМ!$A$39:$A$782,$A50,СВЦЭМ!$B$39:$B$782,E$47)+'СЕТ СН'!$G$11+СВЦЭМ!$D$10+'СЕТ СН'!$G$5-'СЕТ СН'!$G$21</f>
        <v>3841.1915825899996</v>
      </c>
      <c r="F50" s="36">
        <f>SUMIFS(СВЦЭМ!$D$39:$D$782,СВЦЭМ!$A$39:$A$782,$A50,СВЦЭМ!$B$39:$B$782,F$47)+'СЕТ СН'!$G$11+СВЦЭМ!$D$10+'СЕТ СН'!$G$5-'СЕТ СН'!$G$21</f>
        <v>3685.0386405999998</v>
      </c>
      <c r="G50" s="36">
        <f>SUMIFS(СВЦЭМ!$D$39:$D$782,СВЦЭМ!$A$39:$A$782,$A50,СВЦЭМ!$B$39:$B$782,G$47)+'СЕТ СН'!$G$11+СВЦЭМ!$D$10+'СЕТ СН'!$G$5-'СЕТ СН'!$G$21</f>
        <v>3688.6612359499995</v>
      </c>
      <c r="H50" s="36">
        <f>SUMIFS(СВЦЭМ!$D$39:$D$782,СВЦЭМ!$A$39:$A$782,$A50,СВЦЭМ!$B$39:$B$782,H$47)+'СЕТ СН'!$G$11+СВЦЭМ!$D$10+'СЕТ СН'!$G$5-'СЕТ СН'!$G$21</f>
        <v>3677.4706511699997</v>
      </c>
      <c r="I50" s="36">
        <f>SUMIFS(СВЦЭМ!$D$39:$D$782,СВЦЭМ!$A$39:$A$782,$A50,СВЦЭМ!$B$39:$B$782,I$47)+'СЕТ СН'!$G$11+СВЦЭМ!$D$10+'СЕТ СН'!$G$5-'СЕТ СН'!$G$21</f>
        <v>3610.9974150899998</v>
      </c>
      <c r="J50" s="36">
        <f>SUMIFS(СВЦЭМ!$D$39:$D$782,СВЦЭМ!$A$39:$A$782,$A50,СВЦЭМ!$B$39:$B$782,J$47)+'СЕТ СН'!$G$11+СВЦЭМ!$D$10+'СЕТ СН'!$G$5-'СЕТ СН'!$G$21</f>
        <v>3569.4476676999998</v>
      </c>
      <c r="K50" s="36">
        <f>SUMIFS(СВЦЭМ!$D$39:$D$782,СВЦЭМ!$A$39:$A$782,$A50,СВЦЭМ!$B$39:$B$782,K$47)+'СЕТ СН'!$G$11+СВЦЭМ!$D$10+'СЕТ СН'!$G$5-'СЕТ СН'!$G$21</f>
        <v>3602.1315707499998</v>
      </c>
      <c r="L50" s="36">
        <f>SUMIFS(СВЦЭМ!$D$39:$D$782,СВЦЭМ!$A$39:$A$782,$A50,СВЦЭМ!$B$39:$B$782,L$47)+'СЕТ СН'!$G$11+СВЦЭМ!$D$10+'СЕТ СН'!$G$5-'СЕТ СН'!$G$21</f>
        <v>3555.9275236599997</v>
      </c>
      <c r="M50" s="36">
        <f>SUMIFS(СВЦЭМ!$D$39:$D$782,СВЦЭМ!$A$39:$A$782,$A50,СВЦЭМ!$B$39:$B$782,M$47)+'СЕТ СН'!$G$11+СВЦЭМ!$D$10+'СЕТ СН'!$G$5-'СЕТ СН'!$G$21</f>
        <v>3534.35567395</v>
      </c>
      <c r="N50" s="36">
        <f>SUMIFS(СВЦЭМ!$D$39:$D$782,СВЦЭМ!$A$39:$A$782,$A50,СВЦЭМ!$B$39:$B$782,N$47)+'СЕТ СН'!$G$11+СВЦЭМ!$D$10+'СЕТ СН'!$G$5-'СЕТ СН'!$G$21</f>
        <v>3530.49175087</v>
      </c>
      <c r="O50" s="36">
        <f>SUMIFS(СВЦЭМ!$D$39:$D$782,СВЦЭМ!$A$39:$A$782,$A50,СВЦЭМ!$B$39:$B$782,O$47)+'СЕТ СН'!$G$11+СВЦЭМ!$D$10+'СЕТ СН'!$G$5-'СЕТ СН'!$G$21</f>
        <v>3524.1173555199998</v>
      </c>
      <c r="P50" s="36">
        <f>SUMIFS(СВЦЭМ!$D$39:$D$782,СВЦЭМ!$A$39:$A$782,$A50,СВЦЭМ!$B$39:$B$782,P$47)+'СЕТ СН'!$G$11+СВЦЭМ!$D$10+'СЕТ СН'!$G$5-'СЕТ СН'!$G$21</f>
        <v>3532.6389128199999</v>
      </c>
      <c r="Q50" s="36">
        <f>SUMIFS(СВЦЭМ!$D$39:$D$782,СВЦЭМ!$A$39:$A$782,$A50,СВЦЭМ!$B$39:$B$782,Q$47)+'СЕТ СН'!$G$11+СВЦЭМ!$D$10+'СЕТ СН'!$G$5-'СЕТ СН'!$G$21</f>
        <v>3553.9198550399997</v>
      </c>
      <c r="R50" s="36">
        <f>SUMIFS(СВЦЭМ!$D$39:$D$782,СВЦЭМ!$A$39:$A$782,$A50,СВЦЭМ!$B$39:$B$782,R$47)+'СЕТ СН'!$G$11+СВЦЭМ!$D$10+'СЕТ СН'!$G$5-'СЕТ СН'!$G$21</f>
        <v>3572.9514180899996</v>
      </c>
      <c r="S50" s="36">
        <f>SUMIFS(СВЦЭМ!$D$39:$D$782,СВЦЭМ!$A$39:$A$782,$A50,СВЦЭМ!$B$39:$B$782,S$47)+'СЕТ СН'!$G$11+СВЦЭМ!$D$10+'СЕТ СН'!$G$5-'СЕТ СН'!$G$21</f>
        <v>3569.1461298799995</v>
      </c>
      <c r="T50" s="36">
        <f>SUMIFS(СВЦЭМ!$D$39:$D$782,СВЦЭМ!$A$39:$A$782,$A50,СВЦЭМ!$B$39:$B$782,T$47)+'СЕТ СН'!$G$11+СВЦЭМ!$D$10+'СЕТ СН'!$G$5-'СЕТ СН'!$G$21</f>
        <v>3555.2248839999997</v>
      </c>
      <c r="U50" s="36">
        <f>SUMIFS(СВЦЭМ!$D$39:$D$782,СВЦЭМ!$A$39:$A$782,$A50,СВЦЭМ!$B$39:$B$782,U$47)+'СЕТ СН'!$G$11+СВЦЭМ!$D$10+'СЕТ СН'!$G$5-'СЕТ СН'!$G$21</f>
        <v>3557.6735666599998</v>
      </c>
      <c r="V50" s="36">
        <f>SUMIFS(СВЦЭМ!$D$39:$D$782,СВЦЭМ!$A$39:$A$782,$A50,СВЦЭМ!$B$39:$B$782,V$47)+'СЕТ СН'!$G$11+СВЦЭМ!$D$10+'СЕТ СН'!$G$5-'СЕТ СН'!$G$21</f>
        <v>3531.9118923999999</v>
      </c>
      <c r="W50" s="36">
        <f>SUMIFS(СВЦЭМ!$D$39:$D$782,СВЦЭМ!$A$39:$A$782,$A50,СВЦЭМ!$B$39:$B$782,W$47)+'СЕТ СН'!$G$11+СВЦЭМ!$D$10+'СЕТ СН'!$G$5-'СЕТ СН'!$G$21</f>
        <v>3528.4687746099999</v>
      </c>
      <c r="X50" s="36">
        <f>SUMIFS(СВЦЭМ!$D$39:$D$782,СВЦЭМ!$A$39:$A$782,$A50,СВЦЭМ!$B$39:$B$782,X$47)+'СЕТ СН'!$G$11+СВЦЭМ!$D$10+'СЕТ СН'!$G$5-'СЕТ СН'!$G$21</f>
        <v>3563.0369397699997</v>
      </c>
      <c r="Y50" s="36">
        <f>SUMIFS(СВЦЭМ!$D$39:$D$782,СВЦЭМ!$A$39:$A$782,$A50,СВЦЭМ!$B$39:$B$782,Y$47)+'СЕТ СН'!$G$11+СВЦЭМ!$D$10+'СЕТ СН'!$G$5-'СЕТ СН'!$G$21</f>
        <v>3563.2554795299998</v>
      </c>
    </row>
    <row r="51" spans="1:25" ht="15.75" x14ac:dyDescent="0.2">
      <c r="A51" s="35">
        <f t="shared" si="1"/>
        <v>44777</v>
      </c>
      <c r="B51" s="36">
        <f>SUMIFS(СВЦЭМ!$D$39:$D$782,СВЦЭМ!$A$39:$A$782,$A51,СВЦЭМ!$B$39:$B$782,B$47)+'СЕТ СН'!$G$11+СВЦЭМ!$D$10+'СЕТ СН'!$G$5-'СЕТ СН'!$G$21</f>
        <v>3625.2353583499998</v>
      </c>
      <c r="C51" s="36">
        <f>SUMIFS(СВЦЭМ!$D$39:$D$782,СВЦЭМ!$A$39:$A$782,$A51,СВЦЭМ!$B$39:$B$782,C$47)+'СЕТ СН'!$G$11+СВЦЭМ!$D$10+'СЕТ СН'!$G$5-'СЕТ СН'!$G$21</f>
        <v>3694.7143911699995</v>
      </c>
      <c r="D51" s="36">
        <f>SUMIFS(СВЦЭМ!$D$39:$D$782,СВЦЭМ!$A$39:$A$782,$A51,СВЦЭМ!$B$39:$B$782,D$47)+'СЕТ СН'!$G$11+СВЦЭМ!$D$10+'СЕТ СН'!$G$5-'СЕТ СН'!$G$21</f>
        <v>3685.1454292499998</v>
      </c>
      <c r="E51" s="36">
        <f>SUMIFS(СВЦЭМ!$D$39:$D$782,СВЦЭМ!$A$39:$A$782,$A51,СВЦЭМ!$B$39:$B$782,E$47)+'СЕТ СН'!$G$11+СВЦЭМ!$D$10+'СЕТ СН'!$G$5-'СЕТ СН'!$G$21</f>
        <v>3758.8077333000001</v>
      </c>
      <c r="F51" s="36">
        <f>SUMIFS(СВЦЭМ!$D$39:$D$782,СВЦЭМ!$A$39:$A$782,$A51,СВЦЭМ!$B$39:$B$782,F$47)+'СЕТ СН'!$G$11+СВЦЭМ!$D$10+'СЕТ СН'!$G$5-'СЕТ СН'!$G$21</f>
        <v>3767.1799887399998</v>
      </c>
      <c r="G51" s="36">
        <f>SUMIFS(СВЦЭМ!$D$39:$D$782,СВЦЭМ!$A$39:$A$782,$A51,СВЦЭМ!$B$39:$B$782,G$47)+'СЕТ СН'!$G$11+СВЦЭМ!$D$10+'СЕТ СН'!$G$5-'СЕТ СН'!$G$21</f>
        <v>3771.3616034299998</v>
      </c>
      <c r="H51" s="36">
        <f>SUMIFS(СВЦЭМ!$D$39:$D$782,СВЦЭМ!$A$39:$A$782,$A51,СВЦЭМ!$B$39:$B$782,H$47)+'СЕТ СН'!$G$11+СВЦЭМ!$D$10+'СЕТ СН'!$G$5-'СЕТ СН'!$G$21</f>
        <v>3710.16760256</v>
      </c>
      <c r="I51" s="36">
        <f>SUMIFS(СВЦЭМ!$D$39:$D$782,СВЦЭМ!$A$39:$A$782,$A51,СВЦЭМ!$B$39:$B$782,I$47)+'СЕТ СН'!$G$11+СВЦЭМ!$D$10+'СЕТ СН'!$G$5-'СЕТ СН'!$G$21</f>
        <v>3647.2343368100001</v>
      </c>
      <c r="J51" s="36">
        <f>SUMIFS(СВЦЭМ!$D$39:$D$782,СВЦЭМ!$A$39:$A$782,$A51,СВЦЭМ!$B$39:$B$782,J$47)+'СЕТ СН'!$G$11+СВЦЭМ!$D$10+'СЕТ СН'!$G$5-'СЕТ СН'!$G$21</f>
        <v>3563.5229096899998</v>
      </c>
      <c r="K51" s="36">
        <f>SUMIFS(СВЦЭМ!$D$39:$D$782,СВЦЭМ!$A$39:$A$782,$A51,СВЦЭМ!$B$39:$B$782,K$47)+'СЕТ СН'!$G$11+СВЦЭМ!$D$10+'СЕТ СН'!$G$5-'СЕТ СН'!$G$21</f>
        <v>3532.8260980699997</v>
      </c>
      <c r="L51" s="36">
        <f>SUMIFS(СВЦЭМ!$D$39:$D$782,СВЦЭМ!$A$39:$A$782,$A51,СВЦЭМ!$B$39:$B$782,L$47)+'СЕТ СН'!$G$11+СВЦЭМ!$D$10+'СЕТ СН'!$G$5-'СЕТ СН'!$G$21</f>
        <v>3543.5645519699997</v>
      </c>
      <c r="M51" s="36">
        <f>SUMIFS(СВЦЭМ!$D$39:$D$782,СВЦЭМ!$A$39:$A$782,$A51,СВЦЭМ!$B$39:$B$782,M$47)+'СЕТ СН'!$G$11+СВЦЭМ!$D$10+'СЕТ СН'!$G$5-'СЕТ СН'!$G$21</f>
        <v>3526.3050393199997</v>
      </c>
      <c r="N51" s="36">
        <f>SUMIFS(СВЦЭМ!$D$39:$D$782,СВЦЭМ!$A$39:$A$782,$A51,СВЦЭМ!$B$39:$B$782,N$47)+'СЕТ СН'!$G$11+СВЦЭМ!$D$10+'СЕТ СН'!$G$5-'СЕТ СН'!$G$21</f>
        <v>3519.4992450199998</v>
      </c>
      <c r="O51" s="36">
        <f>SUMIFS(СВЦЭМ!$D$39:$D$782,СВЦЭМ!$A$39:$A$782,$A51,СВЦЭМ!$B$39:$B$782,O$47)+'СЕТ СН'!$G$11+СВЦЭМ!$D$10+'СЕТ СН'!$G$5-'СЕТ СН'!$G$21</f>
        <v>3528.29107578</v>
      </c>
      <c r="P51" s="36">
        <f>SUMIFS(СВЦЭМ!$D$39:$D$782,СВЦЭМ!$A$39:$A$782,$A51,СВЦЭМ!$B$39:$B$782,P$47)+'СЕТ СН'!$G$11+СВЦЭМ!$D$10+'СЕТ СН'!$G$5-'СЕТ СН'!$G$21</f>
        <v>3558.2777919299997</v>
      </c>
      <c r="Q51" s="36">
        <f>SUMIFS(СВЦЭМ!$D$39:$D$782,СВЦЭМ!$A$39:$A$782,$A51,СВЦЭМ!$B$39:$B$782,Q$47)+'СЕТ СН'!$G$11+СВЦЭМ!$D$10+'СЕТ СН'!$G$5-'СЕТ СН'!$G$21</f>
        <v>3555.8584077699998</v>
      </c>
      <c r="R51" s="36">
        <f>SUMIFS(СВЦЭМ!$D$39:$D$782,СВЦЭМ!$A$39:$A$782,$A51,СВЦЭМ!$B$39:$B$782,R$47)+'СЕТ СН'!$G$11+СВЦЭМ!$D$10+'СЕТ СН'!$G$5-'СЕТ СН'!$G$21</f>
        <v>3547.9057786899998</v>
      </c>
      <c r="S51" s="36">
        <f>SUMIFS(СВЦЭМ!$D$39:$D$782,СВЦЭМ!$A$39:$A$782,$A51,СВЦЭМ!$B$39:$B$782,S$47)+'СЕТ СН'!$G$11+СВЦЭМ!$D$10+'СЕТ СН'!$G$5-'СЕТ СН'!$G$21</f>
        <v>3549.3937856499997</v>
      </c>
      <c r="T51" s="36">
        <f>SUMIFS(СВЦЭМ!$D$39:$D$782,СВЦЭМ!$A$39:$A$782,$A51,СВЦЭМ!$B$39:$B$782,T$47)+'СЕТ СН'!$G$11+СВЦЭМ!$D$10+'СЕТ СН'!$G$5-'СЕТ СН'!$G$21</f>
        <v>3548.7344779799996</v>
      </c>
      <c r="U51" s="36">
        <f>SUMIFS(СВЦЭМ!$D$39:$D$782,СВЦЭМ!$A$39:$A$782,$A51,СВЦЭМ!$B$39:$B$782,U$47)+'СЕТ СН'!$G$11+СВЦЭМ!$D$10+'СЕТ СН'!$G$5-'СЕТ СН'!$G$21</f>
        <v>3560.3409111299998</v>
      </c>
      <c r="V51" s="36">
        <f>SUMIFS(СВЦЭМ!$D$39:$D$782,СВЦЭМ!$A$39:$A$782,$A51,СВЦЭМ!$B$39:$B$782,V$47)+'СЕТ СН'!$G$11+СВЦЭМ!$D$10+'СЕТ СН'!$G$5-'СЕТ СН'!$G$21</f>
        <v>3555.4926872099995</v>
      </c>
      <c r="W51" s="36">
        <f>SUMIFS(СВЦЭМ!$D$39:$D$782,СВЦЭМ!$A$39:$A$782,$A51,СВЦЭМ!$B$39:$B$782,W$47)+'СЕТ СН'!$G$11+СВЦЭМ!$D$10+'СЕТ СН'!$G$5-'СЕТ СН'!$G$21</f>
        <v>3550.4021268299998</v>
      </c>
      <c r="X51" s="36">
        <f>SUMIFS(СВЦЭМ!$D$39:$D$782,СВЦЭМ!$A$39:$A$782,$A51,СВЦЭМ!$B$39:$B$782,X$47)+'СЕТ СН'!$G$11+СВЦЭМ!$D$10+'СЕТ СН'!$G$5-'СЕТ СН'!$G$21</f>
        <v>3563.64671533</v>
      </c>
      <c r="Y51" s="36">
        <f>SUMIFS(СВЦЭМ!$D$39:$D$782,СВЦЭМ!$A$39:$A$782,$A51,СВЦЭМ!$B$39:$B$782,Y$47)+'СЕТ СН'!$G$11+СВЦЭМ!$D$10+'СЕТ СН'!$G$5-'СЕТ СН'!$G$21</f>
        <v>3621.7224831200001</v>
      </c>
    </row>
    <row r="52" spans="1:25" ht="15.75" x14ac:dyDescent="0.2">
      <c r="A52" s="35">
        <f t="shared" si="1"/>
        <v>44778</v>
      </c>
      <c r="B52" s="36">
        <f>SUMIFS(СВЦЭМ!$D$39:$D$782,СВЦЭМ!$A$39:$A$782,$A52,СВЦЭМ!$B$39:$B$782,B$47)+'СЕТ СН'!$G$11+СВЦЭМ!$D$10+'СЕТ СН'!$G$5-'СЕТ СН'!$G$21</f>
        <v>3676.2846802999998</v>
      </c>
      <c r="C52" s="36">
        <f>SUMIFS(СВЦЭМ!$D$39:$D$782,СВЦЭМ!$A$39:$A$782,$A52,СВЦЭМ!$B$39:$B$782,C$47)+'СЕТ СН'!$G$11+СВЦЭМ!$D$10+'СЕТ СН'!$G$5-'СЕТ СН'!$G$21</f>
        <v>3668.2713557299999</v>
      </c>
      <c r="D52" s="36">
        <f>SUMIFS(СВЦЭМ!$D$39:$D$782,СВЦЭМ!$A$39:$A$782,$A52,СВЦЭМ!$B$39:$B$782,D$47)+'СЕТ СН'!$G$11+СВЦЭМ!$D$10+'СЕТ СН'!$G$5-'СЕТ СН'!$G$21</f>
        <v>3689.3195722099999</v>
      </c>
      <c r="E52" s="36">
        <f>SUMIFS(СВЦЭМ!$D$39:$D$782,СВЦЭМ!$A$39:$A$782,$A52,СВЦЭМ!$B$39:$B$782,E$47)+'СЕТ СН'!$G$11+СВЦЭМ!$D$10+'СЕТ СН'!$G$5-'СЕТ СН'!$G$21</f>
        <v>3696.9326734099996</v>
      </c>
      <c r="F52" s="36">
        <f>SUMIFS(СВЦЭМ!$D$39:$D$782,СВЦЭМ!$A$39:$A$782,$A52,СВЦЭМ!$B$39:$B$782,F$47)+'СЕТ СН'!$G$11+СВЦЭМ!$D$10+'СЕТ СН'!$G$5-'СЕТ СН'!$G$21</f>
        <v>3685.7877472</v>
      </c>
      <c r="G52" s="36">
        <f>SUMIFS(СВЦЭМ!$D$39:$D$782,СВЦЭМ!$A$39:$A$782,$A52,СВЦЭМ!$B$39:$B$782,G$47)+'СЕТ СН'!$G$11+СВЦЭМ!$D$10+'СЕТ СН'!$G$5-'СЕТ СН'!$G$21</f>
        <v>3684.2320372499998</v>
      </c>
      <c r="H52" s="36">
        <f>SUMIFS(СВЦЭМ!$D$39:$D$782,СВЦЭМ!$A$39:$A$782,$A52,СВЦЭМ!$B$39:$B$782,H$47)+'СЕТ СН'!$G$11+СВЦЭМ!$D$10+'СЕТ СН'!$G$5-'СЕТ СН'!$G$21</f>
        <v>3658.5270285199995</v>
      </c>
      <c r="I52" s="36">
        <f>SUMIFS(СВЦЭМ!$D$39:$D$782,СВЦЭМ!$A$39:$A$782,$A52,СВЦЭМ!$B$39:$B$782,I$47)+'СЕТ СН'!$G$11+СВЦЭМ!$D$10+'СЕТ СН'!$G$5-'СЕТ СН'!$G$21</f>
        <v>3687.2819715999995</v>
      </c>
      <c r="J52" s="36">
        <f>SUMIFS(СВЦЭМ!$D$39:$D$782,СВЦЭМ!$A$39:$A$782,$A52,СВЦЭМ!$B$39:$B$782,J$47)+'СЕТ СН'!$G$11+СВЦЭМ!$D$10+'СЕТ СН'!$G$5-'СЕТ СН'!$G$21</f>
        <v>3564.5424599399998</v>
      </c>
      <c r="K52" s="36">
        <f>SUMIFS(СВЦЭМ!$D$39:$D$782,СВЦЭМ!$A$39:$A$782,$A52,СВЦЭМ!$B$39:$B$782,K$47)+'СЕТ СН'!$G$11+СВЦЭМ!$D$10+'СЕТ СН'!$G$5-'СЕТ СН'!$G$21</f>
        <v>3545.6445297099999</v>
      </c>
      <c r="L52" s="36">
        <f>SUMIFS(СВЦЭМ!$D$39:$D$782,СВЦЭМ!$A$39:$A$782,$A52,СВЦЭМ!$B$39:$B$782,L$47)+'СЕТ СН'!$G$11+СВЦЭМ!$D$10+'СЕТ СН'!$G$5-'СЕТ СН'!$G$21</f>
        <v>3538.3484740099998</v>
      </c>
      <c r="M52" s="36">
        <f>SUMIFS(СВЦЭМ!$D$39:$D$782,СВЦЭМ!$A$39:$A$782,$A52,СВЦЭМ!$B$39:$B$782,M$47)+'СЕТ СН'!$G$11+СВЦЭМ!$D$10+'СЕТ СН'!$G$5-'СЕТ СН'!$G$21</f>
        <v>3532.7758681999999</v>
      </c>
      <c r="N52" s="36">
        <f>SUMIFS(СВЦЭМ!$D$39:$D$782,СВЦЭМ!$A$39:$A$782,$A52,СВЦЭМ!$B$39:$B$782,N$47)+'СЕТ СН'!$G$11+СВЦЭМ!$D$10+'СЕТ СН'!$G$5-'СЕТ СН'!$G$21</f>
        <v>3524.5520176699997</v>
      </c>
      <c r="O52" s="36">
        <f>SUMIFS(СВЦЭМ!$D$39:$D$782,СВЦЭМ!$A$39:$A$782,$A52,СВЦЭМ!$B$39:$B$782,O$47)+'СЕТ СН'!$G$11+СВЦЭМ!$D$10+'СЕТ СН'!$G$5-'СЕТ СН'!$G$21</f>
        <v>3529.0872554999996</v>
      </c>
      <c r="P52" s="36">
        <f>SUMIFS(СВЦЭМ!$D$39:$D$782,СВЦЭМ!$A$39:$A$782,$A52,СВЦЭМ!$B$39:$B$782,P$47)+'СЕТ СН'!$G$11+СВЦЭМ!$D$10+'СЕТ СН'!$G$5-'СЕТ СН'!$G$21</f>
        <v>3552.5245085699999</v>
      </c>
      <c r="Q52" s="36">
        <f>SUMIFS(СВЦЭМ!$D$39:$D$782,СВЦЭМ!$A$39:$A$782,$A52,СВЦЭМ!$B$39:$B$782,Q$47)+'СЕТ СН'!$G$11+СВЦЭМ!$D$10+'СЕТ СН'!$G$5-'СЕТ СН'!$G$21</f>
        <v>3550.8071834299999</v>
      </c>
      <c r="R52" s="36">
        <f>SUMIFS(СВЦЭМ!$D$39:$D$782,СВЦЭМ!$A$39:$A$782,$A52,СВЦЭМ!$B$39:$B$782,R$47)+'СЕТ СН'!$G$11+СВЦЭМ!$D$10+'СЕТ СН'!$G$5-'СЕТ СН'!$G$21</f>
        <v>3545.4779392699998</v>
      </c>
      <c r="S52" s="36">
        <f>SUMIFS(СВЦЭМ!$D$39:$D$782,СВЦЭМ!$A$39:$A$782,$A52,СВЦЭМ!$B$39:$B$782,S$47)+'СЕТ СН'!$G$11+СВЦЭМ!$D$10+'СЕТ СН'!$G$5-'СЕТ СН'!$G$21</f>
        <v>3543.6653055199999</v>
      </c>
      <c r="T52" s="36">
        <f>SUMIFS(СВЦЭМ!$D$39:$D$782,СВЦЭМ!$A$39:$A$782,$A52,СВЦЭМ!$B$39:$B$782,T$47)+'СЕТ СН'!$G$11+СВЦЭМ!$D$10+'СЕТ СН'!$G$5-'СЕТ СН'!$G$21</f>
        <v>3529.3661263899999</v>
      </c>
      <c r="U52" s="36">
        <f>SUMIFS(СВЦЭМ!$D$39:$D$782,СВЦЭМ!$A$39:$A$782,$A52,СВЦЭМ!$B$39:$B$782,U$47)+'СЕТ СН'!$G$11+СВЦЭМ!$D$10+'СЕТ СН'!$G$5-'СЕТ СН'!$G$21</f>
        <v>3537.59359227</v>
      </c>
      <c r="V52" s="36">
        <f>SUMIFS(СВЦЭМ!$D$39:$D$782,СВЦЭМ!$A$39:$A$782,$A52,СВЦЭМ!$B$39:$B$782,V$47)+'СЕТ СН'!$G$11+СВЦЭМ!$D$10+'СЕТ СН'!$G$5-'СЕТ СН'!$G$21</f>
        <v>3546.3751580799999</v>
      </c>
      <c r="W52" s="36">
        <f>SUMIFS(СВЦЭМ!$D$39:$D$782,СВЦЭМ!$A$39:$A$782,$A52,СВЦЭМ!$B$39:$B$782,W$47)+'СЕТ СН'!$G$11+СВЦЭМ!$D$10+'СЕТ СН'!$G$5-'СЕТ СН'!$G$21</f>
        <v>3555.0545126699999</v>
      </c>
      <c r="X52" s="36">
        <f>SUMIFS(СВЦЭМ!$D$39:$D$782,СВЦЭМ!$A$39:$A$782,$A52,СВЦЭМ!$B$39:$B$782,X$47)+'СЕТ СН'!$G$11+СВЦЭМ!$D$10+'СЕТ СН'!$G$5-'СЕТ СН'!$G$21</f>
        <v>3539.6720781399999</v>
      </c>
      <c r="Y52" s="36">
        <f>SUMIFS(СВЦЭМ!$D$39:$D$782,СВЦЭМ!$A$39:$A$782,$A52,СВЦЭМ!$B$39:$B$782,Y$47)+'СЕТ СН'!$G$11+СВЦЭМ!$D$10+'СЕТ СН'!$G$5-'СЕТ СН'!$G$21</f>
        <v>3656.4333260399999</v>
      </c>
    </row>
    <row r="53" spans="1:25" ht="15.75" x14ac:dyDescent="0.2">
      <c r="A53" s="35">
        <f t="shared" si="1"/>
        <v>44779</v>
      </c>
      <c r="B53" s="36">
        <f>SUMIFS(СВЦЭМ!$D$39:$D$782,СВЦЭМ!$A$39:$A$782,$A53,СВЦЭМ!$B$39:$B$782,B$47)+'СЕТ СН'!$G$11+СВЦЭМ!$D$10+'СЕТ СН'!$G$5-'СЕТ СН'!$G$21</f>
        <v>3600.7893961599998</v>
      </c>
      <c r="C53" s="36">
        <f>SUMIFS(СВЦЭМ!$D$39:$D$782,СВЦЭМ!$A$39:$A$782,$A53,СВЦЭМ!$B$39:$B$782,C$47)+'СЕТ СН'!$G$11+СВЦЭМ!$D$10+'СЕТ СН'!$G$5-'СЕТ СН'!$G$21</f>
        <v>3665.3767816299996</v>
      </c>
      <c r="D53" s="36">
        <f>SUMIFS(СВЦЭМ!$D$39:$D$782,СВЦЭМ!$A$39:$A$782,$A53,СВЦЭМ!$B$39:$B$782,D$47)+'СЕТ СН'!$G$11+СВЦЭМ!$D$10+'СЕТ СН'!$G$5-'СЕТ СН'!$G$21</f>
        <v>3712.2413137899998</v>
      </c>
      <c r="E53" s="36">
        <f>SUMIFS(СВЦЭМ!$D$39:$D$782,СВЦЭМ!$A$39:$A$782,$A53,СВЦЭМ!$B$39:$B$782,E$47)+'СЕТ СН'!$G$11+СВЦЭМ!$D$10+'СЕТ СН'!$G$5-'СЕТ СН'!$G$21</f>
        <v>3736.8939493199996</v>
      </c>
      <c r="F53" s="36">
        <f>SUMIFS(СВЦЭМ!$D$39:$D$782,СВЦЭМ!$A$39:$A$782,$A53,СВЦЭМ!$B$39:$B$782,F$47)+'СЕТ СН'!$G$11+СВЦЭМ!$D$10+'СЕТ СН'!$G$5-'СЕТ СН'!$G$21</f>
        <v>3745.7968573199996</v>
      </c>
      <c r="G53" s="36">
        <f>SUMIFS(СВЦЭМ!$D$39:$D$782,СВЦЭМ!$A$39:$A$782,$A53,СВЦЭМ!$B$39:$B$782,G$47)+'СЕТ СН'!$G$11+СВЦЭМ!$D$10+'СЕТ СН'!$G$5-'СЕТ СН'!$G$21</f>
        <v>3762.3692515699995</v>
      </c>
      <c r="H53" s="36">
        <f>SUMIFS(СВЦЭМ!$D$39:$D$782,СВЦЭМ!$A$39:$A$782,$A53,СВЦЭМ!$B$39:$B$782,H$47)+'СЕТ СН'!$G$11+СВЦЭМ!$D$10+'СЕТ СН'!$G$5-'СЕТ СН'!$G$21</f>
        <v>3743.2727763399998</v>
      </c>
      <c r="I53" s="36">
        <f>SUMIFS(СВЦЭМ!$D$39:$D$782,СВЦЭМ!$A$39:$A$782,$A53,СВЦЭМ!$B$39:$B$782,I$47)+'СЕТ СН'!$G$11+СВЦЭМ!$D$10+'СЕТ СН'!$G$5-'СЕТ СН'!$G$21</f>
        <v>3709.5612924799998</v>
      </c>
      <c r="J53" s="36">
        <f>SUMIFS(СВЦЭМ!$D$39:$D$782,СВЦЭМ!$A$39:$A$782,$A53,СВЦЭМ!$B$39:$B$782,J$47)+'СЕТ СН'!$G$11+СВЦЭМ!$D$10+'СЕТ СН'!$G$5-'СЕТ СН'!$G$21</f>
        <v>3626.8241160699999</v>
      </c>
      <c r="K53" s="36">
        <f>SUMIFS(СВЦЭМ!$D$39:$D$782,СВЦЭМ!$A$39:$A$782,$A53,СВЦЭМ!$B$39:$B$782,K$47)+'СЕТ СН'!$G$11+СВЦЭМ!$D$10+'СЕТ СН'!$G$5-'СЕТ СН'!$G$21</f>
        <v>3518.6812915199998</v>
      </c>
      <c r="L53" s="36">
        <f>SUMIFS(СВЦЭМ!$D$39:$D$782,СВЦЭМ!$A$39:$A$782,$A53,СВЦЭМ!$B$39:$B$782,L$47)+'СЕТ СН'!$G$11+СВЦЭМ!$D$10+'СЕТ СН'!$G$5-'СЕТ СН'!$G$21</f>
        <v>3500.5613320499997</v>
      </c>
      <c r="M53" s="36">
        <f>SUMIFS(СВЦЭМ!$D$39:$D$782,СВЦЭМ!$A$39:$A$782,$A53,СВЦЭМ!$B$39:$B$782,M$47)+'СЕТ СН'!$G$11+СВЦЭМ!$D$10+'СЕТ СН'!$G$5-'СЕТ СН'!$G$21</f>
        <v>3466.6892874299997</v>
      </c>
      <c r="N53" s="36">
        <f>SUMIFS(СВЦЭМ!$D$39:$D$782,СВЦЭМ!$A$39:$A$782,$A53,СВЦЭМ!$B$39:$B$782,N$47)+'СЕТ СН'!$G$11+СВЦЭМ!$D$10+'СЕТ СН'!$G$5-'СЕТ СН'!$G$21</f>
        <v>3454.4387317799997</v>
      </c>
      <c r="O53" s="36">
        <f>SUMIFS(СВЦЭМ!$D$39:$D$782,СВЦЭМ!$A$39:$A$782,$A53,СВЦЭМ!$B$39:$B$782,O$47)+'СЕТ СН'!$G$11+СВЦЭМ!$D$10+'СЕТ СН'!$G$5-'СЕТ СН'!$G$21</f>
        <v>3461.6277014499997</v>
      </c>
      <c r="P53" s="36">
        <f>SUMIFS(СВЦЭМ!$D$39:$D$782,СВЦЭМ!$A$39:$A$782,$A53,СВЦЭМ!$B$39:$B$782,P$47)+'СЕТ СН'!$G$11+СВЦЭМ!$D$10+'СЕТ СН'!$G$5-'СЕТ СН'!$G$21</f>
        <v>3455.9942377099997</v>
      </c>
      <c r="Q53" s="36">
        <f>SUMIFS(СВЦЭМ!$D$39:$D$782,СВЦЭМ!$A$39:$A$782,$A53,СВЦЭМ!$B$39:$B$782,Q$47)+'СЕТ СН'!$G$11+СВЦЭМ!$D$10+'СЕТ СН'!$G$5-'СЕТ СН'!$G$21</f>
        <v>3457.6963825299999</v>
      </c>
      <c r="R53" s="36">
        <f>SUMIFS(СВЦЭМ!$D$39:$D$782,СВЦЭМ!$A$39:$A$782,$A53,СВЦЭМ!$B$39:$B$782,R$47)+'СЕТ СН'!$G$11+СВЦЭМ!$D$10+'СЕТ СН'!$G$5-'СЕТ СН'!$G$21</f>
        <v>3493.7416142899997</v>
      </c>
      <c r="S53" s="36">
        <f>SUMIFS(СВЦЭМ!$D$39:$D$782,СВЦЭМ!$A$39:$A$782,$A53,СВЦЭМ!$B$39:$B$782,S$47)+'СЕТ СН'!$G$11+СВЦЭМ!$D$10+'СЕТ СН'!$G$5-'СЕТ СН'!$G$21</f>
        <v>3497.16425179</v>
      </c>
      <c r="T53" s="36">
        <f>SUMIFS(СВЦЭМ!$D$39:$D$782,СВЦЭМ!$A$39:$A$782,$A53,СВЦЭМ!$B$39:$B$782,T$47)+'СЕТ СН'!$G$11+СВЦЭМ!$D$10+'СЕТ СН'!$G$5-'СЕТ СН'!$G$21</f>
        <v>3492.3805205899998</v>
      </c>
      <c r="U53" s="36">
        <f>SUMIFS(СВЦЭМ!$D$39:$D$782,СВЦЭМ!$A$39:$A$782,$A53,СВЦЭМ!$B$39:$B$782,U$47)+'СЕТ СН'!$G$11+СВЦЭМ!$D$10+'СЕТ СН'!$G$5-'СЕТ СН'!$G$21</f>
        <v>3499.5879375799996</v>
      </c>
      <c r="V53" s="36">
        <f>SUMIFS(СВЦЭМ!$D$39:$D$782,СВЦЭМ!$A$39:$A$782,$A53,СВЦЭМ!$B$39:$B$782,V$47)+'СЕТ СН'!$G$11+СВЦЭМ!$D$10+'СЕТ СН'!$G$5-'СЕТ СН'!$G$21</f>
        <v>3490.5883090099996</v>
      </c>
      <c r="W53" s="36">
        <f>SUMIFS(СВЦЭМ!$D$39:$D$782,СВЦЭМ!$A$39:$A$782,$A53,СВЦЭМ!$B$39:$B$782,W$47)+'СЕТ СН'!$G$11+СВЦЭМ!$D$10+'СЕТ СН'!$G$5-'СЕТ СН'!$G$21</f>
        <v>3471.9930079999999</v>
      </c>
      <c r="X53" s="36">
        <f>SUMIFS(СВЦЭМ!$D$39:$D$782,СВЦЭМ!$A$39:$A$782,$A53,СВЦЭМ!$B$39:$B$782,X$47)+'СЕТ СН'!$G$11+СВЦЭМ!$D$10+'СЕТ СН'!$G$5-'СЕТ СН'!$G$21</f>
        <v>3512.25600682</v>
      </c>
      <c r="Y53" s="36">
        <f>SUMIFS(СВЦЭМ!$D$39:$D$782,СВЦЭМ!$A$39:$A$782,$A53,СВЦЭМ!$B$39:$B$782,Y$47)+'СЕТ СН'!$G$11+СВЦЭМ!$D$10+'СЕТ СН'!$G$5-'СЕТ СН'!$G$21</f>
        <v>3589.3340749099998</v>
      </c>
    </row>
    <row r="54" spans="1:25" ht="15.75" x14ac:dyDescent="0.2">
      <c r="A54" s="35">
        <f t="shared" si="1"/>
        <v>44780</v>
      </c>
      <c r="B54" s="36">
        <f>SUMIFS(СВЦЭМ!$D$39:$D$782,СВЦЭМ!$A$39:$A$782,$A54,СВЦЭМ!$B$39:$B$782,B$47)+'СЕТ СН'!$G$11+СВЦЭМ!$D$10+'СЕТ СН'!$G$5-'СЕТ СН'!$G$21</f>
        <v>3670.9224422099996</v>
      </c>
      <c r="C54" s="36">
        <f>SUMIFS(СВЦЭМ!$D$39:$D$782,СВЦЭМ!$A$39:$A$782,$A54,СВЦЭМ!$B$39:$B$782,C$47)+'СЕТ СН'!$G$11+СВЦЭМ!$D$10+'СЕТ СН'!$G$5-'СЕТ СН'!$G$21</f>
        <v>3682.3541247699995</v>
      </c>
      <c r="D54" s="36">
        <f>SUMIFS(СВЦЭМ!$D$39:$D$782,СВЦЭМ!$A$39:$A$782,$A54,СВЦЭМ!$B$39:$B$782,D$47)+'СЕТ СН'!$G$11+СВЦЭМ!$D$10+'СЕТ СН'!$G$5-'СЕТ СН'!$G$21</f>
        <v>3618.34418164</v>
      </c>
      <c r="E54" s="36">
        <f>SUMIFS(СВЦЭМ!$D$39:$D$782,СВЦЭМ!$A$39:$A$782,$A54,СВЦЭМ!$B$39:$B$782,E$47)+'СЕТ СН'!$G$11+СВЦЭМ!$D$10+'СЕТ СН'!$G$5-'СЕТ СН'!$G$21</f>
        <v>3633.4155428899999</v>
      </c>
      <c r="F54" s="36">
        <f>SUMIFS(СВЦЭМ!$D$39:$D$782,СВЦЭМ!$A$39:$A$782,$A54,СВЦЭМ!$B$39:$B$782,F$47)+'СЕТ СН'!$G$11+СВЦЭМ!$D$10+'СЕТ СН'!$G$5-'СЕТ СН'!$G$21</f>
        <v>3629.9535031199998</v>
      </c>
      <c r="G54" s="36">
        <f>SUMIFS(СВЦЭМ!$D$39:$D$782,СВЦЭМ!$A$39:$A$782,$A54,СВЦЭМ!$B$39:$B$782,G$47)+'СЕТ СН'!$G$11+СВЦЭМ!$D$10+'СЕТ СН'!$G$5-'СЕТ СН'!$G$21</f>
        <v>3626.7208116499996</v>
      </c>
      <c r="H54" s="36">
        <f>SUMIFS(СВЦЭМ!$D$39:$D$782,СВЦЭМ!$A$39:$A$782,$A54,СВЦЭМ!$B$39:$B$782,H$47)+'СЕТ СН'!$G$11+СВЦЭМ!$D$10+'СЕТ СН'!$G$5-'СЕТ СН'!$G$21</f>
        <v>3636.0590341099996</v>
      </c>
      <c r="I54" s="36">
        <f>SUMIFS(СВЦЭМ!$D$39:$D$782,СВЦЭМ!$A$39:$A$782,$A54,СВЦЭМ!$B$39:$B$782,I$47)+'СЕТ СН'!$G$11+СВЦЭМ!$D$10+'СЕТ СН'!$G$5-'СЕТ СН'!$G$21</f>
        <v>3595.9515960799999</v>
      </c>
      <c r="J54" s="36">
        <f>SUMIFS(СВЦЭМ!$D$39:$D$782,СВЦЭМ!$A$39:$A$782,$A54,СВЦЭМ!$B$39:$B$782,J$47)+'СЕТ СН'!$G$11+СВЦЭМ!$D$10+'СЕТ СН'!$G$5-'СЕТ СН'!$G$21</f>
        <v>3527.8787144099997</v>
      </c>
      <c r="K54" s="36">
        <f>SUMIFS(СВЦЭМ!$D$39:$D$782,СВЦЭМ!$A$39:$A$782,$A54,СВЦЭМ!$B$39:$B$782,K$47)+'СЕТ СН'!$G$11+СВЦЭМ!$D$10+'СЕТ СН'!$G$5-'СЕТ СН'!$G$21</f>
        <v>3474.0724350999999</v>
      </c>
      <c r="L54" s="36">
        <f>SUMIFS(СВЦЭМ!$D$39:$D$782,СВЦЭМ!$A$39:$A$782,$A54,СВЦЭМ!$B$39:$B$782,L$47)+'СЕТ СН'!$G$11+СВЦЭМ!$D$10+'СЕТ СН'!$G$5-'СЕТ СН'!$G$21</f>
        <v>3457.4718560299998</v>
      </c>
      <c r="M54" s="36">
        <f>SUMIFS(СВЦЭМ!$D$39:$D$782,СВЦЭМ!$A$39:$A$782,$A54,СВЦЭМ!$B$39:$B$782,M$47)+'СЕТ СН'!$G$11+СВЦЭМ!$D$10+'СЕТ СН'!$G$5-'СЕТ СН'!$G$21</f>
        <v>3470.31288227</v>
      </c>
      <c r="N54" s="36">
        <f>SUMIFS(СВЦЭМ!$D$39:$D$782,СВЦЭМ!$A$39:$A$782,$A54,СВЦЭМ!$B$39:$B$782,N$47)+'СЕТ СН'!$G$11+СВЦЭМ!$D$10+'СЕТ СН'!$G$5-'СЕТ СН'!$G$21</f>
        <v>3471.3192921099999</v>
      </c>
      <c r="O54" s="36">
        <f>SUMIFS(СВЦЭМ!$D$39:$D$782,СВЦЭМ!$A$39:$A$782,$A54,СВЦЭМ!$B$39:$B$782,O$47)+'СЕТ СН'!$G$11+СВЦЭМ!$D$10+'СЕТ СН'!$G$5-'СЕТ СН'!$G$21</f>
        <v>3471.9338622999999</v>
      </c>
      <c r="P54" s="36">
        <f>SUMIFS(СВЦЭМ!$D$39:$D$782,СВЦЭМ!$A$39:$A$782,$A54,СВЦЭМ!$B$39:$B$782,P$47)+'СЕТ СН'!$G$11+СВЦЭМ!$D$10+'СЕТ СН'!$G$5-'СЕТ СН'!$G$21</f>
        <v>3489.5550326299999</v>
      </c>
      <c r="Q54" s="36">
        <f>SUMIFS(СВЦЭМ!$D$39:$D$782,СВЦЭМ!$A$39:$A$782,$A54,СВЦЭМ!$B$39:$B$782,Q$47)+'СЕТ СН'!$G$11+СВЦЭМ!$D$10+'СЕТ СН'!$G$5-'СЕТ СН'!$G$21</f>
        <v>3507.6060126799998</v>
      </c>
      <c r="R54" s="36">
        <f>SUMIFS(СВЦЭМ!$D$39:$D$782,СВЦЭМ!$A$39:$A$782,$A54,СВЦЭМ!$B$39:$B$782,R$47)+'СЕТ СН'!$G$11+СВЦЭМ!$D$10+'СЕТ СН'!$G$5-'СЕТ СН'!$G$21</f>
        <v>3521.0065412399999</v>
      </c>
      <c r="S54" s="36">
        <f>SUMIFS(СВЦЭМ!$D$39:$D$782,СВЦЭМ!$A$39:$A$782,$A54,СВЦЭМ!$B$39:$B$782,S$47)+'СЕТ СН'!$G$11+СВЦЭМ!$D$10+'СЕТ СН'!$G$5-'СЕТ СН'!$G$21</f>
        <v>3525.0871059699998</v>
      </c>
      <c r="T54" s="36">
        <f>SUMIFS(СВЦЭМ!$D$39:$D$782,СВЦЭМ!$A$39:$A$782,$A54,СВЦЭМ!$B$39:$B$782,T$47)+'СЕТ СН'!$G$11+СВЦЭМ!$D$10+'СЕТ СН'!$G$5-'СЕТ СН'!$G$21</f>
        <v>3511.8767440699999</v>
      </c>
      <c r="U54" s="36">
        <f>SUMIFS(СВЦЭМ!$D$39:$D$782,СВЦЭМ!$A$39:$A$782,$A54,СВЦЭМ!$B$39:$B$782,U$47)+'СЕТ СН'!$G$11+СВЦЭМ!$D$10+'СЕТ СН'!$G$5-'СЕТ СН'!$G$21</f>
        <v>3502.9110515799998</v>
      </c>
      <c r="V54" s="36">
        <f>SUMIFS(СВЦЭМ!$D$39:$D$782,СВЦЭМ!$A$39:$A$782,$A54,СВЦЭМ!$B$39:$B$782,V$47)+'СЕТ СН'!$G$11+СВЦЭМ!$D$10+'СЕТ СН'!$G$5-'СЕТ СН'!$G$21</f>
        <v>3491.9264833899997</v>
      </c>
      <c r="W54" s="36">
        <f>SUMIFS(СВЦЭМ!$D$39:$D$782,СВЦЭМ!$A$39:$A$782,$A54,СВЦЭМ!$B$39:$B$782,W$47)+'СЕТ СН'!$G$11+СВЦЭМ!$D$10+'СЕТ СН'!$G$5-'СЕТ СН'!$G$21</f>
        <v>3502.8146515299995</v>
      </c>
      <c r="X54" s="36">
        <f>SUMIFS(СВЦЭМ!$D$39:$D$782,СВЦЭМ!$A$39:$A$782,$A54,СВЦЭМ!$B$39:$B$782,X$47)+'СЕТ СН'!$G$11+СВЦЭМ!$D$10+'СЕТ СН'!$G$5-'СЕТ СН'!$G$21</f>
        <v>3549.77956249</v>
      </c>
      <c r="Y54" s="36">
        <f>SUMIFS(СВЦЭМ!$D$39:$D$782,СВЦЭМ!$A$39:$A$782,$A54,СВЦЭМ!$B$39:$B$782,Y$47)+'СЕТ СН'!$G$11+СВЦЭМ!$D$10+'СЕТ СН'!$G$5-'СЕТ СН'!$G$21</f>
        <v>3606.6502263499997</v>
      </c>
    </row>
    <row r="55" spans="1:25" ht="15.75" x14ac:dyDescent="0.2">
      <c r="A55" s="35">
        <f t="shared" si="1"/>
        <v>44781</v>
      </c>
      <c r="B55" s="36">
        <f>SUMIFS(СВЦЭМ!$D$39:$D$782,СВЦЭМ!$A$39:$A$782,$A55,СВЦЭМ!$B$39:$B$782,B$47)+'СЕТ СН'!$G$11+СВЦЭМ!$D$10+'СЕТ СН'!$G$5-'СЕТ СН'!$G$21</f>
        <v>3621.5744305199996</v>
      </c>
      <c r="C55" s="36">
        <f>SUMIFS(СВЦЭМ!$D$39:$D$782,СВЦЭМ!$A$39:$A$782,$A55,СВЦЭМ!$B$39:$B$782,C$47)+'СЕТ СН'!$G$11+СВЦЭМ!$D$10+'СЕТ СН'!$G$5-'СЕТ СН'!$G$21</f>
        <v>3632.5389402199999</v>
      </c>
      <c r="D55" s="36">
        <f>SUMIFS(СВЦЭМ!$D$39:$D$782,СВЦЭМ!$A$39:$A$782,$A55,СВЦЭМ!$B$39:$B$782,D$47)+'СЕТ СН'!$G$11+СВЦЭМ!$D$10+'СЕТ СН'!$G$5-'СЕТ СН'!$G$21</f>
        <v>3673.2265477499996</v>
      </c>
      <c r="E55" s="36">
        <f>SUMIFS(СВЦЭМ!$D$39:$D$782,СВЦЭМ!$A$39:$A$782,$A55,СВЦЭМ!$B$39:$B$782,E$47)+'СЕТ СН'!$G$11+СВЦЭМ!$D$10+'СЕТ СН'!$G$5-'СЕТ СН'!$G$21</f>
        <v>3658.7295654299996</v>
      </c>
      <c r="F55" s="36">
        <f>SUMIFS(СВЦЭМ!$D$39:$D$782,СВЦЭМ!$A$39:$A$782,$A55,СВЦЭМ!$B$39:$B$782,F$47)+'СЕТ СН'!$G$11+СВЦЭМ!$D$10+'СЕТ СН'!$G$5-'СЕТ СН'!$G$21</f>
        <v>3683.7611228599999</v>
      </c>
      <c r="G55" s="36">
        <f>SUMIFS(СВЦЭМ!$D$39:$D$782,СВЦЭМ!$A$39:$A$782,$A55,СВЦЭМ!$B$39:$B$782,G$47)+'СЕТ СН'!$G$11+СВЦЭМ!$D$10+'СЕТ СН'!$G$5-'СЕТ СН'!$G$21</f>
        <v>3663.6614635999995</v>
      </c>
      <c r="H55" s="36">
        <f>SUMIFS(СВЦЭМ!$D$39:$D$782,СВЦЭМ!$A$39:$A$782,$A55,СВЦЭМ!$B$39:$B$782,H$47)+'СЕТ СН'!$G$11+СВЦЭМ!$D$10+'СЕТ СН'!$G$5-'СЕТ СН'!$G$21</f>
        <v>3579.1624246599995</v>
      </c>
      <c r="I55" s="36">
        <f>SUMIFS(СВЦЭМ!$D$39:$D$782,СВЦЭМ!$A$39:$A$782,$A55,СВЦЭМ!$B$39:$B$782,I$47)+'СЕТ СН'!$G$11+СВЦЭМ!$D$10+'СЕТ СН'!$G$5-'СЕТ СН'!$G$21</f>
        <v>3571.4057660799999</v>
      </c>
      <c r="J55" s="36">
        <f>SUMIFS(СВЦЭМ!$D$39:$D$782,СВЦЭМ!$A$39:$A$782,$A55,СВЦЭМ!$B$39:$B$782,J$47)+'СЕТ СН'!$G$11+СВЦЭМ!$D$10+'СЕТ СН'!$G$5-'СЕТ СН'!$G$21</f>
        <v>3532.3187568899998</v>
      </c>
      <c r="K55" s="36">
        <f>SUMIFS(СВЦЭМ!$D$39:$D$782,СВЦЭМ!$A$39:$A$782,$A55,СВЦЭМ!$B$39:$B$782,K$47)+'СЕТ СН'!$G$11+СВЦЭМ!$D$10+'СЕТ СН'!$G$5-'СЕТ СН'!$G$21</f>
        <v>3553.2741622099998</v>
      </c>
      <c r="L55" s="36">
        <f>SUMIFS(СВЦЭМ!$D$39:$D$782,СВЦЭМ!$A$39:$A$782,$A55,СВЦЭМ!$B$39:$B$782,L$47)+'СЕТ СН'!$G$11+СВЦЭМ!$D$10+'СЕТ СН'!$G$5-'СЕТ СН'!$G$21</f>
        <v>3547.01081789</v>
      </c>
      <c r="M55" s="36">
        <f>SUMIFS(СВЦЭМ!$D$39:$D$782,СВЦЭМ!$A$39:$A$782,$A55,СВЦЭМ!$B$39:$B$782,M$47)+'СЕТ СН'!$G$11+СВЦЭМ!$D$10+'СЕТ СН'!$G$5-'СЕТ СН'!$G$21</f>
        <v>3518.3806809499997</v>
      </c>
      <c r="N55" s="36">
        <f>SUMIFS(СВЦЭМ!$D$39:$D$782,СВЦЭМ!$A$39:$A$782,$A55,СВЦЭМ!$B$39:$B$782,N$47)+'СЕТ СН'!$G$11+СВЦЭМ!$D$10+'СЕТ СН'!$G$5-'СЕТ СН'!$G$21</f>
        <v>3522.0287875199997</v>
      </c>
      <c r="O55" s="36">
        <f>SUMIFS(СВЦЭМ!$D$39:$D$782,СВЦЭМ!$A$39:$A$782,$A55,СВЦЭМ!$B$39:$B$782,O$47)+'СЕТ СН'!$G$11+СВЦЭМ!$D$10+'СЕТ СН'!$G$5-'СЕТ СН'!$G$21</f>
        <v>3523.6214581899999</v>
      </c>
      <c r="P55" s="36">
        <f>SUMIFS(СВЦЭМ!$D$39:$D$782,СВЦЭМ!$A$39:$A$782,$A55,СВЦЭМ!$B$39:$B$782,P$47)+'СЕТ СН'!$G$11+СВЦЭМ!$D$10+'СЕТ СН'!$G$5-'СЕТ СН'!$G$21</f>
        <v>3545.9019059399998</v>
      </c>
      <c r="Q55" s="36">
        <f>SUMIFS(СВЦЭМ!$D$39:$D$782,СВЦЭМ!$A$39:$A$782,$A55,СВЦЭМ!$B$39:$B$782,Q$47)+'СЕТ СН'!$G$11+СВЦЭМ!$D$10+'СЕТ СН'!$G$5-'СЕТ СН'!$G$21</f>
        <v>3554.7557030299999</v>
      </c>
      <c r="R55" s="36">
        <f>SUMIFS(СВЦЭМ!$D$39:$D$782,СВЦЭМ!$A$39:$A$782,$A55,СВЦЭМ!$B$39:$B$782,R$47)+'СЕТ СН'!$G$11+СВЦЭМ!$D$10+'СЕТ СН'!$G$5-'СЕТ СН'!$G$21</f>
        <v>3580.8638458099995</v>
      </c>
      <c r="S55" s="36">
        <f>SUMIFS(СВЦЭМ!$D$39:$D$782,СВЦЭМ!$A$39:$A$782,$A55,СВЦЭМ!$B$39:$B$782,S$47)+'СЕТ СН'!$G$11+СВЦЭМ!$D$10+'СЕТ СН'!$G$5-'СЕТ СН'!$G$21</f>
        <v>3597.1147267799997</v>
      </c>
      <c r="T55" s="36">
        <f>SUMIFS(СВЦЭМ!$D$39:$D$782,СВЦЭМ!$A$39:$A$782,$A55,СВЦЭМ!$B$39:$B$782,T$47)+'СЕТ СН'!$G$11+СВЦЭМ!$D$10+'СЕТ СН'!$G$5-'СЕТ СН'!$G$21</f>
        <v>3577.2207416599995</v>
      </c>
      <c r="U55" s="36">
        <f>SUMIFS(СВЦЭМ!$D$39:$D$782,СВЦЭМ!$A$39:$A$782,$A55,СВЦЭМ!$B$39:$B$782,U$47)+'СЕТ СН'!$G$11+СВЦЭМ!$D$10+'СЕТ СН'!$G$5-'СЕТ СН'!$G$21</f>
        <v>3586.6238572100001</v>
      </c>
      <c r="V55" s="36">
        <f>SUMIFS(СВЦЭМ!$D$39:$D$782,СВЦЭМ!$A$39:$A$782,$A55,СВЦЭМ!$B$39:$B$782,V$47)+'СЕТ СН'!$G$11+СВЦЭМ!$D$10+'СЕТ СН'!$G$5-'СЕТ СН'!$G$21</f>
        <v>3595.4003162899999</v>
      </c>
      <c r="W55" s="36">
        <f>SUMIFS(СВЦЭМ!$D$39:$D$782,СВЦЭМ!$A$39:$A$782,$A55,СВЦЭМ!$B$39:$B$782,W$47)+'СЕТ СН'!$G$11+СВЦЭМ!$D$10+'СЕТ СН'!$G$5-'СЕТ СН'!$G$21</f>
        <v>3577.2064434799995</v>
      </c>
      <c r="X55" s="36">
        <f>SUMIFS(СВЦЭМ!$D$39:$D$782,СВЦЭМ!$A$39:$A$782,$A55,СВЦЭМ!$B$39:$B$782,X$47)+'СЕТ СН'!$G$11+СВЦЭМ!$D$10+'СЕТ СН'!$G$5-'СЕТ СН'!$G$21</f>
        <v>3675.0094055999998</v>
      </c>
      <c r="Y55" s="36">
        <f>SUMIFS(СВЦЭМ!$D$39:$D$782,СВЦЭМ!$A$39:$A$782,$A55,СВЦЭМ!$B$39:$B$782,Y$47)+'СЕТ СН'!$G$11+СВЦЭМ!$D$10+'СЕТ СН'!$G$5-'СЕТ СН'!$G$21</f>
        <v>3748.7919295699999</v>
      </c>
    </row>
    <row r="56" spans="1:25" ht="15.75" x14ac:dyDescent="0.2">
      <c r="A56" s="35">
        <f t="shared" si="1"/>
        <v>44782</v>
      </c>
      <c r="B56" s="36">
        <f>SUMIFS(СВЦЭМ!$D$39:$D$782,СВЦЭМ!$A$39:$A$782,$A56,СВЦЭМ!$B$39:$B$782,B$47)+'СЕТ СН'!$G$11+СВЦЭМ!$D$10+'СЕТ СН'!$G$5-'СЕТ СН'!$G$21</f>
        <v>3783.5206380099999</v>
      </c>
      <c r="C56" s="36">
        <f>SUMIFS(СВЦЭМ!$D$39:$D$782,СВЦЭМ!$A$39:$A$782,$A56,СВЦЭМ!$B$39:$B$782,C$47)+'СЕТ СН'!$G$11+СВЦЭМ!$D$10+'СЕТ СН'!$G$5-'СЕТ СН'!$G$21</f>
        <v>3760.2060192700001</v>
      </c>
      <c r="D56" s="36">
        <f>SUMIFS(СВЦЭМ!$D$39:$D$782,СВЦЭМ!$A$39:$A$782,$A56,СВЦЭМ!$B$39:$B$782,D$47)+'СЕТ СН'!$G$11+СВЦЭМ!$D$10+'СЕТ СН'!$G$5-'СЕТ СН'!$G$21</f>
        <v>3769.0431655899997</v>
      </c>
      <c r="E56" s="36">
        <f>SUMIFS(СВЦЭМ!$D$39:$D$782,СВЦЭМ!$A$39:$A$782,$A56,СВЦЭМ!$B$39:$B$782,E$47)+'СЕТ СН'!$G$11+СВЦЭМ!$D$10+'СЕТ СН'!$G$5-'СЕТ СН'!$G$21</f>
        <v>3778.9927599399998</v>
      </c>
      <c r="F56" s="36">
        <f>SUMIFS(СВЦЭМ!$D$39:$D$782,СВЦЭМ!$A$39:$A$782,$A56,СВЦЭМ!$B$39:$B$782,F$47)+'СЕТ СН'!$G$11+СВЦЭМ!$D$10+'СЕТ СН'!$G$5-'СЕТ СН'!$G$21</f>
        <v>3774.3768766899998</v>
      </c>
      <c r="G56" s="36">
        <f>SUMIFS(СВЦЭМ!$D$39:$D$782,СВЦЭМ!$A$39:$A$782,$A56,СВЦЭМ!$B$39:$B$782,G$47)+'СЕТ СН'!$G$11+СВЦЭМ!$D$10+'СЕТ СН'!$G$5-'СЕТ СН'!$G$21</f>
        <v>3783.4696849799998</v>
      </c>
      <c r="H56" s="36">
        <f>SUMIFS(СВЦЭМ!$D$39:$D$782,СВЦЭМ!$A$39:$A$782,$A56,СВЦЭМ!$B$39:$B$782,H$47)+'СЕТ СН'!$G$11+СВЦЭМ!$D$10+'СЕТ СН'!$G$5-'СЕТ СН'!$G$21</f>
        <v>3818.5769980899995</v>
      </c>
      <c r="I56" s="36">
        <f>SUMIFS(СВЦЭМ!$D$39:$D$782,СВЦЭМ!$A$39:$A$782,$A56,СВЦЭМ!$B$39:$B$782,I$47)+'СЕТ СН'!$G$11+СВЦЭМ!$D$10+'СЕТ СН'!$G$5-'СЕТ СН'!$G$21</f>
        <v>3739.7873917899997</v>
      </c>
      <c r="J56" s="36">
        <f>SUMIFS(СВЦЭМ!$D$39:$D$782,СВЦЭМ!$A$39:$A$782,$A56,СВЦЭМ!$B$39:$B$782,J$47)+'СЕТ СН'!$G$11+СВЦЭМ!$D$10+'СЕТ СН'!$G$5-'СЕТ СН'!$G$21</f>
        <v>3720.2371114899997</v>
      </c>
      <c r="K56" s="36">
        <f>SUMIFS(СВЦЭМ!$D$39:$D$782,СВЦЭМ!$A$39:$A$782,$A56,СВЦЭМ!$B$39:$B$782,K$47)+'СЕТ СН'!$G$11+СВЦЭМ!$D$10+'СЕТ СН'!$G$5-'СЕТ СН'!$G$21</f>
        <v>3655.5683139799999</v>
      </c>
      <c r="L56" s="36">
        <f>SUMIFS(СВЦЭМ!$D$39:$D$782,СВЦЭМ!$A$39:$A$782,$A56,СВЦЭМ!$B$39:$B$782,L$47)+'СЕТ СН'!$G$11+СВЦЭМ!$D$10+'СЕТ СН'!$G$5-'СЕТ СН'!$G$21</f>
        <v>3638.07150946</v>
      </c>
      <c r="M56" s="36">
        <f>SUMIFS(СВЦЭМ!$D$39:$D$782,СВЦЭМ!$A$39:$A$782,$A56,СВЦЭМ!$B$39:$B$782,M$47)+'СЕТ СН'!$G$11+СВЦЭМ!$D$10+'СЕТ СН'!$G$5-'СЕТ СН'!$G$21</f>
        <v>3615.1791179599995</v>
      </c>
      <c r="N56" s="36">
        <f>SUMIFS(СВЦЭМ!$D$39:$D$782,СВЦЭМ!$A$39:$A$782,$A56,СВЦЭМ!$B$39:$B$782,N$47)+'СЕТ СН'!$G$11+СВЦЭМ!$D$10+'СЕТ СН'!$G$5-'СЕТ СН'!$G$21</f>
        <v>3601.5329070799999</v>
      </c>
      <c r="O56" s="36">
        <f>SUMIFS(СВЦЭМ!$D$39:$D$782,СВЦЭМ!$A$39:$A$782,$A56,СВЦЭМ!$B$39:$B$782,O$47)+'СЕТ СН'!$G$11+СВЦЭМ!$D$10+'СЕТ СН'!$G$5-'СЕТ СН'!$G$21</f>
        <v>3603.98581466</v>
      </c>
      <c r="P56" s="36">
        <f>SUMIFS(СВЦЭМ!$D$39:$D$782,СВЦЭМ!$A$39:$A$782,$A56,СВЦЭМ!$B$39:$B$782,P$47)+'СЕТ СН'!$G$11+СВЦЭМ!$D$10+'СЕТ СН'!$G$5-'СЕТ СН'!$G$21</f>
        <v>3614.9962078899998</v>
      </c>
      <c r="Q56" s="36">
        <f>SUMIFS(СВЦЭМ!$D$39:$D$782,СВЦЭМ!$A$39:$A$782,$A56,СВЦЭМ!$B$39:$B$782,Q$47)+'СЕТ СН'!$G$11+СВЦЭМ!$D$10+'СЕТ СН'!$G$5-'СЕТ СН'!$G$21</f>
        <v>3628.2653384199998</v>
      </c>
      <c r="R56" s="36">
        <f>SUMIFS(СВЦЭМ!$D$39:$D$782,СВЦЭМ!$A$39:$A$782,$A56,СВЦЭМ!$B$39:$B$782,R$47)+'СЕТ СН'!$G$11+СВЦЭМ!$D$10+'СЕТ СН'!$G$5-'СЕТ СН'!$G$21</f>
        <v>3640.1305999299998</v>
      </c>
      <c r="S56" s="36">
        <f>SUMIFS(СВЦЭМ!$D$39:$D$782,СВЦЭМ!$A$39:$A$782,$A56,СВЦЭМ!$B$39:$B$782,S$47)+'СЕТ СН'!$G$11+СВЦЭМ!$D$10+'СЕТ СН'!$G$5-'СЕТ СН'!$G$21</f>
        <v>3644.9836081999997</v>
      </c>
      <c r="T56" s="36">
        <f>SUMIFS(СВЦЭМ!$D$39:$D$782,СВЦЭМ!$A$39:$A$782,$A56,СВЦЭМ!$B$39:$B$782,T$47)+'СЕТ СН'!$G$11+СВЦЭМ!$D$10+'СЕТ СН'!$G$5-'СЕТ СН'!$G$21</f>
        <v>3647.6160015099995</v>
      </c>
      <c r="U56" s="36">
        <f>SUMIFS(СВЦЭМ!$D$39:$D$782,СВЦЭМ!$A$39:$A$782,$A56,СВЦЭМ!$B$39:$B$782,U$47)+'СЕТ СН'!$G$11+СВЦЭМ!$D$10+'СЕТ СН'!$G$5-'СЕТ СН'!$G$21</f>
        <v>3656.7281576999999</v>
      </c>
      <c r="V56" s="36">
        <f>SUMIFS(СВЦЭМ!$D$39:$D$782,СВЦЭМ!$A$39:$A$782,$A56,СВЦЭМ!$B$39:$B$782,V$47)+'СЕТ СН'!$G$11+СВЦЭМ!$D$10+'СЕТ СН'!$G$5-'СЕТ СН'!$G$21</f>
        <v>3627.55429697</v>
      </c>
      <c r="W56" s="36">
        <f>SUMIFS(СВЦЭМ!$D$39:$D$782,СВЦЭМ!$A$39:$A$782,$A56,СВЦЭМ!$B$39:$B$782,W$47)+'СЕТ СН'!$G$11+СВЦЭМ!$D$10+'СЕТ СН'!$G$5-'СЕТ СН'!$G$21</f>
        <v>3628.9889348699999</v>
      </c>
      <c r="X56" s="36">
        <f>SUMIFS(СВЦЭМ!$D$39:$D$782,СВЦЭМ!$A$39:$A$782,$A56,СВЦЭМ!$B$39:$B$782,X$47)+'СЕТ СН'!$G$11+СВЦЭМ!$D$10+'СЕТ СН'!$G$5-'СЕТ СН'!$G$21</f>
        <v>3679.0773817899999</v>
      </c>
      <c r="Y56" s="36">
        <f>SUMIFS(СВЦЭМ!$D$39:$D$782,СВЦЭМ!$A$39:$A$782,$A56,СВЦЭМ!$B$39:$B$782,Y$47)+'СЕТ СН'!$G$11+СВЦЭМ!$D$10+'СЕТ СН'!$G$5-'СЕТ СН'!$G$21</f>
        <v>3702.14736335</v>
      </c>
    </row>
    <row r="57" spans="1:25" ht="15.75" x14ac:dyDescent="0.2">
      <c r="A57" s="35">
        <f t="shared" si="1"/>
        <v>44783</v>
      </c>
      <c r="B57" s="36">
        <f>SUMIFS(СВЦЭМ!$D$39:$D$782,СВЦЭМ!$A$39:$A$782,$A57,СВЦЭМ!$B$39:$B$782,B$47)+'СЕТ СН'!$G$11+СВЦЭМ!$D$10+'СЕТ СН'!$G$5-'СЕТ СН'!$G$21</f>
        <v>3651.3531968199995</v>
      </c>
      <c r="C57" s="36">
        <f>SUMIFS(СВЦЭМ!$D$39:$D$782,СВЦЭМ!$A$39:$A$782,$A57,СВЦЭМ!$B$39:$B$782,C$47)+'СЕТ СН'!$G$11+СВЦЭМ!$D$10+'СЕТ СН'!$G$5-'СЕТ СН'!$G$21</f>
        <v>3692.1123157499997</v>
      </c>
      <c r="D57" s="36">
        <f>SUMIFS(СВЦЭМ!$D$39:$D$782,СВЦЭМ!$A$39:$A$782,$A57,СВЦЭМ!$B$39:$B$782,D$47)+'СЕТ СН'!$G$11+СВЦЭМ!$D$10+'СЕТ СН'!$G$5-'СЕТ СН'!$G$21</f>
        <v>3573.9587119799999</v>
      </c>
      <c r="E57" s="36">
        <f>SUMIFS(СВЦЭМ!$D$39:$D$782,СВЦЭМ!$A$39:$A$782,$A57,СВЦЭМ!$B$39:$B$782,E$47)+'СЕТ СН'!$G$11+СВЦЭМ!$D$10+'СЕТ СН'!$G$5-'СЕТ СН'!$G$21</f>
        <v>3557.3936003599997</v>
      </c>
      <c r="F57" s="36">
        <f>SUMIFS(СВЦЭМ!$D$39:$D$782,СВЦЭМ!$A$39:$A$782,$A57,СВЦЭМ!$B$39:$B$782,F$47)+'СЕТ СН'!$G$11+СВЦЭМ!$D$10+'СЕТ СН'!$G$5-'СЕТ СН'!$G$21</f>
        <v>3557.6696966499999</v>
      </c>
      <c r="G57" s="36">
        <f>SUMIFS(СВЦЭМ!$D$39:$D$782,СВЦЭМ!$A$39:$A$782,$A57,СВЦЭМ!$B$39:$B$782,G$47)+'СЕТ СН'!$G$11+СВЦЭМ!$D$10+'СЕТ СН'!$G$5-'СЕТ СН'!$G$21</f>
        <v>3545.4523551899997</v>
      </c>
      <c r="H57" s="36">
        <f>SUMIFS(СВЦЭМ!$D$39:$D$782,СВЦЭМ!$A$39:$A$782,$A57,СВЦЭМ!$B$39:$B$782,H$47)+'СЕТ СН'!$G$11+СВЦЭМ!$D$10+'СЕТ СН'!$G$5-'СЕТ СН'!$G$21</f>
        <v>3522.3174856199998</v>
      </c>
      <c r="I57" s="36">
        <f>SUMIFS(СВЦЭМ!$D$39:$D$782,СВЦЭМ!$A$39:$A$782,$A57,СВЦЭМ!$B$39:$B$782,I$47)+'СЕТ СН'!$G$11+СВЦЭМ!$D$10+'СЕТ СН'!$G$5-'СЕТ СН'!$G$21</f>
        <v>3476.45778329</v>
      </c>
      <c r="J57" s="36">
        <f>SUMIFS(СВЦЭМ!$D$39:$D$782,СВЦЭМ!$A$39:$A$782,$A57,СВЦЭМ!$B$39:$B$782,J$47)+'СЕТ СН'!$G$11+СВЦЭМ!$D$10+'СЕТ СН'!$G$5-'СЕТ СН'!$G$21</f>
        <v>3541.3343883299999</v>
      </c>
      <c r="K57" s="36">
        <f>SUMIFS(СВЦЭМ!$D$39:$D$782,СВЦЭМ!$A$39:$A$782,$A57,СВЦЭМ!$B$39:$B$782,K$47)+'СЕТ СН'!$G$11+СВЦЭМ!$D$10+'СЕТ СН'!$G$5-'СЕТ СН'!$G$21</f>
        <v>3490.9970789499998</v>
      </c>
      <c r="L57" s="36">
        <f>SUMIFS(СВЦЭМ!$D$39:$D$782,СВЦЭМ!$A$39:$A$782,$A57,СВЦЭМ!$B$39:$B$782,L$47)+'СЕТ СН'!$G$11+СВЦЭМ!$D$10+'СЕТ СН'!$G$5-'СЕТ СН'!$G$21</f>
        <v>3483.2116503299999</v>
      </c>
      <c r="M57" s="36">
        <f>SUMIFS(СВЦЭМ!$D$39:$D$782,СВЦЭМ!$A$39:$A$782,$A57,СВЦЭМ!$B$39:$B$782,M$47)+'СЕТ СН'!$G$11+СВЦЭМ!$D$10+'СЕТ СН'!$G$5-'СЕТ СН'!$G$21</f>
        <v>3486.6066738699997</v>
      </c>
      <c r="N57" s="36">
        <f>SUMIFS(СВЦЭМ!$D$39:$D$782,СВЦЭМ!$A$39:$A$782,$A57,СВЦЭМ!$B$39:$B$782,N$47)+'СЕТ СН'!$G$11+СВЦЭМ!$D$10+'СЕТ СН'!$G$5-'СЕТ СН'!$G$21</f>
        <v>3493.58931966</v>
      </c>
      <c r="O57" s="36">
        <f>SUMIFS(СВЦЭМ!$D$39:$D$782,СВЦЭМ!$A$39:$A$782,$A57,СВЦЭМ!$B$39:$B$782,O$47)+'СЕТ СН'!$G$11+СВЦЭМ!$D$10+'СЕТ СН'!$G$5-'СЕТ СН'!$G$21</f>
        <v>3474.2974926399997</v>
      </c>
      <c r="P57" s="36">
        <f>SUMIFS(СВЦЭМ!$D$39:$D$782,СВЦЭМ!$A$39:$A$782,$A57,СВЦЭМ!$B$39:$B$782,P$47)+'СЕТ СН'!$G$11+СВЦЭМ!$D$10+'СЕТ СН'!$G$5-'СЕТ СН'!$G$21</f>
        <v>3480.8859068499996</v>
      </c>
      <c r="Q57" s="36">
        <f>SUMIFS(СВЦЭМ!$D$39:$D$782,СВЦЭМ!$A$39:$A$782,$A57,СВЦЭМ!$B$39:$B$782,Q$47)+'СЕТ СН'!$G$11+СВЦЭМ!$D$10+'СЕТ СН'!$G$5-'СЕТ СН'!$G$21</f>
        <v>3484.6097333299999</v>
      </c>
      <c r="R57" s="36">
        <f>SUMIFS(СВЦЭМ!$D$39:$D$782,СВЦЭМ!$A$39:$A$782,$A57,СВЦЭМ!$B$39:$B$782,R$47)+'СЕТ СН'!$G$11+СВЦЭМ!$D$10+'СЕТ СН'!$G$5-'СЕТ СН'!$G$21</f>
        <v>3499.2353481799996</v>
      </c>
      <c r="S57" s="36">
        <f>SUMIFS(СВЦЭМ!$D$39:$D$782,СВЦЭМ!$A$39:$A$782,$A57,СВЦЭМ!$B$39:$B$782,S$47)+'СЕТ СН'!$G$11+СВЦЭМ!$D$10+'СЕТ СН'!$G$5-'СЕТ СН'!$G$21</f>
        <v>3504.4674591599996</v>
      </c>
      <c r="T57" s="36">
        <f>SUMIFS(СВЦЭМ!$D$39:$D$782,СВЦЭМ!$A$39:$A$782,$A57,СВЦЭМ!$B$39:$B$782,T$47)+'СЕТ СН'!$G$11+СВЦЭМ!$D$10+'СЕТ СН'!$G$5-'СЕТ СН'!$G$21</f>
        <v>3498.4521784599997</v>
      </c>
      <c r="U57" s="36">
        <f>SUMIFS(СВЦЭМ!$D$39:$D$782,СВЦЭМ!$A$39:$A$782,$A57,СВЦЭМ!$B$39:$B$782,U$47)+'СЕТ СН'!$G$11+СВЦЭМ!$D$10+'СЕТ СН'!$G$5-'СЕТ СН'!$G$21</f>
        <v>3522.3403771999997</v>
      </c>
      <c r="V57" s="36">
        <f>SUMIFS(СВЦЭМ!$D$39:$D$782,СВЦЭМ!$A$39:$A$782,$A57,СВЦЭМ!$B$39:$B$782,V$47)+'СЕТ СН'!$G$11+СВЦЭМ!$D$10+'СЕТ СН'!$G$5-'СЕТ СН'!$G$21</f>
        <v>3502.0495748999997</v>
      </c>
      <c r="W57" s="36">
        <f>SUMIFS(СВЦЭМ!$D$39:$D$782,СВЦЭМ!$A$39:$A$782,$A57,СВЦЭМ!$B$39:$B$782,W$47)+'СЕТ СН'!$G$11+СВЦЭМ!$D$10+'СЕТ СН'!$G$5-'СЕТ СН'!$G$21</f>
        <v>3509.8867640799999</v>
      </c>
      <c r="X57" s="36">
        <f>SUMIFS(СВЦЭМ!$D$39:$D$782,СВЦЭМ!$A$39:$A$782,$A57,СВЦЭМ!$B$39:$B$782,X$47)+'СЕТ СН'!$G$11+СВЦЭМ!$D$10+'СЕТ СН'!$G$5-'СЕТ СН'!$G$21</f>
        <v>3534.0501103299998</v>
      </c>
      <c r="Y57" s="36">
        <f>SUMIFS(СВЦЭМ!$D$39:$D$782,СВЦЭМ!$A$39:$A$782,$A57,СВЦЭМ!$B$39:$B$782,Y$47)+'СЕТ СН'!$G$11+СВЦЭМ!$D$10+'СЕТ СН'!$G$5-'СЕТ СН'!$G$21</f>
        <v>3632.6726739299997</v>
      </c>
    </row>
    <row r="58" spans="1:25" ht="15.75" x14ac:dyDescent="0.2">
      <c r="A58" s="35">
        <f t="shared" si="1"/>
        <v>44784</v>
      </c>
      <c r="B58" s="36">
        <f>SUMIFS(СВЦЭМ!$D$39:$D$782,СВЦЭМ!$A$39:$A$782,$A58,СВЦЭМ!$B$39:$B$782,B$47)+'СЕТ СН'!$G$11+СВЦЭМ!$D$10+'СЕТ СН'!$G$5-'СЕТ СН'!$G$21</f>
        <v>3511.6008939899998</v>
      </c>
      <c r="C58" s="36">
        <f>SUMIFS(СВЦЭМ!$D$39:$D$782,СВЦЭМ!$A$39:$A$782,$A58,СВЦЭМ!$B$39:$B$782,C$47)+'СЕТ СН'!$G$11+СВЦЭМ!$D$10+'СЕТ СН'!$G$5-'СЕТ СН'!$G$21</f>
        <v>3565.9828896899999</v>
      </c>
      <c r="D58" s="36">
        <f>SUMIFS(СВЦЭМ!$D$39:$D$782,СВЦЭМ!$A$39:$A$782,$A58,СВЦЭМ!$B$39:$B$782,D$47)+'СЕТ СН'!$G$11+СВЦЭМ!$D$10+'СЕТ СН'!$G$5-'СЕТ СН'!$G$21</f>
        <v>3618.23385409</v>
      </c>
      <c r="E58" s="36">
        <f>SUMIFS(СВЦЭМ!$D$39:$D$782,СВЦЭМ!$A$39:$A$782,$A58,СВЦЭМ!$B$39:$B$782,E$47)+'СЕТ СН'!$G$11+СВЦЭМ!$D$10+'СЕТ СН'!$G$5-'СЕТ СН'!$G$21</f>
        <v>3635.1834226399997</v>
      </c>
      <c r="F58" s="36">
        <f>SUMIFS(СВЦЭМ!$D$39:$D$782,СВЦЭМ!$A$39:$A$782,$A58,СВЦЭМ!$B$39:$B$782,F$47)+'СЕТ СН'!$G$11+СВЦЭМ!$D$10+'СЕТ СН'!$G$5-'СЕТ СН'!$G$21</f>
        <v>3642.6319860799995</v>
      </c>
      <c r="G58" s="36">
        <f>SUMIFS(СВЦЭМ!$D$39:$D$782,СВЦЭМ!$A$39:$A$782,$A58,СВЦЭМ!$B$39:$B$782,G$47)+'СЕТ СН'!$G$11+СВЦЭМ!$D$10+'СЕТ СН'!$G$5-'СЕТ СН'!$G$21</f>
        <v>3640.2606882</v>
      </c>
      <c r="H58" s="36">
        <f>SUMIFS(СВЦЭМ!$D$39:$D$782,СВЦЭМ!$A$39:$A$782,$A58,СВЦЭМ!$B$39:$B$782,H$47)+'СЕТ СН'!$G$11+СВЦЭМ!$D$10+'СЕТ СН'!$G$5-'СЕТ СН'!$G$21</f>
        <v>3585.2427934799998</v>
      </c>
      <c r="I58" s="36">
        <f>SUMIFS(СВЦЭМ!$D$39:$D$782,СВЦЭМ!$A$39:$A$782,$A58,СВЦЭМ!$B$39:$B$782,I$47)+'СЕТ СН'!$G$11+СВЦЭМ!$D$10+'СЕТ СН'!$G$5-'СЕТ СН'!$G$21</f>
        <v>3499.0890743999998</v>
      </c>
      <c r="J58" s="36">
        <f>SUMIFS(СВЦЭМ!$D$39:$D$782,СВЦЭМ!$A$39:$A$782,$A58,СВЦЭМ!$B$39:$B$782,J$47)+'СЕТ СН'!$G$11+СВЦЭМ!$D$10+'СЕТ СН'!$G$5-'СЕТ СН'!$G$21</f>
        <v>3434.9703601299998</v>
      </c>
      <c r="K58" s="36">
        <f>SUMIFS(СВЦЭМ!$D$39:$D$782,СВЦЭМ!$A$39:$A$782,$A58,СВЦЭМ!$B$39:$B$782,K$47)+'СЕТ СН'!$G$11+СВЦЭМ!$D$10+'СЕТ СН'!$G$5-'СЕТ СН'!$G$21</f>
        <v>3448.0955165199998</v>
      </c>
      <c r="L58" s="36">
        <f>SUMIFS(СВЦЭМ!$D$39:$D$782,СВЦЭМ!$A$39:$A$782,$A58,СВЦЭМ!$B$39:$B$782,L$47)+'СЕТ СН'!$G$11+СВЦЭМ!$D$10+'СЕТ СН'!$G$5-'СЕТ СН'!$G$21</f>
        <v>3472.74148289</v>
      </c>
      <c r="M58" s="36">
        <f>SUMIFS(СВЦЭМ!$D$39:$D$782,СВЦЭМ!$A$39:$A$782,$A58,СВЦЭМ!$B$39:$B$782,M$47)+'СЕТ СН'!$G$11+СВЦЭМ!$D$10+'СЕТ СН'!$G$5-'СЕТ СН'!$G$21</f>
        <v>3469.5571027599999</v>
      </c>
      <c r="N58" s="36">
        <f>SUMIFS(СВЦЭМ!$D$39:$D$782,СВЦЭМ!$A$39:$A$782,$A58,СВЦЭМ!$B$39:$B$782,N$47)+'СЕТ СН'!$G$11+СВЦЭМ!$D$10+'СЕТ СН'!$G$5-'СЕТ СН'!$G$21</f>
        <v>3460.3335770499998</v>
      </c>
      <c r="O58" s="36">
        <f>SUMIFS(СВЦЭМ!$D$39:$D$782,СВЦЭМ!$A$39:$A$782,$A58,СВЦЭМ!$B$39:$B$782,O$47)+'СЕТ СН'!$G$11+СВЦЭМ!$D$10+'СЕТ СН'!$G$5-'СЕТ СН'!$G$21</f>
        <v>3468.2598786299995</v>
      </c>
      <c r="P58" s="36">
        <f>SUMIFS(СВЦЭМ!$D$39:$D$782,СВЦЭМ!$A$39:$A$782,$A58,СВЦЭМ!$B$39:$B$782,P$47)+'СЕТ СН'!$G$11+СВЦЭМ!$D$10+'СЕТ СН'!$G$5-'СЕТ СН'!$G$21</f>
        <v>3471.0441412699997</v>
      </c>
      <c r="Q58" s="36">
        <f>SUMIFS(СВЦЭМ!$D$39:$D$782,СВЦЭМ!$A$39:$A$782,$A58,СВЦЭМ!$B$39:$B$782,Q$47)+'СЕТ СН'!$G$11+СВЦЭМ!$D$10+'СЕТ СН'!$G$5-'СЕТ СН'!$G$21</f>
        <v>3461.2631262599998</v>
      </c>
      <c r="R58" s="36">
        <f>SUMIFS(СВЦЭМ!$D$39:$D$782,СВЦЭМ!$A$39:$A$782,$A58,СВЦЭМ!$B$39:$B$782,R$47)+'СЕТ СН'!$G$11+СВЦЭМ!$D$10+'СЕТ СН'!$G$5-'СЕТ СН'!$G$21</f>
        <v>3464.8124811999996</v>
      </c>
      <c r="S58" s="36">
        <f>SUMIFS(СВЦЭМ!$D$39:$D$782,СВЦЭМ!$A$39:$A$782,$A58,СВЦЭМ!$B$39:$B$782,S$47)+'СЕТ СН'!$G$11+СВЦЭМ!$D$10+'СЕТ СН'!$G$5-'СЕТ СН'!$G$21</f>
        <v>3458.7763483299996</v>
      </c>
      <c r="T58" s="36">
        <f>SUMIFS(СВЦЭМ!$D$39:$D$782,СВЦЭМ!$A$39:$A$782,$A58,СВЦЭМ!$B$39:$B$782,T$47)+'СЕТ СН'!$G$11+СВЦЭМ!$D$10+'СЕТ СН'!$G$5-'СЕТ СН'!$G$21</f>
        <v>3328.6479633999998</v>
      </c>
      <c r="U58" s="36">
        <f>SUMIFS(СВЦЭМ!$D$39:$D$782,СВЦЭМ!$A$39:$A$782,$A58,СВЦЭМ!$B$39:$B$782,U$47)+'СЕТ СН'!$G$11+СВЦЭМ!$D$10+'СЕТ СН'!$G$5-'СЕТ СН'!$G$21</f>
        <v>3334.2974854899999</v>
      </c>
      <c r="V58" s="36">
        <f>SUMIFS(СВЦЭМ!$D$39:$D$782,СВЦЭМ!$A$39:$A$782,$A58,СВЦЭМ!$B$39:$B$782,V$47)+'СЕТ СН'!$G$11+СВЦЭМ!$D$10+'СЕТ СН'!$G$5-'СЕТ СН'!$G$21</f>
        <v>3332.19067937</v>
      </c>
      <c r="W58" s="36">
        <f>SUMIFS(СВЦЭМ!$D$39:$D$782,СВЦЭМ!$A$39:$A$782,$A58,СВЦЭМ!$B$39:$B$782,W$47)+'СЕТ СН'!$G$11+СВЦЭМ!$D$10+'СЕТ СН'!$G$5-'СЕТ СН'!$G$21</f>
        <v>3318.1214307499999</v>
      </c>
      <c r="X58" s="36">
        <f>SUMIFS(СВЦЭМ!$D$39:$D$782,СВЦЭМ!$A$39:$A$782,$A58,СВЦЭМ!$B$39:$B$782,X$47)+'СЕТ СН'!$G$11+СВЦЭМ!$D$10+'СЕТ СН'!$G$5-'СЕТ СН'!$G$21</f>
        <v>3332.2103398699996</v>
      </c>
      <c r="Y58" s="36">
        <f>SUMIFS(СВЦЭМ!$D$39:$D$782,СВЦЭМ!$A$39:$A$782,$A58,СВЦЭМ!$B$39:$B$782,Y$47)+'СЕТ СН'!$G$11+СВЦЭМ!$D$10+'СЕТ СН'!$G$5-'СЕТ СН'!$G$21</f>
        <v>3352.37580531</v>
      </c>
    </row>
    <row r="59" spans="1:25" ht="15.75" x14ac:dyDescent="0.2">
      <c r="A59" s="35">
        <f t="shared" si="1"/>
        <v>44785</v>
      </c>
      <c r="B59" s="36">
        <f>SUMIFS(СВЦЭМ!$D$39:$D$782,СВЦЭМ!$A$39:$A$782,$A59,СВЦЭМ!$B$39:$B$782,B$47)+'СЕТ СН'!$G$11+СВЦЭМ!$D$10+'СЕТ СН'!$G$5-'СЕТ СН'!$G$21</f>
        <v>3510.3533394099995</v>
      </c>
      <c r="C59" s="36">
        <f>SUMIFS(СВЦЭМ!$D$39:$D$782,СВЦЭМ!$A$39:$A$782,$A59,СВЦЭМ!$B$39:$B$782,C$47)+'СЕТ СН'!$G$11+СВЦЭМ!$D$10+'СЕТ СН'!$G$5-'СЕТ СН'!$G$21</f>
        <v>3558.7493553999998</v>
      </c>
      <c r="D59" s="36">
        <f>SUMIFS(СВЦЭМ!$D$39:$D$782,СВЦЭМ!$A$39:$A$782,$A59,СВЦЭМ!$B$39:$B$782,D$47)+'СЕТ СН'!$G$11+СВЦЭМ!$D$10+'СЕТ СН'!$G$5-'СЕТ СН'!$G$21</f>
        <v>3613.1210019700002</v>
      </c>
      <c r="E59" s="36">
        <f>SUMIFS(СВЦЭМ!$D$39:$D$782,СВЦЭМ!$A$39:$A$782,$A59,СВЦЭМ!$B$39:$B$782,E$47)+'СЕТ СН'!$G$11+СВЦЭМ!$D$10+'СЕТ СН'!$G$5-'СЕТ СН'!$G$21</f>
        <v>3633.0101763599996</v>
      </c>
      <c r="F59" s="36">
        <f>SUMIFS(СВЦЭМ!$D$39:$D$782,СВЦЭМ!$A$39:$A$782,$A59,СВЦЭМ!$B$39:$B$782,F$47)+'СЕТ СН'!$G$11+СВЦЭМ!$D$10+'СЕТ СН'!$G$5-'СЕТ СН'!$G$21</f>
        <v>3626.1452620299997</v>
      </c>
      <c r="G59" s="36">
        <f>SUMIFS(СВЦЭМ!$D$39:$D$782,СВЦЭМ!$A$39:$A$782,$A59,СВЦЭМ!$B$39:$B$782,G$47)+'СЕТ СН'!$G$11+СВЦЭМ!$D$10+'СЕТ СН'!$G$5-'СЕТ СН'!$G$21</f>
        <v>3635.64846794</v>
      </c>
      <c r="H59" s="36">
        <f>SUMIFS(СВЦЭМ!$D$39:$D$782,СВЦЭМ!$A$39:$A$782,$A59,СВЦЭМ!$B$39:$B$782,H$47)+'СЕТ СН'!$G$11+СВЦЭМ!$D$10+'СЕТ СН'!$G$5-'СЕТ СН'!$G$21</f>
        <v>3527.6197948899999</v>
      </c>
      <c r="I59" s="36">
        <f>SUMIFS(СВЦЭМ!$D$39:$D$782,СВЦЭМ!$A$39:$A$782,$A59,СВЦЭМ!$B$39:$B$782,I$47)+'СЕТ СН'!$G$11+СВЦЭМ!$D$10+'СЕТ СН'!$G$5-'СЕТ СН'!$G$21</f>
        <v>3524.2716457699999</v>
      </c>
      <c r="J59" s="36">
        <f>SUMIFS(СВЦЭМ!$D$39:$D$782,СВЦЭМ!$A$39:$A$782,$A59,СВЦЭМ!$B$39:$B$782,J$47)+'СЕТ СН'!$G$11+СВЦЭМ!$D$10+'СЕТ СН'!$G$5-'СЕТ СН'!$G$21</f>
        <v>3469.7213639399997</v>
      </c>
      <c r="K59" s="36">
        <f>SUMIFS(СВЦЭМ!$D$39:$D$782,СВЦЭМ!$A$39:$A$782,$A59,СВЦЭМ!$B$39:$B$782,K$47)+'СЕТ СН'!$G$11+СВЦЭМ!$D$10+'СЕТ СН'!$G$5-'СЕТ СН'!$G$21</f>
        <v>3448.8196335999996</v>
      </c>
      <c r="L59" s="36">
        <f>SUMIFS(СВЦЭМ!$D$39:$D$782,СВЦЭМ!$A$39:$A$782,$A59,СВЦЭМ!$B$39:$B$782,L$47)+'СЕТ СН'!$G$11+СВЦЭМ!$D$10+'СЕТ СН'!$G$5-'СЕТ СН'!$G$21</f>
        <v>3416.2531189799997</v>
      </c>
      <c r="M59" s="36">
        <f>SUMIFS(СВЦЭМ!$D$39:$D$782,СВЦЭМ!$A$39:$A$782,$A59,СВЦЭМ!$B$39:$B$782,M$47)+'СЕТ СН'!$G$11+СВЦЭМ!$D$10+'СЕТ СН'!$G$5-'СЕТ СН'!$G$21</f>
        <v>3391.1548770499999</v>
      </c>
      <c r="N59" s="36">
        <f>SUMIFS(СВЦЭМ!$D$39:$D$782,СВЦЭМ!$A$39:$A$782,$A59,СВЦЭМ!$B$39:$B$782,N$47)+'СЕТ СН'!$G$11+СВЦЭМ!$D$10+'СЕТ СН'!$G$5-'СЕТ СН'!$G$21</f>
        <v>3391.9592158999999</v>
      </c>
      <c r="O59" s="36">
        <f>SUMIFS(СВЦЭМ!$D$39:$D$782,СВЦЭМ!$A$39:$A$782,$A59,СВЦЭМ!$B$39:$B$782,O$47)+'СЕТ СН'!$G$11+СВЦЭМ!$D$10+'СЕТ СН'!$G$5-'СЕТ СН'!$G$21</f>
        <v>3396.7919687099998</v>
      </c>
      <c r="P59" s="36">
        <f>SUMIFS(СВЦЭМ!$D$39:$D$782,СВЦЭМ!$A$39:$A$782,$A59,СВЦЭМ!$B$39:$B$782,P$47)+'СЕТ СН'!$G$11+СВЦЭМ!$D$10+'СЕТ СН'!$G$5-'СЕТ СН'!$G$21</f>
        <v>3406.4410302799997</v>
      </c>
      <c r="Q59" s="36">
        <f>SUMIFS(СВЦЭМ!$D$39:$D$782,СВЦЭМ!$A$39:$A$782,$A59,СВЦЭМ!$B$39:$B$782,Q$47)+'СЕТ СН'!$G$11+СВЦЭМ!$D$10+'СЕТ СН'!$G$5-'СЕТ СН'!$G$21</f>
        <v>3406.7206783499996</v>
      </c>
      <c r="R59" s="36">
        <f>SUMIFS(СВЦЭМ!$D$39:$D$782,СВЦЭМ!$A$39:$A$782,$A59,СВЦЭМ!$B$39:$B$782,R$47)+'СЕТ СН'!$G$11+СВЦЭМ!$D$10+'СЕТ СН'!$G$5-'СЕТ СН'!$G$21</f>
        <v>3425.0653171799995</v>
      </c>
      <c r="S59" s="36">
        <f>SUMIFS(СВЦЭМ!$D$39:$D$782,СВЦЭМ!$A$39:$A$782,$A59,СВЦЭМ!$B$39:$B$782,S$47)+'СЕТ СН'!$G$11+СВЦЭМ!$D$10+'СЕТ СН'!$G$5-'СЕТ СН'!$G$21</f>
        <v>3422.7787224799999</v>
      </c>
      <c r="T59" s="36">
        <f>SUMIFS(СВЦЭМ!$D$39:$D$782,СВЦЭМ!$A$39:$A$782,$A59,СВЦЭМ!$B$39:$B$782,T$47)+'СЕТ СН'!$G$11+СВЦЭМ!$D$10+'СЕТ СН'!$G$5-'СЕТ СН'!$G$21</f>
        <v>3418.9331508599998</v>
      </c>
      <c r="U59" s="36">
        <f>SUMIFS(СВЦЭМ!$D$39:$D$782,СВЦЭМ!$A$39:$A$782,$A59,СВЦЭМ!$B$39:$B$782,U$47)+'СЕТ СН'!$G$11+СВЦЭМ!$D$10+'СЕТ СН'!$G$5-'СЕТ СН'!$G$21</f>
        <v>3420.6805407799998</v>
      </c>
      <c r="V59" s="36">
        <f>SUMIFS(СВЦЭМ!$D$39:$D$782,СВЦЭМ!$A$39:$A$782,$A59,СВЦЭМ!$B$39:$B$782,V$47)+'СЕТ СН'!$G$11+СВЦЭМ!$D$10+'СЕТ СН'!$G$5-'СЕТ СН'!$G$21</f>
        <v>3420.1256349400001</v>
      </c>
      <c r="W59" s="36">
        <f>SUMIFS(СВЦЭМ!$D$39:$D$782,СВЦЭМ!$A$39:$A$782,$A59,СВЦЭМ!$B$39:$B$782,W$47)+'СЕТ СН'!$G$11+СВЦЭМ!$D$10+'СЕТ СН'!$G$5-'СЕТ СН'!$G$21</f>
        <v>3403.0392838199996</v>
      </c>
      <c r="X59" s="36">
        <f>SUMIFS(СВЦЭМ!$D$39:$D$782,СВЦЭМ!$A$39:$A$782,$A59,СВЦЭМ!$B$39:$B$782,X$47)+'СЕТ СН'!$G$11+СВЦЭМ!$D$10+'СЕТ СН'!$G$5-'СЕТ СН'!$G$21</f>
        <v>3446.86148667</v>
      </c>
      <c r="Y59" s="36">
        <f>SUMIFS(СВЦЭМ!$D$39:$D$782,СВЦЭМ!$A$39:$A$782,$A59,СВЦЭМ!$B$39:$B$782,Y$47)+'СЕТ СН'!$G$11+СВЦЭМ!$D$10+'СЕТ СН'!$G$5-'СЕТ СН'!$G$21</f>
        <v>3494.09885949</v>
      </c>
    </row>
    <row r="60" spans="1:25" ht="15.75" x14ac:dyDescent="0.2">
      <c r="A60" s="35">
        <f t="shared" si="1"/>
        <v>44786</v>
      </c>
      <c r="B60" s="36">
        <f>SUMIFS(СВЦЭМ!$D$39:$D$782,СВЦЭМ!$A$39:$A$782,$A60,СВЦЭМ!$B$39:$B$782,B$47)+'СЕТ СН'!$G$11+СВЦЭМ!$D$10+'СЕТ СН'!$G$5-'СЕТ СН'!$G$21</f>
        <v>3521.7868821599995</v>
      </c>
      <c r="C60" s="36">
        <f>SUMIFS(СВЦЭМ!$D$39:$D$782,СВЦЭМ!$A$39:$A$782,$A60,СВЦЭМ!$B$39:$B$782,C$47)+'СЕТ СН'!$G$11+СВЦЭМ!$D$10+'СЕТ СН'!$G$5-'СЕТ СН'!$G$21</f>
        <v>3555.2195032699997</v>
      </c>
      <c r="D60" s="36">
        <f>SUMIFS(СВЦЭМ!$D$39:$D$782,СВЦЭМ!$A$39:$A$782,$A60,СВЦЭМ!$B$39:$B$782,D$47)+'СЕТ СН'!$G$11+СВЦЭМ!$D$10+'СЕТ СН'!$G$5-'СЕТ СН'!$G$21</f>
        <v>3576.1833509600001</v>
      </c>
      <c r="E60" s="36">
        <f>SUMIFS(СВЦЭМ!$D$39:$D$782,СВЦЭМ!$A$39:$A$782,$A60,СВЦЭМ!$B$39:$B$782,E$47)+'СЕТ СН'!$G$11+СВЦЭМ!$D$10+'СЕТ СН'!$G$5-'СЕТ СН'!$G$21</f>
        <v>3647.4025879299998</v>
      </c>
      <c r="F60" s="36">
        <f>SUMIFS(СВЦЭМ!$D$39:$D$782,СВЦЭМ!$A$39:$A$782,$A60,СВЦЭМ!$B$39:$B$782,F$47)+'СЕТ СН'!$G$11+СВЦЭМ!$D$10+'СЕТ СН'!$G$5-'СЕТ СН'!$G$21</f>
        <v>3623.9157339399999</v>
      </c>
      <c r="G60" s="36">
        <f>SUMIFS(СВЦЭМ!$D$39:$D$782,СВЦЭМ!$A$39:$A$782,$A60,СВЦЭМ!$B$39:$B$782,G$47)+'СЕТ СН'!$G$11+СВЦЭМ!$D$10+'СЕТ СН'!$G$5-'СЕТ СН'!$G$21</f>
        <v>3598.23452671</v>
      </c>
      <c r="H60" s="36">
        <f>SUMIFS(СВЦЭМ!$D$39:$D$782,СВЦЭМ!$A$39:$A$782,$A60,СВЦЭМ!$B$39:$B$782,H$47)+'СЕТ СН'!$G$11+СВЦЭМ!$D$10+'СЕТ СН'!$G$5-'СЕТ СН'!$G$21</f>
        <v>3567.2575806599998</v>
      </c>
      <c r="I60" s="36">
        <f>SUMIFS(СВЦЭМ!$D$39:$D$782,СВЦЭМ!$A$39:$A$782,$A60,СВЦЭМ!$B$39:$B$782,I$47)+'СЕТ СН'!$G$11+СВЦЭМ!$D$10+'СЕТ СН'!$G$5-'СЕТ СН'!$G$21</f>
        <v>3510.0536562299999</v>
      </c>
      <c r="J60" s="36">
        <f>SUMIFS(СВЦЭМ!$D$39:$D$782,СВЦЭМ!$A$39:$A$782,$A60,СВЦЭМ!$B$39:$B$782,J$47)+'СЕТ СН'!$G$11+СВЦЭМ!$D$10+'СЕТ СН'!$G$5-'СЕТ СН'!$G$21</f>
        <v>3490.2040293699997</v>
      </c>
      <c r="K60" s="36">
        <f>SUMIFS(СВЦЭМ!$D$39:$D$782,СВЦЭМ!$A$39:$A$782,$A60,СВЦЭМ!$B$39:$B$782,K$47)+'СЕТ СН'!$G$11+СВЦЭМ!$D$10+'СЕТ СН'!$G$5-'СЕТ СН'!$G$21</f>
        <v>3417.8133406799998</v>
      </c>
      <c r="L60" s="36">
        <f>SUMIFS(СВЦЭМ!$D$39:$D$782,СВЦЭМ!$A$39:$A$782,$A60,СВЦЭМ!$B$39:$B$782,L$47)+'СЕТ СН'!$G$11+СВЦЭМ!$D$10+'СЕТ СН'!$G$5-'СЕТ СН'!$G$21</f>
        <v>3405.6568579099999</v>
      </c>
      <c r="M60" s="36">
        <f>SUMIFS(СВЦЭМ!$D$39:$D$782,СВЦЭМ!$A$39:$A$782,$A60,СВЦЭМ!$B$39:$B$782,M$47)+'СЕТ СН'!$G$11+СВЦЭМ!$D$10+'СЕТ СН'!$G$5-'СЕТ СН'!$G$21</f>
        <v>3409.4768465399998</v>
      </c>
      <c r="N60" s="36">
        <f>SUMIFS(СВЦЭМ!$D$39:$D$782,СВЦЭМ!$A$39:$A$782,$A60,СВЦЭМ!$B$39:$B$782,N$47)+'СЕТ СН'!$G$11+СВЦЭМ!$D$10+'СЕТ СН'!$G$5-'СЕТ СН'!$G$21</f>
        <v>3404.9194761299996</v>
      </c>
      <c r="O60" s="36">
        <f>SUMIFS(СВЦЭМ!$D$39:$D$782,СВЦЭМ!$A$39:$A$782,$A60,СВЦЭМ!$B$39:$B$782,O$47)+'СЕТ СН'!$G$11+СВЦЭМ!$D$10+'СЕТ СН'!$G$5-'СЕТ СН'!$G$21</f>
        <v>3401.5745037099996</v>
      </c>
      <c r="P60" s="36">
        <f>SUMIFS(СВЦЭМ!$D$39:$D$782,СВЦЭМ!$A$39:$A$782,$A60,СВЦЭМ!$B$39:$B$782,P$47)+'СЕТ СН'!$G$11+СВЦЭМ!$D$10+'СЕТ СН'!$G$5-'СЕТ СН'!$G$21</f>
        <v>3406.8637414499999</v>
      </c>
      <c r="Q60" s="36">
        <f>SUMIFS(СВЦЭМ!$D$39:$D$782,СВЦЭМ!$A$39:$A$782,$A60,СВЦЭМ!$B$39:$B$782,Q$47)+'СЕТ СН'!$G$11+СВЦЭМ!$D$10+'СЕТ СН'!$G$5-'СЕТ СН'!$G$21</f>
        <v>3406.3748230599999</v>
      </c>
      <c r="R60" s="36">
        <f>SUMIFS(СВЦЭМ!$D$39:$D$782,СВЦЭМ!$A$39:$A$782,$A60,СВЦЭМ!$B$39:$B$782,R$47)+'СЕТ СН'!$G$11+СВЦЭМ!$D$10+'СЕТ СН'!$G$5-'СЕТ СН'!$G$21</f>
        <v>3412.8473277200001</v>
      </c>
      <c r="S60" s="36">
        <f>SUMIFS(СВЦЭМ!$D$39:$D$782,СВЦЭМ!$A$39:$A$782,$A60,СВЦЭМ!$B$39:$B$782,S$47)+'СЕТ СН'!$G$11+СВЦЭМ!$D$10+'СЕТ СН'!$G$5-'СЕТ СН'!$G$21</f>
        <v>3415.7966666599996</v>
      </c>
      <c r="T60" s="36">
        <f>SUMIFS(СВЦЭМ!$D$39:$D$782,СВЦЭМ!$A$39:$A$782,$A60,СВЦЭМ!$B$39:$B$782,T$47)+'СЕТ СН'!$G$11+СВЦЭМ!$D$10+'СЕТ СН'!$G$5-'СЕТ СН'!$G$21</f>
        <v>3413.3996862799995</v>
      </c>
      <c r="U60" s="36">
        <f>SUMIFS(СВЦЭМ!$D$39:$D$782,СВЦЭМ!$A$39:$A$782,$A60,СВЦЭМ!$B$39:$B$782,U$47)+'СЕТ СН'!$G$11+СВЦЭМ!$D$10+'СЕТ СН'!$G$5-'СЕТ СН'!$G$21</f>
        <v>3417.6498958799998</v>
      </c>
      <c r="V60" s="36">
        <f>SUMIFS(СВЦЭМ!$D$39:$D$782,СВЦЭМ!$A$39:$A$782,$A60,СВЦЭМ!$B$39:$B$782,V$47)+'СЕТ СН'!$G$11+СВЦЭМ!$D$10+'СЕТ СН'!$G$5-'СЕТ СН'!$G$21</f>
        <v>3408.5579167999999</v>
      </c>
      <c r="W60" s="36">
        <f>SUMIFS(СВЦЭМ!$D$39:$D$782,СВЦЭМ!$A$39:$A$782,$A60,СВЦЭМ!$B$39:$B$782,W$47)+'СЕТ СН'!$G$11+СВЦЭМ!$D$10+'СЕТ СН'!$G$5-'СЕТ СН'!$G$21</f>
        <v>3403.6499665599999</v>
      </c>
      <c r="X60" s="36">
        <f>SUMIFS(СВЦЭМ!$D$39:$D$782,СВЦЭМ!$A$39:$A$782,$A60,СВЦЭМ!$B$39:$B$782,X$47)+'СЕТ СН'!$G$11+СВЦЭМ!$D$10+'СЕТ СН'!$G$5-'СЕТ СН'!$G$21</f>
        <v>3430.6707199599996</v>
      </c>
      <c r="Y60" s="36">
        <f>SUMIFS(СВЦЭМ!$D$39:$D$782,СВЦЭМ!$A$39:$A$782,$A60,СВЦЭМ!$B$39:$B$782,Y$47)+'СЕТ СН'!$G$11+СВЦЭМ!$D$10+'СЕТ СН'!$G$5-'СЕТ СН'!$G$21</f>
        <v>3526.0141487499995</v>
      </c>
    </row>
    <row r="61" spans="1:25" ht="15.75" x14ac:dyDescent="0.2">
      <c r="A61" s="35">
        <f t="shared" si="1"/>
        <v>44787</v>
      </c>
      <c r="B61" s="36">
        <f>SUMIFS(СВЦЭМ!$D$39:$D$782,СВЦЭМ!$A$39:$A$782,$A61,СВЦЭМ!$B$39:$B$782,B$47)+'СЕТ СН'!$G$11+СВЦЭМ!$D$10+'СЕТ СН'!$G$5-'СЕТ СН'!$G$21</f>
        <v>3571.3722778800002</v>
      </c>
      <c r="C61" s="36">
        <f>SUMIFS(СВЦЭМ!$D$39:$D$782,СВЦЭМ!$A$39:$A$782,$A61,СВЦЭМ!$B$39:$B$782,C$47)+'СЕТ СН'!$G$11+СВЦЭМ!$D$10+'СЕТ СН'!$G$5-'СЕТ СН'!$G$21</f>
        <v>3559.3632051299996</v>
      </c>
      <c r="D61" s="36">
        <f>SUMIFS(СВЦЭМ!$D$39:$D$782,СВЦЭМ!$A$39:$A$782,$A61,СВЦЭМ!$B$39:$B$782,D$47)+'СЕТ СН'!$G$11+СВЦЭМ!$D$10+'СЕТ СН'!$G$5-'СЕТ СН'!$G$21</f>
        <v>3522.8678239399997</v>
      </c>
      <c r="E61" s="36">
        <f>SUMIFS(СВЦЭМ!$D$39:$D$782,СВЦЭМ!$A$39:$A$782,$A61,СВЦЭМ!$B$39:$B$782,E$47)+'СЕТ СН'!$G$11+СВЦЭМ!$D$10+'СЕТ СН'!$G$5-'СЕТ СН'!$G$21</f>
        <v>3532.2472242199997</v>
      </c>
      <c r="F61" s="36">
        <f>SUMIFS(СВЦЭМ!$D$39:$D$782,СВЦЭМ!$A$39:$A$782,$A61,СВЦЭМ!$B$39:$B$782,F$47)+'СЕТ СН'!$G$11+СВЦЭМ!$D$10+'СЕТ СН'!$G$5-'СЕТ СН'!$G$21</f>
        <v>3537.4737607199995</v>
      </c>
      <c r="G61" s="36">
        <f>SUMIFS(СВЦЭМ!$D$39:$D$782,СВЦЭМ!$A$39:$A$782,$A61,СВЦЭМ!$B$39:$B$782,G$47)+'СЕТ СН'!$G$11+СВЦЭМ!$D$10+'СЕТ СН'!$G$5-'СЕТ СН'!$G$21</f>
        <v>3535.3901265499999</v>
      </c>
      <c r="H61" s="36">
        <f>SUMIFS(СВЦЭМ!$D$39:$D$782,СВЦЭМ!$A$39:$A$782,$A61,СВЦЭМ!$B$39:$B$782,H$47)+'СЕТ СН'!$G$11+СВЦЭМ!$D$10+'СЕТ СН'!$G$5-'СЕТ СН'!$G$21</f>
        <v>3602.4458688599998</v>
      </c>
      <c r="I61" s="36">
        <f>SUMIFS(СВЦЭМ!$D$39:$D$782,СВЦЭМ!$A$39:$A$782,$A61,СВЦЭМ!$B$39:$B$782,I$47)+'СЕТ СН'!$G$11+СВЦЭМ!$D$10+'СЕТ СН'!$G$5-'СЕТ СН'!$G$21</f>
        <v>3566.3621619400001</v>
      </c>
      <c r="J61" s="36">
        <f>SUMIFS(СВЦЭМ!$D$39:$D$782,СВЦЭМ!$A$39:$A$782,$A61,СВЦЭМ!$B$39:$B$782,J$47)+'СЕТ СН'!$G$11+СВЦЭМ!$D$10+'СЕТ СН'!$G$5-'СЕТ СН'!$G$21</f>
        <v>3515.6068051499997</v>
      </c>
      <c r="K61" s="36">
        <f>SUMIFS(СВЦЭМ!$D$39:$D$782,СВЦЭМ!$A$39:$A$782,$A61,СВЦЭМ!$B$39:$B$782,K$47)+'СЕТ СН'!$G$11+СВЦЭМ!$D$10+'СЕТ СН'!$G$5-'СЕТ СН'!$G$21</f>
        <v>3442.0314789599997</v>
      </c>
      <c r="L61" s="36">
        <f>SUMIFS(СВЦЭМ!$D$39:$D$782,СВЦЭМ!$A$39:$A$782,$A61,СВЦЭМ!$B$39:$B$782,L$47)+'СЕТ СН'!$G$11+СВЦЭМ!$D$10+'СЕТ СН'!$G$5-'СЕТ СН'!$G$21</f>
        <v>3405.7949290799997</v>
      </c>
      <c r="M61" s="36">
        <f>SUMIFS(СВЦЭМ!$D$39:$D$782,СВЦЭМ!$A$39:$A$782,$A61,СВЦЭМ!$B$39:$B$782,M$47)+'СЕТ СН'!$G$11+СВЦЭМ!$D$10+'СЕТ СН'!$G$5-'СЕТ СН'!$G$21</f>
        <v>3392.23458704</v>
      </c>
      <c r="N61" s="36">
        <f>SUMIFS(СВЦЭМ!$D$39:$D$782,СВЦЭМ!$A$39:$A$782,$A61,СВЦЭМ!$B$39:$B$782,N$47)+'СЕТ СН'!$G$11+СВЦЭМ!$D$10+'СЕТ СН'!$G$5-'СЕТ СН'!$G$21</f>
        <v>3404.9060815799999</v>
      </c>
      <c r="O61" s="36">
        <f>SUMIFS(СВЦЭМ!$D$39:$D$782,СВЦЭМ!$A$39:$A$782,$A61,СВЦЭМ!$B$39:$B$782,O$47)+'СЕТ СН'!$G$11+СВЦЭМ!$D$10+'СЕТ СН'!$G$5-'СЕТ СН'!$G$21</f>
        <v>3409.9074126599999</v>
      </c>
      <c r="P61" s="36">
        <f>SUMIFS(СВЦЭМ!$D$39:$D$782,СВЦЭМ!$A$39:$A$782,$A61,СВЦЭМ!$B$39:$B$782,P$47)+'СЕТ СН'!$G$11+СВЦЭМ!$D$10+'СЕТ СН'!$G$5-'СЕТ СН'!$G$21</f>
        <v>3419.4203198999999</v>
      </c>
      <c r="Q61" s="36">
        <f>SUMIFS(СВЦЭМ!$D$39:$D$782,СВЦЭМ!$A$39:$A$782,$A61,СВЦЭМ!$B$39:$B$782,Q$47)+'СЕТ СН'!$G$11+СВЦЭМ!$D$10+'СЕТ СН'!$G$5-'СЕТ СН'!$G$21</f>
        <v>3426.0155326899999</v>
      </c>
      <c r="R61" s="36">
        <f>SUMIFS(СВЦЭМ!$D$39:$D$782,СВЦЭМ!$A$39:$A$782,$A61,СВЦЭМ!$B$39:$B$782,R$47)+'СЕТ СН'!$G$11+СВЦЭМ!$D$10+'СЕТ СН'!$G$5-'СЕТ СН'!$G$21</f>
        <v>3437.7129595799997</v>
      </c>
      <c r="S61" s="36">
        <f>SUMIFS(СВЦЭМ!$D$39:$D$782,СВЦЭМ!$A$39:$A$782,$A61,СВЦЭМ!$B$39:$B$782,S$47)+'СЕТ СН'!$G$11+СВЦЭМ!$D$10+'СЕТ СН'!$G$5-'СЕТ СН'!$G$21</f>
        <v>3422.2238911999998</v>
      </c>
      <c r="T61" s="36">
        <f>SUMIFS(СВЦЭМ!$D$39:$D$782,СВЦЭМ!$A$39:$A$782,$A61,СВЦЭМ!$B$39:$B$782,T$47)+'СЕТ СН'!$G$11+СВЦЭМ!$D$10+'СЕТ СН'!$G$5-'СЕТ СН'!$G$21</f>
        <v>3431.0276534799996</v>
      </c>
      <c r="U61" s="36">
        <f>SUMIFS(СВЦЭМ!$D$39:$D$782,СВЦЭМ!$A$39:$A$782,$A61,СВЦЭМ!$B$39:$B$782,U$47)+'СЕТ СН'!$G$11+СВЦЭМ!$D$10+'СЕТ СН'!$G$5-'СЕТ СН'!$G$21</f>
        <v>3435.2104251399996</v>
      </c>
      <c r="V61" s="36">
        <f>SUMIFS(СВЦЭМ!$D$39:$D$782,СВЦЭМ!$A$39:$A$782,$A61,СВЦЭМ!$B$39:$B$782,V$47)+'СЕТ СН'!$G$11+СВЦЭМ!$D$10+'СЕТ СН'!$G$5-'СЕТ СН'!$G$21</f>
        <v>3440.9664243099996</v>
      </c>
      <c r="W61" s="36">
        <f>SUMIFS(СВЦЭМ!$D$39:$D$782,СВЦЭМ!$A$39:$A$782,$A61,СВЦЭМ!$B$39:$B$782,W$47)+'СЕТ СН'!$G$11+СВЦЭМ!$D$10+'СЕТ СН'!$G$5-'СЕТ СН'!$G$21</f>
        <v>3437.9711205599997</v>
      </c>
      <c r="X61" s="36">
        <f>SUMIFS(СВЦЭМ!$D$39:$D$782,СВЦЭМ!$A$39:$A$782,$A61,СВЦЭМ!$B$39:$B$782,X$47)+'СЕТ СН'!$G$11+СВЦЭМ!$D$10+'СЕТ СН'!$G$5-'СЕТ СН'!$G$21</f>
        <v>3439.5609702100001</v>
      </c>
      <c r="Y61" s="36">
        <f>SUMIFS(СВЦЭМ!$D$39:$D$782,СВЦЭМ!$A$39:$A$782,$A61,СВЦЭМ!$B$39:$B$782,Y$47)+'СЕТ СН'!$G$11+СВЦЭМ!$D$10+'СЕТ СН'!$G$5-'СЕТ СН'!$G$21</f>
        <v>3494.9896988699998</v>
      </c>
    </row>
    <row r="62" spans="1:25" ht="15.75" x14ac:dyDescent="0.2">
      <c r="A62" s="35">
        <f t="shared" si="1"/>
        <v>44788</v>
      </c>
      <c r="B62" s="36">
        <f>SUMIFS(СВЦЭМ!$D$39:$D$782,СВЦЭМ!$A$39:$A$782,$A62,СВЦЭМ!$B$39:$B$782,B$47)+'СЕТ СН'!$G$11+СВЦЭМ!$D$10+'СЕТ СН'!$G$5-'СЕТ СН'!$G$21</f>
        <v>3452.29275375</v>
      </c>
      <c r="C62" s="36">
        <f>SUMIFS(СВЦЭМ!$D$39:$D$782,СВЦЭМ!$A$39:$A$782,$A62,СВЦЭМ!$B$39:$B$782,C$47)+'СЕТ СН'!$G$11+СВЦЭМ!$D$10+'СЕТ СН'!$G$5-'СЕТ СН'!$G$21</f>
        <v>3476.9580399199999</v>
      </c>
      <c r="D62" s="36">
        <f>SUMIFS(СВЦЭМ!$D$39:$D$782,СВЦЭМ!$A$39:$A$782,$A62,СВЦЭМ!$B$39:$B$782,D$47)+'СЕТ СН'!$G$11+СВЦЭМ!$D$10+'СЕТ СН'!$G$5-'СЕТ СН'!$G$21</f>
        <v>3510.1738189299999</v>
      </c>
      <c r="E62" s="36">
        <f>SUMIFS(СВЦЭМ!$D$39:$D$782,СВЦЭМ!$A$39:$A$782,$A62,СВЦЭМ!$B$39:$B$782,E$47)+'СЕТ СН'!$G$11+СВЦЭМ!$D$10+'СЕТ СН'!$G$5-'СЕТ СН'!$G$21</f>
        <v>3522.5190152599998</v>
      </c>
      <c r="F62" s="36">
        <f>SUMIFS(СВЦЭМ!$D$39:$D$782,СВЦЭМ!$A$39:$A$782,$A62,СВЦЭМ!$B$39:$B$782,F$47)+'СЕТ СН'!$G$11+СВЦЭМ!$D$10+'СЕТ СН'!$G$5-'СЕТ СН'!$G$21</f>
        <v>3533.5951142799995</v>
      </c>
      <c r="G62" s="36">
        <f>SUMIFS(СВЦЭМ!$D$39:$D$782,СВЦЭМ!$A$39:$A$782,$A62,СВЦЭМ!$B$39:$B$782,G$47)+'СЕТ СН'!$G$11+СВЦЭМ!$D$10+'СЕТ СН'!$G$5-'СЕТ СН'!$G$21</f>
        <v>3528.4302304899998</v>
      </c>
      <c r="H62" s="36">
        <f>SUMIFS(СВЦЭМ!$D$39:$D$782,СВЦЭМ!$A$39:$A$782,$A62,СВЦЭМ!$B$39:$B$782,H$47)+'СЕТ СН'!$G$11+СВЦЭМ!$D$10+'СЕТ СН'!$G$5-'СЕТ СН'!$G$21</f>
        <v>3497.4588060799997</v>
      </c>
      <c r="I62" s="36">
        <f>SUMIFS(СВЦЭМ!$D$39:$D$782,СВЦЭМ!$A$39:$A$782,$A62,СВЦЭМ!$B$39:$B$782,I$47)+'СЕТ СН'!$G$11+СВЦЭМ!$D$10+'СЕТ СН'!$G$5-'СЕТ СН'!$G$21</f>
        <v>3440.5653861699998</v>
      </c>
      <c r="J62" s="36">
        <f>SUMIFS(СВЦЭМ!$D$39:$D$782,СВЦЭМ!$A$39:$A$782,$A62,СВЦЭМ!$B$39:$B$782,J$47)+'СЕТ СН'!$G$11+СВЦЭМ!$D$10+'СЕТ СН'!$G$5-'СЕТ СН'!$G$21</f>
        <v>3506.1287506999997</v>
      </c>
      <c r="K62" s="36">
        <f>SUMIFS(СВЦЭМ!$D$39:$D$782,СВЦЭМ!$A$39:$A$782,$A62,СВЦЭМ!$B$39:$B$782,K$47)+'СЕТ СН'!$G$11+СВЦЭМ!$D$10+'СЕТ СН'!$G$5-'СЕТ СН'!$G$21</f>
        <v>3480.8539111499999</v>
      </c>
      <c r="L62" s="36">
        <f>SUMIFS(СВЦЭМ!$D$39:$D$782,СВЦЭМ!$A$39:$A$782,$A62,СВЦЭМ!$B$39:$B$782,L$47)+'СЕТ СН'!$G$11+СВЦЭМ!$D$10+'СЕТ СН'!$G$5-'СЕТ СН'!$G$21</f>
        <v>3469.0712444199999</v>
      </c>
      <c r="M62" s="36">
        <f>SUMIFS(СВЦЭМ!$D$39:$D$782,СВЦЭМ!$A$39:$A$782,$A62,СВЦЭМ!$B$39:$B$782,M$47)+'СЕТ СН'!$G$11+СВЦЭМ!$D$10+'СЕТ СН'!$G$5-'СЕТ СН'!$G$21</f>
        <v>3472.5629778399998</v>
      </c>
      <c r="N62" s="36">
        <f>SUMIFS(СВЦЭМ!$D$39:$D$782,СВЦЭМ!$A$39:$A$782,$A62,СВЦЭМ!$B$39:$B$782,N$47)+'СЕТ СН'!$G$11+СВЦЭМ!$D$10+'СЕТ СН'!$G$5-'СЕТ СН'!$G$21</f>
        <v>3470.8405658199999</v>
      </c>
      <c r="O62" s="36">
        <f>SUMIFS(СВЦЭМ!$D$39:$D$782,СВЦЭМ!$A$39:$A$782,$A62,СВЦЭМ!$B$39:$B$782,O$47)+'СЕТ СН'!$G$11+СВЦЭМ!$D$10+'СЕТ СН'!$G$5-'СЕТ СН'!$G$21</f>
        <v>3471.5313780899996</v>
      </c>
      <c r="P62" s="36">
        <f>SUMIFS(СВЦЭМ!$D$39:$D$782,СВЦЭМ!$A$39:$A$782,$A62,СВЦЭМ!$B$39:$B$782,P$47)+'СЕТ СН'!$G$11+СВЦЭМ!$D$10+'СЕТ СН'!$G$5-'СЕТ СН'!$G$21</f>
        <v>3467.99204216</v>
      </c>
      <c r="Q62" s="36">
        <f>SUMIFS(СВЦЭМ!$D$39:$D$782,СВЦЭМ!$A$39:$A$782,$A62,СВЦЭМ!$B$39:$B$782,Q$47)+'СЕТ СН'!$G$11+СВЦЭМ!$D$10+'СЕТ СН'!$G$5-'СЕТ СН'!$G$21</f>
        <v>3465.6594272399998</v>
      </c>
      <c r="R62" s="36">
        <f>SUMIFS(СВЦЭМ!$D$39:$D$782,СВЦЭМ!$A$39:$A$782,$A62,СВЦЭМ!$B$39:$B$782,R$47)+'СЕТ СН'!$G$11+СВЦЭМ!$D$10+'СЕТ СН'!$G$5-'СЕТ СН'!$G$21</f>
        <v>3455.51558656</v>
      </c>
      <c r="S62" s="36">
        <f>SUMIFS(СВЦЭМ!$D$39:$D$782,СВЦЭМ!$A$39:$A$782,$A62,СВЦЭМ!$B$39:$B$782,S$47)+'СЕТ СН'!$G$11+СВЦЭМ!$D$10+'СЕТ СН'!$G$5-'СЕТ СН'!$G$21</f>
        <v>3459.1743140199997</v>
      </c>
      <c r="T62" s="36">
        <f>SUMIFS(СВЦЭМ!$D$39:$D$782,СВЦЭМ!$A$39:$A$782,$A62,СВЦЭМ!$B$39:$B$782,T$47)+'СЕТ СН'!$G$11+СВЦЭМ!$D$10+'СЕТ СН'!$G$5-'СЕТ СН'!$G$21</f>
        <v>3460.8837804799996</v>
      </c>
      <c r="U62" s="36">
        <f>SUMIFS(СВЦЭМ!$D$39:$D$782,СВЦЭМ!$A$39:$A$782,$A62,СВЦЭМ!$B$39:$B$782,U$47)+'СЕТ СН'!$G$11+СВЦЭМ!$D$10+'СЕТ СН'!$G$5-'СЕТ СН'!$G$21</f>
        <v>3456.5535056899998</v>
      </c>
      <c r="V62" s="36">
        <f>SUMIFS(СВЦЭМ!$D$39:$D$782,СВЦЭМ!$A$39:$A$782,$A62,СВЦЭМ!$B$39:$B$782,V$47)+'СЕТ СН'!$G$11+СВЦЭМ!$D$10+'СЕТ СН'!$G$5-'СЕТ СН'!$G$21</f>
        <v>3459.8116139099998</v>
      </c>
      <c r="W62" s="36">
        <f>SUMIFS(СВЦЭМ!$D$39:$D$782,СВЦЭМ!$A$39:$A$782,$A62,СВЦЭМ!$B$39:$B$782,W$47)+'СЕТ СН'!$G$11+СВЦЭМ!$D$10+'СЕТ СН'!$G$5-'СЕТ СН'!$G$21</f>
        <v>3467.9623807799999</v>
      </c>
      <c r="X62" s="36">
        <f>SUMIFS(СВЦЭМ!$D$39:$D$782,СВЦЭМ!$A$39:$A$782,$A62,СВЦЭМ!$B$39:$B$782,X$47)+'СЕТ СН'!$G$11+СВЦЭМ!$D$10+'СЕТ СН'!$G$5-'СЕТ СН'!$G$21</f>
        <v>3431.8143418999998</v>
      </c>
      <c r="Y62" s="36">
        <f>SUMIFS(СВЦЭМ!$D$39:$D$782,СВЦЭМ!$A$39:$A$782,$A62,СВЦЭМ!$B$39:$B$782,Y$47)+'СЕТ СН'!$G$11+СВЦЭМ!$D$10+'СЕТ СН'!$G$5-'СЕТ СН'!$G$21</f>
        <v>3492.1790859699995</v>
      </c>
    </row>
    <row r="63" spans="1:25" ht="15.75" x14ac:dyDescent="0.2">
      <c r="A63" s="35">
        <f t="shared" si="1"/>
        <v>44789</v>
      </c>
      <c r="B63" s="36">
        <f>SUMIFS(СВЦЭМ!$D$39:$D$782,СВЦЭМ!$A$39:$A$782,$A63,СВЦЭМ!$B$39:$B$782,B$47)+'СЕТ СН'!$G$11+СВЦЭМ!$D$10+'СЕТ СН'!$G$5-'СЕТ СН'!$G$21</f>
        <v>3420.7151663799996</v>
      </c>
      <c r="C63" s="36">
        <f>SUMIFS(СВЦЭМ!$D$39:$D$782,СВЦЭМ!$A$39:$A$782,$A63,СВЦЭМ!$B$39:$B$782,C$47)+'СЕТ СН'!$G$11+СВЦЭМ!$D$10+'СЕТ СН'!$G$5-'СЕТ СН'!$G$21</f>
        <v>3469.76975855</v>
      </c>
      <c r="D63" s="36">
        <f>SUMIFS(СВЦЭМ!$D$39:$D$782,СВЦЭМ!$A$39:$A$782,$A63,СВЦЭМ!$B$39:$B$782,D$47)+'СЕТ СН'!$G$11+СВЦЭМ!$D$10+'СЕТ СН'!$G$5-'СЕТ СН'!$G$21</f>
        <v>3508.2717552599997</v>
      </c>
      <c r="E63" s="36">
        <f>SUMIFS(СВЦЭМ!$D$39:$D$782,СВЦЭМ!$A$39:$A$782,$A63,СВЦЭМ!$B$39:$B$782,E$47)+'СЕТ СН'!$G$11+СВЦЭМ!$D$10+'СЕТ СН'!$G$5-'СЕТ СН'!$G$21</f>
        <v>3522.21021372</v>
      </c>
      <c r="F63" s="36">
        <f>SUMIFS(СВЦЭМ!$D$39:$D$782,СВЦЭМ!$A$39:$A$782,$A63,СВЦЭМ!$B$39:$B$782,F$47)+'СЕТ СН'!$G$11+СВЦЭМ!$D$10+'СЕТ СН'!$G$5-'СЕТ СН'!$G$21</f>
        <v>3531.8018220999998</v>
      </c>
      <c r="G63" s="36">
        <f>SUMIFS(СВЦЭМ!$D$39:$D$782,СВЦЭМ!$A$39:$A$782,$A63,СВЦЭМ!$B$39:$B$782,G$47)+'СЕТ СН'!$G$11+СВЦЭМ!$D$10+'СЕТ СН'!$G$5-'СЕТ СН'!$G$21</f>
        <v>3525.2871219899998</v>
      </c>
      <c r="H63" s="36">
        <f>SUMIFS(СВЦЭМ!$D$39:$D$782,СВЦЭМ!$A$39:$A$782,$A63,СВЦЭМ!$B$39:$B$782,H$47)+'СЕТ СН'!$G$11+СВЦЭМ!$D$10+'СЕТ СН'!$G$5-'СЕТ СН'!$G$21</f>
        <v>3468.9388081499997</v>
      </c>
      <c r="I63" s="36">
        <f>SUMIFS(СВЦЭМ!$D$39:$D$782,СВЦЭМ!$A$39:$A$782,$A63,СВЦЭМ!$B$39:$B$782,I$47)+'СЕТ СН'!$G$11+СВЦЭМ!$D$10+'СЕТ СН'!$G$5-'СЕТ СН'!$G$21</f>
        <v>3400.5174746799999</v>
      </c>
      <c r="J63" s="36">
        <f>SUMIFS(СВЦЭМ!$D$39:$D$782,СВЦЭМ!$A$39:$A$782,$A63,СВЦЭМ!$B$39:$B$782,J$47)+'СЕТ СН'!$G$11+СВЦЭМ!$D$10+'СЕТ СН'!$G$5-'СЕТ СН'!$G$21</f>
        <v>3485.2474440699998</v>
      </c>
      <c r="K63" s="36">
        <f>SUMIFS(СВЦЭМ!$D$39:$D$782,СВЦЭМ!$A$39:$A$782,$A63,СВЦЭМ!$B$39:$B$782,K$47)+'СЕТ СН'!$G$11+СВЦЭМ!$D$10+'СЕТ СН'!$G$5-'СЕТ СН'!$G$21</f>
        <v>3480.9418740699998</v>
      </c>
      <c r="L63" s="36">
        <f>SUMIFS(СВЦЭМ!$D$39:$D$782,СВЦЭМ!$A$39:$A$782,$A63,СВЦЭМ!$B$39:$B$782,L$47)+'СЕТ СН'!$G$11+СВЦЭМ!$D$10+'СЕТ СН'!$G$5-'СЕТ СН'!$G$21</f>
        <v>3462.4030723299998</v>
      </c>
      <c r="M63" s="36">
        <f>SUMIFS(СВЦЭМ!$D$39:$D$782,СВЦЭМ!$A$39:$A$782,$A63,СВЦЭМ!$B$39:$B$782,M$47)+'СЕТ СН'!$G$11+СВЦЭМ!$D$10+'СЕТ СН'!$G$5-'СЕТ СН'!$G$21</f>
        <v>3453.0185968699998</v>
      </c>
      <c r="N63" s="36">
        <f>SUMIFS(СВЦЭМ!$D$39:$D$782,СВЦЭМ!$A$39:$A$782,$A63,СВЦЭМ!$B$39:$B$782,N$47)+'СЕТ СН'!$G$11+СВЦЭМ!$D$10+'СЕТ СН'!$G$5-'СЕТ СН'!$G$21</f>
        <v>3448.9126084199997</v>
      </c>
      <c r="O63" s="36">
        <f>SUMIFS(СВЦЭМ!$D$39:$D$782,СВЦЭМ!$A$39:$A$782,$A63,СВЦЭМ!$B$39:$B$782,O$47)+'СЕТ СН'!$G$11+СВЦЭМ!$D$10+'СЕТ СН'!$G$5-'СЕТ СН'!$G$21</f>
        <v>3445.5795148099996</v>
      </c>
      <c r="P63" s="36">
        <f>SUMIFS(СВЦЭМ!$D$39:$D$782,СВЦЭМ!$A$39:$A$782,$A63,СВЦЭМ!$B$39:$B$782,P$47)+'СЕТ СН'!$G$11+СВЦЭМ!$D$10+'СЕТ СН'!$G$5-'СЕТ СН'!$G$21</f>
        <v>3457.0017146</v>
      </c>
      <c r="Q63" s="36">
        <f>SUMIFS(СВЦЭМ!$D$39:$D$782,СВЦЭМ!$A$39:$A$782,$A63,СВЦЭМ!$B$39:$B$782,Q$47)+'СЕТ СН'!$G$11+СВЦЭМ!$D$10+'СЕТ СН'!$G$5-'СЕТ СН'!$G$21</f>
        <v>3456.2021651999999</v>
      </c>
      <c r="R63" s="36">
        <f>SUMIFS(СВЦЭМ!$D$39:$D$782,СВЦЭМ!$A$39:$A$782,$A63,СВЦЭМ!$B$39:$B$782,R$47)+'СЕТ СН'!$G$11+СВЦЭМ!$D$10+'СЕТ СН'!$G$5-'СЕТ СН'!$G$21</f>
        <v>3457.3140336500001</v>
      </c>
      <c r="S63" s="36">
        <f>SUMIFS(СВЦЭМ!$D$39:$D$782,СВЦЭМ!$A$39:$A$782,$A63,СВЦЭМ!$B$39:$B$782,S$47)+'СЕТ СН'!$G$11+СВЦЭМ!$D$10+'СЕТ СН'!$G$5-'СЕТ СН'!$G$21</f>
        <v>3460.1066662699996</v>
      </c>
      <c r="T63" s="36">
        <f>SUMIFS(СВЦЭМ!$D$39:$D$782,СВЦЭМ!$A$39:$A$782,$A63,СВЦЭМ!$B$39:$B$782,T$47)+'СЕТ СН'!$G$11+СВЦЭМ!$D$10+'СЕТ СН'!$G$5-'СЕТ СН'!$G$21</f>
        <v>3454.6863568700001</v>
      </c>
      <c r="U63" s="36">
        <f>SUMIFS(СВЦЭМ!$D$39:$D$782,СВЦЭМ!$A$39:$A$782,$A63,СВЦЭМ!$B$39:$B$782,U$47)+'СЕТ СН'!$G$11+СВЦЭМ!$D$10+'СЕТ СН'!$G$5-'СЕТ СН'!$G$21</f>
        <v>3456.9360051999997</v>
      </c>
      <c r="V63" s="36">
        <f>SUMIFS(СВЦЭМ!$D$39:$D$782,СВЦЭМ!$A$39:$A$782,$A63,СВЦЭМ!$B$39:$B$782,V$47)+'СЕТ СН'!$G$11+СВЦЭМ!$D$10+'СЕТ СН'!$G$5-'СЕТ СН'!$G$21</f>
        <v>3468.3099825499999</v>
      </c>
      <c r="W63" s="36">
        <f>SUMIFS(СВЦЭМ!$D$39:$D$782,СВЦЭМ!$A$39:$A$782,$A63,СВЦЭМ!$B$39:$B$782,W$47)+'СЕТ СН'!$G$11+СВЦЭМ!$D$10+'СЕТ СН'!$G$5-'СЕТ СН'!$G$21</f>
        <v>3468.1256285099998</v>
      </c>
      <c r="X63" s="36">
        <f>SUMIFS(СВЦЭМ!$D$39:$D$782,СВЦЭМ!$A$39:$A$782,$A63,СВЦЭМ!$B$39:$B$782,X$47)+'СЕТ СН'!$G$11+СВЦЭМ!$D$10+'СЕТ СН'!$G$5-'СЕТ СН'!$G$21</f>
        <v>3455.7083695599999</v>
      </c>
      <c r="Y63" s="36">
        <f>SUMIFS(СВЦЭМ!$D$39:$D$782,СВЦЭМ!$A$39:$A$782,$A63,СВЦЭМ!$B$39:$B$782,Y$47)+'СЕТ СН'!$G$11+СВЦЭМ!$D$10+'СЕТ СН'!$G$5-'СЕТ СН'!$G$21</f>
        <v>3470.9387913099999</v>
      </c>
    </row>
    <row r="64" spans="1:25" ht="15.75" x14ac:dyDescent="0.2">
      <c r="A64" s="35">
        <f t="shared" si="1"/>
        <v>44790</v>
      </c>
      <c r="B64" s="36">
        <f>SUMIFS(СВЦЭМ!$D$39:$D$782,СВЦЭМ!$A$39:$A$782,$A64,СВЦЭМ!$B$39:$B$782,B$47)+'СЕТ СН'!$G$11+СВЦЭМ!$D$10+'СЕТ СН'!$G$5-'СЕТ СН'!$G$21</f>
        <v>3411.2896750599998</v>
      </c>
      <c r="C64" s="36">
        <f>SUMIFS(СВЦЭМ!$D$39:$D$782,СВЦЭМ!$A$39:$A$782,$A64,СВЦЭМ!$B$39:$B$782,C$47)+'СЕТ СН'!$G$11+СВЦЭМ!$D$10+'СЕТ СН'!$G$5-'СЕТ СН'!$G$21</f>
        <v>3396.3155716900001</v>
      </c>
      <c r="D64" s="36">
        <f>SUMIFS(СВЦЭМ!$D$39:$D$782,СВЦЭМ!$A$39:$A$782,$A64,СВЦЭМ!$B$39:$B$782,D$47)+'СЕТ СН'!$G$11+СВЦЭМ!$D$10+'СЕТ СН'!$G$5-'СЕТ СН'!$G$21</f>
        <v>3392.6130856399996</v>
      </c>
      <c r="E64" s="36">
        <f>SUMIFS(СВЦЭМ!$D$39:$D$782,СВЦЭМ!$A$39:$A$782,$A64,СВЦЭМ!$B$39:$B$782,E$47)+'СЕТ СН'!$G$11+СВЦЭМ!$D$10+'СЕТ СН'!$G$5-'СЕТ СН'!$G$21</f>
        <v>3410.8743161599996</v>
      </c>
      <c r="F64" s="36">
        <f>SUMIFS(СВЦЭМ!$D$39:$D$782,СВЦЭМ!$A$39:$A$782,$A64,СВЦЭМ!$B$39:$B$782,F$47)+'СЕТ СН'!$G$11+СВЦЭМ!$D$10+'СЕТ СН'!$G$5-'СЕТ СН'!$G$21</f>
        <v>3430.7868357299999</v>
      </c>
      <c r="G64" s="36">
        <f>SUMIFS(СВЦЭМ!$D$39:$D$782,СВЦЭМ!$A$39:$A$782,$A64,СВЦЭМ!$B$39:$B$782,G$47)+'СЕТ СН'!$G$11+СВЦЭМ!$D$10+'СЕТ СН'!$G$5-'СЕТ СН'!$G$21</f>
        <v>3480.6925034999999</v>
      </c>
      <c r="H64" s="36">
        <f>SUMIFS(СВЦЭМ!$D$39:$D$782,СВЦЭМ!$A$39:$A$782,$A64,СВЦЭМ!$B$39:$B$782,H$47)+'СЕТ СН'!$G$11+СВЦЭМ!$D$10+'СЕТ СН'!$G$5-'СЕТ СН'!$G$21</f>
        <v>3454.2523156399998</v>
      </c>
      <c r="I64" s="36">
        <f>SUMIFS(СВЦЭМ!$D$39:$D$782,СВЦЭМ!$A$39:$A$782,$A64,СВЦЭМ!$B$39:$B$782,I$47)+'СЕТ СН'!$G$11+СВЦЭМ!$D$10+'СЕТ СН'!$G$5-'СЕТ СН'!$G$21</f>
        <v>3481.2097873999996</v>
      </c>
      <c r="J64" s="36">
        <f>SUMIFS(СВЦЭМ!$D$39:$D$782,СВЦЭМ!$A$39:$A$782,$A64,СВЦЭМ!$B$39:$B$782,J$47)+'СЕТ СН'!$G$11+СВЦЭМ!$D$10+'СЕТ СН'!$G$5-'СЕТ СН'!$G$21</f>
        <v>3518.4813936199998</v>
      </c>
      <c r="K64" s="36">
        <f>SUMIFS(СВЦЭМ!$D$39:$D$782,СВЦЭМ!$A$39:$A$782,$A64,СВЦЭМ!$B$39:$B$782,K$47)+'СЕТ СН'!$G$11+СВЦЭМ!$D$10+'СЕТ СН'!$G$5-'СЕТ СН'!$G$21</f>
        <v>3509.2425237899997</v>
      </c>
      <c r="L64" s="36">
        <f>SUMIFS(СВЦЭМ!$D$39:$D$782,СВЦЭМ!$A$39:$A$782,$A64,СВЦЭМ!$B$39:$B$782,L$47)+'СЕТ СН'!$G$11+СВЦЭМ!$D$10+'СЕТ СН'!$G$5-'СЕТ СН'!$G$21</f>
        <v>3489.4739773699998</v>
      </c>
      <c r="M64" s="36">
        <f>SUMIFS(СВЦЭМ!$D$39:$D$782,СВЦЭМ!$A$39:$A$782,$A64,СВЦЭМ!$B$39:$B$782,M$47)+'СЕТ СН'!$G$11+СВЦЭМ!$D$10+'СЕТ СН'!$G$5-'СЕТ СН'!$G$21</f>
        <v>3463.4693788599998</v>
      </c>
      <c r="N64" s="36">
        <f>SUMIFS(СВЦЭМ!$D$39:$D$782,СВЦЭМ!$A$39:$A$782,$A64,СВЦЭМ!$B$39:$B$782,N$47)+'СЕТ СН'!$G$11+СВЦЭМ!$D$10+'СЕТ СН'!$G$5-'СЕТ СН'!$G$21</f>
        <v>3479.7558644199999</v>
      </c>
      <c r="O64" s="36">
        <f>SUMIFS(СВЦЭМ!$D$39:$D$782,СВЦЭМ!$A$39:$A$782,$A64,СВЦЭМ!$B$39:$B$782,O$47)+'СЕТ СН'!$G$11+СВЦЭМ!$D$10+'СЕТ СН'!$G$5-'СЕТ СН'!$G$21</f>
        <v>3473.56245992</v>
      </c>
      <c r="P64" s="36">
        <f>SUMIFS(СВЦЭМ!$D$39:$D$782,СВЦЭМ!$A$39:$A$782,$A64,СВЦЭМ!$B$39:$B$782,P$47)+'СЕТ СН'!$G$11+СВЦЭМ!$D$10+'СЕТ СН'!$G$5-'СЕТ СН'!$G$21</f>
        <v>3489.4016823899997</v>
      </c>
      <c r="Q64" s="36">
        <f>SUMIFS(СВЦЭМ!$D$39:$D$782,СВЦЭМ!$A$39:$A$782,$A64,СВЦЭМ!$B$39:$B$782,Q$47)+'СЕТ СН'!$G$11+СВЦЭМ!$D$10+'СЕТ СН'!$G$5-'СЕТ СН'!$G$21</f>
        <v>3499.8680016599997</v>
      </c>
      <c r="R64" s="36">
        <f>SUMIFS(СВЦЭМ!$D$39:$D$782,СВЦЭМ!$A$39:$A$782,$A64,СВЦЭМ!$B$39:$B$782,R$47)+'СЕТ СН'!$G$11+СВЦЭМ!$D$10+'СЕТ СН'!$G$5-'СЕТ СН'!$G$21</f>
        <v>3499.0697894899999</v>
      </c>
      <c r="S64" s="36">
        <f>SUMIFS(СВЦЭМ!$D$39:$D$782,СВЦЭМ!$A$39:$A$782,$A64,СВЦЭМ!$B$39:$B$782,S$47)+'СЕТ СН'!$G$11+СВЦЭМ!$D$10+'СЕТ СН'!$G$5-'СЕТ СН'!$G$21</f>
        <v>3497.4565446099996</v>
      </c>
      <c r="T64" s="36">
        <f>SUMIFS(СВЦЭМ!$D$39:$D$782,СВЦЭМ!$A$39:$A$782,$A64,СВЦЭМ!$B$39:$B$782,T$47)+'СЕТ СН'!$G$11+СВЦЭМ!$D$10+'СЕТ СН'!$G$5-'СЕТ СН'!$G$21</f>
        <v>3490.57750648</v>
      </c>
      <c r="U64" s="36">
        <f>SUMIFS(СВЦЭМ!$D$39:$D$782,СВЦЭМ!$A$39:$A$782,$A64,СВЦЭМ!$B$39:$B$782,U$47)+'СЕТ СН'!$G$11+СВЦЭМ!$D$10+'СЕТ СН'!$G$5-'СЕТ СН'!$G$21</f>
        <v>3509.4116620699997</v>
      </c>
      <c r="V64" s="36">
        <f>SUMIFS(СВЦЭМ!$D$39:$D$782,СВЦЭМ!$A$39:$A$782,$A64,СВЦЭМ!$B$39:$B$782,V$47)+'СЕТ СН'!$G$11+СВЦЭМ!$D$10+'СЕТ СН'!$G$5-'СЕТ СН'!$G$21</f>
        <v>3488.3877759699999</v>
      </c>
      <c r="W64" s="36">
        <f>SUMIFS(СВЦЭМ!$D$39:$D$782,СВЦЭМ!$A$39:$A$782,$A64,СВЦЭМ!$B$39:$B$782,W$47)+'СЕТ СН'!$G$11+СВЦЭМ!$D$10+'СЕТ СН'!$G$5-'СЕТ СН'!$G$21</f>
        <v>3509.6492307199997</v>
      </c>
      <c r="X64" s="36">
        <f>SUMIFS(СВЦЭМ!$D$39:$D$782,СВЦЭМ!$A$39:$A$782,$A64,СВЦЭМ!$B$39:$B$782,X$47)+'СЕТ СН'!$G$11+СВЦЭМ!$D$10+'СЕТ СН'!$G$5-'СЕТ СН'!$G$21</f>
        <v>3477.4987217999997</v>
      </c>
      <c r="Y64" s="36">
        <f>SUMIFS(СВЦЭМ!$D$39:$D$782,СВЦЭМ!$A$39:$A$782,$A64,СВЦЭМ!$B$39:$B$782,Y$47)+'СЕТ СН'!$G$11+СВЦЭМ!$D$10+'СЕТ СН'!$G$5-'СЕТ СН'!$G$21</f>
        <v>3414.5427943999998</v>
      </c>
    </row>
    <row r="65" spans="1:26" ht="15.75" x14ac:dyDescent="0.2">
      <c r="A65" s="35">
        <f t="shared" si="1"/>
        <v>44791</v>
      </c>
      <c r="B65" s="36">
        <f>SUMIFS(СВЦЭМ!$D$39:$D$782,СВЦЭМ!$A$39:$A$782,$A65,СВЦЭМ!$B$39:$B$782,B$47)+'СЕТ СН'!$G$11+СВЦЭМ!$D$10+'СЕТ СН'!$G$5-'СЕТ СН'!$G$21</f>
        <v>3456.10378012</v>
      </c>
      <c r="C65" s="36">
        <f>SUMIFS(СВЦЭМ!$D$39:$D$782,СВЦЭМ!$A$39:$A$782,$A65,СВЦЭМ!$B$39:$B$782,C$47)+'СЕТ СН'!$G$11+СВЦЭМ!$D$10+'СЕТ СН'!$G$5-'СЕТ СН'!$G$21</f>
        <v>3503.8524765499997</v>
      </c>
      <c r="D65" s="36">
        <f>SUMIFS(СВЦЭМ!$D$39:$D$782,СВЦЭМ!$A$39:$A$782,$A65,СВЦЭМ!$B$39:$B$782,D$47)+'СЕТ СН'!$G$11+СВЦЭМ!$D$10+'СЕТ СН'!$G$5-'СЕТ СН'!$G$21</f>
        <v>3516.2105993699997</v>
      </c>
      <c r="E65" s="36">
        <f>SUMIFS(СВЦЭМ!$D$39:$D$782,СВЦЭМ!$A$39:$A$782,$A65,СВЦЭМ!$B$39:$B$782,E$47)+'СЕТ СН'!$G$11+СВЦЭМ!$D$10+'СЕТ СН'!$G$5-'СЕТ СН'!$G$21</f>
        <v>3516.9438700199998</v>
      </c>
      <c r="F65" s="36">
        <f>SUMIFS(СВЦЭМ!$D$39:$D$782,СВЦЭМ!$A$39:$A$782,$A65,СВЦЭМ!$B$39:$B$782,F$47)+'СЕТ СН'!$G$11+СВЦЭМ!$D$10+'СЕТ СН'!$G$5-'СЕТ СН'!$G$21</f>
        <v>3513.9295474699998</v>
      </c>
      <c r="G65" s="36">
        <f>SUMIFS(СВЦЭМ!$D$39:$D$782,СВЦЭМ!$A$39:$A$782,$A65,СВЦЭМ!$B$39:$B$782,G$47)+'СЕТ СН'!$G$11+СВЦЭМ!$D$10+'СЕТ СН'!$G$5-'СЕТ СН'!$G$21</f>
        <v>3521.6969629099999</v>
      </c>
      <c r="H65" s="36">
        <f>SUMIFS(СВЦЭМ!$D$39:$D$782,СВЦЭМ!$A$39:$A$782,$A65,СВЦЭМ!$B$39:$B$782,H$47)+'СЕТ СН'!$G$11+СВЦЭМ!$D$10+'СЕТ СН'!$G$5-'СЕТ СН'!$G$21</f>
        <v>3461.2703317399996</v>
      </c>
      <c r="I65" s="36">
        <f>SUMIFS(СВЦЭМ!$D$39:$D$782,СВЦЭМ!$A$39:$A$782,$A65,СВЦЭМ!$B$39:$B$782,I$47)+'СЕТ СН'!$G$11+СВЦЭМ!$D$10+'СЕТ СН'!$G$5-'СЕТ СН'!$G$21</f>
        <v>3413.2995124699996</v>
      </c>
      <c r="J65" s="36">
        <f>SUMIFS(СВЦЭМ!$D$39:$D$782,СВЦЭМ!$A$39:$A$782,$A65,СВЦЭМ!$B$39:$B$782,J$47)+'СЕТ СН'!$G$11+СВЦЭМ!$D$10+'СЕТ СН'!$G$5-'СЕТ СН'!$G$21</f>
        <v>3592.4853495500001</v>
      </c>
      <c r="K65" s="36">
        <f>SUMIFS(СВЦЭМ!$D$39:$D$782,СВЦЭМ!$A$39:$A$782,$A65,СВЦЭМ!$B$39:$B$782,K$47)+'СЕТ СН'!$G$11+СВЦЭМ!$D$10+'СЕТ СН'!$G$5-'СЕТ СН'!$G$21</f>
        <v>3598.1590773999997</v>
      </c>
      <c r="L65" s="36">
        <f>SUMIFS(СВЦЭМ!$D$39:$D$782,СВЦЭМ!$A$39:$A$782,$A65,СВЦЭМ!$B$39:$B$782,L$47)+'СЕТ СН'!$G$11+СВЦЭМ!$D$10+'СЕТ СН'!$G$5-'СЕТ СН'!$G$21</f>
        <v>3598.7414123600001</v>
      </c>
      <c r="M65" s="36">
        <f>SUMIFS(СВЦЭМ!$D$39:$D$782,СВЦЭМ!$A$39:$A$782,$A65,СВЦЭМ!$B$39:$B$782,M$47)+'СЕТ СН'!$G$11+СВЦЭМ!$D$10+'СЕТ СН'!$G$5-'СЕТ СН'!$G$21</f>
        <v>3587.4328456899998</v>
      </c>
      <c r="N65" s="36">
        <f>SUMIFS(СВЦЭМ!$D$39:$D$782,СВЦЭМ!$A$39:$A$782,$A65,СВЦЭМ!$B$39:$B$782,N$47)+'СЕТ СН'!$G$11+СВЦЭМ!$D$10+'СЕТ СН'!$G$5-'СЕТ СН'!$G$21</f>
        <v>3586.6347724299994</v>
      </c>
      <c r="O65" s="36">
        <f>SUMIFS(СВЦЭМ!$D$39:$D$782,СВЦЭМ!$A$39:$A$782,$A65,СВЦЭМ!$B$39:$B$782,O$47)+'СЕТ СН'!$G$11+СВЦЭМ!$D$10+'СЕТ СН'!$G$5-'СЕТ СН'!$G$21</f>
        <v>3588.1127144699994</v>
      </c>
      <c r="P65" s="36">
        <f>SUMIFS(СВЦЭМ!$D$39:$D$782,СВЦЭМ!$A$39:$A$782,$A65,СВЦЭМ!$B$39:$B$782,P$47)+'СЕТ СН'!$G$11+СВЦЭМ!$D$10+'СЕТ СН'!$G$5-'СЕТ СН'!$G$21</f>
        <v>3532.37053001</v>
      </c>
      <c r="Q65" s="36">
        <f>SUMIFS(СВЦЭМ!$D$39:$D$782,СВЦЭМ!$A$39:$A$782,$A65,СВЦЭМ!$B$39:$B$782,Q$47)+'СЕТ СН'!$G$11+СВЦЭМ!$D$10+'СЕТ СН'!$G$5-'СЕТ СН'!$G$21</f>
        <v>3520.8364221699999</v>
      </c>
      <c r="R65" s="36">
        <f>SUMIFS(СВЦЭМ!$D$39:$D$782,СВЦЭМ!$A$39:$A$782,$A65,СВЦЭМ!$B$39:$B$782,R$47)+'СЕТ СН'!$G$11+СВЦЭМ!$D$10+'СЕТ СН'!$G$5-'СЕТ СН'!$G$21</f>
        <v>3519.0869162399999</v>
      </c>
      <c r="S65" s="36">
        <f>SUMIFS(СВЦЭМ!$D$39:$D$782,СВЦЭМ!$A$39:$A$782,$A65,СВЦЭМ!$B$39:$B$782,S$47)+'СЕТ СН'!$G$11+СВЦЭМ!$D$10+'СЕТ СН'!$G$5-'СЕТ СН'!$G$21</f>
        <v>3520.7483931399997</v>
      </c>
      <c r="T65" s="36">
        <f>SUMIFS(СВЦЭМ!$D$39:$D$782,СВЦЭМ!$A$39:$A$782,$A65,СВЦЭМ!$B$39:$B$782,T$47)+'СЕТ СН'!$G$11+СВЦЭМ!$D$10+'СЕТ СН'!$G$5-'СЕТ СН'!$G$21</f>
        <v>3523.4828808499997</v>
      </c>
      <c r="U65" s="36">
        <f>SUMIFS(СВЦЭМ!$D$39:$D$782,СВЦЭМ!$A$39:$A$782,$A65,СВЦЭМ!$B$39:$B$782,U$47)+'СЕТ СН'!$G$11+СВЦЭМ!$D$10+'СЕТ СН'!$G$5-'СЕТ СН'!$G$21</f>
        <v>3522.7070650699998</v>
      </c>
      <c r="V65" s="36">
        <f>SUMIFS(СВЦЭМ!$D$39:$D$782,СВЦЭМ!$A$39:$A$782,$A65,СВЦЭМ!$B$39:$B$782,V$47)+'СЕТ СН'!$G$11+СВЦЭМ!$D$10+'СЕТ СН'!$G$5-'СЕТ СН'!$G$21</f>
        <v>3484.8959793799995</v>
      </c>
      <c r="W65" s="36">
        <f>SUMIFS(СВЦЭМ!$D$39:$D$782,СВЦЭМ!$A$39:$A$782,$A65,СВЦЭМ!$B$39:$B$782,W$47)+'СЕТ СН'!$G$11+СВЦЭМ!$D$10+'СЕТ СН'!$G$5-'СЕТ СН'!$G$21</f>
        <v>3531.7921927799998</v>
      </c>
      <c r="X65" s="36">
        <f>SUMIFS(СВЦЭМ!$D$39:$D$782,СВЦЭМ!$A$39:$A$782,$A65,СВЦЭМ!$B$39:$B$782,X$47)+'СЕТ СН'!$G$11+СВЦЭМ!$D$10+'СЕТ СН'!$G$5-'СЕТ СН'!$G$21</f>
        <v>3522.3519297499997</v>
      </c>
      <c r="Y65" s="36">
        <f>SUMIFS(СВЦЭМ!$D$39:$D$782,СВЦЭМ!$A$39:$A$782,$A65,СВЦЭМ!$B$39:$B$782,Y$47)+'СЕТ СН'!$G$11+СВЦЭМ!$D$10+'СЕТ СН'!$G$5-'СЕТ СН'!$G$21</f>
        <v>3423.2050533699999</v>
      </c>
    </row>
    <row r="66" spans="1:26" ht="15.75" x14ac:dyDescent="0.2">
      <c r="A66" s="35">
        <f t="shared" si="1"/>
        <v>44792</v>
      </c>
      <c r="B66" s="36">
        <f>SUMIFS(СВЦЭМ!$D$39:$D$782,СВЦЭМ!$A$39:$A$782,$A66,СВЦЭМ!$B$39:$B$782,B$47)+'СЕТ СН'!$G$11+СВЦЭМ!$D$10+'СЕТ СН'!$G$5-'СЕТ СН'!$G$21</f>
        <v>3576.4112262899998</v>
      </c>
      <c r="C66" s="36">
        <f>SUMIFS(СВЦЭМ!$D$39:$D$782,СВЦЭМ!$A$39:$A$782,$A66,СВЦЭМ!$B$39:$B$782,C$47)+'СЕТ СН'!$G$11+СВЦЭМ!$D$10+'СЕТ СН'!$G$5-'СЕТ СН'!$G$21</f>
        <v>3592.72445462</v>
      </c>
      <c r="D66" s="36">
        <f>SUMIFS(СВЦЭМ!$D$39:$D$782,СВЦЭМ!$A$39:$A$782,$A66,СВЦЭМ!$B$39:$B$782,D$47)+'СЕТ СН'!$G$11+СВЦЭМ!$D$10+'СЕТ СН'!$G$5-'СЕТ СН'!$G$21</f>
        <v>3624.8950311599997</v>
      </c>
      <c r="E66" s="36">
        <f>SUMIFS(СВЦЭМ!$D$39:$D$782,СВЦЭМ!$A$39:$A$782,$A66,СВЦЭМ!$B$39:$B$782,E$47)+'СЕТ СН'!$G$11+СВЦЭМ!$D$10+'СЕТ СН'!$G$5-'СЕТ СН'!$G$21</f>
        <v>3625.1382006799995</v>
      </c>
      <c r="F66" s="36">
        <f>SUMIFS(СВЦЭМ!$D$39:$D$782,СВЦЭМ!$A$39:$A$782,$A66,СВЦЭМ!$B$39:$B$782,F$47)+'СЕТ СН'!$G$11+СВЦЭМ!$D$10+'СЕТ СН'!$G$5-'СЕТ СН'!$G$21</f>
        <v>3619.7639551899997</v>
      </c>
      <c r="G66" s="36">
        <f>SUMIFS(СВЦЭМ!$D$39:$D$782,СВЦЭМ!$A$39:$A$782,$A66,СВЦЭМ!$B$39:$B$782,G$47)+'СЕТ СН'!$G$11+СВЦЭМ!$D$10+'СЕТ СН'!$G$5-'СЕТ СН'!$G$21</f>
        <v>3530.4543307599997</v>
      </c>
      <c r="H66" s="36">
        <f>SUMIFS(СВЦЭМ!$D$39:$D$782,СВЦЭМ!$A$39:$A$782,$A66,СВЦЭМ!$B$39:$B$782,H$47)+'СЕТ СН'!$G$11+СВЦЭМ!$D$10+'СЕТ СН'!$G$5-'СЕТ СН'!$G$21</f>
        <v>3515.4388412599997</v>
      </c>
      <c r="I66" s="36">
        <f>SUMIFS(СВЦЭМ!$D$39:$D$782,СВЦЭМ!$A$39:$A$782,$A66,СВЦЭМ!$B$39:$B$782,I$47)+'СЕТ СН'!$G$11+СВЦЭМ!$D$10+'СЕТ СН'!$G$5-'СЕТ СН'!$G$21</f>
        <v>3485.1875125699999</v>
      </c>
      <c r="J66" s="36">
        <f>SUMIFS(СВЦЭМ!$D$39:$D$782,СВЦЭМ!$A$39:$A$782,$A66,СВЦЭМ!$B$39:$B$782,J$47)+'СЕТ СН'!$G$11+СВЦЭМ!$D$10+'СЕТ СН'!$G$5-'СЕТ СН'!$G$21</f>
        <v>3438.7349644899996</v>
      </c>
      <c r="K66" s="36">
        <f>SUMIFS(СВЦЭМ!$D$39:$D$782,СВЦЭМ!$A$39:$A$782,$A66,СВЦЭМ!$B$39:$B$782,K$47)+'СЕТ СН'!$G$11+СВЦЭМ!$D$10+'СЕТ СН'!$G$5-'СЕТ СН'!$G$21</f>
        <v>3432.1184057999999</v>
      </c>
      <c r="L66" s="36">
        <f>SUMIFS(СВЦЭМ!$D$39:$D$782,СВЦЭМ!$A$39:$A$782,$A66,СВЦЭМ!$B$39:$B$782,L$47)+'СЕТ СН'!$G$11+СВЦЭМ!$D$10+'СЕТ СН'!$G$5-'СЕТ СН'!$G$21</f>
        <v>3471.0619398299996</v>
      </c>
      <c r="M66" s="36">
        <f>SUMIFS(СВЦЭМ!$D$39:$D$782,СВЦЭМ!$A$39:$A$782,$A66,СВЦЭМ!$B$39:$B$782,M$47)+'СЕТ СН'!$G$11+СВЦЭМ!$D$10+'СЕТ СН'!$G$5-'СЕТ СН'!$G$21</f>
        <v>3456.9036857999999</v>
      </c>
      <c r="N66" s="36">
        <f>SUMIFS(СВЦЭМ!$D$39:$D$782,СВЦЭМ!$A$39:$A$782,$A66,СВЦЭМ!$B$39:$B$782,N$47)+'СЕТ СН'!$G$11+СВЦЭМ!$D$10+'СЕТ СН'!$G$5-'СЕТ СН'!$G$21</f>
        <v>3460.4284043899997</v>
      </c>
      <c r="O66" s="36">
        <f>SUMIFS(СВЦЭМ!$D$39:$D$782,СВЦЭМ!$A$39:$A$782,$A66,СВЦЭМ!$B$39:$B$782,O$47)+'СЕТ СН'!$G$11+СВЦЭМ!$D$10+'СЕТ СН'!$G$5-'СЕТ СН'!$G$21</f>
        <v>3461.76787057</v>
      </c>
      <c r="P66" s="36">
        <f>SUMIFS(СВЦЭМ!$D$39:$D$782,СВЦЭМ!$A$39:$A$782,$A66,СВЦЭМ!$B$39:$B$782,P$47)+'СЕТ СН'!$G$11+СВЦЭМ!$D$10+'СЕТ СН'!$G$5-'СЕТ СН'!$G$21</f>
        <v>3490.66185408</v>
      </c>
      <c r="Q66" s="36">
        <f>SUMIFS(СВЦЭМ!$D$39:$D$782,СВЦЭМ!$A$39:$A$782,$A66,СВЦЭМ!$B$39:$B$782,Q$47)+'СЕТ СН'!$G$11+СВЦЭМ!$D$10+'СЕТ СН'!$G$5-'СЕТ СН'!$G$21</f>
        <v>3499.0668238499998</v>
      </c>
      <c r="R66" s="36">
        <f>SUMIFS(СВЦЭМ!$D$39:$D$782,СВЦЭМ!$A$39:$A$782,$A66,СВЦЭМ!$B$39:$B$782,R$47)+'СЕТ СН'!$G$11+СВЦЭМ!$D$10+'СЕТ СН'!$G$5-'СЕТ СН'!$G$21</f>
        <v>3496.9863299399999</v>
      </c>
      <c r="S66" s="36">
        <f>SUMIFS(СВЦЭМ!$D$39:$D$782,СВЦЭМ!$A$39:$A$782,$A66,СВЦЭМ!$B$39:$B$782,S$47)+'СЕТ СН'!$G$11+СВЦЭМ!$D$10+'СЕТ СН'!$G$5-'СЕТ СН'!$G$21</f>
        <v>3482.6000481499996</v>
      </c>
      <c r="T66" s="36">
        <f>SUMIFS(СВЦЭМ!$D$39:$D$782,СВЦЭМ!$A$39:$A$782,$A66,СВЦЭМ!$B$39:$B$782,T$47)+'СЕТ СН'!$G$11+СВЦЭМ!$D$10+'СЕТ СН'!$G$5-'СЕТ СН'!$G$21</f>
        <v>3468.8050030199997</v>
      </c>
      <c r="U66" s="36">
        <f>SUMIFS(СВЦЭМ!$D$39:$D$782,СВЦЭМ!$A$39:$A$782,$A66,СВЦЭМ!$B$39:$B$782,U$47)+'СЕТ СН'!$G$11+СВЦЭМ!$D$10+'СЕТ СН'!$G$5-'СЕТ СН'!$G$21</f>
        <v>3479.4289307199997</v>
      </c>
      <c r="V66" s="36">
        <f>SUMIFS(СВЦЭМ!$D$39:$D$782,СВЦЭМ!$A$39:$A$782,$A66,СВЦЭМ!$B$39:$B$782,V$47)+'СЕТ СН'!$G$11+СВЦЭМ!$D$10+'СЕТ СН'!$G$5-'СЕТ СН'!$G$21</f>
        <v>3473.20981863</v>
      </c>
      <c r="W66" s="36">
        <f>SUMIFS(СВЦЭМ!$D$39:$D$782,СВЦЭМ!$A$39:$A$782,$A66,СВЦЭМ!$B$39:$B$782,W$47)+'СЕТ СН'!$G$11+СВЦЭМ!$D$10+'СЕТ СН'!$G$5-'СЕТ СН'!$G$21</f>
        <v>3511.7126077399998</v>
      </c>
      <c r="X66" s="36">
        <f>SUMIFS(СВЦЭМ!$D$39:$D$782,СВЦЭМ!$A$39:$A$782,$A66,СВЦЭМ!$B$39:$B$782,X$47)+'СЕТ СН'!$G$11+СВЦЭМ!$D$10+'СЕТ СН'!$G$5-'СЕТ СН'!$G$21</f>
        <v>3528.65636301</v>
      </c>
      <c r="Y66" s="36">
        <f>SUMIFS(СВЦЭМ!$D$39:$D$782,СВЦЭМ!$A$39:$A$782,$A66,СВЦЭМ!$B$39:$B$782,Y$47)+'СЕТ СН'!$G$11+СВЦЭМ!$D$10+'СЕТ СН'!$G$5-'СЕТ СН'!$G$21</f>
        <v>3555.7813971199998</v>
      </c>
    </row>
    <row r="67" spans="1:26" ht="15.75" x14ac:dyDescent="0.2">
      <c r="A67" s="35">
        <f t="shared" si="1"/>
        <v>44793</v>
      </c>
      <c r="B67" s="36">
        <f>SUMIFS(СВЦЭМ!$D$39:$D$782,СВЦЭМ!$A$39:$A$782,$A67,СВЦЭМ!$B$39:$B$782,B$47)+'СЕТ СН'!$G$11+СВЦЭМ!$D$10+'СЕТ СН'!$G$5-'СЕТ СН'!$G$21</f>
        <v>3429.16888655</v>
      </c>
      <c r="C67" s="36">
        <f>SUMIFS(СВЦЭМ!$D$39:$D$782,СВЦЭМ!$A$39:$A$782,$A67,СВЦЭМ!$B$39:$B$782,C$47)+'СЕТ СН'!$G$11+СВЦЭМ!$D$10+'СЕТ СН'!$G$5-'СЕТ СН'!$G$21</f>
        <v>3485.6494945799996</v>
      </c>
      <c r="D67" s="36">
        <f>SUMIFS(СВЦЭМ!$D$39:$D$782,СВЦЭМ!$A$39:$A$782,$A67,СВЦЭМ!$B$39:$B$782,D$47)+'СЕТ СН'!$G$11+СВЦЭМ!$D$10+'СЕТ СН'!$G$5-'СЕТ СН'!$G$21</f>
        <v>3524.0098629499998</v>
      </c>
      <c r="E67" s="36">
        <f>SUMIFS(СВЦЭМ!$D$39:$D$782,СВЦЭМ!$A$39:$A$782,$A67,СВЦЭМ!$B$39:$B$782,E$47)+'СЕТ СН'!$G$11+СВЦЭМ!$D$10+'СЕТ СН'!$G$5-'СЕТ СН'!$G$21</f>
        <v>3529.3020571399998</v>
      </c>
      <c r="F67" s="36">
        <f>SUMIFS(СВЦЭМ!$D$39:$D$782,СВЦЭМ!$A$39:$A$782,$A67,СВЦЭМ!$B$39:$B$782,F$47)+'СЕТ СН'!$G$11+СВЦЭМ!$D$10+'СЕТ СН'!$G$5-'СЕТ СН'!$G$21</f>
        <v>3532.9093440500001</v>
      </c>
      <c r="G67" s="36">
        <f>SUMIFS(СВЦЭМ!$D$39:$D$782,СВЦЭМ!$A$39:$A$782,$A67,СВЦЭМ!$B$39:$B$782,G$47)+'СЕТ СН'!$G$11+СВЦЭМ!$D$10+'СЕТ СН'!$G$5-'СЕТ СН'!$G$21</f>
        <v>3525.1522489899999</v>
      </c>
      <c r="H67" s="36">
        <f>SUMIFS(СВЦЭМ!$D$39:$D$782,СВЦЭМ!$A$39:$A$782,$A67,СВЦЭМ!$B$39:$B$782,H$47)+'СЕТ СН'!$G$11+СВЦЭМ!$D$10+'СЕТ СН'!$G$5-'СЕТ СН'!$G$21</f>
        <v>3498.2842477699996</v>
      </c>
      <c r="I67" s="36">
        <f>SUMIFS(СВЦЭМ!$D$39:$D$782,СВЦЭМ!$A$39:$A$782,$A67,СВЦЭМ!$B$39:$B$782,I$47)+'СЕТ СН'!$G$11+СВЦЭМ!$D$10+'СЕТ СН'!$G$5-'СЕТ СН'!$G$21</f>
        <v>3467.38671376</v>
      </c>
      <c r="J67" s="36">
        <f>SUMIFS(СВЦЭМ!$D$39:$D$782,СВЦЭМ!$A$39:$A$782,$A67,СВЦЭМ!$B$39:$B$782,J$47)+'СЕТ СН'!$G$11+СВЦЭМ!$D$10+'СЕТ СН'!$G$5-'СЕТ СН'!$G$21</f>
        <v>3400.2880844299998</v>
      </c>
      <c r="K67" s="36">
        <f>SUMIFS(СВЦЭМ!$D$39:$D$782,СВЦЭМ!$A$39:$A$782,$A67,СВЦЭМ!$B$39:$B$782,K$47)+'СЕТ СН'!$G$11+СВЦЭМ!$D$10+'СЕТ СН'!$G$5-'СЕТ СН'!$G$21</f>
        <v>3361.7312146199997</v>
      </c>
      <c r="L67" s="36">
        <f>SUMIFS(СВЦЭМ!$D$39:$D$782,СВЦЭМ!$A$39:$A$782,$A67,СВЦЭМ!$B$39:$B$782,L$47)+'СЕТ СН'!$G$11+СВЦЭМ!$D$10+'СЕТ СН'!$G$5-'СЕТ СН'!$G$21</f>
        <v>3365.0273758999997</v>
      </c>
      <c r="M67" s="36">
        <f>SUMIFS(СВЦЭМ!$D$39:$D$782,СВЦЭМ!$A$39:$A$782,$A67,СВЦЭМ!$B$39:$B$782,M$47)+'СЕТ СН'!$G$11+СВЦЭМ!$D$10+'СЕТ СН'!$G$5-'СЕТ СН'!$G$21</f>
        <v>3369.0202748699999</v>
      </c>
      <c r="N67" s="36">
        <f>SUMIFS(СВЦЭМ!$D$39:$D$782,СВЦЭМ!$A$39:$A$782,$A67,СВЦЭМ!$B$39:$B$782,N$47)+'СЕТ СН'!$G$11+СВЦЭМ!$D$10+'СЕТ СН'!$G$5-'СЕТ СН'!$G$21</f>
        <v>3379.8305945299999</v>
      </c>
      <c r="O67" s="36">
        <f>SUMIFS(СВЦЭМ!$D$39:$D$782,СВЦЭМ!$A$39:$A$782,$A67,СВЦЭМ!$B$39:$B$782,O$47)+'СЕТ СН'!$G$11+СВЦЭМ!$D$10+'СЕТ СН'!$G$5-'СЕТ СН'!$G$21</f>
        <v>3376.0602887699997</v>
      </c>
      <c r="P67" s="36">
        <f>SUMIFS(СВЦЭМ!$D$39:$D$782,СВЦЭМ!$A$39:$A$782,$A67,СВЦЭМ!$B$39:$B$782,P$47)+'СЕТ СН'!$G$11+СВЦЭМ!$D$10+'СЕТ СН'!$G$5-'СЕТ СН'!$G$21</f>
        <v>3371.2185039199999</v>
      </c>
      <c r="Q67" s="36">
        <f>SUMIFS(СВЦЭМ!$D$39:$D$782,СВЦЭМ!$A$39:$A$782,$A67,СВЦЭМ!$B$39:$B$782,Q$47)+'СЕТ СН'!$G$11+СВЦЭМ!$D$10+'СЕТ СН'!$G$5-'СЕТ СН'!$G$21</f>
        <v>3375.3609255899996</v>
      </c>
      <c r="R67" s="36">
        <f>SUMIFS(СВЦЭМ!$D$39:$D$782,СВЦЭМ!$A$39:$A$782,$A67,СВЦЭМ!$B$39:$B$782,R$47)+'СЕТ СН'!$G$11+СВЦЭМ!$D$10+'СЕТ СН'!$G$5-'СЕТ СН'!$G$21</f>
        <v>3381.6271360399996</v>
      </c>
      <c r="S67" s="36">
        <f>SUMIFS(СВЦЭМ!$D$39:$D$782,СВЦЭМ!$A$39:$A$782,$A67,СВЦЭМ!$B$39:$B$782,S$47)+'СЕТ СН'!$G$11+СВЦЭМ!$D$10+'СЕТ СН'!$G$5-'СЕТ СН'!$G$21</f>
        <v>3372.4165211</v>
      </c>
      <c r="T67" s="36">
        <f>SUMIFS(СВЦЭМ!$D$39:$D$782,СВЦЭМ!$A$39:$A$782,$A67,СВЦЭМ!$B$39:$B$782,T$47)+'СЕТ СН'!$G$11+СВЦЭМ!$D$10+'СЕТ СН'!$G$5-'СЕТ СН'!$G$21</f>
        <v>3372.07312121</v>
      </c>
      <c r="U67" s="36">
        <f>SUMIFS(СВЦЭМ!$D$39:$D$782,СВЦЭМ!$A$39:$A$782,$A67,СВЦЭМ!$B$39:$B$782,U$47)+'СЕТ СН'!$G$11+СВЦЭМ!$D$10+'СЕТ СН'!$G$5-'СЕТ СН'!$G$21</f>
        <v>3372.8995940099999</v>
      </c>
      <c r="V67" s="36">
        <f>SUMIFS(СВЦЭМ!$D$39:$D$782,СВЦЭМ!$A$39:$A$782,$A67,СВЦЭМ!$B$39:$B$782,V$47)+'СЕТ СН'!$G$11+СВЦЭМ!$D$10+'СЕТ СН'!$G$5-'СЕТ СН'!$G$21</f>
        <v>3355.4789800299995</v>
      </c>
      <c r="W67" s="36">
        <f>SUMIFS(СВЦЭМ!$D$39:$D$782,СВЦЭМ!$A$39:$A$782,$A67,СВЦЭМ!$B$39:$B$782,W$47)+'СЕТ СН'!$G$11+СВЦЭМ!$D$10+'СЕТ СН'!$G$5-'СЕТ СН'!$G$21</f>
        <v>3344.7106577199997</v>
      </c>
      <c r="X67" s="36">
        <f>SUMIFS(СВЦЭМ!$D$39:$D$782,СВЦЭМ!$A$39:$A$782,$A67,СВЦЭМ!$B$39:$B$782,X$47)+'СЕТ СН'!$G$11+СВЦЭМ!$D$10+'СЕТ СН'!$G$5-'СЕТ СН'!$G$21</f>
        <v>3359.8548901799995</v>
      </c>
      <c r="Y67" s="36">
        <f>SUMIFS(СВЦЭМ!$D$39:$D$782,СВЦЭМ!$A$39:$A$782,$A67,СВЦЭМ!$B$39:$B$782,Y$47)+'СЕТ СН'!$G$11+СВЦЭМ!$D$10+'СЕТ СН'!$G$5-'СЕТ СН'!$G$21</f>
        <v>3387.0706795999999</v>
      </c>
    </row>
    <row r="68" spans="1:26" ht="15.75" x14ac:dyDescent="0.2">
      <c r="A68" s="35">
        <f t="shared" si="1"/>
        <v>44794</v>
      </c>
      <c r="B68" s="36">
        <f>SUMIFS(СВЦЭМ!$D$39:$D$782,СВЦЭМ!$A$39:$A$782,$A68,СВЦЭМ!$B$39:$B$782,B$47)+'СЕТ СН'!$G$11+СВЦЭМ!$D$10+'СЕТ СН'!$G$5-'СЕТ СН'!$G$21</f>
        <v>3481.21229167</v>
      </c>
      <c r="C68" s="36">
        <f>SUMIFS(СВЦЭМ!$D$39:$D$782,СВЦЭМ!$A$39:$A$782,$A68,СВЦЭМ!$B$39:$B$782,C$47)+'СЕТ СН'!$G$11+СВЦЭМ!$D$10+'СЕТ СН'!$G$5-'СЕТ СН'!$G$21</f>
        <v>3491.4522669099997</v>
      </c>
      <c r="D68" s="36">
        <f>SUMIFS(СВЦЭМ!$D$39:$D$782,СВЦЭМ!$A$39:$A$782,$A68,СВЦЭМ!$B$39:$B$782,D$47)+'СЕТ СН'!$G$11+СВЦЭМ!$D$10+'СЕТ СН'!$G$5-'СЕТ СН'!$G$21</f>
        <v>3533.4029580199999</v>
      </c>
      <c r="E68" s="36">
        <f>SUMIFS(СВЦЭМ!$D$39:$D$782,СВЦЭМ!$A$39:$A$782,$A68,СВЦЭМ!$B$39:$B$782,E$47)+'СЕТ СН'!$G$11+СВЦЭМ!$D$10+'СЕТ СН'!$G$5-'СЕТ СН'!$G$21</f>
        <v>3564.15719924</v>
      </c>
      <c r="F68" s="36">
        <f>SUMIFS(СВЦЭМ!$D$39:$D$782,СВЦЭМ!$A$39:$A$782,$A68,СВЦЭМ!$B$39:$B$782,F$47)+'СЕТ СН'!$G$11+СВЦЭМ!$D$10+'СЕТ СН'!$G$5-'СЕТ СН'!$G$21</f>
        <v>3568.8258191599998</v>
      </c>
      <c r="G68" s="36">
        <f>SUMIFS(СВЦЭМ!$D$39:$D$782,СВЦЭМ!$A$39:$A$782,$A68,СВЦЭМ!$B$39:$B$782,G$47)+'СЕТ СН'!$G$11+СВЦЭМ!$D$10+'СЕТ СН'!$G$5-'СЕТ СН'!$G$21</f>
        <v>3563.2500626599999</v>
      </c>
      <c r="H68" s="36">
        <f>SUMIFS(СВЦЭМ!$D$39:$D$782,СВЦЭМ!$A$39:$A$782,$A68,СВЦЭМ!$B$39:$B$782,H$47)+'СЕТ СН'!$G$11+СВЦЭМ!$D$10+'СЕТ СН'!$G$5-'СЕТ СН'!$G$21</f>
        <v>3543.1686056099998</v>
      </c>
      <c r="I68" s="36">
        <f>SUMIFS(СВЦЭМ!$D$39:$D$782,СВЦЭМ!$A$39:$A$782,$A68,СВЦЭМ!$B$39:$B$782,I$47)+'СЕТ СН'!$G$11+СВЦЭМ!$D$10+'СЕТ СН'!$G$5-'СЕТ СН'!$G$21</f>
        <v>3482.4530161399998</v>
      </c>
      <c r="J68" s="36">
        <f>SUMIFS(СВЦЭМ!$D$39:$D$782,СВЦЭМ!$A$39:$A$782,$A68,СВЦЭМ!$B$39:$B$782,J$47)+'СЕТ СН'!$G$11+СВЦЭМ!$D$10+'СЕТ СН'!$G$5-'СЕТ СН'!$G$21</f>
        <v>3421.5632003999999</v>
      </c>
      <c r="K68" s="36">
        <f>SUMIFS(СВЦЭМ!$D$39:$D$782,СВЦЭМ!$A$39:$A$782,$A68,СВЦЭМ!$B$39:$B$782,K$47)+'СЕТ СН'!$G$11+СВЦЭМ!$D$10+'СЕТ СН'!$G$5-'СЕТ СН'!$G$21</f>
        <v>3471.2491526599997</v>
      </c>
      <c r="L68" s="36">
        <f>SUMIFS(СВЦЭМ!$D$39:$D$782,СВЦЭМ!$A$39:$A$782,$A68,СВЦЭМ!$B$39:$B$782,L$47)+'СЕТ СН'!$G$11+СВЦЭМ!$D$10+'СЕТ СН'!$G$5-'СЕТ СН'!$G$21</f>
        <v>3508.5510798199998</v>
      </c>
      <c r="M68" s="36">
        <f>SUMIFS(СВЦЭМ!$D$39:$D$782,СВЦЭМ!$A$39:$A$782,$A68,СВЦЭМ!$B$39:$B$782,M$47)+'СЕТ СН'!$G$11+СВЦЭМ!$D$10+'СЕТ СН'!$G$5-'СЕТ СН'!$G$21</f>
        <v>3518.7692365499997</v>
      </c>
      <c r="N68" s="36">
        <f>SUMIFS(СВЦЭМ!$D$39:$D$782,СВЦЭМ!$A$39:$A$782,$A68,СВЦЭМ!$B$39:$B$782,N$47)+'СЕТ СН'!$G$11+СВЦЭМ!$D$10+'СЕТ СН'!$G$5-'СЕТ СН'!$G$21</f>
        <v>3524.0831690199998</v>
      </c>
      <c r="O68" s="36">
        <f>SUMIFS(СВЦЭМ!$D$39:$D$782,СВЦЭМ!$A$39:$A$782,$A68,СВЦЭМ!$B$39:$B$782,O$47)+'СЕТ СН'!$G$11+СВЦЭМ!$D$10+'СЕТ СН'!$G$5-'СЕТ СН'!$G$21</f>
        <v>3514.6321947699998</v>
      </c>
      <c r="P68" s="36">
        <f>SUMIFS(СВЦЭМ!$D$39:$D$782,СВЦЭМ!$A$39:$A$782,$A68,СВЦЭМ!$B$39:$B$782,P$47)+'СЕТ СН'!$G$11+СВЦЭМ!$D$10+'СЕТ СН'!$G$5-'СЕТ СН'!$G$21</f>
        <v>3511.7246468999997</v>
      </c>
      <c r="Q68" s="36">
        <f>SUMIFS(СВЦЭМ!$D$39:$D$782,СВЦЭМ!$A$39:$A$782,$A68,СВЦЭМ!$B$39:$B$782,Q$47)+'СЕТ СН'!$G$11+СВЦЭМ!$D$10+'СЕТ СН'!$G$5-'СЕТ СН'!$G$21</f>
        <v>3509.9877253699997</v>
      </c>
      <c r="R68" s="36">
        <f>SUMIFS(СВЦЭМ!$D$39:$D$782,СВЦЭМ!$A$39:$A$782,$A68,СВЦЭМ!$B$39:$B$782,R$47)+'СЕТ СН'!$G$11+СВЦЭМ!$D$10+'СЕТ СН'!$G$5-'СЕТ СН'!$G$21</f>
        <v>3511.33964767</v>
      </c>
      <c r="S68" s="36">
        <f>SUMIFS(СВЦЭМ!$D$39:$D$782,СВЦЭМ!$A$39:$A$782,$A68,СВЦЭМ!$B$39:$B$782,S$47)+'СЕТ СН'!$G$11+СВЦЭМ!$D$10+'СЕТ СН'!$G$5-'СЕТ СН'!$G$21</f>
        <v>3512.7298289599998</v>
      </c>
      <c r="T68" s="36">
        <f>SUMIFS(СВЦЭМ!$D$39:$D$782,СВЦЭМ!$A$39:$A$782,$A68,СВЦЭМ!$B$39:$B$782,T$47)+'СЕТ СН'!$G$11+СВЦЭМ!$D$10+'СЕТ СН'!$G$5-'СЕТ СН'!$G$21</f>
        <v>3509.4156037599996</v>
      </c>
      <c r="U68" s="36">
        <f>SUMIFS(СВЦЭМ!$D$39:$D$782,СВЦЭМ!$A$39:$A$782,$A68,СВЦЭМ!$B$39:$B$782,U$47)+'СЕТ СН'!$G$11+СВЦЭМ!$D$10+'СЕТ СН'!$G$5-'СЕТ СН'!$G$21</f>
        <v>3511.2492111199999</v>
      </c>
      <c r="V68" s="36">
        <f>SUMIFS(СВЦЭМ!$D$39:$D$782,СВЦЭМ!$A$39:$A$782,$A68,СВЦЭМ!$B$39:$B$782,V$47)+'СЕТ СН'!$G$11+СВЦЭМ!$D$10+'СЕТ СН'!$G$5-'СЕТ СН'!$G$21</f>
        <v>3524.9147159599997</v>
      </c>
      <c r="W68" s="36">
        <f>SUMIFS(СВЦЭМ!$D$39:$D$782,СВЦЭМ!$A$39:$A$782,$A68,СВЦЭМ!$B$39:$B$782,W$47)+'СЕТ СН'!$G$11+СВЦЭМ!$D$10+'СЕТ СН'!$G$5-'СЕТ СН'!$G$21</f>
        <v>3527.60939693</v>
      </c>
      <c r="X68" s="36">
        <f>SUMIFS(СВЦЭМ!$D$39:$D$782,СВЦЭМ!$A$39:$A$782,$A68,СВЦЭМ!$B$39:$B$782,X$47)+'СЕТ СН'!$G$11+СВЦЭМ!$D$10+'СЕТ СН'!$G$5-'СЕТ СН'!$G$21</f>
        <v>3490.1320258599999</v>
      </c>
      <c r="Y68" s="36">
        <f>SUMIFS(СВЦЭМ!$D$39:$D$782,СВЦЭМ!$A$39:$A$782,$A68,СВЦЭМ!$B$39:$B$782,Y$47)+'СЕТ СН'!$G$11+СВЦЭМ!$D$10+'СЕТ СН'!$G$5-'СЕТ СН'!$G$21</f>
        <v>3462.7163811199998</v>
      </c>
    </row>
    <row r="69" spans="1:26" ht="15.75" x14ac:dyDescent="0.2">
      <c r="A69" s="35">
        <f t="shared" si="1"/>
        <v>44795</v>
      </c>
      <c r="B69" s="36">
        <f>SUMIFS(СВЦЭМ!$D$39:$D$782,СВЦЭМ!$A$39:$A$782,$A69,СВЦЭМ!$B$39:$B$782,B$47)+'СЕТ СН'!$G$11+СВЦЭМ!$D$10+'СЕТ СН'!$G$5-'СЕТ СН'!$G$21</f>
        <v>3395.7947311999997</v>
      </c>
      <c r="C69" s="36">
        <f>SUMIFS(СВЦЭМ!$D$39:$D$782,СВЦЭМ!$A$39:$A$782,$A69,СВЦЭМ!$B$39:$B$782,C$47)+'СЕТ СН'!$G$11+СВЦЭМ!$D$10+'СЕТ СН'!$G$5-'СЕТ СН'!$G$21</f>
        <v>3463.63946958</v>
      </c>
      <c r="D69" s="36">
        <f>SUMIFS(СВЦЭМ!$D$39:$D$782,СВЦЭМ!$A$39:$A$782,$A69,СВЦЭМ!$B$39:$B$782,D$47)+'СЕТ СН'!$G$11+СВЦЭМ!$D$10+'СЕТ СН'!$G$5-'СЕТ СН'!$G$21</f>
        <v>3509.9516644099999</v>
      </c>
      <c r="E69" s="36">
        <f>SUMIFS(СВЦЭМ!$D$39:$D$782,СВЦЭМ!$A$39:$A$782,$A69,СВЦЭМ!$B$39:$B$782,E$47)+'СЕТ СН'!$G$11+СВЦЭМ!$D$10+'СЕТ СН'!$G$5-'СЕТ СН'!$G$21</f>
        <v>3531.4613124999996</v>
      </c>
      <c r="F69" s="36">
        <f>SUMIFS(СВЦЭМ!$D$39:$D$782,СВЦЭМ!$A$39:$A$782,$A69,СВЦЭМ!$B$39:$B$782,F$47)+'СЕТ СН'!$G$11+СВЦЭМ!$D$10+'СЕТ СН'!$G$5-'СЕТ СН'!$G$21</f>
        <v>3533.23052439</v>
      </c>
      <c r="G69" s="36">
        <f>SUMIFS(СВЦЭМ!$D$39:$D$782,СВЦЭМ!$A$39:$A$782,$A69,СВЦЭМ!$B$39:$B$782,G$47)+'СЕТ СН'!$G$11+СВЦЭМ!$D$10+'СЕТ СН'!$G$5-'СЕТ СН'!$G$21</f>
        <v>3522.6985988299998</v>
      </c>
      <c r="H69" s="36">
        <f>SUMIFS(СВЦЭМ!$D$39:$D$782,СВЦЭМ!$A$39:$A$782,$A69,СВЦЭМ!$B$39:$B$782,H$47)+'СЕТ СН'!$G$11+СВЦЭМ!$D$10+'СЕТ СН'!$G$5-'СЕТ СН'!$G$21</f>
        <v>3463.7806488699998</v>
      </c>
      <c r="I69" s="36">
        <f>SUMIFS(СВЦЭМ!$D$39:$D$782,СВЦЭМ!$A$39:$A$782,$A69,СВЦЭМ!$B$39:$B$782,I$47)+'СЕТ СН'!$G$11+СВЦЭМ!$D$10+'СЕТ СН'!$G$5-'СЕТ СН'!$G$21</f>
        <v>3395.77174715</v>
      </c>
      <c r="J69" s="36">
        <f>SUMIFS(СВЦЭМ!$D$39:$D$782,СВЦЭМ!$A$39:$A$782,$A69,СВЦЭМ!$B$39:$B$782,J$47)+'СЕТ СН'!$G$11+СВЦЭМ!$D$10+'СЕТ СН'!$G$5-'СЕТ СН'!$G$21</f>
        <v>3444.0146812499997</v>
      </c>
      <c r="K69" s="36">
        <f>SUMIFS(СВЦЭМ!$D$39:$D$782,СВЦЭМ!$A$39:$A$782,$A69,СВЦЭМ!$B$39:$B$782,K$47)+'СЕТ СН'!$G$11+СВЦЭМ!$D$10+'СЕТ СН'!$G$5-'СЕТ СН'!$G$21</f>
        <v>3490.7557019799997</v>
      </c>
      <c r="L69" s="36">
        <f>SUMIFS(СВЦЭМ!$D$39:$D$782,СВЦЭМ!$A$39:$A$782,$A69,СВЦЭМ!$B$39:$B$782,L$47)+'СЕТ СН'!$G$11+СВЦЭМ!$D$10+'СЕТ СН'!$G$5-'СЕТ СН'!$G$21</f>
        <v>3486.00010621</v>
      </c>
      <c r="M69" s="36">
        <f>SUMIFS(СВЦЭМ!$D$39:$D$782,СВЦЭМ!$A$39:$A$782,$A69,СВЦЭМ!$B$39:$B$782,M$47)+'СЕТ СН'!$G$11+СВЦЭМ!$D$10+'СЕТ СН'!$G$5-'СЕТ СН'!$G$21</f>
        <v>3492.8941690199999</v>
      </c>
      <c r="N69" s="36">
        <f>SUMIFS(СВЦЭМ!$D$39:$D$782,СВЦЭМ!$A$39:$A$782,$A69,СВЦЭМ!$B$39:$B$782,N$47)+'СЕТ СН'!$G$11+СВЦЭМ!$D$10+'СЕТ СН'!$G$5-'СЕТ СН'!$G$21</f>
        <v>3495.2423088599999</v>
      </c>
      <c r="O69" s="36">
        <f>SUMIFS(СВЦЭМ!$D$39:$D$782,СВЦЭМ!$A$39:$A$782,$A69,СВЦЭМ!$B$39:$B$782,O$47)+'СЕТ СН'!$G$11+СВЦЭМ!$D$10+'СЕТ СН'!$G$5-'СЕТ СН'!$G$21</f>
        <v>3483.9196433699999</v>
      </c>
      <c r="P69" s="36">
        <f>SUMIFS(СВЦЭМ!$D$39:$D$782,СВЦЭМ!$A$39:$A$782,$A69,СВЦЭМ!$B$39:$B$782,P$47)+'СЕТ СН'!$G$11+СВЦЭМ!$D$10+'СЕТ СН'!$G$5-'СЕТ СН'!$G$21</f>
        <v>3487.9408766199999</v>
      </c>
      <c r="Q69" s="36">
        <f>SUMIFS(СВЦЭМ!$D$39:$D$782,СВЦЭМ!$A$39:$A$782,$A69,СВЦЭМ!$B$39:$B$782,Q$47)+'СЕТ СН'!$G$11+СВЦЭМ!$D$10+'СЕТ СН'!$G$5-'СЕТ СН'!$G$21</f>
        <v>3488.1956679499999</v>
      </c>
      <c r="R69" s="36">
        <f>SUMIFS(СВЦЭМ!$D$39:$D$782,СВЦЭМ!$A$39:$A$782,$A69,СВЦЭМ!$B$39:$B$782,R$47)+'СЕТ СН'!$G$11+СВЦЭМ!$D$10+'СЕТ СН'!$G$5-'СЕТ СН'!$G$21</f>
        <v>3487.3773417599996</v>
      </c>
      <c r="S69" s="36">
        <f>SUMIFS(СВЦЭМ!$D$39:$D$782,СВЦЭМ!$A$39:$A$782,$A69,СВЦЭМ!$B$39:$B$782,S$47)+'СЕТ СН'!$G$11+СВЦЭМ!$D$10+'СЕТ СН'!$G$5-'СЕТ СН'!$G$21</f>
        <v>3481.3420879599998</v>
      </c>
      <c r="T69" s="36">
        <f>SUMIFS(СВЦЭМ!$D$39:$D$782,СВЦЭМ!$A$39:$A$782,$A69,СВЦЭМ!$B$39:$B$782,T$47)+'СЕТ СН'!$G$11+СВЦЭМ!$D$10+'СЕТ СН'!$G$5-'СЕТ СН'!$G$21</f>
        <v>3491.5141541499997</v>
      </c>
      <c r="U69" s="36">
        <f>SUMIFS(СВЦЭМ!$D$39:$D$782,СВЦЭМ!$A$39:$A$782,$A69,СВЦЭМ!$B$39:$B$782,U$47)+'СЕТ СН'!$G$11+СВЦЭМ!$D$10+'СЕТ СН'!$G$5-'СЕТ СН'!$G$21</f>
        <v>3483.3729807999998</v>
      </c>
      <c r="V69" s="36">
        <f>SUMIFS(СВЦЭМ!$D$39:$D$782,СВЦЭМ!$A$39:$A$782,$A69,СВЦЭМ!$B$39:$B$782,V$47)+'СЕТ СН'!$G$11+СВЦЭМ!$D$10+'СЕТ СН'!$G$5-'СЕТ СН'!$G$21</f>
        <v>3493.0016277199998</v>
      </c>
      <c r="W69" s="36">
        <f>SUMIFS(СВЦЭМ!$D$39:$D$782,СВЦЭМ!$A$39:$A$782,$A69,СВЦЭМ!$B$39:$B$782,W$47)+'СЕТ СН'!$G$11+СВЦЭМ!$D$10+'СЕТ СН'!$G$5-'СЕТ СН'!$G$21</f>
        <v>3500.5911997599997</v>
      </c>
      <c r="X69" s="36">
        <f>SUMIFS(СВЦЭМ!$D$39:$D$782,СВЦЭМ!$A$39:$A$782,$A69,СВЦЭМ!$B$39:$B$782,X$47)+'СЕТ СН'!$G$11+СВЦЭМ!$D$10+'СЕТ СН'!$G$5-'СЕТ СН'!$G$21</f>
        <v>3473.4664193099998</v>
      </c>
      <c r="Y69" s="36">
        <f>SUMIFS(СВЦЭМ!$D$39:$D$782,СВЦЭМ!$A$39:$A$782,$A69,СВЦЭМ!$B$39:$B$782,Y$47)+'СЕТ СН'!$G$11+СВЦЭМ!$D$10+'СЕТ СН'!$G$5-'СЕТ СН'!$G$21</f>
        <v>3383.6263625899996</v>
      </c>
    </row>
    <row r="70" spans="1:26" ht="15.75" x14ac:dyDescent="0.2">
      <c r="A70" s="35">
        <f t="shared" si="1"/>
        <v>44796</v>
      </c>
      <c r="B70" s="36">
        <f>SUMIFS(СВЦЭМ!$D$39:$D$782,СВЦЭМ!$A$39:$A$782,$A70,СВЦЭМ!$B$39:$B$782,B$47)+'СЕТ СН'!$G$11+СВЦЭМ!$D$10+'СЕТ СН'!$G$5-'СЕТ СН'!$G$21</f>
        <v>3447.1802355399996</v>
      </c>
      <c r="C70" s="36">
        <f>SUMIFS(СВЦЭМ!$D$39:$D$782,СВЦЭМ!$A$39:$A$782,$A70,СВЦЭМ!$B$39:$B$782,C$47)+'СЕТ СН'!$G$11+СВЦЭМ!$D$10+'СЕТ СН'!$G$5-'СЕТ СН'!$G$21</f>
        <v>3510.5341115900001</v>
      </c>
      <c r="D70" s="36">
        <f>SUMIFS(СВЦЭМ!$D$39:$D$782,СВЦЭМ!$A$39:$A$782,$A70,СВЦЭМ!$B$39:$B$782,D$47)+'СЕТ СН'!$G$11+СВЦЭМ!$D$10+'СЕТ СН'!$G$5-'СЕТ СН'!$G$21</f>
        <v>3550.2709235099996</v>
      </c>
      <c r="E70" s="36">
        <f>SUMIFS(СВЦЭМ!$D$39:$D$782,СВЦЭМ!$A$39:$A$782,$A70,СВЦЭМ!$B$39:$B$782,E$47)+'СЕТ СН'!$G$11+СВЦЭМ!$D$10+'СЕТ СН'!$G$5-'СЕТ СН'!$G$21</f>
        <v>3563.6428957899998</v>
      </c>
      <c r="F70" s="36">
        <f>SUMIFS(СВЦЭМ!$D$39:$D$782,СВЦЭМ!$A$39:$A$782,$A70,СВЦЭМ!$B$39:$B$782,F$47)+'СЕТ СН'!$G$11+СВЦЭМ!$D$10+'СЕТ СН'!$G$5-'СЕТ СН'!$G$21</f>
        <v>3531.0085773999999</v>
      </c>
      <c r="G70" s="36">
        <f>SUMIFS(СВЦЭМ!$D$39:$D$782,СВЦЭМ!$A$39:$A$782,$A70,СВЦЭМ!$B$39:$B$782,G$47)+'СЕТ СН'!$G$11+СВЦЭМ!$D$10+'СЕТ СН'!$G$5-'СЕТ СН'!$G$21</f>
        <v>3506.6564784399998</v>
      </c>
      <c r="H70" s="36">
        <f>SUMIFS(СВЦЭМ!$D$39:$D$782,СВЦЭМ!$A$39:$A$782,$A70,СВЦЭМ!$B$39:$B$782,H$47)+'СЕТ СН'!$G$11+СВЦЭМ!$D$10+'СЕТ СН'!$G$5-'СЕТ СН'!$G$21</f>
        <v>3458.8931282499998</v>
      </c>
      <c r="I70" s="36">
        <f>SUMIFS(СВЦЭМ!$D$39:$D$782,СВЦЭМ!$A$39:$A$782,$A70,СВЦЭМ!$B$39:$B$782,I$47)+'СЕТ СН'!$G$11+СВЦЭМ!$D$10+'СЕТ СН'!$G$5-'СЕТ СН'!$G$21</f>
        <v>3391.9082144899999</v>
      </c>
      <c r="J70" s="36">
        <f>SUMIFS(СВЦЭМ!$D$39:$D$782,СВЦЭМ!$A$39:$A$782,$A70,СВЦЭМ!$B$39:$B$782,J$47)+'СЕТ СН'!$G$11+СВЦЭМ!$D$10+'СЕТ СН'!$G$5-'СЕТ СН'!$G$21</f>
        <v>3384.7420960599998</v>
      </c>
      <c r="K70" s="36">
        <f>SUMIFS(СВЦЭМ!$D$39:$D$782,СВЦЭМ!$A$39:$A$782,$A70,СВЦЭМ!$B$39:$B$782,K$47)+'СЕТ СН'!$G$11+СВЦЭМ!$D$10+'СЕТ СН'!$G$5-'СЕТ СН'!$G$21</f>
        <v>3455.8698213899997</v>
      </c>
      <c r="L70" s="36">
        <f>SUMIFS(СВЦЭМ!$D$39:$D$782,СВЦЭМ!$A$39:$A$782,$A70,СВЦЭМ!$B$39:$B$782,L$47)+'СЕТ СН'!$G$11+СВЦЭМ!$D$10+'СЕТ СН'!$G$5-'СЕТ СН'!$G$21</f>
        <v>3420.38815187</v>
      </c>
      <c r="M70" s="36">
        <f>SUMIFS(СВЦЭМ!$D$39:$D$782,СВЦЭМ!$A$39:$A$782,$A70,СВЦЭМ!$B$39:$B$782,M$47)+'СЕТ СН'!$G$11+СВЦЭМ!$D$10+'СЕТ СН'!$G$5-'СЕТ СН'!$G$21</f>
        <v>3412.8411914099997</v>
      </c>
      <c r="N70" s="36">
        <f>SUMIFS(СВЦЭМ!$D$39:$D$782,СВЦЭМ!$A$39:$A$782,$A70,СВЦЭМ!$B$39:$B$782,N$47)+'СЕТ СН'!$G$11+СВЦЭМ!$D$10+'СЕТ СН'!$G$5-'СЕТ СН'!$G$21</f>
        <v>3406.5396832899996</v>
      </c>
      <c r="O70" s="36">
        <f>SUMIFS(СВЦЭМ!$D$39:$D$782,СВЦЭМ!$A$39:$A$782,$A70,СВЦЭМ!$B$39:$B$782,O$47)+'СЕТ СН'!$G$11+СВЦЭМ!$D$10+'СЕТ СН'!$G$5-'СЕТ СН'!$G$21</f>
        <v>3400.0870726699995</v>
      </c>
      <c r="P70" s="36">
        <f>SUMIFS(СВЦЭМ!$D$39:$D$782,СВЦЭМ!$A$39:$A$782,$A70,СВЦЭМ!$B$39:$B$782,P$47)+'СЕТ СН'!$G$11+СВЦЭМ!$D$10+'СЕТ СН'!$G$5-'СЕТ СН'!$G$21</f>
        <v>3412.3376682099997</v>
      </c>
      <c r="Q70" s="36">
        <f>SUMIFS(СВЦЭМ!$D$39:$D$782,СВЦЭМ!$A$39:$A$782,$A70,СВЦЭМ!$B$39:$B$782,Q$47)+'СЕТ СН'!$G$11+СВЦЭМ!$D$10+'СЕТ СН'!$G$5-'СЕТ СН'!$G$21</f>
        <v>3419.6026729199998</v>
      </c>
      <c r="R70" s="36">
        <f>SUMIFS(СВЦЭМ!$D$39:$D$782,СВЦЭМ!$A$39:$A$782,$A70,СВЦЭМ!$B$39:$B$782,R$47)+'СЕТ СН'!$G$11+СВЦЭМ!$D$10+'СЕТ СН'!$G$5-'СЕТ СН'!$G$21</f>
        <v>3413.4809952799997</v>
      </c>
      <c r="S70" s="36">
        <f>SUMIFS(СВЦЭМ!$D$39:$D$782,СВЦЭМ!$A$39:$A$782,$A70,СВЦЭМ!$B$39:$B$782,S$47)+'СЕТ СН'!$G$11+СВЦЭМ!$D$10+'СЕТ СН'!$G$5-'СЕТ СН'!$G$21</f>
        <v>3426.1419902999996</v>
      </c>
      <c r="T70" s="36">
        <f>SUMIFS(СВЦЭМ!$D$39:$D$782,СВЦЭМ!$A$39:$A$782,$A70,СВЦЭМ!$B$39:$B$782,T$47)+'СЕТ СН'!$G$11+СВЦЭМ!$D$10+'СЕТ СН'!$G$5-'СЕТ СН'!$G$21</f>
        <v>3433.0381322799999</v>
      </c>
      <c r="U70" s="36">
        <f>SUMIFS(СВЦЭМ!$D$39:$D$782,СВЦЭМ!$A$39:$A$782,$A70,СВЦЭМ!$B$39:$B$782,U$47)+'СЕТ СН'!$G$11+СВЦЭМ!$D$10+'СЕТ СН'!$G$5-'СЕТ СН'!$G$21</f>
        <v>3421.8999110799996</v>
      </c>
      <c r="V70" s="36">
        <f>SUMIFS(СВЦЭМ!$D$39:$D$782,СВЦЭМ!$A$39:$A$782,$A70,СВЦЭМ!$B$39:$B$782,V$47)+'СЕТ СН'!$G$11+СВЦЭМ!$D$10+'СЕТ СН'!$G$5-'СЕТ СН'!$G$21</f>
        <v>3438.87204905</v>
      </c>
      <c r="W70" s="36">
        <f>SUMIFS(СВЦЭМ!$D$39:$D$782,СВЦЭМ!$A$39:$A$782,$A70,СВЦЭМ!$B$39:$B$782,W$47)+'СЕТ СН'!$G$11+СВЦЭМ!$D$10+'СЕТ СН'!$G$5-'СЕТ СН'!$G$21</f>
        <v>3437.5456880899997</v>
      </c>
      <c r="X70" s="36">
        <f>SUMIFS(СВЦЭМ!$D$39:$D$782,СВЦЭМ!$A$39:$A$782,$A70,СВЦЭМ!$B$39:$B$782,X$47)+'СЕТ СН'!$G$11+СВЦЭМ!$D$10+'СЕТ СН'!$G$5-'СЕТ СН'!$G$21</f>
        <v>3419.4982664899999</v>
      </c>
      <c r="Y70" s="36">
        <f>SUMIFS(СВЦЭМ!$D$39:$D$782,СВЦЭМ!$A$39:$A$782,$A70,СВЦЭМ!$B$39:$B$782,Y$47)+'СЕТ СН'!$G$11+СВЦЭМ!$D$10+'СЕТ СН'!$G$5-'СЕТ СН'!$G$21</f>
        <v>3385.8118356699997</v>
      </c>
    </row>
    <row r="71" spans="1:26" ht="15.75" x14ac:dyDescent="0.2">
      <c r="A71" s="35">
        <f t="shared" si="1"/>
        <v>44797</v>
      </c>
      <c r="B71" s="36">
        <f>SUMIFS(СВЦЭМ!$D$39:$D$782,СВЦЭМ!$A$39:$A$782,$A71,СВЦЭМ!$B$39:$B$782,B$47)+'СЕТ СН'!$G$11+СВЦЭМ!$D$10+'СЕТ СН'!$G$5-'СЕТ СН'!$G$21</f>
        <v>3423.80716338</v>
      </c>
      <c r="C71" s="36">
        <f>SUMIFS(СВЦЭМ!$D$39:$D$782,СВЦЭМ!$A$39:$A$782,$A71,СВЦЭМ!$B$39:$B$782,C$47)+'СЕТ СН'!$G$11+СВЦЭМ!$D$10+'СЕТ СН'!$G$5-'СЕТ СН'!$G$21</f>
        <v>3464.6303363299999</v>
      </c>
      <c r="D71" s="36">
        <f>SUMIFS(СВЦЭМ!$D$39:$D$782,СВЦЭМ!$A$39:$A$782,$A71,СВЦЭМ!$B$39:$B$782,D$47)+'СЕТ СН'!$G$11+СВЦЭМ!$D$10+'СЕТ СН'!$G$5-'СЕТ СН'!$G$21</f>
        <v>3494.2413203399997</v>
      </c>
      <c r="E71" s="36">
        <f>SUMIFS(СВЦЭМ!$D$39:$D$782,СВЦЭМ!$A$39:$A$782,$A71,СВЦЭМ!$B$39:$B$782,E$47)+'СЕТ СН'!$G$11+СВЦЭМ!$D$10+'СЕТ СН'!$G$5-'СЕТ СН'!$G$21</f>
        <v>3504.1284805099999</v>
      </c>
      <c r="F71" s="36">
        <f>SUMIFS(СВЦЭМ!$D$39:$D$782,СВЦЭМ!$A$39:$A$782,$A71,СВЦЭМ!$B$39:$B$782,F$47)+'СЕТ СН'!$G$11+СВЦЭМ!$D$10+'СЕТ СН'!$G$5-'СЕТ СН'!$G$21</f>
        <v>3505.53429314</v>
      </c>
      <c r="G71" s="36">
        <f>SUMIFS(СВЦЭМ!$D$39:$D$782,СВЦЭМ!$A$39:$A$782,$A71,СВЦЭМ!$B$39:$B$782,G$47)+'СЕТ СН'!$G$11+СВЦЭМ!$D$10+'СЕТ СН'!$G$5-'СЕТ СН'!$G$21</f>
        <v>3491.1487752699995</v>
      </c>
      <c r="H71" s="36">
        <f>SUMIFS(СВЦЭМ!$D$39:$D$782,СВЦЭМ!$A$39:$A$782,$A71,СВЦЭМ!$B$39:$B$782,H$47)+'СЕТ СН'!$G$11+СВЦЭМ!$D$10+'СЕТ СН'!$G$5-'СЕТ СН'!$G$21</f>
        <v>3451.0780044699995</v>
      </c>
      <c r="I71" s="36">
        <f>SUMIFS(СВЦЭМ!$D$39:$D$782,СВЦЭМ!$A$39:$A$782,$A71,СВЦЭМ!$B$39:$B$782,I$47)+'СЕТ СН'!$G$11+СВЦЭМ!$D$10+'СЕТ СН'!$G$5-'СЕТ СН'!$G$21</f>
        <v>3402.0630305999998</v>
      </c>
      <c r="J71" s="36">
        <f>SUMIFS(СВЦЭМ!$D$39:$D$782,СВЦЭМ!$A$39:$A$782,$A71,СВЦЭМ!$B$39:$B$782,J$47)+'СЕТ СН'!$G$11+СВЦЭМ!$D$10+'СЕТ СН'!$G$5-'СЕТ СН'!$G$21</f>
        <v>3437.0173774299997</v>
      </c>
      <c r="K71" s="36">
        <f>SUMIFS(СВЦЭМ!$D$39:$D$782,СВЦЭМ!$A$39:$A$782,$A71,СВЦЭМ!$B$39:$B$782,K$47)+'СЕТ СН'!$G$11+СВЦЭМ!$D$10+'СЕТ СН'!$G$5-'СЕТ СН'!$G$21</f>
        <v>3550.4499583299998</v>
      </c>
      <c r="L71" s="36">
        <f>SUMIFS(СВЦЭМ!$D$39:$D$782,СВЦЭМ!$A$39:$A$782,$A71,СВЦЭМ!$B$39:$B$782,L$47)+'СЕТ СН'!$G$11+СВЦЭМ!$D$10+'СЕТ СН'!$G$5-'СЕТ СН'!$G$21</f>
        <v>3509.7504078699999</v>
      </c>
      <c r="M71" s="36">
        <f>SUMIFS(СВЦЭМ!$D$39:$D$782,СВЦЭМ!$A$39:$A$782,$A71,СВЦЭМ!$B$39:$B$782,M$47)+'СЕТ СН'!$G$11+СВЦЭМ!$D$10+'СЕТ СН'!$G$5-'СЕТ СН'!$G$21</f>
        <v>3504.14375165</v>
      </c>
      <c r="N71" s="36">
        <f>SUMIFS(СВЦЭМ!$D$39:$D$782,СВЦЭМ!$A$39:$A$782,$A71,СВЦЭМ!$B$39:$B$782,N$47)+'СЕТ СН'!$G$11+СВЦЭМ!$D$10+'СЕТ СН'!$G$5-'СЕТ СН'!$G$21</f>
        <v>3499.4562467399996</v>
      </c>
      <c r="O71" s="36">
        <f>SUMIFS(СВЦЭМ!$D$39:$D$782,СВЦЭМ!$A$39:$A$782,$A71,СВЦЭМ!$B$39:$B$782,O$47)+'СЕТ СН'!$G$11+СВЦЭМ!$D$10+'СЕТ СН'!$G$5-'СЕТ СН'!$G$21</f>
        <v>3493.3988174299998</v>
      </c>
      <c r="P71" s="36">
        <f>SUMIFS(СВЦЭМ!$D$39:$D$782,СВЦЭМ!$A$39:$A$782,$A71,СВЦЭМ!$B$39:$B$782,P$47)+'СЕТ СН'!$G$11+СВЦЭМ!$D$10+'СЕТ СН'!$G$5-'СЕТ СН'!$G$21</f>
        <v>3499.8504685399998</v>
      </c>
      <c r="Q71" s="36">
        <f>SUMIFS(СВЦЭМ!$D$39:$D$782,СВЦЭМ!$A$39:$A$782,$A71,СВЦЭМ!$B$39:$B$782,Q$47)+'СЕТ СН'!$G$11+СВЦЭМ!$D$10+'СЕТ СН'!$G$5-'СЕТ СН'!$G$21</f>
        <v>3500.8117232699997</v>
      </c>
      <c r="R71" s="36">
        <f>SUMIFS(СВЦЭМ!$D$39:$D$782,СВЦЭМ!$A$39:$A$782,$A71,СВЦЭМ!$B$39:$B$782,R$47)+'СЕТ СН'!$G$11+СВЦЭМ!$D$10+'СЕТ СН'!$G$5-'СЕТ СН'!$G$21</f>
        <v>3490.0971462799998</v>
      </c>
      <c r="S71" s="36">
        <f>SUMIFS(СВЦЭМ!$D$39:$D$782,СВЦЭМ!$A$39:$A$782,$A71,СВЦЭМ!$B$39:$B$782,S$47)+'СЕТ СН'!$G$11+СВЦЭМ!$D$10+'СЕТ СН'!$G$5-'СЕТ СН'!$G$21</f>
        <v>3498.9354145199995</v>
      </c>
      <c r="T71" s="36">
        <f>SUMIFS(СВЦЭМ!$D$39:$D$782,СВЦЭМ!$A$39:$A$782,$A71,СВЦЭМ!$B$39:$B$782,T$47)+'СЕТ СН'!$G$11+СВЦЭМ!$D$10+'СЕТ СН'!$G$5-'СЕТ СН'!$G$21</f>
        <v>3505.6136585799995</v>
      </c>
      <c r="U71" s="36">
        <f>SUMIFS(СВЦЭМ!$D$39:$D$782,СВЦЭМ!$A$39:$A$782,$A71,СВЦЭМ!$B$39:$B$782,U$47)+'СЕТ СН'!$G$11+СВЦЭМ!$D$10+'СЕТ СН'!$G$5-'СЕТ СН'!$G$21</f>
        <v>3501.2015003699998</v>
      </c>
      <c r="V71" s="36">
        <f>SUMIFS(СВЦЭМ!$D$39:$D$782,СВЦЭМ!$A$39:$A$782,$A71,СВЦЭМ!$B$39:$B$782,V$47)+'СЕТ СН'!$G$11+СВЦЭМ!$D$10+'СЕТ СН'!$G$5-'СЕТ СН'!$G$21</f>
        <v>3519.5622732699999</v>
      </c>
      <c r="W71" s="36">
        <f>SUMIFS(СВЦЭМ!$D$39:$D$782,СВЦЭМ!$A$39:$A$782,$A71,СВЦЭМ!$B$39:$B$782,W$47)+'СЕТ СН'!$G$11+СВЦЭМ!$D$10+'СЕТ СН'!$G$5-'СЕТ СН'!$G$21</f>
        <v>3526.6395768699999</v>
      </c>
      <c r="X71" s="36">
        <f>SUMIFS(СВЦЭМ!$D$39:$D$782,СВЦЭМ!$A$39:$A$782,$A71,СВЦЭМ!$B$39:$B$782,X$47)+'СЕТ СН'!$G$11+СВЦЭМ!$D$10+'СЕТ СН'!$G$5-'СЕТ СН'!$G$21</f>
        <v>3466.4098993099997</v>
      </c>
      <c r="Y71" s="36">
        <f>SUMIFS(СВЦЭМ!$D$39:$D$782,СВЦЭМ!$A$39:$A$782,$A71,СВЦЭМ!$B$39:$B$782,Y$47)+'СЕТ СН'!$G$11+СВЦЭМ!$D$10+'СЕТ СН'!$G$5-'СЕТ СН'!$G$21</f>
        <v>3427.5706199999995</v>
      </c>
    </row>
    <row r="72" spans="1:26" ht="15.75" x14ac:dyDescent="0.2">
      <c r="A72" s="35">
        <f t="shared" si="1"/>
        <v>44798</v>
      </c>
      <c r="B72" s="36">
        <f>SUMIFS(СВЦЭМ!$D$39:$D$782,СВЦЭМ!$A$39:$A$782,$A72,СВЦЭМ!$B$39:$B$782,B$47)+'СЕТ СН'!$G$11+СВЦЭМ!$D$10+'СЕТ СН'!$G$5-'СЕТ СН'!$G$21</f>
        <v>3423.9130441299999</v>
      </c>
      <c r="C72" s="36">
        <f>SUMIFS(СВЦЭМ!$D$39:$D$782,СВЦЭМ!$A$39:$A$782,$A72,СВЦЭМ!$B$39:$B$782,C$47)+'СЕТ СН'!$G$11+СВЦЭМ!$D$10+'СЕТ СН'!$G$5-'СЕТ СН'!$G$21</f>
        <v>3460.9639210299997</v>
      </c>
      <c r="D72" s="36">
        <f>SUMIFS(СВЦЭМ!$D$39:$D$782,СВЦЭМ!$A$39:$A$782,$A72,СВЦЭМ!$B$39:$B$782,D$47)+'СЕТ СН'!$G$11+СВЦЭМ!$D$10+'СЕТ СН'!$G$5-'СЕТ СН'!$G$21</f>
        <v>3498.77872028</v>
      </c>
      <c r="E72" s="36">
        <f>SUMIFS(СВЦЭМ!$D$39:$D$782,СВЦЭМ!$A$39:$A$782,$A72,СВЦЭМ!$B$39:$B$782,E$47)+'СЕТ СН'!$G$11+СВЦЭМ!$D$10+'СЕТ СН'!$G$5-'СЕТ СН'!$G$21</f>
        <v>3510.0880846</v>
      </c>
      <c r="F72" s="36">
        <f>SUMIFS(СВЦЭМ!$D$39:$D$782,СВЦЭМ!$A$39:$A$782,$A72,СВЦЭМ!$B$39:$B$782,F$47)+'СЕТ СН'!$G$11+СВЦЭМ!$D$10+'СЕТ СН'!$G$5-'СЕТ СН'!$G$21</f>
        <v>3513.5377244199999</v>
      </c>
      <c r="G72" s="36">
        <f>SUMIFS(СВЦЭМ!$D$39:$D$782,СВЦЭМ!$A$39:$A$782,$A72,СВЦЭМ!$B$39:$B$782,G$47)+'СЕТ СН'!$G$11+СВЦЭМ!$D$10+'СЕТ СН'!$G$5-'СЕТ СН'!$G$21</f>
        <v>3497.1414473699997</v>
      </c>
      <c r="H72" s="36">
        <f>SUMIFS(СВЦЭМ!$D$39:$D$782,СВЦЭМ!$A$39:$A$782,$A72,СВЦЭМ!$B$39:$B$782,H$47)+'СЕТ СН'!$G$11+СВЦЭМ!$D$10+'СЕТ СН'!$G$5-'СЕТ СН'!$G$21</f>
        <v>3448.5175472499996</v>
      </c>
      <c r="I72" s="36">
        <f>SUMIFS(СВЦЭМ!$D$39:$D$782,СВЦЭМ!$A$39:$A$782,$A72,СВЦЭМ!$B$39:$B$782,I$47)+'СЕТ СН'!$G$11+СВЦЭМ!$D$10+'СЕТ СН'!$G$5-'СЕТ СН'!$G$21</f>
        <v>3373.5376169699998</v>
      </c>
      <c r="J72" s="36">
        <f>SUMIFS(СВЦЭМ!$D$39:$D$782,СВЦЭМ!$A$39:$A$782,$A72,СВЦЭМ!$B$39:$B$782,J$47)+'СЕТ СН'!$G$11+СВЦЭМ!$D$10+'СЕТ СН'!$G$5-'СЕТ СН'!$G$21</f>
        <v>3444.945291</v>
      </c>
      <c r="K72" s="36">
        <f>SUMIFS(СВЦЭМ!$D$39:$D$782,СВЦЭМ!$A$39:$A$782,$A72,СВЦЭМ!$B$39:$B$782,K$47)+'СЕТ СН'!$G$11+СВЦЭМ!$D$10+'СЕТ СН'!$G$5-'СЕТ СН'!$G$21</f>
        <v>3505.7860566699997</v>
      </c>
      <c r="L72" s="36">
        <f>SUMIFS(СВЦЭМ!$D$39:$D$782,СВЦЭМ!$A$39:$A$782,$A72,СВЦЭМ!$B$39:$B$782,L$47)+'СЕТ СН'!$G$11+СВЦЭМ!$D$10+'СЕТ СН'!$G$5-'СЕТ СН'!$G$21</f>
        <v>3474.5650286299997</v>
      </c>
      <c r="M72" s="36">
        <f>SUMIFS(СВЦЭМ!$D$39:$D$782,СВЦЭМ!$A$39:$A$782,$A72,СВЦЭМ!$B$39:$B$782,M$47)+'СЕТ СН'!$G$11+СВЦЭМ!$D$10+'СЕТ СН'!$G$5-'СЕТ СН'!$G$21</f>
        <v>3470.97932984</v>
      </c>
      <c r="N72" s="36">
        <f>SUMIFS(СВЦЭМ!$D$39:$D$782,СВЦЭМ!$A$39:$A$782,$A72,СВЦЭМ!$B$39:$B$782,N$47)+'СЕТ СН'!$G$11+СВЦЭМ!$D$10+'СЕТ СН'!$G$5-'СЕТ СН'!$G$21</f>
        <v>3470.6205504399995</v>
      </c>
      <c r="O72" s="36">
        <f>SUMIFS(СВЦЭМ!$D$39:$D$782,СВЦЭМ!$A$39:$A$782,$A72,СВЦЭМ!$B$39:$B$782,O$47)+'СЕТ СН'!$G$11+СВЦЭМ!$D$10+'СЕТ СН'!$G$5-'СЕТ СН'!$G$21</f>
        <v>3388.0542091799998</v>
      </c>
      <c r="P72" s="36">
        <f>SUMIFS(СВЦЭМ!$D$39:$D$782,СВЦЭМ!$A$39:$A$782,$A72,СВЦЭМ!$B$39:$B$782,P$47)+'СЕТ СН'!$G$11+СВЦЭМ!$D$10+'СЕТ СН'!$G$5-'СЕТ СН'!$G$21</f>
        <v>3297.12840134</v>
      </c>
      <c r="Q72" s="36">
        <f>SUMIFS(СВЦЭМ!$D$39:$D$782,СВЦЭМ!$A$39:$A$782,$A72,СВЦЭМ!$B$39:$B$782,Q$47)+'СЕТ СН'!$G$11+СВЦЭМ!$D$10+'СЕТ СН'!$G$5-'СЕТ СН'!$G$21</f>
        <v>3235.0199788199998</v>
      </c>
      <c r="R72" s="36">
        <f>SUMIFS(СВЦЭМ!$D$39:$D$782,СВЦЭМ!$A$39:$A$782,$A72,СВЦЭМ!$B$39:$B$782,R$47)+'СЕТ СН'!$G$11+СВЦЭМ!$D$10+'СЕТ СН'!$G$5-'СЕТ СН'!$G$21</f>
        <v>3229.7908438299996</v>
      </c>
      <c r="S72" s="36">
        <f>SUMIFS(СВЦЭМ!$D$39:$D$782,СВЦЭМ!$A$39:$A$782,$A72,СВЦЭМ!$B$39:$B$782,S$47)+'СЕТ СН'!$G$11+СВЦЭМ!$D$10+'СЕТ СН'!$G$5-'СЕТ СН'!$G$21</f>
        <v>3300.1680140199996</v>
      </c>
      <c r="T72" s="36">
        <f>SUMIFS(СВЦЭМ!$D$39:$D$782,СВЦЭМ!$A$39:$A$782,$A72,СВЦЭМ!$B$39:$B$782,T$47)+'СЕТ СН'!$G$11+СВЦЭМ!$D$10+'СЕТ СН'!$G$5-'СЕТ СН'!$G$21</f>
        <v>3375.9798207599997</v>
      </c>
      <c r="U72" s="36">
        <f>SUMIFS(СВЦЭМ!$D$39:$D$782,СВЦЭМ!$A$39:$A$782,$A72,СВЦЭМ!$B$39:$B$782,U$47)+'СЕТ СН'!$G$11+СВЦЭМ!$D$10+'СЕТ СН'!$G$5-'СЕТ СН'!$G$21</f>
        <v>3466.5189473399996</v>
      </c>
      <c r="V72" s="36">
        <f>SUMIFS(СВЦЭМ!$D$39:$D$782,СВЦЭМ!$A$39:$A$782,$A72,СВЦЭМ!$B$39:$B$782,V$47)+'СЕТ СН'!$G$11+СВЦЭМ!$D$10+'СЕТ СН'!$G$5-'СЕТ СН'!$G$21</f>
        <v>3489.8536061099999</v>
      </c>
      <c r="W72" s="36">
        <f>SUMIFS(СВЦЭМ!$D$39:$D$782,СВЦЭМ!$A$39:$A$782,$A72,СВЦЭМ!$B$39:$B$782,W$47)+'СЕТ СН'!$G$11+СВЦЭМ!$D$10+'СЕТ СН'!$G$5-'СЕТ СН'!$G$21</f>
        <v>3497.8464456399997</v>
      </c>
      <c r="X72" s="36">
        <f>SUMIFS(СВЦЭМ!$D$39:$D$782,СВЦЭМ!$A$39:$A$782,$A72,СВЦЭМ!$B$39:$B$782,X$47)+'СЕТ СН'!$G$11+СВЦЭМ!$D$10+'СЕТ СН'!$G$5-'СЕТ СН'!$G$21</f>
        <v>3481.5939937499998</v>
      </c>
      <c r="Y72" s="36">
        <f>SUMIFS(СВЦЭМ!$D$39:$D$782,СВЦЭМ!$A$39:$A$782,$A72,СВЦЭМ!$B$39:$B$782,Y$47)+'СЕТ СН'!$G$11+СВЦЭМ!$D$10+'СЕТ СН'!$G$5-'СЕТ СН'!$G$21</f>
        <v>3488.3569911899999</v>
      </c>
    </row>
    <row r="73" spans="1:26" ht="15.75" x14ac:dyDescent="0.2">
      <c r="A73" s="35">
        <f t="shared" si="1"/>
        <v>44799</v>
      </c>
      <c r="B73" s="36">
        <f>SUMIFS(СВЦЭМ!$D$39:$D$782,СВЦЭМ!$A$39:$A$782,$A73,СВЦЭМ!$B$39:$B$782,B$47)+'СЕТ СН'!$G$11+СВЦЭМ!$D$10+'СЕТ СН'!$G$5-'СЕТ СН'!$G$21</f>
        <v>3479.6453157199999</v>
      </c>
      <c r="C73" s="36">
        <f>SUMIFS(СВЦЭМ!$D$39:$D$782,СВЦЭМ!$A$39:$A$782,$A73,СВЦЭМ!$B$39:$B$782,C$47)+'СЕТ СН'!$G$11+СВЦЭМ!$D$10+'СЕТ СН'!$G$5-'СЕТ СН'!$G$21</f>
        <v>3524.81567404</v>
      </c>
      <c r="D73" s="36">
        <f>SUMIFS(СВЦЭМ!$D$39:$D$782,СВЦЭМ!$A$39:$A$782,$A73,СВЦЭМ!$B$39:$B$782,D$47)+'СЕТ СН'!$G$11+СВЦЭМ!$D$10+'СЕТ СН'!$G$5-'СЕТ СН'!$G$21</f>
        <v>3539.00759509</v>
      </c>
      <c r="E73" s="36">
        <f>SUMIFS(СВЦЭМ!$D$39:$D$782,СВЦЭМ!$A$39:$A$782,$A73,СВЦЭМ!$B$39:$B$782,E$47)+'СЕТ СН'!$G$11+СВЦЭМ!$D$10+'СЕТ СН'!$G$5-'СЕТ СН'!$G$21</f>
        <v>3519.2252863199997</v>
      </c>
      <c r="F73" s="36">
        <f>SUMIFS(СВЦЭМ!$D$39:$D$782,СВЦЭМ!$A$39:$A$782,$A73,СВЦЭМ!$B$39:$B$782,F$47)+'СЕТ СН'!$G$11+СВЦЭМ!$D$10+'СЕТ СН'!$G$5-'СЕТ СН'!$G$21</f>
        <v>3527.6280780199995</v>
      </c>
      <c r="G73" s="36">
        <f>SUMIFS(СВЦЭМ!$D$39:$D$782,СВЦЭМ!$A$39:$A$782,$A73,СВЦЭМ!$B$39:$B$782,G$47)+'СЕТ СН'!$G$11+СВЦЭМ!$D$10+'СЕТ СН'!$G$5-'СЕТ СН'!$G$21</f>
        <v>3519.7563205500001</v>
      </c>
      <c r="H73" s="36">
        <f>SUMIFS(СВЦЭМ!$D$39:$D$782,СВЦЭМ!$A$39:$A$782,$A73,СВЦЭМ!$B$39:$B$782,H$47)+'СЕТ СН'!$G$11+СВЦЭМ!$D$10+'СЕТ СН'!$G$5-'СЕТ СН'!$G$21</f>
        <v>3447.91569635</v>
      </c>
      <c r="I73" s="36">
        <f>SUMIFS(СВЦЭМ!$D$39:$D$782,СВЦЭМ!$A$39:$A$782,$A73,СВЦЭМ!$B$39:$B$782,I$47)+'СЕТ СН'!$G$11+СВЦЭМ!$D$10+'СЕТ СН'!$G$5-'СЕТ СН'!$G$21</f>
        <v>3435.9070353299999</v>
      </c>
      <c r="J73" s="36">
        <f>SUMIFS(СВЦЭМ!$D$39:$D$782,СВЦЭМ!$A$39:$A$782,$A73,СВЦЭМ!$B$39:$B$782,J$47)+'СЕТ СН'!$G$11+СВЦЭМ!$D$10+'СЕТ СН'!$G$5-'СЕТ СН'!$G$21</f>
        <v>3438.7869384199998</v>
      </c>
      <c r="K73" s="36">
        <f>SUMIFS(СВЦЭМ!$D$39:$D$782,СВЦЭМ!$A$39:$A$782,$A73,СВЦЭМ!$B$39:$B$782,K$47)+'СЕТ СН'!$G$11+СВЦЭМ!$D$10+'СЕТ СН'!$G$5-'СЕТ СН'!$G$21</f>
        <v>3499.32599467</v>
      </c>
      <c r="L73" s="36">
        <f>SUMIFS(СВЦЭМ!$D$39:$D$782,СВЦЭМ!$A$39:$A$782,$A73,СВЦЭМ!$B$39:$B$782,L$47)+'СЕТ СН'!$G$11+СВЦЭМ!$D$10+'СЕТ СН'!$G$5-'СЕТ СН'!$G$21</f>
        <v>3478.0267743599998</v>
      </c>
      <c r="M73" s="36">
        <f>SUMIFS(СВЦЭМ!$D$39:$D$782,СВЦЭМ!$A$39:$A$782,$A73,СВЦЭМ!$B$39:$B$782,M$47)+'СЕТ СН'!$G$11+СВЦЭМ!$D$10+'СЕТ СН'!$G$5-'СЕТ СН'!$G$21</f>
        <v>3467.0161317299999</v>
      </c>
      <c r="N73" s="36">
        <f>SUMIFS(СВЦЭМ!$D$39:$D$782,СВЦЭМ!$A$39:$A$782,$A73,СВЦЭМ!$B$39:$B$782,N$47)+'СЕТ СН'!$G$11+СВЦЭМ!$D$10+'СЕТ СН'!$G$5-'СЕТ СН'!$G$21</f>
        <v>3459.5357188999997</v>
      </c>
      <c r="O73" s="36">
        <f>SUMIFS(СВЦЭМ!$D$39:$D$782,СВЦЭМ!$A$39:$A$782,$A73,СВЦЭМ!$B$39:$B$782,O$47)+'СЕТ СН'!$G$11+СВЦЭМ!$D$10+'СЕТ СН'!$G$5-'СЕТ СН'!$G$21</f>
        <v>3453.6749621599997</v>
      </c>
      <c r="P73" s="36">
        <f>SUMIFS(СВЦЭМ!$D$39:$D$782,СВЦЭМ!$A$39:$A$782,$A73,СВЦЭМ!$B$39:$B$782,P$47)+'СЕТ СН'!$G$11+СВЦЭМ!$D$10+'СЕТ СН'!$G$5-'СЕТ СН'!$G$21</f>
        <v>3461.2274544899997</v>
      </c>
      <c r="Q73" s="36">
        <f>SUMIFS(СВЦЭМ!$D$39:$D$782,СВЦЭМ!$A$39:$A$782,$A73,СВЦЭМ!$B$39:$B$782,Q$47)+'СЕТ СН'!$G$11+СВЦЭМ!$D$10+'СЕТ СН'!$G$5-'СЕТ СН'!$G$21</f>
        <v>3460.26785552</v>
      </c>
      <c r="R73" s="36">
        <f>SUMIFS(СВЦЭМ!$D$39:$D$782,СВЦЭМ!$A$39:$A$782,$A73,СВЦЭМ!$B$39:$B$782,R$47)+'СЕТ СН'!$G$11+СВЦЭМ!$D$10+'СЕТ СН'!$G$5-'СЕТ СН'!$G$21</f>
        <v>3453.8135488199996</v>
      </c>
      <c r="S73" s="36">
        <f>SUMIFS(СВЦЭМ!$D$39:$D$782,СВЦЭМ!$A$39:$A$782,$A73,СВЦЭМ!$B$39:$B$782,S$47)+'СЕТ СН'!$G$11+СВЦЭМ!$D$10+'СЕТ СН'!$G$5-'СЕТ СН'!$G$21</f>
        <v>3451.3842015599998</v>
      </c>
      <c r="T73" s="36">
        <f>SUMIFS(СВЦЭМ!$D$39:$D$782,СВЦЭМ!$A$39:$A$782,$A73,СВЦЭМ!$B$39:$B$782,T$47)+'СЕТ СН'!$G$11+СВЦЭМ!$D$10+'СЕТ СН'!$G$5-'СЕТ СН'!$G$21</f>
        <v>3458.9611711499997</v>
      </c>
      <c r="U73" s="36">
        <f>SUMIFS(СВЦЭМ!$D$39:$D$782,СВЦЭМ!$A$39:$A$782,$A73,СВЦЭМ!$B$39:$B$782,U$47)+'СЕТ СН'!$G$11+СВЦЭМ!$D$10+'СЕТ СН'!$G$5-'СЕТ СН'!$G$21</f>
        <v>3451.6382336699999</v>
      </c>
      <c r="V73" s="36">
        <f>SUMIFS(СВЦЭМ!$D$39:$D$782,СВЦЭМ!$A$39:$A$782,$A73,СВЦЭМ!$B$39:$B$782,V$47)+'СЕТ СН'!$G$11+СВЦЭМ!$D$10+'СЕТ СН'!$G$5-'СЕТ СН'!$G$21</f>
        <v>3470.0722609599998</v>
      </c>
      <c r="W73" s="36">
        <f>SUMIFS(СВЦЭМ!$D$39:$D$782,СВЦЭМ!$A$39:$A$782,$A73,СВЦЭМ!$B$39:$B$782,W$47)+'СЕТ СН'!$G$11+СВЦЭМ!$D$10+'СЕТ СН'!$G$5-'СЕТ СН'!$G$21</f>
        <v>3472.6387571899995</v>
      </c>
      <c r="X73" s="36">
        <f>SUMIFS(СВЦЭМ!$D$39:$D$782,СВЦЭМ!$A$39:$A$782,$A73,СВЦЭМ!$B$39:$B$782,X$47)+'СЕТ СН'!$G$11+СВЦЭМ!$D$10+'СЕТ СН'!$G$5-'СЕТ СН'!$G$21</f>
        <v>3442.5055593699999</v>
      </c>
      <c r="Y73" s="36">
        <f>SUMIFS(СВЦЭМ!$D$39:$D$782,СВЦЭМ!$A$39:$A$782,$A73,СВЦЭМ!$B$39:$B$782,Y$47)+'СЕТ СН'!$G$11+СВЦЭМ!$D$10+'СЕТ СН'!$G$5-'СЕТ СН'!$G$21</f>
        <v>3465.4171063099998</v>
      </c>
    </row>
    <row r="74" spans="1:26" ht="15.75" x14ac:dyDescent="0.2">
      <c r="A74" s="35">
        <f t="shared" si="1"/>
        <v>44800</v>
      </c>
      <c r="B74" s="36">
        <f>SUMIFS(СВЦЭМ!$D$39:$D$782,СВЦЭМ!$A$39:$A$782,$A74,СВЦЭМ!$B$39:$B$782,B$47)+'СЕТ СН'!$G$11+СВЦЭМ!$D$10+'СЕТ СН'!$G$5-'СЕТ СН'!$G$21</f>
        <v>3469.9740788699996</v>
      </c>
      <c r="C74" s="36">
        <f>SUMIFS(СВЦЭМ!$D$39:$D$782,СВЦЭМ!$A$39:$A$782,$A74,СВЦЭМ!$B$39:$B$782,C$47)+'СЕТ СН'!$G$11+СВЦЭМ!$D$10+'СЕТ СН'!$G$5-'СЕТ СН'!$G$21</f>
        <v>3465.1508649499997</v>
      </c>
      <c r="D74" s="36">
        <f>SUMIFS(СВЦЭМ!$D$39:$D$782,СВЦЭМ!$A$39:$A$782,$A74,СВЦЭМ!$B$39:$B$782,D$47)+'СЕТ СН'!$G$11+СВЦЭМ!$D$10+'СЕТ СН'!$G$5-'СЕТ СН'!$G$21</f>
        <v>3506.9480872899999</v>
      </c>
      <c r="E74" s="36">
        <f>SUMIFS(СВЦЭМ!$D$39:$D$782,СВЦЭМ!$A$39:$A$782,$A74,СВЦЭМ!$B$39:$B$782,E$47)+'СЕТ СН'!$G$11+СВЦЭМ!$D$10+'СЕТ СН'!$G$5-'СЕТ СН'!$G$21</f>
        <v>3473.0458307299996</v>
      </c>
      <c r="F74" s="36">
        <f>SUMIFS(СВЦЭМ!$D$39:$D$782,СВЦЭМ!$A$39:$A$782,$A74,СВЦЭМ!$B$39:$B$782,F$47)+'СЕТ СН'!$G$11+СВЦЭМ!$D$10+'СЕТ СН'!$G$5-'СЕТ СН'!$G$21</f>
        <v>3469.3202875399998</v>
      </c>
      <c r="G74" s="36">
        <f>SUMIFS(СВЦЭМ!$D$39:$D$782,СВЦЭМ!$A$39:$A$782,$A74,СВЦЭМ!$B$39:$B$782,G$47)+'СЕТ СН'!$G$11+СВЦЭМ!$D$10+'СЕТ СН'!$G$5-'СЕТ СН'!$G$21</f>
        <v>3478.47039477</v>
      </c>
      <c r="H74" s="36">
        <f>SUMIFS(СВЦЭМ!$D$39:$D$782,СВЦЭМ!$A$39:$A$782,$A74,СВЦЭМ!$B$39:$B$782,H$47)+'СЕТ СН'!$G$11+СВЦЭМ!$D$10+'СЕТ СН'!$G$5-'СЕТ СН'!$G$21</f>
        <v>3463.3728122499997</v>
      </c>
      <c r="I74" s="36">
        <f>SUMIFS(СВЦЭМ!$D$39:$D$782,СВЦЭМ!$A$39:$A$782,$A74,СВЦЭМ!$B$39:$B$782,I$47)+'СЕТ СН'!$G$11+СВЦЭМ!$D$10+'СЕТ СН'!$G$5-'СЕТ СН'!$G$21</f>
        <v>3430.0661214100001</v>
      </c>
      <c r="J74" s="36">
        <f>SUMIFS(СВЦЭМ!$D$39:$D$782,СВЦЭМ!$A$39:$A$782,$A74,СВЦЭМ!$B$39:$B$782,J$47)+'СЕТ СН'!$G$11+СВЦЭМ!$D$10+'СЕТ СН'!$G$5-'СЕТ СН'!$G$21</f>
        <v>3371.1919455199995</v>
      </c>
      <c r="K74" s="36">
        <f>SUMIFS(СВЦЭМ!$D$39:$D$782,СВЦЭМ!$A$39:$A$782,$A74,СВЦЭМ!$B$39:$B$782,K$47)+'СЕТ СН'!$G$11+СВЦЭМ!$D$10+'СЕТ СН'!$G$5-'СЕТ СН'!$G$21</f>
        <v>3443.01415155</v>
      </c>
      <c r="L74" s="36">
        <f>SUMIFS(СВЦЭМ!$D$39:$D$782,СВЦЭМ!$A$39:$A$782,$A74,СВЦЭМ!$B$39:$B$782,L$47)+'СЕТ СН'!$G$11+СВЦЭМ!$D$10+'СЕТ СН'!$G$5-'СЕТ СН'!$G$21</f>
        <v>3439.7530760699997</v>
      </c>
      <c r="M74" s="36">
        <f>SUMIFS(СВЦЭМ!$D$39:$D$782,СВЦЭМ!$A$39:$A$782,$A74,СВЦЭМ!$B$39:$B$782,M$47)+'СЕТ СН'!$G$11+СВЦЭМ!$D$10+'СЕТ СН'!$G$5-'СЕТ СН'!$G$21</f>
        <v>3442.5391900299996</v>
      </c>
      <c r="N74" s="36">
        <f>SUMIFS(СВЦЭМ!$D$39:$D$782,СВЦЭМ!$A$39:$A$782,$A74,СВЦЭМ!$B$39:$B$782,N$47)+'СЕТ СН'!$G$11+СВЦЭМ!$D$10+'СЕТ СН'!$G$5-'СЕТ СН'!$G$21</f>
        <v>3443.7887054599996</v>
      </c>
      <c r="O74" s="36">
        <f>SUMIFS(СВЦЭМ!$D$39:$D$782,СВЦЭМ!$A$39:$A$782,$A74,СВЦЭМ!$B$39:$B$782,O$47)+'СЕТ СН'!$G$11+СВЦЭМ!$D$10+'СЕТ СН'!$G$5-'СЕТ СН'!$G$21</f>
        <v>3435.2991210499999</v>
      </c>
      <c r="P74" s="36">
        <f>SUMIFS(СВЦЭМ!$D$39:$D$782,СВЦЭМ!$A$39:$A$782,$A74,СВЦЭМ!$B$39:$B$782,P$47)+'СЕТ СН'!$G$11+СВЦЭМ!$D$10+'СЕТ СН'!$G$5-'СЕТ СН'!$G$21</f>
        <v>3431.9616833800001</v>
      </c>
      <c r="Q74" s="36">
        <f>SUMIFS(СВЦЭМ!$D$39:$D$782,СВЦЭМ!$A$39:$A$782,$A74,СВЦЭМ!$B$39:$B$782,Q$47)+'СЕТ СН'!$G$11+СВЦЭМ!$D$10+'СЕТ СН'!$G$5-'СЕТ СН'!$G$21</f>
        <v>3430.25783658</v>
      </c>
      <c r="R74" s="36">
        <f>SUMIFS(СВЦЭМ!$D$39:$D$782,СВЦЭМ!$A$39:$A$782,$A74,СВЦЭМ!$B$39:$B$782,R$47)+'СЕТ СН'!$G$11+СВЦЭМ!$D$10+'СЕТ СН'!$G$5-'СЕТ СН'!$G$21</f>
        <v>3427.7113659899996</v>
      </c>
      <c r="S74" s="36">
        <f>SUMIFS(СВЦЭМ!$D$39:$D$782,СВЦЭМ!$A$39:$A$782,$A74,СВЦЭМ!$B$39:$B$782,S$47)+'СЕТ СН'!$G$11+СВЦЭМ!$D$10+'СЕТ СН'!$G$5-'СЕТ СН'!$G$21</f>
        <v>3435.1331185499998</v>
      </c>
      <c r="T74" s="36">
        <f>SUMIFS(СВЦЭМ!$D$39:$D$782,СВЦЭМ!$A$39:$A$782,$A74,СВЦЭМ!$B$39:$B$782,T$47)+'СЕТ СН'!$G$11+СВЦЭМ!$D$10+'СЕТ СН'!$G$5-'СЕТ СН'!$G$21</f>
        <v>3434.9853834899995</v>
      </c>
      <c r="U74" s="36">
        <f>SUMIFS(СВЦЭМ!$D$39:$D$782,СВЦЭМ!$A$39:$A$782,$A74,СВЦЭМ!$B$39:$B$782,U$47)+'СЕТ СН'!$G$11+СВЦЭМ!$D$10+'СЕТ СН'!$G$5-'СЕТ СН'!$G$21</f>
        <v>3434.8053125899996</v>
      </c>
      <c r="V74" s="36">
        <f>SUMIFS(СВЦЭМ!$D$39:$D$782,СВЦЭМ!$A$39:$A$782,$A74,СВЦЭМ!$B$39:$B$782,V$47)+'СЕТ СН'!$G$11+СВЦЭМ!$D$10+'СЕТ СН'!$G$5-'СЕТ СН'!$G$21</f>
        <v>3449.9961427599997</v>
      </c>
      <c r="W74" s="36">
        <f>SUMIFS(СВЦЭМ!$D$39:$D$782,СВЦЭМ!$A$39:$A$782,$A74,СВЦЭМ!$B$39:$B$782,W$47)+'СЕТ СН'!$G$11+СВЦЭМ!$D$10+'СЕТ СН'!$G$5-'СЕТ СН'!$G$21</f>
        <v>3448.5908122799997</v>
      </c>
      <c r="X74" s="36">
        <f>SUMIFS(СВЦЭМ!$D$39:$D$782,СВЦЭМ!$A$39:$A$782,$A74,СВЦЭМ!$B$39:$B$782,X$47)+'СЕТ СН'!$G$11+СВЦЭМ!$D$10+'СЕТ СН'!$G$5-'СЕТ СН'!$G$21</f>
        <v>3432.7731465799998</v>
      </c>
      <c r="Y74" s="36">
        <f>SUMIFS(СВЦЭМ!$D$39:$D$782,СВЦЭМ!$A$39:$A$782,$A74,СВЦЭМ!$B$39:$B$782,Y$47)+'СЕТ СН'!$G$11+СВЦЭМ!$D$10+'СЕТ СН'!$G$5-'СЕТ СН'!$G$21</f>
        <v>3413.5749996299996</v>
      </c>
    </row>
    <row r="75" spans="1:26" ht="15.75" x14ac:dyDescent="0.2">
      <c r="A75" s="35">
        <f t="shared" si="1"/>
        <v>44801</v>
      </c>
      <c r="B75" s="36">
        <f>SUMIFS(СВЦЭМ!$D$39:$D$782,СВЦЭМ!$A$39:$A$782,$A75,СВЦЭМ!$B$39:$B$782,B$47)+'СЕТ СН'!$G$11+СВЦЭМ!$D$10+'СЕТ СН'!$G$5-'СЕТ СН'!$G$21</f>
        <v>3412.9000571199999</v>
      </c>
      <c r="C75" s="36">
        <f>SUMIFS(СВЦЭМ!$D$39:$D$782,СВЦЭМ!$A$39:$A$782,$A75,СВЦЭМ!$B$39:$B$782,C$47)+'СЕТ СН'!$G$11+СВЦЭМ!$D$10+'СЕТ СН'!$G$5-'СЕТ СН'!$G$21</f>
        <v>3448.2963896299998</v>
      </c>
      <c r="D75" s="36">
        <f>SUMIFS(СВЦЭМ!$D$39:$D$782,СВЦЭМ!$A$39:$A$782,$A75,СВЦЭМ!$B$39:$B$782,D$47)+'СЕТ СН'!$G$11+СВЦЭМ!$D$10+'СЕТ СН'!$G$5-'СЕТ СН'!$G$21</f>
        <v>3489.74394527</v>
      </c>
      <c r="E75" s="36">
        <f>SUMIFS(СВЦЭМ!$D$39:$D$782,СВЦЭМ!$A$39:$A$782,$A75,СВЦЭМ!$B$39:$B$782,E$47)+'СЕТ СН'!$G$11+СВЦЭМ!$D$10+'СЕТ СН'!$G$5-'СЕТ СН'!$G$21</f>
        <v>3503.8164433299999</v>
      </c>
      <c r="F75" s="36">
        <f>SUMIFS(СВЦЭМ!$D$39:$D$782,СВЦЭМ!$A$39:$A$782,$A75,СВЦЭМ!$B$39:$B$782,F$47)+'СЕТ СН'!$G$11+СВЦЭМ!$D$10+'СЕТ СН'!$G$5-'СЕТ СН'!$G$21</f>
        <v>3503.0711663599996</v>
      </c>
      <c r="G75" s="36">
        <f>SUMIFS(СВЦЭМ!$D$39:$D$782,СВЦЭМ!$A$39:$A$782,$A75,СВЦЭМ!$B$39:$B$782,G$47)+'СЕТ СН'!$G$11+СВЦЭМ!$D$10+'СЕТ СН'!$G$5-'СЕТ СН'!$G$21</f>
        <v>3507.5621112899998</v>
      </c>
      <c r="H75" s="36">
        <f>SUMIFS(СВЦЭМ!$D$39:$D$782,СВЦЭМ!$A$39:$A$782,$A75,СВЦЭМ!$B$39:$B$782,H$47)+'СЕТ СН'!$G$11+СВЦЭМ!$D$10+'СЕТ СН'!$G$5-'СЕТ СН'!$G$21</f>
        <v>3478.3875571299995</v>
      </c>
      <c r="I75" s="36">
        <f>SUMIFS(СВЦЭМ!$D$39:$D$782,СВЦЭМ!$A$39:$A$782,$A75,СВЦЭМ!$B$39:$B$782,I$47)+'СЕТ СН'!$G$11+СВЦЭМ!$D$10+'СЕТ СН'!$G$5-'СЕТ СН'!$G$21</f>
        <v>3442.3243734299999</v>
      </c>
      <c r="J75" s="36">
        <f>SUMIFS(СВЦЭМ!$D$39:$D$782,СВЦЭМ!$A$39:$A$782,$A75,СВЦЭМ!$B$39:$B$782,J$47)+'СЕТ СН'!$G$11+СВЦЭМ!$D$10+'СЕТ СН'!$G$5-'СЕТ СН'!$G$21</f>
        <v>3373.0503413500001</v>
      </c>
      <c r="K75" s="36">
        <f>SUMIFS(СВЦЭМ!$D$39:$D$782,СВЦЭМ!$A$39:$A$782,$A75,СВЦЭМ!$B$39:$B$782,K$47)+'СЕТ СН'!$G$11+СВЦЭМ!$D$10+'СЕТ СН'!$G$5-'СЕТ СН'!$G$21</f>
        <v>3437.6527936299999</v>
      </c>
      <c r="L75" s="36">
        <f>SUMIFS(СВЦЭМ!$D$39:$D$782,СВЦЭМ!$A$39:$A$782,$A75,СВЦЭМ!$B$39:$B$782,L$47)+'СЕТ СН'!$G$11+СВЦЭМ!$D$10+'СЕТ СН'!$G$5-'СЕТ СН'!$G$21</f>
        <v>3440.9410679699999</v>
      </c>
      <c r="M75" s="36">
        <f>SUMIFS(СВЦЭМ!$D$39:$D$782,СВЦЭМ!$A$39:$A$782,$A75,СВЦЭМ!$B$39:$B$782,M$47)+'СЕТ СН'!$G$11+СВЦЭМ!$D$10+'СЕТ СН'!$G$5-'СЕТ СН'!$G$21</f>
        <v>3447.9298915999998</v>
      </c>
      <c r="N75" s="36">
        <f>SUMIFS(СВЦЭМ!$D$39:$D$782,СВЦЭМ!$A$39:$A$782,$A75,СВЦЭМ!$B$39:$B$782,N$47)+'СЕТ СН'!$G$11+СВЦЭМ!$D$10+'СЕТ СН'!$G$5-'СЕТ СН'!$G$21</f>
        <v>3451.3683503499997</v>
      </c>
      <c r="O75" s="36">
        <f>SUMIFS(СВЦЭМ!$D$39:$D$782,СВЦЭМ!$A$39:$A$782,$A75,СВЦЭМ!$B$39:$B$782,O$47)+'СЕТ СН'!$G$11+СВЦЭМ!$D$10+'СЕТ СН'!$G$5-'СЕТ СН'!$G$21</f>
        <v>3442.0742447299999</v>
      </c>
      <c r="P75" s="36">
        <f>SUMIFS(СВЦЭМ!$D$39:$D$782,СВЦЭМ!$A$39:$A$782,$A75,СВЦЭМ!$B$39:$B$782,P$47)+'СЕТ СН'!$G$11+СВЦЭМ!$D$10+'СЕТ СН'!$G$5-'СЕТ СН'!$G$21</f>
        <v>3438.3197313499995</v>
      </c>
      <c r="Q75" s="36">
        <f>SUMIFS(СВЦЭМ!$D$39:$D$782,СВЦЭМ!$A$39:$A$782,$A75,СВЦЭМ!$B$39:$B$782,Q$47)+'СЕТ СН'!$G$11+СВЦЭМ!$D$10+'СЕТ СН'!$G$5-'СЕТ СН'!$G$21</f>
        <v>3437.0662260299996</v>
      </c>
      <c r="R75" s="36">
        <f>SUMIFS(СВЦЭМ!$D$39:$D$782,СВЦЭМ!$A$39:$A$782,$A75,СВЦЭМ!$B$39:$B$782,R$47)+'СЕТ СН'!$G$11+СВЦЭМ!$D$10+'СЕТ СН'!$G$5-'СЕТ СН'!$G$21</f>
        <v>3430.4406295199997</v>
      </c>
      <c r="S75" s="36">
        <f>SUMIFS(СВЦЭМ!$D$39:$D$782,СВЦЭМ!$A$39:$A$782,$A75,СВЦЭМ!$B$39:$B$782,S$47)+'СЕТ СН'!$G$11+СВЦЭМ!$D$10+'СЕТ СН'!$G$5-'СЕТ СН'!$G$21</f>
        <v>3435.78098469</v>
      </c>
      <c r="T75" s="36">
        <f>SUMIFS(СВЦЭМ!$D$39:$D$782,СВЦЭМ!$A$39:$A$782,$A75,СВЦЭМ!$B$39:$B$782,T$47)+'СЕТ СН'!$G$11+СВЦЭМ!$D$10+'СЕТ СН'!$G$5-'СЕТ СН'!$G$21</f>
        <v>3439.4331853899998</v>
      </c>
      <c r="U75" s="36">
        <f>SUMIFS(СВЦЭМ!$D$39:$D$782,СВЦЭМ!$A$39:$A$782,$A75,СВЦЭМ!$B$39:$B$782,U$47)+'СЕТ СН'!$G$11+СВЦЭМ!$D$10+'СЕТ СН'!$G$5-'СЕТ СН'!$G$21</f>
        <v>3437.23674648</v>
      </c>
      <c r="V75" s="36">
        <f>SUMIFS(СВЦЭМ!$D$39:$D$782,СВЦЭМ!$A$39:$A$782,$A75,СВЦЭМ!$B$39:$B$782,V$47)+'СЕТ СН'!$G$11+СВЦЭМ!$D$10+'СЕТ СН'!$G$5-'СЕТ СН'!$G$21</f>
        <v>3451.4673747099996</v>
      </c>
      <c r="W75" s="36">
        <f>SUMIFS(СВЦЭМ!$D$39:$D$782,СВЦЭМ!$A$39:$A$782,$A75,СВЦЭМ!$B$39:$B$782,W$47)+'СЕТ СН'!$G$11+СВЦЭМ!$D$10+'СЕТ СН'!$G$5-'СЕТ СН'!$G$21</f>
        <v>3461.5627581499998</v>
      </c>
      <c r="X75" s="36">
        <f>SUMIFS(СВЦЭМ!$D$39:$D$782,СВЦЭМ!$A$39:$A$782,$A75,СВЦЭМ!$B$39:$B$782,X$47)+'СЕТ СН'!$G$11+СВЦЭМ!$D$10+'СЕТ СН'!$G$5-'СЕТ СН'!$G$21</f>
        <v>3468.3554503899995</v>
      </c>
      <c r="Y75" s="36">
        <f>SUMIFS(СВЦЭМ!$D$39:$D$782,СВЦЭМ!$A$39:$A$782,$A75,СВЦЭМ!$B$39:$B$782,Y$47)+'СЕТ СН'!$G$11+СВЦЭМ!$D$10+'СЕТ СН'!$G$5-'СЕТ СН'!$G$21</f>
        <v>3442.8692269999997</v>
      </c>
    </row>
    <row r="76" spans="1:26" ht="15.75" x14ac:dyDescent="0.2">
      <c r="A76" s="35">
        <f t="shared" si="1"/>
        <v>44802</v>
      </c>
      <c r="B76" s="36">
        <f>SUMIFS(СВЦЭМ!$D$39:$D$782,СВЦЭМ!$A$39:$A$782,$A76,СВЦЭМ!$B$39:$B$782,B$47)+'СЕТ СН'!$G$11+СВЦЭМ!$D$10+'СЕТ СН'!$G$5-'СЕТ СН'!$G$21</f>
        <v>3458.2626636199998</v>
      </c>
      <c r="C76" s="36">
        <f>SUMIFS(СВЦЭМ!$D$39:$D$782,СВЦЭМ!$A$39:$A$782,$A76,СВЦЭМ!$B$39:$B$782,C$47)+'СЕТ СН'!$G$11+СВЦЭМ!$D$10+'СЕТ СН'!$G$5-'СЕТ СН'!$G$21</f>
        <v>3527.8558733999998</v>
      </c>
      <c r="D76" s="36">
        <f>SUMIFS(СВЦЭМ!$D$39:$D$782,СВЦЭМ!$A$39:$A$782,$A76,СВЦЭМ!$B$39:$B$782,D$47)+'СЕТ СН'!$G$11+СВЦЭМ!$D$10+'СЕТ СН'!$G$5-'СЕТ СН'!$G$21</f>
        <v>3559.4648861299997</v>
      </c>
      <c r="E76" s="36">
        <f>SUMIFS(СВЦЭМ!$D$39:$D$782,СВЦЭМ!$A$39:$A$782,$A76,СВЦЭМ!$B$39:$B$782,E$47)+'СЕТ СН'!$G$11+СВЦЭМ!$D$10+'СЕТ СН'!$G$5-'СЕТ СН'!$G$21</f>
        <v>3569.12309246</v>
      </c>
      <c r="F76" s="36">
        <f>SUMIFS(СВЦЭМ!$D$39:$D$782,СВЦЭМ!$A$39:$A$782,$A76,СВЦЭМ!$B$39:$B$782,F$47)+'СЕТ СН'!$G$11+СВЦЭМ!$D$10+'СЕТ СН'!$G$5-'СЕТ СН'!$G$21</f>
        <v>3578.1714359299995</v>
      </c>
      <c r="G76" s="36">
        <f>SUMIFS(СВЦЭМ!$D$39:$D$782,СВЦЭМ!$A$39:$A$782,$A76,СВЦЭМ!$B$39:$B$782,G$47)+'СЕТ СН'!$G$11+СВЦЭМ!$D$10+'СЕТ СН'!$G$5-'СЕТ СН'!$G$21</f>
        <v>3561.4480334199998</v>
      </c>
      <c r="H76" s="36">
        <f>SUMIFS(СВЦЭМ!$D$39:$D$782,СВЦЭМ!$A$39:$A$782,$A76,СВЦЭМ!$B$39:$B$782,H$47)+'СЕТ СН'!$G$11+СВЦЭМ!$D$10+'СЕТ СН'!$G$5-'СЕТ СН'!$G$21</f>
        <v>3508.9392877499999</v>
      </c>
      <c r="I76" s="36">
        <f>SUMIFS(СВЦЭМ!$D$39:$D$782,СВЦЭМ!$A$39:$A$782,$A76,СВЦЭМ!$B$39:$B$782,I$47)+'СЕТ СН'!$G$11+СВЦЭМ!$D$10+'СЕТ СН'!$G$5-'СЕТ СН'!$G$21</f>
        <v>3462.6356330299996</v>
      </c>
      <c r="J76" s="36">
        <f>SUMIFS(СВЦЭМ!$D$39:$D$782,СВЦЭМ!$A$39:$A$782,$A76,СВЦЭМ!$B$39:$B$782,J$47)+'СЕТ СН'!$G$11+СВЦЭМ!$D$10+'СЕТ СН'!$G$5-'СЕТ СН'!$G$21</f>
        <v>3422.4618718799998</v>
      </c>
      <c r="K76" s="36">
        <f>SUMIFS(СВЦЭМ!$D$39:$D$782,СВЦЭМ!$A$39:$A$782,$A76,СВЦЭМ!$B$39:$B$782,K$47)+'СЕТ СН'!$G$11+СВЦЭМ!$D$10+'СЕТ СН'!$G$5-'СЕТ СН'!$G$21</f>
        <v>3445.8807333199998</v>
      </c>
      <c r="L76" s="36">
        <f>SUMIFS(СВЦЭМ!$D$39:$D$782,СВЦЭМ!$A$39:$A$782,$A76,СВЦЭМ!$B$39:$B$782,L$47)+'СЕТ СН'!$G$11+СВЦЭМ!$D$10+'СЕТ СН'!$G$5-'СЕТ СН'!$G$21</f>
        <v>3423.7729720099996</v>
      </c>
      <c r="M76" s="36">
        <f>SUMIFS(СВЦЭМ!$D$39:$D$782,СВЦЭМ!$A$39:$A$782,$A76,СВЦЭМ!$B$39:$B$782,M$47)+'СЕТ СН'!$G$11+СВЦЭМ!$D$10+'СЕТ СН'!$G$5-'СЕТ СН'!$G$21</f>
        <v>3424.5101940599998</v>
      </c>
      <c r="N76" s="36">
        <f>SUMIFS(СВЦЭМ!$D$39:$D$782,СВЦЭМ!$A$39:$A$782,$A76,СВЦЭМ!$B$39:$B$782,N$47)+'СЕТ СН'!$G$11+СВЦЭМ!$D$10+'СЕТ СН'!$G$5-'СЕТ СН'!$G$21</f>
        <v>3426.6381596900001</v>
      </c>
      <c r="O76" s="36">
        <f>SUMIFS(СВЦЭМ!$D$39:$D$782,СВЦЭМ!$A$39:$A$782,$A76,СВЦЭМ!$B$39:$B$782,O$47)+'СЕТ СН'!$G$11+СВЦЭМ!$D$10+'СЕТ СН'!$G$5-'СЕТ СН'!$G$21</f>
        <v>3422.92237303</v>
      </c>
      <c r="P76" s="36">
        <f>SUMIFS(СВЦЭМ!$D$39:$D$782,СВЦЭМ!$A$39:$A$782,$A76,СВЦЭМ!$B$39:$B$782,P$47)+'СЕТ СН'!$G$11+СВЦЭМ!$D$10+'СЕТ СН'!$G$5-'СЕТ СН'!$G$21</f>
        <v>3422.9320972299997</v>
      </c>
      <c r="Q76" s="36">
        <f>SUMIFS(СВЦЭМ!$D$39:$D$782,СВЦЭМ!$A$39:$A$782,$A76,СВЦЭМ!$B$39:$B$782,Q$47)+'СЕТ СН'!$G$11+СВЦЭМ!$D$10+'СЕТ СН'!$G$5-'СЕТ СН'!$G$21</f>
        <v>3422.3244871899997</v>
      </c>
      <c r="R76" s="36">
        <f>SUMIFS(СВЦЭМ!$D$39:$D$782,СВЦЭМ!$A$39:$A$782,$A76,СВЦЭМ!$B$39:$B$782,R$47)+'СЕТ СН'!$G$11+СВЦЭМ!$D$10+'СЕТ СН'!$G$5-'СЕТ СН'!$G$21</f>
        <v>3424.61876949</v>
      </c>
      <c r="S76" s="36">
        <f>SUMIFS(СВЦЭМ!$D$39:$D$782,СВЦЭМ!$A$39:$A$782,$A76,СВЦЭМ!$B$39:$B$782,S$47)+'СЕТ СН'!$G$11+СВЦЭМ!$D$10+'СЕТ СН'!$G$5-'СЕТ СН'!$G$21</f>
        <v>3426.2419603999997</v>
      </c>
      <c r="T76" s="36">
        <f>SUMIFS(СВЦЭМ!$D$39:$D$782,СВЦЭМ!$A$39:$A$782,$A76,СВЦЭМ!$B$39:$B$782,T$47)+'СЕТ СН'!$G$11+СВЦЭМ!$D$10+'СЕТ СН'!$G$5-'СЕТ СН'!$G$21</f>
        <v>3409.1610431099998</v>
      </c>
      <c r="U76" s="36">
        <f>SUMIFS(СВЦЭМ!$D$39:$D$782,СВЦЭМ!$A$39:$A$782,$A76,СВЦЭМ!$B$39:$B$782,U$47)+'СЕТ СН'!$G$11+СВЦЭМ!$D$10+'СЕТ СН'!$G$5-'СЕТ СН'!$G$21</f>
        <v>3403.4960562899996</v>
      </c>
      <c r="V76" s="36">
        <f>SUMIFS(СВЦЭМ!$D$39:$D$782,СВЦЭМ!$A$39:$A$782,$A76,СВЦЭМ!$B$39:$B$782,V$47)+'СЕТ СН'!$G$11+СВЦЭМ!$D$10+'СЕТ СН'!$G$5-'СЕТ СН'!$G$21</f>
        <v>3398.36185011</v>
      </c>
      <c r="W76" s="36">
        <f>SUMIFS(СВЦЭМ!$D$39:$D$782,СВЦЭМ!$A$39:$A$782,$A76,СВЦЭМ!$B$39:$B$782,W$47)+'СЕТ СН'!$G$11+СВЦЭМ!$D$10+'СЕТ СН'!$G$5-'СЕТ СН'!$G$21</f>
        <v>3396.4818763599997</v>
      </c>
      <c r="X76" s="36">
        <f>SUMIFS(СВЦЭМ!$D$39:$D$782,СВЦЭМ!$A$39:$A$782,$A76,СВЦЭМ!$B$39:$B$782,X$47)+'СЕТ СН'!$G$11+СВЦЭМ!$D$10+'СЕТ СН'!$G$5-'СЕТ СН'!$G$21</f>
        <v>3419.6658609599999</v>
      </c>
      <c r="Y76" s="36">
        <f>SUMIFS(СВЦЭМ!$D$39:$D$782,СВЦЭМ!$A$39:$A$782,$A76,СВЦЭМ!$B$39:$B$782,Y$47)+'СЕТ СН'!$G$11+СВЦЭМ!$D$10+'СЕТ СН'!$G$5-'СЕТ СН'!$G$21</f>
        <v>3466.8001171099995</v>
      </c>
    </row>
    <row r="77" spans="1:26" ht="15.75" x14ac:dyDescent="0.2">
      <c r="A77" s="35">
        <f t="shared" si="1"/>
        <v>44803</v>
      </c>
      <c r="B77" s="36">
        <f>SUMIFS(СВЦЭМ!$D$39:$D$782,СВЦЭМ!$A$39:$A$782,$A77,СВЦЭМ!$B$39:$B$782,B$47)+'СЕТ СН'!$G$11+СВЦЭМ!$D$10+'СЕТ СН'!$G$5-'СЕТ СН'!$G$21</f>
        <v>3427.5669958799999</v>
      </c>
      <c r="C77" s="36">
        <f>SUMIFS(СВЦЭМ!$D$39:$D$782,СВЦЭМ!$A$39:$A$782,$A77,СВЦЭМ!$B$39:$B$782,C$47)+'СЕТ СН'!$G$11+СВЦЭМ!$D$10+'СЕТ СН'!$G$5-'СЕТ СН'!$G$21</f>
        <v>3460.3026854199998</v>
      </c>
      <c r="D77" s="36">
        <f>SUMIFS(СВЦЭМ!$D$39:$D$782,СВЦЭМ!$A$39:$A$782,$A77,СВЦЭМ!$B$39:$B$782,D$47)+'СЕТ СН'!$G$11+СВЦЭМ!$D$10+'СЕТ СН'!$G$5-'СЕТ СН'!$G$21</f>
        <v>3494.1978753399999</v>
      </c>
      <c r="E77" s="36">
        <f>SUMIFS(СВЦЭМ!$D$39:$D$782,СВЦЭМ!$A$39:$A$782,$A77,СВЦЭМ!$B$39:$B$782,E$47)+'СЕТ СН'!$G$11+СВЦЭМ!$D$10+'СЕТ СН'!$G$5-'СЕТ СН'!$G$21</f>
        <v>3506.1994615499998</v>
      </c>
      <c r="F77" s="36">
        <f>SUMIFS(СВЦЭМ!$D$39:$D$782,СВЦЭМ!$A$39:$A$782,$A77,СВЦЭМ!$B$39:$B$782,F$47)+'СЕТ СН'!$G$11+СВЦЭМ!$D$10+'СЕТ СН'!$G$5-'СЕТ СН'!$G$21</f>
        <v>3511.41127538</v>
      </c>
      <c r="G77" s="36">
        <f>SUMIFS(СВЦЭМ!$D$39:$D$782,СВЦЭМ!$A$39:$A$782,$A77,СВЦЭМ!$B$39:$B$782,G$47)+'СЕТ СН'!$G$11+СВЦЭМ!$D$10+'СЕТ СН'!$G$5-'СЕТ СН'!$G$21</f>
        <v>3506.7227541699999</v>
      </c>
      <c r="H77" s="36">
        <f>SUMIFS(СВЦЭМ!$D$39:$D$782,СВЦЭМ!$A$39:$A$782,$A77,СВЦЭМ!$B$39:$B$782,H$47)+'СЕТ СН'!$G$11+СВЦЭМ!$D$10+'СЕТ СН'!$G$5-'СЕТ СН'!$G$21</f>
        <v>3450.8437478699998</v>
      </c>
      <c r="I77" s="36">
        <f>SUMIFS(СВЦЭМ!$D$39:$D$782,СВЦЭМ!$A$39:$A$782,$A77,СВЦЭМ!$B$39:$B$782,I$47)+'СЕТ СН'!$G$11+СВЦЭМ!$D$10+'СЕТ СН'!$G$5-'СЕТ СН'!$G$21</f>
        <v>3378.4872909299997</v>
      </c>
      <c r="J77" s="36">
        <f>SUMIFS(СВЦЭМ!$D$39:$D$782,СВЦЭМ!$A$39:$A$782,$A77,СВЦЭМ!$B$39:$B$782,J$47)+'СЕТ СН'!$G$11+СВЦЭМ!$D$10+'СЕТ СН'!$G$5-'СЕТ СН'!$G$21</f>
        <v>3378.5519251199999</v>
      </c>
      <c r="K77" s="36">
        <f>SUMIFS(СВЦЭМ!$D$39:$D$782,СВЦЭМ!$A$39:$A$782,$A77,СВЦЭМ!$B$39:$B$782,K$47)+'СЕТ СН'!$G$11+СВЦЭМ!$D$10+'СЕТ СН'!$G$5-'СЕТ СН'!$G$21</f>
        <v>3440.1231593799998</v>
      </c>
      <c r="L77" s="36">
        <f>SUMIFS(СВЦЭМ!$D$39:$D$782,СВЦЭМ!$A$39:$A$782,$A77,СВЦЭМ!$B$39:$B$782,L$47)+'СЕТ СН'!$G$11+СВЦЭМ!$D$10+'СЕТ СН'!$G$5-'СЕТ СН'!$G$21</f>
        <v>3436.0953096099997</v>
      </c>
      <c r="M77" s="36">
        <f>SUMIFS(СВЦЭМ!$D$39:$D$782,СВЦЭМ!$A$39:$A$782,$A77,СВЦЭМ!$B$39:$B$782,M$47)+'СЕТ СН'!$G$11+СВЦЭМ!$D$10+'СЕТ СН'!$G$5-'СЕТ СН'!$G$21</f>
        <v>3434.0267429599999</v>
      </c>
      <c r="N77" s="36">
        <f>SUMIFS(СВЦЭМ!$D$39:$D$782,СВЦЭМ!$A$39:$A$782,$A77,СВЦЭМ!$B$39:$B$782,N$47)+'СЕТ СН'!$G$11+СВЦЭМ!$D$10+'СЕТ СН'!$G$5-'СЕТ СН'!$G$21</f>
        <v>3435.8934792699997</v>
      </c>
      <c r="O77" s="36">
        <f>SUMIFS(СВЦЭМ!$D$39:$D$782,СВЦЭМ!$A$39:$A$782,$A77,СВЦЭМ!$B$39:$B$782,O$47)+'СЕТ СН'!$G$11+СВЦЭМ!$D$10+'СЕТ СН'!$G$5-'СЕТ СН'!$G$21</f>
        <v>3433.3578877599998</v>
      </c>
      <c r="P77" s="36">
        <f>SUMIFS(СВЦЭМ!$D$39:$D$782,СВЦЭМ!$A$39:$A$782,$A77,СВЦЭМ!$B$39:$B$782,P$47)+'СЕТ СН'!$G$11+СВЦЭМ!$D$10+'СЕТ СН'!$G$5-'СЕТ СН'!$G$21</f>
        <v>3442.1862098199999</v>
      </c>
      <c r="Q77" s="36">
        <f>SUMIFS(СВЦЭМ!$D$39:$D$782,СВЦЭМ!$A$39:$A$782,$A77,СВЦЭМ!$B$39:$B$782,Q$47)+'СЕТ СН'!$G$11+СВЦЭМ!$D$10+'СЕТ СН'!$G$5-'СЕТ СН'!$G$21</f>
        <v>3429.3193667699998</v>
      </c>
      <c r="R77" s="36">
        <f>SUMIFS(СВЦЭМ!$D$39:$D$782,СВЦЭМ!$A$39:$A$782,$A77,СВЦЭМ!$B$39:$B$782,R$47)+'СЕТ СН'!$G$11+СВЦЭМ!$D$10+'СЕТ СН'!$G$5-'СЕТ СН'!$G$21</f>
        <v>3419.6317885499998</v>
      </c>
      <c r="S77" s="36">
        <f>SUMIFS(СВЦЭМ!$D$39:$D$782,СВЦЭМ!$A$39:$A$782,$A77,СВЦЭМ!$B$39:$B$782,S$47)+'СЕТ СН'!$G$11+СВЦЭМ!$D$10+'СЕТ СН'!$G$5-'СЕТ СН'!$G$21</f>
        <v>3430.4709743099997</v>
      </c>
      <c r="T77" s="36">
        <f>SUMIFS(СВЦЭМ!$D$39:$D$782,СВЦЭМ!$A$39:$A$782,$A77,СВЦЭМ!$B$39:$B$782,T$47)+'СЕТ СН'!$G$11+СВЦЭМ!$D$10+'СЕТ СН'!$G$5-'СЕТ СН'!$G$21</f>
        <v>3445.0545143999998</v>
      </c>
      <c r="U77" s="36">
        <f>SUMIFS(СВЦЭМ!$D$39:$D$782,СВЦЭМ!$A$39:$A$782,$A77,СВЦЭМ!$B$39:$B$782,U$47)+'СЕТ СН'!$G$11+СВЦЭМ!$D$10+'СЕТ СН'!$G$5-'СЕТ СН'!$G$21</f>
        <v>3428.0383859899998</v>
      </c>
      <c r="V77" s="36">
        <f>SUMIFS(СВЦЭМ!$D$39:$D$782,СВЦЭМ!$A$39:$A$782,$A77,СВЦЭМ!$B$39:$B$782,V$47)+'СЕТ СН'!$G$11+СВЦЭМ!$D$10+'СЕТ СН'!$G$5-'СЕТ СН'!$G$21</f>
        <v>3452.7993297899998</v>
      </c>
      <c r="W77" s="36">
        <f>SUMIFS(СВЦЭМ!$D$39:$D$782,СВЦЭМ!$A$39:$A$782,$A77,СВЦЭМ!$B$39:$B$782,W$47)+'СЕТ СН'!$G$11+СВЦЭМ!$D$10+'СЕТ СН'!$G$5-'СЕТ СН'!$G$21</f>
        <v>3456.62575634</v>
      </c>
      <c r="X77" s="36">
        <f>SUMIFS(СВЦЭМ!$D$39:$D$782,СВЦЭМ!$A$39:$A$782,$A77,СВЦЭМ!$B$39:$B$782,X$47)+'СЕТ СН'!$G$11+СВЦЭМ!$D$10+'СЕТ СН'!$G$5-'СЕТ СН'!$G$21</f>
        <v>3402.7885149999997</v>
      </c>
      <c r="Y77" s="36">
        <f>SUMIFS(СВЦЭМ!$D$39:$D$782,СВЦЭМ!$A$39:$A$782,$A77,СВЦЭМ!$B$39:$B$782,Y$47)+'СЕТ СН'!$G$11+СВЦЭМ!$D$10+'СЕТ СН'!$G$5-'СЕТ СН'!$G$21</f>
        <v>3364.9037341099997</v>
      </c>
    </row>
    <row r="78" spans="1:26" ht="15.75" x14ac:dyDescent="0.2">
      <c r="A78" s="35">
        <f t="shared" si="1"/>
        <v>44804</v>
      </c>
      <c r="B78" s="36">
        <f>SUMIFS(СВЦЭМ!$D$39:$D$782,СВЦЭМ!$A$39:$A$782,$A78,СВЦЭМ!$B$39:$B$782,B$47)+'СЕТ СН'!$G$11+СВЦЭМ!$D$10+'СЕТ СН'!$G$5-'СЕТ СН'!$G$21</f>
        <v>3458.1477337799997</v>
      </c>
      <c r="C78" s="36">
        <f>SUMIFS(СВЦЭМ!$D$39:$D$782,СВЦЭМ!$A$39:$A$782,$A78,СВЦЭМ!$B$39:$B$782,C$47)+'СЕТ СН'!$G$11+СВЦЭМ!$D$10+'СЕТ СН'!$G$5-'СЕТ СН'!$G$21</f>
        <v>3493.7831900699998</v>
      </c>
      <c r="D78" s="36">
        <f>SUMIFS(СВЦЭМ!$D$39:$D$782,СВЦЭМ!$A$39:$A$782,$A78,СВЦЭМ!$B$39:$B$782,D$47)+'СЕТ СН'!$G$11+СВЦЭМ!$D$10+'СЕТ СН'!$G$5-'СЕТ СН'!$G$21</f>
        <v>3509.7956703899999</v>
      </c>
      <c r="E78" s="36">
        <f>SUMIFS(СВЦЭМ!$D$39:$D$782,СВЦЭМ!$A$39:$A$782,$A78,СВЦЭМ!$B$39:$B$782,E$47)+'СЕТ СН'!$G$11+СВЦЭМ!$D$10+'СЕТ СН'!$G$5-'СЕТ СН'!$G$21</f>
        <v>3523.56519441</v>
      </c>
      <c r="F78" s="36">
        <f>SUMIFS(СВЦЭМ!$D$39:$D$782,СВЦЭМ!$A$39:$A$782,$A78,СВЦЭМ!$B$39:$B$782,F$47)+'СЕТ СН'!$G$11+СВЦЭМ!$D$10+'СЕТ СН'!$G$5-'СЕТ СН'!$G$21</f>
        <v>3510.5286062699997</v>
      </c>
      <c r="G78" s="36">
        <f>SUMIFS(СВЦЭМ!$D$39:$D$782,СВЦЭМ!$A$39:$A$782,$A78,СВЦЭМ!$B$39:$B$782,G$47)+'СЕТ СН'!$G$11+СВЦЭМ!$D$10+'СЕТ СН'!$G$5-'СЕТ СН'!$G$21</f>
        <v>3487.9103965099998</v>
      </c>
      <c r="H78" s="36">
        <f>SUMIFS(СВЦЭМ!$D$39:$D$782,СВЦЭМ!$A$39:$A$782,$A78,СВЦЭМ!$B$39:$B$782,H$47)+'СЕТ СН'!$G$11+СВЦЭМ!$D$10+'СЕТ СН'!$G$5-'СЕТ СН'!$G$21</f>
        <v>3427.0271252299999</v>
      </c>
      <c r="I78" s="36">
        <f>SUMIFS(СВЦЭМ!$D$39:$D$782,СВЦЭМ!$A$39:$A$782,$A78,СВЦЭМ!$B$39:$B$782,I$47)+'СЕТ СН'!$G$11+СВЦЭМ!$D$10+'СЕТ СН'!$G$5-'СЕТ СН'!$G$21</f>
        <v>3370.2220516499997</v>
      </c>
      <c r="J78" s="36">
        <f>SUMIFS(СВЦЭМ!$D$39:$D$782,СВЦЭМ!$A$39:$A$782,$A78,СВЦЭМ!$B$39:$B$782,J$47)+'СЕТ СН'!$G$11+СВЦЭМ!$D$10+'СЕТ СН'!$G$5-'СЕТ СН'!$G$21</f>
        <v>3440.3013260099997</v>
      </c>
      <c r="K78" s="36">
        <f>SUMIFS(СВЦЭМ!$D$39:$D$782,СВЦЭМ!$A$39:$A$782,$A78,СВЦЭМ!$B$39:$B$782,K$47)+'СЕТ СН'!$G$11+СВЦЭМ!$D$10+'СЕТ СН'!$G$5-'СЕТ СН'!$G$21</f>
        <v>3466.1675330799999</v>
      </c>
      <c r="L78" s="36">
        <f>SUMIFS(СВЦЭМ!$D$39:$D$782,СВЦЭМ!$A$39:$A$782,$A78,СВЦЭМ!$B$39:$B$782,L$47)+'СЕТ СН'!$G$11+СВЦЭМ!$D$10+'СЕТ СН'!$G$5-'СЕТ СН'!$G$21</f>
        <v>3462.7377403699998</v>
      </c>
      <c r="M78" s="36">
        <f>SUMIFS(СВЦЭМ!$D$39:$D$782,СВЦЭМ!$A$39:$A$782,$A78,СВЦЭМ!$B$39:$B$782,M$47)+'СЕТ СН'!$G$11+СВЦЭМ!$D$10+'СЕТ СН'!$G$5-'СЕТ СН'!$G$21</f>
        <v>3454.4262723699999</v>
      </c>
      <c r="N78" s="36">
        <f>SUMIFS(СВЦЭМ!$D$39:$D$782,СВЦЭМ!$A$39:$A$782,$A78,СВЦЭМ!$B$39:$B$782,N$47)+'СЕТ СН'!$G$11+СВЦЭМ!$D$10+'СЕТ СН'!$G$5-'СЕТ СН'!$G$21</f>
        <v>3451.2730828599997</v>
      </c>
      <c r="O78" s="36">
        <f>SUMIFS(СВЦЭМ!$D$39:$D$782,СВЦЭМ!$A$39:$A$782,$A78,СВЦЭМ!$B$39:$B$782,O$47)+'СЕТ СН'!$G$11+СВЦЭМ!$D$10+'СЕТ СН'!$G$5-'СЕТ СН'!$G$21</f>
        <v>3450.32263367</v>
      </c>
      <c r="P78" s="36">
        <f>SUMIFS(СВЦЭМ!$D$39:$D$782,СВЦЭМ!$A$39:$A$782,$A78,СВЦЭМ!$B$39:$B$782,P$47)+'СЕТ СН'!$G$11+СВЦЭМ!$D$10+'СЕТ СН'!$G$5-'СЕТ СН'!$G$21</f>
        <v>3447.9036578199998</v>
      </c>
      <c r="Q78" s="36">
        <f>SUMIFS(СВЦЭМ!$D$39:$D$782,СВЦЭМ!$A$39:$A$782,$A78,СВЦЭМ!$B$39:$B$782,Q$47)+'СЕТ СН'!$G$11+СВЦЭМ!$D$10+'СЕТ СН'!$G$5-'СЕТ СН'!$G$21</f>
        <v>3438.9527811299999</v>
      </c>
      <c r="R78" s="36">
        <f>SUMIFS(СВЦЭМ!$D$39:$D$782,СВЦЭМ!$A$39:$A$782,$A78,СВЦЭМ!$B$39:$B$782,R$47)+'СЕТ СН'!$G$11+СВЦЭМ!$D$10+'СЕТ СН'!$G$5-'СЕТ СН'!$G$21</f>
        <v>3429.2336263199995</v>
      </c>
      <c r="S78" s="36">
        <f>SUMIFS(СВЦЭМ!$D$39:$D$782,СВЦЭМ!$A$39:$A$782,$A78,СВЦЭМ!$B$39:$B$782,S$47)+'СЕТ СН'!$G$11+СВЦЭМ!$D$10+'СЕТ СН'!$G$5-'СЕТ СН'!$G$21</f>
        <v>3434.5288631199996</v>
      </c>
      <c r="T78" s="36">
        <f>SUMIFS(СВЦЭМ!$D$39:$D$782,СВЦЭМ!$A$39:$A$782,$A78,СВЦЭМ!$B$39:$B$782,T$47)+'СЕТ СН'!$G$11+СВЦЭМ!$D$10+'СЕТ СН'!$G$5-'СЕТ СН'!$G$21</f>
        <v>3429.8736308799998</v>
      </c>
      <c r="U78" s="36">
        <f>SUMIFS(СВЦЭМ!$D$39:$D$782,СВЦЭМ!$A$39:$A$782,$A78,СВЦЭМ!$B$39:$B$782,U$47)+'СЕТ СН'!$G$11+СВЦЭМ!$D$10+'СЕТ СН'!$G$5-'СЕТ СН'!$G$21</f>
        <v>3443.1887740099996</v>
      </c>
      <c r="V78" s="36">
        <f>SUMIFS(СВЦЭМ!$D$39:$D$782,СВЦЭМ!$A$39:$A$782,$A78,СВЦЭМ!$B$39:$B$782,V$47)+'СЕТ СН'!$G$11+СВЦЭМ!$D$10+'СЕТ СН'!$G$5-'СЕТ СН'!$G$21</f>
        <v>3462.4172373899996</v>
      </c>
      <c r="W78" s="36">
        <f>SUMIFS(СВЦЭМ!$D$39:$D$782,СВЦЭМ!$A$39:$A$782,$A78,СВЦЭМ!$B$39:$B$782,W$47)+'СЕТ СН'!$G$11+СВЦЭМ!$D$10+'СЕТ СН'!$G$5-'СЕТ СН'!$G$21</f>
        <v>3457.2585832699997</v>
      </c>
      <c r="X78" s="36">
        <f>SUMIFS(СВЦЭМ!$D$39:$D$782,СВЦЭМ!$A$39:$A$782,$A78,СВЦЭМ!$B$39:$B$782,X$47)+'СЕТ СН'!$G$11+СВЦЭМ!$D$10+'СЕТ СН'!$G$5-'СЕТ СН'!$G$21</f>
        <v>3421.5571052199998</v>
      </c>
      <c r="Y78" s="36">
        <f>SUMIFS(СВЦЭМ!$D$39:$D$782,СВЦЭМ!$A$39:$A$782,$A78,СВЦЭМ!$B$39:$B$782,Y$47)+'СЕТ СН'!$G$11+СВЦЭМ!$D$10+'СЕТ СН'!$G$5-'СЕТ СН'!$G$21</f>
        <v>3403.6398108799999</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4"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01.08.2022</v>
      </c>
      <c r="B84" s="36">
        <f>SUMIFS(СВЦЭМ!$D$39:$D$782,СВЦЭМ!$A$39:$A$782,$A84,СВЦЭМ!$B$39:$B$782,B$83)+'СЕТ СН'!$H$11+СВЦЭМ!$D$10+'СЕТ СН'!$H$5-'СЕТ СН'!$H$21</f>
        <v>3801.2880941600001</v>
      </c>
      <c r="C84" s="36">
        <f>SUMIFS(СВЦЭМ!$D$39:$D$782,СВЦЭМ!$A$39:$A$782,$A84,СВЦЭМ!$B$39:$B$782,C$83)+'СЕТ СН'!$H$11+СВЦЭМ!$D$10+'СЕТ СН'!$H$5-'СЕТ СН'!$H$21</f>
        <v>3839.5119489099998</v>
      </c>
      <c r="D84" s="36">
        <f>SUMIFS(СВЦЭМ!$D$39:$D$782,СВЦЭМ!$A$39:$A$782,$A84,СВЦЭМ!$B$39:$B$782,D$83)+'СЕТ СН'!$H$11+СВЦЭМ!$D$10+'СЕТ СН'!$H$5-'СЕТ СН'!$H$21</f>
        <v>3851.1222418100001</v>
      </c>
      <c r="E84" s="36">
        <f>SUMIFS(СВЦЭМ!$D$39:$D$782,СВЦЭМ!$A$39:$A$782,$A84,СВЦЭМ!$B$39:$B$782,E$83)+'СЕТ СН'!$H$11+СВЦЭМ!$D$10+'СЕТ СН'!$H$5-'СЕТ СН'!$H$21</f>
        <v>3882.5950176799997</v>
      </c>
      <c r="F84" s="36">
        <f>SUMIFS(СВЦЭМ!$D$39:$D$782,СВЦЭМ!$A$39:$A$782,$A84,СВЦЭМ!$B$39:$B$782,F$83)+'СЕТ СН'!$H$11+СВЦЭМ!$D$10+'СЕТ СН'!$H$5-'СЕТ СН'!$H$21</f>
        <v>3848.3735973000003</v>
      </c>
      <c r="G84" s="36">
        <f>SUMIFS(СВЦЭМ!$D$39:$D$782,СВЦЭМ!$A$39:$A$782,$A84,СВЦЭМ!$B$39:$B$782,G$83)+'СЕТ СН'!$H$11+СВЦЭМ!$D$10+'СЕТ СН'!$H$5-'СЕТ СН'!$H$21</f>
        <v>3836.9749471900004</v>
      </c>
      <c r="H84" s="36">
        <f>SUMIFS(СВЦЭМ!$D$39:$D$782,СВЦЭМ!$A$39:$A$782,$A84,СВЦЭМ!$B$39:$B$782,H$83)+'СЕТ СН'!$H$11+СВЦЭМ!$D$10+'СЕТ СН'!$H$5-'СЕТ СН'!$H$21</f>
        <v>3879.9979211700002</v>
      </c>
      <c r="I84" s="36">
        <f>SUMIFS(СВЦЭМ!$D$39:$D$782,СВЦЭМ!$A$39:$A$782,$A84,СВЦЭМ!$B$39:$B$782,I$83)+'СЕТ СН'!$H$11+СВЦЭМ!$D$10+'СЕТ СН'!$H$5-'СЕТ СН'!$H$21</f>
        <v>3921.3959033199999</v>
      </c>
      <c r="J84" s="36">
        <f>SUMIFS(СВЦЭМ!$D$39:$D$782,СВЦЭМ!$A$39:$A$782,$A84,СВЦЭМ!$B$39:$B$782,J$83)+'СЕТ СН'!$H$11+СВЦЭМ!$D$10+'СЕТ СН'!$H$5-'СЕТ СН'!$H$21</f>
        <v>3846.5189355800003</v>
      </c>
      <c r="K84" s="36">
        <f>SUMIFS(СВЦЭМ!$D$39:$D$782,СВЦЭМ!$A$39:$A$782,$A84,СВЦЭМ!$B$39:$B$782,K$83)+'СЕТ СН'!$H$11+СВЦЭМ!$D$10+'СЕТ СН'!$H$5-'СЕТ СН'!$H$21</f>
        <v>3793.5346088200004</v>
      </c>
      <c r="L84" s="36">
        <f>SUMIFS(СВЦЭМ!$D$39:$D$782,СВЦЭМ!$A$39:$A$782,$A84,СВЦЭМ!$B$39:$B$782,L$83)+'СЕТ СН'!$H$11+СВЦЭМ!$D$10+'СЕТ СН'!$H$5-'СЕТ СН'!$H$21</f>
        <v>3767.8771108300002</v>
      </c>
      <c r="M84" s="36">
        <f>SUMIFS(СВЦЭМ!$D$39:$D$782,СВЦЭМ!$A$39:$A$782,$A84,СВЦЭМ!$B$39:$B$782,M$83)+'СЕТ СН'!$H$11+СВЦЭМ!$D$10+'СЕТ СН'!$H$5-'СЕТ СН'!$H$21</f>
        <v>3733.0917495500003</v>
      </c>
      <c r="N84" s="36">
        <f>SUMIFS(СВЦЭМ!$D$39:$D$782,СВЦЭМ!$A$39:$A$782,$A84,СВЦЭМ!$B$39:$B$782,N$83)+'СЕТ СН'!$H$11+СВЦЭМ!$D$10+'СЕТ СН'!$H$5-'СЕТ СН'!$H$21</f>
        <v>3743.2449722900001</v>
      </c>
      <c r="O84" s="36">
        <f>SUMIFS(СВЦЭМ!$D$39:$D$782,СВЦЭМ!$A$39:$A$782,$A84,СВЦЭМ!$B$39:$B$782,O$83)+'СЕТ СН'!$H$11+СВЦЭМ!$D$10+'СЕТ СН'!$H$5-'СЕТ СН'!$H$21</f>
        <v>3744.9505885400004</v>
      </c>
      <c r="P84" s="36">
        <f>SUMIFS(СВЦЭМ!$D$39:$D$782,СВЦЭМ!$A$39:$A$782,$A84,СВЦЭМ!$B$39:$B$782,P$83)+'СЕТ СН'!$H$11+СВЦЭМ!$D$10+'СЕТ СН'!$H$5-'СЕТ СН'!$H$21</f>
        <v>3748.5173126899999</v>
      </c>
      <c r="Q84" s="36">
        <f>SUMIFS(СВЦЭМ!$D$39:$D$782,СВЦЭМ!$A$39:$A$782,$A84,СВЦЭМ!$B$39:$B$782,Q$83)+'СЕТ СН'!$H$11+СВЦЭМ!$D$10+'СЕТ СН'!$H$5-'СЕТ СН'!$H$21</f>
        <v>3750.8169027000004</v>
      </c>
      <c r="R84" s="36">
        <f>SUMIFS(СВЦЭМ!$D$39:$D$782,СВЦЭМ!$A$39:$A$782,$A84,СВЦЭМ!$B$39:$B$782,R$83)+'СЕТ СН'!$H$11+СВЦЭМ!$D$10+'СЕТ СН'!$H$5-'СЕТ СН'!$H$21</f>
        <v>3769.9843050899999</v>
      </c>
      <c r="S84" s="36">
        <f>SUMIFS(СВЦЭМ!$D$39:$D$782,СВЦЭМ!$A$39:$A$782,$A84,СВЦЭМ!$B$39:$B$782,S$83)+'СЕТ СН'!$H$11+СВЦЭМ!$D$10+'СЕТ СН'!$H$5-'СЕТ СН'!$H$21</f>
        <v>3774.0360921400002</v>
      </c>
      <c r="T84" s="36">
        <f>SUMIFS(СВЦЭМ!$D$39:$D$782,СВЦЭМ!$A$39:$A$782,$A84,СВЦЭМ!$B$39:$B$782,T$83)+'СЕТ СН'!$H$11+СВЦЭМ!$D$10+'СЕТ СН'!$H$5-'СЕТ СН'!$H$21</f>
        <v>3774.7126806699998</v>
      </c>
      <c r="U84" s="36">
        <f>SUMIFS(СВЦЭМ!$D$39:$D$782,СВЦЭМ!$A$39:$A$782,$A84,СВЦЭМ!$B$39:$B$782,U$83)+'СЕТ СН'!$H$11+СВЦЭМ!$D$10+'СЕТ СН'!$H$5-'СЕТ СН'!$H$21</f>
        <v>3776.9636955000001</v>
      </c>
      <c r="V84" s="36">
        <f>SUMIFS(СВЦЭМ!$D$39:$D$782,СВЦЭМ!$A$39:$A$782,$A84,СВЦЭМ!$B$39:$B$782,V$83)+'СЕТ СН'!$H$11+СВЦЭМ!$D$10+'СЕТ СН'!$H$5-'СЕТ СН'!$H$21</f>
        <v>3773.9838439300001</v>
      </c>
      <c r="W84" s="36">
        <f>SUMIFS(СВЦЭМ!$D$39:$D$782,СВЦЭМ!$A$39:$A$782,$A84,СВЦЭМ!$B$39:$B$782,W$83)+'СЕТ СН'!$H$11+СВЦЭМ!$D$10+'СЕТ СН'!$H$5-'СЕТ СН'!$H$21</f>
        <v>3762.09655316</v>
      </c>
      <c r="X84" s="36">
        <f>SUMIFS(СВЦЭМ!$D$39:$D$782,СВЦЭМ!$A$39:$A$782,$A84,СВЦЭМ!$B$39:$B$782,X$83)+'СЕТ СН'!$H$11+СВЦЭМ!$D$10+'СЕТ СН'!$H$5-'СЕТ СН'!$H$21</f>
        <v>3748.1982296800002</v>
      </c>
      <c r="Y84" s="36">
        <f>SUMIFS(СВЦЭМ!$D$39:$D$782,СВЦЭМ!$A$39:$A$782,$A84,СВЦЭМ!$B$39:$B$782,Y$83)+'СЕТ СН'!$H$11+СВЦЭМ!$D$10+'СЕТ СН'!$H$5-'СЕТ СН'!$H$21</f>
        <v>3732.1044505</v>
      </c>
      <c r="AA84" s="45"/>
    </row>
    <row r="85" spans="1:27" ht="15.75" x14ac:dyDescent="0.2">
      <c r="A85" s="35">
        <f>A84+1</f>
        <v>44775</v>
      </c>
      <c r="B85" s="36">
        <f>SUMIFS(СВЦЭМ!$D$39:$D$782,СВЦЭМ!$A$39:$A$782,$A85,СВЦЭМ!$B$39:$B$782,B$83)+'СЕТ СН'!$H$11+СВЦЭМ!$D$10+'СЕТ СН'!$H$5-'СЕТ СН'!$H$21</f>
        <v>3840.8474367999997</v>
      </c>
      <c r="C85" s="36">
        <f>SUMIFS(СВЦЭМ!$D$39:$D$782,СВЦЭМ!$A$39:$A$782,$A85,СВЦЭМ!$B$39:$B$782,C$83)+'СЕТ СН'!$H$11+СВЦЭМ!$D$10+'СЕТ СН'!$H$5-'СЕТ СН'!$H$21</f>
        <v>3890.6963708499998</v>
      </c>
      <c r="D85" s="36">
        <f>SUMIFS(СВЦЭМ!$D$39:$D$782,СВЦЭМ!$A$39:$A$782,$A85,СВЦЭМ!$B$39:$B$782,D$83)+'СЕТ СН'!$H$11+СВЦЭМ!$D$10+'СЕТ СН'!$H$5-'СЕТ СН'!$H$21</f>
        <v>3878.7439227300001</v>
      </c>
      <c r="E85" s="36">
        <f>SUMIFS(СВЦЭМ!$D$39:$D$782,СВЦЭМ!$A$39:$A$782,$A85,СВЦЭМ!$B$39:$B$782,E$83)+'СЕТ СН'!$H$11+СВЦЭМ!$D$10+'СЕТ СН'!$H$5-'СЕТ СН'!$H$21</f>
        <v>3908.3086903200001</v>
      </c>
      <c r="F85" s="36">
        <f>SUMIFS(СВЦЭМ!$D$39:$D$782,СВЦЭМ!$A$39:$A$782,$A85,СВЦЭМ!$B$39:$B$782,F$83)+'СЕТ СН'!$H$11+СВЦЭМ!$D$10+'СЕТ СН'!$H$5-'СЕТ СН'!$H$21</f>
        <v>3903.8504135900002</v>
      </c>
      <c r="G85" s="36">
        <f>SUMIFS(СВЦЭМ!$D$39:$D$782,СВЦЭМ!$A$39:$A$782,$A85,СВЦЭМ!$B$39:$B$782,G$83)+'СЕТ СН'!$H$11+СВЦЭМ!$D$10+'СЕТ СН'!$H$5-'СЕТ СН'!$H$21</f>
        <v>3913.2012576500001</v>
      </c>
      <c r="H85" s="36">
        <f>SUMIFS(СВЦЭМ!$D$39:$D$782,СВЦЭМ!$A$39:$A$782,$A85,СВЦЭМ!$B$39:$B$782,H$83)+'СЕТ СН'!$H$11+СВЦЭМ!$D$10+'СЕТ СН'!$H$5-'СЕТ СН'!$H$21</f>
        <v>3893.0014332800001</v>
      </c>
      <c r="I85" s="36">
        <f>SUMIFS(СВЦЭМ!$D$39:$D$782,СВЦЭМ!$A$39:$A$782,$A85,СВЦЭМ!$B$39:$B$782,I$83)+'СЕТ СН'!$H$11+СВЦЭМ!$D$10+'СЕТ СН'!$H$5-'СЕТ СН'!$H$21</f>
        <v>4022.8898425400002</v>
      </c>
      <c r="J85" s="36">
        <f>SUMIFS(СВЦЭМ!$D$39:$D$782,СВЦЭМ!$A$39:$A$782,$A85,СВЦЭМ!$B$39:$B$782,J$83)+'СЕТ СН'!$H$11+СВЦЭМ!$D$10+'СЕТ СН'!$H$5-'СЕТ СН'!$H$21</f>
        <v>3915.6532886</v>
      </c>
      <c r="K85" s="36">
        <f>SUMIFS(СВЦЭМ!$D$39:$D$782,СВЦЭМ!$A$39:$A$782,$A85,СВЦЭМ!$B$39:$B$782,K$83)+'СЕТ СН'!$H$11+СВЦЭМ!$D$10+'СЕТ СН'!$H$5-'СЕТ СН'!$H$21</f>
        <v>3808.6755480100001</v>
      </c>
      <c r="L85" s="36">
        <f>SUMIFS(СВЦЭМ!$D$39:$D$782,СВЦЭМ!$A$39:$A$782,$A85,СВЦЭМ!$B$39:$B$782,L$83)+'СЕТ СН'!$H$11+СВЦЭМ!$D$10+'СЕТ СН'!$H$5-'СЕТ СН'!$H$21</f>
        <v>3797.4128266400003</v>
      </c>
      <c r="M85" s="36">
        <f>SUMIFS(СВЦЭМ!$D$39:$D$782,СВЦЭМ!$A$39:$A$782,$A85,СВЦЭМ!$B$39:$B$782,M$83)+'СЕТ СН'!$H$11+СВЦЭМ!$D$10+'СЕТ СН'!$H$5-'СЕТ СН'!$H$21</f>
        <v>3787.36183123</v>
      </c>
      <c r="N85" s="36">
        <f>SUMIFS(СВЦЭМ!$D$39:$D$782,СВЦЭМ!$A$39:$A$782,$A85,СВЦЭМ!$B$39:$B$782,N$83)+'СЕТ СН'!$H$11+СВЦЭМ!$D$10+'СЕТ СН'!$H$5-'СЕТ СН'!$H$21</f>
        <v>3778.4386776400002</v>
      </c>
      <c r="O85" s="36">
        <f>SUMIFS(СВЦЭМ!$D$39:$D$782,СВЦЭМ!$A$39:$A$782,$A85,СВЦЭМ!$B$39:$B$782,O$83)+'СЕТ СН'!$H$11+СВЦЭМ!$D$10+'СЕТ СН'!$H$5-'СЕТ СН'!$H$21</f>
        <v>3786.04921952</v>
      </c>
      <c r="P85" s="36">
        <f>SUMIFS(СВЦЭМ!$D$39:$D$782,СВЦЭМ!$A$39:$A$782,$A85,СВЦЭМ!$B$39:$B$782,P$83)+'СЕТ СН'!$H$11+СВЦЭМ!$D$10+'СЕТ СН'!$H$5-'СЕТ СН'!$H$21</f>
        <v>3801.1327062199998</v>
      </c>
      <c r="Q85" s="36">
        <f>SUMIFS(СВЦЭМ!$D$39:$D$782,СВЦЭМ!$A$39:$A$782,$A85,СВЦЭМ!$B$39:$B$782,Q$83)+'СЕТ СН'!$H$11+СВЦЭМ!$D$10+'СЕТ СН'!$H$5-'СЕТ СН'!$H$21</f>
        <v>3796.5286542600002</v>
      </c>
      <c r="R85" s="36">
        <f>SUMIFS(СВЦЭМ!$D$39:$D$782,СВЦЭМ!$A$39:$A$782,$A85,СВЦЭМ!$B$39:$B$782,R$83)+'СЕТ СН'!$H$11+СВЦЭМ!$D$10+'СЕТ СН'!$H$5-'СЕТ СН'!$H$21</f>
        <v>3790.6432199400001</v>
      </c>
      <c r="S85" s="36">
        <f>SUMIFS(СВЦЭМ!$D$39:$D$782,СВЦЭМ!$A$39:$A$782,$A85,СВЦЭМ!$B$39:$B$782,S$83)+'СЕТ СН'!$H$11+СВЦЭМ!$D$10+'СЕТ СН'!$H$5-'СЕТ СН'!$H$21</f>
        <v>3792.96294966</v>
      </c>
      <c r="T85" s="36">
        <f>SUMIFS(СВЦЭМ!$D$39:$D$782,СВЦЭМ!$A$39:$A$782,$A85,СВЦЭМ!$B$39:$B$782,T$83)+'СЕТ СН'!$H$11+СВЦЭМ!$D$10+'СЕТ СН'!$H$5-'СЕТ СН'!$H$21</f>
        <v>3822.45749071</v>
      </c>
      <c r="U85" s="36">
        <f>SUMIFS(СВЦЭМ!$D$39:$D$782,СВЦЭМ!$A$39:$A$782,$A85,СВЦЭМ!$B$39:$B$782,U$83)+'СЕТ СН'!$H$11+СВЦЭМ!$D$10+'СЕТ СН'!$H$5-'СЕТ СН'!$H$21</f>
        <v>3818.6354962200003</v>
      </c>
      <c r="V85" s="36">
        <f>SUMIFS(СВЦЭМ!$D$39:$D$782,СВЦЭМ!$A$39:$A$782,$A85,СВЦЭМ!$B$39:$B$782,V$83)+'СЕТ СН'!$H$11+СВЦЭМ!$D$10+'СЕТ СН'!$H$5-'СЕТ СН'!$H$21</f>
        <v>3824.5775910700004</v>
      </c>
      <c r="W85" s="36">
        <f>SUMIFS(СВЦЭМ!$D$39:$D$782,СВЦЭМ!$A$39:$A$782,$A85,СВЦЭМ!$B$39:$B$782,W$83)+'СЕТ СН'!$H$11+СВЦЭМ!$D$10+'СЕТ СН'!$H$5-'СЕТ СН'!$H$21</f>
        <v>3806.0430240200003</v>
      </c>
      <c r="X85" s="36">
        <f>SUMIFS(СВЦЭМ!$D$39:$D$782,СВЦЭМ!$A$39:$A$782,$A85,СВЦЭМ!$B$39:$B$782,X$83)+'СЕТ СН'!$H$11+СВЦЭМ!$D$10+'СЕТ СН'!$H$5-'СЕТ СН'!$H$21</f>
        <v>3827.9532435900001</v>
      </c>
      <c r="Y85" s="36">
        <f>SUMIFS(СВЦЭМ!$D$39:$D$782,СВЦЭМ!$A$39:$A$782,$A85,СВЦЭМ!$B$39:$B$782,Y$83)+'СЕТ СН'!$H$11+СВЦЭМ!$D$10+'СЕТ СН'!$H$5-'СЕТ СН'!$H$21</f>
        <v>3931.1368957300001</v>
      </c>
    </row>
    <row r="86" spans="1:27" ht="15.75" x14ac:dyDescent="0.2">
      <c r="A86" s="35">
        <f t="shared" ref="A86:A114" si="2">A85+1</f>
        <v>44776</v>
      </c>
      <c r="B86" s="36">
        <f>SUMIFS(СВЦЭМ!$D$39:$D$782,СВЦЭМ!$A$39:$A$782,$A86,СВЦЭМ!$B$39:$B$782,B$83)+'СЕТ СН'!$H$11+СВЦЭМ!$D$10+'СЕТ СН'!$H$5-'СЕТ СН'!$H$21</f>
        <v>3962.0141836399998</v>
      </c>
      <c r="C86" s="36">
        <f>SUMIFS(СВЦЭМ!$D$39:$D$782,СВЦЭМ!$A$39:$A$782,$A86,СВЦЭМ!$B$39:$B$782,C$83)+'СЕТ СН'!$H$11+СВЦЭМ!$D$10+'СЕТ СН'!$H$5-'СЕТ СН'!$H$21</f>
        <v>4043.8918900099998</v>
      </c>
      <c r="D86" s="36">
        <f>SUMIFS(СВЦЭМ!$D$39:$D$782,СВЦЭМ!$A$39:$A$782,$A86,СВЦЭМ!$B$39:$B$782,D$83)+'СЕТ СН'!$H$11+СВЦЭМ!$D$10+'СЕТ СН'!$H$5-'СЕТ СН'!$H$21</f>
        <v>4097.2067781300002</v>
      </c>
      <c r="E86" s="36">
        <f>SUMIFS(СВЦЭМ!$D$39:$D$782,СВЦЭМ!$A$39:$A$782,$A86,СВЦЭМ!$B$39:$B$782,E$83)+'СЕТ СН'!$H$11+СВЦЭМ!$D$10+'СЕТ СН'!$H$5-'СЕТ СН'!$H$21</f>
        <v>4106.1015825900004</v>
      </c>
      <c r="F86" s="36">
        <f>SUMIFS(СВЦЭМ!$D$39:$D$782,СВЦЭМ!$A$39:$A$782,$A86,СВЦЭМ!$B$39:$B$782,F$83)+'СЕТ СН'!$H$11+СВЦЭМ!$D$10+'СЕТ СН'!$H$5-'СЕТ СН'!$H$21</f>
        <v>3949.9486406000001</v>
      </c>
      <c r="G86" s="36">
        <f>SUMIFS(СВЦЭМ!$D$39:$D$782,СВЦЭМ!$A$39:$A$782,$A86,СВЦЭМ!$B$39:$B$782,G$83)+'СЕТ СН'!$H$11+СВЦЭМ!$D$10+'СЕТ СН'!$H$5-'СЕТ СН'!$H$21</f>
        <v>3953.5712359500003</v>
      </c>
      <c r="H86" s="36">
        <f>SUMIFS(СВЦЭМ!$D$39:$D$782,СВЦЭМ!$A$39:$A$782,$A86,СВЦЭМ!$B$39:$B$782,H$83)+'СЕТ СН'!$H$11+СВЦЭМ!$D$10+'СЕТ СН'!$H$5-'СЕТ СН'!$H$21</f>
        <v>3942.3806511700004</v>
      </c>
      <c r="I86" s="36">
        <f>SUMIFS(СВЦЭМ!$D$39:$D$782,СВЦЭМ!$A$39:$A$782,$A86,СВЦЭМ!$B$39:$B$782,I$83)+'СЕТ СН'!$H$11+СВЦЭМ!$D$10+'СЕТ СН'!$H$5-'СЕТ СН'!$H$21</f>
        <v>3875.9074150900001</v>
      </c>
      <c r="J86" s="36">
        <f>SUMIFS(СВЦЭМ!$D$39:$D$782,СВЦЭМ!$A$39:$A$782,$A86,СВЦЭМ!$B$39:$B$782,J$83)+'СЕТ СН'!$H$11+СВЦЭМ!$D$10+'СЕТ СН'!$H$5-'СЕТ СН'!$H$21</f>
        <v>3834.3576677000001</v>
      </c>
      <c r="K86" s="36">
        <f>SUMIFS(СВЦЭМ!$D$39:$D$782,СВЦЭМ!$A$39:$A$782,$A86,СВЦЭМ!$B$39:$B$782,K$83)+'СЕТ СН'!$H$11+СВЦЭМ!$D$10+'СЕТ СН'!$H$5-'СЕТ СН'!$H$21</f>
        <v>3867.0415707500001</v>
      </c>
      <c r="L86" s="36">
        <f>SUMIFS(СВЦЭМ!$D$39:$D$782,СВЦЭМ!$A$39:$A$782,$A86,СВЦЭМ!$B$39:$B$782,L$83)+'СЕТ СН'!$H$11+СВЦЭМ!$D$10+'СЕТ СН'!$H$5-'СЕТ СН'!$H$21</f>
        <v>3820.83752366</v>
      </c>
      <c r="M86" s="36">
        <f>SUMIFS(СВЦЭМ!$D$39:$D$782,СВЦЭМ!$A$39:$A$782,$A86,СВЦЭМ!$B$39:$B$782,M$83)+'СЕТ СН'!$H$11+СВЦЭМ!$D$10+'СЕТ СН'!$H$5-'СЕТ СН'!$H$21</f>
        <v>3799.2656739499998</v>
      </c>
      <c r="N86" s="36">
        <f>SUMIFS(СВЦЭМ!$D$39:$D$782,СВЦЭМ!$A$39:$A$782,$A86,СВЦЭМ!$B$39:$B$782,N$83)+'СЕТ СН'!$H$11+СВЦЭМ!$D$10+'СЕТ СН'!$H$5-'СЕТ СН'!$H$21</f>
        <v>3795.4017508699999</v>
      </c>
      <c r="O86" s="36">
        <f>SUMIFS(СВЦЭМ!$D$39:$D$782,СВЦЭМ!$A$39:$A$782,$A86,СВЦЭМ!$B$39:$B$782,O$83)+'СЕТ СН'!$H$11+СВЦЭМ!$D$10+'СЕТ СН'!$H$5-'СЕТ СН'!$H$21</f>
        <v>3789.0273555200001</v>
      </c>
      <c r="P86" s="36">
        <f>SUMIFS(СВЦЭМ!$D$39:$D$782,СВЦЭМ!$A$39:$A$782,$A86,СВЦЭМ!$B$39:$B$782,P$83)+'СЕТ СН'!$H$11+СВЦЭМ!$D$10+'СЕТ СН'!$H$5-'СЕТ СН'!$H$21</f>
        <v>3797.5489128200002</v>
      </c>
      <c r="Q86" s="36">
        <f>SUMIFS(СВЦЭМ!$D$39:$D$782,СВЦЭМ!$A$39:$A$782,$A86,СВЦЭМ!$B$39:$B$782,Q$83)+'СЕТ СН'!$H$11+СВЦЭМ!$D$10+'СЕТ СН'!$H$5-'СЕТ СН'!$H$21</f>
        <v>3818.82985504</v>
      </c>
      <c r="R86" s="36">
        <f>SUMIFS(СВЦЭМ!$D$39:$D$782,СВЦЭМ!$A$39:$A$782,$A86,СВЦЭМ!$B$39:$B$782,R$83)+'СЕТ СН'!$H$11+СВЦЭМ!$D$10+'СЕТ СН'!$H$5-'СЕТ СН'!$H$21</f>
        <v>3837.8614180900004</v>
      </c>
      <c r="S86" s="36">
        <f>SUMIFS(СВЦЭМ!$D$39:$D$782,СВЦЭМ!$A$39:$A$782,$A86,СВЦЭМ!$B$39:$B$782,S$83)+'СЕТ СН'!$H$11+СВЦЭМ!$D$10+'СЕТ СН'!$H$5-'СЕТ СН'!$H$21</f>
        <v>3834.0561298800003</v>
      </c>
      <c r="T86" s="36">
        <f>SUMIFS(СВЦЭМ!$D$39:$D$782,СВЦЭМ!$A$39:$A$782,$A86,СВЦЭМ!$B$39:$B$782,T$83)+'СЕТ СН'!$H$11+СВЦЭМ!$D$10+'СЕТ СН'!$H$5-'СЕТ СН'!$H$21</f>
        <v>3820.1348840000001</v>
      </c>
      <c r="U86" s="36">
        <f>SUMIFS(СВЦЭМ!$D$39:$D$782,СВЦЭМ!$A$39:$A$782,$A86,СВЦЭМ!$B$39:$B$782,U$83)+'СЕТ СН'!$H$11+СВЦЭМ!$D$10+'СЕТ СН'!$H$5-'СЕТ СН'!$H$21</f>
        <v>3822.5835666600001</v>
      </c>
      <c r="V86" s="36">
        <f>SUMIFS(СВЦЭМ!$D$39:$D$782,СВЦЭМ!$A$39:$A$782,$A86,СВЦЭМ!$B$39:$B$782,V$83)+'СЕТ СН'!$H$11+СВЦЭМ!$D$10+'СЕТ СН'!$H$5-'СЕТ СН'!$H$21</f>
        <v>3796.8218924000003</v>
      </c>
      <c r="W86" s="36">
        <f>SUMIFS(СВЦЭМ!$D$39:$D$782,СВЦЭМ!$A$39:$A$782,$A86,СВЦЭМ!$B$39:$B$782,W$83)+'СЕТ СН'!$H$11+СВЦЭМ!$D$10+'СЕТ СН'!$H$5-'СЕТ СН'!$H$21</f>
        <v>3793.3787746100002</v>
      </c>
      <c r="X86" s="36">
        <f>SUMIFS(СВЦЭМ!$D$39:$D$782,СВЦЭМ!$A$39:$A$782,$A86,СВЦЭМ!$B$39:$B$782,X$83)+'СЕТ СН'!$H$11+СВЦЭМ!$D$10+'СЕТ СН'!$H$5-'СЕТ СН'!$H$21</f>
        <v>3827.9469397700004</v>
      </c>
      <c r="Y86" s="36">
        <f>SUMIFS(СВЦЭМ!$D$39:$D$782,СВЦЭМ!$A$39:$A$782,$A86,СВЦЭМ!$B$39:$B$782,Y$83)+'СЕТ СН'!$H$11+СВЦЭМ!$D$10+'СЕТ СН'!$H$5-'СЕТ СН'!$H$21</f>
        <v>3828.1654795300001</v>
      </c>
    </row>
    <row r="87" spans="1:27" ht="15.75" x14ac:dyDescent="0.2">
      <c r="A87" s="35">
        <f t="shared" si="2"/>
        <v>44777</v>
      </c>
      <c r="B87" s="36">
        <f>SUMIFS(СВЦЭМ!$D$39:$D$782,СВЦЭМ!$A$39:$A$782,$A87,СВЦЭМ!$B$39:$B$782,B$83)+'СЕТ СН'!$H$11+СВЦЭМ!$D$10+'СЕТ СН'!$H$5-'СЕТ СН'!$H$21</f>
        <v>3890.1453583500002</v>
      </c>
      <c r="C87" s="36">
        <f>SUMIFS(СВЦЭМ!$D$39:$D$782,СВЦЭМ!$A$39:$A$782,$A87,СВЦЭМ!$B$39:$B$782,C$83)+'СЕТ СН'!$H$11+СВЦЭМ!$D$10+'СЕТ СН'!$H$5-'СЕТ СН'!$H$21</f>
        <v>3959.6243911700003</v>
      </c>
      <c r="D87" s="36">
        <f>SUMIFS(СВЦЭМ!$D$39:$D$782,СВЦЭМ!$A$39:$A$782,$A87,СВЦЭМ!$B$39:$B$782,D$83)+'СЕТ СН'!$H$11+СВЦЭМ!$D$10+'СЕТ СН'!$H$5-'СЕТ СН'!$H$21</f>
        <v>3950.0554292500001</v>
      </c>
      <c r="E87" s="36">
        <f>SUMIFS(СВЦЭМ!$D$39:$D$782,СВЦЭМ!$A$39:$A$782,$A87,СВЦЭМ!$B$39:$B$782,E$83)+'СЕТ СН'!$H$11+СВЦЭМ!$D$10+'СЕТ СН'!$H$5-'СЕТ СН'!$H$21</f>
        <v>4023.7177333</v>
      </c>
      <c r="F87" s="36">
        <f>SUMIFS(СВЦЭМ!$D$39:$D$782,СВЦЭМ!$A$39:$A$782,$A87,СВЦЭМ!$B$39:$B$782,F$83)+'СЕТ СН'!$H$11+СВЦЭМ!$D$10+'СЕТ СН'!$H$5-'СЕТ СН'!$H$21</f>
        <v>4032.0899887400001</v>
      </c>
      <c r="G87" s="36">
        <f>SUMIFS(СВЦЭМ!$D$39:$D$782,СВЦЭМ!$A$39:$A$782,$A87,СВЦЭМ!$B$39:$B$782,G$83)+'СЕТ СН'!$H$11+СВЦЭМ!$D$10+'СЕТ СН'!$H$5-'СЕТ СН'!$H$21</f>
        <v>4036.2716034300001</v>
      </c>
      <c r="H87" s="36">
        <f>SUMIFS(СВЦЭМ!$D$39:$D$782,СВЦЭМ!$A$39:$A$782,$A87,СВЦЭМ!$B$39:$B$782,H$83)+'СЕТ СН'!$H$11+СВЦЭМ!$D$10+'СЕТ СН'!$H$5-'СЕТ СН'!$H$21</f>
        <v>3975.0776025599998</v>
      </c>
      <c r="I87" s="36">
        <f>SUMIFS(СВЦЭМ!$D$39:$D$782,СВЦЭМ!$A$39:$A$782,$A87,СВЦЭМ!$B$39:$B$782,I$83)+'СЕТ СН'!$H$11+СВЦЭМ!$D$10+'СЕТ СН'!$H$5-'СЕТ СН'!$H$21</f>
        <v>3912.1443368099999</v>
      </c>
      <c r="J87" s="36">
        <f>SUMIFS(СВЦЭМ!$D$39:$D$782,СВЦЭМ!$A$39:$A$782,$A87,СВЦЭМ!$B$39:$B$782,J$83)+'СЕТ СН'!$H$11+СВЦЭМ!$D$10+'СЕТ СН'!$H$5-'СЕТ СН'!$H$21</f>
        <v>3828.4329096900001</v>
      </c>
      <c r="K87" s="36">
        <f>SUMIFS(СВЦЭМ!$D$39:$D$782,СВЦЭМ!$A$39:$A$782,$A87,СВЦЭМ!$B$39:$B$782,K$83)+'СЕТ СН'!$H$11+СВЦЭМ!$D$10+'СЕТ СН'!$H$5-'СЕТ СН'!$H$21</f>
        <v>3797.73609807</v>
      </c>
      <c r="L87" s="36">
        <f>SUMIFS(СВЦЭМ!$D$39:$D$782,СВЦЭМ!$A$39:$A$782,$A87,СВЦЭМ!$B$39:$B$782,L$83)+'СЕТ СН'!$H$11+СВЦЭМ!$D$10+'СЕТ СН'!$H$5-'СЕТ СН'!$H$21</f>
        <v>3808.47455197</v>
      </c>
      <c r="M87" s="36">
        <f>SUMIFS(СВЦЭМ!$D$39:$D$782,СВЦЭМ!$A$39:$A$782,$A87,СВЦЭМ!$B$39:$B$782,M$83)+'СЕТ СН'!$H$11+СВЦЭМ!$D$10+'СЕТ СН'!$H$5-'СЕТ СН'!$H$21</f>
        <v>3791.21503932</v>
      </c>
      <c r="N87" s="36">
        <f>SUMIFS(СВЦЭМ!$D$39:$D$782,СВЦЭМ!$A$39:$A$782,$A87,СВЦЭМ!$B$39:$B$782,N$83)+'СЕТ СН'!$H$11+СВЦЭМ!$D$10+'СЕТ СН'!$H$5-'СЕТ СН'!$H$21</f>
        <v>3784.4092450200001</v>
      </c>
      <c r="O87" s="36">
        <f>SUMIFS(СВЦЭМ!$D$39:$D$782,СВЦЭМ!$A$39:$A$782,$A87,СВЦЭМ!$B$39:$B$782,O$83)+'СЕТ СН'!$H$11+СВЦЭМ!$D$10+'СЕТ СН'!$H$5-'СЕТ СН'!$H$21</f>
        <v>3793.2010757799999</v>
      </c>
      <c r="P87" s="36">
        <f>SUMIFS(СВЦЭМ!$D$39:$D$782,СВЦЭМ!$A$39:$A$782,$A87,СВЦЭМ!$B$39:$B$782,P$83)+'СЕТ СН'!$H$11+СВЦЭМ!$D$10+'СЕТ СН'!$H$5-'СЕТ СН'!$H$21</f>
        <v>3823.18779193</v>
      </c>
      <c r="Q87" s="36">
        <f>SUMIFS(СВЦЭМ!$D$39:$D$782,СВЦЭМ!$A$39:$A$782,$A87,СВЦЭМ!$B$39:$B$782,Q$83)+'СЕТ СН'!$H$11+СВЦЭМ!$D$10+'СЕТ СН'!$H$5-'СЕТ СН'!$H$21</f>
        <v>3820.7684077700001</v>
      </c>
      <c r="R87" s="36">
        <f>SUMIFS(СВЦЭМ!$D$39:$D$782,СВЦЭМ!$A$39:$A$782,$A87,СВЦЭМ!$B$39:$B$782,R$83)+'СЕТ СН'!$H$11+СВЦЭМ!$D$10+'СЕТ СН'!$H$5-'СЕТ СН'!$H$21</f>
        <v>3812.8157786900001</v>
      </c>
      <c r="S87" s="36">
        <f>SUMIFS(СВЦЭМ!$D$39:$D$782,СВЦЭМ!$A$39:$A$782,$A87,СВЦЭМ!$B$39:$B$782,S$83)+'СЕТ СН'!$H$11+СВЦЭМ!$D$10+'СЕТ СН'!$H$5-'СЕТ СН'!$H$21</f>
        <v>3814.30378565</v>
      </c>
      <c r="T87" s="36">
        <f>SUMIFS(СВЦЭМ!$D$39:$D$782,СВЦЭМ!$A$39:$A$782,$A87,СВЦЭМ!$B$39:$B$782,T$83)+'СЕТ СН'!$H$11+СВЦЭМ!$D$10+'СЕТ СН'!$H$5-'СЕТ СН'!$H$21</f>
        <v>3813.6444779800004</v>
      </c>
      <c r="U87" s="36">
        <f>SUMIFS(СВЦЭМ!$D$39:$D$782,СВЦЭМ!$A$39:$A$782,$A87,СВЦЭМ!$B$39:$B$782,U$83)+'СЕТ СН'!$H$11+СВЦЭМ!$D$10+'СЕТ СН'!$H$5-'СЕТ СН'!$H$21</f>
        <v>3825.2509111300001</v>
      </c>
      <c r="V87" s="36">
        <f>SUMIFS(СВЦЭМ!$D$39:$D$782,СВЦЭМ!$A$39:$A$782,$A87,СВЦЭМ!$B$39:$B$782,V$83)+'СЕТ СН'!$H$11+СВЦЭМ!$D$10+'СЕТ СН'!$H$5-'СЕТ СН'!$H$21</f>
        <v>3820.4026872100003</v>
      </c>
      <c r="W87" s="36">
        <f>SUMIFS(СВЦЭМ!$D$39:$D$782,СВЦЭМ!$A$39:$A$782,$A87,СВЦЭМ!$B$39:$B$782,W$83)+'СЕТ СН'!$H$11+СВЦЭМ!$D$10+'СЕТ СН'!$H$5-'СЕТ СН'!$H$21</f>
        <v>3815.3121268300001</v>
      </c>
      <c r="X87" s="36">
        <f>SUMIFS(СВЦЭМ!$D$39:$D$782,СВЦЭМ!$A$39:$A$782,$A87,СВЦЭМ!$B$39:$B$782,X$83)+'СЕТ СН'!$H$11+СВЦЭМ!$D$10+'СЕТ СН'!$H$5-'СЕТ СН'!$H$21</f>
        <v>3828.5567153299999</v>
      </c>
      <c r="Y87" s="36">
        <f>SUMIFS(СВЦЭМ!$D$39:$D$782,СВЦЭМ!$A$39:$A$782,$A87,СВЦЭМ!$B$39:$B$782,Y$83)+'СЕТ СН'!$H$11+СВЦЭМ!$D$10+'СЕТ СН'!$H$5-'СЕТ СН'!$H$21</f>
        <v>3886.63248312</v>
      </c>
    </row>
    <row r="88" spans="1:27" ht="15.75" x14ac:dyDescent="0.2">
      <c r="A88" s="35">
        <f t="shared" si="2"/>
        <v>44778</v>
      </c>
      <c r="B88" s="36">
        <f>SUMIFS(СВЦЭМ!$D$39:$D$782,СВЦЭМ!$A$39:$A$782,$A88,СВЦЭМ!$B$39:$B$782,B$83)+'СЕТ СН'!$H$11+СВЦЭМ!$D$10+'СЕТ СН'!$H$5-'СЕТ СН'!$H$21</f>
        <v>3941.1946803000001</v>
      </c>
      <c r="C88" s="36">
        <f>SUMIFS(СВЦЭМ!$D$39:$D$782,СВЦЭМ!$A$39:$A$782,$A88,СВЦЭМ!$B$39:$B$782,C$83)+'СЕТ СН'!$H$11+СВЦЭМ!$D$10+'СЕТ СН'!$H$5-'СЕТ СН'!$H$21</f>
        <v>3933.1813557300002</v>
      </c>
      <c r="D88" s="36">
        <f>SUMIFS(СВЦЭМ!$D$39:$D$782,СВЦЭМ!$A$39:$A$782,$A88,СВЦЭМ!$B$39:$B$782,D$83)+'СЕТ СН'!$H$11+СВЦЭМ!$D$10+'СЕТ СН'!$H$5-'СЕТ СН'!$H$21</f>
        <v>3954.2295722099998</v>
      </c>
      <c r="E88" s="36">
        <f>SUMIFS(СВЦЭМ!$D$39:$D$782,СВЦЭМ!$A$39:$A$782,$A88,СВЦЭМ!$B$39:$B$782,E$83)+'СЕТ СН'!$H$11+СВЦЭМ!$D$10+'СЕТ СН'!$H$5-'СЕТ СН'!$H$21</f>
        <v>3961.8426734100003</v>
      </c>
      <c r="F88" s="36">
        <f>SUMIFS(СВЦЭМ!$D$39:$D$782,СВЦЭМ!$A$39:$A$782,$A88,СВЦЭМ!$B$39:$B$782,F$83)+'СЕТ СН'!$H$11+СВЦЭМ!$D$10+'СЕТ СН'!$H$5-'СЕТ СН'!$H$21</f>
        <v>3950.6977471999999</v>
      </c>
      <c r="G88" s="36">
        <f>SUMIFS(СВЦЭМ!$D$39:$D$782,СВЦЭМ!$A$39:$A$782,$A88,СВЦЭМ!$B$39:$B$782,G$83)+'СЕТ СН'!$H$11+СВЦЭМ!$D$10+'СЕТ СН'!$H$5-'СЕТ СН'!$H$21</f>
        <v>3949.1420372500002</v>
      </c>
      <c r="H88" s="36">
        <f>SUMIFS(СВЦЭМ!$D$39:$D$782,СВЦЭМ!$A$39:$A$782,$A88,СВЦЭМ!$B$39:$B$782,H$83)+'СЕТ СН'!$H$11+СВЦЭМ!$D$10+'СЕТ СН'!$H$5-'СЕТ СН'!$H$21</f>
        <v>3923.4370285200002</v>
      </c>
      <c r="I88" s="36">
        <f>SUMIFS(СВЦЭМ!$D$39:$D$782,СВЦЭМ!$A$39:$A$782,$A88,СВЦЭМ!$B$39:$B$782,I$83)+'СЕТ СН'!$H$11+СВЦЭМ!$D$10+'СЕТ СН'!$H$5-'СЕТ СН'!$H$21</f>
        <v>3952.1919716000002</v>
      </c>
      <c r="J88" s="36">
        <f>SUMIFS(СВЦЭМ!$D$39:$D$782,СВЦЭМ!$A$39:$A$782,$A88,СВЦЭМ!$B$39:$B$782,J$83)+'СЕТ СН'!$H$11+СВЦЭМ!$D$10+'СЕТ СН'!$H$5-'СЕТ СН'!$H$21</f>
        <v>3829.4524599400002</v>
      </c>
      <c r="K88" s="36">
        <f>SUMIFS(СВЦЭМ!$D$39:$D$782,СВЦЭМ!$A$39:$A$782,$A88,СВЦЭМ!$B$39:$B$782,K$83)+'СЕТ СН'!$H$11+СВЦЭМ!$D$10+'СЕТ СН'!$H$5-'СЕТ СН'!$H$21</f>
        <v>3810.5545297100002</v>
      </c>
      <c r="L88" s="36">
        <f>SUMIFS(СВЦЭМ!$D$39:$D$782,СВЦЭМ!$A$39:$A$782,$A88,СВЦЭМ!$B$39:$B$782,L$83)+'СЕТ СН'!$H$11+СВЦЭМ!$D$10+'СЕТ СН'!$H$5-'СЕТ СН'!$H$21</f>
        <v>3803.2584740100001</v>
      </c>
      <c r="M88" s="36">
        <f>SUMIFS(СВЦЭМ!$D$39:$D$782,СВЦЭМ!$A$39:$A$782,$A88,СВЦЭМ!$B$39:$B$782,M$83)+'СЕТ СН'!$H$11+СВЦЭМ!$D$10+'СЕТ СН'!$H$5-'СЕТ СН'!$H$21</f>
        <v>3797.6858682000002</v>
      </c>
      <c r="N88" s="36">
        <f>SUMIFS(СВЦЭМ!$D$39:$D$782,СВЦЭМ!$A$39:$A$782,$A88,СВЦЭМ!$B$39:$B$782,N$83)+'СЕТ СН'!$H$11+СВЦЭМ!$D$10+'СЕТ СН'!$H$5-'СЕТ СН'!$H$21</f>
        <v>3789.46201767</v>
      </c>
      <c r="O88" s="36">
        <f>SUMIFS(СВЦЭМ!$D$39:$D$782,СВЦЭМ!$A$39:$A$782,$A88,СВЦЭМ!$B$39:$B$782,O$83)+'СЕТ СН'!$H$11+СВЦЭМ!$D$10+'СЕТ СН'!$H$5-'СЕТ СН'!$H$21</f>
        <v>3793.9972554999999</v>
      </c>
      <c r="P88" s="36">
        <f>SUMIFS(СВЦЭМ!$D$39:$D$782,СВЦЭМ!$A$39:$A$782,$A88,СВЦЭМ!$B$39:$B$782,P$83)+'СЕТ СН'!$H$11+СВЦЭМ!$D$10+'СЕТ СН'!$H$5-'СЕТ СН'!$H$21</f>
        <v>3817.4345085700002</v>
      </c>
      <c r="Q88" s="36">
        <f>SUMIFS(СВЦЭМ!$D$39:$D$782,СВЦЭМ!$A$39:$A$782,$A88,СВЦЭМ!$B$39:$B$782,Q$83)+'СЕТ СН'!$H$11+СВЦЭМ!$D$10+'СЕТ СН'!$H$5-'СЕТ СН'!$H$21</f>
        <v>3815.7171834300002</v>
      </c>
      <c r="R88" s="36">
        <f>SUMIFS(СВЦЭМ!$D$39:$D$782,СВЦЭМ!$A$39:$A$782,$A88,СВЦЭМ!$B$39:$B$782,R$83)+'СЕТ СН'!$H$11+СВЦЭМ!$D$10+'СЕТ СН'!$H$5-'СЕТ СН'!$H$21</f>
        <v>3810.3879392700001</v>
      </c>
      <c r="S88" s="36">
        <f>SUMIFS(СВЦЭМ!$D$39:$D$782,СВЦЭМ!$A$39:$A$782,$A88,СВЦЭМ!$B$39:$B$782,S$83)+'СЕТ СН'!$H$11+СВЦЭМ!$D$10+'СЕТ СН'!$H$5-'СЕТ СН'!$H$21</f>
        <v>3808.5753055200003</v>
      </c>
      <c r="T88" s="36">
        <f>SUMIFS(СВЦЭМ!$D$39:$D$782,СВЦЭМ!$A$39:$A$782,$A88,СВЦЭМ!$B$39:$B$782,T$83)+'СЕТ СН'!$H$11+СВЦЭМ!$D$10+'СЕТ СН'!$H$5-'СЕТ СН'!$H$21</f>
        <v>3794.2761263900002</v>
      </c>
      <c r="U88" s="36">
        <f>SUMIFS(СВЦЭМ!$D$39:$D$782,СВЦЭМ!$A$39:$A$782,$A88,СВЦЭМ!$B$39:$B$782,U$83)+'СЕТ СН'!$H$11+СВЦЭМ!$D$10+'СЕТ СН'!$H$5-'СЕТ СН'!$H$21</f>
        <v>3802.5035922699999</v>
      </c>
      <c r="V88" s="36">
        <f>SUMIFS(СВЦЭМ!$D$39:$D$782,СВЦЭМ!$A$39:$A$782,$A88,СВЦЭМ!$B$39:$B$782,V$83)+'СЕТ СН'!$H$11+СВЦЭМ!$D$10+'СЕТ СН'!$H$5-'СЕТ СН'!$H$21</f>
        <v>3811.2851580800002</v>
      </c>
      <c r="W88" s="36">
        <f>SUMIFS(СВЦЭМ!$D$39:$D$782,СВЦЭМ!$A$39:$A$782,$A88,СВЦЭМ!$B$39:$B$782,W$83)+'СЕТ СН'!$H$11+СВЦЭМ!$D$10+'СЕТ СН'!$H$5-'СЕТ СН'!$H$21</f>
        <v>3819.9645126700002</v>
      </c>
      <c r="X88" s="36">
        <f>SUMIFS(СВЦЭМ!$D$39:$D$782,СВЦЭМ!$A$39:$A$782,$A88,СВЦЭМ!$B$39:$B$782,X$83)+'СЕТ СН'!$H$11+СВЦЭМ!$D$10+'СЕТ СН'!$H$5-'СЕТ СН'!$H$21</f>
        <v>3804.5820781400002</v>
      </c>
      <c r="Y88" s="36">
        <f>SUMIFS(СВЦЭМ!$D$39:$D$782,СВЦЭМ!$A$39:$A$782,$A88,СВЦЭМ!$B$39:$B$782,Y$83)+'СЕТ СН'!$H$11+СВЦЭМ!$D$10+'СЕТ СН'!$H$5-'СЕТ СН'!$H$21</f>
        <v>3921.3433260400002</v>
      </c>
    </row>
    <row r="89" spans="1:27" ht="15.75" x14ac:dyDescent="0.2">
      <c r="A89" s="35">
        <f t="shared" si="2"/>
        <v>44779</v>
      </c>
      <c r="B89" s="36">
        <f>SUMIFS(СВЦЭМ!$D$39:$D$782,СВЦЭМ!$A$39:$A$782,$A89,СВЦЭМ!$B$39:$B$782,B$83)+'СЕТ СН'!$H$11+СВЦЭМ!$D$10+'СЕТ СН'!$H$5-'СЕТ СН'!$H$21</f>
        <v>3865.6993961600001</v>
      </c>
      <c r="C89" s="36">
        <f>SUMIFS(СВЦЭМ!$D$39:$D$782,СВЦЭМ!$A$39:$A$782,$A89,СВЦЭМ!$B$39:$B$782,C$83)+'СЕТ СН'!$H$11+СВЦЭМ!$D$10+'СЕТ СН'!$H$5-'СЕТ СН'!$H$21</f>
        <v>3930.2867816300004</v>
      </c>
      <c r="D89" s="36">
        <f>SUMIFS(СВЦЭМ!$D$39:$D$782,СВЦЭМ!$A$39:$A$782,$A89,СВЦЭМ!$B$39:$B$782,D$83)+'СЕТ СН'!$H$11+СВЦЭМ!$D$10+'СЕТ СН'!$H$5-'СЕТ СН'!$H$21</f>
        <v>3977.1513137900001</v>
      </c>
      <c r="E89" s="36">
        <f>SUMIFS(СВЦЭМ!$D$39:$D$782,СВЦЭМ!$A$39:$A$782,$A89,СВЦЭМ!$B$39:$B$782,E$83)+'СЕТ СН'!$H$11+СВЦЭМ!$D$10+'СЕТ СН'!$H$5-'СЕТ СН'!$H$21</f>
        <v>4001.8039493200004</v>
      </c>
      <c r="F89" s="36">
        <f>SUMIFS(СВЦЭМ!$D$39:$D$782,СВЦЭМ!$A$39:$A$782,$A89,СВЦЭМ!$B$39:$B$782,F$83)+'СЕТ СН'!$H$11+СВЦЭМ!$D$10+'СЕТ СН'!$H$5-'СЕТ СН'!$H$21</f>
        <v>4010.7068573200004</v>
      </c>
      <c r="G89" s="36">
        <f>SUMIFS(СВЦЭМ!$D$39:$D$782,СВЦЭМ!$A$39:$A$782,$A89,СВЦЭМ!$B$39:$B$782,G$83)+'СЕТ СН'!$H$11+СВЦЭМ!$D$10+'СЕТ СН'!$H$5-'СЕТ СН'!$H$21</f>
        <v>4027.2792515700003</v>
      </c>
      <c r="H89" s="36">
        <f>SUMIFS(СВЦЭМ!$D$39:$D$782,СВЦЭМ!$A$39:$A$782,$A89,СВЦЭМ!$B$39:$B$782,H$83)+'СЕТ СН'!$H$11+СВЦЭМ!$D$10+'СЕТ СН'!$H$5-'СЕТ СН'!$H$21</f>
        <v>4008.1827763400001</v>
      </c>
      <c r="I89" s="36">
        <f>SUMIFS(СВЦЭМ!$D$39:$D$782,СВЦЭМ!$A$39:$A$782,$A89,СВЦЭМ!$B$39:$B$782,I$83)+'СЕТ СН'!$H$11+СВЦЭМ!$D$10+'СЕТ СН'!$H$5-'СЕТ СН'!$H$21</f>
        <v>3974.4712924800001</v>
      </c>
      <c r="J89" s="36">
        <f>SUMIFS(СВЦЭМ!$D$39:$D$782,СВЦЭМ!$A$39:$A$782,$A89,СВЦЭМ!$B$39:$B$782,J$83)+'СЕТ СН'!$H$11+СВЦЭМ!$D$10+'СЕТ СН'!$H$5-'СЕТ СН'!$H$21</f>
        <v>3891.7341160699998</v>
      </c>
      <c r="K89" s="36">
        <f>SUMIFS(СВЦЭМ!$D$39:$D$782,СВЦЭМ!$A$39:$A$782,$A89,СВЦЭМ!$B$39:$B$782,K$83)+'СЕТ СН'!$H$11+СВЦЭМ!$D$10+'СЕТ СН'!$H$5-'СЕТ СН'!$H$21</f>
        <v>3783.5912915200001</v>
      </c>
      <c r="L89" s="36">
        <f>SUMIFS(СВЦЭМ!$D$39:$D$782,СВЦЭМ!$A$39:$A$782,$A89,СВЦЭМ!$B$39:$B$782,L$83)+'СЕТ СН'!$H$11+СВЦЭМ!$D$10+'СЕТ СН'!$H$5-'СЕТ СН'!$H$21</f>
        <v>3765.47133205</v>
      </c>
      <c r="M89" s="36">
        <f>SUMIFS(СВЦЭМ!$D$39:$D$782,СВЦЭМ!$A$39:$A$782,$A89,СВЦЭМ!$B$39:$B$782,M$83)+'СЕТ СН'!$H$11+СВЦЭМ!$D$10+'СЕТ СН'!$H$5-'СЕТ СН'!$H$21</f>
        <v>3731.59928743</v>
      </c>
      <c r="N89" s="36">
        <f>SUMIFS(СВЦЭМ!$D$39:$D$782,СВЦЭМ!$A$39:$A$782,$A89,СВЦЭМ!$B$39:$B$782,N$83)+'СЕТ СН'!$H$11+СВЦЭМ!$D$10+'СЕТ СН'!$H$5-'СЕТ СН'!$H$21</f>
        <v>3719.34873178</v>
      </c>
      <c r="O89" s="36">
        <f>SUMIFS(СВЦЭМ!$D$39:$D$782,СВЦЭМ!$A$39:$A$782,$A89,СВЦЭМ!$B$39:$B$782,O$83)+'СЕТ СН'!$H$11+СВЦЭМ!$D$10+'СЕТ СН'!$H$5-'СЕТ СН'!$H$21</f>
        <v>3726.53770145</v>
      </c>
      <c r="P89" s="36">
        <f>SUMIFS(СВЦЭМ!$D$39:$D$782,СВЦЭМ!$A$39:$A$782,$A89,СВЦЭМ!$B$39:$B$782,P$83)+'СЕТ СН'!$H$11+СВЦЭМ!$D$10+'СЕТ СН'!$H$5-'СЕТ СН'!$H$21</f>
        <v>3720.90423771</v>
      </c>
      <c r="Q89" s="36">
        <f>SUMIFS(СВЦЭМ!$D$39:$D$782,СВЦЭМ!$A$39:$A$782,$A89,СВЦЭМ!$B$39:$B$782,Q$83)+'СЕТ СН'!$H$11+СВЦЭМ!$D$10+'СЕТ СН'!$H$5-'СЕТ СН'!$H$21</f>
        <v>3722.6063825300002</v>
      </c>
      <c r="R89" s="36">
        <f>SUMIFS(СВЦЭМ!$D$39:$D$782,СВЦЭМ!$A$39:$A$782,$A89,СВЦЭМ!$B$39:$B$782,R$83)+'СЕТ СН'!$H$11+СВЦЭМ!$D$10+'СЕТ СН'!$H$5-'СЕТ СН'!$H$21</f>
        <v>3758.65161429</v>
      </c>
      <c r="S89" s="36">
        <f>SUMIFS(СВЦЭМ!$D$39:$D$782,СВЦЭМ!$A$39:$A$782,$A89,СВЦЭМ!$B$39:$B$782,S$83)+'СЕТ СН'!$H$11+СВЦЭМ!$D$10+'СЕТ СН'!$H$5-'СЕТ СН'!$H$21</f>
        <v>3762.0742517899998</v>
      </c>
      <c r="T89" s="36">
        <f>SUMIFS(СВЦЭМ!$D$39:$D$782,СВЦЭМ!$A$39:$A$782,$A89,СВЦЭМ!$B$39:$B$782,T$83)+'СЕТ СН'!$H$11+СВЦЭМ!$D$10+'СЕТ СН'!$H$5-'СЕТ СН'!$H$21</f>
        <v>3757.2905205900001</v>
      </c>
      <c r="U89" s="36">
        <f>SUMIFS(СВЦЭМ!$D$39:$D$782,СВЦЭМ!$A$39:$A$782,$A89,СВЦЭМ!$B$39:$B$782,U$83)+'СЕТ СН'!$H$11+СВЦЭМ!$D$10+'СЕТ СН'!$H$5-'СЕТ СН'!$H$21</f>
        <v>3764.4979375800003</v>
      </c>
      <c r="V89" s="36">
        <f>SUMIFS(СВЦЭМ!$D$39:$D$782,СВЦЭМ!$A$39:$A$782,$A89,СВЦЭМ!$B$39:$B$782,V$83)+'СЕТ СН'!$H$11+СВЦЭМ!$D$10+'СЕТ СН'!$H$5-'СЕТ СН'!$H$21</f>
        <v>3755.49830901</v>
      </c>
      <c r="W89" s="36">
        <f>SUMIFS(СВЦЭМ!$D$39:$D$782,СВЦЭМ!$A$39:$A$782,$A89,СВЦЭМ!$B$39:$B$782,W$83)+'СЕТ СН'!$H$11+СВЦЭМ!$D$10+'СЕТ СН'!$H$5-'СЕТ СН'!$H$21</f>
        <v>3736.9030080000002</v>
      </c>
      <c r="X89" s="36">
        <f>SUMIFS(СВЦЭМ!$D$39:$D$782,СВЦЭМ!$A$39:$A$782,$A89,СВЦЭМ!$B$39:$B$782,X$83)+'СЕТ СН'!$H$11+СВЦЭМ!$D$10+'СЕТ СН'!$H$5-'СЕТ СН'!$H$21</f>
        <v>3777.1660068199999</v>
      </c>
      <c r="Y89" s="36">
        <f>SUMIFS(СВЦЭМ!$D$39:$D$782,СВЦЭМ!$A$39:$A$782,$A89,СВЦЭМ!$B$39:$B$782,Y$83)+'СЕТ СН'!$H$11+СВЦЭМ!$D$10+'СЕТ СН'!$H$5-'СЕТ СН'!$H$21</f>
        <v>3854.2440749100001</v>
      </c>
    </row>
    <row r="90" spans="1:27" ht="15.75" x14ac:dyDescent="0.2">
      <c r="A90" s="35">
        <f t="shared" si="2"/>
        <v>44780</v>
      </c>
      <c r="B90" s="36">
        <f>SUMIFS(СВЦЭМ!$D$39:$D$782,СВЦЭМ!$A$39:$A$782,$A90,СВЦЭМ!$B$39:$B$782,B$83)+'СЕТ СН'!$H$11+СВЦЭМ!$D$10+'СЕТ СН'!$H$5-'СЕТ СН'!$H$21</f>
        <v>3935.8324422100004</v>
      </c>
      <c r="C90" s="36">
        <f>SUMIFS(СВЦЭМ!$D$39:$D$782,СВЦЭМ!$A$39:$A$782,$A90,СВЦЭМ!$B$39:$B$782,C$83)+'СЕТ СН'!$H$11+СВЦЭМ!$D$10+'СЕТ СН'!$H$5-'СЕТ СН'!$H$21</f>
        <v>3947.2641247700003</v>
      </c>
      <c r="D90" s="36">
        <f>SUMIFS(СВЦЭМ!$D$39:$D$782,СВЦЭМ!$A$39:$A$782,$A90,СВЦЭМ!$B$39:$B$782,D$83)+'СЕТ СН'!$H$11+СВЦЭМ!$D$10+'СЕТ СН'!$H$5-'СЕТ СН'!$H$21</f>
        <v>3883.2541816399998</v>
      </c>
      <c r="E90" s="36">
        <f>SUMIFS(СВЦЭМ!$D$39:$D$782,СВЦЭМ!$A$39:$A$782,$A90,СВЦЭМ!$B$39:$B$782,E$83)+'СЕТ СН'!$H$11+СВЦЭМ!$D$10+'СЕТ СН'!$H$5-'СЕТ СН'!$H$21</f>
        <v>3898.3255428900002</v>
      </c>
      <c r="F90" s="36">
        <f>SUMIFS(СВЦЭМ!$D$39:$D$782,СВЦЭМ!$A$39:$A$782,$A90,СВЦЭМ!$B$39:$B$782,F$83)+'СЕТ СН'!$H$11+СВЦЭМ!$D$10+'СЕТ СН'!$H$5-'СЕТ СН'!$H$21</f>
        <v>3894.8635031200001</v>
      </c>
      <c r="G90" s="36">
        <f>SUMIFS(СВЦЭМ!$D$39:$D$782,СВЦЭМ!$A$39:$A$782,$A90,СВЦЭМ!$B$39:$B$782,G$83)+'СЕТ СН'!$H$11+СВЦЭМ!$D$10+'СЕТ СН'!$H$5-'СЕТ СН'!$H$21</f>
        <v>3891.6308116500004</v>
      </c>
      <c r="H90" s="36">
        <f>SUMIFS(СВЦЭМ!$D$39:$D$782,СВЦЭМ!$A$39:$A$782,$A90,СВЦЭМ!$B$39:$B$782,H$83)+'СЕТ СН'!$H$11+СВЦЭМ!$D$10+'СЕТ СН'!$H$5-'СЕТ СН'!$H$21</f>
        <v>3900.9690341100004</v>
      </c>
      <c r="I90" s="36">
        <f>SUMIFS(СВЦЭМ!$D$39:$D$782,СВЦЭМ!$A$39:$A$782,$A90,СВЦЭМ!$B$39:$B$782,I$83)+'СЕТ СН'!$H$11+СВЦЭМ!$D$10+'СЕТ СН'!$H$5-'СЕТ СН'!$H$21</f>
        <v>3860.8615960799998</v>
      </c>
      <c r="J90" s="36">
        <f>SUMIFS(СВЦЭМ!$D$39:$D$782,СВЦЭМ!$A$39:$A$782,$A90,СВЦЭМ!$B$39:$B$782,J$83)+'СЕТ СН'!$H$11+СВЦЭМ!$D$10+'СЕТ СН'!$H$5-'СЕТ СН'!$H$21</f>
        <v>3792.78871441</v>
      </c>
      <c r="K90" s="36">
        <f>SUMIFS(СВЦЭМ!$D$39:$D$782,СВЦЭМ!$A$39:$A$782,$A90,СВЦЭМ!$B$39:$B$782,K$83)+'СЕТ СН'!$H$11+СВЦЭМ!$D$10+'СЕТ СН'!$H$5-'СЕТ СН'!$H$21</f>
        <v>3738.9824351000002</v>
      </c>
      <c r="L90" s="36">
        <f>SUMIFS(СВЦЭМ!$D$39:$D$782,СВЦЭМ!$A$39:$A$782,$A90,СВЦЭМ!$B$39:$B$782,L$83)+'СЕТ СН'!$H$11+СВЦЭМ!$D$10+'СЕТ СН'!$H$5-'СЕТ СН'!$H$21</f>
        <v>3722.3818560300001</v>
      </c>
      <c r="M90" s="36">
        <f>SUMIFS(СВЦЭМ!$D$39:$D$782,СВЦЭМ!$A$39:$A$782,$A90,СВЦЭМ!$B$39:$B$782,M$83)+'СЕТ СН'!$H$11+СВЦЭМ!$D$10+'СЕТ СН'!$H$5-'СЕТ СН'!$H$21</f>
        <v>3735.2228822699999</v>
      </c>
      <c r="N90" s="36">
        <f>SUMIFS(СВЦЭМ!$D$39:$D$782,СВЦЭМ!$A$39:$A$782,$A90,СВЦЭМ!$B$39:$B$782,N$83)+'СЕТ СН'!$H$11+СВЦЭМ!$D$10+'СЕТ СН'!$H$5-'СЕТ СН'!$H$21</f>
        <v>3736.2292921100002</v>
      </c>
      <c r="O90" s="36">
        <f>SUMIFS(СВЦЭМ!$D$39:$D$782,СВЦЭМ!$A$39:$A$782,$A90,СВЦЭМ!$B$39:$B$782,O$83)+'СЕТ СН'!$H$11+СВЦЭМ!$D$10+'СЕТ СН'!$H$5-'СЕТ СН'!$H$21</f>
        <v>3736.8438623000002</v>
      </c>
      <c r="P90" s="36">
        <f>SUMIFS(СВЦЭМ!$D$39:$D$782,СВЦЭМ!$A$39:$A$782,$A90,СВЦЭМ!$B$39:$B$782,P$83)+'СЕТ СН'!$H$11+СВЦЭМ!$D$10+'СЕТ СН'!$H$5-'СЕТ СН'!$H$21</f>
        <v>3754.4650326300002</v>
      </c>
      <c r="Q90" s="36">
        <f>SUMIFS(СВЦЭМ!$D$39:$D$782,СВЦЭМ!$A$39:$A$782,$A90,СВЦЭМ!$B$39:$B$782,Q$83)+'СЕТ СН'!$H$11+СВЦЭМ!$D$10+'СЕТ СН'!$H$5-'СЕТ СН'!$H$21</f>
        <v>3772.5160126800001</v>
      </c>
      <c r="R90" s="36">
        <f>SUMIFS(СВЦЭМ!$D$39:$D$782,СВЦЭМ!$A$39:$A$782,$A90,СВЦЭМ!$B$39:$B$782,R$83)+'СЕТ СН'!$H$11+СВЦЭМ!$D$10+'СЕТ СН'!$H$5-'СЕТ СН'!$H$21</f>
        <v>3785.9165412400002</v>
      </c>
      <c r="S90" s="36">
        <f>SUMIFS(СВЦЭМ!$D$39:$D$782,СВЦЭМ!$A$39:$A$782,$A90,СВЦЭМ!$B$39:$B$782,S$83)+'СЕТ СН'!$H$11+СВЦЭМ!$D$10+'СЕТ СН'!$H$5-'СЕТ СН'!$H$21</f>
        <v>3789.9971059700001</v>
      </c>
      <c r="T90" s="36">
        <f>SUMIFS(СВЦЭМ!$D$39:$D$782,СВЦЭМ!$A$39:$A$782,$A90,СВЦЭМ!$B$39:$B$782,T$83)+'СЕТ СН'!$H$11+СВЦЭМ!$D$10+'СЕТ СН'!$H$5-'СЕТ СН'!$H$21</f>
        <v>3776.7867440700002</v>
      </c>
      <c r="U90" s="36">
        <f>SUMIFS(СВЦЭМ!$D$39:$D$782,СВЦЭМ!$A$39:$A$782,$A90,СВЦЭМ!$B$39:$B$782,U$83)+'СЕТ СН'!$H$11+СВЦЭМ!$D$10+'СЕТ СН'!$H$5-'СЕТ СН'!$H$21</f>
        <v>3767.8210515800001</v>
      </c>
      <c r="V90" s="36">
        <f>SUMIFS(СВЦЭМ!$D$39:$D$782,СВЦЭМ!$A$39:$A$782,$A90,СВЦЭМ!$B$39:$B$782,V$83)+'СЕТ СН'!$H$11+СВЦЭМ!$D$10+'СЕТ СН'!$H$5-'СЕТ СН'!$H$21</f>
        <v>3756.83648339</v>
      </c>
      <c r="W90" s="36">
        <f>SUMIFS(СВЦЭМ!$D$39:$D$782,СВЦЭМ!$A$39:$A$782,$A90,СВЦЭМ!$B$39:$B$782,W$83)+'СЕТ СН'!$H$11+СВЦЭМ!$D$10+'СЕТ СН'!$H$5-'СЕТ СН'!$H$21</f>
        <v>3767.7246515300003</v>
      </c>
      <c r="X90" s="36">
        <f>SUMIFS(СВЦЭМ!$D$39:$D$782,СВЦЭМ!$A$39:$A$782,$A90,СВЦЭМ!$B$39:$B$782,X$83)+'СЕТ СН'!$H$11+СВЦЭМ!$D$10+'СЕТ СН'!$H$5-'СЕТ СН'!$H$21</f>
        <v>3814.6895624899998</v>
      </c>
      <c r="Y90" s="36">
        <f>SUMIFS(СВЦЭМ!$D$39:$D$782,СВЦЭМ!$A$39:$A$782,$A90,СВЦЭМ!$B$39:$B$782,Y$83)+'СЕТ СН'!$H$11+СВЦЭМ!$D$10+'СЕТ СН'!$H$5-'СЕТ СН'!$H$21</f>
        <v>3871.5602263500004</v>
      </c>
    </row>
    <row r="91" spans="1:27" ht="15.75" x14ac:dyDescent="0.2">
      <c r="A91" s="35">
        <f t="shared" si="2"/>
        <v>44781</v>
      </c>
      <c r="B91" s="36">
        <f>SUMIFS(СВЦЭМ!$D$39:$D$782,СВЦЭМ!$A$39:$A$782,$A91,СВЦЭМ!$B$39:$B$782,B$83)+'СЕТ СН'!$H$11+СВЦЭМ!$D$10+'СЕТ СН'!$H$5-'СЕТ СН'!$H$21</f>
        <v>3886.4844305200004</v>
      </c>
      <c r="C91" s="36">
        <f>SUMIFS(СВЦЭМ!$D$39:$D$782,СВЦЭМ!$A$39:$A$782,$A91,СВЦЭМ!$B$39:$B$782,C$83)+'СЕТ СН'!$H$11+СВЦЭМ!$D$10+'СЕТ СН'!$H$5-'СЕТ СН'!$H$21</f>
        <v>3897.4489402200002</v>
      </c>
      <c r="D91" s="36">
        <f>SUMIFS(СВЦЭМ!$D$39:$D$782,СВЦЭМ!$A$39:$A$782,$A91,СВЦЭМ!$B$39:$B$782,D$83)+'СЕТ СН'!$H$11+СВЦЭМ!$D$10+'СЕТ СН'!$H$5-'СЕТ СН'!$H$21</f>
        <v>3938.1365477500003</v>
      </c>
      <c r="E91" s="36">
        <f>SUMIFS(СВЦЭМ!$D$39:$D$782,СВЦЭМ!$A$39:$A$782,$A91,СВЦЭМ!$B$39:$B$782,E$83)+'СЕТ СН'!$H$11+СВЦЭМ!$D$10+'СЕТ СН'!$H$5-'СЕТ СН'!$H$21</f>
        <v>3923.6395654300004</v>
      </c>
      <c r="F91" s="36">
        <f>SUMIFS(СВЦЭМ!$D$39:$D$782,СВЦЭМ!$A$39:$A$782,$A91,СВЦЭМ!$B$39:$B$782,F$83)+'СЕТ СН'!$H$11+СВЦЭМ!$D$10+'СЕТ СН'!$H$5-'СЕТ СН'!$H$21</f>
        <v>3948.6711228600002</v>
      </c>
      <c r="G91" s="36">
        <f>SUMIFS(СВЦЭМ!$D$39:$D$782,СВЦЭМ!$A$39:$A$782,$A91,СВЦЭМ!$B$39:$B$782,G$83)+'СЕТ СН'!$H$11+СВЦЭМ!$D$10+'СЕТ СН'!$H$5-'СЕТ СН'!$H$21</f>
        <v>3928.5714636000002</v>
      </c>
      <c r="H91" s="36">
        <f>SUMIFS(СВЦЭМ!$D$39:$D$782,СВЦЭМ!$A$39:$A$782,$A91,СВЦЭМ!$B$39:$B$782,H$83)+'СЕТ СН'!$H$11+СВЦЭМ!$D$10+'СЕТ СН'!$H$5-'СЕТ СН'!$H$21</f>
        <v>3844.0724246600003</v>
      </c>
      <c r="I91" s="36">
        <f>SUMIFS(СВЦЭМ!$D$39:$D$782,СВЦЭМ!$A$39:$A$782,$A91,СВЦЭМ!$B$39:$B$782,I$83)+'СЕТ СН'!$H$11+СВЦЭМ!$D$10+'СЕТ СН'!$H$5-'СЕТ СН'!$H$21</f>
        <v>3836.3157660799998</v>
      </c>
      <c r="J91" s="36">
        <f>SUMIFS(СВЦЭМ!$D$39:$D$782,СВЦЭМ!$A$39:$A$782,$A91,СВЦЭМ!$B$39:$B$782,J$83)+'СЕТ СН'!$H$11+СВЦЭМ!$D$10+'СЕТ СН'!$H$5-'СЕТ СН'!$H$21</f>
        <v>3797.2287568900001</v>
      </c>
      <c r="K91" s="36">
        <f>SUMIFS(СВЦЭМ!$D$39:$D$782,СВЦЭМ!$A$39:$A$782,$A91,СВЦЭМ!$B$39:$B$782,K$83)+'СЕТ СН'!$H$11+СВЦЭМ!$D$10+'СЕТ СН'!$H$5-'СЕТ СН'!$H$21</f>
        <v>3818.1841622100001</v>
      </c>
      <c r="L91" s="36">
        <f>SUMIFS(СВЦЭМ!$D$39:$D$782,СВЦЭМ!$A$39:$A$782,$A91,СВЦЭМ!$B$39:$B$782,L$83)+'СЕТ СН'!$H$11+СВЦЭМ!$D$10+'СЕТ СН'!$H$5-'СЕТ СН'!$H$21</f>
        <v>3811.9208178899999</v>
      </c>
      <c r="M91" s="36">
        <f>SUMIFS(СВЦЭМ!$D$39:$D$782,СВЦЭМ!$A$39:$A$782,$A91,СВЦЭМ!$B$39:$B$782,M$83)+'СЕТ СН'!$H$11+СВЦЭМ!$D$10+'СЕТ СН'!$H$5-'СЕТ СН'!$H$21</f>
        <v>3783.29068095</v>
      </c>
      <c r="N91" s="36">
        <f>SUMIFS(СВЦЭМ!$D$39:$D$782,СВЦЭМ!$A$39:$A$782,$A91,СВЦЭМ!$B$39:$B$782,N$83)+'СЕТ СН'!$H$11+СВЦЭМ!$D$10+'СЕТ СН'!$H$5-'СЕТ СН'!$H$21</f>
        <v>3786.93878752</v>
      </c>
      <c r="O91" s="36">
        <f>SUMIFS(СВЦЭМ!$D$39:$D$782,СВЦЭМ!$A$39:$A$782,$A91,СВЦЭМ!$B$39:$B$782,O$83)+'СЕТ СН'!$H$11+СВЦЭМ!$D$10+'СЕТ СН'!$H$5-'СЕТ СН'!$H$21</f>
        <v>3788.5314581900002</v>
      </c>
      <c r="P91" s="36">
        <f>SUMIFS(СВЦЭМ!$D$39:$D$782,СВЦЭМ!$A$39:$A$782,$A91,СВЦЭМ!$B$39:$B$782,P$83)+'СЕТ СН'!$H$11+СВЦЭМ!$D$10+'СЕТ СН'!$H$5-'СЕТ СН'!$H$21</f>
        <v>3810.8119059400001</v>
      </c>
      <c r="Q91" s="36">
        <f>SUMIFS(СВЦЭМ!$D$39:$D$782,СВЦЭМ!$A$39:$A$782,$A91,СВЦЭМ!$B$39:$B$782,Q$83)+'СЕТ СН'!$H$11+СВЦЭМ!$D$10+'СЕТ СН'!$H$5-'СЕТ СН'!$H$21</f>
        <v>3819.6657030300003</v>
      </c>
      <c r="R91" s="36">
        <f>SUMIFS(СВЦЭМ!$D$39:$D$782,СВЦЭМ!$A$39:$A$782,$A91,СВЦЭМ!$B$39:$B$782,R$83)+'СЕТ СН'!$H$11+СВЦЭМ!$D$10+'СЕТ СН'!$H$5-'СЕТ СН'!$H$21</f>
        <v>3845.7738458100002</v>
      </c>
      <c r="S91" s="36">
        <f>SUMIFS(СВЦЭМ!$D$39:$D$782,СВЦЭМ!$A$39:$A$782,$A91,СВЦЭМ!$B$39:$B$782,S$83)+'СЕТ СН'!$H$11+СВЦЭМ!$D$10+'СЕТ СН'!$H$5-'СЕТ СН'!$H$21</f>
        <v>3862.0247267800005</v>
      </c>
      <c r="T91" s="36">
        <f>SUMIFS(СВЦЭМ!$D$39:$D$782,СВЦЭМ!$A$39:$A$782,$A91,СВЦЭМ!$B$39:$B$782,T$83)+'СЕТ СН'!$H$11+СВЦЭМ!$D$10+'СЕТ СН'!$H$5-'СЕТ СН'!$H$21</f>
        <v>3842.1307416600002</v>
      </c>
      <c r="U91" s="36">
        <f>SUMIFS(СВЦЭМ!$D$39:$D$782,СВЦЭМ!$A$39:$A$782,$A91,СВЦЭМ!$B$39:$B$782,U$83)+'СЕТ СН'!$H$11+СВЦЭМ!$D$10+'СЕТ СН'!$H$5-'СЕТ СН'!$H$21</f>
        <v>3851.53385721</v>
      </c>
      <c r="V91" s="36">
        <f>SUMIFS(СВЦЭМ!$D$39:$D$782,СВЦЭМ!$A$39:$A$782,$A91,СВЦЭМ!$B$39:$B$782,V$83)+'СЕТ СН'!$H$11+СВЦЭМ!$D$10+'СЕТ СН'!$H$5-'СЕТ СН'!$H$21</f>
        <v>3860.3103162899997</v>
      </c>
      <c r="W91" s="36">
        <f>SUMIFS(СВЦЭМ!$D$39:$D$782,СВЦЭМ!$A$39:$A$782,$A91,СВЦЭМ!$B$39:$B$782,W$83)+'СЕТ СН'!$H$11+СВЦЭМ!$D$10+'СЕТ СН'!$H$5-'СЕТ СН'!$H$21</f>
        <v>3842.1164434800003</v>
      </c>
      <c r="X91" s="36">
        <f>SUMIFS(СВЦЭМ!$D$39:$D$782,СВЦЭМ!$A$39:$A$782,$A91,СВЦЭМ!$B$39:$B$782,X$83)+'СЕТ СН'!$H$11+СВЦЭМ!$D$10+'СЕТ СН'!$H$5-'СЕТ СН'!$H$21</f>
        <v>3939.9194056000001</v>
      </c>
      <c r="Y91" s="36">
        <f>SUMIFS(СВЦЭМ!$D$39:$D$782,СВЦЭМ!$A$39:$A$782,$A91,СВЦЭМ!$B$39:$B$782,Y$83)+'СЕТ СН'!$H$11+СВЦЭМ!$D$10+'СЕТ СН'!$H$5-'СЕТ СН'!$H$21</f>
        <v>4013.7019295700002</v>
      </c>
    </row>
    <row r="92" spans="1:27" ht="15.75" x14ac:dyDescent="0.2">
      <c r="A92" s="35">
        <f t="shared" si="2"/>
        <v>44782</v>
      </c>
      <c r="B92" s="36">
        <f>SUMIFS(СВЦЭМ!$D$39:$D$782,СВЦЭМ!$A$39:$A$782,$A92,СВЦЭМ!$B$39:$B$782,B$83)+'СЕТ СН'!$H$11+СВЦЭМ!$D$10+'СЕТ СН'!$H$5-'СЕТ СН'!$H$21</f>
        <v>4048.4306380100002</v>
      </c>
      <c r="C92" s="36">
        <f>SUMIFS(СВЦЭМ!$D$39:$D$782,СВЦЭМ!$A$39:$A$782,$A92,СВЦЭМ!$B$39:$B$782,C$83)+'СЕТ СН'!$H$11+СВЦЭМ!$D$10+'СЕТ СН'!$H$5-'СЕТ СН'!$H$21</f>
        <v>4025.1160192699999</v>
      </c>
      <c r="D92" s="36">
        <f>SUMIFS(СВЦЭМ!$D$39:$D$782,СВЦЭМ!$A$39:$A$782,$A92,СВЦЭМ!$B$39:$B$782,D$83)+'СЕТ СН'!$H$11+СВЦЭМ!$D$10+'СЕТ СН'!$H$5-'СЕТ СН'!$H$21</f>
        <v>4033.95316559</v>
      </c>
      <c r="E92" s="36">
        <f>SUMIFS(СВЦЭМ!$D$39:$D$782,СВЦЭМ!$A$39:$A$782,$A92,СВЦЭМ!$B$39:$B$782,E$83)+'СЕТ СН'!$H$11+СВЦЭМ!$D$10+'СЕТ СН'!$H$5-'СЕТ СН'!$H$21</f>
        <v>4043.9027599400001</v>
      </c>
      <c r="F92" s="36">
        <f>SUMIFS(СВЦЭМ!$D$39:$D$782,СВЦЭМ!$A$39:$A$782,$A92,СВЦЭМ!$B$39:$B$782,F$83)+'СЕТ СН'!$H$11+СВЦЭМ!$D$10+'СЕТ СН'!$H$5-'СЕТ СН'!$H$21</f>
        <v>4039.2868766900001</v>
      </c>
      <c r="G92" s="36">
        <f>SUMIFS(СВЦЭМ!$D$39:$D$782,СВЦЭМ!$A$39:$A$782,$A92,СВЦЭМ!$B$39:$B$782,G$83)+'СЕТ СН'!$H$11+СВЦЭМ!$D$10+'СЕТ СН'!$H$5-'СЕТ СН'!$H$21</f>
        <v>4048.3796849800001</v>
      </c>
      <c r="H92" s="36">
        <f>SUMIFS(СВЦЭМ!$D$39:$D$782,СВЦЭМ!$A$39:$A$782,$A92,СВЦЭМ!$B$39:$B$782,H$83)+'СЕТ СН'!$H$11+СВЦЭМ!$D$10+'СЕТ СН'!$H$5-'СЕТ СН'!$H$21</f>
        <v>4083.4869980900003</v>
      </c>
      <c r="I92" s="36">
        <f>SUMIFS(СВЦЭМ!$D$39:$D$782,СВЦЭМ!$A$39:$A$782,$A92,СВЦЭМ!$B$39:$B$782,I$83)+'СЕТ СН'!$H$11+СВЦЭМ!$D$10+'СЕТ СН'!$H$5-'СЕТ СН'!$H$21</f>
        <v>4004.6973917900004</v>
      </c>
      <c r="J92" s="36">
        <f>SUMIFS(СВЦЭМ!$D$39:$D$782,СВЦЭМ!$A$39:$A$782,$A92,СВЦЭМ!$B$39:$B$782,J$83)+'СЕТ СН'!$H$11+СВЦЭМ!$D$10+'СЕТ СН'!$H$5-'СЕТ СН'!$H$21</f>
        <v>3985.14711149</v>
      </c>
      <c r="K92" s="36">
        <f>SUMIFS(СВЦЭМ!$D$39:$D$782,СВЦЭМ!$A$39:$A$782,$A92,СВЦЭМ!$B$39:$B$782,K$83)+'СЕТ СН'!$H$11+СВЦЭМ!$D$10+'СЕТ СН'!$H$5-'СЕТ СН'!$H$21</f>
        <v>3920.4783139800002</v>
      </c>
      <c r="L92" s="36">
        <f>SUMIFS(СВЦЭМ!$D$39:$D$782,СВЦЭМ!$A$39:$A$782,$A92,СВЦЭМ!$B$39:$B$782,L$83)+'СЕТ СН'!$H$11+СВЦЭМ!$D$10+'СЕТ СН'!$H$5-'СЕТ СН'!$H$21</f>
        <v>3902.9815094599999</v>
      </c>
      <c r="M92" s="36">
        <f>SUMIFS(СВЦЭМ!$D$39:$D$782,СВЦЭМ!$A$39:$A$782,$A92,СВЦЭМ!$B$39:$B$782,M$83)+'СЕТ СН'!$H$11+СВЦЭМ!$D$10+'СЕТ СН'!$H$5-'СЕТ СН'!$H$21</f>
        <v>3880.0891179600003</v>
      </c>
      <c r="N92" s="36">
        <f>SUMIFS(СВЦЭМ!$D$39:$D$782,СВЦЭМ!$A$39:$A$782,$A92,СВЦЭМ!$B$39:$B$782,N$83)+'СЕТ СН'!$H$11+СВЦЭМ!$D$10+'СЕТ СН'!$H$5-'СЕТ СН'!$H$21</f>
        <v>3866.4429070799997</v>
      </c>
      <c r="O92" s="36">
        <f>SUMIFS(СВЦЭМ!$D$39:$D$782,СВЦЭМ!$A$39:$A$782,$A92,СВЦЭМ!$B$39:$B$782,O$83)+'СЕТ СН'!$H$11+СВЦЭМ!$D$10+'СЕТ СН'!$H$5-'СЕТ СН'!$H$21</f>
        <v>3868.8958146599998</v>
      </c>
      <c r="P92" s="36">
        <f>SUMIFS(СВЦЭМ!$D$39:$D$782,СВЦЭМ!$A$39:$A$782,$A92,СВЦЭМ!$B$39:$B$782,P$83)+'СЕТ СН'!$H$11+СВЦЭМ!$D$10+'СЕТ СН'!$H$5-'СЕТ СН'!$H$21</f>
        <v>3879.9062078900001</v>
      </c>
      <c r="Q92" s="36">
        <f>SUMIFS(СВЦЭМ!$D$39:$D$782,СВЦЭМ!$A$39:$A$782,$A92,СВЦЭМ!$B$39:$B$782,Q$83)+'СЕТ СН'!$H$11+СВЦЭМ!$D$10+'СЕТ СН'!$H$5-'СЕТ СН'!$H$21</f>
        <v>3893.1753384200001</v>
      </c>
      <c r="R92" s="36">
        <f>SUMIFS(СВЦЭМ!$D$39:$D$782,СВЦЭМ!$A$39:$A$782,$A92,СВЦЭМ!$B$39:$B$782,R$83)+'СЕТ СН'!$H$11+СВЦЭМ!$D$10+'СЕТ СН'!$H$5-'СЕТ СН'!$H$21</f>
        <v>3905.0405999300001</v>
      </c>
      <c r="S92" s="36">
        <f>SUMIFS(СВЦЭМ!$D$39:$D$782,СВЦЭМ!$A$39:$A$782,$A92,СВЦЭМ!$B$39:$B$782,S$83)+'СЕТ СН'!$H$11+СВЦЭМ!$D$10+'СЕТ СН'!$H$5-'СЕТ СН'!$H$21</f>
        <v>3909.8936082</v>
      </c>
      <c r="T92" s="36">
        <f>SUMIFS(СВЦЭМ!$D$39:$D$782,СВЦЭМ!$A$39:$A$782,$A92,СВЦЭМ!$B$39:$B$782,T$83)+'СЕТ СН'!$H$11+СВЦЭМ!$D$10+'СЕТ СН'!$H$5-'СЕТ СН'!$H$21</f>
        <v>3912.5260015100002</v>
      </c>
      <c r="U92" s="36">
        <f>SUMIFS(СВЦЭМ!$D$39:$D$782,СВЦЭМ!$A$39:$A$782,$A92,СВЦЭМ!$B$39:$B$782,U$83)+'СЕТ СН'!$H$11+СВЦЭМ!$D$10+'СЕТ СН'!$H$5-'СЕТ СН'!$H$21</f>
        <v>3921.6381577000002</v>
      </c>
      <c r="V92" s="36">
        <f>SUMIFS(СВЦЭМ!$D$39:$D$782,СВЦЭМ!$A$39:$A$782,$A92,СВЦЭМ!$B$39:$B$782,V$83)+'СЕТ СН'!$H$11+СВЦЭМ!$D$10+'СЕТ СН'!$H$5-'СЕТ СН'!$H$21</f>
        <v>3892.4642969699999</v>
      </c>
      <c r="W92" s="36">
        <f>SUMIFS(СВЦЭМ!$D$39:$D$782,СВЦЭМ!$A$39:$A$782,$A92,СВЦЭМ!$B$39:$B$782,W$83)+'СЕТ СН'!$H$11+СВЦЭМ!$D$10+'СЕТ СН'!$H$5-'СЕТ СН'!$H$21</f>
        <v>3893.8989348700002</v>
      </c>
      <c r="X92" s="36">
        <f>SUMIFS(СВЦЭМ!$D$39:$D$782,СВЦЭМ!$A$39:$A$782,$A92,СВЦЭМ!$B$39:$B$782,X$83)+'СЕТ СН'!$H$11+СВЦЭМ!$D$10+'СЕТ СН'!$H$5-'СЕТ СН'!$H$21</f>
        <v>3943.9873817900002</v>
      </c>
      <c r="Y92" s="36">
        <f>SUMIFS(СВЦЭМ!$D$39:$D$782,СВЦЭМ!$A$39:$A$782,$A92,СВЦЭМ!$B$39:$B$782,Y$83)+'СЕТ СН'!$H$11+СВЦЭМ!$D$10+'СЕТ СН'!$H$5-'СЕТ СН'!$H$21</f>
        <v>3967.0573633499998</v>
      </c>
    </row>
    <row r="93" spans="1:27" ht="15.75" x14ac:dyDescent="0.2">
      <c r="A93" s="35">
        <f t="shared" si="2"/>
        <v>44783</v>
      </c>
      <c r="B93" s="36">
        <f>SUMIFS(СВЦЭМ!$D$39:$D$782,СВЦЭМ!$A$39:$A$782,$A93,СВЦЭМ!$B$39:$B$782,B$83)+'СЕТ СН'!$H$11+СВЦЭМ!$D$10+'СЕТ СН'!$H$5-'СЕТ СН'!$H$21</f>
        <v>3916.2631968200003</v>
      </c>
      <c r="C93" s="36">
        <f>SUMIFS(СВЦЭМ!$D$39:$D$782,СВЦЭМ!$A$39:$A$782,$A93,СВЦЭМ!$B$39:$B$782,C$83)+'СЕТ СН'!$H$11+СВЦЭМ!$D$10+'СЕТ СН'!$H$5-'СЕТ СН'!$H$21</f>
        <v>3957.0223157500004</v>
      </c>
      <c r="D93" s="36">
        <f>SUMIFS(СВЦЭМ!$D$39:$D$782,СВЦЭМ!$A$39:$A$782,$A93,СВЦЭМ!$B$39:$B$782,D$83)+'СЕТ СН'!$H$11+СВЦЭМ!$D$10+'СЕТ СН'!$H$5-'СЕТ СН'!$H$21</f>
        <v>3838.8687119799997</v>
      </c>
      <c r="E93" s="36">
        <f>SUMIFS(СВЦЭМ!$D$39:$D$782,СВЦЭМ!$A$39:$A$782,$A93,СВЦЭМ!$B$39:$B$782,E$83)+'СЕТ СН'!$H$11+СВЦЭМ!$D$10+'СЕТ СН'!$H$5-'СЕТ СН'!$H$21</f>
        <v>3822.30360036</v>
      </c>
      <c r="F93" s="36">
        <f>SUMIFS(СВЦЭМ!$D$39:$D$782,СВЦЭМ!$A$39:$A$782,$A93,СВЦЭМ!$B$39:$B$782,F$83)+'СЕТ СН'!$H$11+СВЦЭМ!$D$10+'СЕТ СН'!$H$5-'СЕТ СН'!$H$21</f>
        <v>3822.5796966500002</v>
      </c>
      <c r="G93" s="36">
        <f>SUMIFS(СВЦЭМ!$D$39:$D$782,СВЦЭМ!$A$39:$A$782,$A93,СВЦЭМ!$B$39:$B$782,G$83)+'СЕТ СН'!$H$11+СВЦЭМ!$D$10+'СЕТ СН'!$H$5-'СЕТ СН'!$H$21</f>
        <v>3810.36235519</v>
      </c>
      <c r="H93" s="36">
        <f>SUMIFS(СВЦЭМ!$D$39:$D$782,СВЦЭМ!$A$39:$A$782,$A93,СВЦЭМ!$B$39:$B$782,H$83)+'СЕТ СН'!$H$11+СВЦЭМ!$D$10+'СЕТ СН'!$H$5-'СЕТ СН'!$H$21</f>
        <v>3787.2274856200002</v>
      </c>
      <c r="I93" s="36">
        <f>SUMIFS(СВЦЭМ!$D$39:$D$782,СВЦЭМ!$A$39:$A$782,$A93,СВЦЭМ!$B$39:$B$782,I$83)+'СЕТ СН'!$H$11+СВЦЭМ!$D$10+'СЕТ СН'!$H$5-'СЕТ СН'!$H$21</f>
        <v>3741.3677832900003</v>
      </c>
      <c r="J93" s="36">
        <f>SUMIFS(СВЦЭМ!$D$39:$D$782,СВЦЭМ!$A$39:$A$782,$A93,СВЦЭМ!$B$39:$B$782,J$83)+'СЕТ СН'!$H$11+СВЦЭМ!$D$10+'СЕТ СН'!$H$5-'СЕТ СН'!$H$21</f>
        <v>3806.2443883300002</v>
      </c>
      <c r="K93" s="36">
        <f>SUMIFS(СВЦЭМ!$D$39:$D$782,СВЦЭМ!$A$39:$A$782,$A93,СВЦЭМ!$B$39:$B$782,K$83)+'СЕТ СН'!$H$11+СВЦЭМ!$D$10+'СЕТ СН'!$H$5-'СЕТ СН'!$H$21</f>
        <v>3755.9070789500001</v>
      </c>
      <c r="L93" s="36">
        <f>SUMIFS(СВЦЭМ!$D$39:$D$782,СВЦЭМ!$A$39:$A$782,$A93,СВЦЭМ!$B$39:$B$782,L$83)+'СЕТ СН'!$H$11+СВЦЭМ!$D$10+'СЕТ СН'!$H$5-'СЕТ СН'!$H$21</f>
        <v>3748.1216503300002</v>
      </c>
      <c r="M93" s="36">
        <f>SUMIFS(СВЦЭМ!$D$39:$D$782,СВЦЭМ!$A$39:$A$782,$A93,СВЦЭМ!$B$39:$B$782,M$83)+'СЕТ СН'!$H$11+СВЦЭМ!$D$10+'СЕТ СН'!$H$5-'СЕТ СН'!$H$21</f>
        <v>3751.51667387</v>
      </c>
      <c r="N93" s="36">
        <f>SUMIFS(СВЦЭМ!$D$39:$D$782,СВЦЭМ!$A$39:$A$782,$A93,СВЦЭМ!$B$39:$B$782,N$83)+'СЕТ СН'!$H$11+СВЦЭМ!$D$10+'СЕТ СН'!$H$5-'СЕТ СН'!$H$21</f>
        <v>3758.4993196599999</v>
      </c>
      <c r="O93" s="36">
        <f>SUMIFS(СВЦЭМ!$D$39:$D$782,СВЦЭМ!$A$39:$A$782,$A93,СВЦЭМ!$B$39:$B$782,O$83)+'СЕТ СН'!$H$11+СВЦЭМ!$D$10+'СЕТ СН'!$H$5-'СЕТ СН'!$H$21</f>
        <v>3739.2074926400001</v>
      </c>
      <c r="P93" s="36">
        <f>SUMIFS(СВЦЭМ!$D$39:$D$782,СВЦЭМ!$A$39:$A$782,$A93,СВЦЭМ!$B$39:$B$782,P$83)+'СЕТ СН'!$H$11+СВЦЭМ!$D$10+'СЕТ СН'!$H$5-'СЕТ СН'!$H$21</f>
        <v>3745.7959068499999</v>
      </c>
      <c r="Q93" s="36">
        <f>SUMIFS(СВЦЭМ!$D$39:$D$782,СВЦЭМ!$A$39:$A$782,$A93,СВЦЭМ!$B$39:$B$782,Q$83)+'СЕТ СН'!$H$11+СВЦЭМ!$D$10+'СЕТ СН'!$H$5-'СЕТ СН'!$H$21</f>
        <v>3749.5197333300002</v>
      </c>
      <c r="R93" s="36">
        <f>SUMIFS(СВЦЭМ!$D$39:$D$782,СВЦЭМ!$A$39:$A$782,$A93,СВЦЭМ!$B$39:$B$782,R$83)+'СЕТ СН'!$H$11+СВЦЭМ!$D$10+'СЕТ СН'!$H$5-'СЕТ СН'!$H$21</f>
        <v>3764.1453481799999</v>
      </c>
      <c r="S93" s="36">
        <f>SUMIFS(СВЦЭМ!$D$39:$D$782,СВЦЭМ!$A$39:$A$782,$A93,СВЦЭМ!$B$39:$B$782,S$83)+'СЕТ СН'!$H$11+СВЦЭМ!$D$10+'СЕТ СН'!$H$5-'СЕТ СН'!$H$21</f>
        <v>3769.3774591599999</v>
      </c>
      <c r="T93" s="36">
        <f>SUMIFS(СВЦЭМ!$D$39:$D$782,СВЦЭМ!$A$39:$A$782,$A93,СВЦЭМ!$B$39:$B$782,T$83)+'СЕТ СН'!$H$11+СВЦЭМ!$D$10+'СЕТ СН'!$H$5-'СЕТ СН'!$H$21</f>
        <v>3763.36217846</v>
      </c>
      <c r="U93" s="36">
        <f>SUMIFS(СВЦЭМ!$D$39:$D$782,СВЦЭМ!$A$39:$A$782,$A93,СВЦЭМ!$B$39:$B$782,U$83)+'СЕТ СН'!$H$11+СВЦЭМ!$D$10+'СЕТ СН'!$H$5-'СЕТ СН'!$H$21</f>
        <v>3787.2503772</v>
      </c>
      <c r="V93" s="36">
        <f>SUMIFS(СВЦЭМ!$D$39:$D$782,СВЦЭМ!$A$39:$A$782,$A93,СВЦЭМ!$B$39:$B$782,V$83)+'СЕТ СН'!$H$11+СВЦЭМ!$D$10+'СЕТ СН'!$H$5-'СЕТ СН'!$H$21</f>
        <v>3766.9595749</v>
      </c>
      <c r="W93" s="36">
        <f>SUMIFS(СВЦЭМ!$D$39:$D$782,СВЦЭМ!$A$39:$A$782,$A93,СВЦЭМ!$B$39:$B$782,W$83)+'СЕТ СН'!$H$11+СВЦЭМ!$D$10+'СЕТ СН'!$H$5-'СЕТ СН'!$H$21</f>
        <v>3774.7967640800002</v>
      </c>
      <c r="X93" s="36">
        <f>SUMIFS(СВЦЭМ!$D$39:$D$782,СВЦЭМ!$A$39:$A$782,$A93,СВЦЭМ!$B$39:$B$782,X$83)+'СЕТ СН'!$H$11+СВЦЭМ!$D$10+'СЕТ СН'!$H$5-'СЕТ СН'!$H$21</f>
        <v>3798.9601103300001</v>
      </c>
      <c r="Y93" s="36">
        <f>SUMIFS(СВЦЭМ!$D$39:$D$782,СВЦЭМ!$A$39:$A$782,$A93,СВЦЭМ!$B$39:$B$782,Y$83)+'СЕТ СН'!$H$11+СВЦЭМ!$D$10+'СЕТ СН'!$H$5-'СЕТ СН'!$H$21</f>
        <v>3897.5826739300001</v>
      </c>
    </row>
    <row r="94" spans="1:27" ht="15.75" x14ac:dyDescent="0.2">
      <c r="A94" s="35">
        <f t="shared" si="2"/>
        <v>44784</v>
      </c>
      <c r="B94" s="36">
        <f>SUMIFS(СВЦЭМ!$D$39:$D$782,СВЦЭМ!$A$39:$A$782,$A94,СВЦЭМ!$B$39:$B$782,B$83)+'СЕТ СН'!$H$11+СВЦЭМ!$D$10+'СЕТ СН'!$H$5-'СЕТ СН'!$H$21</f>
        <v>3776.5108939900001</v>
      </c>
      <c r="C94" s="36">
        <f>SUMIFS(СВЦЭМ!$D$39:$D$782,СВЦЭМ!$A$39:$A$782,$A94,СВЦЭМ!$B$39:$B$782,C$83)+'СЕТ СН'!$H$11+СВЦЭМ!$D$10+'СЕТ СН'!$H$5-'СЕТ СН'!$H$21</f>
        <v>3830.8928896900002</v>
      </c>
      <c r="D94" s="36">
        <f>SUMIFS(СВЦЭМ!$D$39:$D$782,СВЦЭМ!$A$39:$A$782,$A94,СВЦЭМ!$B$39:$B$782,D$83)+'СЕТ СН'!$H$11+СВЦЭМ!$D$10+'СЕТ СН'!$H$5-'СЕТ СН'!$H$21</f>
        <v>3883.1438540899999</v>
      </c>
      <c r="E94" s="36">
        <f>SUMIFS(СВЦЭМ!$D$39:$D$782,СВЦЭМ!$A$39:$A$782,$A94,СВЦЭМ!$B$39:$B$782,E$83)+'СЕТ СН'!$H$11+СВЦЭМ!$D$10+'СЕТ СН'!$H$5-'СЕТ СН'!$H$21</f>
        <v>3900.0934226400004</v>
      </c>
      <c r="F94" s="36">
        <f>SUMIFS(СВЦЭМ!$D$39:$D$782,СВЦЭМ!$A$39:$A$782,$A94,СВЦЭМ!$B$39:$B$782,F$83)+'СЕТ СН'!$H$11+СВЦЭМ!$D$10+'СЕТ СН'!$H$5-'СЕТ СН'!$H$21</f>
        <v>3907.5419860800002</v>
      </c>
      <c r="G94" s="36">
        <f>SUMIFS(СВЦЭМ!$D$39:$D$782,СВЦЭМ!$A$39:$A$782,$A94,СВЦЭМ!$B$39:$B$782,G$83)+'СЕТ СН'!$H$11+СВЦЭМ!$D$10+'СЕТ СН'!$H$5-'СЕТ СН'!$H$21</f>
        <v>3905.1706881999999</v>
      </c>
      <c r="H94" s="36">
        <f>SUMIFS(СВЦЭМ!$D$39:$D$782,СВЦЭМ!$A$39:$A$782,$A94,СВЦЭМ!$B$39:$B$782,H$83)+'СЕТ СН'!$H$11+СВЦЭМ!$D$10+'СЕТ СН'!$H$5-'СЕТ СН'!$H$21</f>
        <v>3850.1527934800001</v>
      </c>
      <c r="I94" s="36">
        <f>SUMIFS(СВЦЭМ!$D$39:$D$782,СВЦЭМ!$A$39:$A$782,$A94,СВЦЭМ!$B$39:$B$782,I$83)+'СЕТ СН'!$H$11+СВЦЭМ!$D$10+'СЕТ СН'!$H$5-'СЕТ СН'!$H$21</f>
        <v>3763.9990744000002</v>
      </c>
      <c r="J94" s="36">
        <f>SUMIFS(СВЦЭМ!$D$39:$D$782,СВЦЭМ!$A$39:$A$782,$A94,СВЦЭМ!$B$39:$B$782,J$83)+'СЕТ СН'!$H$11+СВЦЭМ!$D$10+'СЕТ СН'!$H$5-'СЕТ СН'!$H$21</f>
        <v>3699.8803601300001</v>
      </c>
      <c r="K94" s="36">
        <f>SUMIFS(СВЦЭМ!$D$39:$D$782,СВЦЭМ!$A$39:$A$782,$A94,СВЦЭМ!$B$39:$B$782,K$83)+'СЕТ СН'!$H$11+СВЦЭМ!$D$10+'СЕТ СН'!$H$5-'СЕТ СН'!$H$21</f>
        <v>3713.0055165200001</v>
      </c>
      <c r="L94" s="36">
        <f>SUMIFS(СВЦЭМ!$D$39:$D$782,СВЦЭМ!$A$39:$A$782,$A94,СВЦЭМ!$B$39:$B$782,L$83)+'СЕТ СН'!$H$11+СВЦЭМ!$D$10+'СЕТ СН'!$H$5-'СЕТ СН'!$H$21</f>
        <v>3737.6514828899999</v>
      </c>
      <c r="M94" s="36">
        <f>SUMIFS(СВЦЭМ!$D$39:$D$782,СВЦЭМ!$A$39:$A$782,$A94,СВЦЭМ!$B$39:$B$782,M$83)+'СЕТ СН'!$H$11+СВЦЭМ!$D$10+'СЕТ СН'!$H$5-'СЕТ СН'!$H$21</f>
        <v>3734.4671027600002</v>
      </c>
      <c r="N94" s="36">
        <f>SUMIFS(СВЦЭМ!$D$39:$D$782,СВЦЭМ!$A$39:$A$782,$A94,СВЦЭМ!$B$39:$B$782,N$83)+'СЕТ СН'!$H$11+СВЦЭМ!$D$10+'СЕТ СН'!$H$5-'СЕТ СН'!$H$21</f>
        <v>3725.2435770500001</v>
      </c>
      <c r="O94" s="36">
        <f>SUMIFS(СВЦЭМ!$D$39:$D$782,СВЦЭМ!$A$39:$A$782,$A94,СВЦЭМ!$B$39:$B$782,O$83)+'СЕТ СН'!$H$11+СВЦЭМ!$D$10+'СЕТ СН'!$H$5-'СЕТ СН'!$H$21</f>
        <v>3733.1698786300003</v>
      </c>
      <c r="P94" s="36">
        <f>SUMIFS(СВЦЭМ!$D$39:$D$782,СВЦЭМ!$A$39:$A$782,$A94,СВЦЭМ!$B$39:$B$782,P$83)+'СЕТ СН'!$H$11+СВЦЭМ!$D$10+'СЕТ СН'!$H$5-'СЕТ СН'!$H$21</f>
        <v>3735.95414127</v>
      </c>
      <c r="Q94" s="36">
        <f>SUMIFS(СВЦЭМ!$D$39:$D$782,СВЦЭМ!$A$39:$A$782,$A94,СВЦЭМ!$B$39:$B$782,Q$83)+'СЕТ СН'!$H$11+СВЦЭМ!$D$10+'СЕТ СН'!$H$5-'СЕТ СН'!$H$21</f>
        <v>3726.1731262600001</v>
      </c>
      <c r="R94" s="36">
        <f>SUMIFS(СВЦЭМ!$D$39:$D$782,СВЦЭМ!$A$39:$A$782,$A94,СВЦЭМ!$B$39:$B$782,R$83)+'СЕТ СН'!$H$11+СВЦЭМ!$D$10+'СЕТ СН'!$H$5-'СЕТ СН'!$H$21</f>
        <v>3729.7224811999999</v>
      </c>
      <c r="S94" s="36">
        <f>SUMIFS(СВЦЭМ!$D$39:$D$782,СВЦЭМ!$A$39:$A$782,$A94,СВЦЭМ!$B$39:$B$782,S$83)+'СЕТ СН'!$H$11+СВЦЭМ!$D$10+'СЕТ СН'!$H$5-'СЕТ СН'!$H$21</f>
        <v>3723.6863483300003</v>
      </c>
      <c r="T94" s="36">
        <f>SUMIFS(СВЦЭМ!$D$39:$D$782,СВЦЭМ!$A$39:$A$782,$A94,СВЦЭМ!$B$39:$B$782,T$83)+'СЕТ СН'!$H$11+СВЦЭМ!$D$10+'СЕТ СН'!$H$5-'СЕТ СН'!$H$21</f>
        <v>3593.5579634000001</v>
      </c>
      <c r="U94" s="36">
        <f>SUMIFS(СВЦЭМ!$D$39:$D$782,СВЦЭМ!$A$39:$A$782,$A94,СВЦЭМ!$B$39:$B$782,U$83)+'СЕТ СН'!$H$11+СВЦЭМ!$D$10+'СЕТ СН'!$H$5-'СЕТ СН'!$H$21</f>
        <v>3599.2074854900002</v>
      </c>
      <c r="V94" s="36">
        <f>SUMIFS(СВЦЭМ!$D$39:$D$782,СВЦЭМ!$A$39:$A$782,$A94,СВЦЭМ!$B$39:$B$782,V$83)+'СЕТ СН'!$H$11+СВЦЭМ!$D$10+'СЕТ СН'!$H$5-'СЕТ СН'!$H$21</f>
        <v>3597.1006793699999</v>
      </c>
      <c r="W94" s="36">
        <f>SUMIFS(СВЦЭМ!$D$39:$D$782,СВЦЭМ!$A$39:$A$782,$A94,СВЦЭМ!$B$39:$B$782,W$83)+'СЕТ СН'!$H$11+СВЦЭМ!$D$10+'СЕТ СН'!$H$5-'СЕТ СН'!$H$21</f>
        <v>3583.0314307500003</v>
      </c>
      <c r="X94" s="36">
        <f>SUMIFS(СВЦЭМ!$D$39:$D$782,СВЦЭМ!$A$39:$A$782,$A94,СВЦЭМ!$B$39:$B$782,X$83)+'СЕТ СН'!$H$11+СВЦЭМ!$D$10+'СЕТ СН'!$H$5-'СЕТ СН'!$H$21</f>
        <v>3597.12033987</v>
      </c>
      <c r="Y94" s="36">
        <f>SUMIFS(СВЦЭМ!$D$39:$D$782,СВЦЭМ!$A$39:$A$782,$A94,СВЦЭМ!$B$39:$B$782,Y$83)+'СЕТ СН'!$H$11+СВЦЭМ!$D$10+'СЕТ СН'!$H$5-'СЕТ СН'!$H$21</f>
        <v>3617.2858053099999</v>
      </c>
    </row>
    <row r="95" spans="1:27" ht="15.75" x14ac:dyDescent="0.2">
      <c r="A95" s="35">
        <f t="shared" si="2"/>
        <v>44785</v>
      </c>
      <c r="B95" s="36">
        <f>SUMIFS(СВЦЭМ!$D$39:$D$782,СВЦЭМ!$A$39:$A$782,$A95,СВЦЭМ!$B$39:$B$782,B$83)+'СЕТ СН'!$H$11+СВЦЭМ!$D$10+'СЕТ СН'!$H$5-'СЕТ СН'!$H$21</f>
        <v>3775.2633394100003</v>
      </c>
      <c r="C95" s="36">
        <f>SUMIFS(СВЦЭМ!$D$39:$D$782,СВЦЭМ!$A$39:$A$782,$A95,СВЦЭМ!$B$39:$B$782,C$83)+'СЕТ СН'!$H$11+СВЦЭМ!$D$10+'СЕТ СН'!$H$5-'СЕТ СН'!$H$21</f>
        <v>3823.6593554000001</v>
      </c>
      <c r="D95" s="36">
        <f>SUMIFS(СВЦЭМ!$D$39:$D$782,СВЦЭМ!$A$39:$A$782,$A95,СВЦЭМ!$B$39:$B$782,D$83)+'СЕТ СН'!$H$11+СВЦЭМ!$D$10+'СЕТ СН'!$H$5-'СЕТ СН'!$H$21</f>
        <v>3878.03100197</v>
      </c>
      <c r="E95" s="36">
        <f>SUMIFS(СВЦЭМ!$D$39:$D$782,СВЦЭМ!$A$39:$A$782,$A95,СВЦЭМ!$B$39:$B$782,E$83)+'СЕТ СН'!$H$11+СВЦЭМ!$D$10+'СЕТ СН'!$H$5-'СЕТ СН'!$H$21</f>
        <v>3897.9201763600004</v>
      </c>
      <c r="F95" s="36">
        <f>SUMIFS(СВЦЭМ!$D$39:$D$782,СВЦЭМ!$A$39:$A$782,$A95,СВЦЭМ!$B$39:$B$782,F$83)+'СЕТ СН'!$H$11+СВЦЭМ!$D$10+'СЕТ СН'!$H$5-'СЕТ СН'!$H$21</f>
        <v>3891.05526203</v>
      </c>
      <c r="G95" s="36">
        <f>SUMIFS(СВЦЭМ!$D$39:$D$782,СВЦЭМ!$A$39:$A$782,$A95,СВЦЭМ!$B$39:$B$782,G$83)+'СЕТ СН'!$H$11+СВЦЭМ!$D$10+'СЕТ СН'!$H$5-'СЕТ СН'!$H$21</f>
        <v>3900.5584679399999</v>
      </c>
      <c r="H95" s="36">
        <f>SUMIFS(СВЦЭМ!$D$39:$D$782,СВЦЭМ!$A$39:$A$782,$A95,СВЦЭМ!$B$39:$B$782,H$83)+'СЕТ СН'!$H$11+СВЦЭМ!$D$10+'СЕТ СН'!$H$5-'СЕТ СН'!$H$21</f>
        <v>3792.5297948900002</v>
      </c>
      <c r="I95" s="36">
        <f>SUMIFS(СВЦЭМ!$D$39:$D$782,СВЦЭМ!$A$39:$A$782,$A95,СВЦЭМ!$B$39:$B$782,I$83)+'СЕТ СН'!$H$11+СВЦЭМ!$D$10+'СЕТ СН'!$H$5-'СЕТ СН'!$H$21</f>
        <v>3789.1816457700002</v>
      </c>
      <c r="J95" s="36">
        <f>SUMIFS(СВЦЭМ!$D$39:$D$782,СВЦЭМ!$A$39:$A$782,$A95,СВЦЭМ!$B$39:$B$782,J$83)+'СЕТ СН'!$H$11+СВЦЭМ!$D$10+'СЕТ СН'!$H$5-'СЕТ СН'!$H$21</f>
        <v>3734.63136394</v>
      </c>
      <c r="K95" s="36">
        <f>SUMIFS(СВЦЭМ!$D$39:$D$782,СВЦЭМ!$A$39:$A$782,$A95,СВЦЭМ!$B$39:$B$782,K$83)+'СЕТ СН'!$H$11+СВЦЭМ!$D$10+'СЕТ СН'!$H$5-'СЕТ СН'!$H$21</f>
        <v>3713.7296335999999</v>
      </c>
      <c r="L95" s="36">
        <f>SUMIFS(СВЦЭМ!$D$39:$D$782,СВЦЭМ!$A$39:$A$782,$A95,СВЦЭМ!$B$39:$B$782,L$83)+'СЕТ СН'!$H$11+СВЦЭМ!$D$10+'СЕТ СН'!$H$5-'СЕТ СН'!$H$21</f>
        <v>3681.16311898</v>
      </c>
      <c r="M95" s="36">
        <f>SUMIFS(СВЦЭМ!$D$39:$D$782,СВЦЭМ!$A$39:$A$782,$A95,СВЦЭМ!$B$39:$B$782,M$83)+'СЕТ СН'!$H$11+СВЦЭМ!$D$10+'СЕТ СН'!$H$5-'СЕТ СН'!$H$21</f>
        <v>3656.0648770500002</v>
      </c>
      <c r="N95" s="36">
        <f>SUMIFS(СВЦЭМ!$D$39:$D$782,СВЦЭМ!$A$39:$A$782,$A95,СВЦЭМ!$B$39:$B$782,N$83)+'СЕТ СН'!$H$11+СВЦЭМ!$D$10+'СЕТ СН'!$H$5-'СЕТ СН'!$H$21</f>
        <v>3656.8692159000002</v>
      </c>
      <c r="O95" s="36">
        <f>SUMIFS(СВЦЭМ!$D$39:$D$782,СВЦЭМ!$A$39:$A$782,$A95,СВЦЭМ!$B$39:$B$782,O$83)+'СЕТ СН'!$H$11+СВЦЭМ!$D$10+'СЕТ СН'!$H$5-'СЕТ СН'!$H$21</f>
        <v>3661.7019687100001</v>
      </c>
      <c r="P95" s="36">
        <f>SUMIFS(СВЦЭМ!$D$39:$D$782,СВЦЭМ!$A$39:$A$782,$A95,СВЦЭМ!$B$39:$B$782,P$83)+'СЕТ СН'!$H$11+СВЦЭМ!$D$10+'СЕТ СН'!$H$5-'СЕТ СН'!$H$21</f>
        <v>3671.35103028</v>
      </c>
      <c r="Q95" s="36">
        <f>SUMIFS(СВЦЭМ!$D$39:$D$782,СВЦЭМ!$A$39:$A$782,$A95,СВЦЭМ!$B$39:$B$782,Q$83)+'СЕТ СН'!$H$11+СВЦЭМ!$D$10+'СЕТ СН'!$H$5-'СЕТ СН'!$H$21</f>
        <v>3671.6306783500004</v>
      </c>
      <c r="R95" s="36">
        <f>SUMIFS(СВЦЭМ!$D$39:$D$782,СВЦЭМ!$A$39:$A$782,$A95,СВЦЭМ!$B$39:$B$782,R$83)+'СЕТ СН'!$H$11+СВЦЭМ!$D$10+'СЕТ СН'!$H$5-'СЕТ СН'!$H$21</f>
        <v>3689.9753171800003</v>
      </c>
      <c r="S95" s="36">
        <f>SUMIFS(СВЦЭМ!$D$39:$D$782,СВЦЭМ!$A$39:$A$782,$A95,СВЦЭМ!$B$39:$B$782,S$83)+'СЕТ СН'!$H$11+СВЦЭМ!$D$10+'СЕТ СН'!$H$5-'СЕТ СН'!$H$21</f>
        <v>3687.6887224800003</v>
      </c>
      <c r="T95" s="36">
        <f>SUMIFS(СВЦЭМ!$D$39:$D$782,СВЦЭМ!$A$39:$A$782,$A95,СВЦЭМ!$B$39:$B$782,T$83)+'СЕТ СН'!$H$11+СВЦЭМ!$D$10+'СЕТ СН'!$H$5-'СЕТ СН'!$H$21</f>
        <v>3683.8431508600002</v>
      </c>
      <c r="U95" s="36">
        <f>SUMIFS(СВЦЭМ!$D$39:$D$782,СВЦЭМ!$A$39:$A$782,$A95,СВЦЭМ!$B$39:$B$782,U$83)+'СЕТ СН'!$H$11+СВЦЭМ!$D$10+'СЕТ СН'!$H$5-'СЕТ СН'!$H$21</f>
        <v>3685.5905407800001</v>
      </c>
      <c r="V95" s="36">
        <f>SUMIFS(СВЦЭМ!$D$39:$D$782,СВЦЭМ!$A$39:$A$782,$A95,СВЦЭМ!$B$39:$B$782,V$83)+'СЕТ СН'!$H$11+СВЦЭМ!$D$10+'СЕТ СН'!$H$5-'СЕТ СН'!$H$21</f>
        <v>3685.0356349399999</v>
      </c>
      <c r="W95" s="36">
        <f>SUMIFS(СВЦЭМ!$D$39:$D$782,СВЦЭМ!$A$39:$A$782,$A95,СВЦЭМ!$B$39:$B$782,W$83)+'СЕТ СН'!$H$11+СВЦЭМ!$D$10+'СЕТ СН'!$H$5-'СЕТ СН'!$H$21</f>
        <v>3667.9492838200003</v>
      </c>
      <c r="X95" s="36">
        <f>SUMIFS(СВЦЭМ!$D$39:$D$782,СВЦЭМ!$A$39:$A$782,$A95,СВЦЭМ!$B$39:$B$782,X$83)+'СЕТ СН'!$H$11+СВЦЭМ!$D$10+'СЕТ СН'!$H$5-'СЕТ СН'!$H$21</f>
        <v>3711.7714866699998</v>
      </c>
      <c r="Y95" s="36">
        <f>SUMIFS(СВЦЭМ!$D$39:$D$782,СВЦЭМ!$A$39:$A$782,$A95,СВЦЭМ!$B$39:$B$782,Y$83)+'СЕТ СН'!$H$11+СВЦЭМ!$D$10+'СЕТ СН'!$H$5-'СЕТ СН'!$H$21</f>
        <v>3759.0088594899998</v>
      </c>
    </row>
    <row r="96" spans="1:27" ht="15.75" x14ac:dyDescent="0.2">
      <c r="A96" s="35">
        <f t="shared" si="2"/>
        <v>44786</v>
      </c>
      <c r="B96" s="36">
        <f>SUMIFS(СВЦЭМ!$D$39:$D$782,СВЦЭМ!$A$39:$A$782,$A96,СВЦЭМ!$B$39:$B$782,B$83)+'СЕТ СН'!$H$11+СВЦЭМ!$D$10+'СЕТ СН'!$H$5-'СЕТ СН'!$H$21</f>
        <v>3786.6968821600003</v>
      </c>
      <c r="C96" s="36">
        <f>SUMIFS(СВЦЭМ!$D$39:$D$782,СВЦЭМ!$A$39:$A$782,$A96,СВЦЭМ!$B$39:$B$782,C$83)+'СЕТ СН'!$H$11+СВЦЭМ!$D$10+'СЕТ СН'!$H$5-'СЕТ СН'!$H$21</f>
        <v>3820.12950327</v>
      </c>
      <c r="D96" s="36">
        <f>SUMIFS(СВЦЭМ!$D$39:$D$782,СВЦЭМ!$A$39:$A$782,$A96,СВЦЭМ!$B$39:$B$782,D$83)+'СЕТ СН'!$H$11+СВЦЭМ!$D$10+'СЕТ СН'!$H$5-'СЕТ СН'!$H$21</f>
        <v>3841.09335096</v>
      </c>
      <c r="E96" s="36">
        <f>SUMIFS(СВЦЭМ!$D$39:$D$782,СВЦЭМ!$A$39:$A$782,$A96,СВЦЭМ!$B$39:$B$782,E$83)+'СЕТ СН'!$H$11+СВЦЭМ!$D$10+'СЕТ СН'!$H$5-'СЕТ СН'!$H$21</f>
        <v>3912.3125879300001</v>
      </c>
      <c r="F96" s="36">
        <f>SUMIFS(СВЦЭМ!$D$39:$D$782,СВЦЭМ!$A$39:$A$782,$A96,СВЦЭМ!$B$39:$B$782,F$83)+'СЕТ СН'!$H$11+СВЦЭМ!$D$10+'СЕТ СН'!$H$5-'СЕТ СН'!$H$21</f>
        <v>3888.8257339400002</v>
      </c>
      <c r="G96" s="36">
        <f>SUMIFS(СВЦЭМ!$D$39:$D$782,СВЦЭМ!$A$39:$A$782,$A96,СВЦЭМ!$B$39:$B$782,G$83)+'СЕТ СН'!$H$11+СВЦЭМ!$D$10+'СЕТ СН'!$H$5-'СЕТ СН'!$H$21</f>
        <v>3863.1445267099998</v>
      </c>
      <c r="H96" s="36">
        <f>SUMIFS(СВЦЭМ!$D$39:$D$782,СВЦЭМ!$A$39:$A$782,$A96,СВЦЭМ!$B$39:$B$782,H$83)+'СЕТ СН'!$H$11+СВЦЭМ!$D$10+'СЕТ СН'!$H$5-'СЕТ СН'!$H$21</f>
        <v>3832.1675806600001</v>
      </c>
      <c r="I96" s="36">
        <f>SUMIFS(СВЦЭМ!$D$39:$D$782,СВЦЭМ!$A$39:$A$782,$A96,СВЦЭМ!$B$39:$B$782,I$83)+'СЕТ СН'!$H$11+СВЦЭМ!$D$10+'СЕТ СН'!$H$5-'СЕТ СН'!$H$21</f>
        <v>3774.9636562300002</v>
      </c>
      <c r="J96" s="36">
        <f>SUMIFS(СВЦЭМ!$D$39:$D$782,СВЦЭМ!$A$39:$A$782,$A96,СВЦЭМ!$B$39:$B$782,J$83)+'СЕТ СН'!$H$11+СВЦЭМ!$D$10+'СЕТ СН'!$H$5-'СЕТ СН'!$H$21</f>
        <v>3755.11402937</v>
      </c>
      <c r="K96" s="36">
        <f>SUMIFS(СВЦЭМ!$D$39:$D$782,СВЦЭМ!$A$39:$A$782,$A96,СВЦЭМ!$B$39:$B$782,K$83)+'СЕТ СН'!$H$11+СВЦЭМ!$D$10+'СЕТ СН'!$H$5-'СЕТ СН'!$H$21</f>
        <v>3682.7233406800001</v>
      </c>
      <c r="L96" s="36">
        <f>SUMIFS(СВЦЭМ!$D$39:$D$782,СВЦЭМ!$A$39:$A$782,$A96,СВЦЭМ!$B$39:$B$782,L$83)+'СЕТ СН'!$H$11+СВЦЭМ!$D$10+'СЕТ СН'!$H$5-'СЕТ СН'!$H$21</f>
        <v>3670.5668579100002</v>
      </c>
      <c r="M96" s="36">
        <f>SUMIFS(СВЦЭМ!$D$39:$D$782,СВЦЭМ!$A$39:$A$782,$A96,СВЦЭМ!$B$39:$B$782,M$83)+'СЕТ СН'!$H$11+СВЦЭМ!$D$10+'СЕТ СН'!$H$5-'СЕТ СН'!$H$21</f>
        <v>3674.3868465400001</v>
      </c>
      <c r="N96" s="36">
        <f>SUMIFS(СВЦЭМ!$D$39:$D$782,СВЦЭМ!$A$39:$A$782,$A96,СВЦЭМ!$B$39:$B$782,N$83)+'СЕТ СН'!$H$11+СВЦЭМ!$D$10+'СЕТ СН'!$H$5-'СЕТ СН'!$H$21</f>
        <v>3669.8294761300003</v>
      </c>
      <c r="O96" s="36">
        <f>SUMIFS(СВЦЭМ!$D$39:$D$782,СВЦЭМ!$A$39:$A$782,$A96,СВЦЭМ!$B$39:$B$782,O$83)+'СЕТ СН'!$H$11+СВЦЭМ!$D$10+'СЕТ СН'!$H$5-'СЕТ СН'!$H$21</f>
        <v>3666.4845037100004</v>
      </c>
      <c r="P96" s="36">
        <f>SUMIFS(СВЦЭМ!$D$39:$D$782,СВЦЭМ!$A$39:$A$782,$A96,СВЦЭМ!$B$39:$B$782,P$83)+'СЕТ СН'!$H$11+СВЦЭМ!$D$10+'СЕТ СН'!$H$5-'СЕТ СН'!$H$21</f>
        <v>3671.7737414500002</v>
      </c>
      <c r="Q96" s="36">
        <f>SUMIFS(СВЦЭМ!$D$39:$D$782,СВЦЭМ!$A$39:$A$782,$A96,СВЦЭМ!$B$39:$B$782,Q$83)+'СЕТ СН'!$H$11+СВЦЭМ!$D$10+'СЕТ СН'!$H$5-'СЕТ СН'!$H$21</f>
        <v>3671.2848230600002</v>
      </c>
      <c r="R96" s="36">
        <f>SUMIFS(СВЦЭМ!$D$39:$D$782,СВЦЭМ!$A$39:$A$782,$A96,СВЦЭМ!$B$39:$B$782,R$83)+'СЕТ СН'!$H$11+СВЦЭМ!$D$10+'СЕТ СН'!$H$5-'СЕТ СН'!$H$21</f>
        <v>3677.7573277199999</v>
      </c>
      <c r="S96" s="36">
        <f>SUMIFS(СВЦЭМ!$D$39:$D$782,СВЦЭМ!$A$39:$A$782,$A96,СВЦЭМ!$B$39:$B$782,S$83)+'СЕТ СН'!$H$11+СВЦЭМ!$D$10+'СЕТ СН'!$H$5-'СЕТ СН'!$H$21</f>
        <v>3680.7066666600003</v>
      </c>
      <c r="T96" s="36">
        <f>SUMIFS(СВЦЭМ!$D$39:$D$782,СВЦЭМ!$A$39:$A$782,$A96,СВЦЭМ!$B$39:$B$782,T$83)+'СЕТ СН'!$H$11+СВЦЭМ!$D$10+'СЕТ СН'!$H$5-'СЕТ СН'!$H$21</f>
        <v>3678.3096862800003</v>
      </c>
      <c r="U96" s="36">
        <f>SUMIFS(СВЦЭМ!$D$39:$D$782,СВЦЭМ!$A$39:$A$782,$A96,СВЦЭМ!$B$39:$B$782,U$83)+'СЕТ СН'!$H$11+СВЦЭМ!$D$10+'СЕТ СН'!$H$5-'СЕТ СН'!$H$21</f>
        <v>3682.5598958800001</v>
      </c>
      <c r="V96" s="36">
        <f>SUMIFS(СВЦЭМ!$D$39:$D$782,СВЦЭМ!$A$39:$A$782,$A96,СВЦЭМ!$B$39:$B$782,V$83)+'СЕТ СН'!$H$11+СВЦЭМ!$D$10+'СЕТ СН'!$H$5-'СЕТ СН'!$H$21</f>
        <v>3673.4679168000002</v>
      </c>
      <c r="W96" s="36">
        <f>SUMIFS(СВЦЭМ!$D$39:$D$782,СВЦЭМ!$A$39:$A$782,$A96,СВЦЭМ!$B$39:$B$782,W$83)+'СЕТ СН'!$H$11+СВЦЭМ!$D$10+'СЕТ СН'!$H$5-'СЕТ СН'!$H$21</f>
        <v>3668.5599665600002</v>
      </c>
      <c r="X96" s="36">
        <f>SUMIFS(СВЦЭМ!$D$39:$D$782,СВЦЭМ!$A$39:$A$782,$A96,СВЦЭМ!$B$39:$B$782,X$83)+'СЕТ СН'!$H$11+СВЦЭМ!$D$10+'СЕТ СН'!$H$5-'СЕТ СН'!$H$21</f>
        <v>3695.5807199600004</v>
      </c>
      <c r="Y96" s="36">
        <f>SUMIFS(СВЦЭМ!$D$39:$D$782,СВЦЭМ!$A$39:$A$782,$A96,СВЦЭМ!$B$39:$B$782,Y$83)+'СЕТ СН'!$H$11+СВЦЭМ!$D$10+'СЕТ СН'!$H$5-'СЕТ СН'!$H$21</f>
        <v>3790.9241487500003</v>
      </c>
    </row>
    <row r="97" spans="1:25" ht="15.75" x14ac:dyDescent="0.2">
      <c r="A97" s="35">
        <f t="shared" si="2"/>
        <v>44787</v>
      </c>
      <c r="B97" s="36">
        <f>SUMIFS(СВЦЭМ!$D$39:$D$782,СВЦЭМ!$A$39:$A$782,$A97,СВЦЭМ!$B$39:$B$782,B$83)+'СЕТ СН'!$H$11+СВЦЭМ!$D$10+'СЕТ СН'!$H$5-'СЕТ СН'!$H$21</f>
        <v>3836.28227788</v>
      </c>
      <c r="C97" s="36">
        <f>SUMIFS(СВЦЭМ!$D$39:$D$782,СВЦЭМ!$A$39:$A$782,$A97,СВЦЭМ!$B$39:$B$782,C$83)+'СЕТ СН'!$H$11+СВЦЭМ!$D$10+'СЕТ СН'!$H$5-'СЕТ СН'!$H$21</f>
        <v>3824.27320513</v>
      </c>
      <c r="D97" s="36">
        <f>SUMIFS(СВЦЭМ!$D$39:$D$782,СВЦЭМ!$A$39:$A$782,$A97,СВЦЭМ!$B$39:$B$782,D$83)+'СЕТ СН'!$H$11+СВЦЭМ!$D$10+'СЕТ СН'!$H$5-'СЕТ СН'!$H$21</f>
        <v>3787.77782394</v>
      </c>
      <c r="E97" s="36">
        <f>SUMIFS(СВЦЭМ!$D$39:$D$782,СВЦЭМ!$A$39:$A$782,$A97,СВЦЭМ!$B$39:$B$782,E$83)+'СЕТ СН'!$H$11+СВЦЭМ!$D$10+'СЕТ СН'!$H$5-'СЕТ СН'!$H$21</f>
        <v>3797.15722422</v>
      </c>
      <c r="F97" s="36">
        <f>SUMIFS(СВЦЭМ!$D$39:$D$782,СВЦЭМ!$A$39:$A$782,$A97,СВЦЭМ!$B$39:$B$782,F$83)+'СЕТ СН'!$H$11+СВЦЭМ!$D$10+'СЕТ СН'!$H$5-'СЕТ СН'!$H$21</f>
        <v>3802.3837607200003</v>
      </c>
      <c r="G97" s="36">
        <f>SUMIFS(СВЦЭМ!$D$39:$D$782,СВЦЭМ!$A$39:$A$782,$A97,СВЦЭМ!$B$39:$B$782,G$83)+'СЕТ СН'!$H$11+СВЦЭМ!$D$10+'СЕТ СН'!$H$5-'СЕТ СН'!$H$21</f>
        <v>3800.3001265500002</v>
      </c>
      <c r="H97" s="36">
        <f>SUMIFS(СВЦЭМ!$D$39:$D$782,СВЦЭМ!$A$39:$A$782,$A97,СВЦЭМ!$B$39:$B$782,H$83)+'СЕТ СН'!$H$11+СВЦЭМ!$D$10+'СЕТ СН'!$H$5-'СЕТ СН'!$H$21</f>
        <v>3867.3558688600001</v>
      </c>
      <c r="I97" s="36">
        <f>SUMIFS(СВЦЭМ!$D$39:$D$782,СВЦЭМ!$A$39:$A$782,$A97,СВЦЭМ!$B$39:$B$782,I$83)+'СЕТ СН'!$H$11+СВЦЭМ!$D$10+'СЕТ СН'!$H$5-'СЕТ СН'!$H$21</f>
        <v>3831.2721619399999</v>
      </c>
      <c r="J97" s="36">
        <f>SUMIFS(СВЦЭМ!$D$39:$D$782,СВЦЭМ!$A$39:$A$782,$A97,СВЦЭМ!$B$39:$B$782,J$83)+'СЕТ СН'!$H$11+СВЦЭМ!$D$10+'СЕТ СН'!$H$5-'СЕТ СН'!$H$21</f>
        <v>3780.51680515</v>
      </c>
      <c r="K97" s="36">
        <f>SUMIFS(СВЦЭМ!$D$39:$D$782,СВЦЭМ!$A$39:$A$782,$A97,СВЦЭМ!$B$39:$B$782,K$83)+'СЕТ СН'!$H$11+СВЦЭМ!$D$10+'СЕТ СН'!$H$5-'СЕТ СН'!$H$21</f>
        <v>3706.94147896</v>
      </c>
      <c r="L97" s="36">
        <f>SUMIFS(СВЦЭМ!$D$39:$D$782,СВЦЭМ!$A$39:$A$782,$A97,СВЦЭМ!$B$39:$B$782,L$83)+'СЕТ СН'!$H$11+СВЦЭМ!$D$10+'СЕТ СН'!$H$5-'СЕТ СН'!$H$21</f>
        <v>3670.7049290800001</v>
      </c>
      <c r="M97" s="36">
        <f>SUMIFS(СВЦЭМ!$D$39:$D$782,СВЦЭМ!$A$39:$A$782,$A97,СВЦЭМ!$B$39:$B$782,M$83)+'СЕТ СН'!$H$11+СВЦЭМ!$D$10+'СЕТ СН'!$H$5-'СЕТ СН'!$H$21</f>
        <v>3657.1445870400003</v>
      </c>
      <c r="N97" s="36">
        <f>SUMIFS(СВЦЭМ!$D$39:$D$782,СВЦЭМ!$A$39:$A$782,$A97,СВЦЭМ!$B$39:$B$782,N$83)+'СЕТ СН'!$H$11+СВЦЭМ!$D$10+'СЕТ СН'!$H$5-'СЕТ СН'!$H$21</f>
        <v>3669.8160815800002</v>
      </c>
      <c r="O97" s="36">
        <f>SUMIFS(СВЦЭМ!$D$39:$D$782,СВЦЭМ!$A$39:$A$782,$A97,СВЦЭМ!$B$39:$B$782,O$83)+'СЕТ СН'!$H$11+СВЦЭМ!$D$10+'СЕТ СН'!$H$5-'СЕТ СН'!$H$21</f>
        <v>3674.8174126600002</v>
      </c>
      <c r="P97" s="36">
        <f>SUMIFS(СВЦЭМ!$D$39:$D$782,СВЦЭМ!$A$39:$A$782,$A97,СВЦЭМ!$B$39:$B$782,P$83)+'СЕТ СН'!$H$11+СВЦЭМ!$D$10+'СЕТ СН'!$H$5-'СЕТ СН'!$H$21</f>
        <v>3684.3303199000002</v>
      </c>
      <c r="Q97" s="36">
        <f>SUMIFS(СВЦЭМ!$D$39:$D$782,СВЦЭМ!$A$39:$A$782,$A97,СВЦЭМ!$B$39:$B$782,Q$83)+'СЕТ СН'!$H$11+СВЦЭМ!$D$10+'СЕТ СН'!$H$5-'СЕТ СН'!$H$21</f>
        <v>3690.9255326900002</v>
      </c>
      <c r="R97" s="36">
        <f>SUMIFS(СВЦЭМ!$D$39:$D$782,СВЦЭМ!$A$39:$A$782,$A97,СВЦЭМ!$B$39:$B$782,R$83)+'СЕТ СН'!$H$11+СВЦЭМ!$D$10+'СЕТ СН'!$H$5-'СЕТ СН'!$H$21</f>
        <v>3702.62295958</v>
      </c>
      <c r="S97" s="36">
        <f>SUMIFS(СВЦЭМ!$D$39:$D$782,СВЦЭМ!$A$39:$A$782,$A97,СВЦЭМ!$B$39:$B$782,S$83)+'СЕТ СН'!$H$11+СВЦЭМ!$D$10+'СЕТ СН'!$H$5-'СЕТ СН'!$H$21</f>
        <v>3687.1338912000001</v>
      </c>
      <c r="T97" s="36">
        <f>SUMIFS(СВЦЭМ!$D$39:$D$782,СВЦЭМ!$A$39:$A$782,$A97,СВЦЭМ!$B$39:$B$782,T$83)+'СЕТ СН'!$H$11+СВЦЭМ!$D$10+'СЕТ СН'!$H$5-'СЕТ СН'!$H$21</f>
        <v>3695.9376534800003</v>
      </c>
      <c r="U97" s="36">
        <f>SUMIFS(СВЦЭМ!$D$39:$D$782,СВЦЭМ!$A$39:$A$782,$A97,СВЦЭМ!$B$39:$B$782,U$83)+'СЕТ СН'!$H$11+СВЦЭМ!$D$10+'СЕТ СН'!$H$5-'СЕТ СН'!$H$21</f>
        <v>3700.12042514</v>
      </c>
      <c r="V97" s="36">
        <f>SUMIFS(СВЦЭМ!$D$39:$D$782,СВЦЭМ!$A$39:$A$782,$A97,СВЦЭМ!$B$39:$B$782,V$83)+'СЕТ СН'!$H$11+СВЦЭМ!$D$10+'СЕТ СН'!$H$5-'СЕТ СН'!$H$21</f>
        <v>3705.8764243099999</v>
      </c>
      <c r="W97" s="36">
        <f>SUMIFS(СВЦЭМ!$D$39:$D$782,СВЦЭМ!$A$39:$A$782,$A97,СВЦЭМ!$B$39:$B$782,W$83)+'СЕТ СН'!$H$11+СВЦЭМ!$D$10+'СЕТ СН'!$H$5-'СЕТ СН'!$H$21</f>
        <v>3702.88112056</v>
      </c>
      <c r="X97" s="36">
        <f>SUMIFS(СВЦЭМ!$D$39:$D$782,СВЦЭМ!$A$39:$A$782,$A97,СВЦЭМ!$B$39:$B$782,X$83)+'СЕТ СН'!$H$11+СВЦЭМ!$D$10+'СЕТ СН'!$H$5-'СЕТ СН'!$H$21</f>
        <v>3704.4709702099999</v>
      </c>
      <c r="Y97" s="36">
        <f>SUMIFS(СВЦЭМ!$D$39:$D$782,СВЦЭМ!$A$39:$A$782,$A97,СВЦЭМ!$B$39:$B$782,Y$83)+'СЕТ СН'!$H$11+СВЦЭМ!$D$10+'СЕТ СН'!$H$5-'СЕТ СН'!$H$21</f>
        <v>3759.8996988700001</v>
      </c>
    </row>
    <row r="98" spans="1:25" ht="15.75" x14ac:dyDescent="0.2">
      <c r="A98" s="35">
        <f t="shared" si="2"/>
        <v>44788</v>
      </c>
      <c r="B98" s="36">
        <f>SUMIFS(СВЦЭМ!$D$39:$D$782,СВЦЭМ!$A$39:$A$782,$A98,СВЦЭМ!$B$39:$B$782,B$83)+'СЕТ СН'!$H$11+СВЦЭМ!$D$10+'СЕТ СН'!$H$5-'СЕТ СН'!$H$21</f>
        <v>3717.2027537499998</v>
      </c>
      <c r="C98" s="36">
        <f>SUMIFS(СВЦЭМ!$D$39:$D$782,СВЦЭМ!$A$39:$A$782,$A98,СВЦЭМ!$B$39:$B$782,C$83)+'СЕТ СН'!$H$11+СВЦЭМ!$D$10+'СЕТ СН'!$H$5-'СЕТ СН'!$H$21</f>
        <v>3741.8680399200002</v>
      </c>
      <c r="D98" s="36">
        <f>SUMIFS(СВЦЭМ!$D$39:$D$782,СВЦЭМ!$A$39:$A$782,$A98,СВЦЭМ!$B$39:$B$782,D$83)+'СЕТ СН'!$H$11+СВЦЭМ!$D$10+'СЕТ СН'!$H$5-'СЕТ СН'!$H$21</f>
        <v>3775.0838189300002</v>
      </c>
      <c r="E98" s="36">
        <f>SUMIFS(СВЦЭМ!$D$39:$D$782,СВЦЭМ!$A$39:$A$782,$A98,СВЦЭМ!$B$39:$B$782,E$83)+'СЕТ СН'!$H$11+СВЦЭМ!$D$10+'СЕТ СН'!$H$5-'СЕТ СН'!$H$21</f>
        <v>3787.4290152600001</v>
      </c>
      <c r="F98" s="36">
        <f>SUMIFS(СВЦЭМ!$D$39:$D$782,СВЦЭМ!$A$39:$A$782,$A98,СВЦЭМ!$B$39:$B$782,F$83)+'СЕТ СН'!$H$11+СВЦЭМ!$D$10+'СЕТ СН'!$H$5-'СЕТ СН'!$H$21</f>
        <v>3798.5051142800003</v>
      </c>
      <c r="G98" s="36">
        <f>SUMIFS(СВЦЭМ!$D$39:$D$782,СВЦЭМ!$A$39:$A$782,$A98,СВЦЭМ!$B$39:$B$782,G$83)+'СЕТ СН'!$H$11+СВЦЭМ!$D$10+'СЕТ СН'!$H$5-'СЕТ СН'!$H$21</f>
        <v>3793.3402304900001</v>
      </c>
      <c r="H98" s="36">
        <f>SUMIFS(СВЦЭМ!$D$39:$D$782,СВЦЭМ!$A$39:$A$782,$A98,СВЦЭМ!$B$39:$B$782,H$83)+'СЕТ СН'!$H$11+СВЦЭМ!$D$10+'СЕТ СН'!$H$5-'СЕТ СН'!$H$21</f>
        <v>3762.36880608</v>
      </c>
      <c r="I98" s="36">
        <f>SUMIFS(СВЦЭМ!$D$39:$D$782,СВЦЭМ!$A$39:$A$782,$A98,СВЦЭМ!$B$39:$B$782,I$83)+'СЕТ СН'!$H$11+СВЦЭМ!$D$10+'СЕТ СН'!$H$5-'СЕТ СН'!$H$21</f>
        <v>3705.4753861700001</v>
      </c>
      <c r="J98" s="36">
        <f>SUMIFS(СВЦЭМ!$D$39:$D$782,СВЦЭМ!$A$39:$A$782,$A98,СВЦЭМ!$B$39:$B$782,J$83)+'СЕТ СН'!$H$11+СВЦЭМ!$D$10+'СЕТ СН'!$H$5-'СЕТ СН'!$H$21</f>
        <v>3771.0387507</v>
      </c>
      <c r="K98" s="36">
        <f>SUMIFS(СВЦЭМ!$D$39:$D$782,СВЦЭМ!$A$39:$A$782,$A98,СВЦЭМ!$B$39:$B$782,K$83)+'СЕТ СН'!$H$11+СВЦЭМ!$D$10+'СЕТ СН'!$H$5-'СЕТ СН'!$H$21</f>
        <v>3745.7639111500002</v>
      </c>
      <c r="L98" s="36">
        <f>SUMIFS(СВЦЭМ!$D$39:$D$782,СВЦЭМ!$A$39:$A$782,$A98,СВЦЭМ!$B$39:$B$782,L$83)+'СЕТ СН'!$H$11+СВЦЭМ!$D$10+'СЕТ СН'!$H$5-'СЕТ СН'!$H$21</f>
        <v>3733.9812444200002</v>
      </c>
      <c r="M98" s="36">
        <f>SUMIFS(СВЦЭМ!$D$39:$D$782,СВЦЭМ!$A$39:$A$782,$A98,СВЦЭМ!$B$39:$B$782,M$83)+'СЕТ СН'!$H$11+СВЦЭМ!$D$10+'СЕТ СН'!$H$5-'СЕТ СН'!$H$21</f>
        <v>3737.4729778400001</v>
      </c>
      <c r="N98" s="36">
        <f>SUMIFS(СВЦЭМ!$D$39:$D$782,СВЦЭМ!$A$39:$A$782,$A98,СВЦЭМ!$B$39:$B$782,N$83)+'СЕТ СН'!$H$11+СВЦЭМ!$D$10+'СЕТ СН'!$H$5-'СЕТ СН'!$H$21</f>
        <v>3735.7505658200002</v>
      </c>
      <c r="O98" s="36">
        <f>SUMIFS(СВЦЭМ!$D$39:$D$782,СВЦЭМ!$A$39:$A$782,$A98,СВЦЭМ!$B$39:$B$782,O$83)+'СЕТ СН'!$H$11+СВЦЭМ!$D$10+'СЕТ СН'!$H$5-'СЕТ СН'!$H$21</f>
        <v>3736.4413780899999</v>
      </c>
      <c r="P98" s="36">
        <f>SUMIFS(СВЦЭМ!$D$39:$D$782,СВЦЭМ!$A$39:$A$782,$A98,СВЦЭМ!$B$39:$B$782,P$83)+'СЕТ СН'!$H$11+СВЦЭМ!$D$10+'СЕТ СН'!$H$5-'СЕТ СН'!$H$21</f>
        <v>3732.9020421599998</v>
      </c>
      <c r="Q98" s="36">
        <f>SUMIFS(СВЦЭМ!$D$39:$D$782,СВЦЭМ!$A$39:$A$782,$A98,СВЦЭМ!$B$39:$B$782,Q$83)+'СЕТ СН'!$H$11+СВЦЭМ!$D$10+'СЕТ СН'!$H$5-'СЕТ СН'!$H$21</f>
        <v>3730.5694272400001</v>
      </c>
      <c r="R98" s="36">
        <f>SUMIFS(СВЦЭМ!$D$39:$D$782,СВЦЭМ!$A$39:$A$782,$A98,СВЦЭМ!$B$39:$B$782,R$83)+'СЕТ СН'!$H$11+СВЦЭМ!$D$10+'СЕТ СН'!$H$5-'СЕТ СН'!$H$21</f>
        <v>3720.4255865599998</v>
      </c>
      <c r="S98" s="36">
        <f>SUMIFS(СВЦЭМ!$D$39:$D$782,СВЦЭМ!$A$39:$A$782,$A98,СВЦЭМ!$B$39:$B$782,S$83)+'СЕТ СН'!$H$11+СВЦЭМ!$D$10+'СЕТ СН'!$H$5-'СЕТ СН'!$H$21</f>
        <v>3724.08431402</v>
      </c>
      <c r="T98" s="36">
        <f>SUMIFS(СВЦЭМ!$D$39:$D$782,СВЦЭМ!$A$39:$A$782,$A98,СВЦЭМ!$B$39:$B$782,T$83)+'СЕТ СН'!$H$11+СВЦЭМ!$D$10+'СЕТ СН'!$H$5-'СЕТ СН'!$H$21</f>
        <v>3725.7937804800004</v>
      </c>
      <c r="U98" s="36">
        <f>SUMIFS(СВЦЭМ!$D$39:$D$782,СВЦЭМ!$A$39:$A$782,$A98,СВЦЭМ!$B$39:$B$782,U$83)+'СЕТ СН'!$H$11+СВЦЭМ!$D$10+'СЕТ СН'!$H$5-'СЕТ СН'!$H$21</f>
        <v>3721.4635056900001</v>
      </c>
      <c r="V98" s="36">
        <f>SUMIFS(СВЦЭМ!$D$39:$D$782,СВЦЭМ!$A$39:$A$782,$A98,СВЦЭМ!$B$39:$B$782,V$83)+'СЕТ СН'!$H$11+СВЦЭМ!$D$10+'СЕТ СН'!$H$5-'СЕТ СН'!$H$21</f>
        <v>3724.7216139100001</v>
      </c>
      <c r="W98" s="36">
        <f>SUMIFS(СВЦЭМ!$D$39:$D$782,СВЦЭМ!$A$39:$A$782,$A98,СВЦЭМ!$B$39:$B$782,W$83)+'СЕТ СН'!$H$11+СВЦЭМ!$D$10+'СЕТ СН'!$H$5-'СЕТ СН'!$H$21</f>
        <v>3732.8723807800002</v>
      </c>
      <c r="X98" s="36">
        <f>SUMIFS(СВЦЭМ!$D$39:$D$782,СВЦЭМ!$A$39:$A$782,$A98,СВЦЭМ!$B$39:$B$782,X$83)+'СЕТ СН'!$H$11+СВЦЭМ!$D$10+'СЕТ СН'!$H$5-'СЕТ СН'!$H$21</f>
        <v>3696.7243419000001</v>
      </c>
      <c r="Y98" s="36">
        <f>SUMIFS(СВЦЭМ!$D$39:$D$782,СВЦЭМ!$A$39:$A$782,$A98,СВЦЭМ!$B$39:$B$782,Y$83)+'СЕТ СН'!$H$11+СВЦЭМ!$D$10+'СЕТ СН'!$H$5-'СЕТ СН'!$H$21</f>
        <v>3757.0890859700003</v>
      </c>
    </row>
    <row r="99" spans="1:25" ht="15.75" x14ac:dyDescent="0.2">
      <c r="A99" s="35">
        <f t="shared" si="2"/>
        <v>44789</v>
      </c>
      <c r="B99" s="36">
        <f>SUMIFS(СВЦЭМ!$D$39:$D$782,СВЦЭМ!$A$39:$A$782,$A99,СВЦЭМ!$B$39:$B$782,B$83)+'СЕТ СН'!$H$11+СВЦЭМ!$D$10+'СЕТ СН'!$H$5-'СЕТ СН'!$H$21</f>
        <v>3685.6251663800003</v>
      </c>
      <c r="C99" s="36">
        <f>SUMIFS(СВЦЭМ!$D$39:$D$782,СВЦЭМ!$A$39:$A$782,$A99,СВЦЭМ!$B$39:$B$782,C$83)+'СЕТ СН'!$H$11+СВЦЭМ!$D$10+'СЕТ СН'!$H$5-'СЕТ СН'!$H$21</f>
        <v>3734.6797585499999</v>
      </c>
      <c r="D99" s="36">
        <f>SUMIFS(СВЦЭМ!$D$39:$D$782,СВЦЭМ!$A$39:$A$782,$A99,СВЦЭМ!$B$39:$B$782,D$83)+'СЕТ СН'!$H$11+СВЦЭМ!$D$10+'СЕТ СН'!$H$5-'СЕТ СН'!$H$21</f>
        <v>3773.18175526</v>
      </c>
      <c r="E99" s="36">
        <f>SUMIFS(СВЦЭМ!$D$39:$D$782,СВЦЭМ!$A$39:$A$782,$A99,СВЦЭМ!$B$39:$B$782,E$83)+'СЕТ СН'!$H$11+СВЦЭМ!$D$10+'СЕТ СН'!$H$5-'СЕТ СН'!$H$21</f>
        <v>3787.1202137200003</v>
      </c>
      <c r="F99" s="36">
        <f>SUMIFS(СВЦЭМ!$D$39:$D$782,СВЦЭМ!$A$39:$A$782,$A99,СВЦЭМ!$B$39:$B$782,F$83)+'СЕТ СН'!$H$11+СВЦЭМ!$D$10+'СЕТ СН'!$H$5-'СЕТ СН'!$H$21</f>
        <v>3796.7118221000001</v>
      </c>
      <c r="G99" s="36">
        <f>SUMIFS(СВЦЭМ!$D$39:$D$782,СВЦЭМ!$A$39:$A$782,$A99,СВЦЭМ!$B$39:$B$782,G$83)+'СЕТ СН'!$H$11+СВЦЭМ!$D$10+'СЕТ СН'!$H$5-'СЕТ СН'!$H$21</f>
        <v>3790.1971219900001</v>
      </c>
      <c r="H99" s="36">
        <f>SUMIFS(СВЦЭМ!$D$39:$D$782,СВЦЭМ!$A$39:$A$782,$A99,СВЦЭМ!$B$39:$B$782,H$83)+'СЕТ СН'!$H$11+СВЦЭМ!$D$10+'СЕТ СН'!$H$5-'СЕТ СН'!$H$21</f>
        <v>3733.84880815</v>
      </c>
      <c r="I99" s="36">
        <f>SUMIFS(СВЦЭМ!$D$39:$D$782,СВЦЭМ!$A$39:$A$782,$A99,СВЦЭМ!$B$39:$B$782,I$83)+'СЕТ СН'!$H$11+СВЦЭМ!$D$10+'СЕТ СН'!$H$5-'СЕТ СН'!$H$21</f>
        <v>3665.4274746800002</v>
      </c>
      <c r="J99" s="36">
        <f>SUMIFS(СВЦЭМ!$D$39:$D$782,СВЦЭМ!$A$39:$A$782,$A99,СВЦЭМ!$B$39:$B$782,J$83)+'СЕТ СН'!$H$11+СВЦЭМ!$D$10+'СЕТ СН'!$H$5-'СЕТ СН'!$H$21</f>
        <v>3750.1574440700001</v>
      </c>
      <c r="K99" s="36">
        <f>SUMIFS(СВЦЭМ!$D$39:$D$782,СВЦЭМ!$A$39:$A$782,$A99,СВЦЭМ!$B$39:$B$782,K$83)+'СЕТ СН'!$H$11+СВЦЭМ!$D$10+'СЕТ СН'!$H$5-'СЕТ СН'!$H$21</f>
        <v>3745.8518740700001</v>
      </c>
      <c r="L99" s="36">
        <f>SUMIFS(СВЦЭМ!$D$39:$D$782,СВЦЭМ!$A$39:$A$782,$A99,СВЦЭМ!$B$39:$B$782,L$83)+'СЕТ СН'!$H$11+СВЦЭМ!$D$10+'СЕТ СН'!$H$5-'СЕТ СН'!$H$21</f>
        <v>3727.3130723300001</v>
      </c>
      <c r="M99" s="36">
        <f>SUMIFS(СВЦЭМ!$D$39:$D$782,СВЦЭМ!$A$39:$A$782,$A99,СВЦЭМ!$B$39:$B$782,M$83)+'СЕТ СН'!$H$11+СВЦЭМ!$D$10+'СЕТ СН'!$H$5-'СЕТ СН'!$H$21</f>
        <v>3717.9285968700001</v>
      </c>
      <c r="N99" s="36">
        <f>SUMIFS(СВЦЭМ!$D$39:$D$782,СВЦЭМ!$A$39:$A$782,$A99,СВЦЭМ!$B$39:$B$782,N$83)+'СЕТ СН'!$H$11+СВЦЭМ!$D$10+'СЕТ СН'!$H$5-'СЕТ СН'!$H$21</f>
        <v>3713.8226084200001</v>
      </c>
      <c r="O99" s="36">
        <f>SUMIFS(СВЦЭМ!$D$39:$D$782,СВЦЭМ!$A$39:$A$782,$A99,СВЦЭМ!$B$39:$B$782,O$83)+'СЕТ СН'!$H$11+СВЦЭМ!$D$10+'СЕТ СН'!$H$5-'СЕТ СН'!$H$21</f>
        <v>3710.4895148099999</v>
      </c>
      <c r="P99" s="36">
        <f>SUMIFS(СВЦЭМ!$D$39:$D$782,СВЦЭМ!$A$39:$A$782,$A99,СВЦЭМ!$B$39:$B$782,P$83)+'СЕТ СН'!$H$11+СВЦЭМ!$D$10+'СЕТ СН'!$H$5-'СЕТ СН'!$H$21</f>
        <v>3721.9117145999999</v>
      </c>
      <c r="Q99" s="36">
        <f>SUMIFS(СВЦЭМ!$D$39:$D$782,СВЦЭМ!$A$39:$A$782,$A99,СВЦЭМ!$B$39:$B$782,Q$83)+'СЕТ СН'!$H$11+СВЦЭМ!$D$10+'СЕТ СН'!$H$5-'СЕТ СН'!$H$21</f>
        <v>3721.1121652000002</v>
      </c>
      <c r="R99" s="36">
        <f>SUMIFS(СВЦЭМ!$D$39:$D$782,СВЦЭМ!$A$39:$A$782,$A99,СВЦЭМ!$B$39:$B$782,R$83)+'СЕТ СН'!$H$11+СВЦЭМ!$D$10+'СЕТ СН'!$H$5-'СЕТ СН'!$H$21</f>
        <v>3722.2240336499999</v>
      </c>
      <c r="S99" s="36">
        <f>SUMIFS(СВЦЭМ!$D$39:$D$782,СВЦЭМ!$A$39:$A$782,$A99,СВЦЭМ!$B$39:$B$782,S$83)+'СЕТ СН'!$H$11+СВЦЭМ!$D$10+'СЕТ СН'!$H$5-'СЕТ СН'!$H$21</f>
        <v>3725.0166662700003</v>
      </c>
      <c r="T99" s="36">
        <f>SUMIFS(СВЦЭМ!$D$39:$D$782,СВЦЭМ!$A$39:$A$782,$A99,СВЦЭМ!$B$39:$B$782,T$83)+'СЕТ СН'!$H$11+СВЦЭМ!$D$10+'СЕТ СН'!$H$5-'СЕТ СН'!$H$21</f>
        <v>3719.5963568699999</v>
      </c>
      <c r="U99" s="36">
        <f>SUMIFS(СВЦЭМ!$D$39:$D$782,СВЦЭМ!$A$39:$A$782,$A99,СВЦЭМ!$B$39:$B$782,U$83)+'СЕТ СН'!$H$11+СВЦЭМ!$D$10+'СЕТ СН'!$H$5-'СЕТ СН'!$H$21</f>
        <v>3721.8460052</v>
      </c>
      <c r="V99" s="36">
        <f>SUMIFS(СВЦЭМ!$D$39:$D$782,СВЦЭМ!$A$39:$A$782,$A99,СВЦЭМ!$B$39:$B$782,V$83)+'СЕТ СН'!$H$11+СВЦЭМ!$D$10+'СЕТ СН'!$H$5-'СЕТ СН'!$H$21</f>
        <v>3733.2199825500002</v>
      </c>
      <c r="W99" s="36">
        <f>SUMIFS(СВЦЭМ!$D$39:$D$782,СВЦЭМ!$A$39:$A$782,$A99,СВЦЭМ!$B$39:$B$782,W$83)+'СЕТ СН'!$H$11+СВЦЭМ!$D$10+'СЕТ СН'!$H$5-'СЕТ СН'!$H$21</f>
        <v>3733.0356285100002</v>
      </c>
      <c r="X99" s="36">
        <f>SUMIFS(СВЦЭМ!$D$39:$D$782,СВЦЭМ!$A$39:$A$782,$A99,СВЦЭМ!$B$39:$B$782,X$83)+'СЕТ СН'!$H$11+СВЦЭМ!$D$10+'СЕТ СН'!$H$5-'СЕТ СН'!$H$21</f>
        <v>3720.6183695600002</v>
      </c>
      <c r="Y99" s="36">
        <f>SUMIFS(СВЦЭМ!$D$39:$D$782,СВЦЭМ!$A$39:$A$782,$A99,СВЦЭМ!$B$39:$B$782,Y$83)+'СЕТ СН'!$H$11+СВЦЭМ!$D$10+'СЕТ СН'!$H$5-'СЕТ СН'!$H$21</f>
        <v>3735.8487913100003</v>
      </c>
    </row>
    <row r="100" spans="1:25" ht="15.75" x14ac:dyDescent="0.2">
      <c r="A100" s="35">
        <f t="shared" si="2"/>
        <v>44790</v>
      </c>
      <c r="B100" s="36">
        <f>SUMIFS(СВЦЭМ!$D$39:$D$782,СВЦЭМ!$A$39:$A$782,$A100,СВЦЭМ!$B$39:$B$782,B$83)+'СЕТ СН'!$H$11+СВЦЭМ!$D$10+'СЕТ СН'!$H$5-'СЕТ СН'!$H$21</f>
        <v>3676.1996750600001</v>
      </c>
      <c r="C100" s="36">
        <f>SUMIFS(СВЦЭМ!$D$39:$D$782,СВЦЭМ!$A$39:$A$782,$A100,СВЦЭМ!$B$39:$B$782,C$83)+'СЕТ СН'!$H$11+СВЦЭМ!$D$10+'СЕТ СН'!$H$5-'СЕТ СН'!$H$21</f>
        <v>3661.2255716899999</v>
      </c>
      <c r="D100" s="36">
        <f>SUMIFS(СВЦЭМ!$D$39:$D$782,СВЦЭМ!$A$39:$A$782,$A100,СВЦЭМ!$B$39:$B$782,D$83)+'СЕТ СН'!$H$11+СВЦЭМ!$D$10+'СЕТ СН'!$H$5-'СЕТ СН'!$H$21</f>
        <v>3657.5230856400003</v>
      </c>
      <c r="E100" s="36">
        <f>SUMIFS(СВЦЭМ!$D$39:$D$782,СВЦЭМ!$A$39:$A$782,$A100,СВЦЭМ!$B$39:$B$782,E$83)+'СЕТ СН'!$H$11+СВЦЭМ!$D$10+'СЕТ СН'!$H$5-'СЕТ СН'!$H$21</f>
        <v>3675.7843161600003</v>
      </c>
      <c r="F100" s="36">
        <f>SUMIFS(СВЦЭМ!$D$39:$D$782,СВЦЭМ!$A$39:$A$782,$A100,СВЦЭМ!$B$39:$B$782,F$83)+'СЕТ СН'!$H$11+СВЦЭМ!$D$10+'СЕТ СН'!$H$5-'СЕТ СН'!$H$21</f>
        <v>3695.6968357300002</v>
      </c>
      <c r="G100" s="36">
        <f>SUMIFS(СВЦЭМ!$D$39:$D$782,СВЦЭМ!$A$39:$A$782,$A100,СВЦЭМ!$B$39:$B$782,G$83)+'СЕТ СН'!$H$11+СВЦЭМ!$D$10+'СЕТ СН'!$H$5-'СЕТ СН'!$H$21</f>
        <v>3745.6025035000002</v>
      </c>
      <c r="H100" s="36">
        <f>SUMIFS(СВЦЭМ!$D$39:$D$782,СВЦЭМ!$A$39:$A$782,$A100,СВЦЭМ!$B$39:$B$782,H$83)+'СЕТ СН'!$H$11+СВЦЭМ!$D$10+'СЕТ СН'!$H$5-'СЕТ СН'!$H$21</f>
        <v>3719.1623156400001</v>
      </c>
      <c r="I100" s="36">
        <f>SUMIFS(СВЦЭМ!$D$39:$D$782,СВЦЭМ!$A$39:$A$782,$A100,СВЦЭМ!$B$39:$B$782,I$83)+'СЕТ СН'!$H$11+СВЦЭМ!$D$10+'СЕТ СН'!$H$5-'СЕТ СН'!$H$21</f>
        <v>3746.1197874</v>
      </c>
      <c r="J100" s="36">
        <f>SUMIFS(СВЦЭМ!$D$39:$D$782,СВЦЭМ!$A$39:$A$782,$A100,СВЦЭМ!$B$39:$B$782,J$83)+'СЕТ СН'!$H$11+СВЦЭМ!$D$10+'СЕТ СН'!$H$5-'СЕТ СН'!$H$21</f>
        <v>3783.3913936200001</v>
      </c>
      <c r="K100" s="36">
        <f>SUMIFS(СВЦЭМ!$D$39:$D$782,СВЦЭМ!$A$39:$A$782,$A100,СВЦЭМ!$B$39:$B$782,K$83)+'СЕТ СН'!$H$11+СВЦЭМ!$D$10+'СЕТ СН'!$H$5-'СЕТ СН'!$H$21</f>
        <v>3774.15252379</v>
      </c>
      <c r="L100" s="36">
        <f>SUMIFS(СВЦЭМ!$D$39:$D$782,СВЦЭМ!$A$39:$A$782,$A100,СВЦЭМ!$B$39:$B$782,L$83)+'СЕТ СН'!$H$11+СВЦЭМ!$D$10+'СЕТ СН'!$H$5-'СЕТ СН'!$H$21</f>
        <v>3754.3839773700001</v>
      </c>
      <c r="M100" s="36">
        <f>SUMIFS(СВЦЭМ!$D$39:$D$782,СВЦЭМ!$A$39:$A$782,$A100,СВЦЭМ!$B$39:$B$782,M$83)+'СЕТ СН'!$H$11+СВЦЭМ!$D$10+'СЕТ СН'!$H$5-'СЕТ СН'!$H$21</f>
        <v>3728.3793788600001</v>
      </c>
      <c r="N100" s="36">
        <f>SUMIFS(СВЦЭМ!$D$39:$D$782,СВЦЭМ!$A$39:$A$782,$A100,СВЦЭМ!$B$39:$B$782,N$83)+'СЕТ СН'!$H$11+СВЦЭМ!$D$10+'СЕТ СН'!$H$5-'СЕТ СН'!$H$21</f>
        <v>3744.6658644200002</v>
      </c>
      <c r="O100" s="36">
        <f>SUMIFS(СВЦЭМ!$D$39:$D$782,СВЦЭМ!$A$39:$A$782,$A100,СВЦЭМ!$B$39:$B$782,O$83)+'СЕТ СН'!$H$11+СВЦЭМ!$D$10+'СЕТ СН'!$H$5-'СЕТ СН'!$H$21</f>
        <v>3738.4724599199999</v>
      </c>
      <c r="P100" s="36">
        <f>SUMIFS(СВЦЭМ!$D$39:$D$782,СВЦЭМ!$A$39:$A$782,$A100,СВЦЭМ!$B$39:$B$782,P$83)+'СЕТ СН'!$H$11+СВЦЭМ!$D$10+'СЕТ СН'!$H$5-'СЕТ СН'!$H$21</f>
        <v>3754.31168239</v>
      </c>
      <c r="Q100" s="36">
        <f>SUMIFS(СВЦЭМ!$D$39:$D$782,СВЦЭМ!$A$39:$A$782,$A100,СВЦЭМ!$B$39:$B$782,Q$83)+'СЕТ СН'!$H$11+СВЦЭМ!$D$10+'СЕТ СН'!$H$5-'СЕТ СН'!$H$21</f>
        <v>3764.77800166</v>
      </c>
      <c r="R100" s="36">
        <f>SUMIFS(СВЦЭМ!$D$39:$D$782,СВЦЭМ!$A$39:$A$782,$A100,СВЦЭМ!$B$39:$B$782,R$83)+'СЕТ СН'!$H$11+СВЦЭМ!$D$10+'СЕТ СН'!$H$5-'СЕТ СН'!$H$21</f>
        <v>3763.9797894900003</v>
      </c>
      <c r="S100" s="36">
        <f>SUMIFS(СВЦЭМ!$D$39:$D$782,СВЦЭМ!$A$39:$A$782,$A100,СВЦЭМ!$B$39:$B$782,S$83)+'СЕТ СН'!$H$11+СВЦЭМ!$D$10+'СЕТ СН'!$H$5-'СЕТ СН'!$H$21</f>
        <v>3762.3665446100003</v>
      </c>
      <c r="T100" s="36">
        <f>SUMIFS(СВЦЭМ!$D$39:$D$782,СВЦЭМ!$A$39:$A$782,$A100,СВЦЭМ!$B$39:$B$782,T$83)+'СЕТ СН'!$H$11+СВЦЭМ!$D$10+'СЕТ СН'!$H$5-'СЕТ СН'!$H$21</f>
        <v>3755.4875064799999</v>
      </c>
      <c r="U100" s="36">
        <f>SUMIFS(СВЦЭМ!$D$39:$D$782,СВЦЭМ!$A$39:$A$782,$A100,СВЦЭМ!$B$39:$B$782,U$83)+'СЕТ СН'!$H$11+СВЦЭМ!$D$10+'СЕТ СН'!$H$5-'СЕТ СН'!$H$21</f>
        <v>3774.32166207</v>
      </c>
      <c r="V100" s="36">
        <f>SUMIFS(СВЦЭМ!$D$39:$D$782,СВЦЭМ!$A$39:$A$782,$A100,СВЦЭМ!$B$39:$B$782,V$83)+'СЕТ СН'!$H$11+СВЦЭМ!$D$10+'СЕТ СН'!$H$5-'СЕТ СН'!$H$21</f>
        <v>3753.2977759700002</v>
      </c>
      <c r="W100" s="36">
        <f>SUMIFS(СВЦЭМ!$D$39:$D$782,СВЦЭМ!$A$39:$A$782,$A100,СВЦЭМ!$B$39:$B$782,W$83)+'СЕТ СН'!$H$11+СВЦЭМ!$D$10+'СЕТ СН'!$H$5-'СЕТ СН'!$H$21</f>
        <v>3774.55923072</v>
      </c>
      <c r="X100" s="36">
        <f>SUMIFS(СВЦЭМ!$D$39:$D$782,СВЦЭМ!$A$39:$A$782,$A100,СВЦЭМ!$B$39:$B$782,X$83)+'СЕТ СН'!$H$11+СВЦЭМ!$D$10+'СЕТ СН'!$H$5-'СЕТ СН'!$H$21</f>
        <v>3742.4087218</v>
      </c>
      <c r="Y100" s="36">
        <f>SUMIFS(СВЦЭМ!$D$39:$D$782,СВЦЭМ!$A$39:$A$782,$A100,СВЦЭМ!$B$39:$B$782,Y$83)+'СЕТ СН'!$H$11+СВЦЭМ!$D$10+'СЕТ СН'!$H$5-'СЕТ СН'!$H$21</f>
        <v>3679.4527944000001</v>
      </c>
    </row>
    <row r="101" spans="1:25" ht="15.75" x14ac:dyDescent="0.2">
      <c r="A101" s="35">
        <f t="shared" si="2"/>
        <v>44791</v>
      </c>
      <c r="B101" s="36">
        <f>SUMIFS(СВЦЭМ!$D$39:$D$782,СВЦЭМ!$A$39:$A$782,$A101,СВЦЭМ!$B$39:$B$782,B$83)+'СЕТ СН'!$H$11+СВЦЭМ!$D$10+'СЕТ СН'!$H$5-'СЕТ СН'!$H$21</f>
        <v>3721.0137801199999</v>
      </c>
      <c r="C101" s="36">
        <f>SUMIFS(СВЦЭМ!$D$39:$D$782,СВЦЭМ!$A$39:$A$782,$A101,СВЦЭМ!$B$39:$B$782,C$83)+'СЕТ СН'!$H$11+СВЦЭМ!$D$10+'СЕТ СН'!$H$5-'СЕТ СН'!$H$21</f>
        <v>3768.76247655</v>
      </c>
      <c r="D101" s="36">
        <f>SUMIFS(СВЦЭМ!$D$39:$D$782,СВЦЭМ!$A$39:$A$782,$A101,СВЦЭМ!$B$39:$B$782,D$83)+'СЕТ СН'!$H$11+СВЦЭМ!$D$10+'СЕТ СН'!$H$5-'СЕТ СН'!$H$21</f>
        <v>3781.12059937</v>
      </c>
      <c r="E101" s="36">
        <f>SUMIFS(СВЦЭМ!$D$39:$D$782,СВЦЭМ!$A$39:$A$782,$A101,СВЦЭМ!$B$39:$B$782,E$83)+'СЕТ СН'!$H$11+СВЦЭМ!$D$10+'СЕТ СН'!$H$5-'СЕТ СН'!$H$21</f>
        <v>3781.8538700200002</v>
      </c>
      <c r="F101" s="36">
        <f>SUMIFS(СВЦЭМ!$D$39:$D$782,СВЦЭМ!$A$39:$A$782,$A101,СВЦЭМ!$B$39:$B$782,F$83)+'СЕТ СН'!$H$11+СВЦЭМ!$D$10+'СЕТ СН'!$H$5-'СЕТ СН'!$H$21</f>
        <v>3778.8395474700001</v>
      </c>
      <c r="G101" s="36">
        <f>SUMIFS(СВЦЭМ!$D$39:$D$782,СВЦЭМ!$A$39:$A$782,$A101,СВЦЭМ!$B$39:$B$782,G$83)+'СЕТ СН'!$H$11+СВЦЭМ!$D$10+'СЕТ СН'!$H$5-'СЕТ СН'!$H$21</f>
        <v>3786.6069629100002</v>
      </c>
      <c r="H101" s="36">
        <f>SUMIFS(СВЦЭМ!$D$39:$D$782,СВЦЭМ!$A$39:$A$782,$A101,СВЦЭМ!$B$39:$B$782,H$83)+'СЕТ СН'!$H$11+СВЦЭМ!$D$10+'СЕТ СН'!$H$5-'СЕТ СН'!$H$21</f>
        <v>3726.1803317399999</v>
      </c>
      <c r="I101" s="36">
        <f>SUMIFS(СВЦЭМ!$D$39:$D$782,СВЦЭМ!$A$39:$A$782,$A101,СВЦЭМ!$B$39:$B$782,I$83)+'СЕТ СН'!$H$11+СВЦЭМ!$D$10+'СЕТ СН'!$H$5-'СЕТ СН'!$H$21</f>
        <v>3678.2095124699999</v>
      </c>
      <c r="J101" s="36">
        <f>SUMIFS(СВЦЭМ!$D$39:$D$782,СВЦЭМ!$A$39:$A$782,$A101,СВЦЭМ!$B$39:$B$782,J$83)+'СЕТ СН'!$H$11+СВЦЭМ!$D$10+'СЕТ СН'!$H$5-'СЕТ СН'!$H$21</f>
        <v>3857.39534955</v>
      </c>
      <c r="K101" s="36">
        <f>SUMIFS(СВЦЭМ!$D$39:$D$782,СВЦЭМ!$A$39:$A$782,$A101,СВЦЭМ!$B$39:$B$782,K$83)+'СЕТ СН'!$H$11+СВЦЭМ!$D$10+'СЕТ СН'!$H$5-'СЕТ СН'!$H$21</f>
        <v>3863.0690774000004</v>
      </c>
      <c r="L101" s="36">
        <f>SUMIFS(СВЦЭМ!$D$39:$D$782,СВЦЭМ!$A$39:$A$782,$A101,СВЦЭМ!$B$39:$B$782,L$83)+'СЕТ СН'!$H$11+СВЦЭМ!$D$10+'СЕТ СН'!$H$5-'СЕТ СН'!$H$21</f>
        <v>3863.65141236</v>
      </c>
      <c r="M101" s="36">
        <f>SUMIFS(СВЦЭМ!$D$39:$D$782,СВЦЭМ!$A$39:$A$782,$A101,СВЦЭМ!$B$39:$B$782,M$83)+'СЕТ СН'!$H$11+СВЦЭМ!$D$10+'СЕТ СН'!$H$5-'СЕТ СН'!$H$21</f>
        <v>3852.3428456900001</v>
      </c>
      <c r="N101" s="36">
        <f>SUMIFS(СВЦЭМ!$D$39:$D$782,СВЦЭМ!$A$39:$A$782,$A101,СВЦЭМ!$B$39:$B$782,N$83)+'СЕТ СН'!$H$11+СВЦЭМ!$D$10+'СЕТ СН'!$H$5-'СЕТ СН'!$H$21</f>
        <v>3851.5447724300002</v>
      </c>
      <c r="O101" s="36">
        <f>SUMIFS(СВЦЭМ!$D$39:$D$782,СВЦЭМ!$A$39:$A$782,$A101,СВЦЭМ!$B$39:$B$782,O$83)+'СЕТ СН'!$H$11+СВЦЭМ!$D$10+'СЕТ СН'!$H$5-'СЕТ СН'!$H$21</f>
        <v>3853.0227144700002</v>
      </c>
      <c r="P101" s="36">
        <f>SUMIFS(СВЦЭМ!$D$39:$D$782,СВЦЭМ!$A$39:$A$782,$A101,СВЦЭМ!$B$39:$B$782,P$83)+'СЕТ СН'!$H$11+СВЦЭМ!$D$10+'СЕТ СН'!$H$5-'СЕТ СН'!$H$21</f>
        <v>3797.2805300099999</v>
      </c>
      <c r="Q101" s="36">
        <f>SUMIFS(СВЦЭМ!$D$39:$D$782,СВЦЭМ!$A$39:$A$782,$A101,СВЦЭМ!$B$39:$B$782,Q$83)+'СЕТ СН'!$H$11+СВЦЭМ!$D$10+'СЕТ СН'!$H$5-'СЕТ СН'!$H$21</f>
        <v>3785.7464221700002</v>
      </c>
      <c r="R101" s="36">
        <f>SUMIFS(СВЦЭМ!$D$39:$D$782,СВЦЭМ!$A$39:$A$782,$A101,СВЦЭМ!$B$39:$B$782,R$83)+'СЕТ СН'!$H$11+СВЦЭМ!$D$10+'СЕТ СН'!$H$5-'СЕТ СН'!$H$21</f>
        <v>3783.9969162400002</v>
      </c>
      <c r="S101" s="36">
        <f>SUMIFS(СВЦЭМ!$D$39:$D$782,СВЦЭМ!$A$39:$A$782,$A101,СВЦЭМ!$B$39:$B$782,S$83)+'СЕТ СН'!$H$11+СВЦЭМ!$D$10+'СЕТ СН'!$H$5-'СЕТ СН'!$H$21</f>
        <v>3785.65839314</v>
      </c>
      <c r="T101" s="36">
        <f>SUMIFS(СВЦЭМ!$D$39:$D$782,СВЦЭМ!$A$39:$A$782,$A101,СВЦЭМ!$B$39:$B$782,T$83)+'СЕТ СН'!$H$11+СВЦЭМ!$D$10+'СЕТ СН'!$H$5-'СЕТ СН'!$H$21</f>
        <v>3788.39288085</v>
      </c>
      <c r="U101" s="36">
        <f>SUMIFS(СВЦЭМ!$D$39:$D$782,СВЦЭМ!$A$39:$A$782,$A101,СВЦЭМ!$B$39:$B$782,U$83)+'СЕТ СН'!$H$11+СВЦЭМ!$D$10+'СЕТ СН'!$H$5-'СЕТ СН'!$H$21</f>
        <v>3787.6170650700001</v>
      </c>
      <c r="V101" s="36">
        <f>SUMIFS(СВЦЭМ!$D$39:$D$782,СВЦЭМ!$A$39:$A$782,$A101,СВЦЭМ!$B$39:$B$782,V$83)+'СЕТ СН'!$H$11+СВЦЭМ!$D$10+'СЕТ СН'!$H$5-'СЕТ СН'!$H$21</f>
        <v>3749.8059793800003</v>
      </c>
      <c r="W101" s="36">
        <f>SUMIFS(СВЦЭМ!$D$39:$D$782,СВЦЭМ!$A$39:$A$782,$A101,СВЦЭМ!$B$39:$B$782,W$83)+'СЕТ СН'!$H$11+СВЦЭМ!$D$10+'СЕТ СН'!$H$5-'СЕТ СН'!$H$21</f>
        <v>3796.7021927800001</v>
      </c>
      <c r="X101" s="36">
        <f>SUMIFS(СВЦЭМ!$D$39:$D$782,СВЦЭМ!$A$39:$A$782,$A101,СВЦЭМ!$B$39:$B$782,X$83)+'СЕТ СН'!$H$11+СВЦЭМ!$D$10+'СЕТ СН'!$H$5-'СЕТ СН'!$H$21</f>
        <v>3787.26192975</v>
      </c>
      <c r="Y101" s="36">
        <f>SUMIFS(СВЦЭМ!$D$39:$D$782,СВЦЭМ!$A$39:$A$782,$A101,СВЦЭМ!$B$39:$B$782,Y$83)+'СЕТ СН'!$H$11+СВЦЭМ!$D$10+'СЕТ СН'!$H$5-'СЕТ СН'!$H$21</f>
        <v>3688.1150533700002</v>
      </c>
    </row>
    <row r="102" spans="1:25" ht="15.75" x14ac:dyDescent="0.2">
      <c r="A102" s="35">
        <f t="shared" si="2"/>
        <v>44792</v>
      </c>
      <c r="B102" s="36">
        <f>SUMIFS(СВЦЭМ!$D$39:$D$782,СВЦЭМ!$A$39:$A$782,$A102,СВЦЭМ!$B$39:$B$782,B$83)+'СЕТ СН'!$H$11+СВЦЭМ!$D$10+'СЕТ СН'!$H$5-'СЕТ СН'!$H$21</f>
        <v>3841.3212262900001</v>
      </c>
      <c r="C102" s="36">
        <f>SUMIFS(СВЦЭМ!$D$39:$D$782,СВЦЭМ!$A$39:$A$782,$A102,СВЦЭМ!$B$39:$B$782,C$83)+'СЕТ СН'!$H$11+СВЦЭМ!$D$10+'СЕТ СН'!$H$5-'СЕТ СН'!$H$21</f>
        <v>3857.6344546199998</v>
      </c>
      <c r="D102" s="36">
        <f>SUMIFS(СВЦЭМ!$D$39:$D$782,СВЦЭМ!$A$39:$A$782,$A102,СВЦЭМ!$B$39:$B$782,D$83)+'СЕТ СН'!$H$11+СВЦЭМ!$D$10+'СЕТ СН'!$H$5-'СЕТ СН'!$H$21</f>
        <v>3889.80503116</v>
      </c>
      <c r="E102" s="36">
        <f>SUMIFS(СВЦЭМ!$D$39:$D$782,СВЦЭМ!$A$39:$A$782,$A102,СВЦЭМ!$B$39:$B$782,E$83)+'СЕТ СН'!$H$11+СВЦЭМ!$D$10+'СЕТ СН'!$H$5-'СЕТ СН'!$H$21</f>
        <v>3890.0482006800003</v>
      </c>
      <c r="F102" s="36">
        <f>SUMIFS(СВЦЭМ!$D$39:$D$782,СВЦЭМ!$A$39:$A$782,$A102,СВЦЭМ!$B$39:$B$782,F$83)+'СЕТ СН'!$H$11+СВЦЭМ!$D$10+'СЕТ СН'!$H$5-'СЕТ СН'!$H$21</f>
        <v>3884.67395519</v>
      </c>
      <c r="G102" s="36">
        <f>SUMIFS(СВЦЭМ!$D$39:$D$782,СВЦЭМ!$A$39:$A$782,$A102,СВЦЭМ!$B$39:$B$782,G$83)+'СЕТ СН'!$H$11+СВЦЭМ!$D$10+'СЕТ СН'!$H$5-'СЕТ СН'!$H$21</f>
        <v>3795.36433076</v>
      </c>
      <c r="H102" s="36">
        <f>SUMIFS(СВЦЭМ!$D$39:$D$782,СВЦЭМ!$A$39:$A$782,$A102,СВЦЭМ!$B$39:$B$782,H$83)+'СЕТ СН'!$H$11+СВЦЭМ!$D$10+'СЕТ СН'!$H$5-'СЕТ СН'!$H$21</f>
        <v>3780.34884126</v>
      </c>
      <c r="I102" s="36">
        <f>SUMIFS(СВЦЭМ!$D$39:$D$782,СВЦЭМ!$A$39:$A$782,$A102,СВЦЭМ!$B$39:$B$782,I$83)+'СЕТ СН'!$H$11+СВЦЭМ!$D$10+'СЕТ СН'!$H$5-'СЕТ СН'!$H$21</f>
        <v>3750.0975125700002</v>
      </c>
      <c r="J102" s="36">
        <f>SUMIFS(СВЦЭМ!$D$39:$D$782,СВЦЭМ!$A$39:$A$782,$A102,СВЦЭМ!$B$39:$B$782,J$83)+'СЕТ СН'!$H$11+СВЦЭМ!$D$10+'СЕТ СН'!$H$5-'СЕТ СН'!$H$21</f>
        <v>3703.6449644900003</v>
      </c>
      <c r="K102" s="36">
        <f>SUMIFS(СВЦЭМ!$D$39:$D$782,СВЦЭМ!$A$39:$A$782,$A102,СВЦЭМ!$B$39:$B$782,K$83)+'СЕТ СН'!$H$11+СВЦЭМ!$D$10+'СЕТ СН'!$H$5-'СЕТ СН'!$H$21</f>
        <v>3697.0284058000002</v>
      </c>
      <c r="L102" s="36">
        <f>SUMIFS(СВЦЭМ!$D$39:$D$782,СВЦЭМ!$A$39:$A$782,$A102,СВЦЭМ!$B$39:$B$782,L$83)+'СЕТ СН'!$H$11+СВЦЭМ!$D$10+'СЕТ СН'!$H$5-'СЕТ СН'!$H$21</f>
        <v>3735.9719398300003</v>
      </c>
      <c r="M102" s="36">
        <f>SUMIFS(СВЦЭМ!$D$39:$D$782,СВЦЭМ!$A$39:$A$782,$A102,СВЦЭМ!$B$39:$B$782,M$83)+'СЕТ СН'!$H$11+СВЦЭМ!$D$10+'СЕТ СН'!$H$5-'СЕТ СН'!$H$21</f>
        <v>3721.8136858000003</v>
      </c>
      <c r="N102" s="36">
        <f>SUMIFS(СВЦЭМ!$D$39:$D$782,СВЦЭМ!$A$39:$A$782,$A102,СВЦЭМ!$B$39:$B$782,N$83)+'СЕТ СН'!$H$11+СВЦЭМ!$D$10+'СЕТ СН'!$H$5-'СЕТ СН'!$H$21</f>
        <v>3725.3384043900001</v>
      </c>
      <c r="O102" s="36">
        <f>SUMIFS(СВЦЭМ!$D$39:$D$782,СВЦЭМ!$A$39:$A$782,$A102,СВЦЭМ!$B$39:$B$782,O$83)+'СЕТ СН'!$H$11+СВЦЭМ!$D$10+'СЕТ СН'!$H$5-'СЕТ СН'!$H$21</f>
        <v>3726.6778705699999</v>
      </c>
      <c r="P102" s="36">
        <f>SUMIFS(СВЦЭМ!$D$39:$D$782,СВЦЭМ!$A$39:$A$782,$A102,СВЦЭМ!$B$39:$B$782,P$83)+'СЕТ СН'!$H$11+СВЦЭМ!$D$10+'СЕТ СН'!$H$5-'СЕТ СН'!$H$21</f>
        <v>3755.5718540799999</v>
      </c>
      <c r="Q102" s="36">
        <f>SUMIFS(СВЦЭМ!$D$39:$D$782,СВЦЭМ!$A$39:$A$782,$A102,СВЦЭМ!$B$39:$B$782,Q$83)+'СЕТ СН'!$H$11+СВЦЭМ!$D$10+'СЕТ СН'!$H$5-'СЕТ СН'!$H$21</f>
        <v>3763.9768238500001</v>
      </c>
      <c r="R102" s="36">
        <f>SUMIFS(СВЦЭМ!$D$39:$D$782,СВЦЭМ!$A$39:$A$782,$A102,СВЦЭМ!$B$39:$B$782,R$83)+'СЕТ СН'!$H$11+СВЦЭМ!$D$10+'СЕТ СН'!$H$5-'СЕТ СН'!$H$21</f>
        <v>3761.8963299400002</v>
      </c>
      <c r="S102" s="36">
        <f>SUMIFS(СВЦЭМ!$D$39:$D$782,СВЦЭМ!$A$39:$A$782,$A102,СВЦЭМ!$B$39:$B$782,S$83)+'СЕТ СН'!$H$11+СВЦЭМ!$D$10+'СЕТ СН'!$H$5-'СЕТ СН'!$H$21</f>
        <v>3747.5100481500003</v>
      </c>
      <c r="T102" s="36">
        <f>SUMIFS(СВЦЭМ!$D$39:$D$782,СВЦЭМ!$A$39:$A$782,$A102,СВЦЭМ!$B$39:$B$782,T$83)+'СЕТ СН'!$H$11+СВЦЭМ!$D$10+'СЕТ СН'!$H$5-'СЕТ СН'!$H$21</f>
        <v>3733.71500302</v>
      </c>
      <c r="U102" s="36">
        <f>SUMIFS(СВЦЭМ!$D$39:$D$782,СВЦЭМ!$A$39:$A$782,$A102,СВЦЭМ!$B$39:$B$782,U$83)+'СЕТ СН'!$H$11+СВЦЭМ!$D$10+'СЕТ СН'!$H$5-'СЕТ СН'!$H$21</f>
        <v>3744.33893072</v>
      </c>
      <c r="V102" s="36">
        <f>SUMIFS(СВЦЭМ!$D$39:$D$782,СВЦЭМ!$A$39:$A$782,$A102,СВЦЭМ!$B$39:$B$782,V$83)+'СЕТ СН'!$H$11+СВЦЭМ!$D$10+'СЕТ СН'!$H$5-'СЕТ СН'!$H$21</f>
        <v>3738.1198186299998</v>
      </c>
      <c r="W102" s="36">
        <f>SUMIFS(СВЦЭМ!$D$39:$D$782,СВЦЭМ!$A$39:$A$782,$A102,СВЦЭМ!$B$39:$B$782,W$83)+'СЕТ СН'!$H$11+СВЦЭМ!$D$10+'СЕТ СН'!$H$5-'СЕТ СН'!$H$21</f>
        <v>3776.6226077400001</v>
      </c>
      <c r="X102" s="36">
        <f>SUMIFS(СВЦЭМ!$D$39:$D$782,СВЦЭМ!$A$39:$A$782,$A102,СВЦЭМ!$B$39:$B$782,X$83)+'СЕТ СН'!$H$11+СВЦЭМ!$D$10+'СЕТ СН'!$H$5-'СЕТ СН'!$H$21</f>
        <v>3793.5663630100003</v>
      </c>
      <c r="Y102" s="36">
        <f>SUMIFS(СВЦЭМ!$D$39:$D$782,СВЦЭМ!$A$39:$A$782,$A102,СВЦЭМ!$B$39:$B$782,Y$83)+'СЕТ СН'!$H$11+СВЦЭМ!$D$10+'СЕТ СН'!$H$5-'СЕТ СН'!$H$21</f>
        <v>3820.6913971200001</v>
      </c>
    </row>
    <row r="103" spans="1:25" ht="15.75" x14ac:dyDescent="0.2">
      <c r="A103" s="35">
        <f t="shared" si="2"/>
        <v>44793</v>
      </c>
      <c r="B103" s="36">
        <f>SUMIFS(СВЦЭМ!$D$39:$D$782,СВЦЭМ!$A$39:$A$782,$A103,СВЦЭМ!$B$39:$B$782,B$83)+'СЕТ СН'!$H$11+СВЦЭМ!$D$10+'СЕТ СН'!$H$5-'СЕТ СН'!$H$21</f>
        <v>3694.0788865499999</v>
      </c>
      <c r="C103" s="36">
        <f>SUMIFS(СВЦЭМ!$D$39:$D$782,СВЦЭМ!$A$39:$A$782,$A103,СВЦЭМ!$B$39:$B$782,C$83)+'СЕТ СН'!$H$11+СВЦЭМ!$D$10+'СЕТ СН'!$H$5-'СЕТ СН'!$H$21</f>
        <v>3750.5594945800003</v>
      </c>
      <c r="D103" s="36">
        <f>SUMIFS(СВЦЭМ!$D$39:$D$782,СВЦЭМ!$A$39:$A$782,$A103,СВЦЭМ!$B$39:$B$782,D$83)+'СЕТ СН'!$H$11+СВЦЭМ!$D$10+'СЕТ СН'!$H$5-'СЕТ СН'!$H$21</f>
        <v>3788.9198629500002</v>
      </c>
      <c r="E103" s="36">
        <f>SUMIFS(СВЦЭМ!$D$39:$D$782,СВЦЭМ!$A$39:$A$782,$A103,СВЦЭМ!$B$39:$B$782,E$83)+'СЕТ СН'!$H$11+СВЦЭМ!$D$10+'СЕТ СН'!$H$5-'СЕТ СН'!$H$21</f>
        <v>3794.2120571400001</v>
      </c>
      <c r="F103" s="36">
        <f>SUMIFS(СВЦЭМ!$D$39:$D$782,СВЦЭМ!$A$39:$A$782,$A103,СВЦЭМ!$B$39:$B$782,F$83)+'СЕТ СН'!$H$11+СВЦЭМ!$D$10+'СЕТ СН'!$H$5-'СЕТ СН'!$H$21</f>
        <v>3797.8193440499999</v>
      </c>
      <c r="G103" s="36">
        <f>SUMIFS(СВЦЭМ!$D$39:$D$782,СВЦЭМ!$A$39:$A$782,$A103,СВЦЭМ!$B$39:$B$782,G$83)+'СЕТ СН'!$H$11+СВЦЭМ!$D$10+'СЕТ СН'!$H$5-'СЕТ СН'!$H$21</f>
        <v>3790.0622489900002</v>
      </c>
      <c r="H103" s="36">
        <f>SUMIFS(СВЦЭМ!$D$39:$D$782,СВЦЭМ!$A$39:$A$782,$A103,СВЦЭМ!$B$39:$B$782,H$83)+'СЕТ СН'!$H$11+СВЦЭМ!$D$10+'СЕТ СН'!$H$5-'СЕТ СН'!$H$21</f>
        <v>3763.1942477699999</v>
      </c>
      <c r="I103" s="36">
        <f>SUMIFS(СВЦЭМ!$D$39:$D$782,СВЦЭМ!$A$39:$A$782,$A103,СВЦЭМ!$B$39:$B$782,I$83)+'СЕТ СН'!$H$11+СВЦЭМ!$D$10+'СЕТ СН'!$H$5-'СЕТ СН'!$H$21</f>
        <v>3732.2967137599999</v>
      </c>
      <c r="J103" s="36">
        <f>SUMIFS(СВЦЭМ!$D$39:$D$782,СВЦЭМ!$A$39:$A$782,$A103,СВЦЭМ!$B$39:$B$782,J$83)+'СЕТ СН'!$H$11+СВЦЭМ!$D$10+'СЕТ СН'!$H$5-'СЕТ СН'!$H$21</f>
        <v>3665.1980844300001</v>
      </c>
      <c r="K103" s="36">
        <f>SUMIFS(СВЦЭМ!$D$39:$D$782,СВЦЭМ!$A$39:$A$782,$A103,СВЦЭМ!$B$39:$B$782,K$83)+'СЕТ СН'!$H$11+СВЦЭМ!$D$10+'СЕТ СН'!$H$5-'СЕТ СН'!$H$21</f>
        <v>3626.64121462</v>
      </c>
      <c r="L103" s="36">
        <f>SUMIFS(СВЦЭМ!$D$39:$D$782,СВЦЭМ!$A$39:$A$782,$A103,СВЦЭМ!$B$39:$B$782,L$83)+'СЕТ СН'!$H$11+СВЦЭМ!$D$10+'СЕТ СН'!$H$5-'СЕТ СН'!$H$21</f>
        <v>3629.9373759</v>
      </c>
      <c r="M103" s="36">
        <f>SUMIFS(СВЦЭМ!$D$39:$D$782,СВЦЭМ!$A$39:$A$782,$A103,СВЦЭМ!$B$39:$B$782,M$83)+'СЕТ СН'!$H$11+СВЦЭМ!$D$10+'СЕТ СН'!$H$5-'СЕТ СН'!$H$21</f>
        <v>3633.9302748700002</v>
      </c>
      <c r="N103" s="36">
        <f>SUMIFS(СВЦЭМ!$D$39:$D$782,СВЦЭМ!$A$39:$A$782,$A103,СВЦЭМ!$B$39:$B$782,N$83)+'СЕТ СН'!$H$11+СВЦЭМ!$D$10+'СЕТ СН'!$H$5-'СЕТ СН'!$H$21</f>
        <v>3644.7405945300002</v>
      </c>
      <c r="O103" s="36">
        <f>SUMIFS(СВЦЭМ!$D$39:$D$782,СВЦЭМ!$A$39:$A$782,$A103,СВЦЭМ!$B$39:$B$782,O$83)+'СЕТ СН'!$H$11+СВЦЭМ!$D$10+'СЕТ СН'!$H$5-'СЕТ СН'!$H$21</f>
        <v>3640.97028877</v>
      </c>
      <c r="P103" s="36">
        <f>SUMIFS(СВЦЭМ!$D$39:$D$782,СВЦЭМ!$A$39:$A$782,$A103,СВЦЭМ!$B$39:$B$782,P$83)+'СЕТ СН'!$H$11+СВЦЭМ!$D$10+'СЕТ СН'!$H$5-'СЕТ СН'!$H$21</f>
        <v>3636.1285039200002</v>
      </c>
      <c r="Q103" s="36">
        <f>SUMIFS(СВЦЭМ!$D$39:$D$782,СВЦЭМ!$A$39:$A$782,$A103,СВЦЭМ!$B$39:$B$782,Q$83)+'СЕТ СН'!$H$11+СВЦЭМ!$D$10+'СЕТ СН'!$H$5-'СЕТ СН'!$H$21</f>
        <v>3640.2709255899999</v>
      </c>
      <c r="R103" s="36">
        <f>SUMIFS(СВЦЭМ!$D$39:$D$782,СВЦЭМ!$A$39:$A$782,$A103,СВЦЭМ!$B$39:$B$782,R$83)+'СЕТ СН'!$H$11+СВЦЭМ!$D$10+'СЕТ СН'!$H$5-'СЕТ СН'!$H$21</f>
        <v>3646.53713604</v>
      </c>
      <c r="S103" s="36">
        <f>SUMIFS(СВЦЭМ!$D$39:$D$782,СВЦЭМ!$A$39:$A$782,$A103,СВЦЭМ!$B$39:$B$782,S$83)+'СЕТ СН'!$H$11+СВЦЭМ!$D$10+'СЕТ СН'!$H$5-'СЕТ СН'!$H$21</f>
        <v>3637.3265211000003</v>
      </c>
      <c r="T103" s="36">
        <f>SUMIFS(СВЦЭМ!$D$39:$D$782,СВЦЭМ!$A$39:$A$782,$A103,СВЦЭМ!$B$39:$B$782,T$83)+'СЕТ СН'!$H$11+СВЦЭМ!$D$10+'СЕТ СН'!$H$5-'СЕТ СН'!$H$21</f>
        <v>3636.9831212100003</v>
      </c>
      <c r="U103" s="36">
        <f>SUMIFS(СВЦЭМ!$D$39:$D$782,СВЦЭМ!$A$39:$A$782,$A103,СВЦЭМ!$B$39:$B$782,U$83)+'СЕТ СН'!$H$11+СВЦЭМ!$D$10+'СЕТ СН'!$H$5-'СЕТ СН'!$H$21</f>
        <v>3637.8095940100002</v>
      </c>
      <c r="V103" s="36">
        <f>SUMIFS(СВЦЭМ!$D$39:$D$782,СВЦЭМ!$A$39:$A$782,$A103,СВЦЭМ!$B$39:$B$782,V$83)+'СЕТ СН'!$H$11+СВЦЭМ!$D$10+'СЕТ СН'!$H$5-'СЕТ СН'!$H$21</f>
        <v>3620.3889800300003</v>
      </c>
      <c r="W103" s="36">
        <f>SUMIFS(СВЦЭМ!$D$39:$D$782,СВЦЭМ!$A$39:$A$782,$A103,СВЦЭМ!$B$39:$B$782,W$83)+'СЕТ СН'!$H$11+СВЦЭМ!$D$10+'СЕТ СН'!$H$5-'СЕТ СН'!$H$21</f>
        <v>3609.6206577200001</v>
      </c>
      <c r="X103" s="36">
        <f>SUMIFS(СВЦЭМ!$D$39:$D$782,СВЦЭМ!$A$39:$A$782,$A103,СВЦЭМ!$B$39:$B$782,X$83)+'СЕТ СН'!$H$11+СВЦЭМ!$D$10+'СЕТ СН'!$H$5-'СЕТ СН'!$H$21</f>
        <v>3624.7648901800003</v>
      </c>
      <c r="Y103" s="36">
        <f>SUMIFS(СВЦЭМ!$D$39:$D$782,СВЦЭМ!$A$39:$A$782,$A103,СВЦЭМ!$B$39:$B$782,Y$83)+'СЕТ СН'!$H$11+СВЦЭМ!$D$10+'СЕТ СН'!$H$5-'СЕТ СН'!$H$21</f>
        <v>3651.9806796000003</v>
      </c>
    </row>
    <row r="104" spans="1:25" ht="15.75" x14ac:dyDescent="0.2">
      <c r="A104" s="35">
        <f t="shared" si="2"/>
        <v>44794</v>
      </c>
      <c r="B104" s="36">
        <f>SUMIFS(СВЦЭМ!$D$39:$D$782,СВЦЭМ!$A$39:$A$782,$A104,СВЦЭМ!$B$39:$B$782,B$83)+'СЕТ СН'!$H$11+СВЦЭМ!$D$10+'СЕТ СН'!$H$5-'СЕТ СН'!$H$21</f>
        <v>3746.1222916699999</v>
      </c>
      <c r="C104" s="36">
        <f>SUMIFS(СВЦЭМ!$D$39:$D$782,СВЦЭМ!$A$39:$A$782,$A104,СВЦЭМ!$B$39:$B$782,C$83)+'СЕТ СН'!$H$11+СВЦЭМ!$D$10+'СЕТ СН'!$H$5-'СЕТ СН'!$H$21</f>
        <v>3756.36226691</v>
      </c>
      <c r="D104" s="36">
        <f>SUMIFS(СВЦЭМ!$D$39:$D$782,СВЦЭМ!$A$39:$A$782,$A104,СВЦЭМ!$B$39:$B$782,D$83)+'СЕТ СН'!$H$11+СВЦЭМ!$D$10+'СЕТ СН'!$H$5-'СЕТ СН'!$H$21</f>
        <v>3798.3129580200002</v>
      </c>
      <c r="E104" s="36">
        <f>SUMIFS(СВЦЭМ!$D$39:$D$782,СВЦЭМ!$A$39:$A$782,$A104,СВЦЭМ!$B$39:$B$782,E$83)+'СЕТ СН'!$H$11+СВЦЭМ!$D$10+'СЕТ СН'!$H$5-'СЕТ СН'!$H$21</f>
        <v>3829.0671992400003</v>
      </c>
      <c r="F104" s="36">
        <f>SUMIFS(СВЦЭМ!$D$39:$D$782,СВЦЭМ!$A$39:$A$782,$A104,СВЦЭМ!$B$39:$B$782,F$83)+'СЕТ СН'!$H$11+СВЦЭМ!$D$10+'СЕТ СН'!$H$5-'СЕТ СН'!$H$21</f>
        <v>3833.7358191600001</v>
      </c>
      <c r="G104" s="36">
        <f>SUMIFS(СВЦЭМ!$D$39:$D$782,СВЦЭМ!$A$39:$A$782,$A104,СВЦЭМ!$B$39:$B$782,G$83)+'СЕТ СН'!$H$11+СВЦЭМ!$D$10+'СЕТ СН'!$H$5-'СЕТ СН'!$H$21</f>
        <v>3828.1600626600002</v>
      </c>
      <c r="H104" s="36">
        <f>SUMIFS(СВЦЭМ!$D$39:$D$782,СВЦЭМ!$A$39:$A$782,$A104,СВЦЭМ!$B$39:$B$782,H$83)+'СЕТ СН'!$H$11+СВЦЭМ!$D$10+'СЕТ СН'!$H$5-'СЕТ СН'!$H$21</f>
        <v>3808.0786056100001</v>
      </c>
      <c r="I104" s="36">
        <f>SUMIFS(СВЦЭМ!$D$39:$D$782,СВЦЭМ!$A$39:$A$782,$A104,СВЦЭМ!$B$39:$B$782,I$83)+'СЕТ СН'!$H$11+СВЦЭМ!$D$10+'СЕТ СН'!$H$5-'СЕТ СН'!$H$21</f>
        <v>3747.3630161400001</v>
      </c>
      <c r="J104" s="36">
        <f>SUMIFS(СВЦЭМ!$D$39:$D$782,СВЦЭМ!$A$39:$A$782,$A104,СВЦЭМ!$B$39:$B$782,J$83)+'СЕТ СН'!$H$11+СВЦЭМ!$D$10+'СЕТ СН'!$H$5-'СЕТ СН'!$H$21</f>
        <v>3686.4732004000002</v>
      </c>
      <c r="K104" s="36">
        <f>SUMIFS(СВЦЭМ!$D$39:$D$782,СВЦЭМ!$A$39:$A$782,$A104,СВЦЭМ!$B$39:$B$782,K$83)+'СЕТ СН'!$H$11+СВЦЭМ!$D$10+'СЕТ СН'!$H$5-'СЕТ СН'!$H$21</f>
        <v>3736.15915266</v>
      </c>
      <c r="L104" s="36">
        <f>SUMIFS(СВЦЭМ!$D$39:$D$782,СВЦЭМ!$A$39:$A$782,$A104,СВЦЭМ!$B$39:$B$782,L$83)+'СЕТ СН'!$H$11+СВЦЭМ!$D$10+'СЕТ СН'!$H$5-'СЕТ СН'!$H$21</f>
        <v>3773.4610798200001</v>
      </c>
      <c r="M104" s="36">
        <f>SUMIFS(СВЦЭМ!$D$39:$D$782,СВЦЭМ!$A$39:$A$782,$A104,СВЦЭМ!$B$39:$B$782,M$83)+'СЕТ СН'!$H$11+СВЦЭМ!$D$10+'СЕТ СН'!$H$5-'СЕТ СН'!$H$21</f>
        <v>3783.67923655</v>
      </c>
      <c r="N104" s="36">
        <f>SUMIFS(СВЦЭМ!$D$39:$D$782,СВЦЭМ!$A$39:$A$782,$A104,СВЦЭМ!$B$39:$B$782,N$83)+'СЕТ СН'!$H$11+СВЦЭМ!$D$10+'СЕТ СН'!$H$5-'СЕТ СН'!$H$21</f>
        <v>3788.9931690200001</v>
      </c>
      <c r="O104" s="36">
        <f>SUMIFS(СВЦЭМ!$D$39:$D$782,СВЦЭМ!$A$39:$A$782,$A104,СВЦЭМ!$B$39:$B$782,O$83)+'СЕТ СН'!$H$11+СВЦЭМ!$D$10+'СЕТ СН'!$H$5-'СЕТ СН'!$H$21</f>
        <v>3779.5421947700002</v>
      </c>
      <c r="P104" s="36">
        <f>SUMIFS(СВЦЭМ!$D$39:$D$782,СВЦЭМ!$A$39:$A$782,$A104,СВЦЭМ!$B$39:$B$782,P$83)+'СЕТ СН'!$H$11+СВЦЭМ!$D$10+'СЕТ СН'!$H$5-'СЕТ СН'!$H$21</f>
        <v>3776.6346469</v>
      </c>
      <c r="Q104" s="36">
        <f>SUMIFS(СВЦЭМ!$D$39:$D$782,СВЦЭМ!$A$39:$A$782,$A104,СВЦЭМ!$B$39:$B$782,Q$83)+'СЕТ СН'!$H$11+СВЦЭМ!$D$10+'СЕТ СН'!$H$5-'СЕТ СН'!$H$21</f>
        <v>3774.89772537</v>
      </c>
      <c r="R104" s="36">
        <f>SUMIFS(СВЦЭМ!$D$39:$D$782,СВЦЭМ!$A$39:$A$782,$A104,СВЦЭМ!$B$39:$B$782,R$83)+'СЕТ СН'!$H$11+СВЦЭМ!$D$10+'СЕТ СН'!$H$5-'СЕТ СН'!$H$21</f>
        <v>3776.2496476699998</v>
      </c>
      <c r="S104" s="36">
        <f>SUMIFS(СВЦЭМ!$D$39:$D$782,СВЦЭМ!$A$39:$A$782,$A104,СВЦЭМ!$B$39:$B$782,S$83)+'СЕТ СН'!$H$11+СВЦЭМ!$D$10+'СЕТ СН'!$H$5-'СЕТ СН'!$H$21</f>
        <v>3777.6398289600002</v>
      </c>
      <c r="T104" s="36">
        <f>SUMIFS(СВЦЭМ!$D$39:$D$782,СВЦЭМ!$A$39:$A$782,$A104,СВЦЭМ!$B$39:$B$782,T$83)+'СЕТ СН'!$H$11+СВЦЭМ!$D$10+'СЕТ СН'!$H$5-'СЕТ СН'!$H$21</f>
        <v>3774.3256037600004</v>
      </c>
      <c r="U104" s="36">
        <f>SUMIFS(СВЦЭМ!$D$39:$D$782,СВЦЭМ!$A$39:$A$782,$A104,СВЦЭМ!$B$39:$B$782,U$83)+'СЕТ СН'!$H$11+СВЦЭМ!$D$10+'СЕТ СН'!$H$5-'СЕТ СН'!$H$21</f>
        <v>3776.1592111200002</v>
      </c>
      <c r="V104" s="36">
        <f>SUMIFS(СВЦЭМ!$D$39:$D$782,СВЦЭМ!$A$39:$A$782,$A104,СВЦЭМ!$B$39:$B$782,V$83)+'СЕТ СН'!$H$11+СВЦЭМ!$D$10+'СЕТ СН'!$H$5-'СЕТ СН'!$H$21</f>
        <v>3789.82471596</v>
      </c>
      <c r="W104" s="36">
        <f>SUMIFS(СВЦЭМ!$D$39:$D$782,СВЦЭМ!$A$39:$A$782,$A104,СВЦЭМ!$B$39:$B$782,W$83)+'СЕТ СН'!$H$11+СВЦЭМ!$D$10+'СЕТ СН'!$H$5-'СЕТ СН'!$H$21</f>
        <v>3792.5193969299999</v>
      </c>
      <c r="X104" s="36">
        <f>SUMIFS(СВЦЭМ!$D$39:$D$782,СВЦЭМ!$A$39:$A$782,$A104,СВЦЭМ!$B$39:$B$782,X$83)+'СЕТ СН'!$H$11+СВЦЭМ!$D$10+'СЕТ СН'!$H$5-'СЕТ СН'!$H$21</f>
        <v>3755.0420258600002</v>
      </c>
      <c r="Y104" s="36">
        <f>SUMIFS(СВЦЭМ!$D$39:$D$782,СВЦЭМ!$A$39:$A$782,$A104,СВЦЭМ!$B$39:$B$782,Y$83)+'СЕТ СН'!$H$11+СВЦЭМ!$D$10+'СЕТ СН'!$H$5-'СЕТ СН'!$H$21</f>
        <v>3727.6263811200001</v>
      </c>
    </row>
    <row r="105" spans="1:25" ht="15.75" x14ac:dyDescent="0.2">
      <c r="A105" s="35">
        <f t="shared" si="2"/>
        <v>44795</v>
      </c>
      <c r="B105" s="36">
        <f>SUMIFS(СВЦЭМ!$D$39:$D$782,СВЦЭМ!$A$39:$A$782,$A105,СВЦЭМ!$B$39:$B$782,B$83)+'СЕТ СН'!$H$11+СВЦЭМ!$D$10+'СЕТ СН'!$H$5-'СЕТ СН'!$H$21</f>
        <v>3660.7047312</v>
      </c>
      <c r="C105" s="36">
        <f>SUMIFS(СВЦЭМ!$D$39:$D$782,СВЦЭМ!$A$39:$A$782,$A105,СВЦЭМ!$B$39:$B$782,C$83)+'СЕТ СН'!$H$11+СВЦЭМ!$D$10+'СЕТ СН'!$H$5-'СЕТ СН'!$H$21</f>
        <v>3728.5494695799998</v>
      </c>
      <c r="D105" s="36">
        <f>SUMIFS(СВЦЭМ!$D$39:$D$782,СВЦЭМ!$A$39:$A$782,$A105,СВЦЭМ!$B$39:$B$782,D$83)+'СЕТ СН'!$H$11+СВЦЭМ!$D$10+'СЕТ СН'!$H$5-'СЕТ СН'!$H$21</f>
        <v>3774.8616644100002</v>
      </c>
      <c r="E105" s="36">
        <f>SUMIFS(СВЦЭМ!$D$39:$D$782,СВЦЭМ!$A$39:$A$782,$A105,СВЦЭМ!$B$39:$B$782,E$83)+'СЕТ СН'!$H$11+СВЦЭМ!$D$10+'СЕТ СН'!$H$5-'СЕТ СН'!$H$21</f>
        <v>3796.3713124999999</v>
      </c>
      <c r="F105" s="36">
        <f>SUMIFS(СВЦЭМ!$D$39:$D$782,СВЦЭМ!$A$39:$A$782,$A105,СВЦЭМ!$B$39:$B$782,F$83)+'СЕТ СН'!$H$11+СВЦЭМ!$D$10+'СЕТ СН'!$H$5-'СЕТ СН'!$H$21</f>
        <v>3798.1405243899999</v>
      </c>
      <c r="G105" s="36">
        <f>SUMIFS(СВЦЭМ!$D$39:$D$782,СВЦЭМ!$A$39:$A$782,$A105,СВЦЭМ!$B$39:$B$782,G$83)+'СЕТ СН'!$H$11+СВЦЭМ!$D$10+'СЕТ СН'!$H$5-'СЕТ СН'!$H$21</f>
        <v>3787.6085988300001</v>
      </c>
      <c r="H105" s="36">
        <f>SUMIFS(СВЦЭМ!$D$39:$D$782,СВЦЭМ!$A$39:$A$782,$A105,СВЦЭМ!$B$39:$B$782,H$83)+'СЕТ СН'!$H$11+СВЦЭМ!$D$10+'СЕТ СН'!$H$5-'СЕТ СН'!$H$21</f>
        <v>3728.6906488700001</v>
      </c>
      <c r="I105" s="36">
        <f>SUMIFS(СВЦЭМ!$D$39:$D$782,СВЦЭМ!$A$39:$A$782,$A105,СВЦЭМ!$B$39:$B$782,I$83)+'СЕТ СН'!$H$11+СВЦЭМ!$D$10+'СЕТ СН'!$H$5-'СЕТ СН'!$H$21</f>
        <v>3660.6817471499999</v>
      </c>
      <c r="J105" s="36">
        <f>SUMIFS(СВЦЭМ!$D$39:$D$782,СВЦЭМ!$A$39:$A$782,$A105,СВЦЭМ!$B$39:$B$782,J$83)+'СЕТ СН'!$H$11+СВЦЭМ!$D$10+'СЕТ СН'!$H$5-'СЕТ СН'!$H$21</f>
        <v>3708.92468125</v>
      </c>
      <c r="K105" s="36">
        <f>SUMIFS(СВЦЭМ!$D$39:$D$782,СВЦЭМ!$A$39:$A$782,$A105,СВЦЭМ!$B$39:$B$782,K$83)+'СЕТ СН'!$H$11+СВЦЭМ!$D$10+'СЕТ СН'!$H$5-'СЕТ СН'!$H$21</f>
        <v>3755.66570198</v>
      </c>
      <c r="L105" s="36">
        <f>SUMIFS(СВЦЭМ!$D$39:$D$782,СВЦЭМ!$A$39:$A$782,$A105,СВЦЭМ!$B$39:$B$782,L$83)+'СЕТ СН'!$H$11+СВЦЭМ!$D$10+'СЕТ СН'!$H$5-'СЕТ СН'!$H$21</f>
        <v>3750.9101062099999</v>
      </c>
      <c r="M105" s="36">
        <f>SUMIFS(СВЦЭМ!$D$39:$D$782,СВЦЭМ!$A$39:$A$782,$A105,СВЦЭМ!$B$39:$B$782,M$83)+'СЕТ СН'!$H$11+СВЦЭМ!$D$10+'СЕТ СН'!$H$5-'СЕТ СН'!$H$21</f>
        <v>3757.8041690200002</v>
      </c>
      <c r="N105" s="36">
        <f>SUMIFS(СВЦЭМ!$D$39:$D$782,СВЦЭМ!$A$39:$A$782,$A105,СВЦЭМ!$B$39:$B$782,N$83)+'СЕТ СН'!$H$11+СВЦЭМ!$D$10+'СЕТ СН'!$H$5-'СЕТ СН'!$H$21</f>
        <v>3760.1523088600002</v>
      </c>
      <c r="O105" s="36">
        <f>SUMIFS(СВЦЭМ!$D$39:$D$782,СВЦЭМ!$A$39:$A$782,$A105,СВЦЭМ!$B$39:$B$782,O$83)+'СЕТ СН'!$H$11+СВЦЭМ!$D$10+'СЕТ СН'!$H$5-'СЕТ СН'!$H$21</f>
        <v>3748.8296433700002</v>
      </c>
      <c r="P105" s="36">
        <f>SUMIFS(СВЦЭМ!$D$39:$D$782,СВЦЭМ!$A$39:$A$782,$A105,СВЦЭМ!$B$39:$B$782,P$83)+'СЕТ СН'!$H$11+СВЦЭМ!$D$10+'СЕТ СН'!$H$5-'СЕТ СН'!$H$21</f>
        <v>3752.8508766200002</v>
      </c>
      <c r="Q105" s="36">
        <f>SUMIFS(СВЦЭМ!$D$39:$D$782,СВЦЭМ!$A$39:$A$782,$A105,СВЦЭМ!$B$39:$B$782,Q$83)+'СЕТ СН'!$H$11+СВЦЭМ!$D$10+'СЕТ СН'!$H$5-'СЕТ СН'!$H$21</f>
        <v>3753.1056679500002</v>
      </c>
      <c r="R105" s="36">
        <f>SUMIFS(СВЦЭМ!$D$39:$D$782,СВЦЭМ!$A$39:$A$782,$A105,СВЦЭМ!$B$39:$B$782,R$83)+'СЕТ СН'!$H$11+СВЦЭМ!$D$10+'СЕТ СН'!$H$5-'СЕТ СН'!$H$21</f>
        <v>3752.2873417600003</v>
      </c>
      <c r="S105" s="36">
        <f>SUMIFS(СВЦЭМ!$D$39:$D$782,СВЦЭМ!$A$39:$A$782,$A105,СВЦЭМ!$B$39:$B$782,S$83)+'СЕТ СН'!$H$11+СВЦЭМ!$D$10+'СЕТ СН'!$H$5-'СЕТ СН'!$H$21</f>
        <v>3746.2520879600002</v>
      </c>
      <c r="T105" s="36">
        <f>SUMIFS(СВЦЭМ!$D$39:$D$782,СВЦЭМ!$A$39:$A$782,$A105,СВЦЭМ!$B$39:$B$782,T$83)+'СЕТ СН'!$H$11+СВЦЭМ!$D$10+'СЕТ СН'!$H$5-'СЕТ СН'!$H$21</f>
        <v>3756.42415415</v>
      </c>
      <c r="U105" s="36">
        <f>SUMIFS(СВЦЭМ!$D$39:$D$782,СВЦЭМ!$A$39:$A$782,$A105,СВЦЭМ!$B$39:$B$782,U$83)+'СЕТ СН'!$H$11+СВЦЭМ!$D$10+'СЕТ СН'!$H$5-'СЕТ СН'!$H$21</f>
        <v>3748.2829808000001</v>
      </c>
      <c r="V105" s="36">
        <f>SUMIFS(СВЦЭМ!$D$39:$D$782,СВЦЭМ!$A$39:$A$782,$A105,СВЦЭМ!$B$39:$B$782,V$83)+'СЕТ СН'!$H$11+СВЦЭМ!$D$10+'СЕТ СН'!$H$5-'СЕТ СН'!$H$21</f>
        <v>3757.9116277200001</v>
      </c>
      <c r="W105" s="36">
        <f>SUMIFS(СВЦЭМ!$D$39:$D$782,СВЦЭМ!$A$39:$A$782,$A105,СВЦЭМ!$B$39:$B$782,W$83)+'СЕТ СН'!$H$11+СВЦЭМ!$D$10+'СЕТ СН'!$H$5-'СЕТ СН'!$H$21</f>
        <v>3765.50119976</v>
      </c>
      <c r="X105" s="36">
        <f>SUMIFS(СВЦЭМ!$D$39:$D$782,СВЦЭМ!$A$39:$A$782,$A105,СВЦЭМ!$B$39:$B$782,X$83)+'СЕТ СН'!$H$11+СВЦЭМ!$D$10+'СЕТ СН'!$H$5-'СЕТ СН'!$H$21</f>
        <v>3738.3764193100001</v>
      </c>
      <c r="Y105" s="36">
        <f>SUMIFS(СВЦЭМ!$D$39:$D$782,СВЦЭМ!$A$39:$A$782,$A105,СВЦЭМ!$B$39:$B$782,Y$83)+'СЕТ СН'!$H$11+СВЦЭМ!$D$10+'СЕТ СН'!$H$5-'СЕТ СН'!$H$21</f>
        <v>3648.53636259</v>
      </c>
    </row>
    <row r="106" spans="1:25" ht="15.75" x14ac:dyDescent="0.2">
      <c r="A106" s="35">
        <f t="shared" si="2"/>
        <v>44796</v>
      </c>
      <c r="B106" s="36">
        <f>SUMIFS(СВЦЭМ!$D$39:$D$782,СВЦЭМ!$A$39:$A$782,$A106,СВЦЭМ!$B$39:$B$782,B$83)+'СЕТ СН'!$H$11+СВЦЭМ!$D$10+'СЕТ СН'!$H$5-'СЕТ СН'!$H$21</f>
        <v>3712.0902355400003</v>
      </c>
      <c r="C106" s="36">
        <f>SUMIFS(СВЦЭМ!$D$39:$D$782,СВЦЭМ!$A$39:$A$782,$A106,СВЦЭМ!$B$39:$B$782,C$83)+'СЕТ СН'!$H$11+СВЦЭМ!$D$10+'СЕТ СН'!$H$5-'СЕТ СН'!$H$21</f>
        <v>3775.4441115899999</v>
      </c>
      <c r="D106" s="36">
        <f>SUMIFS(СВЦЭМ!$D$39:$D$782,СВЦЭМ!$A$39:$A$782,$A106,СВЦЭМ!$B$39:$B$782,D$83)+'СЕТ СН'!$H$11+СВЦЭМ!$D$10+'СЕТ СН'!$H$5-'СЕТ СН'!$H$21</f>
        <v>3815.18092351</v>
      </c>
      <c r="E106" s="36">
        <f>SUMIFS(СВЦЭМ!$D$39:$D$782,СВЦЭМ!$A$39:$A$782,$A106,СВЦЭМ!$B$39:$B$782,E$83)+'СЕТ СН'!$H$11+СВЦЭМ!$D$10+'СЕТ СН'!$H$5-'СЕТ СН'!$H$21</f>
        <v>3828.5528957900001</v>
      </c>
      <c r="F106" s="36">
        <f>SUMIFS(СВЦЭМ!$D$39:$D$782,СВЦЭМ!$A$39:$A$782,$A106,СВЦЭМ!$B$39:$B$782,F$83)+'СЕТ СН'!$H$11+СВЦЭМ!$D$10+'СЕТ СН'!$H$5-'СЕТ СН'!$H$21</f>
        <v>3795.9185774000002</v>
      </c>
      <c r="G106" s="36">
        <f>SUMIFS(СВЦЭМ!$D$39:$D$782,СВЦЭМ!$A$39:$A$782,$A106,СВЦЭМ!$B$39:$B$782,G$83)+'СЕТ СН'!$H$11+СВЦЭМ!$D$10+'СЕТ СН'!$H$5-'СЕТ СН'!$H$21</f>
        <v>3771.5664784400001</v>
      </c>
      <c r="H106" s="36">
        <f>SUMIFS(СВЦЭМ!$D$39:$D$782,СВЦЭМ!$A$39:$A$782,$A106,СВЦЭМ!$B$39:$B$782,H$83)+'СЕТ СН'!$H$11+СВЦЭМ!$D$10+'СЕТ СН'!$H$5-'СЕТ СН'!$H$21</f>
        <v>3723.8031282500001</v>
      </c>
      <c r="I106" s="36">
        <f>SUMIFS(СВЦЭМ!$D$39:$D$782,СВЦЭМ!$A$39:$A$782,$A106,СВЦЭМ!$B$39:$B$782,I$83)+'СЕТ СН'!$H$11+СВЦЭМ!$D$10+'СЕТ СН'!$H$5-'СЕТ СН'!$H$21</f>
        <v>3656.8182144900002</v>
      </c>
      <c r="J106" s="36">
        <f>SUMIFS(СВЦЭМ!$D$39:$D$782,СВЦЭМ!$A$39:$A$782,$A106,СВЦЭМ!$B$39:$B$782,J$83)+'СЕТ СН'!$H$11+СВЦЭМ!$D$10+'СЕТ СН'!$H$5-'СЕТ СН'!$H$21</f>
        <v>3649.6520960600001</v>
      </c>
      <c r="K106" s="36">
        <f>SUMIFS(СВЦЭМ!$D$39:$D$782,СВЦЭМ!$A$39:$A$782,$A106,СВЦЭМ!$B$39:$B$782,K$83)+'СЕТ СН'!$H$11+СВЦЭМ!$D$10+'СЕТ СН'!$H$5-'СЕТ СН'!$H$21</f>
        <v>3720.7798213900001</v>
      </c>
      <c r="L106" s="36">
        <f>SUMIFS(СВЦЭМ!$D$39:$D$782,СВЦЭМ!$A$39:$A$782,$A106,СВЦЭМ!$B$39:$B$782,L$83)+'СЕТ СН'!$H$11+СВЦЭМ!$D$10+'СЕТ СН'!$H$5-'СЕТ СН'!$H$21</f>
        <v>3685.2981518699999</v>
      </c>
      <c r="M106" s="36">
        <f>SUMIFS(СВЦЭМ!$D$39:$D$782,СВЦЭМ!$A$39:$A$782,$A106,СВЦЭМ!$B$39:$B$782,M$83)+'СЕТ СН'!$H$11+СВЦЭМ!$D$10+'СЕТ СН'!$H$5-'СЕТ СН'!$H$21</f>
        <v>3677.75119141</v>
      </c>
      <c r="N106" s="36">
        <f>SUMIFS(СВЦЭМ!$D$39:$D$782,СВЦЭМ!$A$39:$A$782,$A106,СВЦЭМ!$B$39:$B$782,N$83)+'СЕТ СН'!$H$11+СВЦЭМ!$D$10+'СЕТ СН'!$H$5-'СЕТ СН'!$H$21</f>
        <v>3671.4496832899999</v>
      </c>
      <c r="O106" s="36">
        <f>SUMIFS(СВЦЭМ!$D$39:$D$782,СВЦЭМ!$A$39:$A$782,$A106,СВЦЭМ!$B$39:$B$782,O$83)+'СЕТ СН'!$H$11+СВЦЭМ!$D$10+'СЕТ СН'!$H$5-'СЕТ СН'!$H$21</f>
        <v>3664.9970726700003</v>
      </c>
      <c r="P106" s="36">
        <f>SUMIFS(СВЦЭМ!$D$39:$D$782,СВЦЭМ!$A$39:$A$782,$A106,СВЦЭМ!$B$39:$B$782,P$83)+'СЕТ СН'!$H$11+СВЦЭМ!$D$10+'СЕТ СН'!$H$5-'СЕТ СН'!$H$21</f>
        <v>3677.24766821</v>
      </c>
      <c r="Q106" s="36">
        <f>SUMIFS(СВЦЭМ!$D$39:$D$782,СВЦЭМ!$A$39:$A$782,$A106,СВЦЭМ!$B$39:$B$782,Q$83)+'СЕТ СН'!$H$11+СВЦЭМ!$D$10+'СЕТ СН'!$H$5-'СЕТ СН'!$H$21</f>
        <v>3684.5126729200001</v>
      </c>
      <c r="R106" s="36">
        <f>SUMIFS(СВЦЭМ!$D$39:$D$782,СВЦЭМ!$A$39:$A$782,$A106,СВЦЭМ!$B$39:$B$782,R$83)+'СЕТ СН'!$H$11+СВЦЭМ!$D$10+'СЕТ СН'!$H$5-'СЕТ СН'!$H$21</f>
        <v>3678.39099528</v>
      </c>
      <c r="S106" s="36">
        <f>SUMIFS(СВЦЭМ!$D$39:$D$782,СВЦЭМ!$A$39:$A$782,$A106,СВЦЭМ!$B$39:$B$782,S$83)+'СЕТ СН'!$H$11+СВЦЭМ!$D$10+'СЕТ СН'!$H$5-'СЕТ СН'!$H$21</f>
        <v>3691.0519902999999</v>
      </c>
      <c r="T106" s="36">
        <f>SUMIFS(СВЦЭМ!$D$39:$D$782,СВЦЭМ!$A$39:$A$782,$A106,СВЦЭМ!$B$39:$B$782,T$83)+'СЕТ СН'!$H$11+СВЦЭМ!$D$10+'СЕТ СН'!$H$5-'СЕТ СН'!$H$21</f>
        <v>3697.9481322800002</v>
      </c>
      <c r="U106" s="36">
        <f>SUMIFS(СВЦЭМ!$D$39:$D$782,СВЦЭМ!$A$39:$A$782,$A106,СВЦЭМ!$B$39:$B$782,U$83)+'СЕТ СН'!$H$11+СВЦЭМ!$D$10+'СЕТ СН'!$H$5-'СЕТ СН'!$H$21</f>
        <v>3686.8099110800003</v>
      </c>
      <c r="V106" s="36">
        <f>SUMIFS(СВЦЭМ!$D$39:$D$782,СВЦЭМ!$A$39:$A$782,$A106,СВЦЭМ!$B$39:$B$782,V$83)+'СЕТ СН'!$H$11+СВЦЭМ!$D$10+'СЕТ СН'!$H$5-'СЕТ СН'!$H$21</f>
        <v>3703.7820490499998</v>
      </c>
      <c r="W106" s="36">
        <f>SUMIFS(СВЦЭМ!$D$39:$D$782,СВЦЭМ!$A$39:$A$782,$A106,СВЦЭМ!$B$39:$B$782,W$83)+'СЕТ СН'!$H$11+СВЦЭМ!$D$10+'СЕТ СН'!$H$5-'СЕТ СН'!$H$21</f>
        <v>3702.45568809</v>
      </c>
      <c r="X106" s="36">
        <f>SUMIFS(СВЦЭМ!$D$39:$D$782,СВЦЭМ!$A$39:$A$782,$A106,СВЦЭМ!$B$39:$B$782,X$83)+'СЕТ СН'!$H$11+СВЦЭМ!$D$10+'СЕТ СН'!$H$5-'СЕТ СН'!$H$21</f>
        <v>3684.4082664900002</v>
      </c>
      <c r="Y106" s="36">
        <f>SUMIFS(СВЦЭМ!$D$39:$D$782,СВЦЭМ!$A$39:$A$782,$A106,СВЦЭМ!$B$39:$B$782,Y$83)+'СЕТ СН'!$H$11+СВЦЭМ!$D$10+'СЕТ СН'!$H$5-'СЕТ СН'!$H$21</f>
        <v>3650.72183567</v>
      </c>
    </row>
    <row r="107" spans="1:25" ht="15.75" x14ac:dyDescent="0.2">
      <c r="A107" s="35">
        <f t="shared" si="2"/>
        <v>44797</v>
      </c>
      <c r="B107" s="36">
        <f>SUMIFS(СВЦЭМ!$D$39:$D$782,СВЦЭМ!$A$39:$A$782,$A107,СВЦЭМ!$B$39:$B$782,B$83)+'СЕТ СН'!$H$11+СВЦЭМ!$D$10+'СЕТ СН'!$H$5-'СЕТ СН'!$H$21</f>
        <v>3688.7171633799999</v>
      </c>
      <c r="C107" s="36">
        <f>SUMIFS(СВЦЭМ!$D$39:$D$782,СВЦЭМ!$A$39:$A$782,$A107,СВЦЭМ!$B$39:$B$782,C$83)+'СЕТ СН'!$H$11+СВЦЭМ!$D$10+'СЕТ СН'!$H$5-'СЕТ СН'!$H$21</f>
        <v>3729.5403363300002</v>
      </c>
      <c r="D107" s="36">
        <f>SUMIFS(СВЦЭМ!$D$39:$D$782,СВЦЭМ!$A$39:$A$782,$A107,СВЦЭМ!$B$39:$B$782,D$83)+'СЕТ СН'!$H$11+СВЦЭМ!$D$10+'СЕТ СН'!$H$5-'СЕТ СН'!$H$21</f>
        <v>3759.15132034</v>
      </c>
      <c r="E107" s="36">
        <f>SUMIFS(СВЦЭМ!$D$39:$D$782,СВЦЭМ!$A$39:$A$782,$A107,СВЦЭМ!$B$39:$B$782,E$83)+'СЕТ СН'!$H$11+СВЦЭМ!$D$10+'СЕТ СН'!$H$5-'СЕТ СН'!$H$21</f>
        <v>3769.0384805100002</v>
      </c>
      <c r="F107" s="36">
        <f>SUMIFS(СВЦЭМ!$D$39:$D$782,СВЦЭМ!$A$39:$A$782,$A107,СВЦЭМ!$B$39:$B$782,F$83)+'СЕТ СН'!$H$11+СВЦЭМ!$D$10+'СЕТ СН'!$H$5-'СЕТ СН'!$H$21</f>
        <v>3770.4442931399999</v>
      </c>
      <c r="G107" s="36">
        <f>SUMIFS(СВЦЭМ!$D$39:$D$782,СВЦЭМ!$A$39:$A$782,$A107,СВЦЭМ!$B$39:$B$782,G$83)+'СЕТ СН'!$H$11+СВЦЭМ!$D$10+'СЕТ СН'!$H$5-'СЕТ СН'!$H$21</f>
        <v>3756.0587752700003</v>
      </c>
      <c r="H107" s="36">
        <f>SUMIFS(СВЦЭМ!$D$39:$D$782,СВЦЭМ!$A$39:$A$782,$A107,СВЦЭМ!$B$39:$B$782,H$83)+'СЕТ СН'!$H$11+СВЦЭМ!$D$10+'СЕТ СН'!$H$5-'СЕТ СН'!$H$21</f>
        <v>3715.9880044700003</v>
      </c>
      <c r="I107" s="36">
        <f>SUMIFS(СВЦЭМ!$D$39:$D$782,СВЦЭМ!$A$39:$A$782,$A107,СВЦЭМ!$B$39:$B$782,I$83)+'СЕТ СН'!$H$11+СВЦЭМ!$D$10+'СЕТ СН'!$H$5-'СЕТ СН'!$H$21</f>
        <v>3666.9730306000001</v>
      </c>
      <c r="J107" s="36">
        <f>SUMIFS(СВЦЭМ!$D$39:$D$782,СВЦЭМ!$A$39:$A$782,$A107,СВЦЭМ!$B$39:$B$782,J$83)+'СЕТ СН'!$H$11+СВЦЭМ!$D$10+'СЕТ СН'!$H$5-'СЕТ СН'!$H$21</f>
        <v>3701.92737743</v>
      </c>
      <c r="K107" s="36">
        <f>SUMIFS(СВЦЭМ!$D$39:$D$782,СВЦЭМ!$A$39:$A$782,$A107,СВЦЭМ!$B$39:$B$782,K$83)+'СЕТ СН'!$H$11+СВЦЭМ!$D$10+'СЕТ СН'!$H$5-'СЕТ СН'!$H$21</f>
        <v>3815.3599583300002</v>
      </c>
      <c r="L107" s="36">
        <f>SUMIFS(СВЦЭМ!$D$39:$D$782,СВЦЭМ!$A$39:$A$782,$A107,СВЦЭМ!$B$39:$B$782,L$83)+'СЕТ СН'!$H$11+СВЦЭМ!$D$10+'СЕТ СН'!$H$5-'СЕТ СН'!$H$21</f>
        <v>3774.6604078700002</v>
      </c>
      <c r="M107" s="36">
        <f>SUMIFS(СВЦЭМ!$D$39:$D$782,СВЦЭМ!$A$39:$A$782,$A107,СВЦЭМ!$B$39:$B$782,M$83)+'СЕТ СН'!$H$11+СВЦЭМ!$D$10+'СЕТ СН'!$H$5-'СЕТ СН'!$H$21</f>
        <v>3769.0537516499999</v>
      </c>
      <c r="N107" s="36">
        <f>SUMIFS(СВЦЭМ!$D$39:$D$782,СВЦЭМ!$A$39:$A$782,$A107,СВЦЭМ!$B$39:$B$782,N$83)+'СЕТ СН'!$H$11+СВЦЭМ!$D$10+'СЕТ СН'!$H$5-'СЕТ СН'!$H$21</f>
        <v>3764.36624674</v>
      </c>
      <c r="O107" s="36">
        <f>SUMIFS(СВЦЭМ!$D$39:$D$782,СВЦЭМ!$A$39:$A$782,$A107,СВЦЭМ!$B$39:$B$782,O$83)+'СЕТ СН'!$H$11+СВЦЭМ!$D$10+'СЕТ СН'!$H$5-'СЕТ СН'!$H$21</f>
        <v>3758.3088174300001</v>
      </c>
      <c r="P107" s="36">
        <f>SUMIFS(СВЦЭМ!$D$39:$D$782,СВЦЭМ!$A$39:$A$782,$A107,СВЦЭМ!$B$39:$B$782,P$83)+'СЕТ СН'!$H$11+СВЦЭМ!$D$10+'СЕТ СН'!$H$5-'СЕТ СН'!$H$21</f>
        <v>3764.7604685400001</v>
      </c>
      <c r="Q107" s="36">
        <f>SUMIFS(СВЦЭМ!$D$39:$D$782,СВЦЭМ!$A$39:$A$782,$A107,СВЦЭМ!$B$39:$B$782,Q$83)+'СЕТ СН'!$H$11+СВЦЭМ!$D$10+'СЕТ СН'!$H$5-'СЕТ СН'!$H$21</f>
        <v>3765.72172327</v>
      </c>
      <c r="R107" s="36">
        <f>SUMIFS(СВЦЭМ!$D$39:$D$782,СВЦЭМ!$A$39:$A$782,$A107,СВЦЭМ!$B$39:$B$782,R$83)+'СЕТ СН'!$H$11+СВЦЭМ!$D$10+'СЕТ СН'!$H$5-'СЕТ СН'!$H$21</f>
        <v>3755.0071462800001</v>
      </c>
      <c r="S107" s="36">
        <f>SUMIFS(СВЦЭМ!$D$39:$D$782,СВЦЭМ!$A$39:$A$782,$A107,СВЦЭМ!$B$39:$B$782,S$83)+'СЕТ СН'!$H$11+СВЦЭМ!$D$10+'СЕТ СН'!$H$5-'СЕТ СН'!$H$21</f>
        <v>3763.8454145200003</v>
      </c>
      <c r="T107" s="36">
        <f>SUMIFS(СВЦЭМ!$D$39:$D$782,СВЦЭМ!$A$39:$A$782,$A107,СВЦЭМ!$B$39:$B$782,T$83)+'СЕТ СН'!$H$11+СВЦЭМ!$D$10+'СЕТ СН'!$H$5-'СЕТ СН'!$H$21</f>
        <v>3770.5236585800003</v>
      </c>
      <c r="U107" s="36">
        <f>SUMIFS(СВЦЭМ!$D$39:$D$782,СВЦЭМ!$A$39:$A$782,$A107,СВЦЭМ!$B$39:$B$782,U$83)+'СЕТ СН'!$H$11+СВЦЭМ!$D$10+'СЕТ СН'!$H$5-'СЕТ СН'!$H$21</f>
        <v>3766.1115003700002</v>
      </c>
      <c r="V107" s="36">
        <f>SUMIFS(СВЦЭМ!$D$39:$D$782,СВЦЭМ!$A$39:$A$782,$A107,СВЦЭМ!$B$39:$B$782,V$83)+'СЕТ СН'!$H$11+СВЦЭМ!$D$10+'СЕТ СН'!$H$5-'СЕТ СН'!$H$21</f>
        <v>3784.4722732700002</v>
      </c>
      <c r="W107" s="36">
        <f>SUMIFS(СВЦЭМ!$D$39:$D$782,СВЦЭМ!$A$39:$A$782,$A107,СВЦЭМ!$B$39:$B$782,W$83)+'СЕТ СН'!$H$11+СВЦЭМ!$D$10+'СЕТ СН'!$H$5-'СЕТ СН'!$H$21</f>
        <v>3791.5495768700002</v>
      </c>
      <c r="X107" s="36">
        <f>SUMIFS(СВЦЭМ!$D$39:$D$782,СВЦЭМ!$A$39:$A$782,$A107,СВЦЭМ!$B$39:$B$782,X$83)+'СЕТ СН'!$H$11+СВЦЭМ!$D$10+'СЕТ СН'!$H$5-'СЕТ СН'!$H$21</f>
        <v>3731.31989931</v>
      </c>
      <c r="Y107" s="36">
        <f>SUMIFS(СВЦЭМ!$D$39:$D$782,СВЦЭМ!$A$39:$A$782,$A107,СВЦЭМ!$B$39:$B$782,Y$83)+'СЕТ СН'!$H$11+СВЦЭМ!$D$10+'СЕТ СН'!$H$5-'СЕТ СН'!$H$21</f>
        <v>3692.4806200000003</v>
      </c>
    </row>
    <row r="108" spans="1:25" ht="15.75" x14ac:dyDescent="0.2">
      <c r="A108" s="35">
        <f t="shared" si="2"/>
        <v>44798</v>
      </c>
      <c r="B108" s="36">
        <f>SUMIFS(СВЦЭМ!$D$39:$D$782,СВЦЭМ!$A$39:$A$782,$A108,СВЦЭМ!$B$39:$B$782,B$83)+'СЕТ СН'!$H$11+СВЦЭМ!$D$10+'СЕТ СН'!$H$5-'СЕТ СН'!$H$21</f>
        <v>3688.8230441300002</v>
      </c>
      <c r="C108" s="36">
        <f>SUMIFS(СВЦЭМ!$D$39:$D$782,СВЦЭМ!$A$39:$A$782,$A108,СВЦЭМ!$B$39:$B$782,C$83)+'СЕТ СН'!$H$11+СВЦЭМ!$D$10+'СЕТ СН'!$H$5-'СЕТ СН'!$H$21</f>
        <v>3725.87392103</v>
      </c>
      <c r="D108" s="36">
        <f>SUMIFS(СВЦЭМ!$D$39:$D$782,СВЦЭМ!$A$39:$A$782,$A108,СВЦЭМ!$B$39:$B$782,D$83)+'СЕТ СН'!$H$11+СВЦЭМ!$D$10+'СЕТ СН'!$H$5-'СЕТ СН'!$H$21</f>
        <v>3763.6887202799999</v>
      </c>
      <c r="E108" s="36">
        <f>SUMIFS(СВЦЭМ!$D$39:$D$782,СВЦЭМ!$A$39:$A$782,$A108,СВЦЭМ!$B$39:$B$782,E$83)+'СЕТ СН'!$H$11+СВЦЭМ!$D$10+'СЕТ СН'!$H$5-'СЕТ СН'!$H$21</f>
        <v>3774.9980845999999</v>
      </c>
      <c r="F108" s="36">
        <f>SUMIFS(СВЦЭМ!$D$39:$D$782,СВЦЭМ!$A$39:$A$782,$A108,СВЦЭМ!$B$39:$B$782,F$83)+'СЕТ СН'!$H$11+СВЦЭМ!$D$10+'СЕТ СН'!$H$5-'СЕТ СН'!$H$21</f>
        <v>3778.4477244200002</v>
      </c>
      <c r="G108" s="36">
        <f>SUMIFS(СВЦЭМ!$D$39:$D$782,СВЦЭМ!$A$39:$A$782,$A108,СВЦЭМ!$B$39:$B$782,G$83)+'СЕТ СН'!$H$11+СВЦЭМ!$D$10+'СЕТ СН'!$H$5-'СЕТ СН'!$H$21</f>
        <v>3762.05144737</v>
      </c>
      <c r="H108" s="36">
        <f>SUMIFS(СВЦЭМ!$D$39:$D$782,СВЦЭМ!$A$39:$A$782,$A108,СВЦЭМ!$B$39:$B$782,H$83)+'СЕТ СН'!$H$11+СВЦЭМ!$D$10+'СЕТ СН'!$H$5-'СЕТ СН'!$H$21</f>
        <v>3713.4275472500003</v>
      </c>
      <c r="I108" s="36">
        <f>SUMIFS(СВЦЭМ!$D$39:$D$782,СВЦЭМ!$A$39:$A$782,$A108,СВЦЭМ!$B$39:$B$782,I$83)+'СЕТ СН'!$H$11+СВЦЭМ!$D$10+'СЕТ СН'!$H$5-'СЕТ СН'!$H$21</f>
        <v>3638.4476169700001</v>
      </c>
      <c r="J108" s="36">
        <f>SUMIFS(СВЦЭМ!$D$39:$D$782,СВЦЭМ!$A$39:$A$782,$A108,СВЦЭМ!$B$39:$B$782,J$83)+'СЕТ СН'!$H$11+СВЦЭМ!$D$10+'СЕТ СН'!$H$5-'СЕТ СН'!$H$21</f>
        <v>3709.8552909999999</v>
      </c>
      <c r="K108" s="36">
        <f>SUMIFS(СВЦЭМ!$D$39:$D$782,СВЦЭМ!$A$39:$A$782,$A108,СВЦЭМ!$B$39:$B$782,K$83)+'СЕТ СН'!$H$11+СВЦЭМ!$D$10+'СЕТ СН'!$H$5-'СЕТ СН'!$H$21</f>
        <v>3770.69605667</v>
      </c>
      <c r="L108" s="36">
        <f>SUMIFS(СВЦЭМ!$D$39:$D$782,СВЦЭМ!$A$39:$A$782,$A108,СВЦЭМ!$B$39:$B$782,L$83)+'СЕТ СН'!$H$11+СВЦЭМ!$D$10+'СЕТ СН'!$H$5-'СЕТ СН'!$H$21</f>
        <v>3739.47502863</v>
      </c>
      <c r="M108" s="36">
        <f>SUMIFS(СВЦЭМ!$D$39:$D$782,СВЦЭМ!$A$39:$A$782,$A108,СВЦЭМ!$B$39:$B$782,M$83)+'СЕТ СН'!$H$11+СВЦЭМ!$D$10+'СЕТ СН'!$H$5-'СЕТ СН'!$H$21</f>
        <v>3735.8893298399998</v>
      </c>
      <c r="N108" s="36">
        <f>SUMIFS(СВЦЭМ!$D$39:$D$782,СВЦЭМ!$A$39:$A$782,$A108,СВЦЭМ!$B$39:$B$782,N$83)+'СЕТ СН'!$H$11+СВЦЭМ!$D$10+'СЕТ СН'!$H$5-'СЕТ СН'!$H$21</f>
        <v>3735.5305504400003</v>
      </c>
      <c r="O108" s="36">
        <f>SUMIFS(СВЦЭМ!$D$39:$D$782,СВЦЭМ!$A$39:$A$782,$A108,СВЦЭМ!$B$39:$B$782,O$83)+'СЕТ СН'!$H$11+СВЦЭМ!$D$10+'СЕТ СН'!$H$5-'СЕТ СН'!$H$21</f>
        <v>3652.9642091800001</v>
      </c>
      <c r="P108" s="36">
        <f>SUMIFS(СВЦЭМ!$D$39:$D$782,СВЦЭМ!$A$39:$A$782,$A108,СВЦЭМ!$B$39:$B$782,P$83)+'СЕТ СН'!$H$11+СВЦЭМ!$D$10+'СЕТ СН'!$H$5-'СЕТ СН'!$H$21</f>
        <v>3562.0384013399998</v>
      </c>
      <c r="Q108" s="36">
        <f>SUMIFS(СВЦЭМ!$D$39:$D$782,СВЦЭМ!$A$39:$A$782,$A108,СВЦЭМ!$B$39:$B$782,Q$83)+'СЕТ СН'!$H$11+СВЦЭМ!$D$10+'СЕТ СН'!$H$5-'СЕТ СН'!$H$21</f>
        <v>3499.9299788200001</v>
      </c>
      <c r="R108" s="36">
        <f>SUMIFS(СВЦЭМ!$D$39:$D$782,СВЦЭМ!$A$39:$A$782,$A108,СВЦЭМ!$B$39:$B$782,R$83)+'СЕТ СН'!$H$11+СВЦЭМ!$D$10+'СЕТ СН'!$H$5-'СЕТ СН'!$H$21</f>
        <v>3494.7008438299999</v>
      </c>
      <c r="S108" s="36">
        <f>SUMIFS(СВЦЭМ!$D$39:$D$782,СВЦЭМ!$A$39:$A$782,$A108,СВЦЭМ!$B$39:$B$782,S$83)+'СЕТ СН'!$H$11+СВЦЭМ!$D$10+'СЕТ СН'!$H$5-'СЕТ СН'!$H$21</f>
        <v>3565.07801402</v>
      </c>
      <c r="T108" s="36">
        <f>SUMIFS(СВЦЭМ!$D$39:$D$782,СВЦЭМ!$A$39:$A$782,$A108,СВЦЭМ!$B$39:$B$782,T$83)+'СЕТ СН'!$H$11+СВЦЭМ!$D$10+'СЕТ СН'!$H$5-'СЕТ СН'!$H$21</f>
        <v>3640.88982076</v>
      </c>
      <c r="U108" s="36">
        <f>SUMIFS(СВЦЭМ!$D$39:$D$782,СВЦЭМ!$A$39:$A$782,$A108,СВЦЭМ!$B$39:$B$782,U$83)+'СЕТ СН'!$H$11+СВЦЭМ!$D$10+'СЕТ СН'!$H$5-'СЕТ СН'!$H$21</f>
        <v>3731.4289473400004</v>
      </c>
      <c r="V108" s="36">
        <f>SUMIFS(СВЦЭМ!$D$39:$D$782,СВЦЭМ!$A$39:$A$782,$A108,СВЦЭМ!$B$39:$B$782,V$83)+'СЕТ СН'!$H$11+СВЦЭМ!$D$10+'СЕТ СН'!$H$5-'СЕТ СН'!$H$21</f>
        <v>3754.7636061100002</v>
      </c>
      <c r="W108" s="36">
        <f>SUMIFS(СВЦЭМ!$D$39:$D$782,СВЦЭМ!$A$39:$A$782,$A108,СВЦЭМ!$B$39:$B$782,W$83)+'СЕТ СН'!$H$11+СВЦЭМ!$D$10+'СЕТ СН'!$H$5-'СЕТ СН'!$H$21</f>
        <v>3762.75644564</v>
      </c>
      <c r="X108" s="36">
        <f>SUMIFS(СВЦЭМ!$D$39:$D$782,СВЦЭМ!$A$39:$A$782,$A108,СВЦЭМ!$B$39:$B$782,X$83)+'СЕТ СН'!$H$11+СВЦЭМ!$D$10+'СЕТ СН'!$H$5-'СЕТ СН'!$H$21</f>
        <v>3746.5039937500001</v>
      </c>
      <c r="Y108" s="36">
        <f>SUMIFS(СВЦЭМ!$D$39:$D$782,СВЦЭМ!$A$39:$A$782,$A108,СВЦЭМ!$B$39:$B$782,Y$83)+'СЕТ СН'!$H$11+СВЦЭМ!$D$10+'СЕТ СН'!$H$5-'СЕТ СН'!$H$21</f>
        <v>3753.2669911900002</v>
      </c>
    </row>
    <row r="109" spans="1:25" ht="15.75" x14ac:dyDescent="0.2">
      <c r="A109" s="35">
        <f t="shared" si="2"/>
        <v>44799</v>
      </c>
      <c r="B109" s="36">
        <f>SUMIFS(СВЦЭМ!$D$39:$D$782,СВЦЭМ!$A$39:$A$782,$A109,СВЦЭМ!$B$39:$B$782,B$83)+'СЕТ СН'!$H$11+СВЦЭМ!$D$10+'СЕТ СН'!$H$5-'СЕТ СН'!$H$21</f>
        <v>3744.5553157200002</v>
      </c>
      <c r="C109" s="36">
        <f>SUMIFS(СВЦЭМ!$D$39:$D$782,СВЦЭМ!$A$39:$A$782,$A109,СВЦЭМ!$B$39:$B$782,C$83)+'СЕТ СН'!$H$11+СВЦЭМ!$D$10+'СЕТ СН'!$H$5-'СЕТ СН'!$H$21</f>
        <v>3789.7256740399998</v>
      </c>
      <c r="D109" s="36">
        <f>SUMIFS(СВЦЭМ!$D$39:$D$782,СВЦЭМ!$A$39:$A$782,$A109,СВЦЭМ!$B$39:$B$782,D$83)+'СЕТ СН'!$H$11+СВЦЭМ!$D$10+'СЕТ СН'!$H$5-'СЕТ СН'!$H$21</f>
        <v>3803.9175950899998</v>
      </c>
      <c r="E109" s="36">
        <f>SUMIFS(СВЦЭМ!$D$39:$D$782,СВЦЭМ!$A$39:$A$782,$A109,СВЦЭМ!$B$39:$B$782,E$83)+'СЕТ СН'!$H$11+СВЦЭМ!$D$10+'СЕТ СН'!$H$5-'СЕТ СН'!$H$21</f>
        <v>3784.13528632</v>
      </c>
      <c r="F109" s="36">
        <f>SUMIFS(СВЦЭМ!$D$39:$D$782,СВЦЭМ!$A$39:$A$782,$A109,СВЦЭМ!$B$39:$B$782,F$83)+'СЕТ СН'!$H$11+СВЦЭМ!$D$10+'СЕТ СН'!$H$5-'СЕТ СН'!$H$21</f>
        <v>3792.5380780200003</v>
      </c>
      <c r="G109" s="36">
        <f>SUMIFS(СВЦЭМ!$D$39:$D$782,СВЦЭМ!$A$39:$A$782,$A109,СВЦЭМ!$B$39:$B$782,G$83)+'СЕТ СН'!$H$11+СВЦЭМ!$D$10+'СЕТ СН'!$H$5-'СЕТ СН'!$H$21</f>
        <v>3784.6663205499999</v>
      </c>
      <c r="H109" s="36">
        <f>SUMIFS(СВЦЭМ!$D$39:$D$782,СВЦЭМ!$A$39:$A$782,$A109,СВЦЭМ!$B$39:$B$782,H$83)+'СЕТ СН'!$H$11+СВЦЭМ!$D$10+'СЕТ СН'!$H$5-'СЕТ СН'!$H$21</f>
        <v>3712.8256963499998</v>
      </c>
      <c r="I109" s="36">
        <f>SUMIFS(СВЦЭМ!$D$39:$D$782,СВЦЭМ!$A$39:$A$782,$A109,СВЦЭМ!$B$39:$B$782,I$83)+'СЕТ СН'!$H$11+СВЦЭМ!$D$10+'СЕТ СН'!$H$5-'СЕТ СН'!$H$21</f>
        <v>3700.8170353300002</v>
      </c>
      <c r="J109" s="36">
        <f>SUMIFS(СВЦЭМ!$D$39:$D$782,СВЦЭМ!$A$39:$A$782,$A109,СВЦЭМ!$B$39:$B$782,J$83)+'СЕТ СН'!$H$11+СВЦЭМ!$D$10+'СЕТ СН'!$H$5-'СЕТ СН'!$H$21</f>
        <v>3703.6969384200002</v>
      </c>
      <c r="K109" s="36">
        <f>SUMIFS(СВЦЭМ!$D$39:$D$782,СВЦЭМ!$A$39:$A$782,$A109,СВЦЭМ!$B$39:$B$782,K$83)+'СЕТ СН'!$H$11+СВЦЭМ!$D$10+'СЕТ СН'!$H$5-'СЕТ СН'!$H$21</f>
        <v>3764.2359946699999</v>
      </c>
      <c r="L109" s="36">
        <f>SUMIFS(СВЦЭМ!$D$39:$D$782,СВЦЭМ!$A$39:$A$782,$A109,СВЦЭМ!$B$39:$B$782,L$83)+'СЕТ СН'!$H$11+СВЦЭМ!$D$10+'СЕТ СН'!$H$5-'СЕТ СН'!$H$21</f>
        <v>3742.9367743600001</v>
      </c>
      <c r="M109" s="36">
        <f>SUMIFS(СВЦЭМ!$D$39:$D$782,СВЦЭМ!$A$39:$A$782,$A109,СВЦЭМ!$B$39:$B$782,M$83)+'СЕТ СН'!$H$11+СВЦЭМ!$D$10+'СЕТ СН'!$H$5-'СЕТ СН'!$H$21</f>
        <v>3731.9261317300002</v>
      </c>
      <c r="N109" s="36">
        <f>SUMIFS(СВЦЭМ!$D$39:$D$782,СВЦЭМ!$A$39:$A$782,$A109,СВЦЭМ!$B$39:$B$782,N$83)+'СЕТ СН'!$H$11+СВЦЭМ!$D$10+'СЕТ СН'!$H$5-'СЕТ СН'!$H$21</f>
        <v>3724.4457189</v>
      </c>
      <c r="O109" s="36">
        <f>SUMIFS(СВЦЭМ!$D$39:$D$782,СВЦЭМ!$A$39:$A$782,$A109,СВЦЭМ!$B$39:$B$782,O$83)+'СЕТ СН'!$H$11+СВЦЭМ!$D$10+'СЕТ СН'!$H$5-'СЕТ СН'!$H$21</f>
        <v>3718.58496216</v>
      </c>
      <c r="P109" s="36">
        <f>SUMIFS(СВЦЭМ!$D$39:$D$782,СВЦЭМ!$A$39:$A$782,$A109,СВЦЭМ!$B$39:$B$782,P$83)+'СЕТ СН'!$H$11+СВЦЭМ!$D$10+'СЕТ СН'!$H$5-'СЕТ СН'!$H$21</f>
        <v>3726.13745449</v>
      </c>
      <c r="Q109" s="36">
        <f>SUMIFS(СВЦЭМ!$D$39:$D$782,СВЦЭМ!$A$39:$A$782,$A109,СВЦЭМ!$B$39:$B$782,Q$83)+'СЕТ СН'!$H$11+СВЦЭМ!$D$10+'СЕТ СН'!$H$5-'СЕТ СН'!$H$21</f>
        <v>3725.1778555199999</v>
      </c>
      <c r="R109" s="36">
        <f>SUMIFS(СВЦЭМ!$D$39:$D$782,СВЦЭМ!$A$39:$A$782,$A109,СВЦЭМ!$B$39:$B$782,R$83)+'СЕТ СН'!$H$11+СВЦЭМ!$D$10+'СЕТ СН'!$H$5-'СЕТ СН'!$H$21</f>
        <v>3718.7235488200004</v>
      </c>
      <c r="S109" s="36">
        <f>SUMIFS(СВЦЭМ!$D$39:$D$782,СВЦЭМ!$A$39:$A$782,$A109,СВЦЭМ!$B$39:$B$782,S$83)+'СЕТ СН'!$H$11+СВЦЭМ!$D$10+'СЕТ СН'!$H$5-'СЕТ СН'!$H$21</f>
        <v>3716.2942015600001</v>
      </c>
      <c r="T109" s="36">
        <f>SUMIFS(СВЦЭМ!$D$39:$D$782,СВЦЭМ!$A$39:$A$782,$A109,СВЦЭМ!$B$39:$B$782,T$83)+'СЕТ СН'!$H$11+СВЦЭМ!$D$10+'СЕТ СН'!$H$5-'СЕТ СН'!$H$21</f>
        <v>3723.87117115</v>
      </c>
      <c r="U109" s="36">
        <f>SUMIFS(СВЦЭМ!$D$39:$D$782,СВЦЭМ!$A$39:$A$782,$A109,СВЦЭМ!$B$39:$B$782,U$83)+'СЕТ СН'!$H$11+СВЦЭМ!$D$10+'СЕТ СН'!$H$5-'СЕТ СН'!$H$21</f>
        <v>3716.5482336700002</v>
      </c>
      <c r="V109" s="36">
        <f>SUMIFS(СВЦЭМ!$D$39:$D$782,СВЦЭМ!$A$39:$A$782,$A109,СВЦЭМ!$B$39:$B$782,V$83)+'СЕТ СН'!$H$11+СВЦЭМ!$D$10+'СЕТ СН'!$H$5-'СЕТ СН'!$H$21</f>
        <v>3734.9822609600001</v>
      </c>
      <c r="W109" s="36">
        <f>SUMIFS(СВЦЭМ!$D$39:$D$782,СВЦЭМ!$A$39:$A$782,$A109,СВЦЭМ!$B$39:$B$782,W$83)+'СЕТ СН'!$H$11+СВЦЭМ!$D$10+'СЕТ СН'!$H$5-'СЕТ СН'!$H$21</f>
        <v>3737.5487571900003</v>
      </c>
      <c r="X109" s="36">
        <f>SUMIFS(СВЦЭМ!$D$39:$D$782,СВЦЭМ!$A$39:$A$782,$A109,СВЦЭМ!$B$39:$B$782,X$83)+'СЕТ СН'!$H$11+СВЦЭМ!$D$10+'СЕТ СН'!$H$5-'СЕТ СН'!$H$21</f>
        <v>3707.4155593700002</v>
      </c>
      <c r="Y109" s="36">
        <f>SUMIFS(СВЦЭМ!$D$39:$D$782,СВЦЭМ!$A$39:$A$782,$A109,СВЦЭМ!$B$39:$B$782,Y$83)+'СЕТ СН'!$H$11+СВЦЭМ!$D$10+'СЕТ СН'!$H$5-'СЕТ СН'!$H$21</f>
        <v>3730.3271063100001</v>
      </c>
    </row>
    <row r="110" spans="1:25" ht="15.75" x14ac:dyDescent="0.2">
      <c r="A110" s="35">
        <f t="shared" si="2"/>
        <v>44800</v>
      </c>
      <c r="B110" s="36">
        <f>SUMIFS(СВЦЭМ!$D$39:$D$782,СВЦЭМ!$A$39:$A$782,$A110,СВЦЭМ!$B$39:$B$782,B$83)+'СЕТ СН'!$H$11+СВЦЭМ!$D$10+'СЕТ СН'!$H$5-'СЕТ СН'!$H$21</f>
        <v>3734.8840788699999</v>
      </c>
      <c r="C110" s="36">
        <f>SUMIFS(СВЦЭМ!$D$39:$D$782,СВЦЭМ!$A$39:$A$782,$A110,СВЦЭМ!$B$39:$B$782,C$83)+'СЕТ СН'!$H$11+СВЦЭМ!$D$10+'СЕТ СН'!$H$5-'СЕТ СН'!$H$21</f>
        <v>3730.06086495</v>
      </c>
      <c r="D110" s="36">
        <f>SUMIFS(СВЦЭМ!$D$39:$D$782,СВЦЭМ!$A$39:$A$782,$A110,СВЦЭМ!$B$39:$B$782,D$83)+'СЕТ СН'!$H$11+СВЦЭМ!$D$10+'СЕТ СН'!$H$5-'СЕТ СН'!$H$21</f>
        <v>3771.8580872900002</v>
      </c>
      <c r="E110" s="36">
        <f>SUMIFS(СВЦЭМ!$D$39:$D$782,СВЦЭМ!$A$39:$A$782,$A110,СВЦЭМ!$B$39:$B$782,E$83)+'СЕТ СН'!$H$11+СВЦЭМ!$D$10+'СЕТ СН'!$H$5-'СЕТ СН'!$H$21</f>
        <v>3737.9558307300003</v>
      </c>
      <c r="F110" s="36">
        <f>SUMIFS(СВЦЭМ!$D$39:$D$782,СВЦЭМ!$A$39:$A$782,$A110,СВЦЭМ!$B$39:$B$782,F$83)+'СЕТ СН'!$H$11+СВЦЭМ!$D$10+'СЕТ СН'!$H$5-'СЕТ СН'!$H$21</f>
        <v>3734.2302875400001</v>
      </c>
      <c r="G110" s="36">
        <f>SUMIFS(СВЦЭМ!$D$39:$D$782,СВЦЭМ!$A$39:$A$782,$A110,СВЦЭМ!$B$39:$B$782,G$83)+'СЕТ СН'!$H$11+СВЦЭМ!$D$10+'СЕТ СН'!$H$5-'СЕТ СН'!$H$21</f>
        <v>3743.3803947699998</v>
      </c>
      <c r="H110" s="36">
        <f>SUMIFS(СВЦЭМ!$D$39:$D$782,СВЦЭМ!$A$39:$A$782,$A110,СВЦЭМ!$B$39:$B$782,H$83)+'СЕТ СН'!$H$11+СВЦЭМ!$D$10+'СЕТ СН'!$H$5-'СЕТ СН'!$H$21</f>
        <v>3728.28281225</v>
      </c>
      <c r="I110" s="36">
        <f>SUMIFS(СВЦЭМ!$D$39:$D$782,СВЦЭМ!$A$39:$A$782,$A110,СВЦЭМ!$B$39:$B$782,I$83)+'СЕТ СН'!$H$11+СВЦЭМ!$D$10+'СЕТ СН'!$H$5-'СЕТ СН'!$H$21</f>
        <v>3694.9761214099999</v>
      </c>
      <c r="J110" s="36">
        <f>SUMIFS(СВЦЭМ!$D$39:$D$782,СВЦЭМ!$A$39:$A$782,$A110,СВЦЭМ!$B$39:$B$782,J$83)+'СЕТ СН'!$H$11+СВЦЭМ!$D$10+'СЕТ СН'!$H$5-'СЕТ СН'!$H$21</f>
        <v>3636.1019455200003</v>
      </c>
      <c r="K110" s="36">
        <f>SUMIFS(СВЦЭМ!$D$39:$D$782,СВЦЭМ!$A$39:$A$782,$A110,СВЦЭМ!$B$39:$B$782,K$83)+'СЕТ СН'!$H$11+СВЦЭМ!$D$10+'СЕТ СН'!$H$5-'СЕТ СН'!$H$21</f>
        <v>3707.9241515500003</v>
      </c>
      <c r="L110" s="36">
        <f>SUMIFS(СВЦЭМ!$D$39:$D$782,СВЦЭМ!$A$39:$A$782,$A110,СВЦЭМ!$B$39:$B$782,L$83)+'СЕТ СН'!$H$11+СВЦЭМ!$D$10+'СЕТ СН'!$H$5-'СЕТ СН'!$H$21</f>
        <v>3704.66307607</v>
      </c>
      <c r="M110" s="36">
        <f>SUMIFS(СВЦЭМ!$D$39:$D$782,СВЦЭМ!$A$39:$A$782,$A110,СВЦЭМ!$B$39:$B$782,M$83)+'СЕТ СН'!$H$11+СВЦЭМ!$D$10+'СЕТ СН'!$H$5-'СЕТ СН'!$H$21</f>
        <v>3707.44919003</v>
      </c>
      <c r="N110" s="36">
        <f>SUMIFS(СВЦЭМ!$D$39:$D$782,СВЦЭМ!$A$39:$A$782,$A110,СВЦЭМ!$B$39:$B$782,N$83)+'СЕТ СН'!$H$11+СВЦЭМ!$D$10+'СЕТ СН'!$H$5-'СЕТ СН'!$H$21</f>
        <v>3708.6987054599999</v>
      </c>
      <c r="O110" s="36">
        <f>SUMIFS(СВЦЭМ!$D$39:$D$782,СВЦЭМ!$A$39:$A$782,$A110,СВЦЭМ!$B$39:$B$782,O$83)+'СЕТ СН'!$H$11+СВЦЭМ!$D$10+'СЕТ СН'!$H$5-'СЕТ СН'!$H$21</f>
        <v>3700.2091210500002</v>
      </c>
      <c r="P110" s="36">
        <f>SUMIFS(СВЦЭМ!$D$39:$D$782,СВЦЭМ!$A$39:$A$782,$A110,СВЦЭМ!$B$39:$B$782,P$83)+'СЕТ СН'!$H$11+СВЦЭМ!$D$10+'СЕТ СН'!$H$5-'СЕТ СН'!$H$21</f>
        <v>3696.8716833799999</v>
      </c>
      <c r="Q110" s="36">
        <f>SUMIFS(СВЦЭМ!$D$39:$D$782,СВЦЭМ!$A$39:$A$782,$A110,СВЦЭМ!$B$39:$B$782,Q$83)+'СЕТ СН'!$H$11+СВЦЭМ!$D$10+'СЕТ СН'!$H$5-'СЕТ СН'!$H$21</f>
        <v>3695.1678365799999</v>
      </c>
      <c r="R110" s="36">
        <f>SUMIFS(СВЦЭМ!$D$39:$D$782,СВЦЭМ!$A$39:$A$782,$A110,СВЦЭМ!$B$39:$B$782,R$83)+'СЕТ СН'!$H$11+СВЦЭМ!$D$10+'СЕТ СН'!$H$5-'СЕТ СН'!$H$21</f>
        <v>3692.62136599</v>
      </c>
      <c r="S110" s="36">
        <f>SUMIFS(СВЦЭМ!$D$39:$D$782,СВЦЭМ!$A$39:$A$782,$A110,СВЦЭМ!$B$39:$B$782,S$83)+'СЕТ СН'!$H$11+СВЦЭМ!$D$10+'СЕТ СН'!$H$5-'СЕТ СН'!$H$21</f>
        <v>3700.0431185500001</v>
      </c>
      <c r="T110" s="36">
        <f>SUMIFS(СВЦЭМ!$D$39:$D$782,СВЦЭМ!$A$39:$A$782,$A110,СВЦЭМ!$B$39:$B$782,T$83)+'СЕТ СН'!$H$11+СВЦЭМ!$D$10+'СЕТ СН'!$H$5-'СЕТ СН'!$H$21</f>
        <v>3699.8953834900003</v>
      </c>
      <c r="U110" s="36">
        <f>SUMIFS(СВЦЭМ!$D$39:$D$782,СВЦЭМ!$A$39:$A$782,$A110,СВЦЭМ!$B$39:$B$782,U$83)+'СЕТ СН'!$H$11+СВЦЭМ!$D$10+'СЕТ СН'!$H$5-'СЕТ СН'!$H$21</f>
        <v>3699.7153125899999</v>
      </c>
      <c r="V110" s="36">
        <f>SUMIFS(СВЦЭМ!$D$39:$D$782,СВЦЭМ!$A$39:$A$782,$A110,СВЦЭМ!$B$39:$B$782,V$83)+'СЕТ СН'!$H$11+СВЦЭМ!$D$10+'СЕТ СН'!$H$5-'СЕТ СН'!$H$21</f>
        <v>3714.90614276</v>
      </c>
      <c r="W110" s="36">
        <f>SUMIFS(СВЦЭМ!$D$39:$D$782,СВЦЭМ!$A$39:$A$782,$A110,СВЦЭМ!$B$39:$B$782,W$83)+'СЕТ СН'!$H$11+СВЦЭМ!$D$10+'СЕТ СН'!$H$5-'СЕТ СН'!$H$21</f>
        <v>3713.50081228</v>
      </c>
      <c r="X110" s="36">
        <f>SUMIFS(СВЦЭМ!$D$39:$D$782,СВЦЭМ!$A$39:$A$782,$A110,СВЦЭМ!$B$39:$B$782,X$83)+'СЕТ СН'!$H$11+СВЦЭМ!$D$10+'СЕТ СН'!$H$5-'СЕТ СН'!$H$21</f>
        <v>3697.6831465800001</v>
      </c>
      <c r="Y110" s="36">
        <f>SUMIFS(СВЦЭМ!$D$39:$D$782,СВЦЭМ!$A$39:$A$782,$A110,СВЦЭМ!$B$39:$B$782,Y$83)+'СЕТ СН'!$H$11+СВЦЭМ!$D$10+'СЕТ СН'!$H$5-'СЕТ СН'!$H$21</f>
        <v>3678.4849996299999</v>
      </c>
    </row>
    <row r="111" spans="1:25" ht="15.75" x14ac:dyDescent="0.2">
      <c r="A111" s="35">
        <f t="shared" si="2"/>
        <v>44801</v>
      </c>
      <c r="B111" s="36">
        <f>SUMIFS(СВЦЭМ!$D$39:$D$782,СВЦЭМ!$A$39:$A$782,$A111,СВЦЭМ!$B$39:$B$782,B$83)+'СЕТ СН'!$H$11+СВЦЭМ!$D$10+'СЕТ СН'!$H$5-'СЕТ СН'!$H$21</f>
        <v>3677.8100571200002</v>
      </c>
      <c r="C111" s="36">
        <f>SUMIFS(СВЦЭМ!$D$39:$D$782,СВЦЭМ!$A$39:$A$782,$A111,СВЦЭМ!$B$39:$B$782,C$83)+'СЕТ СН'!$H$11+СВЦЭМ!$D$10+'СЕТ СН'!$H$5-'СЕТ СН'!$H$21</f>
        <v>3713.2063896300001</v>
      </c>
      <c r="D111" s="36">
        <f>SUMIFS(СВЦЭМ!$D$39:$D$782,СВЦЭМ!$A$39:$A$782,$A111,СВЦЭМ!$B$39:$B$782,D$83)+'СЕТ СН'!$H$11+СВЦЭМ!$D$10+'СЕТ СН'!$H$5-'СЕТ СН'!$H$21</f>
        <v>3754.6539452699999</v>
      </c>
      <c r="E111" s="36">
        <f>SUMIFS(СВЦЭМ!$D$39:$D$782,СВЦЭМ!$A$39:$A$782,$A111,СВЦЭМ!$B$39:$B$782,E$83)+'СЕТ СН'!$H$11+СВЦЭМ!$D$10+'СЕТ СН'!$H$5-'СЕТ СН'!$H$21</f>
        <v>3768.7264433300002</v>
      </c>
      <c r="F111" s="36">
        <f>SUMIFS(СВЦЭМ!$D$39:$D$782,СВЦЭМ!$A$39:$A$782,$A111,СВЦЭМ!$B$39:$B$782,F$83)+'СЕТ СН'!$H$11+СВЦЭМ!$D$10+'СЕТ СН'!$H$5-'СЕТ СН'!$H$21</f>
        <v>3767.9811663600003</v>
      </c>
      <c r="G111" s="36">
        <f>SUMIFS(СВЦЭМ!$D$39:$D$782,СВЦЭМ!$A$39:$A$782,$A111,СВЦЭМ!$B$39:$B$782,G$83)+'СЕТ СН'!$H$11+СВЦЭМ!$D$10+'СЕТ СН'!$H$5-'СЕТ СН'!$H$21</f>
        <v>3772.4721112900002</v>
      </c>
      <c r="H111" s="36">
        <f>SUMIFS(СВЦЭМ!$D$39:$D$782,СВЦЭМ!$A$39:$A$782,$A111,СВЦЭМ!$B$39:$B$782,H$83)+'СЕТ СН'!$H$11+СВЦЭМ!$D$10+'СЕТ СН'!$H$5-'СЕТ СН'!$H$21</f>
        <v>3743.2975571300003</v>
      </c>
      <c r="I111" s="36">
        <f>SUMIFS(СВЦЭМ!$D$39:$D$782,СВЦЭМ!$A$39:$A$782,$A111,СВЦЭМ!$B$39:$B$782,I$83)+'СЕТ СН'!$H$11+СВЦЭМ!$D$10+'СЕТ СН'!$H$5-'СЕТ СН'!$H$21</f>
        <v>3707.2343734300002</v>
      </c>
      <c r="J111" s="36">
        <f>SUMIFS(СВЦЭМ!$D$39:$D$782,СВЦЭМ!$A$39:$A$782,$A111,СВЦЭМ!$B$39:$B$782,J$83)+'СЕТ СН'!$H$11+СВЦЭМ!$D$10+'СЕТ СН'!$H$5-'СЕТ СН'!$H$21</f>
        <v>3637.9603413499999</v>
      </c>
      <c r="K111" s="36">
        <f>SUMIFS(СВЦЭМ!$D$39:$D$782,СВЦЭМ!$A$39:$A$782,$A111,СВЦЭМ!$B$39:$B$782,K$83)+'СЕТ СН'!$H$11+СВЦЭМ!$D$10+'СЕТ СН'!$H$5-'СЕТ СН'!$H$21</f>
        <v>3702.5627936300002</v>
      </c>
      <c r="L111" s="36">
        <f>SUMIFS(СВЦЭМ!$D$39:$D$782,СВЦЭМ!$A$39:$A$782,$A111,СВЦЭМ!$B$39:$B$782,L$83)+'СЕТ СН'!$H$11+СВЦЭМ!$D$10+'СЕТ СН'!$H$5-'СЕТ СН'!$H$21</f>
        <v>3705.8510679700003</v>
      </c>
      <c r="M111" s="36">
        <f>SUMIFS(СВЦЭМ!$D$39:$D$782,СВЦЭМ!$A$39:$A$782,$A111,СВЦЭМ!$B$39:$B$782,M$83)+'СЕТ СН'!$H$11+СВЦЭМ!$D$10+'СЕТ СН'!$H$5-'СЕТ СН'!$H$21</f>
        <v>3712.8398916000001</v>
      </c>
      <c r="N111" s="36">
        <f>SUMIFS(СВЦЭМ!$D$39:$D$782,СВЦЭМ!$A$39:$A$782,$A111,СВЦЭМ!$B$39:$B$782,N$83)+'СЕТ СН'!$H$11+СВЦЭМ!$D$10+'СЕТ СН'!$H$5-'СЕТ СН'!$H$21</f>
        <v>3716.27835035</v>
      </c>
      <c r="O111" s="36">
        <f>SUMIFS(СВЦЭМ!$D$39:$D$782,СВЦЭМ!$A$39:$A$782,$A111,СВЦЭМ!$B$39:$B$782,O$83)+'СЕТ СН'!$H$11+СВЦЭМ!$D$10+'СЕТ СН'!$H$5-'СЕТ СН'!$H$21</f>
        <v>3706.9842447300002</v>
      </c>
      <c r="P111" s="36">
        <f>SUMIFS(СВЦЭМ!$D$39:$D$782,СВЦЭМ!$A$39:$A$782,$A111,СВЦЭМ!$B$39:$B$782,P$83)+'СЕТ СН'!$H$11+СВЦЭМ!$D$10+'СЕТ СН'!$H$5-'СЕТ СН'!$H$21</f>
        <v>3703.2297313500003</v>
      </c>
      <c r="Q111" s="36">
        <f>SUMIFS(СВЦЭМ!$D$39:$D$782,СВЦЭМ!$A$39:$A$782,$A111,СВЦЭМ!$B$39:$B$782,Q$83)+'СЕТ СН'!$H$11+СВЦЭМ!$D$10+'СЕТ СН'!$H$5-'СЕТ СН'!$H$21</f>
        <v>3701.9762260300004</v>
      </c>
      <c r="R111" s="36">
        <f>SUMIFS(СВЦЭМ!$D$39:$D$782,СВЦЭМ!$A$39:$A$782,$A111,СВЦЭМ!$B$39:$B$782,R$83)+'СЕТ СН'!$H$11+СВЦЭМ!$D$10+'СЕТ СН'!$H$5-'СЕТ СН'!$H$21</f>
        <v>3695.35062952</v>
      </c>
      <c r="S111" s="36">
        <f>SUMIFS(СВЦЭМ!$D$39:$D$782,СВЦЭМ!$A$39:$A$782,$A111,СВЦЭМ!$B$39:$B$782,S$83)+'СЕТ СН'!$H$11+СВЦЭМ!$D$10+'СЕТ СН'!$H$5-'СЕТ СН'!$H$21</f>
        <v>3700.6909846899998</v>
      </c>
      <c r="T111" s="36">
        <f>SUMIFS(СВЦЭМ!$D$39:$D$782,СВЦЭМ!$A$39:$A$782,$A111,СВЦЭМ!$B$39:$B$782,T$83)+'СЕТ СН'!$H$11+СВЦЭМ!$D$10+'СЕТ СН'!$H$5-'СЕТ СН'!$H$21</f>
        <v>3704.3431853900001</v>
      </c>
      <c r="U111" s="36">
        <f>SUMIFS(СВЦЭМ!$D$39:$D$782,СВЦЭМ!$A$39:$A$782,$A111,СВЦЭМ!$B$39:$B$782,U$83)+'СЕТ СН'!$H$11+СВЦЭМ!$D$10+'СЕТ СН'!$H$5-'СЕТ СН'!$H$21</f>
        <v>3702.1467464799998</v>
      </c>
      <c r="V111" s="36">
        <f>SUMIFS(СВЦЭМ!$D$39:$D$782,СВЦЭМ!$A$39:$A$782,$A111,СВЦЭМ!$B$39:$B$782,V$83)+'СЕТ СН'!$H$11+СВЦЭМ!$D$10+'СЕТ СН'!$H$5-'СЕТ СН'!$H$21</f>
        <v>3716.3773747100004</v>
      </c>
      <c r="W111" s="36">
        <f>SUMIFS(СВЦЭМ!$D$39:$D$782,СВЦЭМ!$A$39:$A$782,$A111,СВЦЭМ!$B$39:$B$782,W$83)+'СЕТ СН'!$H$11+СВЦЭМ!$D$10+'СЕТ СН'!$H$5-'СЕТ СН'!$H$21</f>
        <v>3726.4727581500001</v>
      </c>
      <c r="X111" s="36">
        <f>SUMIFS(СВЦЭМ!$D$39:$D$782,СВЦЭМ!$A$39:$A$782,$A111,СВЦЭМ!$B$39:$B$782,X$83)+'СЕТ СН'!$H$11+СВЦЭМ!$D$10+'СЕТ СН'!$H$5-'СЕТ СН'!$H$21</f>
        <v>3733.2654503900003</v>
      </c>
      <c r="Y111" s="36">
        <f>SUMIFS(СВЦЭМ!$D$39:$D$782,СВЦЭМ!$A$39:$A$782,$A111,СВЦЭМ!$B$39:$B$782,Y$83)+'СЕТ СН'!$H$11+СВЦЭМ!$D$10+'СЕТ СН'!$H$5-'СЕТ СН'!$H$21</f>
        <v>3707.779227</v>
      </c>
    </row>
    <row r="112" spans="1:25" ht="15.75" x14ac:dyDescent="0.2">
      <c r="A112" s="35">
        <f t="shared" si="2"/>
        <v>44802</v>
      </c>
      <c r="B112" s="36">
        <f>SUMIFS(СВЦЭМ!$D$39:$D$782,СВЦЭМ!$A$39:$A$782,$A112,СВЦЭМ!$B$39:$B$782,B$83)+'СЕТ СН'!$H$11+СВЦЭМ!$D$10+'СЕТ СН'!$H$5-'СЕТ СН'!$H$21</f>
        <v>3723.1726636200001</v>
      </c>
      <c r="C112" s="36">
        <f>SUMIFS(СВЦЭМ!$D$39:$D$782,СВЦЭМ!$A$39:$A$782,$A112,СВЦЭМ!$B$39:$B$782,C$83)+'СЕТ СН'!$H$11+СВЦЭМ!$D$10+'СЕТ СН'!$H$5-'СЕТ СН'!$H$21</f>
        <v>3792.7658734000001</v>
      </c>
      <c r="D112" s="36">
        <f>SUMIFS(СВЦЭМ!$D$39:$D$782,СВЦЭМ!$A$39:$A$782,$A112,СВЦЭМ!$B$39:$B$782,D$83)+'СЕТ СН'!$H$11+СВЦЭМ!$D$10+'СЕТ СН'!$H$5-'СЕТ СН'!$H$21</f>
        <v>3824.37488613</v>
      </c>
      <c r="E112" s="36">
        <f>SUMIFS(СВЦЭМ!$D$39:$D$782,СВЦЭМ!$A$39:$A$782,$A112,СВЦЭМ!$B$39:$B$782,E$83)+'СЕТ СН'!$H$11+СВЦЭМ!$D$10+'СЕТ СН'!$H$5-'СЕТ СН'!$H$21</f>
        <v>3834.0330924600003</v>
      </c>
      <c r="F112" s="36">
        <f>SUMIFS(СВЦЭМ!$D$39:$D$782,СВЦЭМ!$A$39:$A$782,$A112,СВЦЭМ!$B$39:$B$782,F$83)+'СЕТ СН'!$H$11+СВЦЭМ!$D$10+'СЕТ СН'!$H$5-'СЕТ СН'!$H$21</f>
        <v>3843.0814359300002</v>
      </c>
      <c r="G112" s="36">
        <f>SUMIFS(СВЦЭМ!$D$39:$D$782,СВЦЭМ!$A$39:$A$782,$A112,СВЦЭМ!$B$39:$B$782,G$83)+'СЕТ СН'!$H$11+СВЦЭМ!$D$10+'СЕТ СН'!$H$5-'СЕТ СН'!$H$21</f>
        <v>3826.3580334200001</v>
      </c>
      <c r="H112" s="36">
        <f>SUMIFS(СВЦЭМ!$D$39:$D$782,СВЦЭМ!$A$39:$A$782,$A112,СВЦЭМ!$B$39:$B$782,H$83)+'СЕТ СН'!$H$11+СВЦЭМ!$D$10+'СЕТ СН'!$H$5-'СЕТ СН'!$H$21</f>
        <v>3773.8492877500003</v>
      </c>
      <c r="I112" s="36">
        <f>SUMIFS(СВЦЭМ!$D$39:$D$782,СВЦЭМ!$A$39:$A$782,$A112,СВЦЭМ!$B$39:$B$782,I$83)+'СЕТ СН'!$H$11+СВЦЭМ!$D$10+'СЕТ СН'!$H$5-'СЕТ СН'!$H$21</f>
        <v>3727.5456330300003</v>
      </c>
      <c r="J112" s="36">
        <f>SUMIFS(СВЦЭМ!$D$39:$D$782,СВЦЭМ!$A$39:$A$782,$A112,СВЦЭМ!$B$39:$B$782,J$83)+'СЕТ СН'!$H$11+СВЦЭМ!$D$10+'СЕТ СН'!$H$5-'СЕТ СН'!$H$21</f>
        <v>3687.3718718800001</v>
      </c>
      <c r="K112" s="36">
        <f>SUMIFS(СВЦЭМ!$D$39:$D$782,СВЦЭМ!$A$39:$A$782,$A112,СВЦЭМ!$B$39:$B$782,K$83)+'СЕТ СН'!$H$11+СВЦЭМ!$D$10+'СЕТ СН'!$H$5-'СЕТ СН'!$H$21</f>
        <v>3710.7907333200001</v>
      </c>
      <c r="L112" s="36">
        <f>SUMIFS(СВЦЭМ!$D$39:$D$782,СВЦЭМ!$A$39:$A$782,$A112,СВЦЭМ!$B$39:$B$782,L$83)+'СЕТ СН'!$H$11+СВЦЭМ!$D$10+'СЕТ СН'!$H$5-'СЕТ СН'!$H$21</f>
        <v>3688.68297201</v>
      </c>
      <c r="M112" s="36">
        <f>SUMIFS(СВЦЭМ!$D$39:$D$782,СВЦЭМ!$A$39:$A$782,$A112,СВЦЭМ!$B$39:$B$782,M$83)+'СЕТ СН'!$H$11+СВЦЭМ!$D$10+'СЕТ СН'!$H$5-'СЕТ СН'!$H$21</f>
        <v>3689.4201940600001</v>
      </c>
      <c r="N112" s="36">
        <f>SUMIFS(СВЦЭМ!$D$39:$D$782,СВЦЭМ!$A$39:$A$782,$A112,СВЦЭМ!$B$39:$B$782,N$83)+'СЕТ СН'!$H$11+СВЦЭМ!$D$10+'СЕТ СН'!$H$5-'СЕТ СН'!$H$21</f>
        <v>3691.5481596899999</v>
      </c>
      <c r="O112" s="36">
        <f>SUMIFS(СВЦЭМ!$D$39:$D$782,СВЦЭМ!$A$39:$A$782,$A112,СВЦЭМ!$B$39:$B$782,O$83)+'СЕТ СН'!$H$11+СВЦЭМ!$D$10+'СЕТ СН'!$H$5-'СЕТ СН'!$H$21</f>
        <v>3687.8323730299999</v>
      </c>
      <c r="P112" s="36">
        <f>SUMIFS(СВЦЭМ!$D$39:$D$782,СВЦЭМ!$A$39:$A$782,$A112,СВЦЭМ!$B$39:$B$782,P$83)+'СЕТ СН'!$H$11+СВЦЭМ!$D$10+'СЕТ СН'!$H$5-'СЕТ СН'!$H$21</f>
        <v>3687.84209723</v>
      </c>
      <c r="Q112" s="36">
        <f>SUMIFS(СВЦЭМ!$D$39:$D$782,СВЦЭМ!$A$39:$A$782,$A112,СВЦЭМ!$B$39:$B$782,Q$83)+'СЕТ СН'!$H$11+СВЦЭМ!$D$10+'СЕТ СН'!$H$5-'СЕТ СН'!$H$21</f>
        <v>3687.23448719</v>
      </c>
      <c r="R112" s="36">
        <f>SUMIFS(СВЦЭМ!$D$39:$D$782,СВЦЭМ!$A$39:$A$782,$A112,СВЦЭМ!$B$39:$B$782,R$83)+'СЕТ СН'!$H$11+СВЦЭМ!$D$10+'СЕТ СН'!$H$5-'СЕТ СН'!$H$21</f>
        <v>3689.5287694899998</v>
      </c>
      <c r="S112" s="36">
        <f>SUMIFS(СВЦЭМ!$D$39:$D$782,СВЦЭМ!$A$39:$A$782,$A112,СВЦЭМ!$B$39:$B$782,S$83)+'СЕТ СН'!$H$11+СВЦЭМ!$D$10+'СЕТ СН'!$H$5-'СЕТ СН'!$H$21</f>
        <v>3691.1519604</v>
      </c>
      <c r="T112" s="36">
        <f>SUMIFS(СВЦЭМ!$D$39:$D$782,СВЦЭМ!$A$39:$A$782,$A112,СВЦЭМ!$B$39:$B$782,T$83)+'СЕТ СН'!$H$11+СВЦЭМ!$D$10+'СЕТ СН'!$H$5-'СЕТ СН'!$H$21</f>
        <v>3674.0710431100001</v>
      </c>
      <c r="U112" s="36">
        <f>SUMIFS(СВЦЭМ!$D$39:$D$782,СВЦЭМ!$A$39:$A$782,$A112,СВЦЭМ!$B$39:$B$782,U$83)+'СЕТ СН'!$H$11+СВЦЭМ!$D$10+'СЕТ СН'!$H$5-'СЕТ СН'!$H$21</f>
        <v>3668.4060562900004</v>
      </c>
      <c r="V112" s="36">
        <f>SUMIFS(СВЦЭМ!$D$39:$D$782,СВЦЭМ!$A$39:$A$782,$A112,СВЦЭМ!$B$39:$B$782,V$83)+'СЕТ СН'!$H$11+СВЦЭМ!$D$10+'СЕТ СН'!$H$5-'СЕТ СН'!$H$21</f>
        <v>3663.2718501099998</v>
      </c>
      <c r="W112" s="36">
        <f>SUMIFS(СВЦЭМ!$D$39:$D$782,СВЦЭМ!$A$39:$A$782,$A112,СВЦЭМ!$B$39:$B$782,W$83)+'СЕТ СН'!$H$11+СВЦЭМ!$D$10+'СЕТ СН'!$H$5-'СЕТ СН'!$H$21</f>
        <v>3661.39187636</v>
      </c>
      <c r="X112" s="36">
        <f>SUMIFS(СВЦЭМ!$D$39:$D$782,СВЦЭМ!$A$39:$A$782,$A112,СВЦЭМ!$B$39:$B$782,X$83)+'СЕТ СН'!$H$11+СВЦЭМ!$D$10+'СЕТ СН'!$H$5-'СЕТ СН'!$H$21</f>
        <v>3684.5758609600002</v>
      </c>
      <c r="Y112" s="36">
        <f>SUMIFS(СВЦЭМ!$D$39:$D$782,СВЦЭМ!$A$39:$A$782,$A112,СВЦЭМ!$B$39:$B$782,Y$83)+'СЕТ СН'!$H$11+СВЦЭМ!$D$10+'СЕТ СН'!$H$5-'СЕТ СН'!$H$21</f>
        <v>3731.7101171100003</v>
      </c>
    </row>
    <row r="113" spans="1:27" ht="15.75" x14ac:dyDescent="0.2">
      <c r="A113" s="35">
        <f t="shared" si="2"/>
        <v>44803</v>
      </c>
      <c r="B113" s="36">
        <f>SUMIFS(СВЦЭМ!$D$39:$D$782,СВЦЭМ!$A$39:$A$782,$A113,СВЦЭМ!$B$39:$B$782,B$83)+'СЕТ СН'!$H$11+СВЦЭМ!$D$10+'СЕТ СН'!$H$5-'СЕТ СН'!$H$21</f>
        <v>3692.4769958800002</v>
      </c>
      <c r="C113" s="36">
        <f>SUMIFS(СВЦЭМ!$D$39:$D$782,СВЦЭМ!$A$39:$A$782,$A113,СВЦЭМ!$B$39:$B$782,C$83)+'СЕТ СН'!$H$11+СВЦЭМ!$D$10+'СЕТ СН'!$H$5-'СЕТ СН'!$H$21</f>
        <v>3725.2126854200001</v>
      </c>
      <c r="D113" s="36">
        <f>SUMIFS(СВЦЭМ!$D$39:$D$782,СВЦЭМ!$A$39:$A$782,$A113,СВЦЭМ!$B$39:$B$782,D$83)+'СЕТ СН'!$H$11+СВЦЭМ!$D$10+'СЕТ СН'!$H$5-'СЕТ СН'!$H$21</f>
        <v>3759.1078753400002</v>
      </c>
      <c r="E113" s="36">
        <f>SUMIFS(СВЦЭМ!$D$39:$D$782,СВЦЭМ!$A$39:$A$782,$A113,СВЦЭМ!$B$39:$B$782,E$83)+'СЕТ СН'!$H$11+СВЦЭМ!$D$10+'СЕТ СН'!$H$5-'СЕТ СН'!$H$21</f>
        <v>3771.1094615500001</v>
      </c>
      <c r="F113" s="36">
        <f>SUMIFS(СВЦЭМ!$D$39:$D$782,СВЦЭМ!$A$39:$A$782,$A113,СВЦЭМ!$B$39:$B$782,F$83)+'СЕТ СН'!$H$11+СВЦЭМ!$D$10+'СЕТ СН'!$H$5-'СЕТ СН'!$H$21</f>
        <v>3776.3212753799999</v>
      </c>
      <c r="G113" s="36">
        <f>SUMIFS(СВЦЭМ!$D$39:$D$782,СВЦЭМ!$A$39:$A$782,$A113,СВЦЭМ!$B$39:$B$782,G$83)+'СЕТ СН'!$H$11+СВЦЭМ!$D$10+'СЕТ СН'!$H$5-'СЕТ СН'!$H$21</f>
        <v>3771.6327541700002</v>
      </c>
      <c r="H113" s="36">
        <f>SUMIFS(СВЦЭМ!$D$39:$D$782,СВЦЭМ!$A$39:$A$782,$A113,СВЦЭМ!$B$39:$B$782,H$83)+'СЕТ СН'!$H$11+СВЦЭМ!$D$10+'СЕТ СН'!$H$5-'СЕТ СН'!$H$21</f>
        <v>3715.7537478700001</v>
      </c>
      <c r="I113" s="36">
        <f>SUMIFS(СВЦЭМ!$D$39:$D$782,СВЦЭМ!$A$39:$A$782,$A113,СВЦЭМ!$B$39:$B$782,I$83)+'СЕТ СН'!$H$11+СВЦЭМ!$D$10+'СЕТ СН'!$H$5-'СЕТ СН'!$H$21</f>
        <v>3643.3972909300001</v>
      </c>
      <c r="J113" s="36">
        <f>SUMIFS(СВЦЭМ!$D$39:$D$782,СВЦЭМ!$A$39:$A$782,$A113,СВЦЭМ!$B$39:$B$782,J$83)+'СЕТ СН'!$H$11+СВЦЭМ!$D$10+'СЕТ СН'!$H$5-'СЕТ СН'!$H$21</f>
        <v>3643.4619251200002</v>
      </c>
      <c r="K113" s="36">
        <f>SUMIFS(СВЦЭМ!$D$39:$D$782,СВЦЭМ!$A$39:$A$782,$A113,СВЦЭМ!$B$39:$B$782,K$83)+'СЕТ СН'!$H$11+СВЦЭМ!$D$10+'СЕТ СН'!$H$5-'СЕТ СН'!$H$21</f>
        <v>3705.0331593800001</v>
      </c>
      <c r="L113" s="36">
        <f>SUMIFS(СВЦЭМ!$D$39:$D$782,СВЦЭМ!$A$39:$A$782,$A113,СВЦЭМ!$B$39:$B$782,L$83)+'СЕТ СН'!$H$11+СВЦЭМ!$D$10+'СЕТ СН'!$H$5-'СЕТ СН'!$H$21</f>
        <v>3701.00530961</v>
      </c>
      <c r="M113" s="36">
        <f>SUMIFS(СВЦЭМ!$D$39:$D$782,СВЦЭМ!$A$39:$A$782,$A113,СВЦЭМ!$B$39:$B$782,M$83)+'СЕТ СН'!$H$11+СВЦЭМ!$D$10+'СЕТ СН'!$H$5-'СЕТ СН'!$H$21</f>
        <v>3698.9367429600002</v>
      </c>
      <c r="N113" s="36">
        <f>SUMIFS(СВЦЭМ!$D$39:$D$782,СВЦЭМ!$A$39:$A$782,$A113,СВЦЭМ!$B$39:$B$782,N$83)+'СЕТ СН'!$H$11+СВЦЭМ!$D$10+'СЕТ СН'!$H$5-'СЕТ СН'!$H$21</f>
        <v>3700.80347927</v>
      </c>
      <c r="O113" s="36">
        <f>SUMIFS(СВЦЭМ!$D$39:$D$782,СВЦЭМ!$A$39:$A$782,$A113,СВЦЭМ!$B$39:$B$782,O$83)+'СЕТ СН'!$H$11+СВЦЭМ!$D$10+'СЕТ СН'!$H$5-'СЕТ СН'!$H$21</f>
        <v>3698.2678877600001</v>
      </c>
      <c r="P113" s="36">
        <f>SUMIFS(СВЦЭМ!$D$39:$D$782,СВЦЭМ!$A$39:$A$782,$A113,СВЦЭМ!$B$39:$B$782,P$83)+'СЕТ СН'!$H$11+СВЦЭМ!$D$10+'СЕТ СН'!$H$5-'СЕТ СН'!$H$21</f>
        <v>3707.0962098200002</v>
      </c>
      <c r="Q113" s="36">
        <f>SUMIFS(СВЦЭМ!$D$39:$D$782,СВЦЭМ!$A$39:$A$782,$A113,СВЦЭМ!$B$39:$B$782,Q$83)+'СЕТ СН'!$H$11+СВЦЭМ!$D$10+'СЕТ СН'!$H$5-'СЕТ СН'!$H$21</f>
        <v>3694.2293667700001</v>
      </c>
      <c r="R113" s="36">
        <f>SUMIFS(СВЦЭМ!$D$39:$D$782,СВЦЭМ!$A$39:$A$782,$A113,СВЦЭМ!$B$39:$B$782,R$83)+'СЕТ СН'!$H$11+СВЦЭМ!$D$10+'СЕТ СН'!$H$5-'СЕТ СН'!$H$21</f>
        <v>3684.5417885500001</v>
      </c>
      <c r="S113" s="36">
        <f>SUMIFS(СВЦЭМ!$D$39:$D$782,СВЦЭМ!$A$39:$A$782,$A113,СВЦЭМ!$B$39:$B$782,S$83)+'СЕТ СН'!$H$11+СВЦЭМ!$D$10+'СЕТ СН'!$H$5-'СЕТ СН'!$H$21</f>
        <v>3695.3809743100001</v>
      </c>
      <c r="T113" s="36">
        <f>SUMIFS(СВЦЭМ!$D$39:$D$782,СВЦЭМ!$A$39:$A$782,$A113,СВЦЭМ!$B$39:$B$782,T$83)+'СЕТ СН'!$H$11+СВЦЭМ!$D$10+'СЕТ СН'!$H$5-'СЕТ СН'!$H$21</f>
        <v>3709.9645144000001</v>
      </c>
      <c r="U113" s="36">
        <f>SUMIFS(СВЦЭМ!$D$39:$D$782,СВЦЭМ!$A$39:$A$782,$A113,СВЦЭМ!$B$39:$B$782,U$83)+'СЕТ СН'!$H$11+СВЦЭМ!$D$10+'СЕТ СН'!$H$5-'СЕТ СН'!$H$21</f>
        <v>3692.9483859900001</v>
      </c>
      <c r="V113" s="36">
        <f>SUMIFS(СВЦЭМ!$D$39:$D$782,СВЦЭМ!$A$39:$A$782,$A113,СВЦЭМ!$B$39:$B$782,V$83)+'СЕТ СН'!$H$11+СВЦЭМ!$D$10+'СЕТ СН'!$H$5-'СЕТ СН'!$H$21</f>
        <v>3717.7093297900001</v>
      </c>
      <c r="W113" s="36">
        <f>SUMIFS(СВЦЭМ!$D$39:$D$782,СВЦЭМ!$A$39:$A$782,$A113,СВЦЭМ!$B$39:$B$782,W$83)+'СЕТ СН'!$H$11+СВЦЭМ!$D$10+'СЕТ СН'!$H$5-'СЕТ СН'!$H$21</f>
        <v>3721.5357563400003</v>
      </c>
      <c r="X113" s="36">
        <f>SUMIFS(СВЦЭМ!$D$39:$D$782,СВЦЭМ!$A$39:$A$782,$A113,СВЦЭМ!$B$39:$B$782,X$83)+'СЕТ СН'!$H$11+СВЦЭМ!$D$10+'СЕТ СН'!$H$5-'СЕТ СН'!$H$21</f>
        <v>3667.698515</v>
      </c>
      <c r="Y113" s="36">
        <f>SUMIFS(СВЦЭМ!$D$39:$D$782,СВЦЭМ!$A$39:$A$782,$A113,СВЦЭМ!$B$39:$B$782,Y$83)+'СЕТ СН'!$H$11+СВЦЭМ!$D$10+'СЕТ СН'!$H$5-'СЕТ СН'!$H$21</f>
        <v>3629.81373411</v>
      </c>
    </row>
    <row r="114" spans="1:27" ht="15.75" x14ac:dyDescent="0.2">
      <c r="A114" s="35">
        <f t="shared" si="2"/>
        <v>44804</v>
      </c>
      <c r="B114" s="36">
        <f>SUMIFS(СВЦЭМ!$D$39:$D$782,СВЦЭМ!$A$39:$A$782,$A114,СВЦЭМ!$B$39:$B$782,B$83)+'СЕТ СН'!$H$11+СВЦЭМ!$D$10+'СЕТ СН'!$H$5-'СЕТ СН'!$H$21</f>
        <v>3723.05773378</v>
      </c>
      <c r="C114" s="36">
        <f>SUMIFS(СВЦЭМ!$D$39:$D$782,СВЦЭМ!$A$39:$A$782,$A114,СВЦЭМ!$B$39:$B$782,C$83)+'СЕТ СН'!$H$11+СВЦЭМ!$D$10+'СЕТ СН'!$H$5-'СЕТ СН'!$H$21</f>
        <v>3758.6931900700001</v>
      </c>
      <c r="D114" s="36">
        <f>SUMIFS(СВЦЭМ!$D$39:$D$782,СВЦЭМ!$A$39:$A$782,$A114,СВЦЭМ!$B$39:$B$782,D$83)+'СЕТ СН'!$H$11+СВЦЭМ!$D$10+'СЕТ СН'!$H$5-'СЕТ СН'!$H$21</f>
        <v>3774.7056703900003</v>
      </c>
      <c r="E114" s="36">
        <f>SUMIFS(СВЦЭМ!$D$39:$D$782,СВЦЭМ!$A$39:$A$782,$A114,СВЦЭМ!$B$39:$B$782,E$83)+'СЕТ СН'!$H$11+СВЦЭМ!$D$10+'СЕТ СН'!$H$5-'СЕТ СН'!$H$21</f>
        <v>3788.4751944099999</v>
      </c>
      <c r="F114" s="36">
        <f>SUMIFS(СВЦЭМ!$D$39:$D$782,СВЦЭМ!$A$39:$A$782,$A114,СВЦЭМ!$B$39:$B$782,F$83)+'СЕТ СН'!$H$11+СВЦЭМ!$D$10+'СЕТ СН'!$H$5-'СЕТ СН'!$H$21</f>
        <v>3775.43860627</v>
      </c>
      <c r="G114" s="36">
        <f>SUMIFS(СВЦЭМ!$D$39:$D$782,СВЦЭМ!$A$39:$A$782,$A114,СВЦЭМ!$B$39:$B$782,G$83)+'СЕТ СН'!$H$11+СВЦЭМ!$D$10+'СЕТ СН'!$H$5-'СЕТ СН'!$H$21</f>
        <v>3752.8203965100001</v>
      </c>
      <c r="H114" s="36">
        <f>SUMIFS(СВЦЭМ!$D$39:$D$782,СВЦЭМ!$A$39:$A$782,$A114,СВЦЭМ!$B$39:$B$782,H$83)+'СЕТ СН'!$H$11+СВЦЭМ!$D$10+'СЕТ СН'!$H$5-'СЕТ СН'!$H$21</f>
        <v>3691.9371252300002</v>
      </c>
      <c r="I114" s="36">
        <f>SUMIFS(СВЦЭМ!$D$39:$D$782,СВЦЭМ!$A$39:$A$782,$A114,СВЦЭМ!$B$39:$B$782,I$83)+'СЕТ СН'!$H$11+СВЦЭМ!$D$10+'СЕТ СН'!$H$5-'СЕТ СН'!$H$21</f>
        <v>3635.13205165</v>
      </c>
      <c r="J114" s="36">
        <f>SUMIFS(СВЦЭМ!$D$39:$D$782,СВЦЭМ!$A$39:$A$782,$A114,СВЦЭМ!$B$39:$B$782,J$83)+'СЕТ СН'!$H$11+СВЦЭМ!$D$10+'СЕТ СН'!$H$5-'СЕТ СН'!$H$21</f>
        <v>3705.21132601</v>
      </c>
      <c r="K114" s="36">
        <f>SUMIFS(СВЦЭМ!$D$39:$D$782,СВЦЭМ!$A$39:$A$782,$A114,СВЦЭМ!$B$39:$B$782,K$83)+'СЕТ СН'!$H$11+СВЦЭМ!$D$10+'СЕТ СН'!$H$5-'СЕТ СН'!$H$21</f>
        <v>3731.0775330800002</v>
      </c>
      <c r="L114" s="36">
        <f>SUMIFS(СВЦЭМ!$D$39:$D$782,СВЦЭМ!$A$39:$A$782,$A114,СВЦЭМ!$B$39:$B$782,L$83)+'СЕТ СН'!$H$11+СВЦЭМ!$D$10+'СЕТ СН'!$H$5-'СЕТ СН'!$H$21</f>
        <v>3727.6477403700001</v>
      </c>
      <c r="M114" s="36">
        <f>SUMIFS(СВЦЭМ!$D$39:$D$782,СВЦЭМ!$A$39:$A$782,$A114,СВЦЭМ!$B$39:$B$782,M$83)+'СЕТ СН'!$H$11+СВЦЭМ!$D$10+'СЕТ СН'!$H$5-'СЕТ СН'!$H$21</f>
        <v>3719.3362723700002</v>
      </c>
      <c r="N114" s="36">
        <f>SUMIFS(СВЦЭМ!$D$39:$D$782,СВЦЭМ!$A$39:$A$782,$A114,СВЦЭМ!$B$39:$B$782,N$83)+'СЕТ СН'!$H$11+СВЦЭМ!$D$10+'СЕТ СН'!$H$5-'СЕТ СН'!$H$21</f>
        <v>3716.18308286</v>
      </c>
      <c r="O114" s="36">
        <f>SUMIFS(СВЦЭМ!$D$39:$D$782,СВЦЭМ!$A$39:$A$782,$A114,СВЦЭМ!$B$39:$B$782,O$83)+'СЕТ СН'!$H$11+СВЦЭМ!$D$10+'СЕТ СН'!$H$5-'СЕТ СН'!$H$21</f>
        <v>3715.2326336700003</v>
      </c>
      <c r="P114" s="36">
        <f>SUMIFS(СВЦЭМ!$D$39:$D$782,СВЦЭМ!$A$39:$A$782,$A114,СВЦЭМ!$B$39:$B$782,P$83)+'СЕТ СН'!$H$11+СВЦЭМ!$D$10+'СЕТ СН'!$H$5-'СЕТ СН'!$H$21</f>
        <v>3712.8136578200001</v>
      </c>
      <c r="Q114" s="36">
        <f>SUMIFS(СВЦЭМ!$D$39:$D$782,СВЦЭМ!$A$39:$A$782,$A114,СВЦЭМ!$B$39:$B$782,Q$83)+'СЕТ СН'!$H$11+СВЦЭМ!$D$10+'СЕТ СН'!$H$5-'СЕТ СН'!$H$21</f>
        <v>3703.8627811300003</v>
      </c>
      <c r="R114" s="36">
        <f>SUMIFS(СВЦЭМ!$D$39:$D$782,СВЦЭМ!$A$39:$A$782,$A114,СВЦЭМ!$B$39:$B$782,R$83)+'СЕТ СН'!$H$11+СВЦЭМ!$D$10+'СЕТ СН'!$H$5-'СЕТ СН'!$H$21</f>
        <v>3694.1436263200003</v>
      </c>
      <c r="S114" s="36">
        <f>SUMIFS(СВЦЭМ!$D$39:$D$782,СВЦЭМ!$A$39:$A$782,$A114,СВЦЭМ!$B$39:$B$782,S$83)+'СЕТ СН'!$H$11+СВЦЭМ!$D$10+'СЕТ СН'!$H$5-'СЕТ СН'!$H$21</f>
        <v>3699.43886312</v>
      </c>
      <c r="T114" s="36">
        <f>SUMIFS(СВЦЭМ!$D$39:$D$782,СВЦЭМ!$A$39:$A$782,$A114,СВЦЭМ!$B$39:$B$782,T$83)+'СЕТ СН'!$H$11+СВЦЭМ!$D$10+'СЕТ СН'!$H$5-'СЕТ СН'!$H$21</f>
        <v>3694.7836308800001</v>
      </c>
      <c r="U114" s="36">
        <f>SUMIFS(СВЦЭМ!$D$39:$D$782,СВЦЭМ!$A$39:$A$782,$A114,СВЦЭМ!$B$39:$B$782,U$83)+'СЕТ СН'!$H$11+СВЦЭМ!$D$10+'СЕТ СН'!$H$5-'СЕТ СН'!$H$21</f>
        <v>3708.0987740099999</v>
      </c>
      <c r="V114" s="36">
        <f>SUMIFS(СВЦЭМ!$D$39:$D$782,СВЦЭМ!$A$39:$A$782,$A114,СВЦЭМ!$B$39:$B$782,V$83)+'СЕТ СН'!$H$11+СВЦЭМ!$D$10+'СЕТ СН'!$H$5-'СЕТ СН'!$H$21</f>
        <v>3727.3272373899999</v>
      </c>
      <c r="W114" s="36">
        <f>SUMIFS(СВЦЭМ!$D$39:$D$782,СВЦЭМ!$A$39:$A$782,$A114,СВЦЭМ!$B$39:$B$782,W$83)+'СЕТ СН'!$H$11+СВЦЭМ!$D$10+'СЕТ СН'!$H$5-'СЕТ СН'!$H$21</f>
        <v>3722.16858327</v>
      </c>
      <c r="X114" s="36">
        <f>SUMIFS(СВЦЭМ!$D$39:$D$782,СВЦЭМ!$A$39:$A$782,$A114,СВЦЭМ!$B$39:$B$782,X$83)+'СЕТ СН'!$H$11+СВЦЭМ!$D$10+'СЕТ СН'!$H$5-'СЕТ СН'!$H$21</f>
        <v>3686.4671052200001</v>
      </c>
      <c r="Y114" s="36">
        <f>SUMIFS(СВЦЭМ!$D$39:$D$782,СВЦЭМ!$A$39:$A$782,$A114,СВЦЭМ!$B$39:$B$782,Y$83)+'СЕТ СН'!$H$11+СВЦЭМ!$D$10+'СЕТ СН'!$H$5-'СЕТ СН'!$H$21</f>
        <v>3668.5498108800002</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01.08.2022</v>
      </c>
      <c r="B120" s="36">
        <f>SUMIFS(СВЦЭМ!$D$39:$D$782,СВЦЭМ!$A$39:$A$782,$A120,СВЦЭМ!$B$39:$B$782,B$119)+'СЕТ СН'!$I$11+СВЦЭМ!$D$10+'СЕТ СН'!$I$5-'СЕТ СН'!$I$21</f>
        <v>4405.4380941599993</v>
      </c>
      <c r="C120" s="36">
        <f>SUMIFS(СВЦЭМ!$D$39:$D$782,СВЦЭМ!$A$39:$A$782,$A120,СВЦЭМ!$B$39:$B$782,C$119)+'СЕТ СН'!$I$11+СВЦЭМ!$D$10+'СЕТ СН'!$I$5-'СЕТ СН'!$I$21</f>
        <v>4443.6619489099994</v>
      </c>
      <c r="D120" s="36">
        <f>SUMIFS(СВЦЭМ!$D$39:$D$782,СВЦЭМ!$A$39:$A$782,$A120,СВЦЭМ!$B$39:$B$782,D$119)+'СЕТ СН'!$I$11+СВЦЭМ!$D$10+'СЕТ СН'!$I$5-'СЕТ СН'!$I$21</f>
        <v>4455.2722418100002</v>
      </c>
      <c r="E120" s="36">
        <f>SUMIFS(СВЦЭМ!$D$39:$D$782,СВЦЭМ!$A$39:$A$782,$A120,СВЦЭМ!$B$39:$B$782,E$119)+'СЕТ СН'!$I$11+СВЦЭМ!$D$10+'СЕТ СН'!$I$5-'СЕТ СН'!$I$21</f>
        <v>4486.7450176799994</v>
      </c>
      <c r="F120" s="36">
        <f>SUMIFS(СВЦЭМ!$D$39:$D$782,СВЦЭМ!$A$39:$A$782,$A120,СВЦЭМ!$B$39:$B$782,F$119)+'СЕТ СН'!$I$11+СВЦЭМ!$D$10+'СЕТ СН'!$I$5-'СЕТ СН'!$I$21</f>
        <v>4452.5235972999999</v>
      </c>
      <c r="G120" s="36">
        <f>SUMIFS(СВЦЭМ!$D$39:$D$782,СВЦЭМ!$A$39:$A$782,$A120,СВЦЭМ!$B$39:$B$782,G$119)+'СЕТ СН'!$I$11+СВЦЭМ!$D$10+'СЕТ СН'!$I$5-'СЕТ СН'!$I$21</f>
        <v>4441.1249471900001</v>
      </c>
      <c r="H120" s="36">
        <f>SUMIFS(СВЦЭМ!$D$39:$D$782,СВЦЭМ!$A$39:$A$782,$A120,СВЦЭМ!$B$39:$B$782,H$119)+'СЕТ СН'!$I$11+СВЦЭМ!$D$10+'СЕТ СН'!$I$5-'СЕТ СН'!$I$21</f>
        <v>4484.1479211699998</v>
      </c>
      <c r="I120" s="36">
        <f>SUMIFS(СВЦЭМ!$D$39:$D$782,СВЦЭМ!$A$39:$A$782,$A120,СВЦЭМ!$B$39:$B$782,I$119)+'СЕТ СН'!$I$11+СВЦЭМ!$D$10+'СЕТ СН'!$I$5-'СЕТ СН'!$I$21</f>
        <v>4525.5459033199995</v>
      </c>
      <c r="J120" s="36">
        <f>SUMIFS(СВЦЭМ!$D$39:$D$782,СВЦЭМ!$A$39:$A$782,$A120,СВЦЭМ!$B$39:$B$782,J$119)+'СЕТ СН'!$I$11+СВЦЭМ!$D$10+'СЕТ СН'!$I$5-'СЕТ СН'!$I$21</f>
        <v>4450.6689355799999</v>
      </c>
      <c r="K120" s="36">
        <f>SUMIFS(СВЦЭМ!$D$39:$D$782,СВЦЭМ!$A$39:$A$782,$A120,СВЦЭМ!$B$39:$B$782,K$119)+'СЕТ СН'!$I$11+СВЦЭМ!$D$10+'СЕТ СН'!$I$5-'СЕТ СН'!$I$21</f>
        <v>4397.68460882</v>
      </c>
      <c r="L120" s="36">
        <f>SUMIFS(СВЦЭМ!$D$39:$D$782,СВЦЭМ!$A$39:$A$782,$A120,СВЦЭМ!$B$39:$B$782,L$119)+'СЕТ СН'!$I$11+СВЦЭМ!$D$10+'СЕТ СН'!$I$5-'СЕТ СН'!$I$21</f>
        <v>4372.0271108299994</v>
      </c>
      <c r="M120" s="36">
        <f>SUMIFS(СВЦЭМ!$D$39:$D$782,СВЦЭМ!$A$39:$A$782,$A120,СВЦЭМ!$B$39:$B$782,M$119)+'СЕТ СН'!$I$11+СВЦЭМ!$D$10+'СЕТ СН'!$I$5-'СЕТ СН'!$I$21</f>
        <v>4337.2417495499994</v>
      </c>
      <c r="N120" s="36">
        <f>SUMIFS(СВЦЭМ!$D$39:$D$782,СВЦЭМ!$A$39:$A$782,$A120,СВЦЭМ!$B$39:$B$782,N$119)+'СЕТ СН'!$I$11+СВЦЭМ!$D$10+'СЕТ СН'!$I$5-'СЕТ СН'!$I$21</f>
        <v>4347.3949722899997</v>
      </c>
      <c r="O120" s="36">
        <f>SUMIFS(СВЦЭМ!$D$39:$D$782,СВЦЭМ!$A$39:$A$782,$A120,СВЦЭМ!$B$39:$B$782,O$119)+'СЕТ СН'!$I$11+СВЦЭМ!$D$10+'СЕТ СН'!$I$5-'СЕТ СН'!$I$21</f>
        <v>4349.10058854</v>
      </c>
      <c r="P120" s="36">
        <f>SUMIFS(СВЦЭМ!$D$39:$D$782,СВЦЭМ!$A$39:$A$782,$A120,СВЦЭМ!$B$39:$B$782,P$119)+'СЕТ СН'!$I$11+СВЦЭМ!$D$10+'СЕТ СН'!$I$5-'СЕТ СН'!$I$21</f>
        <v>4352.6673126899996</v>
      </c>
      <c r="Q120" s="36">
        <f>SUMIFS(СВЦЭМ!$D$39:$D$782,СВЦЭМ!$A$39:$A$782,$A120,СВЦЭМ!$B$39:$B$782,Q$119)+'СЕТ СН'!$I$11+СВЦЭМ!$D$10+'СЕТ СН'!$I$5-'СЕТ СН'!$I$21</f>
        <v>4354.9669027</v>
      </c>
      <c r="R120" s="36">
        <f>SUMIFS(СВЦЭМ!$D$39:$D$782,СВЦЭМ!$A$39:$A$782,$A120,СВЦЭМ!$B$39:$B$782,R$119)+'СЕТ СН'!$I$11+СВЦЭМ!$D$10+'СЕТ СН'!$I$5-'СЕТ СН'!$I$21</f>
        <v>4374.1343050899995</v>
      </c>
      <c r="S120" s="36">
        <f>SUMIFS(СВЦЭМ!$D$39:$D$782,СВЦЭМ!$A$39:$A$782,$A120,СВЦЭМ!$B$39:$B$782,S$119)+'СЕТ СН'!$I$11+СВЦЭМ!$D$10+'СЕТ СН'!$I$5-'СЕТ СН'!$I$21</f>
        <v>4378.1860921399993</v>
      </c>
      <c r="T120" s="36">
        <f>SUMIFS(СВЦЭМ!$D$39:$D$782,СВЦЭМ!$A$39:$A$782,$A120,СВЦЭМ!$B$39:$B$782,T$119)+'СЕТ СН'!$I$11+СВЦЭМ!$D$10+'СЕТ СН'!$I$5-'СЕТ СН'!$I$21</f>
        <v>4378.8626806699995</v>
      </c>
      <c r="U120" s="36">
        <f>SUMIFS(СВЦЭМ!$D$39:$D$782,СВЦЭМ!$A$39:$A$782,$A120,СВЦЭМ!$B$39:$B$782,U$119)+'СЕТ СН'!$I$11+СВЦЭМ!$D$10+'СЕТ СН'!$I$5-'СЕТ СН'!$I$21</f>
        <v>4381.1136955000002</v>
      </c>
      <c r="V120" s="36">
        <f>SUMIFS(СВЦЭМ!$D$39:$D$782,СВЦЭМ!$A$39:$A$782,$A120,СВЦЭМ!$B$39:$B$782,V$119)+'СЕТ СН'!$I$11+СВЦЭМ!$D$10+'СЕТ СН'!$I$5-'СЕТ СН'!$I$21</f>
        <v>4378.1338439299998</v>
      </c>
      <c r="W120" s="36">
        <f>SUMIFS(СВЦЭМ!$D$39:$D$782,СВЦЭМ!$A$39:$A$782,$A120,СВЦЭМ!$B$39:$B$782,W$119)+'СЕТ СН'!$I$11+СВЦЭМ!$D$10+'СЕТ СН'!$I$5-'СЕТ СН'!$I$21</f>
        <v>4366.2465531600001</v>
      </c>
      <c r="X120" s="36">
        <f>SUMIFS(СВЦЭМ!$D$39:$D$782,СВЦЭМ!$A$39:$A$782,$A120,СВЦЭМ!$B$39:$B$782,X$119)+'СЕТ СН'!$I$11+СВЦЭМ!$D$10+'СЕТ СН'!$I$5-'СЕТ СН'!$I$21</f>
        <v>4352.3482296799993</v>
      </c>
      <c r="Y120" s="36">
        <f>SUMIFS(СВЦЭМ!$D$39:$D$782,СВЦЭМ!$A$39:$A$782,$A120,СВЦЭМ!$B$39:$B$782,Y$119)+'СЕТ СН'!$I$11+СВЦЭМ!$D$10+'СЕТ СН'!$I$5-'СЕТ СН'!$I$21</f>
        <v>4336.2544504999996</v>
      </c>
      <c r="AA120" s="45"/>
    </row>
    <row r="121" spans="1:27" ht="15.75" x14ac:dyDescent="0.2">
      <c r="A121" s="35">
        <f>A120+1</f>
        <v>44775</v>
      </c>
      <c r="B121" s="36">
        <f>SUMIFS(СВЦЭМ!$D$39:$D$782,СВЦЭМ!$A$39:$A$782,$A121,СВЦЭМ!$B$39:$B$782,B$119)+'СЕТ СН'!$I$11+СВЦЭМ!$D$10+'СЕТ СН'!$I$5-'СЕТ СН'!$I$21</f>
        <v>4444.9974367999994</v>
      </c>
      <c r="C121" s="36">
        <f>SUMIFS(СВЦЭМ!$D$39:$D$782,СВЦЭМ!$A$39:$A$782,$A121,СВЦЭМ!$B$39:$B$782,C$119)+'СЕТ СН'!$I$11+СВЦЭМ!$D$10+'СЕТ СН'!$I$5-'СЕТ СН'!$I$21</f>
        <v>4494.8463708499994</v>
      </c>
      <c r="D121" s="36">
        <f>SUMIFS(СВЦЭМ!$D$39:$D$782,СВЦЭМ!$A$39:$A$782,$A121,СВЦЭМ!$B$39:$B$782,D$119)+'СЕТ СН'!$I$11+СВЦЭМ!$D$10+'СЕТ СН'!$I$5-'СЕТ СН'!$I$21</f>
        <v>4482.8939227299998</v>
      </c>
      <c r="E121" s="36">
        <f>SUMIFS(СВЦЭМ!$D$39:$D$782,СВЦЭМ!$A$39:$A$782,$A121,СВЦЭМ!$B$39:$B$782,E$119)+'СЕТ СН'!$I$11+СВЦЭМ!$D$10+'СЕТ СН'!$I$5-'СЕТ СН'!$I$21</f>
        <v>4512.4586903199997</v>
      </c>
      <c r="F121" s="36">
        <f>SUMIFS(СВЦЭМ!$D$39:$D$782,СВЦЭМ!$A$39:$A$782,$A121,СВЦЭМ!$B$39:$B$782,F$119)+'СЕТ СН'!$I$11+СВЦЭМ!$D$10+'СЕТ СН'!$I$5-'СЕТ СН'!$I$21</f>
        <v>4508.0004135899999</v>
      </c>
      <c r="G121" s="36">
        <f>SUMIFS(СВЦЭМ!$D$39:$D$782,СВЦЭМ!$A$39:$A$782,$A121,СВЦЭМ!$B$39:$B$782,G$119)+'СЕТ СН'!$I$11+СВЦЭМ!$D$10+'СЕТ СН'!$I$5-'СЕТ СН'!$I$21</f>
        <v>4517.3512576499998</v>
      </c>
      <c r="H121" s="36">
        <f>SUMIFS(СВЦЭМ!$D$39:$D$782,СВЦЭМ!$A$39:$A$782,$A121,СВЦЭМ!$B$39:$B$782,H$119)+'СЕТ СН'!$I$11+СВЦЭМ!$D$10+'СЕТ СН'!$I$5-'СЕТ СН'!$I$21</f>
        <v>4497.1514332799998</v>
      </c>
      <c r="I121" s="36">
        <f>SUMIFS(СВЦЭМ!$D$39:$D$782,СВЦЭМ!$A$39:$A$782,$A121,СВЦЭМ!$B$39:$B$782,I$119)+'СЕТ СН'!$I$11+СВЦЭМ!$D$10+'СЕТ СН'!$I$5-'СЕТ СН'!$I$21</f>
        <v>4627.0398425399999</v>
      </c>
      <c r="J121" s="36">
        <f>SUMIFS(СВЦЭМ!$D$39:$D$782,СВЦЭМ!$A$39:$A$782,$A121,СВЦЭМ!$B$39:$B$782,J$119)+'СЕТ СН'!$I$11+СВЦЭМ!$D$10+'СЕТ СН'!$I$5-'СЕТ СН'!$I$21</f>
        <v>4519.8032886000001</v>
      </c>
      <c r="K121" s="36">
        <f>SUMIFS(СВЦЭМ!$D$39:$D$782,СВЦЭМ!$A$39:$A$782,$A121,СВЦЭМ!$B$39:$B$782,K$119)+'СЕТ СН'!$I$11+СВЦЭМ!$D$10+'СЕТ СН'!$I$5-'СЕТ СН'!$I$21</f>
        <v>4412.8255480099997</v>
      </c>
      <c r="L121" s="36">
        <f>SUMIFS(СВЦЭМ!$D$39:$D$782,СВЦЭМ!$A$39:$A$782,$A121,СВЦЭМ!$B$39:$B$782,L$119)+'СЕТ СН'!$I$11+СВЦЭМ!$D$10+'СЕТ СН'!$I$5-'СЕТ СН'!$I$21</f>
        <v>4401.5628266399999</v>
      </c>
      <c r="M121" s="36">
        <f>SUMIFS(СВЦЭМ!$D$39:$D$782,СВЦЭМ!$A$39:$A$782,$A121,СВЦЭМ!$B$39:$B$782,M$119)+'СЕТ СН'!$I$11+СВЦЭМ!$D$10+'СЕТ СН'!$I$5-'СЕТ СН'!$I$21</f>
        <v>4391.5118312300001</v>
      </c>
      <c r="N121" s="36">
        <f>SUMIFS(СВЦЭМ!$D$39:$D$782,СВЦЭМ!$A$39:$A$782,$A121,СВЦЭМ!$B$39:$B$782,N$119)+'СЕТ СН'!$I$11+СВЦЭМ!$D$10+'СЕТ СН'!$I$5-'СЕТ СН'!$I$21</f>
        <v>4382.5886776400002</v>
      </c>
      <c r="O121" s="36">
        <f>SUMIFS(СВЦЭМ!$D$39:$D$782,СВЦЭМ!$A$39:$A$782,$A121,СВЦЭМ!$B$39:$B$782,O$119)+'СЕТ СН'!$I$11+СВЦЭМ!$D$10+'СЕТ СН'!$I$5-'СЕТ СН'!$I$21</f>
        <v>4390.19921952</v>
      </c>
      <c r="P121" s="36">
        <f>SUMIFS(СВЦЭМ!$D$39:$D$782,СВЦЭМ!$A$39:$A$782,$A121,СВЦЭМ!$B$39:$B$782,P$119)+'СЕТ СН'!$I$11+СВЦЭМ!$D$10+'СЕТ СН'!$I$5-'СЕТ СН'!$I$21</f>
        <v>4405.2827062199995</v>
      </c>
      <c r="Q121" s="36">
        <f>SUMIFS(СВЦЭМ!$D$39:$D$782,СВЦЭМ!$A$39:$A$782,$A121,СВЦЭМ!$B$39:$B$782,Q$119)+'СЕТ СН'!$I$11+СВЦЭМ!$D$10+'СЕТ СН'!$I$5-'СЕТ СН'!$I$21</f>
        <v>4400.6786542599993</v>
      </c>
      <c r="R121" s="36">
        <f>SUMIFS(СВЦЭМ!$D$39:$D$782,СВЦЭМ!$A$39:$A$782,$A121,СВЦЭМ!$B$39:$B$782,R$119)+'СЕТ СН'!$I$11+СВЦЭМ!$D$10+'СЕТ СН'!$I$5-'СЕТ СН'!$I$21</f>
        <v>4394.7932199400002</v>
      </c>
      <c r="S121" s="36">
        <f>SUMIFS(СВЦЭМ!$D$39:$D$782,СВЦЭМ!$A$39:$A$782,$A121,СВЦЭМ!$B$39:$B$782,S$119)+'СЕТ СН'!$I$11+СВЦЭМ!$D$10+'СЕТ СН'!$I$5-'СЕТ СН'!$I$21</f>
        <v>4397.1129496599997</v>
      </c>
      <c r="T121" s="36">
        <f>SUMIFS(СВЦЭМ!$D$39:$D$782,СВЦЭМ!$A$39:$A$782,$A121,СВЦЭМ!$B$39:$B$782,T$119)+'СЕТ СН'!$I$11+СВЦЭМ!$D$10+'СЕТ СН'!$I$5-'СЕТ СН'!$I$21</f>
        <v>4426.6074907100001</v>
      </c>
      <c r="U121" s="36">
        <f>SUMIFS(СВЦЭМ!$D$39:$D$782,СВЦЭМ!$A$39:$A$782,$A121,СВЦЭМ!$B$39:$B$782,U$119)+'СЕТ СН'!$I$11+СВЦЭМ!$D$10+'СЕТ СН'!$I$5-'СЕТ СН'!$I$21</f>
        <v>4422.7854962199999</v>
      </c>
      <c r="V121" s="36">
        <f>SUMIFS(СВЦЭМ!$D$39:$D$782,СВЦЭМ!$A$39:$A$782,$A121,СВЦЭМ!$B$39:$B$782,V$119)+'СЕТ СН'!$I$11+СВЦЭМ!$D$10+'СЕТ СН'!$I$5-'СЕТ СН'!$I$21</f>
        <v>4428.72759107</v>
      </c>
      <c r="W121" s="36">
        <f>SUMIFS(СВЦЭМ!$D$39:$D$782,СВЦЭМ!$A$39:$A$782,$A121,СВЦЭМ!$B$39:$B$782,W$119)+'СЕТ СН'!$I$11+СВЦЭМ!$D$10+'СЕТ СН'!$I$5-'СЕТ СН'!$I$21</f>
        <v>4410.1930240199999</v>
      </c>
      <c r="X121" s="36">
        <f>SUMIFS(СВЦЭМ!$D$39:$D$782,СВЦЭМ!$A$39:$A$782,$A121,СВЦЭМ!$B$39:$B$782,X$119)+'СЕТ СН'!$I$11+СВЦЭМ!$D$10+'СЕТ СН'!$I$5-'СЕТ СН'!$I$21</f>
        <v>4432.1032435899997</v>
      </c>
      <c r="Y121" s="36">
        <f>SUMIFS(СВЦЭМ!$D$39:$D$782,СВЦЭМ!$A$39:$A$782,$A121,СВЦЭМ!$B$39:$B$782,Y$119)+'СЕТ СН'!$I$11+СВЦЭМ!$D$10+'СЕТ СН'!$I$5-'СЕТ СН'!$I$21</f>
        <v>4535.2868957299997</v>
      </c>
    </row>
    <row r="122" spans="1:27" ht="15.75" x14ac:dyDescent="0.2">
      <c r="A122" s="35">
        <f t="shared" ref="A122:A150" si="3">A121+1</f>
        <v>44776</v>
      </c>
      <c r="B122" s="36">
        <f>SUMIFS(СВЦЭМ!$D$39:$D$782,СВЦЭМ!$A$39:$A$782,$A122,СВЦЭМ!$B$39:$B$782,B$119)+'СЕТ СН'!$I$11+СВЦЭМ!$D$10+'СЕТ СН'!$I$5-'СЕТ СН'!$I$21</f>
        <v>4566.1641836399995</v>
      </c>
      <c r="C122" s="36">
        <f>SUMIFS(СВЦЭМ!$D$39:$D$782,СВЦЭМ!$A$39:$A$782,$A122,СВЦЭМ!$B$39:$B$782,C$119)+'СЕТ СН'!$I$11+СВЦЭМ!$D$10+'СЕТ СН'!$I$5-'СЕТ СН'!$I$21</f>
        <v>4648.0418900099994</v>
      </c>
      <c r="D122" s="36">
        <f>SUMIFS(СВЦЭМ!$D$39:$D$782,СВЦЭМ!$A$39:$A$782,$A122,СВЦЭМ!$B$39:$B$782,D$119)+'СЕТ СН'!$I$11+СВЦЭМ!$D$10+'СЕТ СН'!$I$5-'СЕТ СН'!$I$21</f>
        <v>4701.3567781299998</v>
      </c>
      <c r="E122" s="36">
        <f>SUMIFS(СВЦЭМ!$D$39:$D$782,СВЦЭМ!$A$39:$A$782,$A122,СВЦЭМ!$B$39:$B$782,E$119)+'СЕТ СН'!$I$11+СВЦЭМ!$D$10+'СЕТ СН'!$I$5-'СЕТ СН'!$I$21</f>
        <v>4710.25158259</v>
      </c>
      <c r="F122" s="36">
        <f>SUMIFS(СВЦЭМ!$D$39:$D$782,СВЦЭМ!$A$39:$A$782,$A122,СВЦЭМ!$B$39:$B$782,F$119)+'СЕТ СН'!$I$11+СВЦЭМ!$D$10+'СЕТ СН'!$I$5-'СЕТ СН'!$I$21</f>
        <v>4554.0986405999993</v>
      </c>
      <c r="G122" s="36">
        <f>SUMIFS(СВЦЭМ!$D$39:$D$782,СВЦЭМ!$A$39:$A$782,$A122,СВЦЭМ!$B$39:$B$782,G$119)+'СЕТ СН'!$I$11+СВЦЭМ!$D$10+'СЕТ СН'!$I$5-'СЕТ СН'!$I$21</f>
        <v>4557.7212359499999</v>
      </c>
      <c r="H122" s="36">
        <f>SUMIFS(СВЦЭМ!$D$39:$D$782,СВЦЭМ!$A$39:$A$782,$A122,СВЦЭМ!$B$39:$B$782,H$119)+'СЕТ СН'!$I$11+СВЦЭМ!$D$10+'СЕТ СН'!$I$5-'СЕТ СН'!$I$21</f>
        <v>4546.5306511700001</v>
      </c>
      <c r="I122" s="36">
        <f>SUMIFS(СВЦЭМ!$D$39:$D$782,СВЦЭМ!$A$39:$A$782,$A122,СВЦЭМ!$B$39:$B$782,I$119)+'СЕТ СН'!$I$11+СВЦЭМ!$D$10+'СЕТ СН'!$I$5-'СЕТ СН'!$I$21</f>
        <v>4480.0574150899993</v>
      </c>
      <c r="J122" s="36">
        <f>SUMIFS(СВЦЭМ!$D$39:$D$782,СВЦЭМ!$A$39:$A$782,$A122,СВЦЭМ!$B$39:$B$782,J$119)+'СЕТ СН'!$I$11+СВЦЭМ!$D$10+'СЕТ СН'!$I$5-'СЕТ СН'!$I$21</f>
        <v>4438.5076676999997</v>
      </c>
      <c r="K122" s="36">
        <f>SUMIFS(СВЦЭМ!$D$39:$D$782,СВЦЭМ!$A$39:$A$782,$A122,СВЦЭМ!$B$39:$B$782,K$119)+'СЕТ СН'!$I$11+СВЦЭМ!$D$10+'СЕТ СН'!$I$5-'СЕТ СН'!$I$21</f>
        <v>4471.1915707499993</v>
      </c>
      <c r="L122" s="36">
        <f>SUMIFS(СВЦЭМ!$D$39:$D$782,СВЦЭМ!$A$39:$A$782,$A122,СВЦЭМ!$B$39:$B$782,L$119)+'СЕТ СН'!$I$11+СВЦЭМ!$D$10+'СЕТ СН'!$I$5-'СЕТ СН'!$I$21</f>
        <v>4424.9875236600001</v>
      </c>
      <c r="M122" s="36">
        <f>SUMIFS(СВЦЭМ!$D$39:$D$782,СВЦЭМ!$A$39:$A$782,$A122,СВЦЭМ!$B$39:$B$782,M$119)+'СЕТ СН'!$I$11+СВЦЭМ!$D$10+'СЕТ СН'!$I$5-'СЕТ СН'!$I$21</f>
        <v>4403.4156739499995</v>
      </c>
      <c r="N122" s="36">
        <f>SUMIFS(СВЦЭМ!$D$39:$D$782,СВЦЭМ!$A$39:$A$782,$A122,СВЦЭМ!$B$39:$B$782,N$119)+'СЕТ СН'!$I$11+СВЦЭМ!$D$10+'СЕТ СН'!$I$5-'СЕТ СН'!$I$21</f>
        <v>4399.5517508699995</v>
      </c>
      <c r="O122" s="36">
        <f>SUMIFS(СВЦЭМ!$D$39:$D$782,СВЦЭМ!$A$39:$A$782,$A122,СВЦЭМ!$B$39:$B$782,O$119)+'СЕТ СН'!$I$11+СВЦЭМ!$D$10+'СЕТ СН'!$I$5-'СЕТ СН'!$I$21</f>
        <v>4393.1773555199998</v>
      </c>
      <c r="P122" s="36">
        <f>SUMIFS(СВЦЭМ!$D$39:$D$782,СВЦЭМ!$A$39:$A$782,$A122,СВЦЭМ!$B$39:$B$782,P$119)+'СЕТ СН'!$I$11+СВЦЭМ!$D$10+'СЕТ СН'!$I$5-'СЕТ СН'!$I$21</f>
        <v>4401.6989128199994</v>
      </c>
      <c r="Q122" s="36">
        <f>SUMIFS(СВЦЭМ!$D$39:$D$782,СВЦЭМ!$A$39:$A$782,$A122,СВЦЭМ!$B$39:$B$782,Q$119)+'СЕТ СН'!$I$11+СВЦЭМ!$D$10+'СЕТ СН'!$I$5-'СЕТ СН'!$I$21</f>
        <v>4422.9798550400001</v>
      </c>
      <c r="R122" s="36">
        <f>SUMIFS(СВЦЭМ!$D$39:$D$782,СВЦЭМ!$A$39:$A$782,$A122,СВЦЭМ!$B$39:$B$782,R$119)+'СЕТ СН'!$I$11+СВЦЭМ!$D$10+'СЕТ СН'!$I$5-'СЕТ СН'!$I$21</f>
        <v>4442.01141809</v>
      </c>
      <c r="S122" s="36">
        <f>SUMIFS(СВЦЭМ!$D$39:$D$782,СВЦЭМ!$A$39:$A$782,$A122,СВЦЭМ!$B$39:$B$782,S$119)+'СЕТ СН'!$I$11+СВЦЭМ!$D$10+'СЕТ СН'!$I$5-'СЕТ СН'!$I$21</f>
        <v>4438.2061298799999</v>
      </c>
      <c r="T122" s="36">
        <f>SUMIFS(СВЦЭМ!$D$39:$D$782,СВЦЭМ!$A$39:$A$782,$A122,СВЦЭМ!$B$39:$B$782,T$119)+'СЕТ СН'!$I$11+СВЦЭМ!$D$10+'СЕТ СН'!$I$5-'СЕТ СН'!$I$21</f>
        <v>4424.2848839999997</v>
      </c>
      <c r="U122" s="36">
        <f>SUMIFS(СВЦЭМ!$D$39:$D$782,СВЦЭМ!$A$39:$A$782,$A122,СВЦЭМ!$B$39:$B$782,U$119)+'СЕТ СН'!$I$11+СВЦЭМ!$D$10+'СЕТ СН'!$I$5-'СЕТ СН'!$I$21</f>
        <v>4426.7335666599993</v>
      </c>
      <c r="V122" s="36">
        <f>SUMIFS(СВЦЭМ!$D$39:$D$782,СВЦЭМ!$A$39:$A$782,$A122,СВЦЭМ!$B$39:$B$782,V$119)+'СЕТ СН'!$I$11+СВЦЭМ!$D$10+'СЕТ СН'!$I$5-'СЕТ СН'!$I$21</f>
        <v>4400.9718923999999</v>
      </c>
      <c r="W122" s="36">
        <f>SUMIFS(СВЦЭМ!$D$39:$D$782,СВЦЭМ!$A$39:$A$782,$A122,СВЦЭМ!$B$39:$B$782,W$119)+'СЕТ СН'!$I$11+СВЦЭМ!$D$10+'СЕТ СН'!$I$5-'СЕТ СН'!$I$21</f>
        <v>4397.5287746099993</v>
      </c>
      <c r="X122" s="36">
        <f>SUMIFS(СВЦЭМ!$D$39:$D$782,СВЦЭМ!$A$39:$A$782,$A122,СВЦЭМ!$B$39:$B$782,X$119)+'СЕТ СН'!$I$11+СВЦЭМ!$D$10+'СЕТ СН'!$I$5-'СЕТ СН'!$I$21</f>
        <v>4432.0969397700001</v>
      </c>
      <c r="Y122" s="36">
        <f>SUMIFS(СВЦЭМ!$D$39:$D$782,СВЦЭМ!$A$39:$A$782,$A122,СВЦЭМ!$B$39:$B$782,Y$119)+'СЕТ СН'!$I$11+СВЦЭМ!$D$10+'СЕТ СН'!$I$5-'СЕТ СН'!$I$21</f>
        <v>4432.3154795299997</v>
      </c>
    </row>
    <row r="123" spans="1:27" ht="15.75" x14ac:dyDescent="0.2">
      <c r="A123" s="35">
        <f t="shared" si="3"/>
        <v>44777</v>
      </c>
      <c r="B123" s="36">
        <f>SUMIFS(СВЦЭМ!$D$39:$D$782,СВЦЭМ!$A$39:$A$782,$A123,СВЦЭМ!$B$39:$B$782,B$119)+'СЕТ СН'!$I$11+СВЦЭМ!$D$10+'СЕТ СН'!$I$5-'СЕТ СН'!$I$21</f>
        <v>4494.2953583500002</v>
      </c>
      <c r="C123" s="36">
        <f>SUMIFS(СВЦЭМ!$D$39:$D$782,СВЦЭМ!$A$39:$A$782,$A123,СВЦЭМ!$B$39:$B$782,C$119)+'СЕТ СН'!$I$11+СВЦЭМ!$D$10+'СЕТ СН'!$I$5-'СЕТ СН'!$I$21</f>
        <v>4563.7743911699999</v>
      </c>
      <c r="D123" s="36">
        <f>SUMIFS(СВЦЭМ!$D$39:$D$782,СВЦЭМ!$A$39:$A$782,$A123,СВЦЭМ!$B$39:$B$782,D$119)+'СЕТ СН'!$I$11+СВЦЭМ!$D$10+'СЕТ СН'!$I$5-'СЕТ СН'!$I$21</f>
        <v>4554.2054292499997</v>
      </c>
      <c r="E123" s="36">
        <f>SUMIFS(СВЦЭМ!$D$39:$D$782,СВЦЭМ!$A$39:$A$782,$A123,СВЦЭМ!$B$39:$B$782,E$119)+'СЕТ СН'!$I$11+СВЦЭМ!$D$10+'СЕТ СН'!$I$5-'СЕТ СН'!$I$21</f>
        <v>4627.8677332999996</v>
      </c>
      <c r="F123" s="36">
        <f>SUMIFS(СВЦЭМ!$D$39:$D$782,СВЦЭМ!$A$39:$A$782,$A123,СВЦЭМ!$B$39:$B$782,F$119)+'СЕТ СН'!$I$11+СВЦЭМ!$D$10+'СЕТ СН'!$I$5-'СЕТ СН'!$I$21</f>
        <v>4636.2399887399997</v>
      </c>
      <c r="G123" s="36">
        <f>SUMIFS(СВЦЭМ!$D$39:$D$782,СВЦЭМ!$A$39:$A$782,$A123,СВЦЭМ!$B$39:$B$782,G$119)+'СЕТ СН'!$I$11+СВЦЭМ!$D$10+'СЕТ СН'!$I$5-'СЕТ СН'!$I$21</f>
        <v>4640.4216034299998</v>
      </c>
      <c r="H123" s="36">
        <f>SUMIFS(СВЦЭМ!$D$39:$D$782,СВЦЭМ!$A$39:$A$782,$A123,СВЦЭМ!$B$39:$B$782,H$119)+'СЕТ СН'!$I$11+СВЦЭМ!$D$10+'СЕТ СН'!$I$5-'СЕТ СН'!$I$21</f>
        <v>4579.2276025599995</v>
      </c>
      <c r="I123" s="36">
        <f>SUMIFS(СВЦЭМ!$D$39:$D$782,СВЦЭМ!$A$39:$A$782,$A123,СВЦЭМ!$B$39:$B$782,I$119)+'СЕТ СН'!$I$11+СВЦЭМ!$D$10+'СЕТ СН'!$I$5-'СЕТ СН'!$I$21</f>
        <v>4516.2943368099995</v>
      </c>
      <c r="J123" s="36">
        <f>SUMIFS(СВЦЭМ!$D$39:$D$782,СВЦЭМ!$A$39:$A$782,$A123,СВЦЭМ!$B$39:$B$782,J$119)+'СЕТ СН'!$I$11+СВЦЭМ!$D$10+'СЕТ СН'!$I$5-'СЕТ СН'!$I$21</f>
        <v>4432.5829096899997</v>
      </c>
      <c r="K123" s="36">
        <f>SUMIFS(СВЦЭМ!$D$39:$D$782,СВЦЭМ!$A$39:$A$782,$A123,СВЦЭМ!$B$39:$B$782,K$119)+'СЕТ СН'!$I$11+СВЦЭМ!$D$10+'СЕТ СН'!$I$5-'СЕТ СН'!$I$21</f>
        <v>4401.8860980700001</v>
      </c>
      <c r="L123" s="36">
        <f>SUMIFS(СВЦЭМ!$D$39:$D$782,СВЦЭМ!$A$39:$A$782,$A123,СВЦЭМ!$B$39:$B$782,L$119)+'СЕТ СН'!$I$11+СВЦЭМ!$D$10+'СЕТ СН'!$I$5-'СЕТ СН'!$I$21</f>
        <v>4412.6245519699996</v>
      </c>
      <c r="M123" s="36">
        <f>SUMIFS(СВЦЭМ!$D$39:$D$782,СВЦЭМ!$A$39:$A$782,$A123,СВЦЭМ!$B$39:$B$782,M$119)+'СЕТ СН'!$I$11+СВЦЭМ!$D$10+'СЕТ СН'!$I$5-'СЕТ СН'!$I$21</f>
        <v>4395.3650393199996</v>
      </c>
      <c r="N123" s="36">
        <f>SUMIFS(СВЦЭМ!$D$39:$D$782,СВЦЭМ!$A$39:$A$782,$A123,СВЦЭМ!$B$39:$B$782,N$119)+'СЕТ СН'!$I$11+СВЦЭМ!$D$10+'СЕТ СН'!$I$5-'СЕТ СН'!$I$21</f>
        <v>4388.5592450200002</v>
      </c>
      <c r="O123" s="36">
        <f>SUMIFS(СВЦЭМ!$D$39:$D$782,СВЦЭМ!$A$39:$A$782,$A123,СВЦЭМ!$B$39:$B$782,O$119)+'СЕТ СН'!$I$11+СВЦЭМ!$D$10+'СЕТ СН'!$I$5-'СЕТ СН'!$I$21</f>
        <v>4397.3510757799995</v>
      </c>
      <c r="P123" s="36">
        <f>SUMIFS(СВЦЭМ!$D$39:$D$782,СВЦЭМ!$A$39:$A$782,$A123,СВЦЭМ!$B$39:$B$782,P$119)+'СЕТ СН'!$I$11+СВЦЭМ!$D$10+'СЕТ СН'!$I$5-'СЕТ СН'!$I$21</f>
        <v>4427.3377919300001</v>
      </c>
      <c r="Q123" s="36">
        <f>SUMIFS(СВЦЭМ!$D$39:$D$782,СВЦЭМ!$A$39:$A$782,$A123,СВЦЭМ!$B$39:$B$782,Q$119)+'СЕТ СН'!$I$11+СВЦЭМ!$D$10+'СЕТ СН'!$I$5-'СЕТ СН'!$I$21</f>
        <v>4424.9184077699992</v>
      </c>
      <c r="R123" s="36">
        <f>SUMIFS(СВЦЭМ!$D$39:$D$782,СВЦЭМ!$A$39:$A$782,$A123,СВЦЭМ!$B$39:$B$782,R$119)+'СЕТ СН'!$I$11+СВЦЭМ!$D$10+'СЕТ СН'!$I$5-'СЕТ СН'!$I$21</f>
        <v>4416.9657786899998</v>
      </c>
      <c r="S123" s="36">
        <f>SUMIFS(СВЦЭМ!$D$39:$D$782,СВЦЭМ!$A$39:$A$782,$A123,СВЦЭМ!$B$39:$B$782,S$119)+'СЕТ СН'!$I$11+СВЦЭМ!$D$10+'СЕТ СН'!$I$5-'СЕТ СН'!$I$21</f>
        <v>4418.4537856500001</v>
      </c>
      <c r="T123" s="36">
        <f>SUMIFS(СВЦЭМ!$D$39:$D$782,СВЦЭМ!$A$39:$A$782,$A123,СВЦЭМ!$B$39:$B$782,T$119)+'СЕТ СН'!$I$11+СВЦЭМ!$D$10+'СЕТ СН'!$I$5-'СЕТ СН'!$I$21</f>
        <v>4417.79447798</v>
      </c>
      <c r="U123" s="36">
        <f>SUMIFS(СВЦЭМ!$D$39:$D$782,СВЦЭМ!$A$39:$A$782,$A123,СВЦЭМ!$B$39:$B$782,U$119)+'СЕТ СН'!$I$11+СВЦЭМ!$D$10+'СЕТ СН'!$I$5-'СЕТ СН'!$I$21</f>
        <v>4429.4009111300002</v>
      </c>
      <c r="V123" s="36">
        <f>SUMIFS(СВЦЭМ!$D$39:$D$782,СВЦЭМ!$A$39:$A$782,$A123,СВЦЭМ!$B$39:$B$782,V$119)+'СЕТ СН'!$I$11+СВЦЭМ!$D$10+'СЕТ СН'!$I$5-'СЕТ СН'!$I$21</f>
        <v>4424.5526872099999</v>
      </c>
      <c r="W123" s="36">
        <f>SUMIFS(СВЦЭМ!$D$39:$D$782,СВЦЭМ!$A$39:$A$782,$A123,СВЦЭМ!$B$39:$B$782,W$119)+'СЕТ СН'!$I$11+СВЦЭМ!$D$10+'СЕТ СН'!$I$5-'СЕТ СН'!$I$21</f>
        <v>4419.4621268299998</v>
      </c>
      <c r="X123" s="36">
        <f>SUMIFS(СВЦЭМ!$D$39:$D$782,СВЦЭМ!$A$39:$A$782,$A123,СВЦЭМ!$B$39:$B$782,X$119)+'СЕТ СН'!$I$11+СВЦЭМ!$D$10+'СЕТ СН'!$I$5-'СЕТ СН'!$I$21</f>
        <v>4432.7067153299995</v>
      </c>
      <c r="Y123" s="36">
        <f>SUMIFS(СВЦЭМ!$D$39:$D$782,СВЦЭМ!$A$39:$A$782,$A123,СВЦЭМ!$B$39:$B$782,Y$119)+'СЕТ СН'!$I$11+СВЦЭМ!$D$10+'СЕТ СН'!$I$5-'СЕТ СН'!$I$21</f>
        <v>4490.7824831199996</v>
      </c>
    </row>
    <row r="124" spans="1:27" ht="15.75" x14ac:dyDescent="0.2">
      <c r="A124" s="35">
        <f t="shared" si="3"/>
        <v>44778</v>
      </c>
      <c r="B124" s="36">
        <f>SUMIFS(СВЦЭМ!$D$39:$D$782,СВЦЭМ!$A$39:$A$782,$A124,СВЦЭМ!$B$39:$B$782,B$119)+'СЕТ СН'!$I$11+СВЦЭМ!$D$10+'СЕТ СН'!$I$5-'СЕТ СН'!$I$21</f>
        <v>4545.3446802999997</v>
      </c>
      <c r="C124" s="36">
        <f>SUMIFS(СВЦЭМ!$D$39:$D$782,СВЦЭМ!$A$39:$A$782,$A124,СВЦЭМ!$B$39:$B$782,C$119)+'СЕТ СН'!$I$11+СВЦЭМ!$D$10+'СЕТ СН'!$I$5-'СЕТ СН'!$I$21</f>
        <v>4537.3313557299998</v>
      </c>
      <c r="D124" s="36">
        <f>SUMIFS(СВЦЭМ!$D$39:$D$782,СВЦЭМ!$A$39:$A$782,$A124,СВЦЭМ!$B$39:$B$782,D$119)+'СЕТ СН'!$I$11+СВЦЭМ!$D$10+'СЕТ СН'!$I$5-'СЕТ СН'!$I$21</f>
        <v>4558.3795722099994</v>
      </c>
      <c r="E124" s="36">
        <f>SUMIFS(СВЦЭМ!$D$39:$D$782,СВЦЭМ!$A$39:$A$782,$A124,СВЦЭМ!$B$39:$B$782,E$119)+'СЕТ СН'!$I$11+СВЦЭМ!$D$10+'СЕТ СН'!$I$5-'СЕТ СН'!$I$21</f>
        <v>4565.99267341</v>
      </c>
      <c r="F124" s="36">
        <f>SUMIFS(СВЦЭМ!$D$39:$D$782,СВЦЭМ!$A$39:$A$782,$A124,СВЦЭМ!$B$39:$B$782,F$119)+'СЕТ СН'!$I$11+СВЦЭМ!$D$10+'СЕТ СН'!$I$5-'СЕТ СН'!$I$21</f>
        <v>4554.8477471999995</v>
      </c>
      <c r="G124" s="36">
        <f>SUMIFS(СВЦЭМ!$D$39:$D$782,СВЦЭМ!$A$39:$A$782,$A124,СВЦЭМ!$B$39:$B$782,G$119)+'СЕТ СН'!$I$11+СВЦЭМ!$D$10+'СЕТ СН'!$I$5-'СЕТ СН'!$I$21</f>
        <v>4553.2920372499993</v>
      </c>
      <c r="H124" s="36">
        <f>SUMIFS(СВЦЭМ!$D$39:$D$782,СВЦЭМ!$A$39:$A$782,$A124,СВЦЭМ!$B$39:$B$782,H$119)+'СЕТ СН'!$I$11+СВЦЭМ!$D$10+'СЕТ СН'!$I$5-'СЕТ СН'!$I$21</f>
        <v>4527.5870285199999</v>
      </c>
      <c r="I124" s="36">
        <f>SUMIFS(СВЦЭМ!$D$39:$D$782,СВЦЭМ!$A$39:$A$782,$A124,СВЦЭМ!$B$39:$B$782,I$119)+'СЕТ СН'!$I$11+СВЦЭМ!$D$10+'СЕТ СН'!$I$5-'СЕТ СН'!$I$21</f>
        <v>4556.3419715999999</v>
      </c>
      <c r="J124" s="36">
        <f>SUMIFS(СВЦЭМ!$D$39:$D$782,СВЦЭМ!$A$39:$A$782,$A124,СВЦЭМ!$B$39:$B$782,J$119)+'СЕТ СН'!$I$11+СВЦЭМ!$D$10+'СЕТ СН'!$I$5-'СЕТ СН'!$I$21</f>
        <v>4433.6024599399998</v>
      </c>
      <c r="K124" s="36">
        <f>SUMIFS(СВЦЭМ!$D$39:$D$782,СВЦЭМ!$A$39:$A$782,$A124,СВЦЭМ!$B$39:$B$782,K$119)+'СЕТ СН'!$I$11+СВЦЭМ!$D$10+'СЕТ СН'!$I$5-'СЕТ СН'!$I$21</f>
        <v>4414.7045297099994</v>
      </c>
      <c r="L124" s="36">
        <f>SUMIFS(СВЦЭМ!$D$39:$D$782,СВЦЭМ!$A$39:$A$782,$A124,СВЦЭМ!$B$39:$B$782,L$119)+'СЕТ СН'!$I$11+СВЦЭМ!$D$10+'СЕТ СН'!$I$5-'СЕТ СН'!$I$21</f>
        <v>4407.4084740099997</v>
      </c>
      <c r="M124" s="36">
        <f>SUMIFS(СВЦЭМ!$D$39:$D$782,СВЦЭМ!$A$39:$A$782,$A124,СВЦЭМ!$B$39:$B$782,M$119)+'СЕТ СН'!$I$11+СВЦЭМ!$D$10+'СЕТ СН'!$I$5-'СЕТ СН'!$I$21</f>
        <v>4401.8358681999998</v>
      </c>
      <c r="N124" s="36">
        <f>SUMIFS(СВЦЭМ!$D$39:$D$782,СВЦЭМ!$A$39:$A$782,$A124,СВЦЭМ!$B$39:$B$782,N$119)+'СЕТ СН'!$I$11+СВЦЭМ!$D$10+'СЕТ СН'!$I$5-'СЕТ СН'!$I$21</f>
        <v>4393.6120176699997</v>
      </c>
      <c r="O124" s="36">
        <f>SUMIFS(СВЦЭМ!$D$39:$D$782,СВЦЭМ!$A$39:$A$782,$A124,СВЦЭМ!$B$39:$B$782,O$119)+'СЕТ СН'!$I$11+СВЦЭМ!$D$10+'СЕТ СН'!$I$5-'СЕТ СН'!$I$21</f>
        <v>4398.1472555</v>
      </c>
      <c r="P124" s="36">
        <f>SUMIFS(СВЦЭМ!$D$39:$D$782,СВЦЭМ!$A$39:$A$782,$A124,СВЦЭМ!$B$39:$B$782,P$119)+'СЕТ СН'!$I$11+СВЦЭМ!$D$10+'СЕТ СН'!$I$5-'СЕТ СН'!$I$21</f>
        <v>4421.5845085699993</v>
      </c>
      <c r="Q124" s="36">
        <f>SUMIFS(СВЦЭМ!$D$39:$D$782,СВЦЭМ!$A$39:$A$782,$A124,СВЦЭМ!$B$39:$B$782,Q$119)+'СЕТ СН'!$I$11+СВЦЭМ!$D$10+'СЕТ СН'!$I$5-'СЕТ СН'!$I$21</f>
        <v>4419.8671834299994</v>
      </c>
      <c r="R124" s="36">
        <f>SUMIFS(СВЦЭМ!$D$39:$D$782,СВЦЭМ!$A$39:$A$782,$A124,СВЦЭМ!$B$39:$B$782,R$119)+'СЕТ СН'!$I$11+СВЦЭМ!$D$10+'СЕТ СН'!$I$5-'СЕТ СН'!$I$21</f>
        <v>4414.5379392699997</v>
      </c>
      <c r="S124" s="36">
        <f>SUMIFS(СВЦЭМ!$D$39:$D$782,СВЦЭМ!$A$39:$A$782,$A124,СВЦЭМ!$B$39:$B$782,S$119)+'СЕТ СН'!$I$11+СВЦЭМ!$D$10+'СЕТ СН'!$I$5-'СЕТ СН'!$I$21</f>
        <v>4412.7253055199999</v>
      </c>
      <c r="T124" s="36">
        <f>SUMIFS(СВЦЭМ!$D$39:$D$782,СВЦЭМ!$A$39:$A$782,$A124,СВЦЭМ!$B$39:$B$782,T$119)+'СЕТ СН'!$I$11+СВЦЭМ!$D$10+'СЕТ СН'!$I$5-'СЕТ СН'!$I$21</f>
        <v>4398.4261263899998</v>
      </c>
      <c r="U124" s="36">
        <f>SUMIFS(СВЦЭМ!$D$39:$D$782,СВЦЭМ!$A$39:$A$782,$A124,СВЦЭМ!$B$39:$B$782,U$119)+'СЕТ СН'!$I$11+СВЦЭМ!$D$10+'СЕТ СН'!$I$5-'СЕТ СН'!$I$21</f>
        <v>4406.6535922699995</v>
      </c>
      <c r="V124" s="36">
        <f>SUMIFS(СВЦЭМ!$D$39:$D$782,СВЦЭМ!$A$39:$A$782,$A124,СВЦЭМ!$B$39:$B$782,V$119)+'СЕТ СН'!$I$11+СВЦЭМ!$D$10+'СЕТ СН'!$I$5-'СЕТ СН'!$I$21</f>
        <v>4415.4351580799994</v>
      </c>
      <c r="W124" s="36">
        <f>SUMIFS(СВЦЭМ!$D$39:$D$782,СВЦЭМ!$A$39:$A$782,$A124,СВЦЭМ!$B$39:$B$782,W$119)+'СЕТ СН'!$I$11+СВЦЭМ!$D$10+'СЕТ СН'!$I$5-'СЕТ СН'!$I$21</f>
        <v>4424.1145126699994</v>
      </c>
      <c r="X124" s="36">
        <f>SUMIFS(СВЦЭМ!$D$39:$D$782,СВЦЭМ!$A$39:$A$782,$A124,СВЦЭМ!$B$39:$B$782,X$119)+'СЕТ СН'!$I$11+СВЦЭМ!$D$10+'СЕТ СН'!$I$5-'СЕТ СН'!$I$21</f>
        <v>4408.7320781399994</v>
      </c>
      <c r="Y124" s="36">
        <f>SUMIFS(СВЦЭМ!$D$39:$D$782,СВЦЭМ!$A$39:$A$782,$A124,СВЦЭМ!$B$39:$B$782,Y$119)+'СЕТ СН'!$I$11+СВЦЭМ!$D$10+'СЕТ СН'!$I$5-'СЕТ СН'!$I$21</f>
        <v>4525.4933260399994</v>
      </c>
    </row>
    <row r="125" spans="1:27" ht="15.75" x14ac:dyDescent="0.2">
      <c r="A125" s="35">
        <f t="shared" si="3"/>
        <v>44779</v>
      </c>
      <c r="B125" s="36">
        <f>SUMIFS(СВЦЭМ!$D$39:$D$782,СВЦЭМ!$A$39:$A$782,$A125,СВЦЭМ!$B$39:$B$782,B$119)+'СЕТ СН'!$I$11+СВЦЭМ!$D$10+'СЕТ СН'!$I$5-'СЕТ СН'!$I$21</f>
        <v>4469.8493961599997</v>
      </c>
      <c r="C125" s="36">
        <f>SUMIFS(СВЦЭМ!$D$39:$D$782,СВЦЭМ!$A$39:$A$782,$A125,СВЦЭМ!$B$39:$B$782,C$119)+'СЕТ СН'!$I$11+СВЦЭМ!$D$10+'СЕТ СН'!$I$5-'СЕТ СН'!$I$21</f>
        <v>4534.43678163</v>
      </c>
      <c r="D125" s="36">
        <f>SUMIFS(СВЦЭМ!$D$39:$D$782,СВЦЭМ!$A$39:$A$782,$A125,СВЦЭМ!$B$39:$B$782,D$119)+'СЕТ СН'!$I$11+СВЦЭМ!$D$10+'СЕТ СН'!$I$5-'СЕТ СН'!$I$21</f>
        <v>4581.3013137899998</v>
      </c>
      <c r="E125" s="36">
        <f>SUMIFS(СВЦЭМ!$D$39:$D$782,СВЦЭМ!$A$39:$A$782,$A125,СВЦЭМ!$B$39:$B$782,E$119)+'СЕТ СН'!$I$11+СВЦЭМ!$D$10+'СЕТ СН'!$I$5-'СЕТ СН'!$I$21</f>
        <v>4605.95394932</v>
      </c>
      <c r="F125" s="36">
        <f>SUMIFS(СВЦЭМ!$D$39:$D$782,СВЦЭМ!$A$39:$A$782,$A125,СВЦЭМ!$B$39:$B$782,F$119)+'СЕТ СН'!$I$11+СВЦЭМ!$D$10+'СЕТ СН'!$I$5-'СЕТ СН'!$I$21</f>
        <v>4614.85685732</v>
      </c>
      <c r="G125" s="36">
        <f>SUMIFS(СВЦЭМ!$D$39:$D$782,СВЦЭМ!$A$39:$A$782,$A125,СВЦЭМ!$B$39:$B$782,G$119)+'СЕТ СН'!$I$11+СВЦЭМ!$D$10+'СЕТ СН'!$I$5-'СЕТ СН'!$I$21</f>
        <v>4631.4292515699999</v>
      </c>
      <c r="H125" s="36">
        <f>SUMIFS(СВЦЭМ!$D$39:$D$782,СВЦЭМ!$A$39:$A$782,$A125,СВЦЭМ!$B$39:$B$782,H$119)+'СЕТ СН'!$I$11+СВЦЭМ!$D$10+'СЕТ СН'!$I$5-'СЕТ СН'!$I$21</f>
        <v>4612.3327763399993</v>
      </c>
      <c r="I125" s="36">
        <f>SUMIFS(СВЦЭМ!$D$39:$D$782,СВЦЭМ!$A$39:$A$782,$A125,СВЦЭМ!$B$39:$B$782,I$119)+'СЕТ СН'!$I$11+СВЦЭМ!$D$10+'СЕТ СН'!$I$5-'СЕТ СН'!$I$21</f>
        <v>4578.6212924800002</v>
      </c>
      <c r="J125" s="36">
        <f>SUMIFS(СВЦЭМ!$D$39:$D$782,СВЦЭМ!$A$39:$A$782,$A125,СВЦЭМ!$B$39:$B$782,J$119)+'СЕТ СН'!$I$11+СВЦЭМ!$D$10+'СЕТ СН'!$I$5-'СЕТ СН'!$I$21</f>
        <v>4495.8841160699994</v>
      </c>
      <c r="K125" s="36">
        <f>SUMIFS(СВЦЭМ!$D$39:$D$782,СВЦЭМ!$A$39:$A$782,$A125,СВЦЭМ!$B$39:$B$782,K$119)+'СЕТ СН'!$I$11+СВЦЭМ!$D$10+'СЕТ СН'!$I$5-'СЕТ СН'!$I$21</f>
        <v>4387.7412915200002</v>
      </c>
      <c r="L125" s="36">
        <f>SUMIFS(СВЦЭМ!$D$39:$D$782,СВЦЭМ!$A$39:$A$782,$A125,СВЦЭМ!$B$39:$B$782,L$119)+'СЕТ СН'!$I$11+СВЦЭМ!$D$10+'СЕТ СН'!$I$5-'СЕТ СН'!$I$21</f>
        <v>4369.6213320500001</v>
      </c>
      <c r="M125" s="36">
        <f>SUMIFS(СВЦЭМ!$D$39:$D$782,СВЦЭМ!$A$39:$A$782,$A125,СВЦЭМ!$B$39:$B$782,M$119)+'СЕТ СН'!$I$11+СВЦЭМ!$D$10+'СЕТ СН'!$I$5-'СЕТ СН'!$I$21</f>
        <v>4335.7492874299996</v>
      </c>
      <c r="N125" s="36">
        <f>SUMIFS(СВЦЭМ!$D$39:$D$782,СВЦЭМ!$A$39:$A$782,$A125,СВЦЭМ!$B$39:$B$782,N$119)+'СЕТ СН'!$I$11+СВЦЭМ!$D$10+'СЕТ СН'!$I$5-'СЕТ СН'!$I$21</f>
        <v>4323.4987317799996</v>
      </c>
      <c r="O125" s="36">
        <f>SUMIFS(СВЦЭМ!$D$39:$D$782,СВЦЭМ!$A$39:$A$782,$A125,СВЦЭМ!$B$39:$B$782,O$119)+'СЕТ СН'!$I$11+СВЦЭМ!$D$10+'СЕТ СН'!$I$5-'СЕТ СН'!$I$21</f>
        <v>4330.6877014499996</v>
      </c>
      <c r="P125" s="36">
        <f>SUMIFS(СВЦЭМ!$D$39:$D$782,СВЦЭМ!$A$39:$A$782,$A125,СВЦЭМ!$B$39:$B$782,P$119)+'СЕТ СН'!$I$11+СВЦЭМ!$D$10+'СЕТ СН'!$I$5-'СЕТ СН'!$I$21</f>
        <v>4325.0542377100001</v>
      </c>
      <c r="Q125" s="36">
        <f>SUMIFS(СВЦЭМ!$D$39:$D$782,СВЦЭМ!$A$39:$A$782,$A125,СВЦЭМ!$B$39:$B$782,Q$119)+'СЕТ СН'!$I$11+СВЦЭМ!$D$10+'СЕТ СН'!$I$5-'СЕТ СН'!$I$21</f>
        <v>4326.7563825299994</v>
      </c>
      <c r="R125" s="36">
        <f>SUMIFS(СВЦЭМ!$D$39:$D$782,СВЦЭМ!$A$39:$A$782,$A125,СВЦЭМ!$B$39:$B$782,R$119)+'СЕТ СН'!$I$11+СВЦЭМ!$D$10+'СЕТ СН'!$I$5-'СЕТ СН'!$I$21</f>
        <v>4362.8016142899996</v>
      </c>
      <c r="S125" s="36">
        <f>SUMIFS(СВЦЭМ!$D$39:$D$782,СВЦЭМ!$A$39:$A$782,$A125,СВЦЭМ!$B$39:$B$782,S$119)+'СЕТ СН'!$I$11+СВЦЭМ!$D$10+'СЕТ СН'!$I$5-'СЕТ СН'!$I$21</f>
        <v>4366.2242517899995</v>
      </c>
      <c r="T125" s="36">
        <f>SUMIFS(СВЦЭМ!$D$39:$D$782,СВЦЭМ!$A$39:$A$782,$A125,СВЦЭМ!$B$39:$B$782,T$119)+'СЕТ СН'!$I$11+СВЦЭМ!$D$10+'СЕТ СН'!$I$5-'СЕТ СН'!$I$21</f>
        <v>4361.4405205900002</v>
      </c>
      <c r="U125" s="36">
        <f>SUMIFS(СВЦЭМ!$D$39:$D$782,СВЦЭМ!$A$39:$A$782,$A125,СВЦЭМ!$B$39:$B$782,U$119)+'СЕТ СН'!$I$11+СВЦЭМ!$D$10+'СЕТ СН'!$I$5-'СЕТ СН'!$I$21</f>
        <v>4368.64793758</v>
      </c>
      <c r="V125" s="36">
        <f>SUMIFS(СВЦЭМ!$D$39:$D$782,СВЦЭМ!$A$39:$A$782,$A125,СВЦЭМ!$B$39:$B$782,V$119)+'СЕТ СН'!$I$11+СВЦЭМ!$D$10+'СЕТ СН'!$I$5-'СЕТ СН'!$I$21</f>
        <v>4359.64830901</v>
      </c>
      <c r="W125" s="36">
        <f>SUMIFS(СВЦЭМ!$D$39:$D$782,СВЦЭМ!$A$39:$A$782,$A125,СВЦЭМ!$B$39:$B$782,W$119)+'СЕТ СН'!$I$11+СВЦЭМ!$D$10+'СЕТ СН'!$I$5-'СЕТ СН'!$I$21</f>
        <v>4341.0530079999999</v>
      </c>
      <c r="X125" s="36">
        <f>SUMIFS(СВЦЭМ!$D$39:$D$782,СВЦЭМ!$A$39:$A$782,$A125,СВЦЭМ!$B$39:$B$782,X$119)+'СЕТ СН'!$I$11+СВЦЭМ!$D$10+'СЕТ СН'!$I$5-'СЕТ СН'!$I$21</f>
        <v>4381.3160068199995</v>
      </c>
      <c r="Y125" s="36">
        <f>SUMIFS(СВЦЭМ!$D$39:$D$782,СВЦЭМ!$A$39:$A$782,$A125,СВЦЭМ!$B$39:$B$782,Y$119)+'СЕТ СН'!$I$11+СВЦЭМ!$D$10+'СЕТ СН'!$I$5-'СЕТ СН'!$I$21</f>
        <v>4458.3940749100002</v>
      </c>
    </row>
    <row r="126" spans="1:27" ht="15.75" x14ac:dyDescent="0.2">
      <c r="A126" s="35">
        <f t="shared" si="3"/>
        <v>44780</v>
      </c>
      <c r="B126" s="36">
        <f>SUMIFS(СВЦЭМ!$D$39:$D$782,СВЦЭМ!$A$39:$A$782,$A126,СВЦЭМ!$B$39:$B$782,B$119)+'СЕТ СН'!$I$11+СВЦЭМ!$D$10+'СЕТ СН'!$I$5-'СЕТ СН'!$I$21</f>
        <v>4539.98244221</v>
      </c>
      <c r="C126" s="36">
        <f>SUMIFS(СВЦЭМ!$D$39:$D$782,СВЦЭМ!$A$39:$A$782,$A126,СВЦЭМ!$B$39:$B$782,C$119)+'СЕТ СН'!$I$11+СВЦЭМ!$D$10+'СЕТ СН'!$I$5-'СЕТ СН'!$I$21</f>
        <v>4551.4141247699999</v>
      </c>
      <c r="D126" s="36">
        <f>SUMIFS(СВЦЭМ!$D$39:$D$782,СВЦЭМ!$A$39:$A$782,$A126,СВЦЭМ!$B$39:$B$782,D$119)+'СЕТ СН'!$I$11+СВЦЭМ!$D$10+'СЕТ СН'!$I$5-'СЕТ СН'!$I$21</f>
        <v>4487.4041816399995</v>
      </c>
      <c r="E126" s="36">
        <f>SUMIFS(СВЦЭМ!$D$39:$D$782,СВЦЭМ!$A$39:$A$782,$A126,СВЦЭМ!$B$39:$B$782,E$119)+'СЕТ СН'!$I$11+СВЦЭМ!$D$10+'СЕТ СН'!$I$5-'СЕТ СН'!$I$21</f>
        <v>4502.4755428899998</v>
      </c>
      <c r="F126" s="36">
        <f>SUMIFS(СВЦЭМ!$D$39:$D$782,СВЦЭМ!$A$39:$A$782,$A126,СВЦЭМ!$B$39:$B$782,F$119)+'СЕТ СН'!$I$11+СВЦЭМ!$D$10+'СЕТ СН'!$I$5-'СЕТ СН'!$I$21</f>
        <v>4499.0135031199998</v>
      </c>
      <c r="G126" s="36">
        <f>SUMIFS(СВЦЭМ!$D$39:$D$782,СВЦЭМ!$A$39:$A$782,$A126,СВЦЭМ!$B$39:$B$782,G$119)+'СЕТ СН'!$I$11+СВЦЭМ!$D$10+'СЕТ СН'!$I$5-'СЕТ СН'!$I$21</f>
        <v>4495.78081165</v>
      </c>
      <c r="H126" s="36">
        <f>SUMIFS(СВЦЭМ!$D$39:$D$782,СВЦЭМ!$A$39:$A$782,$A126,СВЦЭМ!$B$39:$B$782,H$119)+'СЕТ СН'!$I$11+СВЦЭМ!$D$10+'СЕТ СН'!$I$5-'СЕТ СН'!$I$21</f>
        <v>4505.11903411</v>
      </c>
      <c r="I126" s="36">
        <f>SUMIFS(СВЦЭМ!$D$39:$D$782,СВЦЭМ!$A$39:$A$782,$A126,СВЦЭМ!$B$39:$B$782,I$119)+'СЕТ СН'!$I$11+СВЦЭМ!$D$10+'СЕТ СН'!$I$5-'СЕТ СН'!$I$21</f>
        <v>4465.0115960799994</v>
      </c>
      <c r="J126" s="36">
        <f>SUMIFS(СВЦЭМ!$D$39:$D$782,СВЦЭМ!$A$39:$A$782,$A126,СВЦЭМ!$B$39:$B$782,J$119)+'СЕТ СН'!$I$11+СВЦЭМ!$D$10+'СЕТ СН'!$I$5-'СЕТ СН'!$I$21</f>
        <v>4396.9387144100001</v>
      </c>
      <c r="K126" s="36">
        <f>SUMIFS(СВЦЭМ!$D$39:$D$782,СВЦЭМ!$A$39:$A$782,$A126,СВЦЭМ!$B$39:$B$782,K$119)+'СЕТ СН'!$I$11+СВЦЭМ!$D$10+'СЕТ СН'!$I$5-'СЕТ СН'!$I$21</f>
        <v>4343.1324350999994</v>
      </c>
      <c r="L126" s="36">
        <f>SUMIFS(СВЦЭМ!$D$39:$D$782,СВЦЭМ!$A$39:$A$782,$A126,СВЦЭМ!$B$39:$B$782,L$119)+'СЕТ СН'!$I$11+СВЦЭМ!$D$10+'СЕТ СН'!$I$5-'СЕТ СН'!$I$21</f>
        <v>4326.5318560300002</v>
      </c>
      <c r="M126" s="36">
        <f>SUMIFS(СВЦЭМ!$D$39:$D$782,СВЦЭМ!$A$39:$A$782,$A126,СВЦЭМ!$B$39:$B$782,M$119)+'СЕТ СН'!$I$11+СВЦЭМ!$D$10+'СЕТ СН'!$I$5-'СЕТ СН'!$I$21</f>
        <v>4339.3728822699995</v>
      </c>
      <c r="N126" s="36">
        <f>SUMIFS(СВЦЭМ!$D$39:$D$782,СВЦЭМ!$A$39:$A$782,$A126,СВЦЭМ!$B$39:$B$782,N$119)+'СЕТ СН'!$I$11+СВЦЭМ!$D$10+'СЕТ СН'!$I$5-'СЕТ СН'!$I$21</f>
        <v>4340.3792921099994</v>
      </c>
      <c r="O126" s="36">
        <f>SUMIFS(СВЦЭМ!$D$39:$D$782,СВЦЭМ!$A$39:$A$782,$A126,СВЦЭМ!$B$39:$B$782,O$119)+'СЕТ СН'!$I$11+СВЦЭМ!$D$10+'СЕТ СН'!$I$5-'СЕТ СН'!$I$21</f>
        <v>4340.9938622999998</v>
      </c>
      <c r="P126" s="36">
        <f>SUMIFS(СВЦЭМ!$D$39:$D$782,СВЦЭМ!$A$39:$A$782,$A126,СВЦЭМ!$B$39:$B$782,P$119)+'СЕТ СН'!$I$11+СВЦЭМ!$D$10+'СЕТ СН'!$I$5-'СЕТ СН'!$I$21</f>
        <v>4358.6150326299994</v>
      </c>
      <c r="Q126" s="36">
        <f>SUMIFS(СВЦЭМ!$D$39:$D$782,СВЦЭМ!$A$39:$A$782,$A126,СВЦЭМ!$B$39:$B$782,Q$119)+'СЕТ СН'!$I$11+СВЦЭМ!$D$10+'СЕТ СН'!$I$5-'СЕТ СН'!$I$21</f>
        <v>4376.6660126799998</v>
      </c>
      <c r="R126" s="36">
        <f>SUMIFS(СВЦЭМ!$D$39:$D$782,СВЦЭМ!$A$39:$A$782,$A126,СВЦЭМ!$B$39:$B$782,R$119)+'СЕТ СН'!$I$11+СВЦЭМ!$D$10+'СЕТ СН'!$I$5-'СЕТ СН'!$I$21</f>
        <v>4390.0665412399994</v>
      </c>
      <c r="S126" s="36">
        <f>SUMIFS(СВЦЭМ!$D$39:$D$782,СВЦЭМ!$A$39:$A$782,$A126,СВЦЭМ!$B$39:$B$782,S$119)+'СЕТ СН'!$I$11+СВЦЭМ!$D$10+'СЕТ СН'!$I$5-'СЕТ СН'!$I$21</f>
        <v>4394.1471059699998</v>
      </c>
      <c r="T126" s="36">
        <f>SUMIFS(СВЦЭМ!$D$39:$D$782,СВЦЭМ!$A$39:$A$782,$A126,СВЦЭМ!$B$39:$B$782,T$119)+'СЕТ СН'!$I$11+СВЦЭМ!$D$10+'СЕТ СН'!$I$5-'СЕТ СН'!$I$21</f>
        <v>4380.9367440699998</v>
      </c>
      <c r="U126" s="36">
        <f>SUMIFS(СВЦЭМ!$D$39:$D$782,СВЦЭМ!$A$39:$A$782,$A126,СВЦЭМ!$B$39:$B$782,U$119)+'СЕТ СН'!$I$11+СВЦЭМ!$D$10+'СЕТ СН'!$I$5-'СЕТ СН'!$I$21</f>
        <v>4371.9710515799998</v>
      </c>
      <c r="V126" s="36">
        <f>SUMIFS(СВЦЭМ!$D$39:$D$782,СВЦЭМ!$A$39:$A$782,$A126,СВЦЭМ!$B$39:$B$782,V$119)+'СЕТ СН'!$I$11+СВЦЭМ!$D$10+'СЕТ СН'!$I$5-'СЕТ СН'!$I$21</f>
        <v>4360.9864833900001</v>
      </c>
      <c r="W126" s="36">
        <f>SUMIFS(СВЦЭМ!$D$39:$D$782,СВЦЭМ!$A$39:$A$782,$A126,СВЦЭМ!$B$39:$B$782,W$119)+'СЕТ СН'!$I$11+СВЦЭМ!$D$10+'СЕТ СН'!$I$5-'СЕТ СН'!$I$21</f>
        <v>4371.8746515299999</v>
      </c>
      <c r="X126" s="36">
        <f>SUMIFS(СВЦЭМ!$D$39:$D$782,СВЦЭМ!$A$39:$A$782,$A126,СВЦЭМ!$B$39:$B$782,X$119)+'СЕТ СН'!$I$11+СВЦЭМ!$D$10+'СЕТ СН'!$I$5-'СЕТ СН'!$I$21</f>
        <v>4418.8395624899995</v>
      </c>
      <c r="Y126" s="36">
        <f>SUMIFS(СВЦЭМ!$D$39:$D$782,СВЦЭМ!$A$39:$A$782,$A126,СВЦЭМ!$B$39:$B$782,Y$119)+'СЕТ СН'!$I$11+СВЦЭМ!$D$10+'СЕТ СН'!$I$5-'СЕТ СН'!$I$21</f>
        <v>4475.7102263500001</v>
      </c>
    </row>
    <row r="127" spans="1:27" ht="15.75" x14ac:dyDescent="0.2">
      <c r="A127" s="35">
        <f t="shared" si="3"/>
        <v>44781</v>
      </c>
      <c r="B127" s="36">
        <f>SUMIFS(СВЦЭМ!$D$39:$D$782,СВЦЭМ!$A$39:$A$782,$A127,СВЦЭМ!$B$39:$B$782,B$119)+'СЕТ СН'!$I$11+СВЦЭМ!$D$10+'СЕТ СН'!$I$5-'СЕТ СН'!$I$21</f>
        <v>4490.63443052</v>
      </c>
      <c r="C127" s="36">
        <f>SUMIFS(СВЦЭМ!$D$39:$D$782,СВЦЭМ!$A$39:$A$782,$A127,СВЦЭМ!$B$39:$B$782,C$119)+'СЕТ СН'!$I$11+СВЦЭМ!$D$10+'СЕТ СН'!$I$5-'СЕТ СН'!$I$21</f>
        <v>4501.5989402199993</v>
      </c>
      <c r="D127" s="36">
        <f>SUMIFS(СВЦЭМ!$D$39:$D$782,СВЦЭМ!$A$39:$A$782,$A127,СВЦЭМ!$B$39:$B$782,D$119)+'СЕТ СН'!$I$11+СВЦЭМ!$D$10+'СЕТ СН'!$I$5-'СЕТ СН'!$I$21</f>
        <v>4542.28654775</v>
      </c>
      <c r="E127" s="36">
        <f>SUMIFS(СВЦЭМ!$D$39:$D$782,СВЦЭМ!$A$39:$A$782,$A127,СВЦЭМ!$B$39:$B$782,E$119)+'СЕТ СН'!$I$11+СВЦЭМ!$D$10+'СЕТ СН'!$I$5-'СЕТ СН'!$I$21</f>
        <v>4527.78956543</v>
      </c>
      <c r="F127" s="36">
        <f>SUMIFS(СВЦЭМ!$D$39:$D$782,СВЦЭМ!$A$39:$A$782,$A127,СВЦЭМ!$B$39:$B$782,F$119)+'СЕТ СН'!$I$11+СВЦЭМ!$D$10+'СЕТ СН'!$I$5-'СЕТ СН'!$I$21</f>
        <v>4552.8211228599994</v>
      </c>
      <c r="G127" s="36">
        <f>SUMIFS(СВЦЭМ!$D$39:$D$782,СВЦЭМ!$A$39:$A$782,$A127,СВЦЭМ!$B$39:$B$782,G$119)+'СЕТ СН'!$I$11+СВЦЭМ!$D$10+'СЕТ СН'!$I$5-'СЕТ СН'!$I$21</f>
        <v>4532.7214635999999</v>
      </c>
      <c r="H127" s="36">
        <f>SUMIFS(СВЦЭМ!$D$39:$D$782,СВЦЭМ!$A$39:$A$782,$A127,СВЦЭМ!$B$39:$B$782,H$119)+'СЕТ СН'!$I$11+СВЦЭМ!$D$10+'СЕТ СН'!$I$5-'СЕТ СН'!$I$21</f>
        <v>4448.2224246599999</v>
      </c>
      <c r="I127" s="36">
        <f>SUMIFS(СВЦЭМ!$D$39:$D$782,СВЦЭМ!$A$39:$A$782,$A127,СВЦЭМ!$B$39:$B$782,I$119)+'СЕТ СН'!$I$11+СВЦЭМ!$D$10+'СЕТ СН'!$I$5-'СЕТ СН'!$I$21</f>
        <v>4440.4657660799994</v>
      </c>
      <c r="J127" s="36">
        <f>SUMIFS(СВЦЭМ!$D$39:$D$782,СВЦЭМ!$A$39:$A$782,$A127,СВЦЭМ!$B$39:$B$782,J$119)+'СЕТ СН'!$I$11+СВЦЭМ!$D$10+'СЕТ СН'!$I$5-'СЕТ СН'!$I$21</f>
        <v>4401.3787568899997</v>
      </c>
      <c r="K127" s="36">
        <f>SUMIFS(СВЦЭМ!$D$39:$D$782,СВЦЭМ!$A$39:$A$782,$A127,СВЦЭМ!$B$39:$B$782,K$119)+'СЕТ СН'!$I$11+СВЦЭМ!$D$10+'СЕТ СН'!$I$5-'СЕТ СН'!$I$21</f>
        <v>4422.3341622099997</v>
      </c>
      <c r="L127" s="36">
        <f>SUMIFS(СВЦЭМ!$D$39:$D$782,СВЦЭМ!$A$39:$A$782,$A127,СВЦЭМ!$B$39:$B$782,L$119)+'СЕТ СН'!$I$11+СВЦЭМ!$D$10+'СЕТ СН'!$I$5-'СЕТ СН'!$I$21</f>
        <v>4416.0708178899995</v>
      </c>
      <c r="M127" s="36">
        <f>SUMIFS(СВЦЭМ!$D$39:$D$782,СВЦЭМ!$A$39:$A$782,$A127,СВЦЭМ!$B$39:$B$782,M$119)+'СЕТ СН'!$I$11+СВЦЭМ!$D$10+'СЕТ СН'!$I$5-'СЕТ СН'!$I$21</f>
        <v>4387.4406809499997</v>
      </c>
      <c r="N127" s="36">
        <f>SUMIFS(СВЦЭМ!$D$39:$D$782,СВЦЭМ!$A$39:$A$782,$A127,СВЦЭМ!$B$39:$B$782,N$119)+'СЕТ СН'!$I$11+СВЦЭМ!$D$10+'СЕТ СН'!$I$5-'СЕТ СН'!$I$21</f>
        <v>4391.0887875199996</v>
      </c>
      <c r="O127" s="36">
        <f>SUMIFS(СВЦЭМ!$D$39:$D$782,СВЦЭМ!$A$39:$A$782,$A127,СВЦЭМ!$B$39:$B$782,O$119)+'СЕТ СН'!$I$11+СВЦЭМ!$D$10+'СЕТ СН'!$I$5-'СЕТ СН'!$I$21</f>
        <v>4392.6814581899998</v>
      </c>
      <c r="P127" s="36">
        <f>SUMIFS(СВЦЭМ!$D$39:$D$782,СВЦЭМ!$A$39:$A$782,$A127,СВЦЭМ!$B$39:$B$782,P$119)+'СЕТ СН'!$I$11+СВЦЭМ!$D$10+'СЕТ СН'!$I$5-'СЕТ СН'!$I$21</f>
        <v>4414.9619059399993</v>
      </c>
      <c r="Q127" s="36">
        <f>SUMIFS(СВЦЭМ!$D$39:$D$782,СВЦЭМ!$A$39:$A$782,$A127,СВЦЭМ!$B$39:$B$782,Q$119)+'СЕТ СН'!$I$11+СВЦЭМ!$D$10+'СЕТ СН'!$I$5-'СЕТ СН'!$I$21</f>
        <v>4423.8157030299999</v>
      </c>
      <c r="R127" s="36">
        <f>SUMIFS(СВЦЭМ!$D$39:$D$782,СВЦЭМ!$A$39:$A$782,$A127,СВЦЭМ!$B$39:$B$782,R$119)+'СЕТ СН'!$I$11+СВЦЭМ!$D$10+'СЕТ СН'!$I$5-'СЕТ СН'!$I$21</f>
        <v>4449.9238458099999</v>
      </c>
      <c r="S127" s="36">
        <f>SUMIFS(СВЦЭМ!$D$39:$D$782,СВЦЭМ!$A$39:$A$782,$A127,СВЦЭМ!$B$39:$B$782,S$119)+'СЕТ СН'!$I$11+СВЦЭМ!$D$10+'СЕТ СН'!$I$5-'СЕТ СН'!$I$21</f>
        <v>4466.1747267800001</v>
      </c>
      <c r="T127" s="36">
        <f>SUMIFS(СВЦЭМ!$D$39:$D$782,СВЦЭМ!$A$39:$A$782,$A127,СВЦЭМ!$B$39:$B$782,T$119)+'СЕТ СН'!$I$11+СВЦЭМ!$D$10+'СЕТ СН'!$I$5-'СЕТ СН'!$I$21</f>
        <v>4446.2807416599999</v>
      </c>
      <c r="U127" s="36">
        <f>SUMIFS(СВЦЭМ!$D$39:$D$782,СВЦЭМ!$A$39:$A$782,$A127,СВЦЭМ!$B$39:$B$782,U$119)+'СЕТ СН'!$I$11+СВЦЭМ!$D$10+'СЕТ СН'!$I$5-'СЕТ СН'!$I$21</f>
        <v>4455.6838572099996</v>
      </c>
      <c r="V127" s="36">
        <f>SUMIFS(СВЦЭМ!$D$39:$D$782,СВЦЭМ!$A$39:$A$782,$A127,СВЦЭМ!$B$39:$B$782,V$119)+'СЕТ СН'!$I$11+СВЦЭМ!$D$10+'СЕТ СН'!$I$5-'СЕТ СН'!$I$21</f>
        <v>4464.4603162899994</v>
      </c>
      <c r="W127" s="36">
        <f>SUMIFS(СВЦЭМ!$D$39:$D$782,СВЦЭМ!$A$39:$A$782,$A127,СВЦЭМ!$B$39:$B$782,W$119)+'СЕТ СН'!$I$11+СВЦЭМ!$D$10+'СЕТ СН'!$I$5-'СЕТ СН'!$I$21</f>
        <v>4446.2664434799999</v>
      </c>
      <c r="X127" s="36">
        <f>SUMIFS(СВЦЭМ!$D$39:$D$782,СВЦЭМ!$A$39:$A$782,$A127,СВЦЭМ!$B$39:$B$782,X$119)+'СЕТ СН'!$I$11+СВЦЭМ!$D$10+'СЕТ СН'!$I$5-'СЕТ СН'!$I$21</f>
        <v>4544.0694055999993</v>
      </c>
      <c r="Y127" s="36">
        <f>SUMIFS(СВЦЭМ!$D$39:$D$782,СВЦЭМ!$A$39:$A$782,$A127,СВЦЭМ!$B$39:$B$782,Y$119)+'СЕТ СН'!$I$11+СВЦЭМ!$D$10+'СЕТ СН'!$I$5-'СЕТ СН'!$I$21</f>
        <v>4617.8519295699998</v>
      </c>
    </row>
    <row r="128" spans="1:27" ht="15.75" x14ac:dyDescent="0.2">
      <c r="A128" s="35">
        <f t="shared" si="3"/>
        <v>44782</v>
      </c>
      <c r="B128" s="36">
        <f>SUMIFS(СВЦЭМ!$D$39:$D$782,СВЦЭМ!$A$39:$A$782,$A128,СВЦЭМ!$B$39:$B$782,B$119)+'СЕТ СН'!$I$11+СВЦЭМ!$D$10+'СЕТ СН'!$I$5-'СЕТ СН'!$I$21</f>
        <v>4652.5806380100003</v>
      </c>
      <c r="C128" s="36">
        <f>SUMIFS(СВЦЭМ!$D$39:$D$782,СВЦЭМ!$A$39:$A$782,$A128,СВЦЭМ!$B$39:$B$782,C$119)+'СЕТ СН'!$I$11+СВЦЭМ!$D$10+'СЕТ СН'!$I$5-'СЕТ СН'!$I$21</f>
        <v>4629.2660192699996</v>
      </c>
      <c r="D128" s="36">
        <f>SUMIFS(СВЦЭМ!$D$39:$D$782,СВЦЭМ!$A$39:$A$782,$A128,СВЦЭМ!$B$39:$B$782,D$119)+'СЕТ СН'!$I$11+СВЦЭМ!$D$10+'СЕТ СН'!$I$5-'СЕТ СН'!$I$21</f>
        <v>4638.1031655899997</v>
      </c>
      <c r="E128" s="36">
        <f>SUMIFS(СВЦЭМ!$D$39:$D$782,СВЦЭМ!$A$39:$A$782,$A128,СВЦЭМ!$B$39:$B$782,E$119)+'СЕТ СН'!$I$11+СВЦЭМ!$D$10+'СЕТ СН'!$I$5-'СЕТ СН'!$I$21</f>
        <v>4648.0527599399993</v>
      </c>
      <c r="F128" s="36">
        <f>SUMIFS(СВЦЭМ!$D$39:$D$782,СВЦЭМ!$A$39:$A$782,$A128,СВЦЭМ!$B$39:$B$782,F$119)+'СЕТ СН'!$I$11+СВЦЭМ!$D$10+'СЕТ СН'!$I$5-'СЕТ СН'!$I$21</f>
        <v>4643.4368766899997</v>
      </c>
      <c r="G128" s="36">
        <f>SUMIFS(СВЦЭМ!$D$39:$D$782,СВЦЭМ!$A$39:$A$782,$A128,СВЦЭМ!$B$39:$B$782,G$119)+'СЕТ СН'!$I$11+СВЦЭМ!$D$10+'СЕТ СН'!$I$5-'СЕТ СН'!$I$21</f>
        <v>4652.5296849799997</v>
      </c>
      <c r="H128" s="36">
        <f>SUMIFS(СВЦЭМ!$D$39:$D$782,СВЦЭМ!$A$39:$A$782,$A128,СВЦЭМ!$B$39:$B$782,H$119)+'СЕТ СН'!$I$11+СВЦЭМ!$D$10+'СЕТ СН'!$I$5-'СЕТ СН'!$I$21</f>
        <v>4687.6369980899999</v>
      </c>
      <c r="I128" s="36">
        <f>SUMIFS(СВЦЭМ!$D$39:$D$782,СВЦЭМ!$A$39:$A$782,$A128,СВЦЭМ!$B$39:$B$782,I$119)+'СЕТ СН'!$I$11+СВЦЭМ!$D$10+'СЕТ СН'!$I$5-'СЕТ СН'!$I$21</f>
        <v>4608.8473917900001</v>
      </c>
      <c r="J128" s="36">
        <f>SUMIFS(СВЦЭМ!$D$39:$D$782,СВЦЭМ!$A$39:$A$782,$A128,СВЦЭМ!$B$39:$B$782,J$119)+'СЕТ СН'!$I$11+СВЦЭМ!$D$10+'СЕТ СН'!$I$5-'СЕТ СН'!$I$21</f>
        <v>4589.2971114899992</v>
      </c>
      <c r="K128" s="36">
        <f>SUMIFS(СВЦЭМ!$D$39:$D$782,СВЦЭМ!$A$39:$A$782,$A128,СВЦЭМ!$B$39:$B$782,K$119)+'СЕТ СН'!$I$11+СВЦЭМ!$D$10+'СЕТ СН'!$I$5-'СЕТ СН'!$I$21</f>
        <v>4524.6283139799998</v>
      </c>
      <c r="L128" s="36">
        <f>SUMIFS(СВЦЭМ!$D$39:$D$782,СВЦЭМ!$A$39:$A$782,$A128,СВЦЭМ!$B$39:$B$782,L$119)+'СЕТ СН'!$I$11+СВЦЭМ!$D$10+'СЕТ СН'!$I$5-'СЕТ СН'!$I$21</f>
        <v>4507.1315094599995</v>
      </c>
      <c r="M128" s="36">
        <f>SUMIFS(СВЦЭМ!$D$39:$D$782,СВЦЭМ!$A$39:$A$782,$A128,СВЦЭМ!$B$39:$B$782,M$119)+'СЕТ СН'!$I$11+СВЦЭМ!$D$10+'СЕТ СН'!$I$5-'СЕТ СН'!$I$21</f>
        <v>4484.2391179599999</v>
      </c>
      <c r="N128" s="36">
        <f>SUMIFS(СВЦЭМ!$D$39:$D$782,СВЦЭМ!$A$39:$A$782,$A128,СВЦЭМ!$B$39:$B$782,N$119)+'СЕТ СН'!$I$11+СВЦЭМ!$D$10+'СЕТ СН'!$I$5-'СЕТ СН'!$I$21</f>
        <v>4470.5929070799993</v>
      </c>
      <c r="O128" s="36">
        <f>SUMIFS(СВЦЭМ!$D$39:$D$782,СВЦЭМ!$A$39:$A$782,$A128,СВЦЭМ!$B$39:$B$782,O$119)+'СЕТ СН'!$I$11+СВЦЭМ!$D$10+'СЕТ СН'!$I$5-'СЕТ СН'!$I$21</f>
        <v>4473.0458146599995</v>
      </c>
      <c r="P128" s="36">
        <f>SUMIFS(СВЦЭМ!$D$39:$D$782,СВЦЭМ!$A$39:$A$782,$A128,СВЦЭМ!$B$39:$B$782,P$119)+'СЕТ СН'!$I$11+СВЦЭМ!$D$10+'СЕТ СН'!$I$5-'СЕТ СН'!$I$21</f>
        <v>4484.0562078900002</v>
      </c>
      <c r="Q128" s="36">
        <f>SUMIFS(СВЦЭМ!$D$39:$D$782,СВЦЭМ!$A$39:$A$782,$A128,СВЦЭМ!$B$39:$B$782,Q$119)+'СЕТ СН'!$I$11+СВЦЭМ!$D$10+'СЕТ СН'!$I$5-'СЕТ СН'!$I$21</f>
        <v>4497.3253384199998</v>
      </c>
      <c r="R128" s="36">
        <f>SUMIFS(СВЦЭМ!$D$39:$D$782,СВЦЭМ!$A$39:$A$782,$A128,СВЦЭМ!$B$39:$B$782,R$119)+'СЕТ СН'!$I$11+СВЦЭМ!$D$10+'СЕТ СН'!$I$5-'СЕТ СН'!$I$21</f>
        <v>4509.1905999299997</v>
      </c>
      <c r="S128" s="36">
        <f>SUMIFS(СВЦЭМ!$D$39:$D$782,СВЦЭМ!$A$39:$A$782,$A128,СВЦЭМ!$B$39:$B$782,S$119)+'СЕТ СН'!$I$11+СВЦЭМ!$D$10+'СЕТ СН'!$I$5-'СЕТ СН'!$I$21</f>
        <v>4514.0436081999997</v>
      </c>
      <c r="T128" s="36">
        <f>SUMIFS(СВЦЭМ!$D$39:$D$782,СВЦЭМ!$A$39:$A$782,$A128,СВЦЭМ!$B$39:$B$782,T$119)+'СЕТ СН'!$I$11+СВЦЭМ!$D$10+'СЕТ СН'!$I$5-'СЕТ СН'!$I$21</f>
        <v>4516.6760015099999</v>
      </c>
      <c r="U128" s="36">
        <f>SUMIFS(СВЦЭМ!$D$39:$D$782,СВЦЭМ!$A$39:$A$782,$A128,СВЦЭМ!$B$39:$B$782,U$119)+'СЕТ СН'!$I$11+СВЦЭМ!$D$10+'СЕТ СН'!$I$5-'СЕТ СН'!$I$21</f>
        <v>4525.7881576999998</v>
      </c>
      <c r="V128" s="36">
        <f>SUMIFS(СВЦЭМ!$D$39:$D$782,СВЦЭМ!$A$39:$A$782,$A128,СВЦЭМ!$B$39:$B$782,V$119)+'СЕТ СН'!$I$11+СВЦЭМ!$D$10+'СЕТ СН'!$I$5-'СЕТ СН'!$I$21</f>
        <v>4496.6142969699995</v>
      </c>
      <c r="W128" s="36">
        <f>SUMIFS(СВЦЭМ!$D$39:$D$782,СВЦЭМ!$A$39:$A$782,$A128,СВЦЭМ!$B$39:$B$782,W$119)+'СЕТ СН'!$I$11+СВЦЭМ!$D$10+'СЕТ СН'!$I$5-'СЕТ СН'!$I$21</f>
        <v>4498.0489348699994</v>
      </c>
      <c r="X128" s="36">
        <f>SUMIFS(СВЦЭМ!$D$39:$D$782,СВЦЭМ!$A$39:$A$782,$A128,СВЦЭМ!$B$39:$B$782,X$119)+'СЕТ СН'!$I$11+СВЦЭМ!$D$10+'СЕТ СН'!$I$5-'СЕТ СН'!$I$21</f>
        <v>4548.1373817900003</v>
      </c>
      <c r="Y128" s="36">
        <f>SUMIFS(СВЦЭМ!$D$39:$D$782,СВЦЭМ!$A$39:$A$782,$A128,СВЦЭМ!$B$39:$B$782,Y$119)+'СЕТ СН'!$I$11+СВЦЭМ!$D$10+'СЕТ СН'!$I$5-'СЕТ СН'!$I$21</f>
        <v>4571.2073633499995</v>
      </c>
    </row>
    <row r="129" spans="1:25" ht="15.75" x14ac:dyDescent="0.2">
      <c r="A129" s="35">
        <f t="shared" si="3"/>
        <v>44783</v>
      </c>
      <c r="B129" s="36">
        <f>SUMIFS(СВЦЭМ!$D$39:$D$782,СВЦЭМ!$A$39:$A$782,$A129,СВЦЭМ!$B$39:$B$782,B$119)+'СЕТ СН'!$I$11+СВЦЭМ!$D$10+'СЕТ СН'!$I$5-'СЕТ СН'!$I$21</f>
        <v>4520.4131968199999</v>
      </c>
      <c r="C129" s="36">
        <f>SUMIFS(СВЦЭМ!$D$39:$D$782,СВЦЭМ!$A$39:$A$782,$A129,СВЦЭМ!$B$39:$B$782,C$119)+'СЕТ СН'!$I$11+СВЦЭМ!$D$10+'СЕТ СН'!$I$5-'СЕТ СН'!$I$21</f>
        <v>4561.1723157500001</v>
      </c>
      <c r="D129" s="36">
        <f>SUMIFS(СВЦЭМ!$D$39:$D$782,СВЦЭМ!$A$39:$A$782,$A129,СВЦЭМ!$B$39:$B$782,D$119)+'СЕТ СН'!$I$11+СВЦЭМ!$D$10+'СЕТ СН'!$I$5-'СЕТ СН'!$I$21</f>
        <v>4443.0187119799994</v>
      </c>
      <c r="E129" s="36">
        <f>SUMIFS(СВЦЭМ!$D$39:$D$782,СВЦЭМ!$A$39:$A$782,$A129,СВЦЭМ!$B$39:$B$782,E$119)+'СЕТ СН'!$I$11+СВЦЭМ!$D$10+'СЕТ СН'!$I$5-'СЕТ СН'!$I$21</f>
        <v>4426.4536003599997</v>
      </c>
      <c r="F129" s="36">
        <f>SUMIFS(СВЦЭМ!$D$39:$D$782,СВЦЭМ!$A$39:$A$782,$A129,СВЦЭМ!$B$39:$B$782,F$119)+'СЕТ СН'!$I$11+СВЦЭМ!$D$10+'СЕТ СН'!$I$5-'СЕТ СН'!$I$21</f>
        <v>4426.7296966499998</v>
      </c>
      <c r="G129" s="36">
        <f>SUMIFS(СВЦЭМ!$D$39:$D$782,СВЦЭМ!$A$39:$A$782,$A129,СВЦЭМ!$B$39:$B$782,G$119)+'СЕТ СН'!$I$11+СВЦЭМ!$D$10+'СЕТ СН'!$I$5-'СЕТ СН'!$I$21</f>
        <v>4414.5123551899997</v>
      </c>
      <c r="H129" s="36">
        <f>SUMIFS(СВЦЭМ!$D$39:$D$782,СВЦЭМ!$A$39:$A$782,$A129,СВЦЭМ!$B$39:$B$782,H$119)+'СЕТ СН'!$I$11+СВЦЭМ!$D$10+'СЕТ СН'!$I$5-'СЕТ СН'!$I$21</f>
        <v>4391.3774856199998</v>
      </c>
      <c r="I129" s="36">
        <f>SUMIFS(СВЦЭМ!$D$39:$D$782,СВЦЭМ!$A$39:$A$782,$A129,СВЦЭМ!$B$39:$B$782,I$119)+'СЕТ СН'!$I$11+СВЦЭМ!$D$10+'СЕТ СН'!$I$5-'СЕТ СН'!$I$21</f>
        <v>4345.5177832899999</v>
      </c>
      <c r="J129" s="36">
        <f>SUMIFS(СВЦЭМ!$D$39:$D$782,СВЦЭМ!$A$39:$A$782,$A129,СВЦЭМ!$B$39:$B$782,J$119)+'СЕТ СН'!$I$11+СВЦЭМ!$D$10+'СЕТ СН'!$I$5-'СЕТ СН'!$I$21</f>
        <v>4410.3943883299999</v>
      </c>
      <c r="K129" s="36">
        <f>SUMIFS(СВЦЭМ!$D$39:$D$782,СВЦЭМ!$A$39:$A$782,$A129,СВЦЭМ!$B$39:$B$782,K$119)+'СЕТ СН'!$I$11+СВЦЭМ!$D$10+'СЕТ СН'!$I$5-'СЕТ СН'!$I$21</f>
        <v>4360.0570789499998</v>
      </c>
      <c r="L129" s="36">
        <f>SUMIFS(СВЦЭМ!$D$39:$D$782,СВЦЭМ!$A$39:$A$782,$A129,СВЦЭМ!$B$39:$B$782,L$119)+'СЕТ СН'!$I$11+СВЦЭМ!$D$10+'СЕТ СН'!$I$5-'СЕТ СН'!$I$21</f>
        <v>4352.2716503299998</v>
      </c>
      <c r="M129" s="36">
        <f>SUMIFS(СВЦЭМ!$D$39:$D$782,СВЦЭМ!$A$39:$A$782,$A129,СВЦЭМ!$B$39:$B$782,M$119)+'СЕТ СН'!$I$11+СВЦЭМ!$D$10+'СЕТ СН'!$I$5-'СЕТ СН'!$I$21</f>
        <v>4355.6666738699996</v>
      </c>
      <c r="N129" s="36">
        <f>SUMIFS(СВЦЭМ!$D$39:$D$782,СВЦЭМ!$A$39:$A$782,$A129,СВЦЭМ!$B$39:$B$782,N$119)+'СЕТ СН'!$I$11+СВЦЭМ!$D$10+'СЕТ СН'!$I$5-'СЕТ СН'!$I$21</f>
        <v>4362.6493196599995</v>
      </c>
      <c r="O129" s="36">
        <f>SUMIFS(СВЦЭМ!$D$39:$D$782,СВЦЭМ!$A$39:$A$782,$A129,СВЦЭМ!$B$39:$B$782,O$119)+'СЕТ СН'!$I$11+СВЦЭМ!$D$10+'СЕТ СН'!$I$5-'СЕТ СН'!$I$21</f>
        <v>4343.3574926399997</v>
      </c>
      <c r="P129" s="36">
        <f>SUMIFS(СВЦЭМ!$D$39:$D$782,СВЦЭМ!$A$39:$A$782,$A129,СВЦЭМ!$B$39:$B$782,P$119)+'СЕТ СН'!$I$11+СВЦЭМ!$D$10+'СЕТ СН'!$I$5-'СЕТ СН'!$I$21</f>
        <v>4349.94590685</v>
      </c>
      <c r="Q129" s="36">
        <f>SUMIFS(СВЦЭМ!$D$39:$D$782,СВЦЭМ!$A$39:$A$782,$A129,СВЦЭМ!$B$39:$B$782,Q$119)+'СЕТ СН'!$I$11+СВЦЭМ!$D$10+'СЕТ СН'!$I$5-'СЕТ СН'!$I$21</f>
        <v>4353.6697333299999</v>
      </c>
      <c r="R129" s="36">
        <f>SUMIFS(СВЦЭМ!$D$39:$D$782,СВЦЭМ!$A$39:$A$782,$A129,СВЦЭМ!$B$39:$B$782,R$119)+'СЕТ СН'!$I$11+СВЦЭМ!$D$10+'СЕТ СН'!$I$5-'СЕТ СН'!$I$21</f>
        <v>4368.2953481799996</v>
      </c>
      <c r="S129" s="36">
        <f>SUMIFS(СВЦЭМ!$D$39:$D$782,СВЦЭМ!$A$39:$A$782,$A129,СВЦЭМ!$B$39:$B$782,S$119)+'СЕТ СН'!$I$11+СВЦЭМ!$D$10+'СЕТ СН'!$I$5-'СЕТ СН'!$I$21</f>
        <v>4373.52745916</v>
      </c>
      <c r="T129" s="36">
        <f>SUMIFS(СВЦЭМ!$D$39:$D$782,СВЦЭМ!$A$39:$A$782,$A129,СВЦЭМ!$B$39:$B$782,T$119)+'СЕТ СН'!$I$11+СВЦЭМ!$D$10+'СЕТ СН'!$I$5-'СЕТ СН'!$I$21</f>
        <v>4367.5121784599996</v>
      </c>
      <c r="U129" s="36">
        <f>SUMIFS(СВЦЭМ!$D$39:$D$782,СВЦЭМ!$A$39:$A$782,$A129,СВЦЭМ!$B$39:$B$782,U$119)+'СЕТ СН'!$I$11+СВЦЭМ!$D$10+'СЕТ СН'!$I$5-'СЕТ СН'!$I$21</f>
        <v>4391.4003771999996</v>
      </c>
      <c r="V129" s="36">
        <f>SUMIFS(СВЦЭМ!$D$39:$D$782,СВЦЭМ!$A$39:$A$782,$A129,СВЦЭМ!$B$39:$B$782,V$119)+'СЕТ СН'!$I$11+СВЦЭМ!$D$10+'СЕТ СН'!$I$5-'СЕТ СН'!$I$21</f>
        <v>4371.1095748999996</v>
      </c>
      <c r="W129" s="36">
        <f>SUMIFS(СВЦЭМ!$D$39:$D$782,СВЦЭМ!$A$39:$A$782,$A129,СВЦЭМ!$B$39:$B$782,W$119)+'СЕТ СН'!$I$11+СВЦЭМ!$D$10+'СЕТ СН'!$I$5-'СЕТ СН'!$I$21</f>
        <v>4378.9467640799994</v>
      </c>
      <c r="X129" s="36">
        <f>SUMIFS(СВЦЭМ!$D$39:$D$782,СВЦЭМ!$A$39:$A$782,$A129,СВЦЭМ!$B$39:$B$782,X$119)+'СЕТ СН'!$I$11+СВЦЭМ!$D$10+'СЕТ СН'!$I$5-'СЕТ СН'!$I$21</f>
        <v>4403.1101103299998</v>
      </c>
      <c r="Y129" s="36">
        <f>SUMIFS(СВЦЭМ!$D$39:$D$782,СВЦЭМ!$A$39:$A$782,$A129,СВЦЭМ!$B$39:$B$782,Y$119)+'СЕТ СН'!$I$11+СВЦЭМ!$D$10+'СЕТ СН'!$I$5-'СЕТ СН'!$I$21</f>
        <v>4501.7326739299997</v>
      </c>
    </row>
    <row r="130" spans="1:25" ht="15.75" x14ac:dyDescent="0.2">
      <c r="A130" s="35">
        <f t="shared" si="3"/>
        <v>44784</v>
      </c>
      <c r="B130" s="36">
        <f>SUMIFS(СВЦЭМ!$D$39:$D$782,СВЦЭМ!$A$39:$A$782,$A130,СВЦЭМ!$B$39:$B$782,B$119)+'СЕТ СН'!$I$11+СВЦЭМ!$D$10+'СЕТ СН'!$I$5-'СЕТ СН'!$I$21</f>
        <v>4380.6608939899997</v>
      </c>
      <c r="C130" s="36">
        <f>SUMIFS(СВЦЭМ!$D$39:$D$782,СВЦЭМ!$A$39:$A$782,$A130,СВЦЭМ!$B$39:$B$782,C$119)+'СЕТ СН'!$I$11+СВЦЭМ!$D$10+'СЕТ СН'!$I$5-'СЕТ СН'!$I$21</f>
        <v>4435.0428896899994</v>
      </c>
      <c r="D130" s="36">
        <f>SUMIFS(СВЦЭМ!$D$39:$D$782,СВЦЭМ!$A$39:$A$782,$A130,СВЦЭМ!$B$39:$B$782,D$119)+'СЕТ СН'!$I$11+СВЦЭМ!$D$10+'СЕТ СН'!$I$5-'СЕТ СН'!$I$21</f>
        <v>4487.2938540899995</v>
      </c>
      <c r="E130" s="36">
        <f>SUMIFS(СВЦЭМ!$D$39:$D$782,СВЦЭМ!$A$39:$A$782,$A130,СВЦЭМ!$B$39:$B$782,E$119)+'СЕТ СН'!$I$11+СВЦЭМ!$D$10+'СЕТ СН'!$I$5-'СЕТ СН'!$I$21</f>
        <v>4504.2434226400001</v>
      </c>
      <c r="F130" s="36">
        <f>SUMIFS(СВЦЭМ!$D$39:$D$782,СВЦЭМ!$A$39:$A$782,$A130,СВЦЭМ!$B$39:$B$782,F$119)+'СЕТ СН'!$I$11+СВЦЭМ!$D$10+'СЕТ СН'!$I$5-'СЕТ СН'!$I$21</f>
        <v>4511.6919860799999</v>
      </c>
      <c r="G130" s="36">
        <f>SUMIFS(СВЦЭМ!$D$39:$D$782,СВЦЭМ!$A$39:$A$782,$A130,СВЦЭМ!$B$39:$B$782,G$119)+'СЕТ СН'!$I$11+СВЦЭМ!$D$10+'СЕТ СН'!$I$5-'СЕТ СН'!$I$21</f>
        <v>4509.3206881999995</v>
      </c>
      <c r="H130" s="36">
        <f>SUMIFS(СВЦЭМ!$D$39:$D$782,СВЦЭМ!$A$39:$A$782,$A130,СВЦЭМ!$B$39:$B$782,H$119)+'СЕТ СН'!$I$11+СВЦЭМ!$D$10+'СЕТ СН'!$I$5-'СЕТ СН'!$I$21</f>
        <v>4454.3027934799993</v>
      </c>
      <c r="I130" s="36">
        <f>SUMIFS(СВЦЭМ!$D$39:$D$782,СВЦЭМ!$A$39:$A$782,$A130,СВЦЭМ!$B$39:$B$782,I$119)+'СЕТ СН'!$I$11+СВЦЭМ!$D$10+'СЕТ СН'!$I$5-'СЕТ СН'!$I$21</f>
        <v>4368.1490744000002</v>
      </c>
      <c r="J130" s="36">
        <f>SUMIFS(СВЦЭМ!$D$39:$D$782,СВЦЭМ!$A$39:$A$782,$A130,СВЦЭМ!$B$39:$B$782,J$119)+'СЕТ СН'!$I$11+СВЦЭМ!$D$10+'СЕТ СН'!$I$5-'СЕТ СН'!$I$21</f>
        <v>4304.0303601300002</v>
      </c>
      <c r="K130" s="36">
        <f>SUMIFS(СВЦЭМ!$D$39:$D$782,СВЦЭМ!$A$39:$A$782,$A130,СВЦЭМ!$B$39:$B$782,K$119)+'СЕТ СН'!$I$11+СВЦЭМ!$D$10+'СЕТ СН'!$I$5-'СЕТ СН'!$I$21</f>
        <v>4317.1555165199998</v>
      </c>
      <c r="L130" s="36">
        <f>SUMIFS(СВЦЭМ!$D$39:$D$782,СВЦЭМ!$A$39:$A$782,$A130,СВЦЭМ!$B$39:$B$782,L$119)+'СЕТ СН'!$I$11+СВЦЭМ!$D$10+'СЕТ СН'!$I$5-'СЕТ СН'!$I$21</f>
        <v>4341.8014828899995</v>
      </c>
      <c r="M130" s="36">
        <f>SUMIFS(СВЦЭМ!$D$39:$D$782,СВЦЭМ!$A$39:$A$782,$A130,СВЦЭМ!$B$39:$B$782,M$119)+'СЕТ СН'!$I$11+СВЦЭМ!$D$10+'СЕТ СН'!$I$5-'СЕТ СН'!$I$21</f>
        <v>4338.6171027599994</v>
      </c>
      <c r="N130" s="36">
        <f>SUMIFS(СВЦЭМ!$D$39:$D$782,СВЦЭМ!$A$39:$A$782,$A130,СВЦЭМ!$B$39:$B$782,N$119)+'СЕТ СН'!$I$11+СВЦЭМ!$D$10+'СЕТ СН'!$I$5-'СЕТ СН'!$I$21</f>
        <v>4329.3935770499993</v>
      </c>
      <c r="O130" s="36">
        <f>SUMIFS(СВЦЭМ!$D$39:$D$782,СВЦЭМ!$A$39:$A$782,$A130,СВЦЭМ!$B$39:$B$782,O$119)+'СЕТ СН'!$I$11+СВЦЭМ!$D$10+'СЕТ СН'!$I$5-'СЕТ СН'!$I$21</f>
        <v>4337.3198786299999</v>
      </c>
      <c r="P130" s="36">
        <f>SUMIFS(СВЦЭМ!$D$39:$D$782,СВЦЭМ!$A$39:$A$782,$A130,СВЦЭМ!$B$39:$B$782,P$119)+'СЕТ СН'!$I$11+СВЦЭМ!$D$10+'СЕТ СН'!$I$5-'СЕТ СН'!$I$21</f>
        <v>4340.1041412699997</v>
      </c>
      <c r="Q130" s="36">
        <f>SUMIFS(СВЦЭМ!$D$39:$D$782,СВЦЭМ!$A$39:$A$782,$A130,СВЦЭМ!$B$39:$B$782,Q$119)+'СЕТ СН'!$I$11+СВЦЭМ!$D$10+'СЕТ СН'!$I$5-'СЕТ СН'!$I$21</f>
        <v>4330.3231262600002</v>
      </c>
      <c r="R130" s="36">
        <f>SUMIFS(СВЦЭМ!$D$39:$D$782,СВЦЭМ!$A$39:$A$782,$A130,СВЦЭМ!$B$39:$B$782,R$119)+'СЕТ СН'!$I$11+СВЦЭМ!$D$10+'СЕТ СН'!$I$5-'СЕТ СН'!$I$21</f>
        <v>4333.8724812</v>
      </c>
      <c r="S130" s="36">
        <f>SUMIFS(СВЦЭМ!$D$39:$D$782,СВЦЭМ!$A$39:$A$782,$A130,СВЦЭМ!$B$39:$B$782,S$119)+'СЕТ СН'!$I$11+СВЦЭМ!$D$10+'СЕТ СН'!$I$5-'СЕТ СН'!$I$21</f>
        <v>4327.83634833</v>
      </c>
      <c r="T130" s="36">
        <f>SUMIFS(СВЦЭМ!$D$39:$D$782,СВЦЭМ!$A$39:$A$782,$A130,СВЦЭМ!$B$39:$B$782,T$119)+'СЕТ СН'!$I$11+СВЦЭМ!$D$10+'СЕТ СН'!$I$5-'СЕТ СН'!$I$21</f>
        <v>4197.7079634000002</v>
      </c>
      <c r="U130" s="36">
        <f>SUMIFS(СВЦЭМ!$D$39:$D$782,СВЦЭМ!$A$39:$A$782,$A130,СВЦЭМ!$B$39:$B$782,U$119)+'СЕТ СН'!$I$11+СВЦЭМ!$D$10+'СЕТ СН'!$I$5-'СЕТ СН'!$I$21</f>
        <v>4203.3574854899998</v>
      </c>
      <c r="V130" s="36">
        <f>SUMIFS(СВЦЭМ!$D$39:$D$782,СВЦЭМ!$A$39:$A$782,$A130,СВЦЭМ!$B$39:$B$782,V$119)+'СЕТ СН'!$I$11+СВЦЭМ!$D$10+'СЕТ СН'!$I$5-'СЕТ СН'!$I$21</f>
        <v>4201.2506793699995</v>
      </c>
      <c r="W130" s="36">
        <f>SUMIFS(СВЦЭМ!$D$39:$D$782,СВЦЭМ!$A$39:$A$782,$A130,СВЦЭМ!$B$39:$B$782,W$119)+'СЕТ СН'!$I$11+СВЦЭМ!$D$10+'СЕТ СН'!$I$5-'СЕТ СН'!$I$21</f>
        <v>4187.1814307499999</v>
      </c>
      <c r="X130" s="36">
        <f>SUMIFS(СВЦЭМ!$D$39:$D$782,СВЦЭМ!$A$39:$A$782,$A130,СВЦЭМ!$B$39:$B$782,X$119)+'СЕТ СН'!$I$11+СВЦЭМ!$D$10+'СЕТ СН'!$I$5-'СЕТ СН'!$I$21</f>
        <v>4201.2703398699996</v>
      </c>
      <c r="Y130" s="36">
        <f>SUMIFS(СВЦЭМ!$D$39:$D$782,СВЦЭМ!$A$39:$A$782,$A130,СВЦЭМ!$B$39:$B$782,Y$119)+'СЕТ СН'!$I$11+СВЦЭМ!$D$10+'СЕТ СН'!$I$5-'СЕТ СН'!$I$21</f>
        <v>4221.4358053099995</v>
      </c>
    </row>
    <row r="131" spans="1:25" ht="15.75" x14ac:dyDescent="0.2">
      <c r="A131" s="35">
        <f t="shared" si="3"/>
        <v>44785</v>
      </c>
      <c r="B131" s="36">
        <f>SUMIFS(СВЦЭМ!$D$39:$D$782,СВЦЭМ!$A$39:$A$782,$A131,СВЦЭМ!$B$39:$B$782,B$119)+'СЕТ СН'!$I$11+СВЦЭМ!$D$10+'СЕТ СН'!$I$5-'СЕТ СН'!$I$21</f>
        <v>4379.4133394099999</v>
      </c>
      <c r="C131" s="36">
        <f>SUMIFS(СВЦЭМ!$D$39:$D$782,СВЦЭМ!$A$39:$A$782,$A131,СВЦЭМ!$B$39:$B$782,C$119)+'СЕТ СН'!$I$11+СВЦЭМ!$D$10+'СЕТ СН'!$I$5-'СЕТ СН'!$I$21</f>
        <v>4427.8093553999997</v>
      </c>
      <c r="D131" s="36">
        <f>SUMIFS(СВЦЭМ!$D$39:$D$782,СВЦЭМ!$A$39:$A$782,$A131,СВЦЭМ!$B$39:$B$782,D$119)+'СЕТ СН'!$I$11+СВЦЭМ!$D$10+'СЕТ СН'!$I$5-'СЕТ СН'!$I$21</f>
        <v>4482.1810019699997</v>
      </c>
      <c r="E131" s="36">
        <f>SUMIFS(СВЦЭМ!$D$39:$D$782,СВЦЭМ!$A$39:$A$782,$A131,СВЦЭМ!$B$39:$B$782,E$119)+'СЕТ СН'!$I$11+СВЦЭМ!$D$10+'СЕТ СН'!$I$5-'СЕТ СН'!$I$21</f>
        <v>4502.07017636</v>
      </c>
      <c r="F131" s="36">
        <f>SUMIFS(СВЦЭМ!$D$39:$D$782,СВЦЭМ!$A$39:$A$782,$A131,СВЦЭМ!$B$39:$B$782,F$119)+'СЕТ СН'!$I$11+СВЦЭМ!$D$10+'СЕТ СН'!$I$5-'СЕТ СН'!$I$21</f>
        <v>4495.2052620300001</v>
      </c>
      <c r="G131" s="36">
        <f>SUMIFS(СВЦЭМ!$D$39:$D$782,СВЦЭМ!$A$39:$A$782,$A131,СВЦЭМ!$B$39:$B$782,G$119)+'СЕТ СН'!$I$11+СВЦЭМ!$D$10+'СЕТ СН'!$I$5-'СЕТ СН'!$I$21</f>
        <v>4504.7084679399995</v>
      </c>
      <c r="H131" s="36">
        <f>SUMIFS(СВЦЭМ!$D$39:$D$782,СВЦЭМ!$A$39:$A$782,$A131,СВЦЭМ!$B$39:$B$782,H$119)+'СЕТ СН'!$I$11+СВЦЭМ!$D$10+'СЕТ СН'!$I$5-'СЕТ СН'!$I$21</f>
        <v>4396.6797948899994</v>
      </c>
      <c r="I131" s="36">
        <f>SUMIFS(СВЦЭМ!$D$39:$D$782,СВЦЭМ!$A$39:$A$782,$A131,СВЦЭМ!$B$39:$B$782,I$119)+'СЕТ СН'!$I$11+СВЦЭМ!$D$10+'СЕТ СН'!$I$5-'СЕТ СН'!$I$21</f>
        <v>4393.3316457699993</v>
      </c>
      <c r="J131" s="36">
        <f>SUMIFS(СВЦЭМ!$D$39:$D$782,СВЦЭМ!$A$39:$A$782,$A131,СВЦЭМ!$B$39:$B$782,J$119)+'СЕТ СН'!$I$11+СВЦЭМ!$D$10+'СЕТ СН'!$I$5-'СЕТ СН'!$I$21</f>
        <v>4338.7813639400001</v>
      </c>
      <c r="K131" s="36">
        <f>SUMIFS(СВЦЭМ!$D$39:$D$782,СВЦЭМ!$A$39:$A$782,$A131,СВЦЭМ!$B$39:$B$782,K$119)+'СЕТ СН'!$I$11+СВЦЭМ!$D$10+'СЕТ СН'!$I$5-'СЕТ СН'!$I$21</f>
        <v>4317.8796335999996</v>
      </c>
      <c r="L131" s="36">
        <f>SUMIFS(СВЦЭМ!$D$39:$D$782,СВЦЭМ!$A$39:$A$782,$A131,СВЦЭМ!$B$39:$B$782,L$119)+'СЕТ СН'!$I$11+СВЦЭМ!$D$10+'СЕТ СН'!$I$5-'СЕТ СН'!$I$21</f>
        <v>4285.3131189799997</v>
      </c>
      <c r="M131" s="36">
        <f>SUMIFS(СВЦЭМ!$D$39:$D$782,СВЦЭМ!$A$39:$A$782,$A131,СВЦЭМ!$B$39:$B$782,M$119)+'СЕТ СН'!$I$11+СВЦЭМ!$D$10+'СЕТ СН'!$I$5-'СЕТ СН'!$I$21</f>
        <v>4260.2148770499998</v>
      </c>
      <c r="N131" s="36">
        <f>SUMIFS(СВЦЭМ!$D$39:$D$782,СВЦЭМ!$A$39:$A$782,$A131,СВЦЭМ!$B$39:$B$782,N$119)+'СЕТ СН'!$I$11+СВЦЭМ!$D$10+'СЕТ СН'!$I$5-'СЕТ СН'!$I$21</f>
        <v>4261.0192158999998</v>
      </c>
      <c r="O131" s="36">
        <f>SUMIFS(СВЦЭМ!$D$39:$D$782,СВЦЭМ!$A$39:$A$782,$A131,СВЦЭМ!$B$39:$B$782,O$119)+'СЕТ СН'!$I$11+СВЦЭМ!$D$10+'СЕТ СН'!$I$5-'СЕТ СН'!$I$21</f>
        <v>4265.8519687099997</v>
      </c>
      <c r="P131" s="36">
        <f>SUMIFS(СВЦЭМ!$D$39:$D$782,СВЦЭМ!$A$39:$A$782,$A131,СВЦЭМ!$B$39:$B$782,P$119)+'СЕТ СН'!$I$11+СВЦЭМ!$D$10+'СЕТ СН'!$I$5-'СЕТ СН'!$I$21</f>
        <v>4275.5010302800001</v>
      </c>
      <c r="Q131" s="36">
        <f>SUMIFS(СВЦЭМ!$D$39:$D$782,СВЦЭМ!$A$39:$A$782,$A131,СВЦЭМ!$B$39:$B$782,Q$119)+'СЕТ СН'!$I$11+СВЦЭМ!$D$10+'СЕТ СН'!$I$5-'СЕТ СН'!$I$21</f>
        <v>4275.78067835</v>
      </c>
      <c r="R131" s="36">
        <f>SUMIFS(СВЦЭМ!$D$39:$D$782,СВЦЭМ!$A$39:$A$782,$A131,СВЦЭМ!$B$39:$B$782,R$119)+'СЕТ СН'!$I$11+СВЦЭМ!$D$10+'СЕТ СН'!$I$5-'СЕТ СН'!$I$21</f>
        <v>4294.1253171799999</v>
      </c>
      <c r="S131" s="36">
        <f>SUMIFS(СВЦЭМ!$D$39:$D$782,СВЦЭМ!$A$39:$A$782,$A131,СВЦЭМ!$B$39:$B$782,S$119)+'СЕТ СН'!$I$11+СВЦЭМ!$D$10+'СЕТ СН'!$I$5-'СЕТ СН'!$I$21</f>
        <v>4291.8387224799999</v>
      </c>
      <c r="T131" s="36">
        <f>SUMIFS(СВЦЭМ!$D$39:$D$782,СВЦЭМ!$A$39:$A$782,$A131,СВЦЭМ!$B$39:$B$782,T$119)+'СЕТ СН'!$I$11+СВЦЭМ!$D$10+'СЕТ СН'!$I$5-'СЕТ СН'!$I$21</f>
        <v>4287.9931508600002</v>
      </c>
      <c r="U131" s="36">
        <f>SUMIFS(СВЦЭМ!$D$39:$D$782,СВЦЭМ!$A$39:$A$782,$A131,СВЦЭМ!$B$39:$B$782,U$119)+'СЕТ СН'!$I$11+СВЦЭМ!$D$10+'СЕТ СН'!$I$5-'СЕТ СН'!$I$21</f>
        <v>4289.7405407799997</v>
      </c>
      <c r="V131" s="36">
        <f>SUMIFS(СВЦЭМ!$D$39:$D$782,СВЦЭМ!$A$39:$A$782,$A131,СВЦЭМ!$B$39:$B$782,V$119)+'СЕТ СН'!$I$11+СВЦЭМ!$D$10+'СЕТ СН'!$I$5-'СЕТ СН'!$I$21</f>
        <v>4289.1856349399995</v>
      </c>
      <c r="W131" s="36">
        <f>SUMIFS(СВЦЭМ!$D$39:$D$782,СВЦЭМ!$A$39:$A$782,$A131,СВЦЭМ!$B$39:$B$782,W$119)+'СЕТ СН'!$I$11+СВЦЭМ!$D$10+'СЕТ СН'!$I$5-'СЕТ СН'!$I$21</f>
        <v>4272.09928382</v>
      </c>
      <c r="X131" s="36">
        <f>SUMIFS(СВЦЭМ!$D$39:$D$782,СВЦЭМ!$A$39:$A$782,$A131,СВЦЭМ!$B$39:$B$782,X$119)+'СЕТ СН'!$I$11+СВЦЭМ!$D$10+'СЕТ СН'!$I$5-'СЕТ СН'!$I$21</f>
        <v>4315.9214866699995</v>
      </c>
      <c r="Y131" s="36">
        <f>SUMIFS(СВЦЭМ!$D$39:$D$782,СВЦЭМ!$A$39:$A$782,$A131,СВЦЭМ!$B$39:$B$782,Y$119)+'СЕТ СН'!$I$11+СВЦЭМ!$D$10+'СЕТ СН'!$I$5-'СЕТ СН'!$I$21</f>
        <v>4363.1588594899995</v>
      </c>
    </row>
    <row r="132" spans="1:25" ht="15.75" x14ac:dyDescent="0.2">
      <c r="A132" s="35">
        <f t="shared" si="3"/>
        <v>44786</v>
      </c>
      <c r="B132" s="36">
        <f>SUMIFS(СВЦЭМ!$D$39:$D$782,СВЦЭМ!$A$39:$A$782,$A132,СВЦЭМ!$B$39:$B$782,B$119)+'СЕТ СН'!$I$11+СВЦЭМ!$D$10+'СЕТ СН'!$I$5-'СЕТ СН'!$I$21</f>
        <v>4390.84688216</v>
      </c>
      <c r="C132" s="36">
        <f>SUMIFS(СВЦЭМ!$D$39:$D$782,СВЦЭМ!$A$39:$A$782,$A132,СВЦЭМ!$B$39:$B$782,C$119)+'СЕТ СН'!$I$11+СВЦЭМ!$D$10+'СЕТ СН'!$I$5-'СЕТ СН'!$I$21</f>
        <v>4424.2795032699996</v>
      </c>
      <c r="D132" s="36">
        <f>SUMIFS(СВЦЭМ!$D$39:$D$782,СВЦЭМ!$A$39:$A$782,$A132,СВЦЭМ!$B$39:$B$782,D$119)+'СЕТ СН'!$I$11+СВЦЭМ!$D$10+'СЕТ СН'!$I$5-'СЕТ СН'!$I$21</f>
        <v>4445.2433509599996</v>
      </c>
      <c r="E132" s="36">
        <f>SUMIFS(СВЦЭМ!$D$39:$D$782,СВЦЭМ!$A$39:$A$782,$A132,СВЦЭМ!$B$39:$B$782,E$119)+'СЕТ СН'!$I$11+СВЦЭМ!$D$10+'СЕТ СН'!$I$5-'СЕТ СН'!$I$21</f>
        <v>4516.4625879300002</v>
      </c>
      <c r="F132" s="36">
        <f>SUMIFS(СВЦЭМ!$D$39:$D$782,СВЦЭМ!$A$39:$A$782,$A132,СВЦЭМ!$B$39:$B$782,F$119)+'СЕТ СН'!$I$11+СВЦЭМ!$D$10+'СЕТ СН'!$I$5-'СЕТ СН'!$I$21</f>
        <v>4492.9757339400003</v>
      </c>
      <c r="G132" s="36">
        <f>SUMIFS(СВЦЭМ!$D$39:$D$782,СВЦЭМ!$A$39:$A$782,$A132,СВЦЭМ!$B$39:$B$782,G$119)+'СЕТ СН'!$I$11+СВЦЭМ!$D$10+'СЕТ СН'!$I$5-'СЕТ СН'!$I$21</f>
        <v>4467.2945267099994</v>
      </c>
      <c r="H132" s="36">
        <f>SUMIFS(СВЦЭМ!$D$39:$D$782,СВЦЭМ!$A$39:$A$782,$A132,СВЦЭМ!$B$39:$B$782,H$119)+'СЕТ СН'!$I$11+СВЦЭМ!$D$10+'СЕТ СН'!$I$5-'СЕТ СН'!$I$21</f>
        <v>4436.3175806599993</v>
      </c>
      <c r="I132" s="36">
        <f>SUMIFS(СВЦЭМ!$D$39:$D$782,СВЦЭМ!$A$39:$A$782,$A132,СВЦЭМ!$B$39:$B$782,I$119)+'СЕТ СН'!$I$11+СВЦЭМ!$D$10+'СЕТ СН'!$I$5-'СЕТ СН'!$I$21</f>
        <v>4379.1136562299998</v>
      </c>
      <c r="J132" s="36">
        <f>SUMIFS(СВЦЭМ!$D$39:$D$782,СВЦЭМ!$A$39:$A$782,$A132,СВЦЭМ!$B$39:$B$782,J$119)+'СЕТ СН'!$I$11+СВЦЭМ!$D$10+'СЕТ СН'!$I$5-'СЕТ СН'!$I$21</f>
        <v>4359.2640293699997</v>
      </c>
      <c r="K132" s="36">
        <f>SUMIFS(СВЦЭМ!$D$39:$D$782,СВЦЭМ!$A$39:$A$782,$A132,СВЦЭМ!$B$39:$B$782,K$119)+'СЕТ СН'!$I$11+СВЦЭМ!$D$10+'СЕТ СН'!$I$5-'СЕТ СН'!$I$21</f>
        <v>4286.8733406800002</v>
      </c>
      <c r="L132" s="36">
        <f>SUMIFS(СВЦЭМ!$D$39:$D$782,СВЦЭМ!$A$39:$A$782,$A132,СВЦЭМ!$B$39:$B$782,L$119)+'СЕТ СН'!$I$11+СВЦЭМ!$D$10+'СЕТ СН'!$I$5-'СЕТ СН'!$I$21</f>
        <v>4274.7168579099998</v>
      </c>
      <c r="M132" s="36">
        <f>SUMIFS(СВЦЭМ!$D$39:$D$782,СВЦЭМ!$A$39:$A$782,$A132,СВЦЭМ!$B$39:$B$782,M$119)+'СЕТ СН'!$I$11+СВЦЭМ!$D$10+'СЕТ СН'!$I$5-'СЕТ СН'!$I$21</f>
        <v>4278.5368465399997</v>
      </c>
      <c r="N132" s="36">
        <f>SUMIFS(СВЦЭМ!$D$39:$D$782,СВЦЭМ!$A$39:$A$782,$A132,СВЦЭМ!$B$39:$B$782,N$119)+'СЕТ СН'!$I$11+СВЦЭМ!$D$10+'СЕТ СН'!$I$5-'СЕТ СН'!$I$21</f>
        <v>4273.97947613</v>
      </c>
      <c r="O132" s="36">
        <f>SUMIFS(СВЦЭМ!$D$39:$D$782,СВЦЭМ!$A$39:$A$782,$A132,СВЦЭМ!$B$39:$B$782,O$119)+'СЕТ СН'!$I$11+СВЦЭМ!$D$10+'СЕТ СН'!$I$5-'СЕТ СН'!$I$21</f>
        <v>4270.63450371</v>
      </c>
      <c r="P132" s="36">
        <f>SUMIFS(СВЦЭМ!$D$39:$D$782,СВЦЭМ!$A$39:$A$782,$A132,СВЦЭМ!$B$39:$B$782,P$119)+'СЕТ СН'!$I$11+СВЦЭМ!$D$10+'СЕТ СН'!$I$5-'СЕТ СН'!$I$21</f>
        <v>4275.9237414499994</v>
      </c>
      <c r="Q132" s="36">
        <f>SUMIFS(СВЦЭМ!$D$39:$D$782,СВЦЭМ!$A$39:$A$782,$A132,СВЦЭМ!$B$39:$B$782,Q$119)+'СЕТ СН'!$I$11+СВЦЭМ!$D$10+'СЕТ СН'!$I$5-'СЕТ СН'!$I$21</f>
        <v>4275.4348230599999</v>
      </c>
      <c r="R132" s="36">
        <f>SUMIFS(СВЦЭМ!$D$39:$D$782,СВЦЭМ!$A$39:$A$782,$A132,СВЦЭМ!$B$39:$B$782,R$119)+'СЕТ СН'!$I$11+СВЦЭМ!$D$10+'СЕТ СН'!$I$5-'СЕТ СН'!$I$21</f>
        <v>4281.9073277199996</v>
      </c>
      <c r="S132" s="36">
        <f>SUMIFS(СВЦЭМ!$D$39:$D$782,СВЦЭМ!$A$39:$A$782,$A132,СВЦЭМ!$B$39:$B$782,S$119)+'СЕТ СН'!$I$11+СВЦЭМ!$D$10+'СЕТ СН'!$I$5-'СЕТ СН'!$I$21</f>
        <v>4284.85666666</v>
      </c>
      <c r="T132" s="36">
        <f>SUMIFS(СВЦЭМ!$D$39:$D$782,СВЦЭМ!$A$39:$A$782,$A132,СВЦЭМ!$B$39:$B$782,T$119)+'СЕТ СН'!$I$11+СВЦЭМ!$D$10+'СЕТ СН'!$I$5-'СЕТ СН'!$I$21</f>
        <v>4282.4596862799999</v>
      </c>
      <c r="U132" s="36">
        <f>SUMIFS(СВЦЭМ!$D$39:$D$782,СВЦЭМ!$A$39:$A$782,$A132,СВЦЭМ!$B$39:$B$782,U$119)+'СЕТ СН'!$I$11+СВЦЭМ!$D$10+'СЕТ СН'!$I$5-'СЕТ СН'!$I$21</f>
        <v>4286.7098958799997</v>
      </c>
      <c r="V132" s="36">
        <f>SUMIFS(СВЦЭМ!$D$39:$D$782,СВЦЭМ!$A$39:$A$782,$A132,СВЦЭМ!$B$39:$B$782,V$119)+'СЕТ СН'!$I$11+СВЦЭМ!$D$10+'СЕТ СН'!$I$5-'СЕТ СН'!$I$21</f>
        <v>4277.6179167999999</v>
      </c>
      <c r="W132" s="36">
        <f>SUMIFS(СВЦЭМ!$D$39:$D$782,СВЦЭМ!$A$39:$A$782,$A132,СВЦЭМ!$B$39:$B$782,W$119)+'СЕТ СН'!$I$11+СВЦЭМ!$D$10+'СЕТ СН'!$I$5-'СЕТ СН'!$I$21</f>
        <v>4272.7099665599999</v>
      </c>
      <c r="X132" s="36">
        <f>SUMIFS(СВЦЭМ!$D$39:$D$782,СВЦЭМ!$A$39:$A$782,$A132,СВЦЭМ!$B$39:$B$782,X$119)+'СЕТ СН'!$I$11+СВЦЭМ!$D$10+'СЕТ СН'!$I$5-'СЕТ СН'!$I$21</f>
        <v>4299.73071996</v>
      </c>
      <c r="Y132" s="36">
        <f>SUMIFS(СВЦЭМ!$D$39:$D$782,СВЦЭМ!$A$39:$A$782,$A132,СВЦЭМ!$B$39:$B$782,Y$119)+'СЕТ СН'!$I$11+СВЦЭМ!$D$10+'СЕТ СН'!$I$5-'СЕТ СН'!$I$21</f>
        <v>4395.0741487499999</v>
      </c>
    </row>
    <row r="133" spans="1:25" ht="15.75" x14ac:dyDescent="0.2">
      <c r="A133" s="35">
        <f t="shared" si="3"/>
        <v>44787</v>
      </c>
      <c r="B133" s="36">
        <f>SUMIFS(СВЦЭМ!$D$39:$D$782,СВЦЭМ!$A$39:$A$782,$A133,СВЦЭМ!$B$39:$B$782,B$119)+'СЕТ СН'!$I$11+СВЦЭМ!$D$10+'СЕТ СН'!$I$5-'СЕТ СН'!$I$21</f>
        <v>4440.4322778799997</v>
      </c>
      <c r="C133" s="36">
        <f>SUMIFS(СВЦЭМ!$D$39:$D$782,СВЦЭМ!$A$39:$A$782,$A133,СВЦЭМ!$B$39:$B$782,C$119)+'СЕТ СН'!$I$11+СВЦЭМ!$D$10+'СЕТ СН'!$I$5-'СЕТ СН'!$I$21</f>
        <v>4428.4232051299996</v>
      </c>
      <c r="D133" s="36">
        <f>SUMIFS(СВЦЭМ!$D$39:$D$782,СВЦЭМ!$A$39:$A$782,$A133,СВЦЭМ!$B$39:$B$782,D$119)+'СЕТ СН'!$I$11+СВЦЭМ!$D$10+'СЕТ СН'!$I$5-'СЕТ СН'!$I$21</f>
        <v>4391.9278239400001</v>
      </c>
      <c r="E133" s="36">
        <f>SUMIFS(СВЦЭМ!$D$39:$D$782,СВЦЭМ!$A$39:$A$782,$A133,СВЦЭМ!$B$39:$B$782,E$119)+'СЕТ СН'!$I$11+СВЦЭМ!$D$10+'СЕТ СН'!$I$5-'СЕТ СН'!$I$21</f>
        <v>4401.3072242199996</v>
      </c>
      <c r="F133" s="36">
        <f>SUMIFS(СВЦЭМ!$D$39:$D$782,СВЦЭМ!$A$39:$A$782,$A133,СВЦЭМ!$B$39:$B$782,F$119)+'СЕТ СН'!$I$11+СВЦЭМ!$D$10+'СЕТ СН'!$I$5-'СЕТ СН'!$I$21</f>
        <v>4406.5337607199999</v>
      </c>
      <c r="G133" s="36">
        <f>SUMIFS(СВЦЭМ!$D$39:$D$782,СВЦЭМ!$A$39:$A$782,$A133,СВЦЭМ!$B$39:$B$782,G$119)+'СЕТ СН'!$I$11+СВЦЭМ!$D$10+'СЕТ СН'!$I$5-'СЕТ СН'!$I$21</f>
        <v>4404.4501265499994</v>
      </c>
      <c r="H133" s="36">
        <f>SUMIFS(СВЦЭМ!$D$39:$D$782,СВЦЭМ!$A$39:$A$782,$A133,СВЦЭМ!$B$39:$B$782,H$119)+'СЕТ СН'!$I$11+СВЦЭМ!$D$10+'СЕТ СН'!$I$5-'СЕТ СН'!$I$21</f>
        <v>4471.5058688600002</v>
      </c>
      <c r="I133" s="36">
        <f>SUMIFS(СВЦЭМ!$D$39:$D$782,СВЦЭМ!$A$39:$A$782,$A133,СВЦЭМ!$B$39:$B$782,I$119)+'СЕТ СН'!$I$11+СВЦЭМ!$D$10+'СЕТ СН'!$I$5-'СЕТ СН'!$I$21</f>
        <v>4435.4221619399996</v>
      </c>
      <c r="J133" s="36">
        <f>SUMIFS(СВЦЭМ!$D$39:$D$782,СВЦЭМ!$A$39:$A$782,$A133,СВЦЭМ!$B$39:$B$782,J$119)+'СЕТ СН'!$I$11+СВЦЭМ!$D$10+'СЕТ СН'!$I$5-'СЕТ СН'!$I$21</f>
        <v>4384.6668051500001</v>
      </c>
      <c r="K133" s="36">
        <f>SUMIFS(СВЦЭМ!$D$39:$D$782,СВЦЭМ!$A$39:$A$782,$A133,СВЦЭМ!$B$39:$B$782,K$119)+'СЕТ СН'!$I$11+СВЦЭМ!$D$10+'СЕТ СН'!$I$5-'СЕТ СН'!$I$21</f>
        <v>4311.0914789600001</v>
      </c>
      <c r="L133" s="36">
        <f>SUMIFS(СВЦЭМ!$D$39:$D$782,СВЦЭМ!$A$39:$A$782,$A133,СВЦЭМ!$B$39:$B$782,L$119)+'СЕТ СН'!$I$11+СВЦЭМ!$D$10+'СЕТ СН'!$I$5-'СЕТ СН'!$I$21</f>
        <v>4274.8549290800001</v>
      </c>
      <c r="M133" s="36">
        <f>SUMIFS(СВЦЭМ!$D$39:$D$782,СВЦЭМ!$A$39:$A$782,$A133,СВЦЭМ!$B$39:$B$782,M$119)+'СЕТ СН'!$I$11+СВЦЭМ!$D$10+'СЕТ СН'!$I$5-'СЕТ СН'!$I$21</f>
        <v>4261.2945870399999</v>
      </c>
      <c r="N133" s="36">
        <f>SUMIFS(СВЦЭМ!$D$39:$D$782,СВЦЭМ!$A$39:$A$782,$A133,СВЦЭМ!$B$39:$B$782,N$119)+'СЕТ СН'!$I$11+СВЦЭМ!$D$10+'СЕТ СН'!$I$5-'СЕТ СН'!$I$21</f>
        <v>4273.9660815799998</v>
      </c>
      <c r="O133" s="36">
        <f>SUMIFS(СВЦЭМ!$D$39:$D$782,СВЦЭМ!$A$39:$A$782,$A133,СВЦЭМ!$B$39:$B$782,O$119)+'СЕТ СН'!$I$11+СВЦЭМ!$D$10+'СЕТ СН'!$I$5-'СЕТ СН'!$I$21</f>
        <v>4278.9674126599994</v>
      </c>
      <c r="P133" s="36">
        <f>SUMIFS(СВЦЭМ!$D$39:$D$782,СВЦЭМ!$A$39:$A$782,$A133,СВЦЭМ!$B$39:$B$782,P$119)+'СЕТ СН'!$I$11+СВЦЭМ!$D$10+'СЕТ СН'!$I$5-'СЕТ СН'!$I$21</f>
        <v>4288.4803198999998</v>
      </c>
      <c r="Q133" s="36">
        <f>SUMIFS(СВЦЭМ!$D$39:$D$782,СВЦЭМ!$A$39:$A$782,$A133,СВЦЭМ!$B$39:$B$782,Q$119)+'СЕТ СН'!$I$11+СВЦЭМ!$D$10+'СЕТ СН'!$I$5-'СЕТ СН'!$I$21</f>
        <v>4295.0755326899998</v>
      </c>
      <c r="R133" s="36">
        <f>SUMIFS(СВЦЭМ!$D$39:$D$782,СВЦЭМ!$A$39:$A$782,$A133,СВЦЭМ!$B$39:$B$782,R$119)+'СЕТ СН'!$I$11+СВЦЭМ!$D$10+'СЕТ СН'!$I$5-'СЕТ СН'!$I$21</f>
        <v>4306.7729595799992</v>
      </c>
      <c r="S133" s="36">
        <f>SUMIFS(СВЦЭМ!$D$39:$D$782,СВЦЭМ!$A$39:$A$782,$A133,СВЦЭМ!$B$39:$B$782,S$119)+'СЕТ СН'!$I$11+СВЦЭМ!$D$10+'СЕТ СН'!$I$5-'СЕТ СН'!$I$21</f>
        <v>4291.2838911999997</v>
      </c>
      <c r="T133" s="36">
        <f>SUMIFS(СВЦЭМ!$D$39:$D$782,СВЦЭМ!$A$39:$A$782,$A133,СВЦЭМ!$B$39:$B$782,T$119)+'СЕТ СН'!$I$11+СВЦЭМ!$D$10+'СЕТ СН'!$I$5-'СЕТ СН'!$I$21</f>
        <v>4300.08765348</v>
      </c>
      <c r="U133" s="36">
        <f>SUMIFS(СВЦЭМ!$D$39:$D$782,СВЦЭМ!$A$39:$A$782,$A133,СВЦЭМ!$B$39:$B$782,U$119)+'СЕТ СН'!$I$11+СВЦЭМ!$D$10+'СЕТ СН'!$I$5-'СЕТ СН'!$I$21</f>
        <v>4304.27042514</v>
      </c>
      <c r="V133" s="36">
        <f>SUMIFS(СВЦЭМ!$D$39:$D$782,СВЦЭМ!$A$39:$A$782,$A133,СВЦЭМ!$B$39:$B$782,V$119)+'СЕТ СН'!$I$11+СВЦЭМ!$D$10+'СЕТ СН'!$I$5-'СЕТ СН'!$I$21</f>
        <v>4310.02642431</v>
      </c>
      <c r="W133" s="36">
        <f>SUMIFS(СВЦЭМ!$D$39:$D$782,СВЦЭМ!$A$39:$A$782,$A133,СВЦЭМ!$B$39:$B$782,W$119)+'СЕТ СН'!$I$11+СВЦЭМ!$D$10+'СЕТ СН'!$I$5-'СЕТ СН'!$I$21</f>
        <v>4307.0311205600001</v>
      </c>
      <c r="X133" s="36">
        <f>SUMIFS(СВЦЭМ!$D$39:$D$782,СВЦЭМ!$A$39:$A$782,$A133,СВЦЭМ!$B$39:$B$782,X$119)+'СЕТ СН'!$I$11+СВЦЭМ!$D$10+'СЕТ СН'!$I$5-'СЕТ СН'!$I$21</f>
        <v>4308.6209702099995</v>
      </c>
      <c r="Y133" s="36">
        <f>SUMIFS(СВЦЭМ!$D$39:$D$782,СВЦЭМ!$A$39:$A$782,$A133,СВЦЭМ!$B$39:$B$782,Y$119)+'СЕТ СН'!$I$11+СВЦЭМ!$D$10+'СЕТ СН'!$I$5-'СЕТ СН'!$I$21</f>
        <v>4364.0496988699997</v>
      </c>
    </row>
    <row r="134" spans="1:25" ht="15.75" x14ac:dyDescent="0.2">
      <c r="A134" s="35">
        <f t="shared" si="3"/>
        <v>44788</v>
      </c>
      <c r="B134" s="36">
        <f>SUMIFS(СВЦЭМ!$D$39:$D$782,СВЦЭМ!$A$39:$A$782,$A134,СВЦЭМ!$B$39:$B$782,B$119)+'СЕТ СН'!$I$11+СВЦЭМ!$D$10+'СЕТ СН'!$I$5-'СЕТ СН'!$I$21</f>
        <v>4321.3527537499995</v>
      </c>
      <c r="C134" s="36">
        <f>SUMIFS(СВЦЭМ!$D$39:$D$782,СВЦЭМ!$A$39:$A$782,$A134,СВЦЭМ!$B$39:$B$782,C$119)+'СЕТ СН'!$I$11+СВЦЭМ!$D$10+'СЕТ СН'!$I$5-'СЕТ СН'!$I$21</f>
        <v>4346.0180399199999</v>
      </c>
      <c r="D134" s="36">
        <f>SUMIFS(СВЦЭМ!$D$39:$D$782,СВЦЭМ!$A$39:$A$782,$A134,СВЦЭМ!$B$39:$B$782,D$119)+'СЕТ СН'!$I$11+СВЦЭМ!$D$10+'СЕТ СН'!$I$5-'СЕТ СН'!$I$21</f>
        <v>4379.2338189299999</v>
      </c>
      <c r="E134" s="36">
        <f>SUMIFS(СВЦЭМ!$D$39:$D$782,СВЦЭМ!$A$39:$A$782,$A134,СВЦЭМ!$B$39:$B$782,E$119)+'СЕТ СН'!$I$11+СВЦЭМ!$D$10+'СЕТ СН'!$I$5-'СЕТ СН'!$I$21</f>
        <v>4391.5790152600002</v>
      </c>
      <c r="F134" s="36">
        <f>SUMIFS(СВЦЭМ!$D$39:$D$782,СВЦЭМ!$A$39:$A$782,$A134,СВЦЭМ!$B$39:$B$782,F$119)+'СЕТ СН'!$I$11+СВЦЭМ!$D$10+'СЕТ СН'!$I$5-'СЕТ СН'!$I$21</f>
        <v>4402.6551142799999</v>
      </c>
      <c r="G134" s="36">
        <f>SUMIFS(СВЦЭМ!$D$39:$D$782,СВЦЭМ!$A$39:$A$782,$A134,СВЦЭМ!$B$39:$B$782,G$119)+'СЕТ СН'!$I$11+СВЦЭМ!$D$10+'СЕТ СН'!$I$5-'СЕТ СН'!$I$21</f>
        <v>4397.4902304899997</v>
      </c>
      <c r="H134" s="36">
        <f>SUMIFS(СВЦЭМ!$D$39:$D$782,СВЦЭМ!$A$39:$A$782,$A134,СВЦЭМ!$B$39:$B$782,H$119)+'СЕТ СН'!$I$11+СВЦЭМ!$D$10+'СЕТ СН'!$I$5-'СЕТ СН'!$I$21</f>
        <v>4366.5188060800001</v>
      </c>
      <c r="I134" s="36">
        <f>SUMIFS(СВЦЭМ!$D$39:$D$782,СВЦЭМ!$A$39:$A$782,$A134,СВЦЭМ!$B$39:$B$782,I$119)+'СЕТ СН'!$I$11+СВЦЭМ!$D$10+'СЕТ СН'!$I$5-'СЕТ СН'!$I$21</f>
        <v>4309.6253861699997</v>
      </c>
      <c r="J134" s="36">
        <f>SUMIFS(СВЦЭМ!$D$39:$D$782,СВЦЭМ!$A$39:$A$782,$A134,СВЦЭМ!$B$39:$B$782,J$119)+'СЕТ СН'!$I$11+СВЦЭМ!$D$10+'СЕТ СН'!$I$5-'СЕТ СН'!$I$21</f>
        <v>4375.1887507000001</v>
      </c>
      <c r="K134" s="36">
        <f>SUMIFS(СВЦЭМ!$D$39:$D$782,СВЦЭМ!$A$39:$A$782,$A134,СВЦЭМ!$B$39:$B$782,K$119)+'СЕТ СН'!$I$11+СВЦЭМ!$D$10+'СЕТ СН'!$I$5-'СЕТ СН'!$I$21</f>
        <v>4349.9139111499999</v>
      </c>
      <c r="L134" s="36">
        <f>SUMIFS(СВЦЭМ!$D$39:$D$782,СВЦЭМ!$A$39:$A$782,$A134,СВЦЭМ!$B$39:$B$782,L$119)+'СЕТ СН'!$I$11+СВЦЭМ!$D$10+'СЕТ СН'!$I$5-'СЕТ СН'!$I$21</f>
        <v>4338.1312444199993</v>
      </c>
      <c r="M134" s="36">
        <f>SUMIFS(СВЦЭМ!$D$39:$D$782,СВЦЭМ!$A$39:$A$782,$A134,СВЦЭМ!$B$39:$B$782,M$119)+'СЕТ СН'!$I$11+СВЦЭМ!$D$10+'СЕТ СН'!$I$5-'СЕТ СН'!$I$21</f>
        <v>4341.6229778399993</v>
      </c>
      <c r="N134" s="36">
        <f>SUMIFS(СВЦЭМ!$D$39:$D$782,СВЦЭМ!$A$39:$A$782,$A134,СВЦЭМ!$B$39:$B$782,N$119)+'СЕТ СН'!$I$11+СВЦЭМ!$D$10+'СЕТ СН'!$I$5-'СЕТ СН'!$I$21</f>
        <v>4339.9005658199994</v>
      </c>
      <c r="O134" s="36">
        <f>SUMIFS(СВЦЭМ!$D$39:$D$782,СВЦЭМ!$A$39:$A$782,$A134,СВЦЭМ!$B$39:$B$782,O$119)+'СЕТ СН'!$I$11+СВЦЭМ!$D$10+'СЕТ СН'!$I$5-'СЕТ СН'!$I$21</f>
        <v>4340.59137809</v>
      </c>
      <c r="P134" s="36">
        <f>SUMIFS(СВЦЭМ!$D$39:$D$782,СВЦЭМ!$A$39:$A$782,$A134,СВЦЭМ!$B$39:$B$782,P$119)+'СЕТ СН'!$I$11+СВЦЭМ!$D$10+'СЕТ СН'!$I$5-'СЕТ СН'!$I$21</f>
        <v>4337.0520421599995</v>
      </c>
      <c r="Q134" s="36">
        <f>SUMIFS(СВЦЭМ!$D$39:$D$782,СВЦЭМ!$A$39:$A$782,$A134,СВЦЭМ!$B$39:$B$782,Q$119)+'СЕТ СН'!$I$11+СВЦЭМ!$D$10+'СЕТ СН'!$I$5-'СЕТ СН'!$I$21</f>
        <v>4334.7194272399993</v>
      </c>
      <c r="R134" s="36">
        <f>SUMIFS(СВЦЭМ!$D$39:$D$782,СВЦЭМ!$A$39:$A$782,$A134,СВЦЭМ!$B$39:$B$782,R$119)+'СЕТ СН'!$I$11+СВЦЭМ!$D$10+'СЕТ СН'!$I$5-'СЕТ СН'!$I$21</f>
        <v>4324.5755865599995</v>
      </c>
      <c r="S134" s="36">
        <f>SUMIFS(СВЦЭМ!$D$39:$D$782,СВЦЭМ!$A$39:$A$782,$A134,СВЦЭМ!$B$39:$B$782,S$119)+'СЕТ СН'!$I$11+СВЦЭМ!$D$10+'СЕТ СН'!$I$5-'СЕТ СН'!$I$21</f>
        <v>4328.2343140200001</v>
      </c>
      <c r="T134" s="36">
        <f>SUMIFS(СВЦЭМ!$D$39:$D$782,СВЦЭМ!$A$39:$A$782,$A134,СВЦЭМ!$B$39:$B$782,T$119)+'СЕТ СН'!$I$11+СВЦЭМ!$D$10+'СЕТ СН'!$I$5-'СЕТ СН'!$I$21</f>
        <v>4329.94378048</v>
      </c>
      <c r="U134" s="36">
        <f>SUMIFS(СВЦЭМ!$D$39:$D$782,СВЦЭМ!$A$39:$A$782,$A134,СВЦЭМ!$B$39:$B$782,U$119)+'СЕТ СН'!$I$11+СВЦЭМ!$D$10+'СЕТ СН'!$I$5-'СЕТ СН'!$I$21</f>
        <v>4325.6135056900002</v>
      </c>
      <c r="V134" s="36">
        <f>SUMIFS(СВЦЭМ!$D$39:$D$782,СВЦЭМ!$A$39:$A$782,$A134,СВЦЭМ!$B$39:$B$782,V$119)+'СЕТ СН'!$I$11+СВЦЭМ!$D$10+'СЕТ СН'!$I$5-'СЕТ СН'!$I$21</f>
        <v>4328.8716139099997</v>
      </c>
      <c r="W134" s="36">
        <f>SUMIFS(СВЦЭМ!$D$39:$D$782,СВЦЭМ!$A$39:$A$782,$A134,СВЦЭМ!$B$39:$B$782,W$119)+'СЕТ СН'!$I$11+СВЦЭМ!$D$10+'СЕТ СН'!$I$5-'СЕТ СН'!$I$21</f>
        <v>4337.0223807799994</v>
      </c>
      <c r="X134" s="36">
        <f>SUMIFS(СВЦЭМ!$D$39:$D$782,СВЦЭМ!$A$39:$A$782,$A134,СВЦЭМ!$B$39:$B$782,X$119)+'СЕТ СН'!$I$11+СВЦЭМ!$D$10+'СЕТ СН'!$I$5-'СЕТ СН'!$I$21</f>
        <v>4300.8743419000002</v>
      </c>
      <c r="Y134" s="36">
        <f>SUMIFS(СВЦЭМ!$D$39:$D$782,СВЦЭМ!$A$39:$A$782,$A134,СВЦЭМ!$B$39:$B$782,Y$119)+'СЕТ СН'!$I$11+СВЦЭМ!$D$10+'СЕТ СН'!$I$5-'СЕТ СН'!$I$21</f>
        <v>4361.2390859699999</v>
      </c>
    </row>
    <row r="135" spans="1:25" ht="15.75" x14ac:dyDescent="0.2">
      <c r="A135" s="35">
        <f t="shared" si="3"/>
        <v>44789</v>
      </c>
      <c r="B135" s="36">
        <f>SUMIFS(СВЦЭМ!$D$39:$D$782,СВЦЭМ!$A$39:$A$782,$A135,СВЦЭМ!$B$39:$B$782,B$119)+'СЕТ СН'!$I$11+СВЦЭМ!$D$10+'СЕТ СН'!$I$5-'СЕТ СН'!$I$21</f>
        <v>4289.77516638</v>
      </c>
      <c r="C135" s="36">
        <f>SUMIFS(СВЦЭМ!$D$39:$D$782,СВЦЭМ!$A$39:$A$782,$A135,СВЦЭМ!$B$39:$B$782,C$119)+'СЕТ СН'!$I$11+СВЦЭМ!$D$10+'СЕТ СН'!$I$5-'СЕТ СН'!$I$21</f>
        <v>4338.8297585499995</v>
      </c>
      <c r="D135" s="36">
        <f>SUMIFS(СВЦЭМ!$D$39:$D$782,СВЦЭМ!$A$39:$A$782,$A135,СВЦЭМ!$B$39:$B$782,D$119)+'СЕТ СН'!$I$11+СВЦЭМ!$D$10+'СЕТ СН'!$I$5-'СЕТ СН'!$I$21</f>
        <v>4377.3317552600001</v>
      </c>
      <c r="E135" s="36">
        <f>SUMIFS(СВЦЭМ!$D$39:$D$782,СВЦЭМ!$A$39:$A$782,$A135,СВЦЭМ!$B$39:$B$782,E$119)+'СЕТ СН'!$I$11+СВЦЭМ!$D$10+'СЕТ СН'!$I$5-'СЕТ СН'!$I$21</f>
        <v>4391.2702137199994</v>
      </c>
      <c r="F135" s="36">
        <f>SUMIFS(СВЦЭМ!$D$39:$D$782,СВЦЭМ!$A$39:$A$782,$A135,СВЦЭМ!$B$39:$B$782,F$119)+'СЕТ СН'!$I$11+СВЦЭМ!$D$10+'СЕТ СН'!$I$5-'СЕТ СН'!$I$21</f>
        <v>4400.8618220999997</v>
      </c>
      <c r="G135" s="36">
        <f>SUMIFS(СВЦЭМ!$D$39:$D$782,СВЦЭМ!$A$39:$A$782,$A135,СВЦЭМ!$B$39:$B$782,G$119)+'СЕТ СН'!$I$11+СВЦЭМ!$D$10+'СЕТ СН'!$I$5-'СЕТ СН'!$I$21</f>
        <v>4394.3471219900002</v>
      </c>
      <c r="H135" s="36">
        <f>SUMIFS(СВЦЭМ!$D$39:$D$782,СВЦЭМ!$A$39:$A$782,$A135,СВЦЭМ!$B$39:$B$782,H$119)+'СЕТ СН'!$I$11+СВЦЭМ!$D$10+'СЕТ СН'!$I$5-'СЕТ СН'!$I$21</f>
        <v>4337.9988081499996</v>
      </c>
      <c r="I135" s="36">
        <f>SUMIFS(СВЦЭМ!$D$39:$D$782,СВЦЭМ!$A$39:$A$782,$A135,СВЦЭМ!$B$39:$B$782,I$119)+'СЕТ СН'!$I$11+СВЦЭМ!$D$10+'СЕТ СН'!$I$5-'СЕТ СН'!$I$21</f>
        <v>4269.5774746799998</v>
      </c>
      <c r="J135" s="36">
        <f>SUMIFS(СВЦЭМ!$D$39:$D$782,СВЦЭМ!$A$39:$A$782,$A135,СВЦЭМ!$B$39:$B$782,J$119)+'СЕТ СН'!$I$11+СВЦЭМ!$D$10+'СЕТ СН'!$I$5-'СЕТ СН'!$I$21</f>
        <v>4354.3074440700002</v>
      </c>
      <c r="K135" s="36">
        <f>SUMIFS(СВЦЭМ!$D$39:$D$782,СВЦЭМ!$A$39:$A$782,$A135,СВЦЭМ!$B$39:$B$782,K$119)+'СЕТ СН'!$I$11+СВЦЭМ!$D$10+'СЕТ СН'!$I$5-'СЕТ СН'!$I$21</f>
        <v>4350.0018740699998</v>
      </c>
      <c r="L135" s="36">
        <f>SUMIFS(СВЦЭМ!$D$39:$D$782,СВЦЭМ!$A$39:$A$782,$A135,СВЦЭМ!$B$39:$B$782,L$119)+'СЕТ СН'!$I$11+СВЦЭМ!$D$10+'СЕТ СН'!$I$5-'СЕТ СН'!$I$21</f>
        <v>4331.4630723299997</v>
      </c>
      <c r="M135" s="36">
        <f>SUMIFS(СВЦЭМ!$D$39:$D$782,СВЦЭМ!$A$39:$A$782,$A135,СВЦЭМ!$B$39:$B$782,M$119)+'СЕТ СН'!$I$11+СВЦЭМ!$D$10+'СЕТ СН'!$I$5-'СЕТ СН'!$I$21</f>
        <v>4322.0785968700002</v>
      </c>
      <c r="N135" s="36">
        <f>SUMIFS(СВЦЭМ!$D$39:$D$782,СВЦЭМ!$A$39:$A$782,$A135,СВЦЭМ!$B$39:$B$782,N$119)+'СЕТ СН'!$I$11+СВЦЭМ!$D$10+'СЕТ СН'!$I$5-'СЕТ СН'!$I$21</f>
        <v>4317.9726084199992</v>
      </c>
      <c r="O135" s="36">
        <f>SUMIFS(СВЦЭМ!$D$39:$D$782,СВЦЭМ!$A$39:$A$782,$A135,СВЦЭМ!$B$39:$B$782,O$119)+'СЕТ СН'!$I$11+СВЦЭМ!$D$10+'СЕТ СН'!$I$5-'СЕТ СН'!$I$21</f>
        <v>4314.63951481</v>
      </c>
      <c r="P135" s="36">
        <f>SUMIFS(СВЦЭМ!$D$39:$D$782,СВЦЭМ!$A$39:$A$782,$A135,СВЦЭМ!$B$39:$B$782,P$119)+'СЕТ СН'!$I$11+СВЦЭМ!$D$10+'СЕТ СН'!$I$5-'СЕТ СН'!$I$21</f>
        <v>4326.0617145999995</v>
      </c>
      <c r="Q135" s="36">
        <f>SUMIFS(СВЦЭМ!$D$39:$D$782,СВЦЭМ!$A$39:$A$782,$A135,СВЦЭМ!$B$39:$B$782,Q$119)+'СЕТ СН'!$I$11+СВЦЭМ!$D$10+'СЕТ СН'!$I$5-'СЕТ СН'!$I$21</f>
        <v>4325.2621651999998</v>
      </c>
      <c r="R135" s="36">
        <f>SUMIFS(СВЦЭМ!$D$39:$D$782,СВЦЭМ!$A$39:$A$782,$A135,СВЦЭМ!$B$39:$B$782,R$119)+'СЕТ СН'!$I$11+СВЦЭМ!$D$10+'СЕТ СН'!$I$5-'СЕТ СН'!$I$21</f>
        <v>4326.3740336499995</v>
      </c>
      <c r="S135" s="36">
        <f>SUMIFS(СВЦЭМ!$D$39:$D$782,СВЦЭМ!$A$39:$A$782,$A135,СВЦЭМ!$B$39:$B$782,S$119)+'СЕТ СН'!$I$11+СВЦЭМ!$D$10+'СЕТ СН'!$I$5-'СЕТ СН'!$I$21</f>
        <v>4329.16666627</v>
      </c>
      <c r="T135" s="36">
        <f>SUMIFS(СВЦЭМ!$D$39:$D$782,СВЦЭМ!$A$39:$A$782,$A135,СВЦЭМ!$B$39:$B$782,T$119)+'СЕТ СН'!$I$11+СВЦЭМ!$D$10+'СЕТ СН'!$I$5-'СЕТ СН'!$I$21</f>
        <v>4323.7463568699995</v>
      </c>
      <c r="U135" s="36">
        <f>SUMIFS(СВЦЭМ!$D$39:$D$782,СВЦЭМ!$A$39:$A$782,$A135,СВЦЭМ!$B$39:$B$782,U$119)+'СЕТ СН'!$I$11+СВЦЭМ!$D$10+'СЕТ СН'!$I$5-'СЕТ СН'!$I$21</f>
        <v>4325.9960051999997</v>
      </c>
      <c r="V135" s="36">
        <f>SUMIFS(СВЦЭМ!$D$39:$D$782,СВЦЭМ!$A$39:$A$782,$A135,СВЦЭМ!$B$39:$B$782,V$119)+'СЕТ СН'!$I$11+СВЦЭМ!$D$10+'СЕТ СН'!$I$5-'СЕТ СН'!$I$21</f>
        <v>4337.3699825499998</v>
      </c>
      <c r="W135" s="36">
        <f>SUMIFS(СВЦЭМ!$D$39:$D$782,СВЦЭМ!$A$39:$A$782,$A135,СВЦЭМ!$B$39:$B$782,W$119)+'СЕТ СН'!$I$11+СВЦЭМ!$D$10+'СЕТ СН'!$I$5-'СЕТ СН'!$I$21</f>
        <v>4337.1856285100002</v>
      </c>
      <c r="X135" s="36">
        <f>SUMIFS(СВЦЭМ!$D$39:$D$782,СВЦЭМ!$A$39:$A$782,$A135,СВЦЭМ!$B$39:$B$782,X$119)+'СЕТ СН'!$I$11+СВЦЭМ!$D$10+'СЕТ СН'!$I$5-'СЕТ СН'!$I$21</f>
        <v>4324.7683695599999</v>
      </c>
      <c r="Y135" s="36">
        <f>SUMIFS(СВЦЭМ!$D$39:$D$782,СВЦЭМ!$A$39:$A$782,$A135,СВЦЭМ!$B$39:$B$782,Y$119)+'СЕТ СН'!$I$11+СВЦЭМ!$D$10+'СЕТ СН'!$I$5-'СЕТ СН'!$I$21</f>
        <v>4339.9987913099994</v>
      </c>
    </row>
    <row r="136" spans="1:25" ht="15.75" x14ac:dyDescent="0.2">
      <c r="A136" s="35">
        <f t="shared" si="3"/>
        <v>44790</v>
      </c>
      <c r="B136" s="36">
        <f>SUMIFS(СВЦЭМ!$D$39:$D$782,СВЦЭМ!$A$39:$A$782,$A136,СВЦЭМ!$B$39:$B$782,B$119)+'СЕТ СН'!$I$11+СВЦЭМ!$D$10+'СЕТ СН'!$I$5-'СЕТ СН'!$I$21</f>
        <v>4280.3496750599998</v>
      </c>
      <c r="C136" s="36">
        <f>SUMIFS(СВЦЭМ!$D$39:$D$782,СВЦЭМ!$A$39:$A$782,$A136,СВЦЭМ!$B$39:$B$782,C$119)+'СЕТ СН'!$I$11+СВЦЭМ!$D$10+'СЕТ СН'!$I$5-'СЕТ СН'!$I$21</f>
        <v>4265.3755716899996</v>
      </c>
      <c r="D136" s="36">
        <f>SUMIFS(СВЦЭМ!$D$39:$D$782,СВЦЭМ!$A$39:$A$782,$A136,СВЦЭМ!$B$39:$B$782,D$119)+'СЕТ СН'!$I$11+СВЦЭМ!$D$10+'СЕТ СН'!$I$5-'СЕТ СН'!$I$21</f>
        <v>4261.67308564</v>
      </c>
      <c r="E136" s="36">
        <f>SUMIFS(СВЦЭМ!$D$39:$D$782,СВЦЭМ!$A$39:$A$782,$A136,СВЦЭМ!$B$39:$B$782,E$119)+'СЕТ СН'!$I$11+СВЦЭМ!$D$10+'СЕТ СН'!$I$5-'СЕТ СН'!$I$21</f>
        <v>4279.93431616</v>
      </c>
      <c r="F136" s="36">
        <f>SUMIFS(СВЦЭМ!$D$39:$D$782,СВЦЭМ!$A$39:$A$782,$A136,СВЦЭМ!$B$39:$B$782,F$119)+'СЕТ СН'!$I$11+СВЦЭМ!$D$10+'СЕТ СН'!$I$5-'СЕТ СН'!$I$21</f>
        <v>4299.8468357299998</v>
      </c>
      <c r="G136" s="36">
        <f>SUMIFS(СВЦЭМ!$D$39:$D$782,СВЦЭМ!$A$39:$A$782,$A136,СВЦЭМ!$B$39:$B$782,G$119)+'СЕТ СН'!$I$11+СВЦЭМ!$D$10+'СЕТ СН'!$I$5-'СЕТ СН'!$I$21</f>
        <v>4349.7525034999999</v>
      </c>
      <c r="H136" s="36">
        <f>SUMIFS(СВЦЭМ!$D$39:$D$782,СВЦЭМ!$A$39:$A$782,$A136,СВЦЭМ!$B$39:$B$782,H$119)+'СЕТ СН'!$I$11+СВЦЭМ!$D$10+'СЕТ СН'!$I$5-'СЕТ СН'!$I$21</f>
        <v>4323.3123156399997</v>
      </c>
      <c r="I136" s="36">
        <f>SUMIFS(СВЦЭМ!$D$39:$D$782,СВЦЭМ!$A$39:$A$782,$A136,СВЦЭМ!$B$39:$B$782,I$119)+'СЕТ СН'!$I$11+СВЦЭМ!$D$10+'СЕТ СН'!$I$5-'СЕТ СН'!$I$21</f>
        <v>4350.2697873999996</v>
      </c>
      <c r="J136" s="36">
        <f>SUMIFS(СВЦЭМ!$D$39:$D$782,СВЦЭМ!$A$39:$A$782,$A136,СВЦЭМ!$B$39:$B$782,J$119)+'СЕТ СН'!$I$11+СВЦЭМ!$D$10+'СЕТ СН'!$I$5-'СЕТ СН'!$I$21</f>
        <v>4387.5413936200002</v>
      </c>
      <c r="K136" s="36">
        <f>SUMIFS(СВЦЭМ!$D$39:$D$782,СВЦЭМ!$A$39:$A$782,$A136,СВЦЭМ!$B$39:$B$782,K$119)+'СЕТ СН'!$I$11+СВЦЭМ!$D$10+'СЕТ СН'!$I$5-'СЕТ СН'!$I$21</f>
        <v>4378.3025237900001</v>
      </c>
      <c r="L136" s="36">
        <f>SUMIFS(СВЦЭМ!$D$39:$D$782,СВЦЭМ!$A$39:$A$782,$A136,СВЦЭМ!$B$39:$B$782,L$119)+'СЕТ СН'!$I$11+СВЦЭМ!$D$10+'СЕТ СН'!$I$5-'СЕТ СН'!$I$21</f>
        <v>4358.5339773699998</v>
      </c>
      <c r="M136" s="36">
        <f>SUMIFS(СВЦЭМ!$D$39:$D$782,СВЦЭМ!$A$39:$A$782,$A136,СВЦЭМ!$B$39:$B$782,M$119)+'СЕТ СН'!$I$11+СВЦЭМ!$D$10+'СЕТ СН'!$I$5-'СЕТ СН'!$I$21</f>
        <v>4332.5293788599993</v>
      </c>
      <c r="N136" s="36">
        <f>SUMIFS(СВЦЭМ!$D$39:$D$782,СВЦЭМ!$A$39:$A$782,$A136,СВЦЭМ!$B$39:$B$782,N$119)+'СЕТ СН'!$I$11+СВЦЭМ!$D$10+'СЕТ СН'!$I$5-'СЕТ СН'!$I$21</f>
        <v>4348.8158644199993</v>
      </c>
      <c r="O136" s="36">
        <f>SUMIFS(СВЦЭМ!$D$39:$D$782,СВЦЭМ!$A$39:$A$782,$A136,СВЦЭМ!$B$39:$B$782,O$119)+'СЕТ СН'!$I$11+СВЦЭМ!$D$10+'СЕТ СН'!$I$5-'СЕТ СН'!$I$21</f>
        <v>4342.6224599199995</v>
      </c>
      <c r="P136" s="36">
        <f>SUMIFS(СВЦЭМ!$D$39:$D$782,СВЦЭМ!$A$39:$A$782,$A136,СВЦЭМ!$B$39:$B$782,P$119)+'СЕТ СН'!$I$11+СВЦЭМ!$D$10+'СЕТ СН'!$I$5-'СЕТ СН'!$I$21</f>
        <v>4358.4616823899996</v>
      </c>
      <c r="Q136" s="36">
        <f>SUMIFS(СВЦЭМ!$D$39:$D$782,СВЦЭМ!$A$39:$A$782,$A136,СВЦЭМ!$B$39:$B$782,Q$119)+'СЕТ СН'!$I$11+СВЦЭМ!$D$10+'СЕТ СН'!$I$5-'СЕТ СН'!$I$21</f>
        <v>4368.9280016599996</v>
      </c>
      <c r="R136" s="36">
        <f>SUMIFS(СВЦЭМ!$D$39:$D$782,СВЦЭМ!$A$39:$A$782,$A136,СВЦЭМ!$B$39:$B$782,R$119)+'СЕТ СН'!$I$11+СВЦЭМ!$D$10+'СЕТ СН'!$I$5-'СЕТ СН'!$I$21</f>
        <v>4368.1297894899999</v>
      </c>
      <c r="S136" s="36">
        <f>SUMIFS(СВЦЭМ!$D$39:$D$782,СВЦЭМ!$A$39:$A$782,$A136,СВЦЭМ!$B$39:$B$782,S$119)+'СЕТ СН'!$I$11+СВЦЭМ!$D$10+'СЕТ СН'!$I$5-'СЕТ СН'!$I$21</f>
        <v>4366.51654461</v>
      </c>
      <c r="T136" s="36">
        <f>SUMIFS(СВЦЭМ!$D$39:$D$782,СВЦЭМ!$A$39:$A$782,$A136,СВЦЭМ!$B$39:$B$782,T$119)+'СЕТ СН'!$I$11+СВЦЭМ!$D$10+'СЕТ СН'!$I$5-'СЕТ СН'!$I$21</f>
        <v>4359.6375064799995</v>
      </c>
      <c r="U136" s="36">
        <f>SUMIFS(СВЦЭМ!$D$39:$D$782,СВЦЭМ!$A$39:$A$782,$A136,СВЦЭМ!$B$39:$B$782,U$119)+'СЕТ СН'!$I$11+СВЦЭМ!$D$10+'СЕТ СН'!$I$5-'СЕТ СН'!$I$21</f>
        <v>4378.4716620700001</v>
      </c>
      <c r="V136" s="36">
        <f>SUMIFS(СВЦЭМ!$D$39:$D$782,СВЦЭМ!$A$39:$A$782,$A136,СВЦЭМ!$B$39:$B$782,V$119)+'СЕТ СН'!$I$11+СВЦЭМ!$D$10+'СЕТ СН'!$I$5-'СЕТ СН'!$I$21</f>
        <v>4357.4477759699994</v>
      </c>
      <c r="W136" s="36">
        <f>SUMIFS(СВЦЭМ!$D$39:$D$782,СВЦЭМ!$A$39:$A$782,$A136,СВЦЭМ!$B$39:$B$782,W$119)+'СЕТ СН'!$I$11+СВЦЭМ!$D$10+'СЕТ СН'!$I$5-'СЕТ СН'!$I$21</f>
        <v>4378.7092307200001</v>
      </c>
      <c r="X136" s="36">
        <f>SUMIFS(СВЦЭМ!$D$39:$D$782,СВЦЭМ!$A$39:$A$782,$A136,СВЦЭМ!$B$39:$B$782,X$119)+'СЕТ СН'!$I$11+СВЦЭМ!$D$10+'СЕТ СН'!$I$5-'СЕТ СН'!$I$21</f>
        <v>4346.5587218000001</v>
      </c>
      <c r="Y136" s="36">
        <f>SUMIFS(СВЦЭМ!$D$39:$D$782,СВЦЭМ!$A$39:$A$782,$A136,СВЦЭМ!$B$39:$B$782,Y$119)+'СЕТ СН'!$I$11+СВЦЭМ!$D$10+'СЕТ СН'!$I$5-'СЕТ СН'!$I$21</f>
        <v>4283.6027943999998</v>
      </c>
    </row>
    <row r="137" spans="1:25" ht="15.75" x14ac:dyDescent="0.2">
      <c r="A137" s="35">
        <f t="shared" si="3"/>
        <v>44791</v>
      </c>
      <c r="B137" s="36">
        <f>SUMIFS(СВЦЭМ!$D$39:$D$782,СВЦЭМ!$A$39:$A$782,$A137,СВЦЭМ!$B$39:$B$782,B$119)+'СЕТ СН'!$I$11+СВЦЭМ!$D$10+'СЕТ СН'!$I$5-'СЕТ СН'!$I$21</f>
        <v>4325.1637801199995</v>
      </c>
      <c r="C137" s="36">
        <f>SUMIFS(СВЦЭМ!$D$39:$D$782,СВЦЭМ!$A$39:$A$782,$A137,СВЦЭМ!$B$39:$B$782,C$119)+'СЕТ СН'!$I$11+СВЦЭМ!$D$10+'СЕТ СН'!$I$5-'СЕТ СН'!$I$21</f>
        <v>4372.9124765500001</v>
      </c>
      <c r="D137" s="36">
        <f>SUMIFS(СВЦЭМ!$D$39:$D$782,СВЦЭМ!$A$39:$A$782,$A137,СВЦЭМ!$B$39:$B$782,D$119)+'СЕТ СН'!$I$11+СВЦЭМ!$D$10+'СЕТ СН'!$I$5-'СЕТ СН'!$I$21</f>
        <v>4385.2705993700001</v>
      </c>
      <c r="E137" s="36">
        <f>SUMIFS(СВЦЭМ!$D$39:$D$782,СВЦЭМ!$A$39:$A$782,$A137,СВЦЭМ!$B$39:$B$782,E$119)+'СЕТ СН'!$I$11+СВЦЭМ!$D$10+'СЕТ СН'!$I$5-'СЕТ СН'!$I$21</f>
        <v>4386.0038700199993</v>
      </c>
      <c r="F137" s="36">
        <f>SUMIFS(СВЦЭМ!$D$39:$D$782,СВЦЭМ!$A$39:$A$782,$A137,СВЦЭМ!$B$39:$B$782,F$119)+'СЕТ СН'!$I$11+СВЦЭМ!$D$10+'СЕТ СН'!$I$5-'СЕТ СН'!$I$21</f>
        <v>4382.9895474699997</v>
      </c>
      <c r="G137" s="36">
        <f>SUMIFS(СВЦЭМ!$D$39:$D$782,СВЦЭМ!$A$39:$A$782,$A137,СВЦЭМ!$B$39:$B$782,G$119)+'СЕТ СН'!$I$11+СВЦЭМ!$D$10+'СЕТ СН'!$I$5-'СЕТ СН'!$I$21</f>
        <v>4390.7569629099999</v>
      </c>
      <c r="H137" s="36">
        <f>SUMIFS(СВЦЭМ!$D$39:$D$782,СВЦЭМ!$A$39:$A$782,$A137,СВЦЭМ!$B$39:$B$782,H$119)+'СЕТ СН'!$I$11+СВЦЭМ!$D$10+'СЕТ СН'!$I$5-'СЕТ СН'!$I$21</f>
        <v>4330.3303317399996</v>
      </c>
      <c r="I137" s="36">
        <f>SUMIFS(СВЦЭМ!$D$39:$D$782,СВЦЭМ!$A$39:$A$782,$A137,СВЦЭМ!$B$39:$B$782,I$119)+'СЕТ СН'!$I$11+СВЦЭМ!$D$10+'СЕТ СН'!$I$5-'СЕТ СН'!$I$21</f>
        <v>4282.3595124699996</v>
      </c>
      <c r="J137" s="36">
        <f>SUMIFS(СВЦЭМ!$D$39:$D$782,СВЦЭМ!$A$39:$A$782,$A137,СВЦЭМ!$B$39:$B$782,J$119)+'СЕТ СН'!$I$11+СВЦЭМ!$D$10+'СЕТ СН'!$I$5-'СЕТ СН'!$I$21</f>
        <v>4461.5453495499996</v>
      </c>
      <c r="K137" s="36">
        <f>SUMIFS(СВЦЭМ!$D$39:$D$782,СВЦЭМ!$A$39:$A$782,$A137,СВЦЭМ!$B$39:$B$782,K$119)+'СЕТ СН'!$I$11+СВЦЭМ!$D$10+'СЕТ СН'!$I$5-'СЕТ СН'!$I$21</f>
        <v>4467.2190774000001</v>
      </c>
      <c r="L137" s="36">
        <f>SUMIFS(СВЦЭМ!$D$39:$D$782,СВЦЭМ!$A$39:$A$782,$A137,СВЦЭМ!$B$39:$B$782,L$119)+'СЕТ СН'!$I$11+СВЦЭМ!$D$10+'СЕТ СН'!$I$5-'СЕТ СН'!$I$21</f>
        <v>4467.8014123599996</v>
      </c>
      <c r="M137" s="36">
        <f>SUMIFS(СВЦЭМ!$D$39:$D$782,СВЦЭМ!$A$39:$A$782,$A137,СВЦЭМ!$B$39:$B$782,M$119)+'СЕТ СН'!$I$11+СВЦЭМ!$D$10+'СЕТ СН'!$I$5-'СЕТ СН'!$I$21</f>
        <v>4456.4928456899997</v>
      </c>
      <c r="N137" s="36">
        <f>SUMIFS(СВЦЭМ!$D$39:$D$782,СВЦЭМ!$A$39:$A$782,$A137,СВЦЭМ!$B$39:$B$782,N$119)+'СЕТ СН'!$I$11+СВЦЭМ!$D$10+'СЕТ СН'!$I$5-'СЕТ СН'!$I$21</f>
        <v>4455.6947724299998</v>
      </c>
      <c r="O137" s="36">
        <f>SUMIFS(СВЦЭМ!$D$39:$D$782,СВЦЭМ!$A$39:$A$782,$A137,СВЦЭМ!$B$39:$B$782,O$119)+'СЕТ СН'!$I$11+СВЦЭМ!$D$10+'СЕТ СН'!$I$5-'СЕТ СН'!$I$21</f>
        <v>4457.1727144699998</v>
      </c>
      <c r="P137" s="36">
        <f>SUMIFS(СВЦЭМ!$D$39:$D$782,СВЦЭМ!$A$39:$A$782,$A137,СВЦЭМ!$B$39:$B$782,P$119)+'СЕТ СН'!$I$11+СВЦЭМ!$D$10+'СЕТ СН'!$I$5-'СЕТ СН'!$I$21</f>
        <v>4401.4305300099995</v>
      </c>
      <c r="Q137" s="36">
        <f>SUMIFS(СВЦЭМ!$D$39:$D$782,СВЦЭМ!$A$39:$A$782,$A137,СВЦЭМ!$B$39:$B$782,Q$119)+'СЕТ СН'!$I$11+СВЦЭМ!$D$10+'СЕТ СН'!$I$5-'СЕТ СН'!$I$21</f>
        <v>4389.8964221699998</v>
      </c>
      <c r="R137" s="36">
        <f>SUMIFS(СВЦЭМ!$D$39:$D$782,СВЦЭМ!$A$39:$A$782,$A137,СВЦЭМ!$B$39:$B$782,R$119)+'СЕТ СН'!$I$11+СВЦЭМ!$D$10+'СЕТ СН'!$I$5-'СЕТ СН'!$I$21</f>
        <v>4388.1469162399999</v>
      </c>
      <c r="S137" s="36">
        <f>SUMIFS(СВЦЭМ!$D$39:$D$782,СВЦЭМ!$A$39:$A$782,$A137,СВЦЭМ!$B$39:$B$782,S$119)+'СЕТ СН'!$I$11+СВЦЭМ!$D$10+'СЕТ СН'!$I$5-'СЕТ СН'!$I$21</f>
        <v>4389.8083931399997</v>
      </c>
      <c r="T137" s="36">
        <f>SUMIFS(СВЦЭМ!$D$39:$D$782,СВЦЭМ!$A$39:$A$782,$A137,СВЦЭМ!$B$39:$B$782,T$119)+'СЕТ СН'!$I$11+СВЦЭМ!$D$10+'СЕТ СН'!$I$5-'СЕТ СН'!$I$21</f>
        <v>4392.5428808500001</v>
      </c>
      <c r="U137" s="36">
        <f>SUMIFS(СВЦЭМ!$D$39:$D$782,СВЦЭМ!$A$39:$A$782,$A137,СВЦЭМ!$B$39:$B$782,U$119)+'СЕТ СН'!$I$11+СВЦЭМ!$D$10+'СЕТ СН'!$I$5-'СЕТ СН'!$I$21</f>
        <v>4391.7670650700002</v>
      </c>
      <c r="V137" s="36">
        <f>SUMIFS(СВЦЭМ!$D$39:$D$782,СВЦЭМ!$A$39:$A$782,$A137,СВЦЭМ!$B$39:$B$782,V$119)+'СЕТ СН'!$I$11+СВЦЭМ!$D$10+'СЕТ СН'!$I$5-'СЕТ СН'!$I$21</f>
        <v>4353.9559793799999</v>
      </c>
      <c r="W137" s="36">
        <f>SUMIFS(СВЦЭМ!$D$39:$D$782,СВЦЭМ!$A$39:$A$782,$A137,СВЦЭМ!$B$39:$B$782,W$119)+'СЕТ СН'!$I$11+СВЦЭМ!$D$10+'СЕТ СН'!$I$5-'СЕТ СН'!$I$21</f>
        <v>4400.8521927799993</v>
      </c>
      <c r="X137" s="36">
        <f>SUMIFS(СВЦЭМ!$D$39:$D$782,СВЦЭМ!$A$39:$A$782,$A137,СВЦЭМ!$B$39:$B$782,X$119)+'СЕТ СН'!$I$11+СВЦЭМ!$D$10+'СЕТ СН'!$I$5-'СЕТ СН'!$I$21</f>
        <v>4391.4119297500001</v>
      </c>
      <c r="Y137" s="36">
        <f>SUMIFS(СВЦЭМ!$D$39:$D$782,СВЦЭМ!$A$39:$A$782,$A137,СВЦЭМ!$B$39:$B$782,Y$119)+'СЕТ СН'!$I$11+СВЦЭМ!$D$10+'СЕТ СН'!$I$5-'СЕТ СН'!$I$21</f>
        <v>4292.2650533699998</v>
      </c>
    </row>
    <row r="138" spans="1:25" ht="15.75" x14ac:dyDescent="0.2">
      <c r="A138" s="35">
        <f t="shared" si="3"/>
        <v>44792</v>
      </c>
      <c r="B138" s="36">
        <f>SUMIFS(СВЦЭМ!$D$39:$D$782,СВЦЭМ!$A$39:$A$782,$A138,СВЦЭМ!$B$39:$B$782,B$119)+'СЕТ СН'!$I$11+СВЦЭМ!$D$10+'СЕТ СН'!$I$5-'СЕТ СН'!$I$21</f>
        <v>4445.4712262899993</v>
      </c>
      <c r="C138" s="36">
        <f>SUMIFS(СВЦЭМ!$D$39:$D$782,СВЦЭМ!$A$39:$A$782,$A138,СВЦЭМ!$B$39:$B$782,C$119)+'СЕТ СН'!$I$11+СВЦЭМ!$D$10+'СЕТ СН'!$I$5-'СЕТ СН'!$I$21</f>
        <v>4461.7844546199995</v>
      </c>
      <c r="D138" s="36">
        <f>SUMIFS(СВЦЭМ!$D$39:$D$782,СВЦЭМ!$A$39:$A$782,$A138,СВЦЭМ!$B$39:$B$782,D$119)+'СЕТ СН'!$I$11+СВЦЭМ!$D$10+'СЕТ СН'!$I$5-'СЕТ СН'!$I$21</f>
        <v>4493.9550311599996</v>
      </c>
      <c r="E138" s="36">
        <f>SUMIFS(СВЦЭМ!$D$39:$D$782,СВЦЭМ!$A$39:$A$782,$A138,СВЦЭМ!$B$39:$B$782,E$119)+'СЕТ СН'!$I$11+СВЦЭМ!$D$10+'СЕТ СН'!$I$5-'СЕТ СН'!$I$21</f>
        <v>4494.1982006799999</v>
      </c>
      <c r="F138" s="36">
        <f>SUMIFS(СВЦЭМ!$D$39:$D$782,СВЦЭМ!$A$39:$A$782,$A138,СВЦЭМ!$B$39:$B$782,F$119)+'СЕТ СН'!$I$11+СВЦЭМ!$D$10+'СЕТ СН'!$I$5-'СЕТ СН'!$I$21</f>
        <v>4488.8239551899997</v>
      </c>
      <c r="G138" s="36">
        <f>SUMIFS(СВЦЭМ!$D$39:$D$782,СВЦЭМ!$A$39:$A$782,$A138,СВЦЭМ!$B$39:$B$782,G$119)+'СЕТ СН'!$I$11+СВЦЭМ!$D$10+'СЕТ СН'!$I$5-'СЕТ СН'!$I$21</f>
        <v>4399.5143307600001</v>
      </c>
      <c r="H138" s="36">
        <f>SUMIFS(СВЦЭМ!$D$39:$D$782,СВЦЭМ!$A$39:$A$782,$A138,СВЦЭМ!$B$39:$B$782,H$119)+'СЕТ СН'!$I$11+СВЦЭМ!$D$10+'СЕТ СН'!$I$5-'СЕТ СН'!$I$21</f>
        <v>4384.4988412599996</v>
      </c>
      <c r="I138" s="36">
        <f>SUMIFS(СВЦЭМ!$D$39:$D$782,СВЦЭМ!$A$39:$A$782,$A138,СВЦЭМ!$B$39:$B$782,I$119)+'СЕТ СН'!$I$11+СВЦЭМ!$D$10+'СЕТ СН'!$I$5-'СЕТ СН'!$I$21</f>
        <v>4354.2475125699993</v>
      </c>
      <c r="J138" s="36">
        <f>SUMIFS(СВЦЭМ!$D$39:$D$782,СВЦЭМ!$A$39:$A$782,$A138,СВЦЭМ!$B$39:$B$782,J$119)+'СЕТ СН'!$I$11+СВЦЭМ!$D$10+'СЕТ СН'!$I$5-'СЕТ СН'!$I$21</f>
        <v>4307.79496449</v>
      </c>
      <c r="K138" s="36">
        <f>SUMIFS(СВЦЭМ!$D$39:$D$782,СВЦЭМ!$A$39:$A$782,$A138,СВЦЭМ!$B$39:$B$782,K$119)+'СЕТ СН'!$I$11+СВЦЭМ!$D$10+'СЕТ СН'!$I$5-'СЕТ СН'!$I$21</f>
        <v>4301.1784057999994</v>
      </c>
      <c r="L138" s="36">
        <f>SUMIFS(СВЦЭМ!$D$39:$D$782,СВЦЭМ!$A$39:$A$782,$A138,СВЦЭМ!$B$39:$B$782,L$119)+'СЕТ СН'!$I$11+СВЦЭМ!$D$10+'СЕТ СН'!$I$5-'СЕТ СН'!$I$21</f>
        <v>4340.12193983</v>
      </c>
      <c r="M138" s="36">
        <f>SUMIFS(СВЦЭМ!$D$39:$D$782,СВЦЭМ!$A$39:$A$782,$A138,СВЦЭМ!$B$39:$B$782,M$119)+'СЕТ СН'!$I$11+СВЦЭМ!$D$10+'СЕТ СН'!$I$5-'СЕТ СН'!$I$21</f>
        <v>4325.9636857999994</v>
      </c>
      <c r="N138" s="36">
        <f>SUMIFS(СВЦЭМ!$D$39:$D$782,СВЦЭМ!$A$39:$A$782,$A138,СВЦЭМ!$B$39:$B$782,N$119)+'СЕТ СН'!$I$11+СВЦЭМ!$D$10+'СЕТ СН'!$I$5-'СЕТ СН'!$I$21</f>
        <v>4329.4884043900001</v>
      </c>
      <c r="O138" s="36">
        <f>SUMIFS(СВЦЭМ!$D$39:$D$782,СВЦЭМ!$A$39:$A$782,$A138,СВЦЭМ!$B$39:$B$782,O$119)+'СЕТ СН'!$I$11+СВЦЭМ!$D$10+'СЕТ СН'!$I$5-'СЕТ СН'!$I$21</f>
        <v>4330.8278705699995</v>
      </c>
      <c r="P138" s="36">
        <f>SUMIFS(СВЦЭМ!$D$39:$D$782,СВЦЭМ!$A$39:$A$782,$A138,СВЦЭМ!$B$39:$B$782,P$119)+'СЕТ СН'!$I$11+СВЦЭМ!$D$10+'СЕТ СН'!$I$5-'СЕТ СН'!$I$21</f>
        <v>4359.7218540799995</v>
      </c>
      <c r="Q138" s="36">
        <f>SUMIFS(СВЦЭМ!$D$39:$D$782,СВЦЭМ!$A$39:$A$782,$A138,СВЦЭМ!$B$39:$B$782,Q$119)+'СЕТ СН'!$I$11+СВЦЭМ!$D$10+'СЕТ СН'!$I$5-'СЕТ СН'!$I$21</f>
        <v>4368.1268238499997</v>
      </c>
      <c r="R138" s="36">
        <f>SUMIFS(СВЦЭМ!$D$39:$D$782,СВЦЭМ!$A$39:$A$782,$A138,СВЦЭМ!$B$39:$B$782,R$119)+'СЕТ СН'!$I$11+СВЦЭМ!$D$10+'СЕТ СН'!$I$5-'СЕТ СН'!$I$21</f>
        <v>4366.0463299399999</v>
      </c>
      <c r="S138" s="36">
        <f>SUMIFS(СВЦЭМ!$D$39:$D$782,СВЦЭМ!$A$39:$A$782,$A138,СВЦЭМ!$B$39:$B$782,S$119)+'СЕТ СН'!$I$11+СВЦЭМ!$D$10+'СЕТ СН'!$I$5-'СЕТ СН'!$I$21</f>
        <v>4351.66004815</v>
      </c>
      <c r="T138" s="36">
        <f>SUMIFS(СВЦЭМ!$D$39:$D$782,СВЦЭМ!$A$39:$A$782,$A138,СВЦЭМ!$B$39:$B$782,T$119)+'СЕТ СН'!$I$11+СВЦЭМ!$D$10+'СЕТ СН'!$I$5-'СЕТ СН'!$I$21</f>
        <v>4337.8650030199997</v>
      </c>
      <c r="U138" s="36">
        <f>SUMIFS(СВЦЭМ!$D$39:$D$782,СВЦЭМ!$A$39:$A$782,$A138,СВЦЭМ!$B$39:$B$782,U$119)+'СЕТ СН'!$I$11+СВЦЭМ!$D$10+'СЕТ СН'!$I$5-'СЕТ СН'!$I$21</f>
        <v>4348.4889307200001</v>
      </c>
      <c r="V138" s="36">
        <f>SUMIFS(СВЦЭМ!$D$39:$D$782,СВЦЭМ!$A$39:$A$782,$A138,СВЦЭМ!$B$39:$B$782,V$119)+'СЕТ СН'!$I$11+СВЦЭМ!$D$10+'СЕТ СН'!$I$5-'СЕТ СН'!$I$21</f>
        <v>4342.2698186299995</v>
      </c>
      <c r="W138" s="36">
        <f>SUMIFS(СВЦЭМ!$D$39:$D$782,СВЦЭМ!$A$39:$A$782,$A138,СВЦЭМ!$B$39:$B$782,W$119)+'СЕТ СН'!$I$11+СВЦЭМ!$D$10+'СЕТ СН'!$I$5-'СЕТ СН'!$I$21</f>
        <v>4380.7726077400002</v>
      </c>
      <c r="X138" s="36">
        <f>SUMIFS(СВЦЭМ!$D$39:$D$782,СВЦЭМ!$A$39:$A$782,$A138,СВЦЭМ!$B$39:$B$782,X$119)+'СЕТ СН'!$I$11+СВЦЭМ!$D$10+'СЕТ СН'!$I$5-'СЕТ СН'!$I$21</f>
        <v>4397.7163630099994</v>
      </c>
      <c r="Y138" s="36">
        <f>SUMIFS(СВЦЭМ!$D$39:$D$782,СВЦЭМ!$A$39:$A$782,$A138,СВЦЭМ!$B$39:$B$782,Y$119)+'СЕТ СН'!$I$11+СВЦЭМ!$D$10+'СЕТ СН'!$I$5-'СЕТ СН'!$I$21</f>
        <v>4424.8413971199998</v>
      </c>
    </row>
    <row r="139" spans="1:25" ht="15.75" x14ac:dyDescent="0.2">
      <c r="A139" s="35">
        <f t="shared" si="3"/>
        <v>44793</v>
      </c>
      <c r="B139" s="36">
        <f>SUMIFS(СВЦЭМ!$D$39:$D$782,СВЦЭМ!$A$39:$A$782,$A139,СВЦЭМ!$B$39:$B$782,B$119)+'СЕТ СН'!$I$11+СВЦЭМ!$D$10+'СЕТ СН'!$I$5-'СЕТ СН'!$I$21</f>
        <v>4298.2288865499995</v>
      </c>
      <c r="C139" s="36">
        <f>SUMIFS(СВЦЭМ!$D$39:$D$782,СВЦЭМ!$A$39:$A$782,$A139,СВЦЭМ!$B$39:$B$782,C$119)+'СЕТ СН'!$I$11+СВЦЭМ!$D$10+'СЕТ СН'!$I$5-'СЕТ СН'!$I$21</f>
        <v>4354.70949458</v>
      </c>
      <c r="D139" s="36">
        <f>SUMIFS(СВЦЭМ!$D$39:$D$782,СВЦЭМ!$A$39:$A$782,$A139,СВЦЭМ!$B$39:$B$782,D$119)+'СЕТ СН'!$I$11+СВЦЭМ!$D$10+'СЕТ СН'!$I$5-'СЕТ СН'!$I$21</f>
        <v>4393.0698629500002</v>
      </c>
      <c r="E139" s="36">
        <f>SUMIFS(СВЦЭМ!$D$39:$D$782,СВЦЭМ!$A$39:$A$782,$A139,СВЦЭМ!$B$39:$B$782,E$119)+'СЕТ СН'!$I$11+СВЦЭМ!$D$10+'СЕТ СН'!$I$5-'СЕТ СН'!$I$21</f>
        <v>4398.3620571399997</v>
      </c>
      <c r="F139" s="36">
        <f>SUMIFS(СВЦЭМ!$D$39:$D$782,СВЦЭМ!$A$39:$A$782,$A139,СВЦЭМ!$B$39:$B$782,F$119)+'СЕТ СН'!$I$11+СВЦЭМ!$D$10+'СЕТ СН'!$I$5-'СЕТ СН'!$I$21</f>
        <v>4401.9693440499996</v>
      </c>
      <c r="G139" s="36">
        <f>SUMIFS(СВЦЭМ!$D$39:$D$782,СВЦЭМ!$A$39:$A$782,$A139,СВЦЭМ!$B$39:$B$782,G$119)+'СЕТ СН'!$I$11+СВЦЭМ!$D$10+'СЕТ СН'!$I$5-'СЕТ СН'!$I$21</f>
        <v>4394.2122489899994</v>
      </c>
      <c r="H139" s="36">
        <f>SUMIFS(СВЦЭМ!$D$39:$D$782,СВЦЭМ!$A$39:$A$782,$A139,СВЦЭМ!$B$39:$B$782,H$119)+'СЕТ СН'!$I$11+СВЦЭМ!$D$10+'СЕТ СН'!$I$5-'СЕТ СН'!$I$21</f>
        <v>4367.34424777</v>
      </c>
      <c r="I139" s="36">
        <f>SUMIFS(СВЦЭМ!$D$39:$D$782,СВЦЭМ!$A$39:$A$782,$A139,СВЦЭМ!$B$39:$B$782,I$119)+'СЕТ СН'!$I$11+СВЦЭМ!$D$10+'СЕТ СН'!$I$5-'СЕТ СН'!$I$21</f>
        <v>4336.4467137599995</v>
      </c>
      <c r="J139" s="36">
        <f>SUMIFS(СВЦЭМ!$D$39:$D$782,СВЦЭМ!$A$39:$A$782,$A139,СВЦЭМ!$B$39:$B$782,J$119)+'СЕТ СН'!$I$11+СВЦЭМ!$D$10+'СЕТ СН'!$I$5-'СЕТ СН'!$I$21</f>
        <v>4269.3480844299993</v>
      </c>
      <c r="K139" s="36">
        <f>SUMIFS(СВЦЭМ!$D$39:$D$782,СВЦЭМ!$A$39:$A$782,$A139,СВЦЭМ!$B$39:$B$782,K$119)+'СЕТ СН'!$I$11+СВЦЭМ!$D$10+'СЕТ СН'!$I$5-'СЕТ СН'!$I$21</f>
        <v>4230.7912146199997</v>
      </c>
      <c r="L139" s="36">
        <f>SUMIFS(СВЦЭМ!$D$39:$D$782,СВЦЭМ!$A$39:$A$782,$A139,СВЦЭМ!$B$39:$B$782,L$119)+'СЕТ СН'!$I$11+СВЦЭМ!$D$10+'СЕТ СН'!$I$5-'СЕТ СН'!$I$21</f>
        <v>4234.0873758999996</v>
      </c>
      <c r="M139" s="36">
        <f>SUMIFS(СВЦЭМ!$D$39:$D$782,СВЦЭМ!$A$39:$A$782,$A139,СВЦЭМ!$B$39:$B$782,M$119)+'СЕТ СН'!$I$11+СВЦЭМ!$D$10+'СЕТ СН'!$I$5-'СЕТ СН'!$I$21</f>
        <v>4238.0802748699998</v>
      </c>
      <c r="N139" s="36">
        <f>SUMIFS(СВЦЭМ!$D$39:$D$782,СВЦЭМ!$A$39:$A$782,$A139,СВЦЭМ!$B$39:$B$782,N$119)+'СЕТ СН'!$I$11+СВЦЭМ!$D$10+'СЕТ СН'!$I$5-'СЕТ СН'!$I$21</f>
        <v>4248.8905945299994</v>
      </c>
      <c r="O139" s="36">
        <f>SUMIFS(СВЦЭМ!$D$39:$D$782,СВЦЭМ!$A$39:$A$782,$A139,СВЦЭМ!$B$39:$B$782,O$119)+'СЕТ СН'!$I$11+СВЦЭМ!$D$10+'СЕТ СН'!$I$5-'СЕТ СН'!$I$21</f>
        <v>4245.1202887700001</v>
      </c>
      <c r="P139" s="36">
        <f>SUMIFS(СВЦЭМ!$D$39:$D$782,СВЦЭМ!$A$39:$A$782,$A139,СВЦЭМ!$B$39:$B$782,P$119)+'СЕТ СН'!$I$11+СВЦЭМ!$D$10+'СЕТ СН'!$I$5-'СЕТ СН'!$I$21</f>
        <v>4240.2785039199998</v>
      </c>
      <c r="Q139" s="36">
        <f>SUMIFS(СВЦЭМ!$D$39:$D$782,СВЦЭМ!$A$39:$A$782,$A139,СВЦЭМ!$B$39:$B$782,Q$119)+'СЕТ СН'!$I$11+СВЦЭМ!$D$10+'СЕТ СН'!$I$5-'СЕТ СН'!$I$21</f>
        <v>4244.4209255899996</v>
      </c>
      <c r="R139" s="36">
        <f>SUMIFS(СВЦЭМ!$D$39:$D$782,СВЦЭМ!$A$39:$A$782,$A139,СВЦЭМ!$B$39:$B$782,R$119)+'СЕТ СН'!$I$11+СВЦЭМ!$D$10+'СЕТ СН'!$I$5-'СЕТ СН'!$I$21</f>
        <v>4250.68713604</v>
      </c>
      <c r="S139" s="36">
        <f>SUMIFS(СВЦЭМ!$D$39:$D$782,СВЦЭМ!$A$39:$A$782,$A139,СВЦЭМ!$B$39:$B$782,S$119)+'СЕТ СН'!$I$11+СВЦЭМ!$D$10+'СЕТ СН'!$I$5-'СЕТ СН'!$I$21</f>
        <v>4241.4765210999994</v>
      </c>
      <c r="T139" s="36">
        <f>SUMIFS(СВЦЭМ!$D$39:$D$782,СВЦЭМ!$A$39:$A$782,$A139,СВЦЭМ!$B$39:$B$782,T$119)+'СЕТ СН'!$I$11+СВЦЭМ!$D$10+'СЕТ СН'!$I$5-'СЕТ СН'!$I$21</f>
        <v>4241.1331212099994</v>
      </c>
      <c r="U139" s="36">
        <f>SUMIFS(СВЦЭМ!$D$39:$D$782,СВЦЭМ!$A$39:$A$782,$A139,СВЦЭМ!$B$39:$B$782,U$119)+'СЕТ СН'!$I$11+СВЦЭМ!$D$10+'СЕТ СН'!$I$5-'СЕТ СН'!$I$21</f>
        <v>4241.9595940099998</v>
      </c>
      <c r="V139" s="36">
        <f>SUMIFS(СВЦЭМ!$D$39:$D$782,СВЦЭМ!$A$39:$A$782,$A139,СВЦЭМ!$B$39:$B$782,V$119)+'СЕТ СН'!$I$11+СВЦЭМ!$D$10+'СЕТ СН'!$I$5-'СЕТ СН'!$I$21</f>
        <v>4224.5389800299999</v>
      </c>
      <c r="W139" s="36">
        <f>SUMIFS(СВЦЭМ!$D$39:$D$782,СВЦЭМ!$A$39:$A$782,$A139,СВЦЭМ!$B$39:$B$782,W$119)+'СЕТ СН'!$I$11+СВЦЭМ!$D$10+'СЕТ СН'!$I$5-'СЕТ СН'!$I$21</f>
        <v>4213.7706577199997</v>
      </c>
      <c r="X139" s="36">
        <f>SUMIFS(СВЦЭМ!$D$39:$D$782,СВЦЭМ!$A$39:$A$782,$A139,СВЦЭМ!$B$39:$B$782,X$119)+'СЕТ СН'!$I$11+СВЦЭМ!$D$10+'СЕТ СН'!$I$5-'СЕТ СН'!$I$21</f>
        <v>4228.9148901799999</v>
      </c>
      <c r="Y139" s="36">
        <f>SUMIFS(СВЦЭМ!$D$39:$D$782,СВЦЭМ!$A$39:$A$782,$A139,СВЦЭМ!$B$39:$B$782,Y$119)+'СЕТ СН'!$I$11+СВЦЭМ!$D$10+'СЕТ СН'!$I$5-'СЕТ СН'!$I$21</f>
        <v>4256.1306795999999</v>
      </c>
    </row>
    <row r="140" spans="1:25" ht="15.75" x14ac:dyDescent="0.2">
      <c r="A140" s="35">
        <f t="shared" si="3"/>
        <v>44794</v>
      </c>
      <c r="B140" s="36">
        <f>SUMIFS(СВЦЭМ!$D$39:$D$782,СВЦЭМ!$A$39:$A$782,$A140,СВЦЭМ!$B$39:$B$782,B$119)+'СЕТ СН'!$I$11+СВЦЭМ!$D$10+'СЕТ СН'!$I$5-'СЕТ СН'!$I$21</f>
        <v>4350.2722916699995</v>
      </c>
      <c r="C140" s="36">
        <f>SUMIFS(СВЦЭМ!$D$39:$D$782,СВЦЭМ!$A$39:$A$782,$A140,СВЦЭМ!$B$39:$B$782,C$119)+'СЕТ СН'!$I$11+СВЦЭМ!$D$10+'СЕТ СН'!$I$5-'СЕТ СН'!$I$21</f>
        <v>4360.5122669100001</v>
      </c>
      <c r="D140" s="36">
        <f>SUMIFS(СВЦЭМ!$D$39:$D$782,СВЦЭМ!$A$39:$A$782,$A140,СВЦЭМ!$B$39:$B$782,D$119)+'СЕТ СН'!$I$11+СВЦЭМ!$D$10+'СЕТ СН'!$I$5-'СЕТ СН'!$I$21</f>
        <v>4402.4629580199999</v>
      </c>
      <c r="E140" s="36">
        <f>SUMIFS(СВЦЭМ!$D$39:$D$782,СВЦЭМ!$A$39:$A$782,$A140,СВЦЭМ!$B$39:$B$782,E$119)+'СЕТ СН'!$I$11+СВЦЭМ!$D$10+'СЕТ СН'!$I$5-'СЕТ СН'!$I$21</f>
        <v>4433.2171992399999</v>
      </c>
      <c r="F140" s="36">
        <f>SUMIFS(СВЦЭМ!$D$39:$D$782,СВЦЭМ!$A$39:$A$782,$A140,СВЦЭМ!$B$39:$B$782,F$119)+'СЕТ СН'!$I$11+СВЦЭМ!$D$10+'СЕТ СН'!$I$5-'СЕТ СН'!$I$21</f>
        <v>4437.8858191599993</v>
      </c>
      <c r="G140" s="36">
        <f>SUMIFS(СВЦЭМ!$D$39:$D$782,СВЦЭМ!$A$39:$A$782,$A140,СВЦЭМ!$B$39:$B$782,G$119)+'СЕТ СН'!$I$11+СВЦЭМ!$D$10+'СЕТ СН'!$I$5-'СЕТ СН'!$I$21</f>
        <v>4432.3100626599999</v>
      </c>
      <c r="H140" s="36">
        <f>SUMIFS(СВЦЭМ!$D$39:$D$782,СВЦЭМ!$A$39:$A$782,$A140,СВЦЭМ!$B$39:$B$782,H$119)+'СЕТ СН'!$I$11+СВЦЭМ!$D$10+'СЕТ СН'!$I$5-'СЕТ СН'!$I$21</f>
        <v>4412.2286056100002</v>
      </c>
      <c r="I140" s="36">
        <f>SUMIFS(СВЦЭМ!$D$39:$D$782,СВЦЭМ!$A$39:$A$782,$A140,СВЦЭМ!$B$39:$B$782,I$119)+'СЕТ СН'!$I$11+СВЦЭМ!$D$10+'СЕТ СН'!$I$5-'СЕТ СН'!$I$21</f>
        <v>4351.5130161399993</v>
      </c>
      <c r="J140" s="36">
        <f>SUMIFS(СВЦЭМ!$D$39:$D$782,СВЦЭМ!$A$39:$A$782,$A140,СВЦЭМ!$B$39:$B$782,J$119)+'СЕТ СН'!$I$11+СВЦЭМ!$D$10+'СЕТ СН'!$I$5-'СЕТ СН'!$I$21</f>
        <v>4290.6232003999994</v>
      </c>
      <c r="K140" s="36">
        <f>SUMIFS(СВЦЭМ!$D$39:$D$782,СВЦЭМ!$A$39:$A$782,$A140,СВЦЭМ!$B$39:$B$782,K$119)+'СЕТ СН'!$I$11+СВЦЭМ!$D$10+'СЕТ СН'!$I$5-'СЕТ СН'!$I$21</f>
        <v>4340.3091526600001</v>
      </c>
      <c r="L140" s="36">
        <f>SUMIFS(СВЦЭМ!$D$39:$D$782,СВЦЭМ!$A$39:$A$782,$A140,СВЦЭМ!$B$39:$B$782,L$119)+'СЕТ СН'!$I$11+СВЦЭМ!$D$10+'СЕТ СН'!$I$5-'СЕТ СН'!$I$21</f>
        <v>4377.6110798199998</v>
      </c>
      <c r="M140" s="36">
        <f>SUMIFS(СВЦЭМ!$D$39:$D$782,СВЦЭМ!$A$39:$A$782,$A140,СВЦЭМ!$B$39:$B$782,M$119)+'СЕТ СН'!$I$11+СВЦЭМ!$D$10+'СЕТ СН'!$I$5-'СЕТ СН'!$I$21</f>
        <v>4387.8292365500001</v>
      </c>
      <c r="N140" s="36">
        <f>SUMIFS(СВЦЭМ!$D$39:$D$782,СВЦЭМ!$A$39:$A$782,$A140,СВЦЭМ!$B$39:$B$782,N$119)+'СЕТ СН'!$I$11+СВЦЭМ!$D$10+'СЕТ СН'!$I$5-'СЕТ СН'!$I$21</f>
        <v>4393.1431690199997</v>
      </c>
      <c r="O140" s="36">
        <f>SUMIFS(СВЦЭМ!$D$39:$D$782,СВЦЭМ!$A$39:$A$782,$A140,СВЦЭМ!$B$39:$B$782,O$119)+'СЕТ СН'!$I$11+СВЦЭМ!$D$10+'СЕТ СН'!$I$5-'СЕТ СН'!$I$21</f>
        <v>4383.6921947699993</v>
      </c>
      <c r="P140" s="36">
        <f>SUMIFS(СВЦЭМ!$D$39:$D$782,СВЦЭМ!$A$39:$A$782,$A140,СВЦЭМ!$B$39:$B$782,P$119)+'СЕТ СН'!$I$11+СВЦЭМ!$D$10+'СЕТ СН'!$I$5-'СЕТ СН'!$I$21</f>
        <v>4380.7846468999996</v>
      </c>
      <c r="Q140" s="36">
        <f>SUMIFS(СВЦЭМ!$D$39:$D$782,СВЦЭМ!$A$39:$A$782,$A140,СВЦЭМ!$B$39:$B$782,Q$119)+'СЕТ СН'!$I$11+СВЦЭМ!$D$10+'СЕТ СН'!$I$5-'СЕТ СН'!$I$21</f>
        <v>4379.0477253700001</v>
      </c>
      <c r="R140" s="36">
        <f>SUMIFS(СВЦЭМ!$D$39:$D$782,СВЦЭМ!$A$39:$A$782,$A140,СВЦЭМ!$B$39:$B$782,R$119)+'СЕТ СН'!$I$11+СВЦЭМ!$D$10+'СЕТ СН'!$I$5-'СЕТ СН'!$I$21</f>
        <v>4380.3996476699995</v>
      </c>
      <c r="S140" s="36">
        <f>SUMIFS(СВЦЭМ!$D$39:$D$782,СВЦЭМ!$A$39:$A$782,$A140,СВЦЭМ!$B$39:$B$782,S$119)+'СЕТ СН'!$I$11+СВЦЭМ!$D$10+'СЕТ СН'!$I$5-'СЕТ СН'!$I$21</f>
        <v>4381.7898289599998</v>
      </c>
      <c r="T140" s="36">
        <f>SUMIFS(СВЦЭМ!$D$39:$D$782,СВЦЭМ!$A$39:$A$782,$A140,СВЦЭМ!$B$39:$B$782,T$119)+'СЕТ СН'!$I$11+СВЦЭМ!$D$10+'СЕТ СН'!$I$5-'СЕТ СН'!$I$21</f>
        <v>4378.47560376</v>
      </c>
      <c r="U140" s="36">
        <f>SUMIFS(СВЦЭМ!$D$39:$D$782,СВЦЭМ!$A$39:$A$782,$A140,СВЦЭМ!$B$39:$B$782,U$119)+'СЕТ СН'!$I$11+СВЦЭМ!$D$10+'СЕТ СН'!$I$5-'СЕТ СН'!$I$21</f>
        <v>4380.3092111199994</v>
      </c>
      <c r="V140" s="36">
        <f>SUMIFS(СВЦЭМ!$D$39:$D$782,СВЦЭМ!$A$39:$A$782,$A140,СВЦЭМ!$B$39:$B$782,V$119)+'СЕТ СН'!$I$11+СВЦЭМ!$D$10+'СЕТ СН'!$I$5-'СЕТ СН'!$I$21</f>
        <v>4393.9747159599992</v>
      </c>
      <c r="W140" s="36">
        <f>SUMIFS(СВЦЭМ!$D$39:$D$782,СВЦЭМ!$A$39:$A$782,$A140,СВЦЭМ!$B$39:$B$782,W$119)+'СЕТ СН'!$I$11+СВЦЭМ!$D$10+'СЕТ СН'!$I$5-'СЕТ СН'!$I$21</f>
        <v>4396.6693969299995</v>
      </c>
      <c r="X140" s="36">
        <f>SUMIFS(СВЦЭМ!$D$39:$D$782,СВЦЭМ!$A$39:$A$782,$A140,СВЦЭМ!$B$39:$B$782,X$119)+'СЕТ СН'!$I$11+СВЦЭМ!$D$10+'СЕТ СН'!$I$5-'СЕТ СН'!$I$21</f>
        <v>4359.1920258599994</v>
      </c>
      <c r="Y140" s="36">
        <f>SUMIFS(СВЦЭМ!$D$39:$D$782,СВЦЭМ!$A$39:$A$782,$A140,СВЦЭМ!$B$39:$B$782,Y$119)+'СЕТ СН'!$I$11+СВЦЭМ!$D$10+'СЕТ СН'!$I$5-'СЕТ СН'!$I$21</f>
        <v>4331.7763811200002</v>
      </c>
    </row>
    <row r="141" spans="1:25" ht="15.75" x14ac:dyDescent="0.2">
      <c r="A141" s="35">
        <f t="shared" si="3"/>
        <v>44795</v>
      </c>
      <c r="B141" s="36">
        <f>SUMIFS(СВЦЭМ!$D$39:$D$782,СВЦЭМ!$A$39:$A$782,$A141,СВЦЭМ!$B$39:$B$782,B$119)+'СЕТ СН'!$I$11+СВЦЭМ!$D$10+'СЕТ СН'!$I$5-'СЕТ СН'!$I$21</f>
        <v>4264.8547312000001</v>
      </c>
      <c r="C141" s="36">
        <f>SUMIFS(СВЦЭМ!$D$39:$D$782,СВЦЭМ!$A$39:$A$782,$A141,СВЦЭМ!$B$39:$B$782,C$119)+'СЕТ СН'!$I$11+СВЦЭМ!$D$10+'СЕТ СН'!$I$5-'СЕТ СН'!$I$21</f>
        <v>4332.6994695799995</v>
      </c>
      <c r="D141" s="36">
        <f>SUMIFS(СВЦЭМ!$D$39:$D$782,СВЦЭМ!$A$39:$A$782,$A141,СВЦЭМ!$B$39:$B$782,D$119)+'СЕТ СН'!$I$11+СВЦЭМ!$D$10+'СЕТ СН'!$I$5-'СЕТ СН'!$I$21</f>
        <v>4379.0116644099999</v>
      </c>
      <c r="E141" s="36">
        <f>SUMIFS(СВЦЭМ!$D$39:$D$782,СВЦЭМ!$A$39:$A$782,$A141,СВЦЭМ!$B$39:$B$782,E$119)+'СЕТ СН'!$I$11+СВЦЭМ!$D$10+'СЕТ СН'!$I$5-'СЕТ СН'!$I$21</f>
        <v>4400.5213125</v>
      </c>
      <c r="F141" s="36">
        <f>SUMIFS(СВЦЭМ!$D$39:$D$782,СВЦЭМ!$A$39:$A$782,$A141,СВЦЭМ!$B$39:$B$782,F$119)+'СЕТ СН'!$I$11+СВЦЭМ!$D$10+'СЕТ СН'!$I$5-'СЕТ СН'!$I$21</f>
        <v>4402.2905243899995</v>
      </c>
      <c r="G141" s="36">
        <f>SUMIFS(СВЦЭМ!$D$39:$D$782,СВЦЭМ!$A$39:$A$782,$A141,СВЦЭМ!$B$39:$B$782,G$119)+'СЕТ СН'!$I$11+СВЦЭМ!$D$10+'СЕТ СН'!$I$5-'СЕТ СН'!$I$21</f>
        <v>4391.7585988299998</v>
      </c>
      <c r="H141" s="36">
        <f>SUMIFS(СВЦЭМ!$D$39:$D$782,СВЦЭМ!$A$39:$A$782,$A141,СВЦЭМ!$B$39:$B$782,H$119)+'СЕТ СН'!$I$11+СВЦЭМ!$D$10+'СЕТ СН'!$I$5-'СЕТ СН'!$I$21</f>
        <v>4332.8406488700002</v>
      </c>
      <c r="I141" s="36">
        <f>SUMIFS(СВЦЭМ!$D$39:$D$782,СВЦЭМ!$A$39:$A$782,$A141,СВЦЭМ!$B$39:$B$782,I$119)+'СЕТ СН'!$I$11+СВЦЭМ!$D$10+'СЕТ СН'!$I$5-'СЕТ СН'!$I$21</f>
        <v>4264.8317471499995</v>
      </c>
      <c r="J141" s="36">
        <f>SUMIFS(СВЦЭМ!$D$39:$D$782,СВЦЭМ!$A$39:$A$782,$A141,СВЦЭМ!$B$39:$B$782,J$119)+'СЕТ СН'!$I$11+СВЦЭМ!$D$10+'СЕТ СН'!$I$5-'СЕТ СН'!$I$21</f>
        <v>4313.0746812500001</v>
      </c>
      <c r="K141" s="36">
        <f>SUMIFS(СВЦЭМ!$D$39:$D$782,СВЦЭМ!$A$39:$A$782,$A141,СВЦЭМ!$B$39:$B$782,K$119)+'СЕТ СН'!$I$11+СВЦЭМ!$D$10+'СЕТ СН'!$I$5-'СЕТ СН'!$I$21</f>
        <v>4359.8157019800001</v>
      </c>
      <c r="L141" s="36">
        <f>SUMIFS(СВЦЭМ!$D$39:$D$782,СВЦЭМ!$A$39:$A$782,$A141,СВЦЭМ!$B$39:$B$782,L$119)+'СЕТ СН'!$I$11+СВЦЭМ!$D$10+'СЕТ СН'!$I$5-'СЕТ СН'!$I$21</f>
        <v>4355.0601062099995</v>
      </c>
      <c r="M141" s="36">
        <f>SUMIFS(СВЦЭМ!$D$39:$D$782,СВЦЭМ!$A$39:$A$782,$A141,СВЦЭМ!$B$39:$B$782,M$119)+'СЕТ СН'!$I$11+СВЦЭМ!$D$10+'СЕТ СН'!$I$5-'СЕТ СН'!$I$21</f>
        <v>4361.9541690199994</v>
      </c>
      <c r="N141" s="36">
        <f>SUMIFS(СВЦЭМ!$D$39:$D$782,СВЦЭМ!$A$39:$A$782,$A141,СВЦЭМ!$B$39:$B$782,N$119)+'СЕТ СН'!$I$11+СВЦЭМ!$D$10+'СЕТ СН'!$I$5-'СЕТ СН'!$I$21</f>
        <v>4364.3023088599994</v>
      </c>
      <c r="O141" s="36">
        <f>SUMIFS(СВЦЭМ!$D$39:$D$782,СВЦЭМ!$A$39:$A$782,$A141,СВЦЭМ!$B$39:$B$782,O$119)+'СЕТ СН'!$I$11+СВЦЭМ!$D$10+'СЕТ СН'!$I$5-'СЕТ СН'!$I$21</f>
        <v>4352.9796433699994</v>
      </c>
      <c r="P141" s="36">
        <f>SUMIFS(СВЦЭМ!$D$39:$D$782,СВЦЭМ!$A$39:$A$782,$A141,СВЦЭМ!$B$39:$B$782,P$119)+'СЕТ СН'!$I$11+СВЦЭМ!$D$10+'СЕТ СН'!$I$5-'СЕТ СН'!$I$21</f>
        <v>4357.0008766199999</v>
      </c>
      <c r="Q141" s="36">
        <f>SUMIFS(СВЦЭМ!$D$39:$D$782,СВЦЭМ!$A$39:$A$782,$A141,СВЦЭМ!$B$39:$B$782,Q$119)+'СЕТ СН'!$I$11+СВЦЭМ!$D$10+'СЕТ СН'!$I$5-'СЕТ СН'!$I$21</f>
        <v>4357.2556679499994</v>
      </c>
      <c r="R141" s="36">
        <f>SUMIFS(СВЦЭМ!$D$39:$D$782,СВЦЭМ!$A$39:$A$782,$A141,СВЦЭМ!$B$39:$B$782,R$119)+'СЕТ СН'!$I$11+СВЦЭМ!$D$10+'СЕТ СН'!$I$5-'СЕТ СН'!$I$21</f>
        <v>4356.43734176</v>
      </c>
      <c r="S141" s="36">
        <f>SUMIFS(СВЦЭМ!$D$39:$D$782,СВЦЭМ!$A$39:$A$782,$A141,СВЦЭМ!$B$39:$B$782,S$119)+'СЕТ СН'!$I$11+СВЦЭМ!$D$10+'СЕТ СН'!$I$5-'СЕТ СН'!$I$21</f>
        <v>4350.4020879599993</v>
      </c>
      <c r="T141" s="36">
        <f>SUMIFS(СВЦЭМ!$D$39:$D$782,СВЦЭМ!$A$39:$A$782,$A141,СВЦЭМ!$B$39:$B$782,T$119)+'СЕТ СН'!$I$11+СВЦЭМ!$D$10+'СЕТ СН'!$I$5-'СЕТ СН'!$I$21</f>
        <v>4360.5741541499992</v>
      </c>
      <c r="U141" s="36">
        <f>SUMIFS(СВЦЭМ!$D$39:$D$782,СВЦЭМ!$A$39:$A$782,$A141,СВЦЭМ!$B$39:$B$782,U$119)+'СЕТ СН'!$I$11+СВЦЭМ!$D$10+'СЕТ СН'!$I$5-'СЕТ СН'!$I$21</f>
        <v>4352.4329808000002</v>
      </c>
      <c r="V141" s="36">
        <f>SUMIFS(СВЦЭМ!$D$39:$D$782,СВЦЭМ!$A$39:$A$782,$A141,СВЦЭМ!$B$39:$B$782,V$119)+'СЕТ СН'!$I$11+СВЦЭМ!$D$10+'СЕТ СН'!$I$5-'СЕТ СН'!$I$21</f>
        <v>4362.0616277199997</v>
      </c>
      <c r="W141" s="36">
        <f>SUMIFS(СВЦЭМ!$D$39:$D$782,СВЦЭМ!$A$39:$A$782,$A141,СВЦЭМ!$B$39:$B$782,W$119)+'СЕТ СН'!$I$11+СВЦЭМ!$D$10+'СЕТ СН'!$I$5-'СЕТ СН'!$I$21</f>
        <v>4369.6511997600001</v>
      </c>
      <c r="X141" s="36">
        <f>SUMIFS(СВЦЭМ!$D$39:$D$782,СВЦЭМ!$A$39:$A$782,$A141,СВЦЭМ!$B$39:$B$782,X$119)+'СЕТ СН'!$I$11+СВЦЭМ!$D$10+'СЕТ СН'!$I$5-'СЕТ СН'!$I$21</f>
        <v>4342.5264193099993</v>
      </c>
      <c r="Y141" s="36">
        <f>SUMIFS(СВЦЭМ!$D$39:$D$782,СВЦЭМ!$A$39:$A$782,$A141,СВЦЭМ!$B$39:$B$782,Y$119)+'СЕТ СН'!$I$11+СВЦЭМ!$D$10+'СЕТ СН'!$I$5-'СЕТ СН'!$I$21</f>
        <v>4252.6863625899996</v>
      </c>
    </row>
    <row r="142" spans="1:25" ht="15.75" x14ac:dyDescent="0.2">
      <c r="A142" s="35">
        <f t="shared" si="3"/>
        <v>44796</v>
      </c>
      <c r="B142" s="36">
        <f>SUMIFS(СВЦЭМ!$D$39:$D$782,СВЦЭМ!$A$39:$A$782,$A142,СВЦЭМ!$B$39:$B$782,B$119)+'СЕТ СН'!$I$11+СВЦЭМ!$D$10+'СЕТ СН'!$I$5-'СЕТ СН'!$I$21</f>
        <v>4316.24023554</v>
      </c>
      <c r="C142" s="36">
        <f>SUMIFS(СВЦЭМ!$D$39:$D$782,СВЦЭМ!$A$39:$A$782,$A142,СВЦЭМ!$B$39:$B$782,C$119)+'СЕТ СН'!$I$11+СВЦЭМ!$D$10+'СЕТ СН'!$I$5-'СЕТ СН'!$I$21</f>
        <v>4379.5941115899996</v>
      </c>
      <c r="D142" s="36">
        <f>SUMIFS(СВЦЭМ!$D$39:$D$782,СВЦЭМ!$A$39:$A$782,$A142,СВЦЭМ!$B$39:$B$782,D$119)+'СЕТ СН'!$I$11+СВЦЭМ!$D$10+'СЕТ СН'!$I$5-'СЕТ СН'!$I$21</f>
        <v>4419.3309235099996</v>
      </c>
      <c r="E142" s="36">
        <f>SUMIFS(СВЦЭМ!$D$39:$D$782,СВЦЭМ!$A$39:$A$782,$A142,СВЦЭМ!$B$39:$B$782,E$119)+'СЕТ СН'!$I$11+СВЦЭМ!$D$10+'СЕТ СН'!$I$5-'СЕТ СН'!$I$21</f>
        <v>4432.7028957900002</v>
      </c>
      <c r="F142" s="36">
        <f>SUMIFS(СВЦЭМ!$D$39:$D$782,СВЦЭМ!$A$39:$A$782,$A142,СВЦЭМ!$B$39:$B$782,F$119)+'СЕТ СН'!$I$11+СВЦЭМ!$D$10+'СЕТ СН'!$I$5-'СЕТ СН'!$I$21</f>
        <v>4400.0685773999994</v>
      </c>
      <c r="G142" s="36">
        <f>SUMIFS(СВЦЭМ!$D$39:$D$782,СВЦЭМ!$A$39:$A$782,$A142,СВЦЭМ!$B$39:$B$782,G$119)+'СЕТ СН'!$I$11+СВЦЭМ!$D$10+'СЕТ СН'!$I$5-'СЕТ СН'!$I$21</f>
        <v>4375.7164784399993</v>
      </c>
      <c r="H142" s="36">
        <f>SUMIFS(СВЦЭМ!$D$39:$D$782,СВЦЭМ!$A$39:$A$782,$A142,СВЦЭМ!$B$39:$B$782,H$119)+'СЕТ СН'!$I$11+СВЦЭМ!$D$10+'СЕТ СН'!$I$5-'СЕТ СН'!$I$21</f>
        <v>4327.9531282499993</v>
      </c>
      <c r="I142" s="36">
        <f>SUMIFS(СВЦЭМ!$D$39:$D$782,СВЦЭМ!$A$39:$A$782,$A142,СВЦЭМ!$B$39:$B$782,I$119)+'СЕТ СН'!$I$11+СВЦЭМ!$D$10+'СЕТ СН'!$I$5-'СЕТ СН'!$I$21</f>
        <v>4260.9682144899998</v>
      </c>
      <c r="J142" s="36">
        <f>SUMIFS(СВЦЭМ!$D$39:$D$782,СВЦЭМ!$A$39:$A$782,$A142,СВЦЭМ!$B$39:$B$782,J$119)+'СЕТ СН'!$I$11+СВЦЭМ!$D$10+'СЕТ СН'!$I$5-'СЕТ СН'!$I$21</f>
        <v>4253.8020960599997</v>
      </c>
      <c r="K142" s="36">
        <f>SUMIFS(СВЦЭМ!$D$39:$D$782,СВЦЭМ!$A$39:$A$782,$A142,СВЦЭМ!$B$39:$B$782,K$119)+'СЕТ СН'!$I$11+СВЦЭМ!$D$10+'СЕТ СН'!$I$5-'СЕТ СН'!$I$21</f>
        <v>4324.9298213900001</v>
      </c>
      <c r="L142" s="36">
        <f>SUMIFS(СВЦЭМ!$D$39:$D$782,СВЦЭМ!$A$39:$A$782,$A142,СВЦЭМ!$B$39:$B$782,L$119)+'СЕТ СН'!$I$11+СВЦЭМ!$D$10+'СЕТ СН'!$I$5-'СЕТ СН'!$I$21</f>
        <v>4289.4481518699995</v>
      </c>
      <c r="M142" s="36">
        <f>SUMIFS(СВЦЭМ!$D$39:$D$782,СВЦЭМ!$A$39:$A$782,$A142,СВЦЭМ!$B$39:$B$782,M$119)+'СЕТ СН'!$I$11+СВЦЭМ!$D$10+'СЕТ СН'!$I$5-'СЕТ СН'!$I$21</f>
        <v>4281.9011914099992</v>
      </c>
      <c r="N142" s="36">
        <f>SUMIFS(СВЦЭМ!$D$39:$D$782,СВЦЭМ!$A$39:$A$782,$A142,СВЦЭМ!$B$39:$B$782,N$119)+'СЕТ СН'!$I$11+СВЦЭМ!$D$10+'СЕТ СН'!$I$5-'СЕТ СН'!$I$21</f>
        <v>4275.59968329</v>
      </c>
      <c r="O142" s="36">
        <f>SUMIFS(СВЦЭМ!$D$39:$D$782,СВЦЭМ!$A$39:$A$782,$A142,СВЦЭМ!$B$39:$B$782,O$119)+'СЕТ СН'!$I$11+СВЦЭМ!$D$10+'СЕТ СН'!$I$5-'СЕТ СН'!$I$21</f>
        <v>4269.1470726699999</v>
      </c>
      <c r="P142" s="36">
        <f>SUMIFS(СВЦЭМ!$D$39:$D$782,СВЦЭМ!$A$39:$A$782,$A142,СВЦЭМ!$B$39:$B$782,P$119)+'СЕТ СН'!$I$11+СВЦЭМ!$D$10+'СЕТ СН'!$I$5-'СЕТ СН'!$I$21</f>
        <v>4281.3976682100001</v>
      </c>
      <c r="Q142" s="36">
        <f>SUMIFS(СВЦЭМ!$D$39:$D$782,СВЦЭМ!$A$39:$A$782,$A142,СВЦЭМ!$B$39:$B$782,Q$119)+'СЕТ СН'!$I$11+СВЦЭМ!$D$10+'СЕТ СН'!$I$5-'СЕТ СН'!$I$21</f>
        <v>4288.6626729199997</v>
      </c>
      <c r="R142" s="36">
        <f>SUMIFS(СВЦЭМ!$D$39:$D$782,СВЦЭМ!$A$39:$A$782,$A142,СВЦЭМ!$B$39:$B$782,R$119)+'СЕТ СН'!$I$11+СВЦЭМ!$D$10+'СЕТ СН'!$I$5-'СЕТ СН'!$I$21</f>
        <v>4282.5409952800001</v>
      </c>
      <c r="S142" s="36">
        <f>SUMIFS(СВЦЭМ!$D$39:$D$782,СВЦЭМ!$A$39:$A$782,$A142,СВЦЭМ!$B$39:$B$782,S$119)+'СЕТ СН'!$I$11+СВЦЭМ!$D$10+'СЕТ СН'!$I$5-'СЕТ СН'!$I$21</f>
        <v>4295.2019903</v>
      </c>
      <c r="T142" s="36">
        <f>SUMIFS(СВЦЭМ!$D$39:$D$782,СВЦЭМ!$A$39:$A$782,$A142,СВЦЭМ!$B$39:$B$782,T$119)+'СЕТ СН'!$I$11+СВЦЭМ!$D$10+'СЕТ СН'!$I$5-'СЕТ СН'!$I$21</f>
        <v>4302.0981322799998</v>
      </c>
      <c r="U142" s="36">
        <f>SUMIFS(СВЦЭМ!$D$39:$D$782,СВЦЭМ!$A$39:$A$782,$A142,СВЦЭМ!$B$39:$B$782,U$119)+'СЕТ СН'!$I$11+СВЦЭМ!$D$10+'СЕТ СН'!$I$5-'СЕТ СН'!$I$21</f>
        <v>4290.95991108</v>
      </c>
      <c r="V142" s="36">
        <f>SUMIFS(СВЦЭМ!$D$39:$D$782,СВЦЭМ!$A$39:$A$782,$A142,СВЦЭМ!$B$39:$B$782,V$119)+'СЕТ СН'!$I$11+СВЦЭМ!$D$10+'СЕТ СН'!$I$5-'СЕТ СН'!$I$21</f>
        <v>4307.9320490499995</v>
      </c>
      <c r="W142" s="36">
        <f>SUMIFS(СВЦЭМ!$D$39:$D$782,СВЦЭМ!$A$39:$A$782,$A142,СВЦЭМ!$B$39:$B$782,W$119)+'СЕТ СН'!$I$11+СВЦЭМ!$D$10+'СЕТ СН'!$I$5-'СЕТ СН'!$I$21</f>
        <v>4306.6056880899996</v>
      </c>
      <c r="X142" s="36">
        <f>SUMIFS(СВЦЭМ!$D$39:$D$782,СВЦЭМ!$A$39:$A$782,$A142,СВЦЭМ!$B$39:$B$782,X$119)+'СЕТ СН'!$I$11+СВЦЭМ!$D$10+'СЕТ СН'!$I$5-'СЕТ СН'!$I$21</f>
        <v>4288.5582664899994</v>
      </c>
      <c r="Y142" s="36">
        <f>SUMIFS(СВЦЭМ!$D$39:$D$782,СВЦЭМ!$A$39:$A$782,$A142,СВЦЭМ!$B$39:$B$782,Y$119)+'СЕТ СН'!$I$11+СВЦЭМ!$D$10+'СЕТ СН'!$I$5-'СЕТ СН'!$I$21</f>
        <v>4254.8718356700001</v>
      </c>
    </row>
    <row r="143" spans="1:25" ht="15.75" x14ac:dyDescent="0.2">
      <c r="A143" s="35">
        <f t="shared" si="3"/>
        <v>44797</v>
      </c>
      <c r="B143" s="36">
        <f>SUMIFS(СВЦЭМ!$D$39:$D$782,СВЦЭМ!$A$39:$A$782,$A143,СВЦЭМ!$B$39:$B$782,B$119)+'СЕТ СН'!$I$11+СВЦЭМ!$D$10+'СЕТ СН'!$I$5-'СЕТ СН'!$I$21</f>
        <v>4292.8671633799995</v>
      </c>
      <c r="C143" s="36">
        <f>SUMIFS(СВЦЭМ!$D$39:$D$782,СВЦЭМ!$A$39:$A$782,$A143,СВЦЭМ!$B$39:$B$782,C$119)+'СЕТ СН'!$I$11+СВЦЭМ!$D$10+'СЕТ СН'!$I$5-'СЕТ СН'!$I$21</f>
        <v>4333.6903363299998</v>
      </c>
      <c r="D143" s="36">
        <f>SUMIFS(СВЦЭМ!$D$39:$D$782,СВЦЭМ!$A$39:$A$782,$A143,СВЦЭМ!$B$39:$B$782,D$119)+'СЕТ СН'!$I$11+СВЦЭМ!$D$10+'СЕТ СН'!$I$5-'СЕТ СН'!$I$21</f>
        <v>4363.3013203399996</v>
      </c>
      <c r="E143" s="36">
        <f>SUMIFS(СВЦЭМ!$D$39:$D$782,СВЦЭМ!$A$39:$A$782,$A143,СВЦЭМ!$B$39:$B$782,E$119)+'СЕТ СН'!$I$11+СВЦЭМ!$D$10+'СЕТ СН'!$I$5-'СЕТ СН'!$I$21</f>
        <v>4373.1884805099999</v>
      </c>
      <c r="F143" s="36">
        <f>SUMIFS(СВЦЭМ!$D$39:$D$782,СВЦЭМ!$A$39:$A$782,$A143,СВЦЭМ!$B$39:$B$782,F$119)+'СЕТ СН'!$I$11+СВЦЭМ!$D$10+'СЕТ СН'!$I$5-'СЕТ СН'!$I$21</f>
        <v>4374.5942931399995</v>
      </c>
      <c r="G143" s="36">
        <f>SUMIFS(СВЦЭМ!$D$39:$D$782,СВЦЭМ!$A$39:$A$782,$A143,СВЦЭМ!$B$39:$B$782,G$119)+'СЕТ СН'!$I$11+СВЦЭМ!$D$10+'СЕТ СН'!$I$5-'СЕТ СН'!$I$21</f>
        <v>4360.2087752699999</v>
      </c>
      <c r="H143" s="36">
        <f>SUMIFS(СВЦЭМ!$D$39:$D$782,СВЦЭМ!$A$39:$A$782,$A143,СВЦЭМ!$B$39:$B$782,H$119)+'СЕТ СН'!$I$11+СВЦЭМ!$D$10+'СЕТ СН'!$I$5-'СЕТ СН'!$I$21</f>
        <v>4320.1380044699999</v>
      </c>
      <c r="I143" s="36">
        <f>SUMIFS(СВЦЭМ!$D$39:$D$782,СВЦЭМ!$A$39:$A$782,$A143,СВЦЭМ!$B$39:$B$782,I$119)+'СЕТ СН'!$I$11+СВЦЭМ!$D$10+'СЕТ СН'!$I$5-'СЕТ СН'!$I$21</f>
        <v>4271.1230305999998</v>
      </c>
      <c r="J143" s="36">
        <f>SUMIFS(СВЦЭМ!$D$39:$D$782,СВЦЭМ!$A$39:$A$782,$A143,СВЦЭМ!$B$39:$B$782,J$119)+'СЕТ СН'!$I$11+СВЦЭМ!$D$10+'СЕТ СН'!$I$5-'СЕТ СН'!$I$21</f>
        <v>4306.0773774299996</v>
      </c>
      <c r="K143" s="36">
        <f>SUMIFS(СВЦЭМ!$D$39:$D$782,СВЦЭМ!$A$39:$A$782,$A143,СВЦЭМ!$B$39:$B$782,K$119)+'СЕТ СН'!$I$11+СВЦЭМ!$D$10+'СЕТ СН'!$I$5-'СЕТ СН'!$I$21</f>
        <v>4419.5099583299998</v>
      </c>
      <c r="L143" s="36">
        <f>SUMIFS(СВЦЭМ!$D$39:$D$782,СВЦЭМ!$A$39:$A$782,$A143,СВЦЭМ!$B$39:$B$782,L$119)+'СЕТ СН'!$I$11+СВЦЭМ!$D$10+'СЕТ СН'!$I$5-'СЕТ СН'!$I$21</f>
        <v>4378.8104078699998</v>
      </c>
      <c r="M143" s="36">
        <f>SUMIFS(СВЦЭМ!$D$39:$D$782,СВЦЭМ!$A$39:$A$782,$A143,СВЦЭМ!$B$39:$B$782,M$119)+'СЕТ СН'!$I$11+СВЦЭМ!$D$10+'СЕТ СН'!$I$5-'СЕТ СН'!$I$21</f>
        <v>4373.2037516499995</v>
      </c>
      <c r="N143" s="36">
        <f>SUMIFS(СВЦЭМ!$D$39:$D$782,СВЦЭМ!$A$39:$A$782,$A143,СВЦЭМ!$B$39:$B$782,N$119)+'СЕТ СН'!$I$11+СВЦЭМ!$D$10+'СЕТ СН'!$I$5-'СЕТ СН'!$I$21</f>
        <v>4368.5162467399996</v>
      </c>
      <c r="O143" s="36">
        <f>SUMIFS(СВЦЭМ!$D$39:$D$782,СВЦЭМ!$A$39:$A$782,$A143,СВЦЭМ!$B$39:$B$782,O$119)+'СЕТ СН'!$I$11+СВЦЭМ!$D$10+'СЕТ СН'!$I$5-'СЕТ СН'!$I$21</f>
        <v>4362.4588174299997</v>
      </c>
      <c r="P143" s="36">
        <f>SUMIFS(СВЦЭМ!$D$39:$D$782,СВЦЭМ!$A$39:$A$782,$A143,СВЦЭМ!$B$39:$B$782,P$119)+'СЕТ СН'!$I$11+СВЦЭМ!$D$10+'СЕТ СН'!$I$5-'СЕТ СН'!$I$21</f>
        <v>4368.9104685399998</v>
      </c>
      <c r="Q143" s="36">
        <f>SUMIFS(СВЦЭМ!$D$39:$D$782,СВЦЭМ!$A$39:$A$782,$A143,СВЦЭМ!$B$39:$B$782,Q$119)+'СЕТ СН'!$I$11+СВЦЭМ!$D$10+'СЕТ СН'!$I$5-'СЕТ СН'!$I$21</f>
        <v>4369.8717232700001</v>
      </c>
      <c r="R143" s="36">
        <f>SUMIFS(СВЦЭМ!$D$39:$D$782,СВЦЭМ!$A$39:$A$782,$A143,СВЦЭМ!$B$39:$B$782,R$119)+'СЕТ СН'!$I$11+СВЦЭМ!$D$10+'СЕТ СН'!$I$5-'СЕТ СН'!$I$21</f>
        <v>4359.1571462800002</v>
      </c>
      <c r="S143" s="36">
        <f>SUMIFS(СВЦЭМ!$D$39:$D$782,СВЦЭМ!$A$39:$A$782,$A143,СВЦЭМ!$B$39:$B$782,S$119)+'СЕТ СН'!$I$11+СВЦЭМ!$D$10+'СЕТ СН'!$I$5-'СЕТ СН'!$I$21</f>
        <v>4367.9954145199999</v>
      </c>
      <c r="T143" s="36">
        <f>SUMIFS(СВЦЭМ!$D$39:$D$782,СВЦЭМ!$A$39:$A$782,$A143,СВЦЭМ!$B$39:$B$782,T$119)+'СЕТ СН'!$I$11+СВЦЭМ!$D$10+'СЕТ СН'!$I$5-'СЕТ СН'!$I$21</f>
        <v>4374.6736585799999</v>
      </c>
      <c r="U143" s="36">
        <f>SUMIFS(СВЦЭМ!$D$39:$D$782,СВЦЭМ!$A$39:$A$782,$A143,СВЦЭМ!$B$39:$B$782,U$119)+'СЕТ СН'!$I$11+СВЦЭМ!$D$10+'СЕТ СН'!$I$5-'СЕТ СН'!$I$21</f>
        <v>4370.2615003699993</v>
      </c>
      <c r="V143" s="36">
        <f>SUMIFS(СВЦЭМ!$D$39:$D$782,СВЦЭМ!$A$39:$A$782,$A143,СВЦЭМ!$B$39:$B$782,V$119)+'СЕТ СН'!$I$11+СВЦЭМ!$D$10+'СЕТ СН'!$I$5-'СЕТ СН'!$I$21</f>
        <v>4388.6222732699998</v>
      </c>
      <c r="W143" s="36">
        <f>SUMIFS(СВЦЭМ!$D$39:$D$782,СВЦЭМ!$A$39:$A$782,$A143,СВЦЭМ!$B$39:$B$782,W$119)+'СЕТ СН'!$I$11+СВЦЭМ!$D$10+'СЕТ СН'!$I$5-'СЕТ СН'!$I$21</f>
        <v>4395.6995768699999</v>
      </c>
      <c r="X143" s="36">
        <f>SUMIFS(СВЦЭМ!$D$39:$D$782,СВЦЭМ!$A$39:$A$782,$A143,СВЦЭМ!$B$39:$B$782,X$119)+'СЕТ СН'!$I$11+СВЦЭМ!$D$10+'СЕТ СН'!$I$5-'СЕТ СН'!$I$21</f>
        <v>4335.4698993100001</v>
      </c>
      <c r="Y143" s="36">
        <f>SUMIFS(СВЦЭМ!$D$39:$D$782,СВЦЭМ!$A$39:$A$782,$A143,СВЦЭМ!$B$39:$B$782,Y$119)+'СЕТ СН'!$I$11+СВЦЭМ!$D$10+'СЕТ СН'!$I$5-'СЕТ СН'!$I$21</f>
        <v>4296.6306199999999</v>
      </c>
    </row>
    <row r="144" spans="1:25" ht="15.75" x14ac:dyDescent="0.2">
      <c r="A144" s="35">
        <f t="shared" si="3"/>
        <v>44798</v>
      </c>
      <c r="B144" s="36">
        <f>SUMIFS(СВЦЭМ!$D$39:$D$782,СВЦЭМ!$A$39:$A$782,$A144,СВЦЭМ!$B$39:$B$782,B$119)+'СЕТ СН'!$I$11+СВЦЭМ!$D$10+'СЕТ СН'!$I$5-'СЕТ СН'!$I$21</f>
        <v>4292.9730441299998</v>
      </c>
      <c r="C144" s="36">
        <f>SUMIFS(СВЦЭМ!$D$39:$D$782,СВЦЭМ!$A$39:$A$782,$A144,СВЦЭМ!$B$39:$B$782,C$119)+'СЕТ СН'!$I$11+СВЦЭМ!$D$10+'СЕТ СН'!$I$5-'СЕТ СН'!$I$21</f>
        <v>4330.0239210299997</v>
      </c>
      <c r="D144" s="36">
        <f>SUMIFS(СВЦЭМ!$D$39:$D$782,СВЦЭМ!$A$39:$A$782,$A144,СВЦЭМ!$B$39:$B$782,D$119)+'СЕТ СН'!$I$11+СВЦЭМ!$D$10+'СЕТ СН'!$I$5-'СЕТ СН'!$I$21</f>
        <v>4367.8387202799995</v>
      </c>
      <c r="E144" s="36">
        <f>SUMIFS(СВЦЭМ!$D$39:$D$782,СВЦЭМ!$A$39:$A$782,$A144,СВЦЭМ!$B$39:$B$782,E$119)+'СЕТ СН'!$I$11+СВЦЭМ!$D$10+'СЕТ СН'!$I$5-'СЕТ СН'!$I$21</f>
        <v>4379.1480845999995</v>
      </c>
      <c r="F144" s="36">
        <f>SUMIFS(СВЦЭМ!$D$39:$D$782,СВЦЭМ!$A$39:$A$782,$A144,СВЦЭМ!$B$39:$B$782,F$119)+'СЕТ СН'!$I$11+СВЦЭМ!$D$10+'СЕТ СН'!$I$5-'СЕТ СН'!$I$21</f>
        <v>4382.5977244199994</v>
      </c>
      <c r="G144" s="36">
        <f>SUMIFS(СВЦЭМ!$D$39:$D$782,СВЦЭМ!$A$39:$A$782,$A144,СВЦЭМ!$B$39:$B$782,G$119)+'СЕТ СН'!$I$11+СВЦЭМ!$D$10+'СЕТ СН'!$I$5-'СЕТ СН'!$I$21</f>
        <v>4366.2014473700001</v>
      </c>
      <c r="H144" s="36">
        <f>SUMIFS(СВЦЭМ!$D$39:$D$782,СВЦЭМ!$A$39:$A$782,$A144,СВЦЭМ!$B$39:$B$782,H$119)+'СЕТ СН'!$I$11+СВЦЭМ!$D$10+'СЕТ СН'!$I$5-'СЕТ СН'!$I$21</f>
        <v>4317.57754725</v>
      </c>
      <c r="I144" s="36">
        <f>SUMIFS(СВЦЭМ!$D$39:$D$782,СВЦЭМ!$A$39:$A$782,$A144,СВЦЭМ!$B$39:$B$782,I$119)+'СЕТ СН'!$I$11+СВЦЭМ!$D$10+'СЕТ СН'!$I$5-'СЕТ СН'!$I$21</f>
        <v>4242.5976169699998</v>
      </c>
      <c r="J144" s="36">
        <f>SUMIFS(СВЦЭМ!$D$39:$D$782,СВЦЭМ!$A$39:$A$782,$A144,СВЦЭМ!$B$39:$B$782,J$119)+'СЕТ СН'!$I$11+СВЦЭМ!$D$10+'СЕТ СН'!$I$5-'СЕТ СН'!$I$21</f>
        <v>4314.0052909999995</v>
      </c>
      <c r="K144" s="36">
        <f>SUMIFS(СВЦЭМ!$D$39:$D$782,СВЦЭМ!$A$39:$A$782,$A144,СВЦЭМ!$B$39:$B$782,K$119)+'СЕТ СН'!$I$11+СВЦЭМ!$D$10+'СЕТ СН'!$I$5-'СЕТ СН'!$I$21</f>
        <v>4374.8460566699996</v>
      </c>
      <c r="L144" s="36">
        <f>SUMIFS(СВЦЭМ!$D$39:$D$782,СВЦЭМ!$A$39:$A$782,$A144,СВЦЭМ!$B$39:$B$782,L$119)+'СЕТ СН'!$I$11+СВЦЭМ!$D$10+'СЕТ СН'!$I$5-'СЕТ СН'!$I$21</f>
        <v>4343.6250286300001</v>
      </c>
      <c r="M144" s="36">
        <f>SUMIFS(СВЦЭМ!$D$39:$D$782,СВЦЭМ!$A$39:$A$782,$A144,СВЦЭМ!$B$39:$B$782,M$119)+'СЕТ СН'!$I$11+СВЦЭМ!$D$10+'СЕТ СН'!$I$5-'СЕТ СН'!$I$21</f>
        <v>4340.0393298399995</v>
      </c>
      <c r="N144" s="36">
        <f>SUMIFS(СВЦЭМ!$D$39:$D$782,СВЦЭМ!$A$39:$A$782,$A144,СВЦЭМ!$B$39:$B$782,N$119)+'СЕТ СН'!$I$11+СВЦЭМ!$D$10+'СЕТ СН'!$I$5-'СЕТ СН'!$I$21</f>
        <v>4339.6805504399999</v>
      </c>
      <c r="O144" s="36">
        <f>SUMIFS(СВЦЭМ!$D$39:$D$782,СВЦЭМ!$A$39:$A$782,$A144,СВЦЭМ!$B$39:$B$782,O$119)+'СЕТ СН'!$I$11+СВЦЭМ!$D$10+'СЕТ СН'!$I$5-'СЕТ СН'!$I$21</f>
        <v>4257.1142091799993</v>
      </c>
      <c r="P144" s="36">
        <f>SUMIFS(СВЦЭМ!$D$39:$D$782,СВЦЭМ!$A$39:$A$782,$A144,СВЦЭМ!$B$39:$B$782,P$119)+'СЕТ СН'!$I$11+СВЦЭМ!$D$10+'СЕТ СН'!$I$5-'СЕТ СН'!$I$21</f>
        <v>4166.1884013399995</v>
      </c>
      <c r="Q144" s="36">
        <f>SUMIFS(СВЦЭМ!$D$39:$D$782,СВЦЭМ!$A$39:$A$782,$A144,СВЦЭМ!$B$39:$B$782,Q$119)+'СЕТ СН'!$I$11+СВЦЭМ!$D$10+'СЕТ СН'!$I$5-'СЕТ СН'!$I$21</f>
        <v>4104.0799788200002</v>
      </c>
      <c r="R144" s="36">
        <f>SUMIFS(СВЦЭМ!$D$39:$D$782,СВЦЭМ!$A$39:$A$782,$A144,СВЦЭМ!$B$39:$B$782,R$119)+'СЕТ СН'!$I$11+СВЦЭМ!$D$10+'СЕТ СН'!$I$5-'СЕТ СН'!$I$21</f>
        <v>4098.8508438299996</v>
      </c>
      <c r="S144" s="36">
        <f>SUMIFS(СВЦЭМ!$D$39:$D$782,СВЦЭМ!$A$39:$A$782,$A144,СВЦЭМ!$B$39:$B$782,S$119)+'СЕТ СН'!$I$11+СВЦЭМ!$D$10+'СЕТ СН'!$I$5-'СЕТ СН'!$I$21</f>
        <v>4169.22801402</v>
      </c>
      <c r="T144" s="36">
        <f>SUMIFS(СВЦЭМ!$D$39:$D$782,СВЦЭМ!$A$39:$A$782,$A144,СВЦЭМ!$B$39:$B$782,T$119)+'СЕТ СН'!$I$11+СВЦЭМ!$D$10+'СЕТ СН'!$I$5-'СЕТ СН'!$I$21</f>
        <v>4245.0398207600001</v>
      </c>
      <c r="U144" s="36">
        <f>SUMIFS(СВЦЭМ!$D$39:$D$782,СВЦЭМ!$A$39:$A$782,$A144,СВЦЭМ!$B$39:$B$782,U$119)+'СЕТ СН'!$I$11+СВЦЭМ!$D$10+'СЕТ СН'!$I$5-'СЕТ СН'!$I$21</f>
        <v>4335.57894734</v>
      </c>
      <c r="V144" s="36">
        <f>SUMIFS(СВЦЭМ!$D$39:$D$782,СВЦЭМ!$A$39:$A$782,$A144,СВЦЭМ!$B$39:$B$782,V$119)+'СЕТ СН'!$I$11+СВЦЭМ!$D$10+'СЕТ СН'!$I$5-'СЕТ СН'!$I$21</f>
        <v>4358.9136061099998</v>
      </c>
      <c r="W144" s="36">
        <f>SUMIFS(СВЦЭМ!$D$39:$D$782,СВЦЭМ!$A$39:$A$782,$A144,СВЦЭМ!$B$39:$B$782,W$119)+'СЕТ СН'!$I$11+СВЦЭМ!$D$10+'СЕТ СН'!$I$5-'СЕТ СН'!$I$21</f>
        <v>4366.9064456400001</v>
      </c>
      <c r="X144" s="36">
        <f>SUMIFS(СВЦЭМ!$D$39:$D$782,СВЦЭМ!$A$39:$A$782,$A144,СВЦЭМ!$B$39:$B$782,X$119)+'СЕТ СН'!$I$11+СВЦЭМ!$D$10+'СЕТ СН'!$I$5-'СЕТ СН'!$I$21</f>
        <v>4350.6539937500002</v>
      </c>
      <c r="Y144" s="36">
        <f>SUMIFS(СВЦЭМ!$D$39:$D$782,СВЦЭМ!$A$39:$A$782,$A144,СВЦЭМ!$B$39:$B$782,Y$119)+'СЕТ СН'!$I$11+СВЦЭМ!$D$10+'СЕТ СН'!$I$5-'СЕТ СН'!$I$21</f>
        <v>4357.4169911899999</v>
      </c>
    </row>
    <row r="145" spans="1:27" ht="15.75" x14ac:dyDescent="0.2">
      <c r="A145" s="35">
        <f t="shared" si="3"/>
        <v>44799</v>
      </c>
      <c r="B145" s="36">
        <f>SUMIFS(СВЦЭМ!$D$39:$D$782,СВЦЭМ!$A$39:$A$782,$A145,СВЦЭМ!$B$39:$B$782,B$119)+'СЕТ СН'!$I$11+СВЦЭМ!$D$10+'СЕТ СН'!$I$5-'СЕТ СН'!$I$21</f>
        <v>4348.7053157199998</v>
      </c>
      <c r="C145" s="36">
        <f>SUMIFS(СВЦЭМ!$D$39:$D$782,СВЦЭМ!$A$39:$A$782,$A145,СВЦЭМ!$B$39:$B$782,C$119)+'СЕТ СН'!$I$11+СВЦЭМ!$D$10+'СЕТ СН'!$I$5-'СЕТ СН'!$I$21</f>
        <v>4393.8756740399995</v>
      </c>
      <c r="D145" s="36">
        <f>SUMIFS(СВЦЭМ!$D$39:$D$782,СВЦЭМ!$A$39:$A$782,$A145,СВЦЭМ!$B$39:$B$782,D$119)+'СЕТ СН'!$I$11+СВЦЭМ!$D$10+'СЕТ СН'!$I$5-'СЕТ СН'!$I$21</f>
        <v>4408.0675950899995</v>
      </c>
      <c r="E145" s="36">
        <f>SUMIFS(СВЦЭМ!$D$39:$D$782,СВЦЭМ!$A$39:$A$782,$A145,СВЦЭМ!$B$39:$B$782,E$119)+'СЕТ СН'!$I$11+СВЦЭМ!$D$10+'СЕТ СН'!$I$5-'СЕТ СН'!$I$21</f>
        <v>4388.2852863199996</v>
      </c>
      <c r="F145" s="36">
        <f>SUMIFS(СВЦЭМ!$D$39:$D$782,СВЦЭМ!$A$39:$A$782,$A145,СВЦЭМ!$B$39:$B$782,F$119)+'СЕТ СН'!$I$11+СВЦЭМ!$D$10+'СЕТ СН'!$I$5-'СЕТ СН'!$I$21</f>
        <v>4396.6880780199999</v>
      </c>
      <c r="G145" s="36">
        <f>SUMIFS(СВЦЭМ!$D$39:$D$782,СВЦЭМ!$A$39:$A$782,$A145,СВЦЭМ!$B$39:$B$782,G$119)+'СЕТ СН'!$I$11+СВЦЭМ!$D$10+'СЕТ СН'!$I$5-'СЕТ СН'!$I$21</f>
        <v>4388.8163205499995</v>
      </c>
      <c r="H145" s="36">
        <f>SUMIFS(СВЦЭМ!$D$39:$D$782,СВЦЭМ!$A$39:$A$782,$A145,СВЦЭМ!$B$39:$B$782,H$119)+'СЕТ СН'!$I$11+СВЦЭМ!$D$10+'СЕТ СН'!$I$5-'СЕТ СН'!$I$21</f>
        <v>4316.9756963499995</v>
      </c>
      <c r="I145" s="36">
        <f>SUMIFS(СВЦЭМ!$D$39:$D$782,СВЦЭМ!$A$39:$A$782,$A145,СВЦЭМ!$B$39:$B$782,I$119)+'СЕТ СН'!$I$11+СВЦЭМ!$D$10+'СЕТ СН'!$I$5-'СЕТ СН'!$I$21</f>
        <v>4304.9670353299998</v>
      </c>
      <c r="J145" s="36">
        <f>SUMIFS(СВЦЭМ!$D$39:$D$782,СВЦЭМ!$A$39:$A$782,$A145,СВЦЭМ!$B$39:$B$782,J$119)+'СЕТ СН'!$I$11+СВЦЭМ!$D$10+'СЕТ СН'!$I$5-'СЕТ СН'!$I$21</f>
        <v>4307.8469384199998</v>
      </c>
      <c r="K145" s="36">
        <f>SUMIFS(СВЦЭМ!$D$39:$D$782,СВЦЭМ!$A$39:$A$782,$A145,СВЦЭМ!$B$39:$B$782,K$119)+'СЕТ СН'!$I$11+СВЦЭМ!$D$10+'СЕТ СН'!$I$5-'СЕТ СН'!$I$21</f>
        <v>4368.3859946699995</v>
      </c>
      <c r="L145" s="36">
        <f>SUMIFS(СВЦЭМ!$D$39:$D$782,СВЦЭМ!$A$39:$A$782,$A145,СВЦЭМ!$B$39:$B$782,L$119)+'СЕТ СН'!$I$11+СВЦЭМ!$D$10+'СЕТ СН'!$I$5-'СЕТ СН'!$I$21</f>
        <v>4347.0867743599993</v>
      </c>
      <c r="M145" s="36">
        <f>SUMIFS(СВЦЭМ!$D$39:$D$782,СВЦЭМ!$A$39:$A$782,$A145,СВЦЭМ!$B$39:$B$782,M$119)+'СЕТ СН'!$I$11+СВЦЭМ!$D$10+'СЕТ СН'!$I$5-'СЕТ СН'!$I$21</f>
        <v>4336.0761317299994</v>
      </c>
      <c r="N145" s="36">
        <f>SUMIFS(СВЦЭМ!$D$39:$D$782,СВЦЭМ!$A$39:$A$782,$A145,СВЦЭМ!$B$39:$B$782,N$119)+'СЕТ СН'!$I$11+СВЦЭМ!$D$10+'СЕТ СН'!$I$5-'СЕТ СН'!$I$21</f>
        <v>4328.5957189000001</v>
      </c>
      <c r="O145" s="36">
        <f>SUMIFS(СВЦЭМ!$D$39:$D$782,СВЦЭМ!$A$39:$A$782,$A145,СВЦЭМ!$B$39:$B$782,O$119)+'СЕТ СН'!$I$11+СВЦЭМ!$D$10+'СЕТ СН'!$I$5-'СЕТ СН'!$I$21</f>
        <v>4322.7349621599997</v>
      </c>
      <c r="P145" s="36">
        <f>SUMIFS(СВЦЭМ!$D$39:$D$782,СВЦЭМ!$A$39:$A$782,$A145,СВЦЭМ!$B$39:$B$782,P$119)+'СЕТ СН'!$I$11+СВЦЭМ!$D$10+'СЕТ СН'!$I$5-'СЕТ СН'!$I$21</f>
        <v>4330.2874544899996</v>
      </c>
      <c r="Q145" s="36">
        <f>SUMIFS(СВЦЭМ!$D$39:$D$782,СВЦЭМ!$A$39:$A$782,$A145,СВЦЭМ!$B$39:$B$782,Q$119)+'СЕТ СН'!$I$11+СВЦЭМ!$D$10+'СЕТ СН'!$I$5-'СЕТ СН'!$I$21</f>
        <v>4329.3278555199995</v>
      </c>
      <c r="R145" s="36">
        <f>SUMIFS(СВЦЭМ!$D$39:$D$782,СВЦЭМ!$A$39:$A$782,$A145,СВЦЭМ!$B$39:$B$782,R$119)+'СЕТ СН'!$I$11+СВЦЭМ!$D$10+'СЕТ СН'!$I$5-'СЕТ СН'!$I$21</f>
        <v>4322.87354882</v>
      </c>
      <c r="S145" s="36">
        <f>SUMIFS(СВЦЭМ!$D$39:$D$782,СВЦЭМ!$A$39:$A$782,$A145,СВЦЭМ!$B$39:$B$782,S$119)+'СЕТ СН'!$I$11+СВЦЭМ!$D$10+'СЕТ СН'!$I$5-'СЕТ СН'!$I$21</f>
        <v>4320.4442015599998</v>
      </c>
      <c r="T145" s="36">
        <f>SUMIFS(СВЦЭМ!$D$39:$D$782,СВЦЭМ!$A$39:$A$782,$A145,СВЦЭМ!$B$39:$B$782,T$119)+'СЕТ СН'!$I$11+СВЦЭМ!$D$10+'СЕТ СН'!$I$5-'СЕТ СН'!$I$21</f>
        <v>4328.0211711499996</v>
      </c>
      <c r="U145" s="36">
        <f>SUMIFS(СВЦЭМ!$D$39:$D$782,СВЦЭМ!$A$39:$A$782,$A145,СВЦЭМ!$B$39:$B$782,U$119)+'СЕТ СН'!$I$11+СВЦЭМ!$D$10+'СЕТ СН'!$I$5-'СЕТ СН'!$I$21</f>
        <v>4320.6982336699994</v>
      </c>
      <c r="V145" s="36">
        <f>SUMIFS(СВЦЭМ!$D$39:$D$782,СВЦЭМ!$A$39:$A$782,$A145,СВЦЭМ!$B$39:$B$782,V$119)+'СЕТ СН'!$I$11+СВЦЭМ!$D$10+'СЕТ СН'!$I$5-'СЕТ СН'!$I$21</f>
        <v>4339.1322609599993</v>
      </c>
      <c r="W145" s="36">
        <f>SUMIFS(СВЦЭМ!$D$39:$D$782,СВЦЭМ!$A$39:$A$782,$A145,СВЦЭМ!$B$39:$B$782,W$119)+'СЕТ СН'!$I$11+СВЦЭМ!$D$10+'СЕТ СН'!$I$5-'СЕТ СН'!$I$21</f>
        <v>4341.6987571899999</v>
      </c>
      <c r="X145" s="36">
        <f>SUMIFS(СВЦЭМ!$D$39:$D$782,СВЦЭМ!$A$39:$A$782,$A145,СВЦЭМ!$B$39:$B$782,X$119)+'СЕТ СН'!$I$11+СВЦЭМ!$D$10+'СЕТ СН'!$I$5-'СЕТ СН'!$I$21</f>
        <v>4311.5655593699994</v>
      </c>
      <c r="Y145" s="36">
        <f>SUMIFS(СВЦЭМ!$D$39:$D$782,СВЦЭМ!$A$39:$A$782,$A145,СВЦЭМ!$B$39:$B$782,Y$119)+'СЕТ СН'!$I$11+СВЦЭМ!$D$10+'СЕТ СН'!$I$5-'СЕТ СН'!$I$21</f>
        <v>4334.4771063099997</v>
      </c>
    </row>
    <row r="146" spans="1:27" ht="15.75" x14ac:dyDescent="0.2">
      <c r="A146" s="35">
        <f t="shared" si="3"/>
        <v>44800</v>
      </c>
      <c r="B146" s="36">
        <f>SUMIFS(СВЦЭМ!$D$39:$D$782,СВЦЭМ!$A$39:$A$782,$A146,СВЦЭМ!$B$39:$B$782,B$119)+'СЕТ СН'!$I$11+СВЦЭМ!$D$10+'СЕТ СН'!$I$5-'СЕТ СН'!$I$21</f>
        <v>4339.0340788699996</v>
      </c>
      <c r="C146" s="36">
        <f>SUMIFS(СВЦЭМ!$D$39:$D$782,СВЦЭМ!$A$39:$A$782,$A146,СВЦЭМ!$B$39:$B$782,C$119)+'СЕТ СН'!$I$11+СВЦЭМ!$D$10+'СЕТ СН'!$I$5-'СЕТ СН'!$I$21</f>
        <v>4334.2108649499996</v>
      </c>
      <c r="D146" s="36">
        <f>SUMIFS(СВЦЭМ!$D$39:$D$782,СВЦЭМ!$A$39:$A$782,$A146,СВЦЭМ!$B$39:$B$782,D$119)+'СЕТ СН'!$I$11+СВЦЭМ!$D$10+'СЕТ СН'!$I$5-'СЕТ СН'!$I$21</f>
        <v>4376.0080872899998</v>
      </c>
      <c r="E146" s="36">
        <f>SUMIFS(СВЦЭМ!$D$39:$D$782,СВЦЭМ!$A$39:$A$782,$A146,СВЦЭМ!$B$39:$B$782,E$119)+'СЕТ СН'!$I$11+СВЦЭМ!$D$10+'СЕТ СН'!$I$5-'СЕТ СН'!$I$21</f>
        <v>4342.10583073</v>
      </c>
      <c r="F146" s="36">
        <f>SUMIFS(СВЦЭМ!$D$39:$D$782,СВЦЭМ!$A$39:$A$782,$A146,СВЦЭМ!$B$39:$B$782,F$119)+'СЕТ СН'!$I$11+СВЦЭМ!$D$10+'СЕТ СН'!$I$5-'СЕТ СН'!$I$21</f>
        <v>4338.3802875399997</v>
      </c>
      <c r="G146" s="36">
        <f>SUMIFS(СВЦЭМ!$D$39:$D$782,СВЦЭМ!$A$39:$A$782,$A146,СВЦЭМ!$B$39:$B$782,G$119)+'СЕТ СН'!$I$11+СВЦЭМ!$D$10+'СЕТ СН'!$I$5-'СЕТ СН'!$I$21</f>
        <v>4347.5303947699995</v>
      </c>
      <c r="H146" s="36">
        <f>SUMIFS(СВЦЭМ!$D$39:$D$782,СВЦЭМ!$A$39:$A$782,$A146,СВЦЭМ!$B$39:$B$782,H$119)+'СЕТ СН'!$I$11+СВЦЭМ!$D$10+'СЕТ СН'!$I$5-'СЕТ СН'!$I$21</f>
        <v>4332.4328122500001</v>
      </c>
      <c r="I146" s="36">
        <f>SUMIFS(СВЦЭМ!$D$39:$D$782,СВЦЭМ!$A$39:$A$782,$A146,СВЦЭМ!$B$39:$B$782,I$119)+'СЕТ СН'!$I$11+СВЦЭМ!$D$10+'СЕТ СН'!$I$5-'СЕТ СН'!$I$21</f>
        <v>4299.1261214099995</v>
      </c>
      <c r="J146" s="36">
        <f>SUMIFS(СВЦЭМ!$D$39:$D$782,СВЦЭМ!$A$39:$A$782,$A146,СВЦЭМ!$B$39:$B$782,J$119)+'СЕТ СН'!$I$11+СВЦЭМ!$D$10+'СЕТ СН'!$I$5-'СЕТ СН'!$I$21</f>
        <v>4240.2519455199999</v>
      </c>
      <c r="K146" s="36">
        <f>SUMIFS(СВЦЭМ!$D$39:$D$782,СВЦЭМ!$A$39:$A$782,$A146,СВЦЭМ!$B$39:$B$782,K$119)+'СЕТ СН'!$I$11+СВЦЭМ!$D$10+'СЕТ СН'!$I$5-'СЕТ СН'!$I$21</f>
        <v>4312.0741515499994</v>
      </c>
      <c r="L146" s="36">
        <f>SUMIFS(СВЦЭМ!$D$39:$D$782,СВЦЭМ!$A$39:$A$782,$A146,СВЦЭМ!$B$39:$B$782,L$119)+'СЕТ СН'!$I$11+СВЦЭМ!$D$10+'СЕТ СН'!$I$5-'СЕТ СН'!$I$21</f>
        <v>4308.8130760699996</v>
      </c>
      <c r="M146" s="36">
        <f>SUMIFS(СВЦЭМ!$D$39:$D$782,СВЦЭМ!$A$39:$A$782,$A146,СВЦЭМ!$B$39:$B$782,M$119)+'СЕТ СН'!$I$11+СВЦЭМ!$D$10+'СЕТ СН'!$I$5-'СЕТ СН'!$I$21</f>
        <v>4311.5991900299996</v>
      </c>
      <c r="N146" s="36">
        <f>SUMIFS(СВЦЭМ!$D$39:$D$782,СВЦЭМ!$A$39:$A$782,$A146,СВЦЭМ!$B$39:$B$782,N$119)+'СЕТ СН'!$I$11+СВЦЭМ!$D$10+'СЕТ СН'!$I$5-'СЕТ СН'!$I$21</f>
        <v>4312.84870546</v>
      </c>
      <c r="O146" s="36">
        <f>SUMIFS(СВЦЭМ!$D$39:$D$782,СВЦЭМ!$A$39:$A$782,$A146,СВЦЭМ!$B$39:$B$782,O$119)+'СЕТ СН'!$I$11+СВЦЭМ!$D$10+'СЕТ СН'!$I$5-'СЕТ СН'!$I$21</f>
        <v>4304.3591210499999</v>
      </c>
      <c r="P146" s="36">
        <f>SUMIFS(СВЦЭМ!$D$39:$D$782,СВЦЭМ!$A$39:$A$782,$A146,СВЦЭМ!$B$39:$B$782,P$119)+'СЕТ СН'!$I$11+СВЦЭМ!$D$10+'СЕТ СН'!$I$5-'СЕТ СН'!$I$21</f>
        <v>4301.0216833799996</v>
      </c>
      <c r="Q146" s="36">
        <f>SUMIFS(СВЦЭМ!$D$39:$D$782,СВЦЭМ!$A$39:$A$782,$A146,СВЦЭМ!$B$39:$B$782,Q$119)+'СЕТ СН'!$I$11+СВЦЭМ!$D$10+'СЕТ СН'!$I$5-'СЕТ СН'!$I$21</f>
        <v>4299.3178365799995</v>
      </c>
      <c r="R146" s="36">
        <f>SUMIFS(СВЦЭМ!$D$39:$D$782,СВЦЭМ!$A$39:$A$782,$A146,СВЦЭМ!$B$39:$B$782,R$119)+'СЕТ СН'!$I$11+СВЦЭМ!$D$10+'СЕТ СН'!$I$5-'СЕТ СН'!$I$21</f>
        <v>4296.77136599</v>
      </c>
      <c r="S146" s="36">
        <f>SUMIFS(СВЦЭМ!$D$39:$D$782,СВЦЭМ!$A$39:$A$782,$A146,СВЦЭМ!$B$39:$B$782,S$119)+'СЕТ СН'!$I$11+СВЦЭМ!$D$10+'СЕТ СН'!$I$5-'СЕТ СН'!$I$21</f>
        <v>4304.1931185499998</v>
      </c>
      <c r="T146" s="36">
        <f>SUMIFS(СВЦЭМ!$D$39:$D$782,СВЦЭМ!$A$39:$A$782,$A146,СВЦЭМ!$B$39:$B$782,T$119)+'СЕТ СН'!$I$11+СВЦЭМ!$D$10+'СЕТ СН'!$I$5-'СЕТ СН'!$I$21</f>
        <v>4304.0453834899999</v>
      </c>
      <c r="U146" s="36">
        <f>SUMIFS(СВЦЭМ!$D$39:$D$782,СВЦЭМ!$A$39:$A$782,$A146,СВЦЭМ!$B$39:$B$782,U$119)+'СЕТ СН'!$I$11+СВЦЭМ!$D$10+'СЕТ СН'!$I$5-'СЕТ СН'!$I$21</f>
        <v>4303.86531259</v>
      </c>
      <c r="V146" s="36">
        <f>SUMIFS(СВЦЭМ!$D$39:$D$782,СВЦЭМ!$A$39:$A$782,$A146,СВЦЭМ!$B$39:$B$782,V$119)+'СЕТ СН'!$I$11+СВЦЭМ!$D$10+'СЕТ СН'!$I$5-'СЕТ СН'!$I$21</f>
        <v>4319.0561427599996</v>
      </c>
      <c r="W146" s="36">
        <f>SUMIFS(СВЦЭМ!$D$39:$D$782,СВЦЭМ!$A$39:$A$782,$A146,СВЦЭМ!$B$39:$B$782,W$119)+'СЕТ СН'!$I$11+СВЦЭМ!$D$10+'СЕТ СН'!$I$5-'СЕТ СН'!$I$21</f>
        <v>4317.6508122799996</v>
      </c>
      <c r="X146" s="36">
        <f>SUMIFS(СВЦЭМ!$D$39:$D$782,СВЦЭМ!$A$39:$A$782,$A146,СВЦЭМ!$B$39:$B$782,X$119)+'СЕТ СН'!$I$11+СВЦЭМ!$D$10+'СЕТ СН'!$I$5-'СЕТ СН'!$I$21</f>
        <v>4301.8331465800002</v>
      </c>
      <c r="Y146" s="36">
        <f>SUMIFS(СВЦЭМ!$D$39:$D$782,СВЦЭМ!$A$39:$A$782,$A146,СВЦЭМ!$B$39:$B$782,Y$119)+'СЕТ СН'!$I$11+СВЦЭМ!$D$10+'СЕТ СН'!$I$5-'СЕТ СН'!$I$21</f>
        <v>4282.6349996299996</v>
      </c>
    </row>
    <row r="147" spans="1:27" ht="15.75" x14ac:dyDescent="0.2">
      <c r="A147" s="35">
        <f t="shared" si="3"/>
        <v>44801</v>
      </c>
      <c r="B147" s="36">
        <f>SUMIFS(СВЦЭМ!$D$39:$D$782,СВЦЭМ!$A$39:$A$782,$A147,СВЦЭМ!$B$39:$B$782,B$119)+'СЕТ СН'!$I$11+СВЦЭМ!$D$10+'СЕТ СН'!$I$5-'СЕТ СН'!$I$21</f>
        <v>4281.9600571199999</v>
      </c>
      <c r="C147" s="36">
        <f>SUMIFS(СВЦЭМ!$D$39:$D$782,СВЦЭМ!$A$39:$A$782,$A147,СВЦЭМ!$B$39:$B$782,C$119)+'СЕТ СН'!$I$11+СВЦЭМ!$D$10+'СЕТ СН'!$I$5-'СЕТ СН'!$I$21</f>
        <v>4317.3563896300002</v>
      </c>
      <c r="D147" s="36">
        <f>SUMIFS(СВЦЭМ!$D$39:$D$782,СВЦЭМ!$A$39:$A$782,$A147,СВЦЭМ!$B$39:$B$782,D$119)+'СЕТ СН'!$I$11+СВЦЭМ!$D$10+'СЕТ СН'!$I$5-'СЕТ СН'!$I$21</f>
        <v>4358.8039452699995</v>
      </c>
      <c r="E147" s="36">
        <f>SUMIFS(СВЦЭМ!$D$39:$D$782,СВЦЭМ!$A$39:$A$782,$A147,СВЦЭМ!$B$39:$B$782,E$119)+'СЕТ СН'!$I$11+СВЦЭМ!$D$10+'СЕТ СН'!$I$5-'СЕТ СН'!$I$21</f>
        <v>4372.8764433299993</v>
      </c>
      <c r="F147" s="36">
        <f>SUMIFS(СВЦЭМ!$D$39:$D$782,СВЦЭМ!$A$39:$A$782,$A147,СВЦЭМ!$B$39:$B$782,F$119)+'СЕТ СН'!$I$11+СВЦЭМ!$D$10+'СЕТ СН'!$I$5-'СЕТ СН'!$I$21</f>
        <v>4372.13116636</v>
      </c>
      <c r="G147" s="36">
        <f>SUMIFS(СВЦЭМ!$D$39:$D$782,СВЦЭМ!$A$39:$A$782,$A147,СВЦЭМ!$B$39:$B$782,G$119)+'СЕТ СН'!$I$11+СВЦЭМ!$D$10+'СЕТ СН'!$I$5-'СЕТ СН'!$I$21</f>
        <v>4376.6221112899993</v>
      </c>
      <c r="H147" s="36">
        <f>SUMIFS(СВЦЭМ!$D$39:$D$782,СВЦЭМ!$A$39:$A$782,$A147,СВЦЭМ!$B$39:$B$782,H$119)+'СЕТ СН'!$I$11+СВЦЭМ!$D$10+'СЕТ СН'!$I$5-'СЕТ СН'!$I$21</f>
        <v>4347.44755713</v>
      </c>
      <c r="I147" s="36">
        <f>SUMIFS(СВЦЭМ!$D$39:$D$782,СВЦЭМ!$A$39:$A$782,$A147,СВЦЭМ!$B$39:$B$782,I$119)+'СЕТ СН'!$I$11+СВЦЭМ!$D$10+'СЕТ СН'!$I$5-'СЕТ СН'!$I$21</f>
        <v>4311.3843734299999</v>
      </c>
      <c r="J147" s="36">
        <f>SUMIFS(СВЦЭМ!$D$39:$D$782,СВЦЭМ!$A$39:$A$782,$A147,СВЦЭМ!$B$39:$B$782,J$119)+'СЕТ СН'!$I$11+СВЦЭМ!$D$10+'СЕТ СН'!$I$5-'СЕТ СН'!$I$21</f>
        <v>4242.1103413499995</v>
      </c>
      <c r="K147" s="36">
        <f>SUMIFS(СВЦЭМ!$D$39:$D$782,СВЦЭМ!$A$39:$A$782,$A147,СВЦЭМ!$B$39:$B$782,K$119)+'СЕТ СН'!$I$11+СВЦЭМ!$D$10+'СЕТ СН'!$I$5-'СЕТ СН'!$I$21</f>
        <v>4306.7127936299994</v>
      </c>
      <c r="L147" s="36">
        <f>SUMIFS(СВЦЭМ!$D$39:$D$782,СВЦЭМ!$A$39:$A$782,$A147,СВЦЭМ!$B$39:$B$782,L$119)+'СЕТ СН'!$I$11+СВЦЭМ!$D$10+'СЕТ СН'!$I$5-'СЕТ СН'!$I$21</f>
        <v>4310.0010679699999</v>
      </c>
      <c r="M147" s="36">
        <f>SUMIFS(СВЦЭМ!$D$39:$D$782,СВЦЭМ!$A$39:$A$782,$A147,СВЦЭМ!$B$39:$B$782,M$119)+'СЕТ СН'!$I$11+СВЦЭМ!$D$10+'СЕТ СН'!$I$5-'СЕТ СН'!$I$21</f>
        <v>4316.9898916000002</v>
      </c>
      <c r="N147" s="36">
        <f>SUMIFS(СВЦЭМ!$D$39:$D$782,СВЦЭМ!$A$39:$A$782,$A147,СВЦЭМ!$B$39:$B$782,N$119)+'СЕТ СН'!$I$11+СВЦЭМ!$D$10+'СЕТ СН'!$I$5-'СЕТ СН'!$I$21</f>
        <v>4320.4283503500001</v>
      </c>
      <c r="O147" s="36">
        <f>SUMIFS(СВЦЭМ!$D$39:$D$782,СВЦЭМ!$A$39:$A$782,$A147,СВЦЭМ!$B$39:$B$782,O$119)+'СЕТ СН'!$I$11+СВЦЭМ!$D$10+'СЕТ СН'!$I$5-'СЕТ СН'!$I$21</f>
        <v>4311.1342447299994</v>
      </c>
      <c r="P147" s="36">
        <f>SUMIFS(СВЦЭМ!$D$39:$D$782,СВЦЭМ!$A$39:$A$782,$A147,СВЦЭМ!$B$39:$B$782,P$119)+'СЕТ СН'!$I$11+СВЦЭМ!$D$10+'СЕТ СН'!$I$5-'СЕТ СН'!$I$21</f>
        <v>4307.3797313499999</v>
      </c>
      <c r="Q147" s="36">
        <f>SUMIFS(СВЦЭМ!$D$39:$D$782,СВЦЭМ!$A$39:$A$782,$A147,СВЦЭМ!$B$39:$B$782,Q$119)+'СЕТ СН'!$I$11+СВЦЭМ!$D$10+'СЕТ СН'!$I$5-'СЕТ СН'!$I$21</f>
        <v>4306.12622603</v>
      </c>
      <c r="R147" s="36">
        <f>SUMIFS(СВЦЭМ!$D$39:$D$782,СВЦЭМ!$A$39:$A$782,$A147,СВЦЭМ!$B$39:$B$782,R$119)+'СЕТ СН'!$I$11+СВЦЭМ!$D$10+'СЕТ СН'!$I$5-'СЕТ СН'!$I$21</f>
        <v>4299.5006295200001</v>
      </c>
      <c r="S147" s="36">
        <f>SUMIFS(СВЦЭМ!$D$39:$D$782,СВЦЭМ!$A$39:$A$782,$A147,СВЦЭМ!$B$39:$B$782,S$119)+'СЕТ СН'!$I$11+СВЦЭМ!$D$10+'СЕТ СН'!$I$5-'СЕТ СН'!$I$21</f>
        <v>4304.8409846899995</v>
      </c>
      <c r="T147" s="36">
        <f>SUMIFS(СВЦЭМ!$D$39:$D$782,СВЦЭМ!$A$39:$A$782,$A147,СВЦЭМ!$B$39:$B$782,T$119)+'СЕТ СН'!$I$11+СВЦЭМ!$D$10+'СЕТ СН'!$I$5-'СЕТ СН'!$I$21</f>
        <v>4308.4931853899998</v>
      </c>
      <c r="U147" s="36">
        <f>SUMIFS(СВЦЭМ!$D$39:$D$782,СВЦЭМ!$A$39:$A$782,$A147,СВЦЭМ!$B$39:$B$782,U$119)+'СЕТ СН'!$I$11+СВЦЭМ!$D$10+'СЕТ СН'!$I$5-'СЕТ СН'!$I$21</f>
        <v>4306.2967464799995</v>
      </c>
      <c r="V147" s="36">
        <f>SUMIFS(СВЦЭМ!$D$39:$D$782,СВЦЭМ!$A$39:$A$782,$A147,СВЦЭМ!$B$39:$B$782,V$119)+'СЕТ СН'!$I$11+СВЦЭМ!$D$10+'СЕТ СН'!$I$5-'СЕТ СН'!$I$21</f>
        <v>4320.52737471</v>
      </c>
      <c r="W147" s="36">
        <f>SUMIFS(СВЦЭМ!$D$39:$D$782,СВЦЭМ!$A$39:$A$782,$A147,СВЦЭМ!$B$39:$B$782,W$119)+'СЕТ СН'!$I$11+СВЦЭМ!$D$10+'СЕТ СН'!$I$5-'СЕТ СН'!$I$21</f>
        <v>4330.6227581499998</v>
      </c>
      <c r="X147" s="36">
        <f>SUMIFS(СВЦЭМ!$D$39:$D$782,СВЦЭМ!$A$39:$A$782,$A147,СВЦЭМ!$B$39:$B$782,X$119)+'СЕТ СН'!$I$11+СВЦЭМ!$D$10+'СЕТ СН'!$I$5-'СЕТ СН'!$I$21</f>
        <v>4337.4154503899999</v>
      </c>
      <c r="Y147" s="36">
        <f>SUMIFS(СВЦЭМ!$D$39:$D$782,СВЦЭМ!$A$39:$A$782,$A147,СВЦЭМ!$B$39:$B$782,Y$119)+'СЕТ СН'!$I$11+СВЦЭМ!$D$10+'СЕТ СН'!$I$5-'СЕТ СН'!$I$21</f>
        <v>4311.9292269999996</v>
      </c>
    </row>
    <row r="148" spans="1:27" ht="15.75" x14ac:dyDescent="0.2">
      <c r="A148" s="35">
        <f t="shared" si="3"/>
        <v>44802</v>
      </c>
      <c r="B148" s="36">
        <f>SUMIFS(СВЦЭМ!$D$39:$D$782,СВЦЭМ!$A$39:$A$782,$A148,СВЦЭМ!$B$39:$B$782,B$119)+'СЕТ СН'!$I$11+СВЦЭМ!$D$10+'СЕТ СН'!$I$5-'СЕТ СН'!$I$21</f>
        <v>4327.3226636199997</v>
      </c>
      <c r="C148" s="36">
        <f>SUMIFS(СВЦЭМ!$D$39:$D$782,СВЦЭМ!$A$39:$A$782,$A148,СВЦЭМ!$B$39:$B$782,C$119)+'СЕТ СН'!$I$11+СВЦЭМ!$D$10+'СЕТ СН'!$I$5-'СЕТ СН'!$I$21</f>
        <v>4396.9158733999993</v>
      </c>
      <c r="D148" s="36">
        <f>SUMIFS(СВЦЭМ!$D$39:$D$782,СВЦЭМ!$A$39:$A$782,$A148,СВЦЭМ!$B$39:$B$782,D$119)+'СЕТ СН'!$I$11+СВЦЭМ!$D$10+'СЕТ СН'!$I$5-'СЕТ СН'!$I$21</f>
        <v>4428.5248861299997</v>
      </c>
      <c r="E148" s="36">
        <f>SUMIFS(СВЦЭМ!$D$39:$D$782,СВЦЭМ!$A$39:$A$782,$A148,СВЦЭМ!$B$39:$B$782,E$119)+'СЕТ СН'!$I$11+СВЦЭМ!$D$10+'СЕТ СН'!$I$5-'СЕТ СН'!$I$21</f>
        <v>4438.1830924599999</v>
      </c>
      <c r="F148" s="36">
        <f>SUMIFS(СВЦЭМ!$D$39:$D$782,СВЦЭМ!$A$39:$A$782,$A148,СВЦЭМ!$B$39:$B$782,F$119)+'СЕТ СН'!$I$11+СВЦЭМ!$D$10+'СЕТ СН'!$I$5-'СЕТ СН'!$I$21</f>
        <v>4447.2314359299999</v>
      </c>
      <c r="G148" s="36">
        <f>SUMIFS(СВЦЭМ!$D$39:$D$782,СВЦЭМ!$A$39:$A$782,$A148,СВЦЭМ!$B$39:$B$782,G$119)+'СЕТ СН'!$I$11+СВЦЭМ!$D$10+'СЕТ СН'!$I$5-'СЕТ СН'!$I$21</f>
        <v>4430.5080334199993</v>
      </c>
      <c r="H148" s="36">
        <f>SUMIFS(СВЦЭМ!$D$39:$D$782,СВЦЭМ!$A$39:$A$782,$A148,СВЦЭМ!$B$39:$B$782,H$119)+'СЕТ СН'!$I$11+СВЦЭМ!$D$10+'СЕТ СН'!$I$5-'СЕТ СН'!$I$21</f>
        <v>4377.9992877499999</v>
      </c>
      <c r="I148" s="36">
        <f>SUMIFS(СВЦЭМ!$D$39:$D$782,СВЦЭМ!$A$39:$A$782,$A148,СВЦЭМ!$B$39:$B$782,I$119)+'СЕТ СН'!$I$11+СВЦЭМ!$D$10+'СЕТ СН'!$I$5-'СЕТ СН'!$I$21</f>
        <v>4331.69563303</v>
      </c>
      <c r="J148" s="36">
        <f>SUMIFS(СВЦЭМ!$D$39:$D$782,СВЦЭМ!$A$39:$A$782,$A148,СВЦЭМ!$B$39:$B$782,J$119)+'СЕТ СН'!$I$11+СВЦЭМ!$D$10+'СЕТ СН'!$I$5-'СЕТ СН'!$I$21</f>
        <v>4291.5218718799997</v>
      </c>
      <c r="K148" s="36">
        <f>SUMIFS(СВЦЭМ!$D$39:$D$782,СВЦЭМ!$A$39:$A$782,$A148,СВЦЭМ!$B$39:$B$782,K$119)+'СЕТ СН'!$I$11+СВЦЭМ!$D$10+'СЕТ СН'!$I$5-'СЕТ СН'!$I$21</f>
        <v>4314.9407333199997</v>
      </c>
      <c r="L148" s="36">
        <f>SUMIFS(СВЦЭМ!$D$39:$D$782,СВЦЭМ!$A$39:$A$782,$A148,СВЦЭМ!$B$39:$B$782,L$119)+'СЕТ СН'!$I$11+СВЦЭМ!$D$10+'СЕТ СН'!$I$5-'СЕТ СН'!$I$21</f>
        <v>4292.83297201</v>
      </c>
      <c r="M148" s="36">
        <f>SUMIFS(СВЦЭМ!$D$39:$D$782,СВЦЭМ!$A$39:$A$782,$A148,СВЦЭМ!$B$39:$B$782,M$119)+'СЕТ СН'!$I$11+СВЦЭМ!$D$10+'СЕТ СН'!$I$5-'СЕТ СН'!$I$21</f>
        <v>4293.5701940599993</v>
      </c>
      <c r="N148" s="36">
        <f>SUMIFS(СВЦЭМ!$D$39:$D$782,СВЦЭМ!$A$39:$A$782,$A148,СВЦЭМ!$B$39:$B$782,N$119)+'СЕТ СН'!$I$11+СВЦЭМ!$D$10+'СЕТ СН'!$I$5-'СЕТ СН'!$I$21</f>
        <v>4295.6981596899996</v>
      </c>
      <c r="O148" s="36">
        <f>SUMIFS(СВЦЭМ!$D$39:$D$782,СВЦЭМ!$A$39:$A$782,$A148,СВЦЭМ!$B$39:$B$782,O$119)+'СЕТ СН'!$I$11+СВЦЭМ!$D$10+'СЕТ СН'!$I$5-'СЕТ СН'!$I$21</f>
        <v>4291.9823730299995</v>
      </c>
      <c r="P148" s="36">
        <f>SUMIFS(СВЦЭМ!$D$39:$D$782,СВЦЭМ!$A$39:$A$782,$A148,СВЦЭМ!$B$39:$B$782,P$119)+'СЕТ СН'!$I$11+СВЦЭМ!$D$10+'СЕТ СН'!$I$5-'СЕТ СН'!$I$21</f>
        <v>4291.9920972299997</v>
      </c>
      <c r="Q148" s="36">
        <f>SUMIFS(СВЦЭМ!$D$39:$D$782,СВЦЭМ!$A$39:$A$782,$A148,СВЦЭМ!$B$39:$B$782,Q$119)+'СЕТ СН'!$I$11+СВЦЭМ!$D$10+'СЕТ СН'!$I$5-'СЕТ СН'!$I$21</f>
        <v>4291.3844871900001</v>
      </c>
      <c r="R148" s="36">
        <f>SUMIFS(СВЦЭМ!$D$39:$D$782,СВЦЭМ!$A$39:$A$782,$A148,СВЦЭМ!$B$39:$B$782,R$119)+'СЕТ СН'!$I$11+СВЦЭМ!$D$10+'СЕТ СН'!$I$5-'СЕТ СН'!$I$21</f>
        <v>4293.6787694899995</v>
      </c>
      <c r="S148" s="36">
        <f>SUMIFS(СВЦЭМ!$D$39:$D$782,СВЦЭМ!$A$39:$A$782,$A148,СВЦЭМ!$B$39:$B$782,S$119)+'СЕТ СН'!$I$11+СВЦЭМ!$D$10+'СЕТ СН'!$I$5-'СЕТ СН'!$I$21</f>
        <v>4295.3019604000001</v>
      </c>
      <c r="T148" s="36">
        <f>SUMIFS(СВЦЭМ!$D$39:$D$782,СВЦЭМ!$A$39:$A$782,$A148,СВЦЭМ!$B$39:$B$782,T$119)+'СЕТ СН'!$I$11+СВЦЭМ!$D$10+'СЕТ СН'!$I$5-'СЕТ СН'!$I$21</f>
        <v>4278.2210431099993</v>
      </c>
      <c r="U148" s="36">
        <f>SUMIFS(СВЦЭМ!$D$39:$D$782,СВЦЭМ!$A$39:$A$782,$A148,СВЦЭМ!$B$39:$B$782,U$119)+'СЕТ СН'!$I$11+СВЦЭМ!$D$10+'СЕТ СН'!$I$5-'СЕТ СН'!$I$21</f>
        <v>4272.55605629</v>
      </c>
      <c r="V148" s="36">
        <f>SUMIFS(СВЦЭМ!$D$39:$D$782,СВЦЭМ!$A$39:$A$782,$A148,СВЦЭМ!$B$39:$B$782,V$119)+'СЕТ СН'!$I$11+СВЦЭМ!$D$10+'СЕТ СН'!$I$5-'СЕТ СН'!$I$21</f>
        <v>4267.4218501099995</v>
      </c>
      <c r="W148" s="36">
        <f>SUMIFS(СВЦЭМ!$D$39:$D$782,СВЦЭМ!$A$39:$A$782,$A148,СВЦЭМ!$B$39:$B$782,W$119)+'СЕТ СН'!$I$11+СВЦЭМ!$D$10+'СЕТ СН'!$I$5-'СЕТ СН'!$I$21</f>
        <v>4265.5418763600001</v>
      </c>
      <c r="X148" s="36">
        <f>SUMIFS(СВЦЭМ!$D$39:$D$782,СВЦЭМ!$A$39:$A$782,$A148,СВЦЭМ!$B$39:$B$782,X$119)+'СЕТ СН'!$I$11+СВЦЭМ!$D$10+'СЕТ СН'!$I$5-'СЕТ СН'!$I$21</f>
        <v>4288.7258609599994</v>
      </c>
      <c r="Y148" s="36">
        <f>SUMIFS(СВЦЭМ!$D$39:$D$782,СВЦЭМ!$A$39:$A$782,$A148,СВЦЭМ!$B$39:$B$782,Y$119)+'СЕТ СН'!$I$11+СВЦЭМ!$D$10+'СЕТ СН'!$I$5-'СЕТ СН'!$I$21</f>
        <v>4335.8601171099999</v>
      </c>
    </row>
    <row r="149" spans="1:27" ht="15.75" x14ac:dyDescent="0.2">
      <c r="A149" s="35">
        <f t="shared" si="3"/>
        <v>44803</v>
      </c>
      <c r="B149" s="36">
        <f>SUMIFS(СВЦЭМ!$D$39:$D$782,СВЦЭМ!$A$39:$A$782,$A149,СВЦЭМ!$B$39:$B$782,B$119)+'СЕТ СН'!$I$11+СВЦЭМ!$D$10+'СЕТ СН'!$I$5-'СЕТ СН'!$I$21</f>
        <v>4296.6269958799994</v>
      </c>
      <c r="C149" s="36">
        <f>SUMIFS(СВЦЭМ!$D$39:$D$782,СВЦЭМ!$A$39:$A$782,$A149,СВЦЭМ!$B$39:$B$782,C$119)+'СЕТ СН'!$I$11+СВЦЭМ!$D$10+'СЕТ СН'!$I$5-'СЕТ СН'!$I$21</f>
        <v>4329.3626854199993</v>
      </c>
      <c r="D149" s="36">
        <f>SUMIFS(СВЦЭМ!$D$39:$D$782,СВЦЭМ!$A$39:$A$782,$A149,СВЦЭМ!$B$39:$B$782,D$119)+'СЕТ СН'!$I$11+СВЦЭМ!$D$10+'СЕТ СН'!$I$5-'СЕТ СН'!$I$21</f>
        <v>4363.2578753399994</v>
      </c>
      <c r="E149" s="36">
        <f>SUMIFS(СВЦЭМ!$D$39:$D$782,СВЦЭМ!$A$39:$A$782,$A149,СВЦЭМ!$B$39:$B$782,E$119)+'СЕТ СН'!$I$11+СВЦЭМ!$D$10+'СЕТ СН'!$I$5-'СЕТ СН'!$I$21</f>
        <v>4375.2594615500002</v>
      </c>
      <c r="F149" s="36">
        <f>SUMIFS(СВЦЭМ!$D$39:$D$782,СВЦЭМ!$A$39:$A$782,$A149,СВЦЭМ!$B$39:$B$782,F$119)+'СЕТ СН'!$I$11+СВЦЭМ!$D$10+'СЕТ СН'!$I$5-'СЕТ СН'!$I$21</f>
        <v>4380.4712753799995</v>
      </c>
      <c r="G149" s="36">
        <f>SUMIFS(СВЦЭМ!$D$39:$D$782,СВЦЭМ!$A$39:$A$782,$A149,СВЦЭМ!$B$39:$B$782,G$119)+'СЕТ СН'!$I$11+СВЦЭМ!$D$10+'СЕТ СН'!$I$5-'СЕТ СН'!$I$21</f>
        <v>4375.7827541699999</v>
      </c>
      <c r="H149" s="36">
        <f>SUMIFS(СВЦЭМ!$D$39:$D$782,СВЦЭМ!$A$39:$A$782,$A149,СВЦЭМ!$B$39:$B$782,H$119)+'СЕТ СН'!$I$11+СВЦЭМ!$D$10+'СЕТ СН'!$I$5-'СЕТ СН'!$I$21</f>
        <v>4319.9037478699993</v>
      </c>
      <c r="I149" s="36">
        <f>SUMIFS(СВЦЭМ!$D$39:$D$782,СВЦЭМ!$A$39:$A$782,$A149,СВЦЭМ!$B$39:$B$782,I$119)+'СЕТ СН'!$I$11+СВЦЭМ!$D$10+'СЕТ СН'!$I$5-'СЕТ СН'!$I$21</f>
        <v>4247.5472909299997</v>
      </c>
      <c r="J149" s="36">
        <f>SUMIFS(СВЦЭМ!$D$39:$D$782,СВЦЭМ!$A$39:$A$782,$A149,СВЦЭМ!$B$39:$B$782,J$119)+'СЕТ СН'!$I$11+СВЦЭМ!$D$10+'СЕТ СН'!$I$5-'СЕТ СН'!$I$21</f>
        <v>4247.6119251199998</v>
      </c>
      <c r="K149" s="36">
        <f>SUMIFS(СВЦЭМ!$D$39:$D$782,СВЦЭМ!$A$39:$A$782,$A149,СВЦЭМ!$B$39:$B$782,K$119)+'СЕТ СН'!$I$11+СВЦЭМ!$D$10+'СЕТ СН'!$I$5-'СЕТ СН'!$I$21</f>
        <v>4309.1831593799998</v>
      </c>
      <c r="L149" s="36">
        <f>SUMIFS(СВЦЭМ!$D$39:$D$782,СВЦЭМ!$A$39:$A$782,$A149,СВЦЭМ!$B$39:$B$782,L$119)+'СЕТ СН'!$I$11+СВЦЭМ!$D$10+'СЕТ СН'!$I$5-'СЕТ СН'!$I$21</f>
        <v>4305.1553096099997</v>
      </c>
      <c r="M149" s="36">
        <f>SUMIFS(СВЦЭМ!$D$39:$D$782,СВЦЭМ!$A$39:$A$782,$A149,СВЦЭМ!$B$39:$B$782,M$119)+'СЕТ СН'!$I$11+СВЦЭМ!$D$10+'СЕТ СН'!$I$5-'СЕТ СН'!$I$21</f>
        <v>4303.0867429599994</v>
      </c>
      <c r="N149" s="36">
        <f>SUMIFS(СВЦЭМ!$D$39:$D$782,СВЦЭМ!$A$39:$A$782,$A149,СВЦЭМ!$B$39:$B$782,N$119)+'СЕТ СН'!$I$11+СВЦЭМ!$D$10+'СЕТ СН'!$I$5-'СЕТ СН'!$I$21</f>
        <v>4304.9534792699997</v>
      </c>
      <c r="O149" s="36">
        <f>SUMIFS(СВЦЭМ!$D$39:$D$782,СВЦЭМ!$A$39:$A$782,$A149,СВЦЭМ!$B$39:$B$782,O$119)+'СЕТ СН'!$I$11+СВЦЭМ!$D$10+'СЕТ СН'!$I$5-'СЕТ СН'!$I$21</f>
        <v>4302.4178877599998</v>
      </c>
      <c r="P149" s="36">
        <f>SUMIFS(СВЦЭМ!$D$39:$D$782,СВЦЭМ!$A$39:$A$782,$A149,СВЦЭМ!$B$39:$B$782,P$119)+'СЕТ СН'!$I$11+СВЦЭМ!$D$10+'СЕТ СН'!$I$5-'СЕТ СН'!$I$21</f>
        <v>4311.2462098199994</v>
      </c>
      <c r="Q149" s="36">
        <f>SUMIFS(СВЦЭМ!$D$39:$D$782,СВЦЭМ!$A$39:$A$782,$A149,СВЦЭМ!$B$39:$B$782,Q$119)+'СЕТ СН'!$I$11+СВЦЭМ!$D$10+'СЕТ СН'!$I$5-'СЕТ СН'!$I$21</f>
        <v>4298.3793667699993</v>
      </c>
      <c r="R149" s="36">
        <f>SUMIFS(СВЦЭМ!$D$39:$D$782,СВЦЭМ!$A$39:$A$782,$A149,СВЦЭМ!$B$39:$B$782,R$119)+'СЕТ СН'!$I$11+СВЦЭМ!$D$10+'СЕТ СН'!$I$5-'СЕТ СН'!$I$21</f>
        <v>4288.6917885499997</v>
      </c>
      <c r="S149" s="36">
        <f>SUMIFS(СВЦЭМ!$D$39:$D$782,СВЦЭМ!$A$39:$A$782,$A149,СВЦЭМ!$B$39:$B$782,S$119)+'СЕТ СН'!$I$11+СВЦЭМ!$D$10+'СЕТ СН'!$I$5-'СЕТ СН'!$I$21</f>
        <v>4299.5309743099997</v>
      </c>
      <c r="T149" s="36">
        <f>SUMIFS(СВЦЭМ!$D$39:$D$782,СВЦЭМ!$A$39:$A$782,$A149,СВЦЭМ!$B$39:$B$782,T$119)+'СЕТ СН'!$I$11+СВЦЭМ!$D$10+'СЕТ СН'!$I$5-'СЕТ СН'!$I$21</f>
        <v>4314.1145144000002</v>
      </c>
      <c r="U149" s="36">
        <f>SUMIFS(СВЦЭМ!$D$39:$D$782,СВЦЭМ!$A$39:$A$782,$A149,СВЦЭМ!$B$39:$B$782,U$119)+'СЕТ СН'!$I$11+СВЦЭМ!$D$10+'СЕТ СН'!$I$5-'СЕТ СН'!$I$21</f>
        <v>4297.0983859899998</v>
      </c>
      <c r="V149" s="36">
        <f>SUMIFS(СВЦЭМ!$D$39:$D$782,СВЦЭМ!$A$39:$A$782,$A149,СВЦЭМ!$B$39:$B$782,V$119)+'СЕТ СН'!$I$11+СВЦЭМ!$D$10+'СЕТ СН'!$I$5-'СЕТ СН'!$I$21</f>
        <v>4321.8593297899997</v>
      </c>
      <c r="W149" s="36">
        <f>SUMIFS(СВЦЭМ!$D$39:$D$782,СВЦЭМ!$A$39:$A$782,$A149,СВЦЭМ!$B$39:$B$782,W$119)+'СЕТ СН'!$I$11+СВЦЭМ!$D$10+'СЕТ СН'!$I$5-'СЕТ СН'!$I$21</f>
        <v>4325.6857563399999</v>
      </c>
      <c r="X149" s="36">
        <f>SUMIFS(СВЦЭМ!$D$39:$D$782,СВЦЭМ!$A$39:$A$782,$A149,СВЦЭМ!$B$39:$B$782,X$119)+'СЕТ СН'!$I$11+СВЦЭМ!$D$10+'СЕТ СН'!$I$5-'СЕТ СН'!$I$21</f>
        <v>4271.8485149999997</v>
      </c>
      <c r="Y149" s="36">
        <f>SUMIFS(СВЦЭМ!$D$39:$D$782,СВЦЭМ!$A$39:$A$782,$A149,СВЦЭМ!$B$39:$B$782,Y$119)+'СЕТ СН'!$I$11+СВЦЭМ!$D$10+'СЕТ СН'!$I$5-'СЕТ СН'!$I$21</f>
        <v>4233.9637341099997</v>
      </c>
    </row>
    <row r="150" spans="1:27" ht="15.75" x14ac:dyDescent="0.2">
      <c r="A150" s="35">
        <f t="shared" si="3"/>
        <v>44804</v>
      </c>
      <c r="B150" s="36">
        <f>SUMIFS(СВЦЭМ!$D$39:$D$782,СВЦЭМ!$A$39:$A$782,$A150,СВЦЭМ!$B$39:$B$782,B$119)+'СЕТ СН'!$I$11+СВЦЭМ!$D$10+'СЕТ СН'!$I$5-'СЕТ СН'!$I$21</f>
        <v>4327.2077337800001</v>
      </c>
      <c r="C150" s="36">
        <f>SUMIFS(СВЦЭМ!$D$39:$D$782,СВЦЭМ!$A$39:$A$782,$A150,СВЦЭМ!$B$39:$B$782,C$119)+'СЕТ СН'!$I$11+СВЦЭМ!$D$10+'СЕТ СН'!$I$5-'СЕТ СН'!$I$21</f>
        <v>4362.8431900699998</v>
      </c>
      <c r="D150" s="36">
        <f>SUMIFS(СВЦЭМ!$D$39:$D$782,СВЦЭМ!$A$39:$A$782,$A150,СВЦЭМ!$B$39:$B$782,D$119)+'СЕТ СН'!$I$11+СВЦЭМ!$D$10+'СЕТ СН'!$I$5-'СЕТ СН'!$I$21</f>
        <v>4378.8556703899994</v>
      </c>
      <c r="E150" s="36">
        <f>SUMIFS(СВЦЭМ!$D$39:$D$782,СВЦЭМ!$A$39:$A$782,$A150,СВЦЭМ!$B$39:$B$782,E$119)+'СЕТ СН'!$I$11+СВЦЭМ!$D$10+'СЕТ СН'!$I$5-'СЕТ СН'!$I$21</f>
        <v>4392.6251944099995</v>
      </c>
      <c r="F150" s="36">
        <f>SUMIFS(СВЦЭМ!$D$39:$D$782,СВЦЭМ!$A$39:$A$782,$A150,СВЦЭМ!$B$39:$B$782,F$119)+'СЕТ СН'!$I$11+СВЦЭМ!$D$10+'СЕТ СН'!$I$5-'СЕТ СН'!$I$21</f>
        <v>4379.5886062700001</v>
      </c>
      <c r="G150" s="36">
        <f>SUMIFS(СВЦЭМ!$D$39:$D$782,СВЦЭМ!$A$39:$A$782,$A150,СВЦЭМ!$B$39:$B$782,G$119)+'СЕТ СН'!$I$11+СВЦЭМ!$D$10+'СЕТ СН'!$I$5-'СЕТ СН'!$I$21</f>
        <v>4356.9703965099998</v>
      </c>
      <c r="H150" s="36">
        <f>SUMIFS(СВЦЭМ!$D$39:$D$782,СВЦЭМ!$A$39:$A$782,$A150,СВЦЭМ!$B$39:$B$782,H$119)+'СЕТ СН'!$I$11+СВЦЭМ!$D$10+'СЕТ СН'!$I$5-'СЕТ СН'!$I$21</f>
        <v>4296.0871252299994</v>
      </c>
      <c r="I150" s="36">
        <f>SUMIFS(СВЦЭМ!$D$39:$D$782,СВЦЭМ!$A$39:$A$782,$A150,СВЦЭМ!$B$39:$B$782,I$119)+'СЕТ СН'!$I$11+СВЦЭМ!$D$10+'СЕТ СН'!$I$5-'СЕТ СН'!$I$21</f>
        <v>4239.2820516499996</v>
      </c>
      <c r="J150" s="36">
        <f>SUMIFS(СВЦЭМ!$D$39:$D$782,СВЦЭМ!$A$39:$A$782,$A150,СВЦЭМ!$B$39:$B$782,J$119)+'СЕТ СН'!$I$11+СВЦЭМ!$D$10+'СЕТ СН'!$I$5-'СЕТ СН'!$I$21</f>
        <v>4309.3613260100001</v>
      </c>
      <c r="K150" s="36">
        <f>SUMIFS(СВЦЭМ!$D$39:$D$782,СВЦЭМ!$A$39:$A$782,$A150,СВЦЭМ!$B$39:$B$782,K$119)+'СЕТ СН'!$I$11+СВЦЭМ!$D$10+'СЕТ СН'!$I$5-'СЕТ СН'!$I$21</f>
        <v>4335.2275330799994</v>
      </c>
      <c r="L150" s="36">
        <f>SUMIFS(СВЦЭМ!$D$39:$D$782,СВЦЭМ!$A$39:$A$782,$A150,СВЦЭМ!$B$39:$B$782,L$119)+'СЕТ СН'!$I$11+СВЦЭМ!$D$10+'СЕТ СН'!$I$5-'СЕТ СН'!$I$21</f>
        <v>4331.7977403699997</v>
      </c>
      <c r="M150" s="36">
        <f>SUMIFS(СВЦЭМ!$D$39:$D$782,СВЦЭМ!$A$39:$A$782,$A150,СВЦЭМ!$B$39:$B$782,M$119)+'СЕТ СН'!$I$11+СВЦЭМ!$D$10+'СЕТ СН'!$I$5-'СЕТ СН'!$I$21</f>
        <v>4323.4862723699998</v>
      </c>
      <c r="N150" s="36">
        <f>SUMIFS(СВЦЭМ!$D$39:$D$782,СВЦЭМ!$A$39:$A$782,$A150,СВЦЭМ!$B$39:$B$782,N$119)+'СЕТ СН'!$I$11+СВЦЭМ!$D$10+'СЕТ СН'!$I$5-'СЕТ СН'!$I$21</f>
        <v>4320.3330828600001</v>
      </c>
      <c r="O150" s="36">
        <f>SUMIFS(СВЦЭМ!$D$39:$D$782,СВЦЭМ!$A$39:$A$782,$A150,СВЦЭМ!$B$39:$B$782,O$119)+'СЕТ СН'!$I$11+СВЦЭМ!$D$10+'СЕТ СН'!$I$5-'СЕТ СН'!$I$21</f>
        <v>4319.3826336699994</v>
      </c>
      <c r="P150" s="36">
        <f>SUMIFS(СВЦЭМ!$D$39:$D$782,СВЦЭМ!$A$39:$A$782,$A150,СВЦЭМ!$B$39:$B$782,P$119)+'СЕТ СН'!$I$11+СВЦЭМ!$D$10+'СЕТ СН'!$I$5-'СЕТ СН'!$I$21</f>
        <v>4316.9636578199998</v>
      </c>
      <c r="Q150" s="36">
        <f>SUMIFS(СВЦЭМ!$D$39:$D$782,СВЦЭМ!$A$39:$A$782,$A150,СВЦЭМ!$B$39:$B$782,Q$119)+'СЕТ СН'!$I$11+СВЦЭМ!$D$10+'СЕТ СН'!$I$5-'СЕТ СН'!$I$21</f>
        <v>4308.0127811299999</v>
      </c>
      <c r="R150" s="36">
        <f>SUMIFS(СВЦЭМ!$D$39:$D$782,СВЦЭМ!$A$39:$A$782,$A150,СВЦЭМ!$B$39:$B$782,R$119)+'СЕТ СН'!$I$11+СВЦЭМ!$D$10+'СЕТ СН'!$I$5-'СЕТ СН'!$I$21</f>
        <v>4298.2936263199999</v>
      </c>
      <c r="S150" s="36">
        <f>SUMIFS(СВЦЭМ!$D$39:$D$782,СВЦЭМ!$A$39:$A$782,$A150,СВЦЭМ!$B$39:$B$782,S$119)+'СЕТ СН'!$I$11+СВЦЭМ!$D$10+'СЕТ СН'!$I$5-'СЕТ СН'!$I$21</f>
        <v>4303.5888631199996</v>
      </c>
      <c r="T150" s="36">
        <f>SUMIFS(СВЦЭМ!$D$39:$D$782,СВЦЭМ!$A$39:$A$782,$A150,СВЦЭМ!$B$39:$B$782,T$119)+'СЕТ СН'!$I$11+СВЦЭМ!$D$10+'СЕТ СН'!$I$5-'СЕТ СН'!$I$21</f>
        <v>4298.9336308799993</v>
      </c>
      <c r="U150" s="36">
        <f>SUMIFS(СВЦЭМ!$D$39:$D$782,СВЦЭМ!$A$39:$A$782,$A150,СВЦЭМ!$B$39:$B$782,U$119)+'СЕТ СН'!$I$11+СВЦЭМ!$D$10+'СЕТ СН'!$I$5-'СЕТ СН'!$I$21</f>
        <v>4312.2487740099996</v>
      </c>
      <c r="V150" s="36">
        <f>SUMIFS(СВЦЭМ!$D$39:$D$782,СВЦЭМ!$A$39:$A$782,$A150,СВЦЭМ!$B$39:$B$782,V$119)+'СЕТ СН'!$I$11+СВЦЭМ!$D$10+'СЕТ СН'!$I$5-'СЕТ СН'!$I$21</f>
        <v>4331.4772373899996</v>
      </c>
      <c r="W150" s="36">
        <f>SUMIFS(СВЦЭМ!$D$39:$D$782,СВЦЭМ!$A$39:$A$782,$A150,СВЦЭМ!$B$39:$B$782,W$119)+'СЕТ СН'!$I$11+СВЦЭМ!$D$10+'СЕТ СН'!$I$5-'СЕТ СН'!$I$21</f>
        <v>4326.3185832700001</v>
      </c>
      <c r="X150" s="36">
        <f>SUMIFS(СВЦЭМ!$D$39:$D$782,СВЦЭМ!$A$39:$A$782,$A150,СВЦЭМ!$B$39:$B$782,X$119)+'СЕТ СН'!$I$11+СВЦЭМ!$D$10+'СЕТ СН'!$I$5-'СЕТ СН'!$I$21</f>
        <v>4290.6171052199998</v>
      </c>
      <c r="Y150" s="36">
        <f>SUMIFS(СВЦЭМ!$D$39:$D$782,СВЦЭМ!$A$39:$A$782,$A150,СВЦЭМ!$B$39:$B$782,Y$119)+'СЕТ СН'!$I$11+СВЦЭМ!$D$10+'СЕТ СН'!$I$5-'СЕТ СН'!$I$21</f>
        <v>4272.6998108799999</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4" t="s">
        <v>7</v>
      </c>
      <c r="B153" s="127" t="s">
        <v>139</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25"/>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26"/>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01.08.2022</v>
      </c>
      <c r="B156" s="36">
        <f>SUMIFS(СВЦЭМ!$E$39:$E$782,СВЦЭМ!$A$39:$A$782,$A156,СВЦЭМ!$B$39:$B$782,B$155)+'СЕТ СН'!$F$12</f>
        <v>142.88995044999999</v>
      </c>
      <c r="C156" s="36">
        <f>SUMIFS(СВЦЭМ!$E$39:$E$782,СВЦЭМ!$A$39:$A$782,$A156,СВЦЭМ!$B$39:$B$782,C$155)+'СЕТ СН'!$F$12</f>
        <v>148.69278488</v>
      </c>
      <c r="D156" s="36">
        <f>SUMIFS(СВЦЭМ!$E$39:$E$782,СВЦЭМ!$A$39:$A$782,$A156,СВЦЭМ!$B$39:$B$782,D$155)+'СЕТ СН'!$F$12</f>
        <v>150.45536501999999</v>
      </c>
      <c r="E156" s="36">
        <f>SUMIFS(СВЦЭМ!$E$39:$E$782,СВЦЭМ!$A$39:$A$782,$A156,СВЦЭМ!$B$39:$B$782,E$155)+'СЕТ СН'!$F$12</f>
        <v>155.23330562000001</v>
      </c>
      <c r="F156" s="36">
        <f>SUMIFS(СВЦЭМ!$E$39:$E$782,СВЦЭМ!$A$39:$A$782,$A156,СВЦЭМ!$B$39:$B$782,F$155)+'СЕТ СН'!$F$12</f>
        <v>150.03808819</v>
      </c>
      <c r="G156" s="36">
        <f>SUMIFS(СВЦЭМ!$E$39:$E$782,СВЦЭМ!$A$39:$A$782,$A156,СВЦЭМ!$B$39:$B$782,G$155)+'СЕТ СН'!$F$12</f>
        <v>148.30763793</v>
      </c>
      <c r="H156" s="36">
        <f>SUMIFS(СВЦЭМ!$E$39:$E$782,СВЦЭМ!$A$39:$A$782,$A156,СВЦЭМ!$B$39:$B$782,H$155)+'СЕТ СН'!$F$12</f>
        <v>154.83903556999999</v>
      </c>
      <c r="I156" s="36">
        <f>SUMIFS(СВЦЭМ!$E$39:$E$782,СВЦЭМ!$A$39:$A$782,$A156,СВЦЭМ!$B$39:$B$782,I$155)+'СЕТ СН'!$F$12</f>
        <v>161.12374018</v>
      </c>
      <c r="J156" s="36">
        <f>SUMIFS(СВЦЭМ!$E$39:$E$782,СВЦЭМ!$A$39:$A$782,$A156,СВЦЭМ!$B$39:$B$782,J$155)+'СЕТ СН'!$F$12</f>
        <v>149.75652855000001</v>
      </c>
      <c r="K156" s="36">
        <f>SUMIFS(СВЦЭМ!$E$39:$E$782,СВЦЭМ!$A$39:$A$782,$A156,СВЦЭМ!$B$39:$B$782,K$155)+'СЕТ СН'!$F$12</f>
        <v>141.71287942999999</v>
      </c>
      <c r="L156" s="36">
        <f>SUMIFS(СВЦЭМ!$E$39:$E$782,СВЦЭМ!$A$39:$A$782,$A156,СВЦЭМ!$B$39:$B$782,L$155)+'СЕТ СН'!$F$12</f>
        <v>137.81776697999999</v>
      </c>
      <c r="M156" s="36">
        <f>SUMIFS(СВЦЭМ!$E$39:$E$782,СВЦЭМ!$A$39:$A$782,$A156,СВЦЭМ!$B$39:$B$782,M$155)+'СЕТ СН'!$F$12</f>
        <v>132.53693663999999</v>
      </c>
      <c r="N156" s="36">
        <f>SUMIFS(СВЦЭМ!$E$39:$E$782,СВЦЭМ!$A$39:$A$782,$A156,СВЦЭМ!$B$39:$B$782,N$155)+'СЕТ СН'!$F$12</f>
        <v>134.07831625</v>
      </c>
      <c r="O156" s="36">
        <f>SUMIFS(СВЦЭМ!$E$39:$E$782,СВЦЭМ!$A$39:$A$782,$A156,СВЦЭМ!$B$39:$B$782,O$155)+'СЕТ СН'!$F$12</f>
        <v>134.33724902</v>
      </c>
      <c r="P156" s="36">
        <f>SUMIFS(СВЦЭМ!$E$39:$E$782,СВЦЭМ!$A$39:$A$782,$A156,СВЦЭМ!$B$39:$B$782,P$155)+'СЕТ СН'!$F$12</f>
        <v>134.87872005</v>
      </c>
      <c r="Q156" s="36">
        <f>SUMIFS(СВЦЭМ!$E$39:$E$782,СВЦЭМ!$A$39:$A$782,$A156,СВЦЭМ!$B$39:$B$782,Q$155)+'СЕТ СН'!$F$12</f>
        <v>135.22782508</v>
      </c>
      <c r="R156" s="36">
        <f>SUMIFS(СВЦЭМ!$E$39:$E$782,СВЦЭМ!$A$39:$A$782,$A156,СВЦЭМ!$B$39:$B$782,R$155)+'СЕТ СН'!$F$12</f>
        <v>138.13766405999999</v>
      </c>
      <c r="S156" s="36">
        <f>SUMIFS(СВЦЭМ!$E$39:$E$782,СВЦЭМ!$A$39:$A$782,$A156,СВЦЭМ!$B$39:$B$782,S$155)+'СЕТ СН'!$F$12</f>
        <v>138.75277338000001</v>
      </c>
      <c r="T156" s="36">
        <f>SUMIFS(СВЦЭМ!$E$39:$E$782,СВЦЭМ!$A$39:$A$782,$A156,СВЦЭМ!$B$39:$B$782,T$155)+'СЕТ СН'!$F$12</f>
        <v>138.85548754000001</v>
      </c>
      <c r="U156" s="36">
        <f>SUMIFS(СВЦЭМ!$E$39:$E$782,СВЦЭМ!$A$39:$A$782,$A156,СВЦЭМ!$B$39:$B$782,U$155)+'СЕТ СН'!$F$12</f>
        <v>139.19721829</v>
      </c>
      <c r="V156" s="36">
        <f>SUMIFS(СВЦЭМ!$E$39:$E$782,СВЦЭМ!$A$39:$A$782,$A156,СВЦЭМ!$B$39:$B$782,V$155)+'СЕТ СН'!$F$12</f>
        <v>138.74484147999999</v>
      </c>
      <c r="W156" s="36">
        <f>SUMIFS(СВЦЭМ!$E$39:$E$782,СВЦЭМ!$A$39:$A$782,$A156,СВЦЭМ!$B$39:$B$782,W$155)+'СЕТ СН'!$F$12</f>
        <v>136.94020978</v>
      </c>
      <c r="X156" s="36">
        <f>SUMIFS(СВЦЭМ!$E$39:$E$782,СВЦЭМ!$A$39:$A$782,$A156,СВЦЭМ!$B$39:$B$782,X$155)+'СЕТ СН'!$F$12</f>
        <v>134.83027946000001</v>
      </c>
      <c r="Y156" s="36">
        <f>SUMIFS(СВЦЭМ!$E$39:$E$782,СВЦЭМ!$A$39:$A$782,$A156,СВЦЭМ!$B$39:$B$782,Y$155)+'СЕТ СН'!$F$12</f>
        <v>132.38705293999999</v>
      </c>
      <c r="AA156" s="45"/>
    </row>
    <row r="157" spans="1:27" ht="15.75" x14ac:dyDescent="0.2">
      <c r="A157" s="35">
        <f>A156+1</f>
        <v>44775</v>
      </c>
      <c r="B157" s="36">
        <f>SUMIFS(СВЦЭМ!$E$39:$E$782,СВЦЭМ!$A$39:$A$782,$A157,СВЦЭМ!$B$39:$B$782,B$155)+'СЕТ СН'!$F$12</f>
        <v>148.89552778000001</v>
      </c>
      <c r="C157" s="36">
        <f>SUMIFS(СВЦЭМ!$E$39:$E$782,СВЦЭМ!$A$39:$A$782,$A157,СВЦЭМ!$B$39:$B$782,C$155)+'СЕТ СН'!$F$12</f>
        <v>156.4631871</v>
      </c>
      <c r="D157" s="36">
        <f>SUMIFS(СВЦЭМ!$E$39:$E$782,СВЦЭМ!$A$39:$A$782,$A157,СВЦЭМ!$B$39:$B$782,D$155)+'СЕТ СН'!$F$12</f>
        <v>154.64866373999999</v>
      </c>
      <c r="E157" s="36">
        <f>SUMIFS(СВЦЭМ!$E$39:$E$782,СВЦЭМ!$A$39:$A$782,$A157,СВЦЭМ!$B$39:$B$782,E$155)+'СЕТ СН'!$F$12</f>
        <v>159.13694605000001</v>
      </c>
      <c r="F157" s="36">
        <f>SUMIFS(СВЦЭМ!$E$39:$E$782,СВЦЭМ!$A$39:$A$782,$A157,СВЦЭМ!$B$39:$B$782,F$155)+'СЕТ СН'!$F$12</f>
        <v>158.46012676999999</v>
      </c>
      <c r="G157" s="36">
        <f>SUMIFS(СВЦЭМ!$E$39:$E$782,СВЦЭМ!$A$39:$A$782,$A157,СВЦЭМ!$B$39:$B$782,G$155)+'СЕТ СН'!$F$12</f>
        <v>159.87969579</v>
      </c>
      <c r="H157" s="36">
        <f>SUMIFS(СВЦЭМ!$E$39:$E$782,СВЦЭМ!$A$39:$A$782,$A157,СВЦЭМ!$B$39:$B$782,H$155)+'СЕТ СН'!$F$12</f>
        <v>156.81312291</v>
      </c>
      <c r="I157" s="36">
        <f>SUMIFS(СВЦЭМ!$E$39:$E$782,СВЦЭМ!$A$39:$A$782,$A157,СВЦЭМ!$B$39:$B$782,I$155)+'СЕТ СН'!$F$12</f>
        <v>176.53172370999999</v>
      </c>
      <c r="J157" s="36">
        <f>SUMIFS(СВЦЭМ!$E$39:$E$782,СВЦЭМ!$A$39:$A$782,$A157,СВЦЭМ!$B$39:$B$782,J$155)+'СЕТ СН'!$F$12</f>
        <v>160.25194316</v>
      </c>
      <c r="K157" s="36">
        <f>SUMIFS(СВЦЭМ!$E$39:$E$782,СВЦЭМ!$A$39:$A$782,$A157,СВЦЭМ!$B$39:$B$782,K$155)+'СЕТ СН'!$F$12</f>
        <v>144.01145355</v>
      </c>
      <c r="L157" s="36">
        <f>SUMIFS(СВЦЭМ!$E$39:$E$782,СВЦЭМ!$A$39:$A$782,$A157,СВЦЭМ!$B$39:$B$782,L$155)+'СЕТ СН'!$F$12</f>
        <v>142.30163888999999</v>
      </c>
      <c r="M157" s="36">
        <f>SUMIFS(СВЦЭМ!$E$39:$E$782,СВЦЭМ!$A$39:$A$782,$A157,СВЦЭМ!$B$39:$B$782,M$155)+'СЕТ СН'!$F$12</f>
        <v>140.7757786</v>
      </c>
      <c r="N157" s="36">
        <f>SUMIFS(СВЦЭМ!$E$39:$E$782,СВЦЭМ!$A$39:$A$782,$A157,СВЦЭМ!$B$39:$B$782,N$155)+'СЕТ СН'!$F$12</f>
        <v>139.42113807000001</v>
      </c>
      <c r="O157" s="36">
        <f>SUMIFS(СВЦЭМ!$E$39:$E$782,СВЦЭМ!$A$39:$A$782,$A157,СВЦЭМ!$B$39:$B$782,O$155)+'СЕТ СН'!$F$12</f>
        <v>140.57650856999999</v>
      </c>
      <c r="P157" s="36">
        <f>SUMIFS(СВЦЭМ!$E$39:$E$782,СВЦЭМ!$A$39:$A$782,$A157,СВЦЭМ!$B$39:$B$782,P$155)+'СЕТ СН'!$F$12</f>
        <v>142.86636071999999</v>
      </c>
      <c r="Q157" s="36">
        <f>SUMIFS(СВЦЭМ!$E$39:$E$782,СВЦЭМ!$A$39:$A$782,$A157,СВЦЭМ!$B$39:$B$782,Q$155)+'СЕТ СН'!$F$12</f>
        <v>142.16741103999999</v>
      </c>
      <c r="R157" s="36">
        <f>SUMIFS(СВЦЭМ!$E$39:$E$782,СВЦЭМ!$A$39:$A$782,$A157,СВЦЭМ!$B$39:$B$782,R$155)+'СЕТ СН'!$F$12</f>
        <v>141.27393230999999</v>
      </c>
      <c r="S157" s="36">
        <f>SUMIFS(СВЦЭМ!$E$39:$E$782,СВЦЭМ!$A$39:$A$782,$A157,СВЦЭМ!$B$39:$B$782,S$155)+'СЕТ СН'!$F$12</f>
        <v>141.62609479</v>
      </c>
      <c r="T157" s="36">
        <f>SUMIFS(СВЦЭМ!$E$39:$E$782,СВЦЭМ!$A$39:$A$782,$A157,СВЦЭМ!$B$39:$B$782,T$155)+'СЕТ СН'!$F$12</f>
        <v>146.10371588999999</v>
      </c>
      <c r="U157" s="36">
        <f>SUMIFS(СВЦЭМ!$E$39:$E$782,СВЦЭМ!$A$39:$A$782,$A157,СВЦЭМ!$B$39:$B$782,U$155)+'СЕТ СН'!$F$12</f>
        <v>145.52349179999999</v>
      </c>
      <c r="V157" s="36">
        <f>SUMIFS(СВЦЭМ!$E$39:$E$782,СВЦЭМ!$A$39:$A$782,$A157,СВЦЭМ!$B$39:$B$782,V$155)+'СЕТ СН'!$F$12</f>
        <v>146.42557226</v>
      </c>
      <c r="W157" s="36">
        <f>SUMIFS(СВЦЭМ!$E$39:$E$782,СВЦЭМ!$A$39:$A$782,$A157,СВЦЭМ!$B$39:$B$782,W$155)+'СЕТ СН'!$F$12</f>
        <v>143.61180519000001</v>
      </c>
      <c r="X157" s="36">
        <f>SUMIFS(СВЦЭМ!$E$39:$E$782,СВЦЭМ!$A$39:$A$782,$A157,СВЦЭМ!$B$39:$B$782,X$155)+'СЕТ СН'!$F$12</f>
        <v>146.93803634</v>
      </c>
      <c r="Y157" s="36">
        <f>SUMIFS(СВЦЭМ!$E$39:$E$782,СВЦЭМ!$A$39:$A$782,$A157,СВЦЭМ!$B$39:$B$782,Y$155)+'СЕТ СН'!$F$12</f>
        <v>162.60253834</v>
      </c>
    </row>
    <row r="158" spans="1:27" ht="15.75" x14ac:dyDescent="0.2">
      <c r="A158" s="35">
        <f t="shared" ref="A158:A186" si="4">A157+1</f>
        <v>44776</v>
      </c>
      <c r="B158" s="36">
        <f>SUMIFS(СВЦЭМ!$E$39:$E$782,СВЦЭМ!$A$39:$A$782,$A158,СВЦЭМ!$B$39:$B$782,B$155)+'СЕТ СН'!$F$12</f>
        <v>167.29007680000001</v>
      </c>
      <c r="C158" s="36">
        <f>SUMIFS(СВЦЭМ!$E$39:$E$782,СВЦЭМ!$A$39:$A$782,$A158,СВЦЭМ!$B$39:$B$782,C$155)+'СЕТ СН'!$F$12</f>
        <v>179.72008357000001</v>
      </c>
      <c r="D158" s="36">
        <f>SUMIFS(СВЦЭМ!$E$39:$E$782,СВЦЭМ!$A$39:$A$782,$A158,СВЦЭМ!$B$39:$B$782,D$155)+'СЕТ СН'!$F$12</f>
        <v>187.81391581</v>
      </c>
      <c r="E158" s="36">
        <f>SUMIFS(СВЦЭМ!$E$39:$E$782,СВЦЭМ!$A$39:$A$782,$A158,СВЦЭМ!$B$39:$B$782,E$155)+'СЕТ СН'!$F$12</f>
        <v>189.16425261000001</v>
      </c>
      <c r="F158" s="36">
        <f>SUMIFS(СВЦЭМ!$E$39:$E$782,СВЦЭМ!$A$39:$A$782,$A158,СВЦЭМ!$B$39:$B$782,F$155)+'СЕТ СН'!$F$12</f>
        <v>165.45838429</v>
      </c>
      <c r="G158" s="36">
        <f>SUMIFS(СВЦЭМ!$E$39:$E$782,СВЦЭМ!$A$39:$A$782,$A158,СВЦЭМ!$B$39:$B$782,G$155)+'СЕТ СН'!$F$12</f>
        <v>166.00833721999999</v>
      </c>
      <c r="H158" s="36">
        <f>SUMIFS(СВЦЭМ!$E$39:$E$782,СВЦЭМ!$A$39:$A$782,$A158,СВЦЭМ!$B$39:$B$782,H$155)+'СЕТ СН'!$F$12</f>
        <v>164.30947375</v>
      </c>
      <c r="I158" s="36">
        <f>SUMIFS(СВЦЭМ!$E$39:$E$782,СВЦЭМ!$A$39:$A$782,$A158,СВЦЭМ!$B$39:$B$782,I$155)+'СЕТ СН'!$F$12</f>
        <v>154.21804824</v>
      </c>
      <c r="J158" s="36">
        <f>SUMIFS(СВЦЭМ!$E$39:$E$782,СВЦЭМ!$A$39:$A$782,$A158,СВЦЭМ!$B$39:$B$782,J$155)+'СЕТ СН'!$F$12</f>
        <v>147.91030387000001</v>
      </c>
      <c r="K158" s="36">
        <f>SUMIFS(СВЦЭМ!$E$39:$E$782,СВЦЭМ!$A$39:$A$782,$A158,СВЦЭМ!$B$39:$B$782,K$155)+'СЕТ СН'!$F$12</f>
        <v>152.87210793</v>
      </c>
      <c r="L158" s="36">
        <f>SUMIFS(СВЦЭМ!$E$39:$E$782,СВЦЭМ!$A$39:$A$782,$A158,СВЦЭМ!$B$39:$B$782,L$155)+'СЕТ СН'!$F$12</f>
        <v>145.85778568000001</v>
      </c>
      <c r="M158" s="36">
        <f>SUMIFS(СВЦЭМ!$E$39:$E$782,СВЦЭМ!$A$39:$A$782,$A158,СВЦЭМ!$B$39:$B$782,M$155)+'СЕТ СН'!$F$12</f>
        <v>142.58292308</v>
      </c>
      <c r="N158" s="36">
        <f>SUMIFS(СВЦЭМ!$E$39:$E$782,СВЦЭМ!$A$39:$A$782,$A158,СВЦЭМ!$B$39:$B$782,N$155)+'СЕТ СН'!$F$12</f>
        <v>141.99633374000001</v>
      </c>
      <c r="O158" s="36">
        <f>SUMIFS(СВЦЭМ!$E$39:$E$782,СВЦЭМ!$A$39:$A$782,$A158,СВЦЭМ!$B$39:$B$782,O$155)+'СЕТ СН'!$F$12</f>
        <v>141.02862493000001</v>
      </c>
      <c r="P158" s="36">
        <f>SUMIFS(СВЦЭМ!$E$39:$E$782,СВЦЭМ!$A$39:$A$782,$A158,СВЦЭМ!$B$39:$B$782,P$155)+'СЕТ СН'!$F$12</f>
        <v>142.32229838000001</v>
      </c>
      <c r="Q158" s="36">
        <f>SUMIFS(СВЦЭМ!$E$39:$E$782,СВЦЭМ!$A$39:$A$782,$A158,СВЦЭМ!$B$39:$B$782,Q$155)+'СЕТ СН'!$F$12</f>
        <v>145.55299776999999</v>
      </c>
      <c r="R158" s="36">
        <f>SUMIFS(СВЦЭМ!$E$39:$E$782,СВЦЭМ!$A$39:$A$782,$A158,СВЦЭМ!$B$39:$B$782,R$155)+'СЕТ СН'!$F$12</f>
        <v>148.44221472999999</v>
      </c>
      <c r="S158" s="36">
        <f>SUMIFS(СВЦЭМ!$E$39:$E$782,СВЦЭМ!$A$39:$A$782,$A158,СВЦЭМ!$B$39:$B$782,S$155)+'СЕТ СН'!$F$12</f>
        <v>147.86452685</v>
      </c>
      <c r="T158" s="36">
        <f>SUMIFS(СВЦЭМ!$E$39:$E$782,СВЦЭМ!$A$39:$A$782,$A158,СВЦЭМ!$B$39:$B$782,T$155)+'СЕТ СН'!$F$12</f>
        <v>145.75111663999999</v>
      </c>
      <c r="U158" s="36">
        <f>SUMIFS(СВЦЭМ!$E$39:$E$782,СВЦЭМ!$A$39:$A$782,$A158,СВЦЭМ!$B$39:$B$782,U$155)+'СЕТ СН'!$F$12</f>
        <v>146.12285571000001</v>
      </c>
      <c r="V158" s="36">
        <f>SUMIFS(СВЦЭМ!$E$39:$E$782,СВЦЭМ!$A$39:$A$782,$A158,СВЦЭМ!$B$39:$B$782,V$155)+'СЕТ СН'!$F$12</f>
        <v>142.21192805999999</v>
      </c>
      <c r="W158" s="36">
        <f>SUMIFS(СВЦЭМ!$E$39:$E$782,СВЦЭМ!$A$39:$A$782,$A158,СВЦЭМ!$B$39:$B$782,W$155)+'СЕТ СН'!$F$12</f>
        <v>141.68922194999999</v>
      </c>
      <c r="X158" s="36">
        <f>SUMIFS(СВЦЭМ!$E$39:$E$782,СВЦЭМ!$A$39:$A$782,$A158,СВЦЭМ!$B$39:$B$782,X$155)+'СЕТ СН'!$F$12</f>
        <v>146.93707935</v>
      </c>
      <c r="Y158" s="36">
        <f>SUMIFS(СВЦЭМ!$E$39:$E$782,СВЦЭМ!$A$39:$A$782,$A158,СВЦЭМ!$B$39:$B$782,Y$155)+'СЕТ СН'!$F$12</f>
        <v>146.97025628</v>
      </c>
    </row>
    <row r="159" spans="1:27" ht="15.75" x14ac:dyDescent="0.2">
      <c r="A159" s="35">
        <f t="shared" si="4"/>
        <v>44777</v>
      </c>
      <c r="B159" s="36">
        <f>SUMIFS(СВЦЭМ!$E$39:$E$782,СВЦЭМ!$A$39:$A$782,$A159,СВЦЭМ!$B$39:$B$782,B$155)+'СЕТ СН'!$F$12</f>
        <v>156.37953687000001</v>
      </c>
      <c r="C159" s="36">
        <f>SUMIFS(СВЦЭМ!$E$39:$E$782,СВЦЭМ!$A$39:$A$782,$A159,СВЦЭМ!$B$39:$B$782,C$155)+'СЕТ СН'!$F$12</f>
        <v>166.92727796</v>
      </c>
      <c r="D159" s="36">
        <f>SUMIFS(СВЦЭМ!$E$39:$E$782,СВЦЭМ!$A$39:$A$782,$A159,СВЦЭМ!$B$39:$B$782,D$155)+'СЕТ СН'!$F$12</f>
        <v>165.47459606999999</v>
      </c>
      <c r="E159" s="36">
        <f>SUMIFS(СВЦЭМ!$E$39:$E$782,СВЦЭМ!$A$39:$A$782,$A159,СВЦЭМ!$B$39:$B$782,E$155)+'СЕТ СН'!$F$12</f>
        <v>176.65740733999999</v>
      </c>
      <c r="F159" s="36">
        <f>SUMIFS(СВЦЭМ!$E$39:$E$782,СВЦЭМ!$A$39:$A$782,$A159,СВЦЭМ!$B$39:$B$782,F$155)+'СЕТ СН'!$F$12</f>
        <v>177.928415</v>
      </c>
      <c r="G159" s="36">
        <f>SUMIFS(СВЦЭМ!$E$39:$E$782,СВЦЭМ!$A$39:$A$782,$A159,СВЦЭМ!$B$39:$B$782,G$155)+'СЕТ СН'!$F$12</f>
        <v>178.56323370000001</v>
      </c>
      <c r="H159" s="36">
        <f>SUMIFS(СВЦЭМ!$E$39:$E$782,СВЦЭМ!$A$39:$A$782,$A159,СВЦЭМ!$B$39:$B$782,H$155)+'СЕТ СН'!$F$12</f>
        <v>169.27325870000001</v>
      </c>
      <c r="I159" s="36">
        <f>SUMIFS(СВЦЭМ!$E$39:$E$782,СВЦЭМ!$A$39:$A$782,$A159,СВЦЭМ!$B$39:$B$782,I$155)+'СЕТ СН'!$F$12</f>
        <v>159.71924267</v>
      </c>
      <c r="J159" s="36">
        <f>SUMIFS(СВЦЭМ!$E$39:$E$782,СВЦЭМ!$A$39:$A$782,$A159,СВЦЭМ!$B$39:$B$782,J$155)+'СЕТ СН'!$F$12</f>
        <v>147.01085535000001</v>
      </c>
      <c r="K159" s="36">
        <f>SUMIFS(СВЦЭМ!$E$39:$E$782,СВЦЭМ!$A$39:$A$782,$A159,СВЦЭМ!$B$39:$B$782,K$155)+'СЕТ СН'!$F$12</f>
        <v>142.35071533000001</v>
      </c>
      <c r="L159" s="36">
        <f>SUMIFS(СВЦЭМ!$E$39:$E$782,СВЦЭМ!$A$39:$A$782,$A159,СВЦЭМ!$B$39:$B$782,L$155)+'СЕТ СН'!$F$12</f>
        <v>143.98093997000001</v>
      </c>
      <c r="M159" s="36">
        <f>SUMIFS(СВЦЭМ!$E$39:$E$782,СВЦЭМ!$A$39:$A$782,$A159,СВЦЭМ!$B$39:$B$782,M$155)+'СЕТ СН'!$F$12</f>
        <v>141.36074128000001</v>
      </c>
      <c r="N159" s="36">
        <f>SUMIFS(СВЦЭМ!$E$39:$E$782,СВЦЭМ!$A$39:$A$782,$A159,СВЦЭМ!$B$39:$B$782,N$155)+'СЕТ СН'!$F$12</f>
        <v>140.327541</v>
      </c>
      <c r="O159" s="36">
        <f>SUMIFS(СВЦЭМ!$E$39:$E$782,СВЦЭМ!$A$39:$A$782,$A159,СВЦЭМ!$B$39:$B$782,O$155)+'СЕТ СН'!$F$12</f>
        <v>141.66224516</v>
      </c>
      <c r="P159" s="36">
        <f>SUMIFS(СВЦЭМ!$E$39:$E$782,СВЦЭМ!$A$39:$A$782,$A159,СВЦЭМ!$B$39:$B$782,P$155)+'СЕТ СН'!$F$12</f>
        <v>146.21458426999999</v>
      </c>
      <c r="Q159" s="36">
        <f>SUMIFS(СВЦЭМ!$E$39:$E$782,СВЦЭМ!$A$39:$A$782,$A159,СВЦЭМ!$B$39:$B$782,Q$155)+'СЕТ СН'!$F$12</f>
        <v>145.84729307000001</v>
      </c>
      <c r="R159" s="36">
        <f>SUMIFS(СВЦЭМ!$E$39:$E$782,СВЦЭМ!$A$39:$A$782,$A159,СВЦЭМ!$B$39:$B$782,R$155)+'СЕТ СН'!$F$12</f>
        <v>144.63998967000001</v>
      </c>
      <c r="S159" s="36">
        <f>SUMIFS(СВЦЭМ!$E$39:$E$782,СВЦЭМ!$A$39:$A$782,$A159,СВЦЭМ!$B$39:$B$782,S$155)+'СЕТ СН'!$F$12</f>
        <v>144.86588677</v>
      </c>
      <c r="T159" s="36">
        <f>SUMIFS(СВЦЭМ!$E$39:$E$782,СВЦЭМ!$A$39:$A$782,$A159,СВЦЭМ!$B$39:$B$782,T$155)+'СЕТ СН'!$F$12</f>
        <v>144.76579604</v>
      </c>
      <c r="U159" s="36">
        <f>SUMIFS(СВЦЭМ!$E$39:$E$782,СВЦЭМ!$A$39:$A$782,$A159,СВЦЭМ!$B$39:$B$782,U$155)+'СЕТ СН'!$F$12</f>
        <v>146.52779022999999</v>
      </c>
      <c r="V159" s="36">
        <f>SUMIFS(СВЦЭМ!$E$39:$E$782,СВЦЭМ!$A$39:$A$782,$A159,СВЦЭМ!$B$39:$B$782,V$155)+'СЕТ СН'!$F$12</f>
        <v>145.79177235</v>
      </c>
      <c r="W159" s="36">
        <f>SUMIFS(СВЦЭМ!$E$39:$E$782,СВЦЭМ!$A$39:$A$782,$A159,СВЦЭМ!$B$39:$B$782,W$155)+'СЕТ СН'!$F$12</f>
        <v>145.01896492</v>
      </c>
      <c r="X159" s="36">
        <f>SUMIFS(СВЦЭМ!$E$39:$E$782,СВЦЭМ!$A$39:$A$782,$A159,СВЦЭМ!$B$39:$B$782,X$155)+'СЕТ СН'!$F$12</f>
        <v>147.02965051000001</v>
      </c>
      <c r="Y159" s="36">
        <f>SUMIFS(СВЦЭМ!$E$39:$E$782,СВЦЭМ!$A$39:$A$782,$A159,СВЦЭМ!$B$39:$B$782,Y$155)+'СЕТ СН'!$F$12</f>
        <v>155.84624074999999</v>
      </c>
    </row>
    <row r="160" spans="1:27" ht="15.75" x14ac:dyDescent="0.2">
      <c r="A160" s="35">
        <f t="shared" si="4"/>
        <v>44778</v>
      </c>
      <c r="B160" s="36">
        <f>SUMIFS(СВЦЭМ!$E$39:$E$782,СВЦЭМ!$A$39:$A$782,$A160,СВЦЭМ!$B$39:$B$782,B$155)+'СЕТ СН'!$F$12</f>
        <v>164.1294293</v>
      </c>
      <c r="C160" s="36">
        <f>SUMIFS(СВЦЭМ!$E$39:$E$782,СВЦЭМ!$A$39:$A$782,$A160,СВЦЭМ!$B$39:$B$782,C$155)+'СЕТ СН'!$F$12</f>
        <v>162.91291161000001</v>
      </c>
      <c r="D160" s="36">
        <f>SUMIFS(СВЦЭМ!$E$39:$E$782,СВЦЭМ!$A$39:$A$782,$A160,СВЦЭМ!$B$39:$B$782,D$155)+'СЕТ СН'!$F$12</f>
        <v>166.10828047000001</v>
      </c>
      <c r="E160" s="36">
        <f>SUMIFS(СВЦЭМ!$E$39:$E$782,СВЦЭМ!$A$39:$A$782,$A160,СВЦЭМ!$B$39:$B$782,E$155)+'СЕТ СН'!$F$12</f>
        <v>167.26403951</v>
      </c>
      <c r="F160" s="36">
        <f>SUMIFS(СВЦЭМ!$E$39:$E$782,СВЦЭМ!$A$39:$A$782,$A160,СВЦЭМ!$B$39:$B$782,F$155)+'СЕТ СН'!$F$12</f>
        <v>165.57210755</v>
      </c>
      <c r="G160" s="36">
        <f>SUMIFS(СВЦЭМ!$E$39:$E$782,СВЦЭМ!$A$39:$A$782,$A160,СВЦЭМ!$B$39:$B$782,G$155)+'СЕТ СН'!$F$12</f>
        <v>165.33593232999999</v>
      </c>
      <c r="H160" s="36">
        <f>SUMIFS(СВЦЭМ!$E$39:$E$782,СВЦЭМ!$A$39:$A$782,$A160,СВЦЭМ!$B$39:$B$782,H$155)+'СЕТ СН'!$F$12</f>
        <v>161.43360719</v>
      </c>
      <c r="I160" s="36">
        <f>SUMIFS(СВЦЭМ!$E$39:$E$782,СВЦЭМ!$A$39:$A$782,$A160,СВЦЭМ!$B$39:$B$782,I$155)+'СЕТ СН'!$F$12</f>
        <v>165.79894852999999</v>
      </c>
      <c r="J160" s="36">
        <f>SUMIFS(СВЦЭМ!$E$39:$E$782,СВЦЭМ!$A$39:$A$782,$A160,СВЦЭМ!$B$39:$B$782,J$155)+'СЕТ СН'!$F$12</f>
        <v>147.16563515999999</v>
      </c>
      <c r="K160" s="36">
        <f>SUMIFS(СВЦЭМ!$E$39:$E$782,СВЦЭМ!$A$39:$A$782,$A160,СВЦЭМ!$B$39:$B$782,K$155)+'СЕТ СН'!$F$12</f>
        <v>144.29670526000001</v>
      </c>
      <c r="L160" s="36">
        <f>SUMIFS(СВЦЭМ!$E$39:$E$782,СВЦЭМ!$A$39:$A$782,$A160,СВЦЭМ!$B$39:$B$782,L$155)+'СЕТ СН'!$F$12</f>
        <v>143.18907748000001</v>
      </c>
      <c r="M160" s="36">
        <f>SUMIFS(СВЦЭМ!$E$39:$E$782,СВЦЭМ!$A$39:$A$782,$A160,СВЦЭМ!$B$39:$B$782,M$155)+'СЕТ СН'!$F$12</f>
        <v>142.34308984</v>
      </c>
      <c r="N160" s="36">
        <f>SUMIFS(СВЦЭМ!$E$39:$E$782,СВЦЭМ!$A$39:$A$782,$A160,СВЦЭМ!$B$39:$B$782,N$155)+'СЕТ СН'!$F$12</f>
        <v>141.0946118</v>
      </c>
      <c r="O160" s="36">
        <f>SUMIFS(СВЦЭМ!$E$39:$E$782,СВЦЭМ!$A$39:$A$782,$A160,СВЦЭМ!$B$39:$B$782,O$155)+'СЕТ СН'!$F$12</f>
        <v>141.78311468999999</v>
      </c>
      <c r="P160" s="36">
        <f>SUMIFS(СВЦЭМ!$E$39:$E$782,СВЦЭМ!$A$39:$A$782,$A160,СВЦЭМ!$B$39:$B$782,P$155)+'СЕТ СН'!$F$12</f>
        <v>145.34116763</v>
      </c>
      <c r="Q160" s="36">
        <f>SUMIFS(СВЦЭМ!$E$39:$E$782,СВЦЭМ!$A$39:$A$782,$A160,СВЦЭМ!$B$39:$B$782,Q$155)+'СЕТ СН'!$F$12</f>
        <v>145.08045731000001</v>
      </c>
      <c r="R160" s="36">
        <f>SUMIFS(СВЦЭМ!$E$39:$E$782,СВЦЭМ!$A$39:$A$782,$A160,СВЦЭМ!$B$39:$B$782,R$155)+'СЕТ СН'!$F$12</f>
        <v>144.27141485000001</v>
      </c>
      <c r="S160" s="36">
        <f>SUMIFS(СВЦЭМ!$E$39:$E$782,СВЦЭМ!$A$39:$A$782,$A160,СВЦЭМ!$B$39:$B$782,S$155)+'СЕТ СН'!$F$12</f>
        <v>143.99623554999999</v>
      </c>
      <c r="T160" s="36">
        <f>SUMIFS(СВЦЭМ!$E$39:$E$782,СВЦЭМ!$A$39:$A$782,$A160,СВЦЭМ!$B$39:$B$782,T$155)+'СЕТ СН'!$F$12</f>
        <v>141.82545059</v>
      </c>
      <c r="U160" s="36">
        <f>SUMIFS(СВЦЭМ!$E$39:$E$782,СВЦЭМ!$A$39:$A$782,$A160,СВЦЭМ!$B$39:$B$782,U$155)+'СЕТ СН'!$F$12</f>
        <v>143.07447748000001</v>
      </c>
      <c r="V160" s="36">
        <f>SUMIFS(СВЦЭМ!$E$39:$E$782,СВЦЭМ!$A$39:$A$782,$A160,СВЦЭМ!$B$39:$B$782,V$155)+'СЕТ СН'!$F$12</f>
        <v>144.40762330999999</v>
      </c>
      <c r="W160" s="36">
        <f>SUMIFS(СВЦЭМ!$E$39:$E$782,СВЦЭМ!$A$39:$A$782,$A160,СВЦЭМ!$B$39:$B$782,W$155)+'СЕТ СН'!$F$12</f>
        <v>145.72525225999999</v>
      </c>
      <c r="X160" s="36">
        <f>SUMIFS(СВЦЭМ!$E$39:$E$782,СВЦЭМ!$A$39:$A$782,$A160,СВЦЭМ!$B$39:$B$782,X$155)+'СЕТ СН'!$F$12</f>
        <v>143.39001628</v>
      </c>
      <c r="Y160" s="36">
        <f>SUMIFS(СВЦЭМ!$E$39:$E$782,СВЦЭМ!$A$39:$A$782,$A160,СВЦЭМ!$B$39:$B$782,Y$155)+'СЕТ СН'!$F$12</f>
        <v>161.11575832</v>
      </c>
    </row>
    <row r="161" spans="1:25" ht="15.75" x14ac:dyDescent="0.2">
      <c r="A161" s="35">
        <f t="shared" si="4"/>
        <v>44779</v>
      </c>
      <c r="B161" s="36">
        <f>SUMIFS(СВЦЭМ!$E$39:$E$782,СВЦЭМ!$A$39:$A$782,$A161,СВЦЭМ!$B$39:$B$782,B$155)+'СЕТ СН'!$F$12</f>
        <v>152.66834990999999</v>
      </c>
      <c r="C161" s="36">
        <f>SUMIFS(СВЦЭМ!$E$39:$E$782,СВЦЭМ!$A$39:$A$782,$A161,СВЦЭМ!$B$39:$B$782,C$155)+'СЕТ СН'!$F$12</f>
        <v>162.47348092999999</v>
      </c>
      <c r="D161" s="36">
        <f>SUMIFS(СВЦЭМ!$E$39:$E$782,СВЦЭМ!$A$39:$A$782,$A161,СВЦЭМ!$B$39:$B$782,D$155)+'СЕТ СН'!$F$12</f>
        <v>169.58807265999999</v>
      </c>
      <c r="E161" s="36">
        <f>SUMIFS(СВЦЭМ!$E$39:$E$782,СВЦЭМ!$A$39:$A$782,$A161,СВЦЭМ!$B$39:$B$782,E$155)+'СЕТ СН'!$F$12</f>
        <v>173.33063507</v>
      </c>
      <c r="F161" s="36">
        <f>SUMIFS(СВЦЭМ!$E$39:$E$782,СВЦЭМ!$A$39:$A$782,$A161,СВЦЭМ!$B$39:$B$782,F$155)+'СЕТ СН'!$F$12</f>
        <v>174.68220208</v>
      </c>
      <c r="G161" s="36">
        <f>SUMIFS(СВЦЭМ!$E$39:$E$782,СВЦЭМ!$A$39:$A$782,$A161,СВЦЭМ!$B$39:$B$782,G$155)+'СЕТ СН'!$F$12</f>
        <v>177.19808805</v>
      </c>
      <c r="H161" s="36">
        <f>SUMIFS(СВЦЭМ!$E$39:$E$782,СВЦЭМ!$A$39:$A$782,$A161,СВЦЭМ!$B$39:$B$782,H$155)+'СЕТ СН'!$F$12</f>
        <v>174.29901666000001</v>
      </c>
      <c r="I161" s="36">
        <f>SUMIFS(СВЦЭМ!$E$39:$E$782,СВЦЭМ!$A$39:$A$782,$A161,СВЦЭМ!$B$39:$B$782,I$155)+'СЕТ СН'!$F$12</f>
        <v>169.18121364000001</v>
      </c>
      <c r="J161" s="36">
        <f>SUMIFS(СВЦЭМ!$E$39:$E$782,СВЦЭМ!$A$39:$A$782,$A161,СВЦЭМ!$B$39:$B$782,J$155)+'СЕТ СН'!$F$12</f>
        <v>156.62072913</v>
      </c>
      <c r="K161" s="36">
        <f>SUMIFS(СВЦЭМ!$E$39:$E$782,СВЦЭМ!$A$39:$A$782,$A161,СВЦЭМ!$B$39:$B$782,K$155)+'СЕТ СН'!$F$12</f>
        <v>140.20336596000001</v>
      </c>
      <c r="L161" s="36">
        <f>SUMIFS(СВЦЭМ!$E$39:$E$782,СВЦЭМ!$A$39:$A$782,$A161,СВЦЭМ!$B$39:$B$782,L$155)+'СЕТ СН'!$F$12</f>
        <v>137.45254123000001</v>
      </c>
      <c r="M161" s="36">
        <f>SUMIFS(СВЦЭМ!$E$39:$E$782,СВЦЭМ!$A$39:$A$782,$A161,СВЦЭМ!$B$39:$B$782,M$155)+'СЕТ СН'!$F$12</f>
        <v>132.31036319</v>
      </c>
      <c r="N161" s="36">
        <f>SUMIFS(СВЦЭМ!$E$39:$E$782,СВЦЭМ!$A$39:$A$782,$A161,СВЦЭМ!$B$39:$B$782,N$155)+'СЕТ СН'!$F$12</f>
        <v>130.45058356999999</v>
      </c>
      <c r="O161" s="36">
        <f>SUMIFS(СВЦЭМ!$E$39:$E$782,СВЦЭМ!$A$39:$A$782,$A161,СВЦЭМ!$B$39:$B$782,O$155)+'СЕТ СН'!$F$12</f>
        <v>131.54195442</v>
      </c>
      <c r="P161" s="36">
        <f>SUMIFS(СВЦЭМ!$E$39:$E$782,СВЦЭМ!$A$39:$A$782,$A161,СВЦЭМ!$B$39:$B$782,P$155)+'СЕТ СН'!$F$12</f>
        <v>130.68672781999999</v>
      </c>
      <c r="Q161" s="36">
        <f>SUMIFS(СВЦЭМ!$E$39:$E$782,СВЦЭМ!$A$39:$A$782,$A161,СВЦЭМ!$B$39:$B$782,Q$155)+'СЕТ СН'!$F$12</f>
        <v>130.94513359000001</v>
      </c>
      <c r="R161" s="36">
        <f>SUMIFS(СВЦЭМ!$E$39:$E$782,СВЦЭМ!$A$39:$A$782,$A161,СВЦЭМ!$B$39:$B$782,R$155)+'СЕТ СН'!$F$12</f>
        <v>136.41722720999999</v>
      </c>
      <c r="S161" s="36">
        <f>SUMIFS(СВЦЭМ!$E$39:$E$782,СВЦЭМ!$A$39:$A$782,$A161,СВЦЭМ!$B$39:$B$782,S$155)+'СЕТ СН'!$F$12</f>
        <v>136.93682416999999</v>
      </c>
      <c r="T161" s="36">
        <f>SUMIFS(СВЦЭМ!$E$39:$E$782,СВЦЭМ!$A$39:$A$782,$A161,СВЦЭМ!$B$39:$B$782,T$155)+'СЕТ СН'!$F$12</f>
        <v>136.21059704000001</v>
      </c>
      <c r="U161" s="36">
        <f>SUMIFS(СВЦЭМ!$E$39:$E$782,СВЦЭМ!$A$39:$A$782,$A161,СВЦЭМ!$B$39:$B$782,U$155)+'СЕТ СН'!$F$12</f>
        <v>137.30476841000001</v>
      </c>
      <c r="V161" s="36">
        <f>SUMIFS(СВЦЭМ!$E$39:$E$782,СВЦЭМ!$A$39:$A$782,$A161,СВЦЭМ!$B$39:$B$782,V$155)+'СЕТ СН'!$F$12</f>
        <v>135.93851806999999</v>
      </c>
      <c r="W161" s="36">
        <f>SUMIFS(СВЦЭМ!$E$39:$E$782,СВЦЭМ!$A$39:$A$782,$A161,СВЦЭМ!$B$39:$B$782,W$155)+'СЕТ СН'!$F$12</f>
        <v>133.11553086999999</v>
      </c>
      <c r="X161" s="36">
        <f>SUMIFS(СВЦЭМ!$E$39:$E$782,СВЦЭМ!$A$39:$A$782,$A161,СВЦЭМ!$B$39:$B$782,X$155)+'СЕТ СН'!$F$12</f>
        <v>139.22793153999999</v>
      </c>
      <c r="Y161" s="36">
        <f>SUMIFS(СВЦЭМ!$E$39:$E$782,СВЦЭМ!$A$39:$A$782,$A161,СВЦЭМ!$B$39:$B$782,Y$155)+'СЕТ СН'!$F$12</f>
        <v>150.92929631000001</v>
      </c>
    </row>
    <row r="162" spans="1:25" ht="15.75" x14ac:dyDescent="0.2">
      <c r="A162" s="35">
        <f t="shared" si="4"/>
        <v>44780</v>
      </c>
      <c r="B162" s="36">
        <f>SUMIFS(СВЦЭМ!$E$39:$E$782,СВЦЭМ!$A$39:$A$782,$A162,СВЦЭМ!$B$39:$B$782,B$155)+'СЕТ СН'!$F$12</f>
        <v>163.31537796999999</v>
      </c>
      <c r="C162" s="36">
        <f>SUMIFS(СВЦЭМ!$E$39:$E$782,СВЦЭМ!$A$39:$A$782,$A162,СВЦЭМ!$B$39:$B$782,C$155)+'СЕТ СН'!$F$12</f>
        <v>165.05084295</v>
      </c>
      <c r="D162" s="36">
        <f>SUMIFS(СВЦЭМ!$E$39:$E$782,СВЦЭМ!$A$39:$A$782,$A162,СВЦЭМ!$B$39:$B$782,D$155)+'СЕТ СН'!$F$12</f>
        <v>155.33337452000001</v>
      </c>
      <c r="E162" s="36">
        <f>SUMIFS(СВЦЭМ!$E$39:$E$782,СВЦЭМ!$A$39:$A$782,$A162,СВЦЭМ!$B$39:$B$782,E$155)+'СЕТ СН'!$F$12</f>
        <v>157.62138587999999</v>
      </c>
      <c r="F162" s="36">
        <f>SUMIFS(СВЦЭМ!$E$39:$E$782,СВЦЭМ!$A$39:$A$782,$A162,СВЦЭМ!$B$39:$B$782,F$155)+'СЕТ СН'!$F$12</f>
        <v>157.09580718999999</v>
      </c>
      <c r="G162" s="36">
        <f>SUMIFS(СВЦЭМ!$E$39:$E$782,СВЦЭМ!$A$39:$A$782,$A162,СВЦЭМ!$B$39:$B$782,G$155)+'СЕТ СН'!$F$12</f>
        <v>156.60504628999999</v>
      </c>
      <c r="H162" s="36">
        <f>SUMIFS(СВЦЭМ!$E$39:$E$782,СВЦЭМ!$A$39:$A$782,$A162,СВЦЭМ!$B$39:$B$782,H$155)+'СЕТ СН'!$F$12</f>
        <v>158.02269920000001</v>
      </c>
      <c r="I162" s="36">
        <f>SUMIFS(СВЦЭМ!$E$39:$E$782,СВЦЭМ!$A$39:$A$782,$A162,СВЦЭМ!$B$39:$B$782,I$155)+'СЕТ СН'!$F$12</f>
        <v>151.93391449000001</v>
      </c>
      <c r="J162" s="36">
        <f>SUMIFS(СВЦЭМ!$E$39:$E$782,СВЦЭМ!$A$39:$A$782,$A162,СВЦЭМ!$B$39:$B$782,J$155)+'СЕТ СН'!$F$12</f>
        <v>141.59964382000001</v>
      </c>
      <c r="K162" s="36">
        <f>SUMIFS(СВЦЭМ!$E$39:$E$782,СВЦЭМ!$A$39:$A$782,$A162,СВЦЭМ!$B$39:$B$782,K$155)+'СЕТ СН'!$F$12</f>
        <v>133.43121256000001</v>
      </c>
      <c r="L162" s="36">
        <f>SUMIFS(СВЦЭМ!$E$39:$E$782,СВЦЭМ!$A$39:$A$782,$A162,СВЦЭМ!$B$39:$B$782,L$155)+'СЕТ СН'!$F$12</f>
        <v>130.91104780000001</v>
      </c>
      <c r="M162" s="36">
        <f>SUMIFS(СВЦЭМ!$E$39:$E$782,СВЦЭМ!$A$39:$A$782,$A162,СВЦЭМ!$B$39:$B$782,M$155)+'СЕТ СН'!$F$12</f>
        <v>132.86046786</v>
      </c>
      <c r="N162" s="36">
        <f>SUMIFS(СВЦЭМ!$E$39:$E$782,СВЦЭМ!$A$39:$A$782,$A162,СВЦЭМ!$B$39:$B$782,N$155)+'СЕТ СН'!$F$12</f>
        <v>133.01325281000001</v>
      </c>
      <c r="O162" s="36">
        <f>SUMIFS(СВЦЭМ!$E$39:$E$782,СВЦЭМ!$A$39:$A$782,$A162,СВЦЭМ!$B$39:$B$782,O$155)+'СЕТ СН'!$F$12</f>
        <v>133.10655184999999</v>
      </c>
      <c r="P162" s="36">
        <f>SUMIFS(СВЦЭМ!$E$39:$E$782,СВЦЭМ!$A$39:$A$782,$A162,СВЦЭМ!$B$39:$B$782,P$155)+'СЕТ СН'!$F$12</f>
        <v>135.78165446</v>
      </c>
      <c r="Q162" s="36">
        <f>SUMIFS(СВЦЭМ!$E$39:$E$782,СВЦЭМ!$A$39:$A$782,$A162,СВЦЭМ!$B$39:$B$782,Q$155)+'СЕТ СН'!$F$12</f>
        <v>138.52200729</v>
      </c>
      <c r="R162" s="36">
        <f>SUMIFS(СВЦЭМ!$E$39:$E$782,СВЦЭМ!$A$39:$A$782,$A162,СВЦЭМ!$B$39:$B$782,R$155)+'СЕТ СН'!$F$12</f>
        <v>140.55636644000001</v>
      </c>
      <c r="S162" s="36">
        <f>SUMIFS(СВЦЭМ!$E$39:$E$782,СВЦЭМ!$A$39:$A$782,$A162,СВЦЭМ!$B$39:$B$782,S$155)+'СЕТ СН'!$F$12</f>
        <v>141.17584454999999</v>
      </c>
      <c r="T162" s="36">
        <f>SUMIFS(СВЦЭМ!$E$39:$E$782,СВЦЭМ!$A$39:$A$782,$A162,СВЦЭМ!$B$39:$B$782,T$155)+'СЕТ СН'!$F$12</f>
        <v>139.17035496</v>
      </c>
      <c r="U162" s="36">
        <f>SUMIFS(СВЦЭМ!$E$39:$E$782,СВЦЭМ!$A$39:$A$782,$A162,СВЦЭМ!$B$39:$B$782,U$155)+'СЕТ СН'!$F$12</f>
        <v>137.80925651999999</v>
      </c>
      <c r="V162" s="36">
        <f>SUMIFS(СВЦЭМ!$E$39:$E$782,СВЦЭМ!$A$39:$A$782,$A162,СВЦЭМ!$B$39:$B$782,V$155)+'СЕТ СН'!$F$12</f>
        <v>136.14166881</v>
      </c>
      <c r="W162" s="36">
        <f>SUMIFS(СВЦЭМ!$E$39:$E$782,СВЦЭМ!$A$39:$A$782,$A162,СВЦЭМ!$B$39:$B$782,W$155)+'СЕТ СН'!$F$12</f>
        <v>137.79462185</v>
      </c>
      <c r="X162" s="36">
        <f>SUMIFS(СВЦЭМ!$E$39:$E$782,СВЦЭМ!$A$39:$A$782,$A162,СВЦЭМ!$B$39:$B$782,X$155)+'СЕТ СН'!$F$12</f>
        <v>144.92445226999999</v>
      </c>
      <c r="Y162" s="36">
        <f>SUMIFS(СВЦЭМ!$E$39:$E$782,СВЦЭМ!$A$39:$A$782,$A162,СВЦЭМ!$B$39:$B$782,Y$155)+'СЕТ СН'!$F$12</f>
        <v>153.55809343999999</v>
      </c>
    </row>
    <row r="163" spans="1:25" ht="15.75" x14ac:dyDescent="0.2">
      <c r="A163" s="35">
        <f t="shared" si="4"/>
        <v>44781</v>
      </c>
      <c r="B163" s="36">
        <f>SUMIFS(СВЦЭМ!$E$39:$E$782,СВЦЭМ!$A$39:$A$782,$A163,СВЦЭМ!$B$39:$B$782,B$155)+'СЕТ СН'!$F$12</f>
        <v>155.82376461000001</v>
      </c>
      <c r="C163" s="36">
        <f>SUMIFS(СВЦЭМ!$E$39:$E$782,СВЦЭМ!$A$39:$A$782,$A163,СВЦЭМ!$B$39:$B$782,C$155)+'СЕТ СН'!$F$12</f>
        <v>157.48830720000001</v>
      </c>
      <c r="D163" s="36">
        <f>SUMIFS(СВЦЭМ!$E$39:$E$782,СВЦЭМ!$A$39:$A$782,$A163,СВЦЭМ!$B$39:$B$782,D$155)+'СЕТ СН'!$F$12</f>
        <v>163.66516852000001</v>
      </c>
      <c r="E163" s="36">
        <f>SUMIFS(СВЦЭМ!$E$39:$E$782,СВЦЭМ!$A$39:$A$782,$A163,СВЦЭМ!$B$39:$B$782,E$155)+'СЕТ СН'!$F$12</f>
        <v>161.46435468999999</v>
      </c>
      <c r="F163" s="36">
        <f>SUMIFS(СВЦЭМ!$E$39:$E$782,СВЦЭМ!$A$39:$A$782,$A163,СВЦЭМ!$B$39:$B$782,F$155)+'СЕТ СН'!$F$12</f>
        <v>165.26444194000001</v>
      </c>
      <c r="G163" s="36">
        <f>SUMIFS(СВЦЭМ!$E$39:$E$782,СВЦЭМ!$A$39:$A$782,$A163,СВЦЭМ!$B$39:$B$782,G$155)+'СЕТ СН'!$F$12</f>
        <v>162.21307532</v>
      </c>
      <c r="H163" s="36">
        <f>SUMIFS(СВЦЭМ!$E$39:$E$782,СВЦЭМ!$A$39:$A$782,$A163,СВЦЭМ!$B$39:$B$782,H$155)+'СЕТ СН'!$F$12</f>
        <v>149.38511918</v>
      </c>
      <c r="I163" s="36">
        <f>SUMIFS(СВЦЭМ!$E$39:$E$782,СВЦЭМ!$A$39:$A$782,$A163,СВЦЭМ!$B$39:$B$782,I$155)+'СЕТ СН'!$F$12</f>
        <v>148.20756642000001</v>
      </c>
      <c r="J163" s="36">
        <f>SUMIFS(СВЦЭМ!$E$39:$E$782,СВЦЭМ!$A$39:$A$782,$A163,СВЦЭМ!$B$39:$B$782,J$155)+'СЕТ СН'!$F$12</f>
        <v>142.27369492</v>
      </c>
      <c r="K163" s="36">
        <f>SUMIFS(СВЦЭМ!$E$39:$E$782,СВЦЭМ!$A$39:$A$782,$A163,СВЦЭМ!$B$39:$B$782,K$155)+'СЕТ СН'!$F$12</f>
        <v>145.45497394</v>
      </c>
      <c r="L163" s="36">
        <f>SUMIFS(СВЦЭМ!$E$39:$E$782,СВЦЭМ!$A$39:$A$782,$A163,СВЦЭМ!$B$39:$B$782,L$155)+'СЕТ СН'!$F$12</f>
        <v>144.50412399999999</v>
      </c>
      <c r="M163" s="36">
        <f>SUMIFS(СВЦЭМ!$E$39:$E$782,СВЦЭМ!$A$39:$A$782,$A163,СВЦЭМ!$B$39:$B$782,M$155)+'СЕТ СН'!$F$12</f>
        <v>140.15772971000001</v>
      </c>
      <c r="N163" s="36">
        <f>SUMIFS(СВЦЭМ!$E$39:$E$782,СВЦЭМ!$A$39:$A$782,$A163,СВЦЭМ!$B$39:$B$782,N$155)+'СЕТ СН'!$F$12</f>
        <v>140.71155554000001</v>
      </c>
      <c r="O163" s="36">
        <f>SUMIFS(СВЦЭМ!$E$39:$E$782,СВЦЭМ!$A$39:$A$782,$A163,СВЦЭМ!$B$39:$B$782,O$155)+'СЕТ СН'!$F$12</f>
        <v>140.95334184000001</v>
      </c>
      <c r="P163" s="36">
        <f>SUMIFS(СВЦЭМ!$E$39:$E$782,СВЦЭМ!$A$39:$A$782,$A163,СВЦЭМ!$B$39:$B$782,P$155)+'СЕТ СН'!$F$12</f>
        <v>144.33577801999999</v>
      </c>
      <c r="Q163" s="36">
        <f>SUMIFS(СВЦЭМ!$E$39:$E$782,СВЦЭМ!$A$39:$A$782,$A163,СВЦЭМ!$B$39:$B$782,Q$155)+'СЕТ СН'!$F$12</f>
        <v>145.67988940999999</v>
      </c>
      <c r="R163" s="36">
        <f>SUMIFS(СВЦЭМ!$E$39:$E$782,СВЦЭМ!$A$39:$A$782,$A163,СВЦЭМ!$B$39:$B$782,R$155)+'СЕТ СН'!$F$12</f>
        <v>149.64341508999999</v>
      </c>
      <c r="S163" s="36">
        <f>SUMIFS(СВЦЭМ!$E$39:$E$782,СВЦЭМ!$A$39:$A$782,$A163,СВЦЭМ!$B$39:$B$782,S$155)+'СЕТ СН'!$F$12</f>
        <v>152.11049152999999</v>
      </c>
      <c r="T163" s="36">
        <f>SUMIFS(СВЦЭМ!$E$39:$E$782,СВЦЭМ!$A$39:$A$782,$A163,СВЦЭМ!$B$39:$B$782,T$155)+'СЕТ СН'!$F$12</f>
        <v>149.09034867</v>
      </c>
      <c r="U163" s="36">
        <f>SUMIFS(СВЦЭМ!$E$39:$E$782,СВЦЭМ!$A$39:$A$782,$A163,СВЦЭМ!$B$39:$B$782,U$155)+'СЕТ СН'!$F$12</f>
        <v>150.51785312000001</v>
      </c>
      <c r="V163" s="36">
        <f>SUMIFS(СВЦЭМ!$E$39:$E$782,СВЦЭМ!$A$39:$A$782,$A163,СВЦЭМ!$B$39:$B$782,V$155)+'СЕТ СН'!$F$12</f>
        <v>151.85022368</v>
      </c>
      <c r="W163" s="36">
        <f>SUMIFS(СВЦЭМ!$E$39:$E$782,СВЦЭМ!$A$39:$A$782,$A163,СВЦЭМ!$B$39:$B$782,W$155)+'СЕТ СН'!$F$12</f>
        <v>149.08817804</v>
      </c>
      <c r="X163" s="36">
        <f>SUMIFS(СВЦЭМ!$E$39:$E$782,СВЦЭМ!$A$39:$A$782,$A163,СВЦЭМ!$B$39:$B$782,X$155)+'СЕТ СН'!$F$12</f>
        <v>163.93582748</v>
      </c>
      <c r="Y163" s="36">
        <f>SUMIFS(СВЦЭМ!$E$39:$E$782,СВЦЭМ!$A$39:$A$782,$A163,СВЦЭМ!$B$39:$B$782,Y$155)+'СЕТ СН'!$F$12</f>
        <v>175.13688956999999</v>
      </c>
    </row>
    <row r="164" spans="1:25" ht="15.75" x14ac:dyDescent="0.2">
      <c r="A164" s="35">
        <f t="shared" si="4"/>
        <v>44782</v>
      </c>
      <c r="B164" s="36">
        <f>SUMIFS(СВЦЭМ!$E$39:$E$782,СВЦЭМ!$A$39:$A$782,$A164,СВЦЭМ!$B$39:$B$782,B$155)+'СЕТ СН'!$F$12</f>
        <v>180.40911933999999</v>
      </c>
      <c r="C164" s="36">
        <f>SUMIFS(СВЦЭМ!$E$39:$E$782,СВЦЭМ!$A$39:$A$782,$A164,СВЦЭМ!$B$39:$B$782,C$155)+'СЕТ СН'!$F$12</f>
        <v>176.86968374</v>
      </c>
      <c r="D164" s="36">
        <f>SUMIFS(СВЦЭМ!$E$39:$E$782,СВЦЭМ!$A$39:$A$782,$A164,СВЦЭМ!$B$39:$B$782,D$155)+'СЕТ СН'!$F$12</f>
        <v>178.21126734000001</v>
      </c>
      <c r="E164" s="36">
        <f>SUMIFS(СВЦЭМ!$E$39:$E$782,СВЦЭМ!$A$39:$A$782,$A164,СВЦЭМ!$B$39:$B$782,E$155)+'СЕТ СН'!$F$12</f>
        <v>179.72173375</v>
      </c>
      <c r="F164" s="36">
        <f>SUMIFS(СВЦЭМ!$E$39:$E$782,СВЦЭМ!$A$39:$A$782,$A164,СВЦЭМ!$B$39:$B$782,F$155)+'СЕТ СН'!$F$12</f>
        <v>179.02098794</v>
      </c>
      <c r="G164" s="36">
        <f>SUMIFS(СВЦЭМ!$E$39:$E$782,СВЦЭМ!$A$39:$A$782,$A164,СВЦЭМ!$B$39:$B$782,G$155)+'СЕТ СН'!$F$12</f>
        <v>180.40138406</v>
      </c>
      <c r="H164" s="36">
        <f>SUMIFS(СВЦЭМ!$E$39:$E$782,СВЦЭМ!$A$39:$A$782,$A164,СВЦЭМ!$B$39:$B$782,H$155)+'СЕТ СН'!$F$12</f>
        <v>185.73109051</v>
      </c>
      <c r="I164" s="36">
        <f>SUMIFS(СВЦЭМ!$E$39:$E$782,СВЦЭМ!$A$39:$A$782,$A164,СВЦЭМ!$B$39:$B$782,I$155)+'СЕТ СН'!$F$12</f>
        <v>173.76989395000001</v>
      </c>
      <c r="J164" s="36">
        <f>SUMIFS(СВЦЭМ!$E$39:$E$782,СВЦЭМ!$A$39:$A$782,$A164,СВЦЭМ!$B$39:$B$782,J$155)+'СЕТ СН'!$F$12</f>
        <v>170.80192957</v>
      </c>
      <c r="K164" s="36">
        <f>SUMIFS(СВЦЭМ!$E$39:$E$782,СВЦЭМ!$A$39:$A$782,$A164,СВЦЭМ!$B$39:$B$782,K$155)+'СЕТ СН'!$F$12</f>
        <v>160.98443922999999</v>
      </c>
      <c r="L164" s="36">
        <f>SUMIFS(СВЦЭМ!$E$39:$E$782,СВЦЭМ!$A$39:$A$782,$A164,СВЦЭМ!$B$39:$B$782,L$155)+'СЕТ СН'!$F$12</f>
        <v>158.32821681999999</v>
      </c>
      <c r="M164" s="36">
        <f>SUMIFS(СВЦЭМ!$E$39:$E$782,СВЦЭМ!$A$39:$A$782,$A164,СВЦЭМ!$B$39:$B$782,M$155)+'СЕТ СН'!$F$12</f>
        <v>154.85288032</v>
      </c>
      <c r="N164" s="36">
        <f>SUMIFS(СВЦЭМ!$E$39:$E$782,СВЦЭМ!$A$39:$A$782,$A164,СВЦЭМ!$B$39:$B$782,N$155)+'СЕТ СН'!$F$12</f>
        <v>152.78122368999999</v>
      </c>
      <c r="O164" s="36">
        <f>SUMIFS(СВЦЭМ!$E$39:$E$782,СВЦЭМ!$A$39:$A$782,$A164,СВЦЭМ!$B$39:$B$782,O$155)+'СЕТ СН'!$F$12</f>
        <v>153.15360415000001</v>
      </c>
      <c r="P164" s="36">
        <f>SUMIFS(СВЦЭМ!$E$39:$E$782,СВЦЭМ!$A$39:$A$782,$A164,СВЦЭМ!$B$39:$B$782,P$155)+'СЕТ СН'!$F$12</f>
        <v>154.82511241</v>
      </c>
      <c r="Q164" s="36">
        <f>SUMIFS(СВЦЭМ!$E$39:$E$782,СВЦЭМ!$A$39:$A$782,$A164,СВЦЭМ!$B$39:$B$782,Q$155)+'СЕТ СН'!$F$12</f>
        <v>156.83952377</v>
      </c>
      <c r="R164" s="36">
        <f>SUMIFS(СВЦЭМ!$E$39:$E$782,СВЦЭМ!$A$39:$A$782,$A164,СВЦЭМ!$B$39:$B$782,R$155)+'СЕТ СН'!$F$12</f>
        <v>158.64081117000001</v>
      </c>
      <c r="S164" s="36">
        <f>SUMIFS(СВЦЭМ!$E$39:$E$782,СВЦЭМ!$A$39:$A$782,$A164,СВЦЭМ!$B$39:$B$782,S$155)+'СЕТ СН'!$F$12</f>
        <v>159.37755537999999</v>
      </c>
      <c r="T164" s="36">
        <f>SUMIFS(СВЦЭМ!$E$39:$E$782,СВЦЭМ!$A$39:$A$782,$A164,СВЦЭМ!$B$39:$B$782,T$155)+'СЕТ СН'!$F$12</f>
        <v>159.77718390000001</v>
      </c>
      <c r="U164" s="36">
        <f>SUMIFS(СВЦЭМ!$E$39:$E$782,СВЦЭМ!$A$39:$A$782,$A164,СВЦЭМ!$B$39:$B$782,U$155)+'СЕТ СН'!$F$12</f>
        <v>161.16051726000001</v>
      </c>
      <c r="V164" s="36">
        <f>SUMIFS(СВЦЭМ!$E$39:$E$782,СВЦЭМ!$A$39:$A$782,$A164,СВЦЭМ!$B$39:$B$782,V$155)+'СЕТ СН'!$F$12</f>
        <v>156.73157925000001</v>
      </c>
      <c r="W164" s="36">
        <f>SUMIFS(СВЦЭМ!$E$39:$E$782,СВЦЭМ!$A$39:$A$782,$A164,СВЦЭМ!$B$39:$B$782,W$155)+'СЕТ СН'!$F$12</f>
        <v>156.94937429000001</v>
      </c>
      <c r="X164" s="36">
        <f>SUMIFS(СВЦЭМ!$E$39:$E$782,СВЦЭМ!$A$39:$A$782,$A164,СВЦЭМ!$B$39:$B$782,X$155)+'СЕТ СН'!$F$12</f>
        <v>164.55339451</v>
      </c>
      <c r="Y164" s="36">
        <f>SUMIFS(СВЦЭМ!$E$39:$E$782,СВЦЭМ!$A$39:$A$782,$A164,СВЦЭМ!$B$39:$B$782,Y$155)+'СЕТ СН'!$F$12</f>
        <v>168.05569127999999</v>
      </c>
    </row>
    <row r="165" spans="1:25" ht="15.75" x14ac:dyDescent="0.2">
      <c r="A165" s="35">
        <f t="shared" si="4"/>
        <v>44783</v>
      </c>
      <c r="B165" s="36">
        <f>SUMIFS(СВЦЭМ!$E$39:$E$782,СВЦЭМ!$A$39:$A$782,$A165,СВЦЭМ!$B$39:$B$782,B$155)+'СЕТ СН'!$F$12</f>
        <v>160.34453446000001</v>
      </c>
      <c r="C165" s="36">
        <f>SUMIFS(СВЦЭМ!$E$39:$E$782,СВЦЭМ!$A$39:$A$782,$A165,СВЦЭМ!$B$39:$B$782,C$155)+'СЕТ СН'!$F$12</f>
        <v>166.53225205999999</v>
      </c>
      <c r="D165" s="36">
        <f>SUMIFS(СВЦЭМ!$E$39:$E$782,СВЦЭМ!$A$39:$A$782,$A165,СВЦЭМ!$B$39:$B$782,D$155)+'СЕТ СН'!$F$12</f>
        <v>148.59513389</v>
      </c>
      <c r="E165" s="36">
        <f>SUMIFS(СВЦЭМ!$E$39:$E$782,СВЦЭМ!$A$39:$A$782,$A165,СВЦЭМ!$B$39:$B$782,E$155)+'СЕТ СН'!$F$12</f>
        <v>146.08035351000001</v>
      </c>
      <c r="F165" s="36">
        <f>SUMIFS(СВЦЭМ!$E$39:$E$782,СВЦЭМ!$A$39:$A$782,$A165,СВЦЭМ!$B$39:$B$782,F$155)+'СЕТ СН'!$F$12</f>
        <v>146.12226820000001</v>
      </c>
      <c r="G165" s="36">
        <f>SUMIFS(СВЦЭМ!$E$39:$E$782,СВЦЭМ!$A$39:$A$782,$A165,СВЦЭМ!$B$39:$B$782,G$155)+'СЕТ СН'!$F$12</f>
        <v>144.26753088000001</v>
      </c>
      <c r="H165" s="36">
        <f>SUMIFS(СВЦЭМ!$E$39:$E$782,СВЦЭМ!$A$39:$A$782,$A165,СВЦЭМ!$B$39:$B$782,H$155)+'СЕТ СН'!$F$12</f>
        <v>140.75538334000001</v>
      </c>
      <c r="I165" s="36">
        <f>SUMIFS(СВЦЭМ!$E$39:$E$782,СВЦЭМ!$A$39:$A$782,$A165,СВЦЭМ!$B$39:$B$782,I$155)+'СЕТ СН'!$F$12</f>
        <v>133.7933367</v>
      </c>
      <c r="J165" s="36">
        <f>SUMIFS(СВЦЭМ!$E$39:$E$782,СВЦЭМ!$A$39:$A$782,$A165,СВЦЭМ!$B$39:$B$782,J$155)+'СЕТ СН'!$F$12</f>
        <v>143.64237467999999</v>
      </c>
      <c r="K165" s="36">
        <f>SUMIFS(СВЦЭМ!$E$39:$E$782,СВЦЭМ!$A$39:$A$782,$A165,СВЦЭМ!$B$39:$B$782,K$155)+'СЕТ СН'!$F$12</f>
        <v>136.00057419999999</v>
      </c>
      <c r="L165" s="36">
        <f>SUMIFS(СВЦЭМ!$E$39:$E$782,СВЦЭМ!$A$39:$A$782,$A165,СВЦЭМ!$B$39:$B$782,L$155)+'СЕТ СН'!$F$12</f>
        <v>134.81865381</v>
      </c>
      <c r="M165" s="36">
        <f>SUMIFS(СВЦЭМ!$E$39:$E$782,СВЦЭМ!$A$39:$A$782,$A165,СВЦЭМ!$B$39:$B$782,M$155)+'СЕТ СН'!$F$12</f>
        <v>135.33405863999999</v>
      </c>
      <c r="N165" s="36">
        <f>SUMIFS(СВЦЭМ!$E$39:$E$782,СВЦЭМ!$A$39:$A$782,$A165,СВЦЭМ!$B$39:$B$782,N$155)+'СЕТ СН'!$F$12</f>
        <v>136.39410708</v>
      </c>
      <c r="O165" s="36">
        <f>SUMIFS(СВЦЭМ!$E$39:$E$782,СВЦЭМ!$A$39:$A$782,$A165,СВЦЭМ!$B$39:$B$782,O$155)+'СЕТ СН'!$F$12</f>
        <v>133.46537896000001</v>
      </c>
      <c r="P165" s="36">
        <f>SUMIFS(СВЦЭМ!$E$39:$E$782,СВЦЭМ!$A$39:$A$782,$A165,СВЦЭМ!$B$39:$B$782,P$155)+'СЕТ СН'!$F$12</f>
        <v>134.46557837</v>
      </c>
      <c r="Q165" s="36">
        <f>SUMIFS(СВЦЭМ!$E$39:$E$782,СВЦЭМ!$A$39:$A$782,$A165,СВЦЭМ!$B$39:$B$782,Q$155)+'СЕТ СН'!$F$12</f>
        <v>135.03089939</v>
      </c>
      <c r="R165" s="36">
        <f>SUMIFS(СВЦЭМ!$E$39:$E$782,СВЦЭМ!$A$39:$A$782,$A165,СВЦЭМ!$B$39:$B$782,R$155)+'СЕТ СН'!$F$12</f>
        <v>137.25124116000001</v>
      </c>
      <c r="S165" s="36">
        <f>SUMIFS(СВЦЭМ!$E$39:$E$782,СВЦЭМ!$A$39:$A$782,$A165,СВЦЭМ!$B$39:$B$782,S$155)+'СЕТ СН'!$F$12</f>
        <v>138.04553765</v>
      </c>
      <c r="T165" s="36">
        <f>SUMIFS(СВЦЭМ!$E$39:$E$782,СВЦЭМ!$A$39:$A$782,$A165,СВЦЭМ!$B$39:$B$782,T$155)+'СЕТ СН'!$F$12</f>
        <v>137.13234671000001</v>
      </c>
      <c r="U165" s="36">
        <f>SUMIFS(СВЦЭМ!$E$39:$E$782,СВЦЭМ!$A$39:$A$782,$A165,СВЦЭМ!$B$39:$B$782,U$155)+'СЕТ СН'!$F$12</f>
        <v>140.75885855000001</v>
      </c>
      <c r="V165" s="36">
        <f>SUMIFS(СВЦЭМ!$E$39:$E$782,СВЦЭМ!$A$39:$A$782,$A165,СВЦЭМ!$B$39:$B$782,V$155)+'СЕТ СН'!$F$12</f>
        <v>137.67847415</v>
      </c>
      <c r="W165" s="36">
        <f>SUMIFS(СВЦЭМ!$E$39:$E$782,СВЦЭМ!$A$39:$A$782,$A165,СВЦЭМ!$B$39:$B$782,W$155)+'СЕТ СН'!$F$12</f>
        <v>138.86825239999999</v>
      </c>
      <c r="X165" s="36">
        <f>SUMIFS(СВЦЭМ!$E$39:$E$782,СВЦЭМ!$A$39:$A$782,$A165,СВЦЭМ!$B$39:$B$782,X$155)+'СЕТ СН'!$F$12</f>
        <v>142.53653489999999</v>
      </c>
      <c r="Y165" s="36">
        <f>SUMIFS(СВЦЭМ!$E$39:$E$782,СВЦЭМ!$A$39:$A$782,$A165,СВЦЭМ!$B$39:$B$782,Y$155)+'СЕТ СН'!$F$12</f>
        <v>157.50860957</v>
      </c>
    </row>
    <row r="166" spans="1:25" ht="15.75" x14ac:dyDescent="0.2">
      <c r="A166" s="35">
        <f t="shared" si="4"/>
        <v>44784</v>
      </c>
      <c r="B166" s="36">
        <f>SUMIFS(СВЦЭМ!$E$39:$E$782,СВЦЭМ!$A$39:$A$782,$A166,СВЦЭМ!$B$39:$B$782,B$155)+'СЕТ СН'!$F$12</f>
        <v>139.12847765000001</v>
      </c>
      <c r="C166" s="36">
        <f>SUMIFS(СВЦЭМ!$E$39:$E$782,СВЦЭМ!$A$39:$A$782,$A166,СВЦЭМ!$B$39:$B$782,C$155)+'СЕТ СН'!$F$12</f>
        <v>147.38430948000001</v>
      </c>
      <c r="D166" s="36">
        <f>SUMIFS(СВЦЭМ!$E$39:$E$782,СВЦЭМ!$A$39:$A$782,$A166,СВЦЭМ!$B$39:$B$782,D$155)+'СЕТ СН'!$F$12</f>
        <v>155.31662549000001</v>
      </c>
      <c r="E166" s="36">
        <f>SUMIFS(СВЦЭМ!$E$39:$E$782,СВЦЭМ!$A$39:$A$782,$A166,СВЦЭМ!$B$39:$B$782,E$155)+'СЕТ СН'!$F$12</f>
        <v>157.88977098999999</v>
      </c>
      <c r="F166" s="36">
        <f>SUMIFS(СВЦЭМ!$E$39:$E$782,СВЦЭМ!$A$39:$A$782,$A166,СВЦЭМ!$B$39:$B$782,F$155)+'СЕТ СН'!$F$12</f>
        <v>159.02055125000001</v>
      </c>
      <c r="G166" s="36">
        <f>SUMIFS(СВЦЭМ!$E$39:$E$782,СВЦЭМ!$A$39:$A$782,$A166,СВЦЭМ!$B$39:$B$782,G$155)+'СЕТ СН'!$F$12</f>
        <v>158.66056011000001</v>
      </c>
      <c r="H166" s="36">
        <f>SUMIFS(СВЦЭМ!$E$39:$E$782,СВЦЭМ!$A$39:$A$782,$A166,СВЦЭМ!$B$39:$B$782,H$155)+'СЕТ СН'!$F$12</f>
        <v>150.30819127000001</v>
      </c>
      <c r="I166" s="36">
        <f>SUMIFS(СВЦЭМ!$E$39:$E$782,СВЦЭМ!$A$39:$A$782,$A166,СВЦЭМ!$B$39:$B$782,I$155)+'СЕТ СН'!$F$12</f>
        <v>137.22903506</v>
      </c>
      <c r="J166" s="36">
        <f>SUMIFS(СВЦЭМ!$E$39:$E$782,СВЦЭМ!$A$39:$A$782,$A166,СВЦЭМ!$B$39:$B$782,J$155)+'СЕТ СН'!$F$12</f>
        <v>127.49505388999999</v>
      </c>
      <c r="K166" s="36">
        <f>SUMIFS(СВЦЭМ!$E$39:$E$782,СВЦЭМ!$A$39:$A$782,$A166,СВЦЭМ!$B$39:$B$782,K$155)+'СЕТ СН'!$F$12</f>
        <v>129.48760827000001</v>
      </c>
      <c r="L166" s="36">
        <f>SUMIFS(СВЦЭМ!$E$39:$E$782,СВЦЭМ!$A$39:$A$782,$A166,СВЦЭМ!$B$39:$B$782,L$155)+'СЕТ СН'!$F$12</f>
        <v>133.22915823</v>
      </c>
      <c r="M166" s="36">
        <f>SUMIFS(СВЦЭМ!$E$39:$E$782,СВЦЭМ!$A$39:$A$782,$A166,СВЦЭМ!$B$39:$B$782,M$155)+'СЕТ СН'!$F$12</f>
        <v>132.74573157</v>
      </c>
      <c r="N166" s="36">
        <f>SUMIFS(СВЦЭМ!$E$39:$E$782,СВЦЭМ!$A$39:$A$782,$A166,СВЦЭМ!$B$39:$B$782,N$155)+'СЕТ СН'!$F$12</f>
        <v>131.34549099</v>
      </c>
      <c r="O166" s="36">
        <f>SUMIFS(СВЦЭМ!$E$39:$E$782,СВЦЭМ!$A$39:$A$782,$A166,СВЦЭМ!$B$39:$B$782,O$155)+'СЕТ СН'!$F$12</f>
        <v>132.54879756</v>
      </c>
      <c r="P166" s="36">
        <f>SUMIFS(СВЦЭМ!$E$39:$E$782,СВЦЭМ!$A$39:$A$782,$A166,СВЦЭМ!$B$39:$B$782,P$155)+'СЕТ СН'!$F$12</f>
        <v>132.97148164999999</v>
      </c>
      <c r="Q166" s="36">
        <f>SUMIFS(СВЦЭМ!$E$39:$E$782,СВЦЭМ!$A$39:$A$782,$A166,СВЦЭМ!$B$39:$B$782,Q$155)+'СЕТ СН'!$F$12</f>
        <v>131.48660758</v>
      </c>
      <c r="R166" s="36">
        <f>SUMIFS(СВЦЭМ!$E$39:$E$782,СВЦЭМ!$A$39:$A$782,$A166,СВЦЭМ!$B$39:$B$782,R$155)+'СЕТ СН'!$F$12</f>
        <v>132.02544175</v>
      </c>
      <c r="S166" s="36">
        <f>SUMIFS(СВЦЭМ!$E$39:$E$782,СВЦЭМ!$A$39:$A$782,$A166,СВЦЭМ!$B$39:$B$782,S$155)+'СЕТ СН'!$F$12</f>
        <v>131.10908520000001</v>
      </c>
      <c r="T166" s="36">
        <f>SUMIFS(СВЦЭМ!$E$39:$E$782,СВЦЭМ!$A$39:$A$782,$A166,СВЦЭМ!$B$39:$B$782,T$155)+'СЕТ СН'!$F$12</f>
        <v>111.35405325000001</v>
      </c>
      <c r="U166" s="36">
        <f>SUMIFS(СВЦЭМ!$E$39:$E$782,СВЦЭМ!$A$39:$A$782,$A166,СВЦЭМ!$B$39:$B$782,U$155)+'СЕТ СН'!$F$12</f>
        <v>112.21171769999999</v>
      </c>
      <c r="V166" s="36">
        <f>SUMIFS(СВЦЭМ!$E$39:$E$782,СВЦЭМ!$A$39:$A$782,$A166,СВЦЭМ!$B$39:$B$782,V$155)+'СЕТ СН'!$F$12</f>
        <v>111.89187954000001</v>
      </c>
      <c r="W166" s="36">
        <f>SUMIFS(СВЦЭМ!$E$39:$E$782,СВЦЭМ!$A$39:$A$782,$A166,СВЦЭМ!$B$39:$B$782,W$155)+'СЕТ СН'!$F$12</f>
        <v>109.75600076000001</v>
      </c>
      <c r="X166" s="36">
        <f>SUMIFS(СВЦЭМ!$E$39:$E$782,СВЦЭМ!$A$39:$A$782,$A166,СВЦЭМ!$B$39:$B$782,X$155)+'СЕТ СН'!$F$12</f>
        <v>111.89486424</v>
      </c>
      <c r="Y166" s="36">
        <f>SUMIFS(СВЦЭМ!$E$39:$E$782,СВЦЭМ!$A$39:$A$782,$A166,СВЦЭМ!$B$39:$B$782,Y$155)+'СЕТ СН'!$F$12</f>
        <v>114.95622102999999</v>
      </c>
    </row>
    <row r="167" spans="1:25" ht="15.75" x14ac:dyDescent="0.2">
      <c r="A167" s="35">
        <f t="shared" si="4"/>
        <v>44785</v>
      </c>
      <c r="B167" s="36">
        <f>SUMIFS(СВЦЭМ!$E$39:$E$782,СВЦЭМ!$A$39:$A$782,$A167,СВЦЭМ!$B$39:$B$782,B$155)+'СЕТ СН'!$F$12</f>
        <v>138.93908407000001</v>
      </c>
      <c r="C167" s="36">
        <f>SUMIFS(СВЦЭМ!$E$39:$E$782,СВЦЭМ!$A$39:$A$782,$A167,СВЦЭМ!$B$39:$B$782,C$155)+'СЕТ СН'!$F$12</f>
        <v>146.28617320000001</v>
      </c>
      <c r="D167" s="36">
        <f>SUMIFS(СВЦЭМ!$E$39:$E$782,СВЦЭМ!$A$39:$A$782,$A167,СВЦЭМ!$B$39:$B$782,D$155)+'СЕТ СН'!$F$12</f>
        <v>154.54043390999999</v>
      </c>
      <c r="E167" s="36">
        <f>SUMIFS(СВЦЭМ!$E$39:$E$782,СВЦЭМ!$A$39:$A$782,$A167,СВЦЭМ!$B$39:$B$782,E$155)+'СЕТ СН'!$F$12</f>
        <v>157.55984644</v>
      </c>
      <c r="F167" s="36">
        <f>SUMIFS(СВЦЭМ!$E$39:$E$782,СВЦЭМ!$A$39:$A$782,$A167,СВЦЭМ!$B$39:$B$782,F$155)+'СЕТ СН'!$F$12</f>
        <v>156.51767103</v>
      </c>
      <c r="G167" s="36">
        <f>SUMIFS(СВЦЭМ!$E$39:$E$782,СВЦЭМ!$A$39:$A$782,$A167,СВЦЭМ!$B$39:$B$782,G$155)+'СЕТ СН'!$F$12</f>
        <v>157.96037039000001</v>
      </c>
      <c r="H167" s="36">
        <f>SUMIFS(СВЦЭМ!$E$39:$E$782,СВЦЭМ!$A$39:$A$782,$A167,СВЦЭМ!$B$39:$B$782,H$155)+'СЕТ СН'!$F$12</f>
        <v>141.56033676000001</v>
      </c>
      <c r="I167" s="36">
        <f>SUMIFS(СВЦЭМ!$E$39:$E$782,СВЦЭМ!$A$39:$A$782,$A167,СВЦЭМ!$B$39:$B$782,I$155)+'СЕТ СН'!$F$12</f>
        <v>141.05204802</v>
      </c>
      <c r="J167" s="36">
        <f>SUMIFS(СВЦЭМ!$E$39:$E$782,СВЦЭМ!$A$39:$A$782,$A167,СВЦЭМ!$B$39:$B$782,J$155)+'СЕТ СН'!$F$12</f>
        <v>132.77066836</v>
      </c>
      <c r="K167" s="36">
        <f>SUMIFS(СВЦЭМ!$E$39:$E$782,СВЦЭМ!$A$39:$A$782,$A167,СВЦЭМ!$B$39:$B$782,K$155)+'СЕТ СН'!$F$12</f>
        <v>129.59753782999999</v>
      </c>
      <c r="L167" s="36">
        <f>SUMIFS(СВЦЭМ!$E$39:$E$782,СВЦЭМ!$A$39:$A$782,$A167,СВЦЭМ!$B$39:$B$782,L$155)+'СЕТ СН'!$F$12</f>
        <v>124.65355473</v>
      </c>
      <c r="M167" s="36">
        <f>SUMIFS(СВЦЭМ!$E$39:$E$782,СВЦЭМ!$A$39:$A$782,$A167,СВЦЭМ!$B$39:$B$782,M$155)+'СЕТ СН'!$F$12</f>
        <v>120.84334397000001</v>
      </c>
      <c r="N167" s="36">
        <f>SUMIFS(СВЦЭМ!$E$39:$E$782,СВЦЭМ!$A$39:$A$782,$A167,СВЦЭМ!$B$39:$B$782,N$155)+'СЕТ СН'!$F$12</f>
        <v>120.96545215</v>
      </c>
      <c r="O167" s="36">
        <f>SUMIFS(СВЦЭМ!$E$39:$E$782,СВЦЭМ!$A$39:$A$782,$A167,СВЦЭМ!$B$39:$B$782,O$155)+'СЕТ СН'!$F$12</f>
        <v>121.69912134</v>
      </c>
      <c r="P167" s="36">
        <f>SUMIFS(СВЦЭМ!$E$39:$E$782,СВЦЭМ!$A$39:$A$782,$A167,СВЦЭМ!$B$39:$B$782,P$155)+'СЕТ СН'!$F$12</f>
        <v>123.16396330000001</v>
      </c>
      <c r="Q167" s="36">
        <f>SUMIFS(СВЦЭМ!$E$39:$E$782,СВЦЭМ!$A$39:$A$782,$A167,СВЦЭМ!$B$39:$B$782,Q$155)+'СЕТ СН'!$F$12</f>
        <v>123.2064172</v>
      </c>
      <c r="R167" s="36">
        <f>SUMIFS(СВЦЭМ!$E$39:$E$782,СВЦЭМ!$A$39:$A$782,$A167,СВЦЭМ!$B$39:$B$782,R$155)+'СЕТ СН'!$F$12</f>
        <v>125.99135090999999</v>
      </c>
      <c r="S167" s="36">
        <f>SUMIFS(СВЦЭМ!$E$39:$E$782,СВЦЭМ!$A$39:$A$782,$A167,СВЦЭМ!$B$39:$B$782,S$155)+'СЕТ СН'!$F$12</f>
        <v>125.64421872</v>
      </c>
      <c r="T167" s="36">
        <f>SUMIFS(СВЦЭМ!$E$39:$E$782,СВЦЭМ!$A$39:$A$782,$A167,СВЦЭМ!$B$39:$B$782,T$155)+'СЕТ СН'!$F$12</f>
        <v>125.06041535</v>
      </c>
      <c r="U167" s="36">
        <f>SUMIFS(СВЦЭМ!$E$39:$E$782,СВЦЭМ!$A$39:$A$782,$A167,СВЦЭМ!$B$39:$B$782,U$155)+'СЕТ СН'!$F$12</f>
        <v>125.32568986</v>
      </c>
      <c r="V167" s="36">
        <f>SUMIFS(СВЦЭМ!$E$39:$E$782,СВЦЭМ!$A$39:$A$782,$A167,СВЦЭМ!$B$39:$B$782,V$155)+'СЕТ СН'!$F$12</f>
        <v>125.24144857</v>
      </c>
      <c r="W167" s="36">
        <f>SUMIFS(СВЦЭМ!$E$39:$E$782,СВЦЭМ!$A$39:$A$782,$A167,СВЦЭМ!$B$39:$B$782,W$155)+'СЕТ СН'!$F$12</f>
        <v>122.64753785000001</v>
      </c>
      <c r="X167" s="36">
        <f>SUMIFS(СВЦЭМ!$E$39:$E$782,СВЦЭМ!$A$39:$A$782,$A167,СВЦЭМ!$B$39:$B$782,X$155)+'СЕТ СН'!$F$12</f>
        <v>129.30026791</v>
      </c>
      <c r="Y167" s="36">
        <f>SUMIFS(СВЦЭМ!$E$39:$E$782,СВЦЭМ!$A$39:$A$782,$A167,СВЦЭМ!$B$39:$B$782,Y$155)+'СЕТ СН'!$F$12</f>
        <v>136.47146126000001</v>
      </c>
    </row>
    <row r="168" spans="1:25" ht="15.75" x14ac:dyDescent="0.2">
      <c r="A168" s="35">
        <f t="shared" si="4"/>
        <v>44786</v>
      </c>
      <c r="B168" s="36">
        <f>SUMIFS(СВЦЭМ!$E$39:$E$782,СВЦЭМ!$A$39:$A$782,$A168,СВЦЭМ!$B$39:$B$782,B$155)+'СЕТ СН'!$F$12</f>
        <v>140.67483143999999</v>
      </c>
      <c r="C168" s="36">
        <f>SUMIFS(СВЦЭМ!$E$39:$E$782,СВЦЭМ!$A$39:$A$782,$A168,СВЦЭМ!$B$39:$B$782,C$155)+'СЕТ СН'!$F$12</f>
        <v>145.75029979000001</v>
      </c>
      <c r="D168" s="36">
        <f>SUMIFS(СВЦЭМ!$E$39:$E$782,СВЦЭМ!$A$39:$A$782,$A168,СВЦЭМ!$B$39:$B$782,D$155)+'СЕТ СН'!$F$12</f>
        <v>148.93286046</v>
      </c>
      <c r="E168" s="36">
        <f>SUMIFS(СВЦЭМ!$E$39:$E$782,СВЦЭМ!$A$39:$A$782,$A168,СВЦЭМ!$B$39:$B$782,E$155)+'СЕТ СН'!$F$12</f>
        <v>159.74478518999999</v>
      </c>
      <c r="F168" s="36">
        <f>SUMIFS(СВЦЭМ!$E$39:$E$782,СВЦЭМ!$A$39:$A$782,$A168,СВЦЭМ!$B$39:$B$782,F$155)+'СЕТ СН'!$F$12</f>
        <v>156.17920222999999</v>
      </c>
      <c r="G168" s="36">
        <f>SUMIFS(СВЦЭМ!$E$39:$E$782,СВЦЭМ!$A$39:$A$782,$A168,СВЦЭМ!$B$39:$B$782,G$155)+'СЕТ СН'!$F$12</f>
        <v>152.28049043999999</v>
      </c>
      <c r="H168" s="36">
        <f>SUMIFS(СВЦЭМ!$E$39:$E$782,СВЦЭМ!$A$39:$A$782,$A168,СВЦЭМ!$B$39:$B$782,H$155)+'СЕТ СН'!$F$12</f>
        <v>147.57782269</v>
      </c>
      <c r="I168" s="36">
        <f>SUMIFS(СВЦЭМ!$E$39:$E$782,СВЦЭМ!$A$39:$A$782,$A168,СВЦЭМ!$B$39:$B$782,I$155)+'СЕТ СН'!$F$12</f>
        <v>138.89358860999999</v>
      </c>
      <c r="J168" s="36">
        <f>SUMIFS(СВЦЭМ!$E$39:$E$782,СВЦЭМ!$A$39:$A$782,$A168,СВЦЭМ!$B$39:$B$782,J$155)+'СЕТ СН'!$F$12</f>
        <v>135.88017987000001</v>
      </c>
      <c r="K168" s="36">
        <f>SUMIFS(СВЦЭМ!$E$39:$E$782,СВЦЭМ!$A$39:$A$782,$A168,СВЦЭМ!$B$39:$B$782,K$155)+'СЕТ СН'!$F$12</f>
        <v>124.89041487999999</v>
      </c>
      <c r="L168" s="36">
        <f>SUMIFS(СВЦЭМ!$E$39:$E$782,СВЦЭМ!$A$39:$A$782,$A168,СВЦЭМ!$B$39:$B$782,L$155)+'СЕТ СН'!$F$12</f>
        <v>123.04491664</v>
      </c>
      <c r="M168" s="36">
        <f>SUMIFS(СВЦЭМ!$E$39:$E$782,СВЦЭМ!$A$39:$A$782,$A168,СВЦЭМ!$B$39:$B$782,M$155)+'СЕТ СН'!$F$12</f>
        <v>123.62483621</v>
      </c>
      <c r="N168" s="36">
        <f>SUMIFS(СВЦЭМ!$E$39:$E$782,СВЦЭМ!$A$39:$A$782,$A168,СВЦЭМ!$B$39:$B$782,N$155)+'СЕТ СН'!$F$12</f>
        <v>122.93297334</v>
      </c>
      <c r="O168" s="36">
        <f>SUMIFS(СВЦЭМ!$E$39:$E$782,СВЦЭМ!$A$39:$A$782,$A168,СВЦЭМ!$B$39:$B$782,O$155)+'СЕТ СН'!$F$12</f>
        <v>122.42516686</v>
      </c>
      <c r="P168" s="36">
        <f>SUMIFS(СВЦЭМ!$E$39:$E$782,СВЦЭМ!$A$39:$A$782,$A168,СВЦЭМ!$B$39:$B$782,P$155)+'СЕТ СН'!$F$12</f>
        <v>123.22813587</v>
      </c>
      <c r="Q168" s="36">
        <f>SUMIFS(СВЦЭМ!$E$39:$E$782,СВЦЭМ!$A$39:$A$782,$A168,СВЦЭМ!$B$39:$B$782,Q$155)+'СЕТ СН'!$F$12</f>
        <v>123.15391226</v>
      </c>
      <c r="R168" s="36">
        <f>SUMIFS(СВЦЭМ!$E$39:$E$782,СВЦЭМ!$A$39:$A$782,$A168,СВЦЭМ!$B$39:$B$782,R$155)+'СЕТ СН'!$F$12</f>
        <v>124.13651523</v>
      </c>
      <c r="S168" s="36">
        <f>SUMIFS(СВЦЭМ!$E$39:$E$782,СВЦЭМ!$A$39:$A$782,$A168,СВЦЭМ!$B$39:$B$782,S$155)+'СЕТ СН'!$F$12</f>
        <v>124.58425985</v>
      </c>
      <c r="T168" s="36">
        <f>SUMIFS(СВЦЭМ!$E$39:$E$782,СВЦЭМ!$A$39:$A$782,$A168,СВЦЭМ!$B$39:$B$782,T$155)+'СЕТ СН'!$F$12</f>
        <v>124.2203698</v>
      </c>
      <c r="U168" s="36">
        <f>SUMIFS(СВЦЭМ!$E$39:$E$782,СВЦЭМ!$A$39:$A$782,$A168,СВЦЭМ!$B$39:$B$782,U$155)+'СЕТ СН'!$F$12</f>
        <v>124.86560202</v>
      </c>
      <c r="V168" s="36">
        <f>SUMIFS(СВЦЭМ!$E$39:$E$782,СВЦЭМ!$A$39:$A$782,$A168,СВЦЭМ!$B$39:$B$782,V$155)+'СЕТ СН'!$F$12</f>
        <v>123.48533178</v>
      </c>
      <c r="W168" s="36">
        <f>SUMIFS(СВЦЭМ!$E$39:$E$782,СВЦЭМ!$A$39:$A$782,$A168,СВЦЭМ!$B$39:$B$782,W$155)+'СЕТ СН'!$F$12</f>
        <v>122.74024673</v>
      </c>
      <c r="X168" s="36">
        <f>SUMIFS(СВЦЭМ!$E$39:$E$782,СВЦЭМ!$A$39:$A$782,$A168,СВЦЭМ!$B$39:$B$782,X$155)+'СЕТ СН'!$F$12</f>
        <v>126.84231751999999</v>
      </c>
      <c r="Y168" s="36">
        <f>SUMIFS(СВЦЭМ!$E$39:$E$782,СВЦЭМ!$A$39:$A$782,$A168,СВЦЭМ!$B$39:$B$782,Y$155)+'СЕТ СН'!$F$12</f>
        <v>141.31658064000001</v>
      </c>
    </row>
    <row r="169" spans="1:25" ht="15.75" x14ac:dyDescent="0.2">
      <c r="A169" s="35">
        <f t="shared" si="4"/>
        <v>44787</v>
      </c>
      <c r="B169" s="36">
        <f>SUMIFS(СВЦЭМ!$E$39:$E$782,СВЦЭМ!$A$39:$A$782,$A169,СВЦЭМ!$B$39:$B$782,B$155)+'СЕТ СН'!$F$12</f>
        <v>148.20248251999999</v>
      </c>
      <c r="C169" s="36">
        <f>SUMIFS(СВЦЭМ!$E$39:$E$782,СВЦЭМ!$A$39:$A$782,$A169,СВЦЭМ!$B$39:$B$782,C$155)+'СЕТ СН'!$F$12</f>
        <v>146.37936286999999</v>
      </c>
      <c r="D169" s="36">
        <f>SUMIFS(СВЦЭМ!$E$39:$E$782,СВЦЭМ!$A$39:$A$782,$A169,СВЦЭМ!$B$39:$B$782,D$155)+'СЕТ СН'!$F$12</f>
        <v>140.83893122000001</v>
      </c>
      <c r="E169" s="36">
        <f>SUMIFS(СВЦЭМ!$E$39:$E$782,СВЦЭМ!$A$39:$A$782,$A169,СВЦЭМ!$B$39:$B$782,E$155)+'СЕТ СН'!$F$12</f>
        <v>142.26283541000001</v>
      </c>
      <c r="F169" s="36">
        <f>SUMIFS(СВЦЭМ!$E$39:$E$782,СВЦЭМ!$A$39:$A$782,$A169,СВЦЭМ!$B$39:$B$782,F$155)+'СЕТ СН'!$F$12</f>
        <v>143.05628562999999</v>
      </c>
      <c r="G169" s="36">
        <f>SUMIFS(СВЦЭМ!$E$39:$E$782,СВЦЭМ!$A$39:$A$782,$A169,СВЦЭМ!$B$39:$B$782,G$155)+'СЕТ СН'!$F$12</f>
        <v>142.73996525000001</v>
      </c>
      <c r="H169" s="36">
        <f>SUMIFS(СВЦЭМ!$E$39:$E$782,СВЦЭМ!$A$39:$A$782,$A169,СВЦЭМ!$B$39:$B$782,H$155)+'СЕТ СН'!$F$12</f>
        <v>152.91982211000001</v>
      </c>
      <c r="I169" s="36">
        <f>SUMIFS(СВЦЭМ!$E$39:$E$782,СВЦЭМ!$A$39:$A$782,$A169,СВЦЭМ!$B$39:$B$782,I$155)+'СЕТ СН'!$F$12</f>
        <v>147.44188750999999</v>
      </c>
      <c r="J169" s="36">
        <f>SUMIFS(СВЦЭМ!$E$39:$E$782,СВЦЭМ!$A$39:$A$782,$A169,СВЦЭМ!$B$39:$B$782,J$155)+'СЕТ СН'!$F$12</f>
        <v>139.73662246999999</v>
      </c>
      <c r="K169" s="36">
        <f>SUMIFS(СВЦЭМ!$E$39:$E$782,СВЦЭМ!$A$39:$A$782,$A169,СВЦЭМ!$B$39:$B$782,K$155)+'СЕТ СН'!$F$12</f>
        <v>128.56701545999999</v>
      </c>
      <c r="L169" s="36">
        <f>SUMIFS(СВЦЭМ!$E$39:$E$782,СВЦЭМ!$A$39:$A$782,$A169,СВЦЭМ!$B$39:$B$782,L$155)+'СЕТ СН'!$F$12</f>
        <v>123.06587748</v>
      </c>
      <c r="M169" s="36">
        <f>SUMIFS(СВЦЭМ!$E$39:$E$782,СВЦЭМ!$A$39:$A$782,$A169,СВЦЭМ!$B$39:$B$782,M$155)+'СЕТ СН'!$F$12</f>
        <v>121.00725675</v>
      </c>
      <c r="N169" s="36">
        <f>SUMIFS(СВЦЭМ!$E$39:$E$782,СВЦЭМ!$A$39:$A$782,$A169,СВЦЭМ!$B$39:$B$782,N$155)+'СЕТ СН'!$F$12</f>
        <v>122.93093989</v>
      </c>
      <c r="O169" s="36">
        <f>SUMIFS(СВЦЭМ!$E$39:$E$782,СВЦЭМ!$A$39:$A$782,$A169,СВЦЭМ!$B$39:$B$782,O$155)+'СЕТ СН'!$F$12</f>
        <v>123.69020125999999</v>
      </c>
      <c r="P169" s="36">
        <f>SUMIFS(СВЦЭМ!$E$39:$E$782,СВЦЭМ!$A$39:$A$782,$A169,СВЦЭМ!$B$39:$B$782,P$155)+'СЕТ СН'!$F$12</f>
        <v>125.13437338</v>
      </c>
      <c r="Q169" s="36">
        <f>SUMIFS(СВЦЭМ!$E$39:$E$782,СВЦЭМ!$A$39:$A$782,$A169,СВЦЭМ!$B$39:$B$782,Q$155)+'СЕТ СН'!$F$12</f>
        <v>126.13560489</v>
      </c>
      <c r="R169" s="36">
        <f>SUMIFS(СВЦЭМ!$E$39:$E$782,СВЦЭМ!$A$39:$A$782,$A169,СВЦЭМ!$B$39:$B$782,R$155)+'СЕТ СН'!$F$12</f>
        <v>127.91141301</v>
      </c>
      <c r="S169" s="36">
        <f>SUMIFS(СВЦЭМ!$E$39:$E$782,СВЦЭМ!$A$39:$A$782,$A169,СВЦЭМ!$B$39:$B$782,S$155)+'СЕТ СН'!$F$12</f>
        <v>125.55998875</v>
      </c>
      <c r="T169" s="36">
        <f>SUMIFS(СВЦЭМ!$E$39:$E$782,СВЦЭМ!$A$39:$A$782,$A169,СВЦЭМ!$B$39:$B$782,T$155)+'СЕТ СН'!$F$12</f>
        <v>126.89650426999999</v>
      </c>
      <c r="U169" s="36">
        <f>SUMIFS(СВЦЭМ!$E$39:$E$782,СВЦЭМ!$A$39:$A$782,$A169,СВЦЭМ!$B$39:$B$782,U$155)+'СЕТ СН'!$F$12</f>
        <v>127.53149860000001</v>
      </c>
      <c r="V169" s="36">
        <f>SUMIFS(СВЦЭМ!$E$39:$E$782,СВЦЭМ!$A$39:$A$782,$A169,СВЦЭМ!$B$39:$B$782,V$155)+'СЕТ СН'!$F$12</f>
        <v>128.40532754</v>
      </c>
      <c r="W169" s="36">
        <f>SUMIFS(СВЦЭМ!$E$39:$E$782,СВЦЭМ!$A$39:$A$782,$A169,СВЦЭМ!$B$39:$B$782,W$155)+'СЕТ СН'!$F$12</f>
        <v>127.95060491</v>
      </c>
      <c r="X169" s="36">
        <f>SUMIFS(СВЦЭМ!$E$39:$E$782,СВЦЭМ!$A$39:$A$782,$A169,СВЦЭМ!$B$39:$B$782,X$155)+'СЕТ СН'!$F$12</f>
        <v>128.19196294</v>
      </c>
      <c r="Y169" s="36">
        <f>SUMIFS(СВЦЭМ!$E$39:$E$782,СВЦЭМ!$A$39:$A$782,$A169,СВЦЭМ!$B$39:$B$782,Y$155)+'СЕТ СН'!$F$12</f>
        <v>136.60670124999999</v>
      </c>
    </row>
    <row r="170" spans="1:25" ht="15.75" x14ac:dyDescent="0.2">
      <c r="A170" s="35">
        <f t="shared" si="4"/>
        <v>44788</v>
      </c>
      <c r="B170" s="36">
        <f>SUMIFS(СВЦЭМ!$E$39:$E$782,СВЦЭМ!$A$39:$A$782,$A170,СВЦЭМ!$B$39:$B$782,B$155)+'СЕТ СН'!$F$12</f>
        <v>130.12479866000001</v>
      </c>
      <c r="C170" s="36">
        <f>SUMIFS(СВЦЭМ!$E$39:$E$782,СВЦЭМ!$A$39:$A$782,$A170,СВЦЭМ!$B$39:$B$782,C$155)+'СЕТ СН'!$F$12</f>
        <v>133.86928159000001</v>
      </c>
      <c r="D170" s="36">
        <f>SUMIFS(СВЦЭМ!$E$39:$E$782,СВЦЭМ!$A$39:$A$782,$A170,СВЦЭМ!$B$39:$B$782,D$155)+'СЕТ СН'!$F$12</f>
        <v>138.91183072999999</v>
      </c>
      <c r="E170" s="36">
        <f>SUMIFS(СВЦЭМ!$E$39:$E$782,СВЦЭМ!$A$39:$A$782,$A170,СВЦЭМ!$B$39:$B$782,E$155)+'СЕТ СН'!$F$12</f>
        <v>140.78597793</v>
      </c>
      <c r="F170" s="36">
        <f>SUMIFS(СВЦЭМ!$E$39:$E$782,СВЦЭМ!$A$39:$A$782,$A170,СВЦЭМ!$B$39:$B$782,F$155)+'СЕТ СН'!$F$12</f>
        <v>142.46746110999999</v>
      </c>
      <c r="G170" s="36">
        <f>SUMIFS(СВЦЭМ!$E$39:$E$782,СВЦЭМ!$A$39:$A$782,$A170,СВЦЭМ!$B$39:$B$782,G$155)+'СЕТ СН'!$F$12</f>
        <v>141.6833705</v>
      </c>
      <c r="H170" s="36">
        <f>SUMIFS(СВЦЭМ!$E$39:$E$782,СВЦЭМ!$A$39:$A$782,$A170,СВЦЭМ!$B$39:$B$782,H$155)+'СЕТ СН'!$F$12</f>
        <v>136.98154099999999</v>
      </c>
      <c r="I170" s="36">
        <f>SUMIFS(СВЦЭМ!$E$39:$E$782,СВЦЭМ!$A$39:$A$782,$A170,СВЦЭМ!$B$39:$B$782,I$155)+'СЕТ СН'!$F$12</f>
        <v>128.34444518999999</v>
      </c>
      <c r="J170" s="36">
        <f>SUMIFS(СВЦЭМ!$E$39:$E$782,СВЦЭМ!$A$39:$A$782,$A170,СВЦЭМ!$B$39:$B$782,J$155)+'СЕТ СН'!$F$12</f>
        <v>138.29774140999999</v>
      </c>
      <c r="K170" s="36">
        <f>SUMIFS(СВЦЭМ!$E$39:$E$782,СВЦЭМ!$A$39:$A$782,$A170,СВЦЭМ!$B$39:$B$782,K$155)+'СЕТ СН'!$F$12</f>
        <v>134.46072104000001</v>
      </c>
      <c r="L170" s="36">
        <f>SUMIFS(СВЦЭМ!$E$39:$E$782,СВЦЭМ!$A$39:$A$782,$A170,СВЦЭМ!$B$39:$B$782,L$155)+'СЕТ СН'!$F$12</f>
        <v>132.67197250999999</v>
      </c>
      <c r="M170" s="36">
        <f>SUMIFS(СВЦЭМ!$E$39:$E$782,СВЦЭМ!$A$39:$A$782,$A170,СВЦЭМ!$B$39:$B$782,M$155)+'СЕТ СН'!$F$12</f>
        <v>133.20205905</v>
      </c>
      <c r="N170" s="36">
        <f>SUMIFS(СВЦЭМ!$E$39:$E$782,СВЦЭМ!$A$39:$A$782,$A170,СВЦЭМ!$B$39:$B$782,N$155)+'СЕТ СН'!$F$12</f>
        <v>132.94057648</v>
      </c>
      <c r="O170" s="36">
        <f>SUMIFS(СВЦЭМ!$E$39:$E$782,СВЦЭМ!$A$39:$A$782,$A170,СВЦЭМ!$B$39:$B$782,O$155)+'СЕТ СН'!$F$12</f>
        <v>133.04544996999999</v>
      </c>
      <c r="P170" s="36">
        <f>SUMIFS(СВЦЭМ!$E$39:$E$782,СВЦЭМ!$A$39:$A$782,$A170,СВЦЭМ!$B$39:$B$782,P$155)+'СЕТ СН'!$F$12</f>
        <v>132.50813681</v>
      </c>
      <c r="Q170" s="36">
        <f>SUMIFS(СВЦЭМ!$E$39:$E$782,СВЦЭМ!$A$39:$A$782,$A170,СВЦЭМ!$B$39:$B$782,Q$155)+'СЕТ СН'!$F$12</f>
        <v>132.1540182</v>
      </c>
      <c r="R170" s="36">
        <f>SUMIFS(СВЦЭМ!$E$39:$E$782,СВЦЭМ!$A$39:$A$782,$A170,СВЦЭМ!$B$39:$B$782,R$155)+'СЕТ СН'!$F$12</f>
        <v>130.61406289999999</v>
      </c>
      <c r="S170" s="36">
        <f>SUMIFS(СВЦЭМ!$E$39:$E$782,СВЦЭМ!$A$39:$A$782,$A170,СВЦЭМ!$B$39:$B$782,S$155)+'СЕТ СН'!$F$12</f>
        <v>131.16950111</v>
      </c>
      <c r="T170" s="36">
        <f>SUMIFS(СВЦЭМ!$E$39:$E$782,СВЦЭМ!$A$39:$A$782,$A170,СВЦЭМ!$B$39:$B$782,T$155)+'СЕТ СН'!$F$12</f>
        <v>131.42901839000001</v>
      </c>
      <c r="U170" s="36">
        <f>SUMIFS(СВЦЭМ!$E$39:$E$782,СВЦЭМ!$A$39:$A$782,$A170,СВЦЭМ!$B$39:$B$782,U$155)+'СЕТ СН'!$F$12</f>
        <v>130.77163132999999</v>
      </c>
      <c r="V170" s="36">
        <f>SUMIFS(СВЦЭМ!$E$39:$E$782,СВЦЭМ!$A$39:$A$782,$A170,СВЦЭМ!$B$39:$B$782,V$155)+'СЕТ СН'!$F$12</f>
        <v>131.26625078999999</v>
      </c>
      <c r="W170" s="36">
        <f>SUMIFS(СВЦЭМ!$E$39:$E$782,СВЦЭМ!$A$39:$A$782,$A170,СВЦЭМ!$B$39:$B$782,W$155)+'СЕТ СН'!$F$12</f>
        <v>132.50363386000001</v>
      </c>
      <c r="X170" s="36">
        <f>SUMIFS(СВЦЭМ!$E$39:$E$782,СВЦЭМ!$A$39:$A$782,$A170,СВЦЭМ!$B$39:$B$782,X$155)+'СЕТ СН'!$F$12</f>
        <v>127.0159329</v>
      </c>
      <c r="Y170" s="36">
        <f>SUMIFS(СВЦЭМ!$E$39:$E$782,СВЦЭМ!$A$39:$A$782,$A170,СВЦЭМ!$B$39:$B$782,Y$155)+'СЕТ СН'!$F$12</f>
        <v>136.18001688000001</v>
      </c>
    </row>
    <row r="171" spans="1:25" ht="15.75" x14ac:dyDescent="0.2">
      <c r="A171" s="35">
        <f t="shared" si="4"/>
        <v>44789</v>
      </c>
      <c r="B171" s="36">
        <f>SUMIFS(СВЦЭМ!$E$39:$E$782,СВЦЭМ!$A$39:$A$782,$A171,СВЦЭМ!$B$39:$B$782,B$155)+'СЕТ СН'!$F$12</f>
        <v>125.33094643</v>
      </c>
      <c r="C171" s="36">
        <f>SUMIFS(СВЦЭМ!$E$39:$E$782,СВЦЭМ!$A$39:$A$782,$A171,СВЦЭМ!$B$39:$B$782,C$155)+'СЕТ СН'!$F$12</f>
        <v>132.77801524</v>
      </c>
      <c r="D171" s="36">
        <f>SUMIFS(СВЦЭМ!$E$39:$E$782,СВЦЭМ!$A$39:$A$782,$A171,СВЦЭМ!$B$39:$B$782,D$155)+'СЕТ СН'!$F$12</f>
        <v>138.62307491000001</v>
      </c>
      <c r="E171" s="36">
        <f>SUMIFS(СВЦЭМ!$E$39:$E$782,СВЦЭМ!$A$39:$A$782,$A171,СВЦЭМ!$B$39:$B$782,E$155)+'СЕТ СН'!$F$12</f>
        <v>140.73909818999999</v>
      </c>
      <c r="F171" s="36">
        <f>SUMIFS(СВЦЭМ!$E$39:$E$782,СВЦЭМ!$A$39:$A$782,$A171,СВЦЭМ!$B$39:$B$782,F$155)+'СЕТ СН'!$F$12</f>
        <v>142.19521809</v>
      </c>
      <c r="G171" s="36">
        <f>SUMIFS(СВЦЭМ!$E$39:$E$782,СВЦЭМ!$A$39:$A$782,$A171,СВЦЭМ!$B$39:$B$782,G$155)+'СЕТ СН'!$F$12</f>
        <v>141.20620936</v>
      </c>
      <c r="H171" s="36">
        <f>SUMIFS(СВЦЭМ!$E$39:$E$782,СВЦЭМ!$A$39:$A$782,$A171,СВЦЭМ!$B$39:$B$782,H$155)+'СЕТ СН'!$F$12</f>
        <v>132.65186711000001</v>
      </c>
      <c r="I171" s="36">
        <f>SUMIFS(СВЦЭМ!$E$39:$E$782,СВЦЭМ!$A$39:$A$782,$A171,СВЦЭМ!$B$39:$B$782,I$155)+'СЕТ СН'!$F$12</f>
        <v>122.26469732</v>
      </c>
      <c r="J171" s="36">
        <f>SUMIFS(СВЦЭМ!$E$39:$E$782,СВЦЭМ!$A$39:$A$782,$A171,СВЦЭМ!$B$39:$B$782,J$155)+'СЕТ СН'!$F$12</f>
        <v>135.12771144000001</v>
      </c>
      <c r="K171" s="36">
        <f>SUMIFS(СВЦЭМ!$E$39:$E$782,СВЦЭМ!$A$39:$A$782,$A171,СВЦЭМ!$B$39:$B$782,K$155)+'СЕТ СН'!$F$12</f>
        <v>134.47407486</v>
      </c>
      <c r="L171" s="36">
        <f>SUMIFS(СВЦЭМ!$E$39:$E$782,СВЦЭМ!$A$39:$A$782,$A171,СВЦЭМ!$B$39:$B$782,L$155)+'СЕТ СН'!$F$12</f>
        <v>131.65966491</v>
      </c>
      <c r="M171" s="36">
        <f>SUMIFS(СВЦЭМ!$E$39:$E$782,СВЦЭМ!$A$39:$A$782,$A171,СВЦЭМ!$B$39:$B$782,M$155)+'СЕТ СН'!$F$12</f>
        <v>130.23499025000001</v>
      </c>
      <c r="N171" s="36">
        <f>SUMIFS(СВЦЭМ!$E$39:$E$782,СВЦЭМ!$A$39:$A$782,$A171,СВЦЭМ!$B$39:$B$782,N$155)+'СЕТ СН'!$F$12</f>
        <v>129.61165251</v>
      </c>
      <c r="O171" s="36">
        <f>SUMIFS(СВЦЭМ!$E$39:$E$782,СВЦЭМ!$A$39:$A$782,$A171,СВЦЭМ!$B$39:$B$782,O$155)+'СЕТ СН'!$F$12</f>
        <v>129.10564937999999</v>
      </c>
      <c r="P171" s="36">
        <f>SUMIFS(СВЦЭМ!$E$39:$E$782,СВЦЭМ!$A$39:$A$782,$A171,СВЦЭМ!$B$39:$B$782,P$155)+'СЕТ СН'!$F$12</f>
        <v>130.83967476000001</v>
      </c>
      <c r="Q171" s="36">
        <f>SUMIFS(СВЦЭМ!$E$39:$E$782,СВЦЭМ!$A$39:$A$782,$A171,СВЦЭМ!$B$39:$B$782,Q$155)+'СЕТ СН'!$F$12</f>
        <v>130.71829367999999</v>
      </c>
      <c r="R171" s="36">
        <f>SUMIFS(СВЦЭМ!$E$39:$E$782,СВЦЭМ!$A$39:$A$782,$A171,СВЦЭМ!$B$39:$B$782,R$155)+'СЕТ СН'!$F$12</f>
        <v>130.88708849</v>
      </c>
      <c r="S171" s="36">
        <f>SUMIFS(СВЦЭМ!$E$39:$E$782,СВЦЭМ!$A$39:$A$782,$A171,СВЦЭМ!$B$39:$B$782,S$155)+'СЕТ СН'!$F$12</f>
        <v>131.31104324</v>
      </c>
      <c r="T171" s="36">
        <f>SUMIFS(СВЦЭМ!$E$39:$E$782,СВЦЭМ!$A$39:$A$782,$A171,СВЦЭМ!$B$39:$B$782,T$155)+'СЕТ СН'!$F$12</f>
        <v>130.48817600000001</v>
      </c>
      <c r="U171" s="36">
        <f>SUMIFS(СВЦЭМ!$E$39:$E$782,СВЦЭМ!$A$39:$A$782,$A171,СВЦЭМ!$B$39:$B$782,U$155)+'СЕТ СН'!$F$12</f>
        <v>130.82969929000001</v>
      </c>
      <c r="V171" s="36">
        <f>SUMIFS(СВЦЭМ!$E$39:$E$782,СВЦЭМ!$A$39:$A$782,$A171,СВЦЭМ!$B$39:$B$782,V$155)+'СЕТ СН'!$F$12</f>
        <v>132.55640392999999</v>
      </c>
      <c r="W171" s="36">
        <f>SUMIFS(СВЦЭМ!$E$39:$E$782,СВЦЭМ!$A$39:$A$782,$A171,СВЦЭМ!$B$39:$B$782,W$155)+'СЕТ СН'!$F$12</f>
        <v>132.5284168</v>
      </c>
      <c r="X171" s="36">
        <f>SUMIFS(СВЦЭМ!$E$39:$E$782,СВЦЭМ!$A$39:$A$782,$A171,СВЦЭМ!$B$39:$B$782,X$155)+'СЕТ СН'!$F$12</f>
        <v>130.64332963999999</v>
      </c>
      <c r="Y171" s="36">
        <f>SUMIFS(СВЦЭМ!$E$39:$E$782,СВЦЭМ!$A$39:$A$782,$A171,СВЦЭМ!$B$39:$B$782,Y$155)+'СЕТ СН'!$F$12</f>
        <v>132.95548826999999</v>
      </c>
    </row>
    <row r="172" spans="1:25" ht="15.75" x14ac:dyDescent="0.2">
      <c r="A172" s="35">
        <f t="shared" si="4"/>
        <v>44790</v>
      </c>
      <c r="B172" s="36">
        <f>SUMIFS(СВЦЭМ!$E$39:$E$782,СВЦЭМ!$A$39:$A$782,$A172,СВЦЭМ!$B$39:$B$782,B$155)+'СЕТ СН'!$F$12</f>
        <v>123.90004508</v>
      </c>
      <c r="C172" s="36">
        <f>SUMIFS(СВЦЭМ!$E$39:$E$782,СВЦЭМ!$A$39:$A$782,$A172,СВЦЭМ!$B$39:$B$782,C$155)+'СЕТ СН'!$F$12</f>
        <v>121.62679862</v>
      </c>
      <c r="D172" s="36">
        <f>SUMIFS(СВЦЭМ!$E$39:$E$782,СВЦЭМ!$A$39:$A$782,$A172,СВЦЭМ!$B$39:$B$782,D$155)+'СЕТ СН'!$F$12</f>
        <v>121.06471732999999</v>
      </c>
      <c r="E172" s="36">
        <f>SUMIFS(СВЦЭМ!$E$39:$E$782,СВЦЭМ!$A$39:$A$782,$A172,СВЦЭМ!$B$39:$B$782,E$155)+'СЕТ СН'!$F$12</f>
        <v>123.83698867</v>
      </c>
      <c r="F172" s="36">
        <f>SUMIFS(СВЦЭМ!$E$39:$E$782,СВЦЭМ!$A$39:$A$782,$A172,СВЦЭМ!$B$39:$B$782,F$155)+'СЕТ СН'!$F$12</f>
        <v>126.85994528000001</v>
      </c>
      <c r="G172" s="36">
        <f>SUMIFS(СВЦЭМ!$E$39:$E$782,СВЦЭМ!$A$39:$A$782,$A172,СВЦЭМ!$B$39:$B$782,G$155)+'СЕТ СН'!$F$12</f>
        <v>134.43621744999999</v>
      </c>
      <c r="H172" s="36">
        <f>SUMIFS(СВЦЭМ!$E$39:$E$782,СВЦЭМ!$A$39:$A$782,$A172,СВЦЭМ!$B$39:$B$782,H$155)+'СЕТ СН'!$F$12</f>
        <v>130.42228338999999</v>
      </c>
      <c r="I172" s="36">
        <f>SUMIFS(СВЦЭМ!$E$39:$E$782,СВЦЭМ!$A$39:$A$782,$A172,СВЦЭМ!$B$39:$B$782,I$155)+'СЕТ СН'!$F$12</f>
        <v>134.51474727999999</v>
      </c>
      <c r="J172" s="36">
        <f>SUMIFS(СВЦЭМ!$E$39:$E$782,СВЦЭМ!$A$39:$A$782,$A172,СВЦЭМ!$B$39:$B$782,J$155)+'СЕТ СН'!$F$12</f>
        <v>140.17301907999999</v>
      </c>
      <c r="K172" s="36">
        <f>SUMIFS(СВЦЭМ!$E$39:$E$782,СВЦЭМ!$A$39:$A$782,$A172,СВЦЭМ!$B$39:$B$782,K$155)+'СЕТ СН'!$F$12</f>
        <v>138.77044909</v>
      </c>
      <c r="L172" s="36">
        <f>SUMIFS(СВЦЭМ!$E$39:$E$782,СВЦЭМ!$A$39:$A$782,$A172,СВЦЭМ!$B$39:$B$782,L$155)+'СЕТ СН'!$F$12</f>
        <v>135.76934931</v>
      </c>
      <c r="M172" s="36">
        <f>SUMIFS(СВЦЭМ!$E$39:$E$782,СВЦЭМ!$A$39:$A$782,$A172,СВЦЭМ!$B$39:$B$782,M$155)+'СЕТ СН'!$F$12</f>
        <v>131.82154288999999</v>
      </c>
      <c r="N172" s="36">
        <f>SUMIFS(СВЦЭМ!$E$39:$E$782,СВЦЭМ!$A$39:$A$782,$A172,СВЦЭМ!$B$39:$B$782,N$155)+'СЕТ СН'!$F$12</f>
        <v>134.29402453</v>
      </c>
      <c r="O172" s="36">
        <f>SUMIFS(СВЦЭМ!$E$39:$E$782,СВЦЭМ!$A$39:$A$782,$A172,СВЦЭМ!$B$39:$B$782,O$155)+'СЕТ СН'!$F$12</f>
        <v>133.35379227999999</v>
      </c>
      <c r="P172" s="36">
        <f>SUMIFS(СВЦЭМ!$E$39:$E$782,СВЦЭМ!$A$39:$A$782,$A172,СВЦЭМ!$B$39:$B$782,P$155)+'СЕТ СН'!$F$12</f>
        <v>135.75837408000001</v>
      </c>
      <c r="Q172" s="36">
        <f>SUMIFS(СВЦЭМ!$E$39:$E$782,СВЦЭМ!$A$39:$A$782,$A172,СВЦЭМ!$B$39:$B$782,Q$155)+'СЕТ СН'!$F$12</f>
        <v>137.34728545999999</v>
      </c>
      <c r="R172" s="36">
        <f>SUMIFS(СВЦЭМ!$E$39:$E$782,СВЦЭМ!$A$39:$A$782,$A172,СВЦЭМ!$B$39:$B$782,R$155)+'СЕТ СН'!$F$12</f>
        <v>137.22610739000001</v>
      </c>
      <c r="S172" s="36">
        <f>SUMIFS(СВЦЭМ!$E$39:$E$782,СВЦЭМ!$A$39:$A$782,$A172,СВЦЭМ!$B$39:$B$782,S$155)+'СЕТ СН'!$F$12</f>
        <v>136.98119768000001</v>
      </c>
      <c r="T172" s="36">
        <f>SUMIFS(СВЦЭМ!$E$39:$E$782,СВЦЭМ!$A$39:$A$782,$A172,СВЦЭМ!$B$39:$B$782,T$155)+'СЕТ СН'!$F$12</f>
        <v>135.93687811999999</v>
      </c>
      <c r="U172" s="36">
        <f>SUMIFS(СВЦЭМ!$E$39:$E$782,СВЦЭМ!$A$39:$A$782,$A172,СВЦЭМ!$B$39:$B$782,U$155)+'СЕТ СН'!$F$12</f>
        <v>138.79612628000001</v>
      </c>
      <c r="V172" s="36">
        <f>SUMIFS(СВЦЭМ!$E$39:$E$782,СВЦЭМ!$A$39:$A$782,$A172,СВЦЭМ!$B$39:$B$782,V$155)+'СЕТ СН'!$F$12</f>
        <v>135.60445106</v>
      </c>
      <c r="W172" s="36">
        <f>SUMIFS(СВЦЭМ!$E$39:$E$782,СВЦЭМ!$A$39:$A$782,$A172,СВЦЭМ!$B$39:$B$782,W$155)+'СЕТ СН'!$F$12</f>
        <v>138.83219202000001</v>
      </c>
      <c r="X172" s="36">
        <f>SUMIFS(СВЦЭМ!$E$39:$E$782,СВЦЭМ!$A$39:$A$782,$A172,СВЦЭМ!$B$39:$B$782,X$155)+'СЕТ СН'!$F$12</f>
        <v>133.95136350999999</v>
      </c>
      <c r="Y172" s="36">
        <f>SUMIFS(СВЦЭМ!$E$39:$E$782,СВЦЭМ!$A$39:$A$782,$A172,СВЦЭМ!$B$39:$B$782,Y$155)+'СЕТ СН'!$F$12</f>
        <v>124.39390717000001</v>
      </c>
    </row>
    <row r="173" spans="1:25" ht="15.75" x14ac:dyDescent="0.2">
      <c r="A173" s="35">
        <f t="shared" si="4"/>
        <v>44791</v>
      </c>
      <c r="B173" s="36">
        <f>SUMIFS(СВЦЭМ!$E$39:$E$782,СВЦЭМ!$A$39:$A$782,$A173,СВЦЭМ!$B$39:$B$782,B$155)+'СЕТ СН'!$F$12</f>
        <v>130.70335764999999</v>
      </c>
      <c r="C173" s="36">
        <f>SUMIFS(СВЦЭМ!$E$39:$E$782,СВЦЭМ!$A$39:$A$782,$A173,СВЦЭМ!$B$39:$B$782,C$155)+'СЕТ СН'!$F$12</f>
        <v>137.95217600000001</v>
      </c>
      <c r="D173" s="36">
        <f>SUMIFS(СВЦЭМ!$E$39:$E$782,СВЦЭМ!$A$39:$A$782,$A173,СВЦЭМ!$B$39:$B$782,D$155)+'СЕТ СН'!$F$12</f>
        <v>139.82828559000001</v>
      </c>
      <c r="E173" s="36">
        <f>SUMIFS(СВЦЭМ!$E$39:$E$782,СВЦЭМ!$A$39:$A$782,$A173,СВЦЭМ!$B$39:$B$782,E$155)+'СЕТ СН'!$F$12</f>
        <v>139.93960476999999</v>
      </c>
      <c r="F173" s="36">
        <f>SUMIFS(СВЦЭМ!$E$39:$E$782,СВЦЭМ!$A$39:$A$782,$A173,СВЦЭМ!$B$39:$B$782,F$155)+'СЕТ СН'!$F$12</f>
        <v>139.48199485999999</v>
      </c>
      <c r="G173" s="36">
        <f>SUMIFS(СВЦЭМ!$E$39:$E$782,СВЦЭМ!$A$39:$A$782,$A173,СВЦЭМ!$B$39:$B$782,G$155)+'СЕТ СН'!$F$12</f>
        <v>140.66118062999999</v>
      </c>
      <c r="H173" s="36">
        <f>SUMIFS(СВЦЭМ!$E$39:$E$782,СВЦЭМ!$A$39:$A$782,$A173,СВЦЭМ!$B$39:$B$782,H$155)+'СЕТ СН'!$F$12</f>
        <v>131.48770146000001</v>
      </c>
      <c r="I173" s="36">
        <f>SUMIFS(СВЦЭМ!$E$39:$E$782,СВЦЭМ!$A$39:$A$782,$A173,СВЦЭМ!$B$39:$B$782,I$155)+'СЕТ СН'!$F$12</f>
        <v>124.20516223</v>
      </c>
      <c r="J173" s="36">
        <f>SUMIFS(СВЦЭМ!$E$39:$E$782,СВЦЭМ!$A$39:$A$782,$A173,СВЦЭМ!$B$39:$B$782,J$155)+'СЕТ СН'!$F$12</f>
        <v>151.40769717000001</v>
      </c>
      <c r="K173" s="36">
        <f>SUMIFS(СВЦЭМ!$E$39:$E$782,СВЦЭМ!$A$39:$A$782,$A173,СВЦЭМ!$B$39:$B$782,K$155)+'СЕТ СН'!$F$12</f>
        <v>152.26903634000001</v>
      </c>
      <c r="L173" s="36">
        <f>SUMIFS(СВЦЭМ!$E$39:$E$782,СВЦЭМ!$A$39:$A$782,$A173,СВЦЭМ!$B$39:$B$782,L$155)+'СЕТ СН'!$F$12</f>
        <v>152.35744169</v>
      </c>
      <c r="M173" s="36">
        <f>SUMIFS(СВЦЭМ!$E$39:$E$782,СВЦЭМ!$A$39:$A$782,$A173,СВЦЭМ!$B$39:$B$782,M$155)+'СЕТ СН'!$F$12</f>
        <v>150.64066717</v>
      </c>
      <c r="N173" s="36">
        <f>SUMIFS(СВЦЭМ!$E$39:$E$782,СВЦЭМ!$A$39:$A$782,$A173,СВЦЭМ!$B$39:$B$782,N$155)+'СЕТ СН'!$F$12</f>
        <v>150.51951018</v>
      </c>
      <c r="O173" s="36">
        <f>SUMIFS(СВЦЭМ!$E$39:$E$782,СВЦЭМ!$A$39:$A$782,$A173,СВЦЭМ!$B$39:$B$782,O$155)+'СЕТ СН'!$F$12</f>
        <v>150.74387931000001</v>
      </c>
      <c r="P173" s="36">
        <f>SUMIFS(СВЦЭМ!$E$39:$E$782,СВЦЭМ!$A$39:$A$782,$A173,СВЦЭМ!$B$39:$B$782,P$155)+'СЕТ СН'!$F$12</f>
        <v>142.28155469000001</v>
      </c>
      <c r="Q173" s="36">
        <f>SUMIFS(СВЦЭМ!$E$39:$E$782,СВЦЭМ!$A$39:$A$782,$A173,СВЦЭМ!$B$39:$B$782,Q$155)+'СЕТ СН'!$F$12</f>
        <v>140.53054035</v>
      </c>
      <c r="R173" s="36">
        <f>SUMIFS(СВЦЭМ!$E$39:$E$782,СВЦЭМ!$A$39:$A$782,$A173,СВЦЭМ!$B$39:$B$782,R$155)+'СЕТ СН'!$F$12</f>
        <v>140.26494460000001</v>
      </c>
      <c r="S173" s="36">
        <f>SUMIFS(СВЦЭМ!$E$39:$E$782,СВЦЭМ!$A$39:$A$782,$A173,СВЦЭМ!$B$39:$B$782,S$155)+'СЕТ СН'!$F$12</f>
        <v>140.51717649</v>
      </c>
      <c r="T173" s="36">
        <f>SUMIFS(СВЦЭМ!$E$39:$E$782,СВЦЭМ!$A$39:$A$782,$A173,СВЦЭМ!$B$39:$B$782,T$155)+'СЕТ СН'!$F$12</f>
        <v>140.93230416</v>
      </c>
      <c r="U173" s="36">
        <f>SUMIFS(СВЦЭМ!$E$39:$E$782,СВЦЭМ!$A$39:$A$782,$A173,СВЦЭМ!$B$39:$B$782,U$155)+'СЕТ СН'!$F$12</f>
        <v>140.81452612000001</v>
      </c>
      <c r="V173" s="36">
        <f>SUMIFS(СВЦЭМ!$E$39:$E$782,СВЦЭМ!$A$39:$A$782,$A173,СВЦЭМ!$B$39:$B$782,V$155)+'СЕТ СН'!$F$12</f>
        <v>135.07435493</v>
      </c>
      <c r="W173" s="36">
        <f>SUMIFS(СВЦЭМ!$E$39:$E$782,СВЦЭМ!$A$39:$A$782,$A173,СВЦЭМ!$B$39:$B$782,W$155)+'СЕТ СН'!$F$12</f>
        <v>142.19375624</v>
      </c>
      <c r="X173" s="36">
        <f>SUMIFS(СВЦЭМ!$E$39:$E$782,СВЦЭМ!$A$39:$A$782,$A173,СВЦЭМ!$B$39:$B$782,X$155)+'СЕТ СН'!$F$12</f>
        <v>140.76061236999999</v>
      </c>
      <c r="Y173" s="36">
        <f>SUMIFS(СВЦЭМ!$E$39:$E$782,СВЦЭМ!$A$39:$A$782,$A173,СВЦЭМ!$B$39:$B$782,Y$155)+'СЕТ СН'!$F$12</f>
        <v>125.70894081</v>
      </c>
    </row>
    <row r="174" spans="1:25" ht="15.75" x14ac:dyDescent="0.2">
      <c r="A174" s="35">
        <f t="shared" si="4"/>
        <v>44792</v>
      </c>
      <c r="B174" s="36">
        <f>SUMIFS(СВЦЭМ!$E$39:$E$782,СВЦЭМ!$A$39:$A$782,$A174,СВЦЭМ!$B$39:$B$782,B$155)+'СЕТ СН'!$F$12</f>
        <v>148.96745464</v>
      </c>
      <c r="C174" s="36">
        <f>SUMIFS(СВЦЭМ!$E$39:$E$782,СВЦЭМ!$A$39:$A$782,$A174,СВЦЭМ!$B$39:$B$782,C$155)+'СЕТ СН'!$F$12</f>
        <v>151.44399615</v>
      </c>
      <c r="D174" s="36">
        <f>SUMIFS(СВЦЭМ!$E$39:$E$782,СВЦЭМ!$A$39:$A$782,$A174,СВЦЭМ!$B$39:$B$782,D$155)+'СЕТ СН'!$F$12</f>
        <v>156.32787116</v>
      </c>
      <c r="E174" s="36">
        <f>SUMIFS(СВЦЭМ!$E$39:$E$782,СВЦЭМ!$A$39:$A$782,$A174,СВЦЭМ!$B$39:$B$782,E$155)+'СЕТ СН'!$F$12</f>
        <v>156.36478718000001</v>
      </c>
      <c r="F174" s="36">
        <f>SUMIFS(СВЦЭМ!$E$39:$E$782,СВЦЭМ!$A$39:$A$782,$A174,СВЦЭМ!$B$39:$B$782,F$155)+'СЕТ СН'!$F$12</f>
        <v>155.54891298000001</v>
      </c>
      <c r="G174" s="36">
        <f>SUMIFS(СВЦЭМ!$E$39:$E$782,СВЦЭМ!$A$39:$A$782,$A174,СВЦЭМ!$B$39:$B$782,G$155)+'СЕТ СН'!$F$12</f>
        <v>141.99065292</v>
      </c>
      <c r="H174" s="36">
        <f>SUMIFS(СВЦЭМ!$E$39:$E$782,СВЦЭМ!$A$39:$A$782,$A174,СВЦЭМ!$B$39:$B$782,H$155)+'СЕТ СН'!$F$12</f>
        <v>139.71112356</v>
      </c>
      <c r="I174" s="36">
        <f>SUMIFS(СВЦЭМ!$E$39:$E$782,СВЦЭМ!$A$39:$A$782,$A174,СВЦЭМ!$B$39:$B$782,I$155)+'СЕТ СН'!$F$12</f>
        <v>135.11861313</v>
      </c>
      <c r="J174" s="36">
        <f>SUMIFS(СВЦЭМ!$E$39:$E$782,СВЦЭМ!$A$39:$A$782,$A174,СВЦЭМ!$B$39:$B$782,J$155)+'СЕТ СН'!$F$12</f>
        <v>128.06656547</v>
      </c>
      <c r="K174" s="36">
        <f>SUMIFS(СВЦЭМ!$E$39:$E$782,СВЦЭМ!$A$39:$A$782,$A174,СВЦЭМ!$B$39:$B$782,K$155)+'СЕТ СН'!$F$12</f>
        <v>127.06209339999999</v>
      </c>
      <c r="L174" s="36">
        <f>SUMIFS(СВЦЭМ!$E$39:$E$782,СВЦЭМ!$A$39:$A$782,$A174,СВЦЭМ!$B$39:$B$782,L$155)+'СЕТ СН'!$F$12</f>
        <v>132.97418368000001</v>
      </c>
      <c r="M174" s="36">
        <f>SUMIFS(СВЦЭМ!$E$39:$E$782,СВЦЭМ!$A$39:$A$782,$A174,СВЦЭМ!$B$39:$B$782,M$155)+'СЕТ СН'!$F$12</f>
        <v>130.82479282</v>
      </c>
      <c r="N174" s="36">
        <f>SUMIFS(СВЦЭМ!$E$39:$E$782,СВЦЭМ!$A$39:$A$782,$A174,СВЦЭМ!$B$39:$B$782,N$155)+'СЕТ СН'!$F$12</f>
        <v>131.35988689999999</v>
      </c>
      <c r="O174" s="36">
        <f>SUMIFS(СВЦЭМ!$E$39:$E$782,СВЦЭМ!$A$39:$A$782,$A174,СВЦЭМ!$B$39:$B$782,O$155)+'СЕТ СН'!$F$12</f>
        <v>131.56323374999999</v>
      </c>
      <c r="P174" s="36">
        <f>SUMIFS(СВЦЭМ!$E$39:$E$782,СВЦЭМ!$A$39:$A$782,$A174,СВЦЭМ!$B$39:$B$782,P$155)+'СЕТ СН'!$F$12</f>
        <v>135.94968309000001</v>
      </c>
      <c r="Q174" s="36">
        <f>SUMIFS(СВЦЭМ!$E$39:$E$782,СВЦЭМ!$A$39:$A$782,$A174,СВЦЭМ!$B$39:$B$782,Q$155)+'СЕТ СН'!$F$12</f>
        <v>137.22565717000001</v>
      </c>
      <c r="R174" s="36">
        <f>SUMIFS(СВЦЭМ!$E$39:$E$782,СВЦЭМ!$A$39:$A$782,$A174,СВЦЭМ!$B$39:$B$782,R$155)+'СЕТ СН'!$F$12</f>
        <v>136.90981352</v>
      </c>
      <c r="S174" s="36">
        <f>SUMIFS(СВЦЭМ!$E$39:$E$782,СВЦЭМ!$A$39:$A$782,$A174,СВЦЭМ!$B$39:$B$782,S$155)+'СЕТ СН'!$F$12</f>
        <v>134.72580533999999</v>
      </c>
      <c r="T174" s="36">
        <f>SUMIFS(СВЦЭМ!$E$39:$E$782,СВЦЭМ!$A$39:$A$782,$A174,СВЦЭМ!$B$39:$B$782,T$155)+'СЕТ СН'!$F$12</f>
        <v>132.63155391000001</v>
      </c>
      <c r="U174" s="36">
        <f>SUMIFS(СВЦЭМ!$E$39:$E$782,СВЦЭМ!$A$39:$A$782,$A174,СВЦЭМ!$B$39:$B$782,U$155)+'СЕТ СН'!$F$12</f>
        <v>134.24439211000001</v>
      </c>
      <c r="V174" s="36">
        <f>SUMIFS(СВЦЭМ!$E$39:$E$782,СВЦЭМ!$A$39:$A$782,$A174,СВЦЭМ!$B$39:$B$782,V$155)+'СЕТ СН'!$F$12</f>
        <v>133.30025714999999</v>
      </c>
      <c r="W174" s="36">
        <f>SUMIFS(СВЦЭМ!$E$39:$E$782,СВЦЭМ!$A$39:$A$782,$A174,СВЦЭМ!$B$39:$B$782,W$155)+'СЕТ СН'!$F$12</f>
        <v>139.14543712</v>
      </c>
      <c r="X174" s="36">
        <f>SUMIFS(СВЦЭМ!$E$39:$E$782,СВЦЭМ!$A$39:$A$782,$A174,СВЦЭМ!$B$39:$B$782,X$155)+'СЕТ СН'!$F$12</f>
        <v>141.7177001</v>
      </c>
      <c r="Y174" s="36">
        <f>SUMIFS(СВЦЭМ!$E$39:$E$782,СВЦЭМ!$A$39:$A$782,$A174,СВЦЭМ!$B$39:$B$782,Y$155)+'СЕТ СН'!$F$12</f>
        <v>145.83560194</v>
      </c>
    </row>
    <row r="175" spans="1:25" ht="15.75" x14ac:dyDescent="0.2">
      <c r="A175" s="35">
        <f t="shared" si="4"/>
        <v>44793</v>
      </c>
      <c r="B175" s="36">
        <f>SUMIFS(СВЦЭМ!$E$39:$E$782,СВЦЭМ!$A$39:$A$782,$A175,СВЦЭМ!$B$39:$B$782,B$155)+'СЕТ СН'!$F$12</f>
        <v>126.61432139999999</v>
      </c>
      <c r="C175" s="36">
        <f>SUMIFS(СВЦЭМ!$E$39:$E$782,СВЦЭМ!$A$39:$A$782,$A175,СВЦЭМ!$B$39:$B$782,C$155)+'СЕТ СН'!$F$12</f>
        <v>135.18874747000001</v>
      </c>
      <c r="D175" s="36">
        <f>SUMIFS(СВЦЭМ!$E$39:$E$782,СВЦЭМ!$A$39:$A$782,$A175,СВЦЭМ!$B$39:$B$782,D$155)+'СЕТ СН'!$F$12</f>
        <v>141.01230629</v>
      </c>
      <c r="E175" s="36">
        <f>SUMIFS(СВЦЭМ!$E$39:$E$782,СВЦЭМ!$A$39:$A$782,$A175,СВЦЭМ!$B$39:$B$782,E$155)+'СЕТ СН'!$F$12</f>
        <v>141.81572412</v>
      </c>
      <c r="F175" s="36">
        <f>SUMIFS(СВЦЭМ!$E$39:$E$782,СВЦЭМ!$A$39:$A$782,$A175,СВЦЭМ!$B$39:$B$782,F$155)+'СЕТ СН'!$F$12</f>
        <v>142.36335305</v>
      </c>
      <c r="G175" s="36">
        <f>SUMIFS(СВЦЭМ!$E$39:$E$782,СВЦЭМ!$A$39:$A$782,$A175,СВЦЭМ!$B$39:$B$782,G$155)+'СЕТ СН'!$F$12</f>
        <v>141.18573404</v>
      </c>
      <c r="H175" s="36">
        <f>SUMIFS(СВЦЭМ!$E$39:$E$782,СВЦЭМ!$A$39:$A$782,$A175,СВЦЭМ!$B$39:$B$782,H$155)+'СЕТ СН'!$F$12</f>
        <v>137.10685283999999</v>
      </c>
      <c r="I175" s="36">
        <f>SUMIFS(СВЦЭМ!$E$39:$E$782,СВЦЭМ!$A$39:$A$782,$A175,СВЦЭМ!$B$39:$B$782,I$155)+'СЕТ СН'!$F$12</f>
        <v>132.41624078000001</v>
      </c>
      <c r="J175" s="36">
        <f>SUMIFS(СВЦЭМ!$E$39:$E$782,СВЦЭМ!$A$39:$A$782,$A175,СВЦЭМ!$B$39:$B$782,J$155)+'СЕТ СН'!$F$12</f>
        <v>122.22987316</v>
      </c>
      <c r="K175" s="36">
        <f>SUMIFS(СВЦЭМ!$E$39:$E$782,СВЦЭМ!$A$39:$A$782,$A175,СВЦЭМ!$B$39:$B$782,K$155)+'СЕТ СН'!$F$12</f>
        <v>116.3764831</v>
      </c>
      <c r="L175" s="36">
        <f>SUMIFS(СВЦЭМ!$E$39:$E$782,СВЦЭМ!$A$39:$A$782,$A175,СВЦЭМ!$B$39:$B$782,L$155)+'СЕТ СН'!$F$12</f>
        <v>116.87687947000001</v>
      </c>
      <c r="M175" s="36">
        <f>SUMIFS(СВЦЭМ!$E$39:$E$782,СВЦЭМ!$A$39:$A$782,$A175,СВЦЭМ!$B$39:$B$782,M$155)+'СЕТ СН'!$F$12</f>
        <v>117.48304888</v>
      </c>
      <c r="N175" s="36">
        <f>SUMIFS(СВЦЭМ!$E$39:$E$782,СВЦЭМ!$A$39:$A$782,$A175,СВЦЭМ!$B$39:$B$782,N$155)+'СЕТ СН'!$F$12</f>
        <v>119.12418359999999</v>
      </c>
      <c r="O175" s="36">
        <f>SUMIFS(СВЦЭМ!$E$39:$E$782,СВЦЭМ!$A$39:$A$782,$A175,СВЦЭМ!$B$39:$B$782,O$155)+'СЕТ СН'!$F$12</f>
        <v>118.55180648</v>
      </c>
      <c r="P175" s="36">
        <f>SUMIFS(СВЦЭМ!$E$39:$E$782,СВЦЭМ!$A$39:$A$782,$A175,СВЦЭМ!$B$39:$B$782,P$155)+'СЕТ СН'!$F$12</f>
        <v>117.81676612</v>
      </c>
      <c r="Q175" s="36">
        <f>SUMIFS(СВЦЭМ!$E$39:$E$782,СВЦЭМ!$A$39:$A$782,$A175,СВЦЭМ!$B$39:$B$782,Q$155)+'СЕТ СН'!$F$12</f>
        <v>118.44563485</v>
      </c>
      <c r="R175" s="36">
        <f>SUMIFS(СВЦЭМ!$E$39:$E$782,СВЦЭМ!$A$39:$A$782,$A175,СВЦЭМ!$B$39:$B$782,R$155)+'СЕТ СН'!$F$12</f>
        <v>119.39691990999999</v>
      </c>
      <c r="S175" s="36">
        <f>SUMIFS(СВЦЭМ!$E$39:$E$782,СВЦЭМ!$A$39:$A$782,$A175,СВЦЭМ!$B$39:$B$782,S$155)+'СЕТ СН'!$F$12</f>
        <v>117.99863933</v>
      </c>
      <c r="T175" s="36">
        <f>SUMIFS(СВЦЭМ!$E$39:$E$782,СВЦЭМ!$A$39:$A$782,$A175,СВЦЭМ!$B$39:$B$782,T$155)+'СЕТ СН'!$F$12</f>
        <v>117.94650716</v>
      </c>
      <c r="U175" s="36">
        <f>SUMIFS(СВЦЭМ!$E$39:$E$782,СВЦЭМ!$A$39:$A$782,$A175,СВЦЭМ!$B$39:$B$782,U$155)+'СЕТ СН'!$F$12</f>
        <v>118.07197553</v>
      </c>
      <c r="V175" s="36">
        <f>SUMIFS(СВЦЭМ!$E$39:$E$782,СВЦЭМ!$A$39:$A$782,$A175,СВЦЭМ!$B$39:$B$782,V$155)+'СЕТ СН'!$F$12</f>
        <v>115.42731975</v>
      </c>
      <c r="W175" s="36">
        <f>SUMIFS(СВЦЭМ!$E$39:$E$782,СВЦЭМ!$A$39:$A$782,$A175,СВЦЭМ!$B$39:$B$782,W$155)+'СЕТ СН'!$F$12</f>
        <v>113.79256072</v>
      </c>
      <c r="X175" s="36">
        <f>SUMIFS(СВЦЭМ!$E$39:$E$782,СВЦЭМ!$A$39:$A$782,$A175,СВЦЭМ!$B$39:$B$782,X$155)+'СЕТ СН'!$F$12</f>
        <v>116.09163479999999</v>
      </c>
      <c r="Y175" s="36">
        <f>SUMIFS(СВЦЭМ!$E$39:$E$782,СВЦЭМ!$A$39:$A$782,$A175,СВЦЭМ!$B$39:$B$782,Y$155)+'СЕТ СН'!$F$12</f>
        <v>120.22331437</v>
      </c>
    </row>
    <row r="176" spans="1:25" ht="15.75" x14ac:dyDescent="0.2">
      <c r="A176" s="35">
        <f t="shared" si="4"/>
        <v>44794</v>
      </c>
      <c r="B176" s="36">
        <f>SUMIFS(СВЦЭМ!$E$39:$E$782,СВЦЭМ!$A$39:$A$782,$A176,СВЦЭМ!$B$39:$B$782,B$155)+'СЕТ СН'!$F$12</f>
        <v>134.51512744999999</v>
      </c>
      <c r="C176" s="36">
        <f>SUMIFS(СВЦЭМ!$E$39:$E$782,СВЦЭМ!$A$39:$A$782,$A176,СВЦЭМ!$B$39:$B$782,C$155)+'СЕТ СН'!$F$12</f>
        <v>136.06967713</v>
      </c>
      <c r="D176" s="36">
        <f>SUMIFS(СВЦЭМ!$E$39:$E$782,СВЦЭМ!$A$39:$A$782,$A176,СВЦЭМ!$B$39:$B$782,D$155)+'СЕТ СН'!$F$12</f>
        <v>142.43828951</v>
      </c>
      <c r="E176" s="36">
        <f>SUMIFS(СВЦЭМ!$E$39:$E$782,СВЦЭМ!$A$39:$A$782,$A176,СВЦЭМ!$B$39:$B$782,E$155)+'СЕТ СН'!$F$12</f>
        <v>147.10714802000001</v>
      </c>
      <c r="F176" s="36">
        <f>SUMIFS(СВЦЭМ!$E$39:$E$782,СВЦЭМ!$A$39:$A$782,$A176,СВЦЭМ!$B$39:$B$782,F$155)+'СЕТ СН'!$F$12</f>
        <v>147.81589989</v>
      </c>
      <c r="G176" s="36">
        <f>SUMIFS(СВЦЭМ!$E$39:$E$782,СВЦЭМ!$A$39:$A$782,$A176,СВЦЭМ!$B$39:$B$782,G$155)+'СЕТ СН'!$F$12</f>
        <v>146.96943393000001</v>
      </c>
      <c r="H176" s="36">
        <f>SUMIFS(СВЦЭМ!$E$39:$E$782,СВЦЭМ!$A$39:$A$782,$A176,СВЦЭМ!$B$39:$B$782,H$155)+'СЕТ СН'!$F$12</f>
        <v>143.92083062</v>
      </c>
      <c r="I176" s="36">
        <f>SUMIFS(СВЦЭМ!$E$39:$E$782,СВЦЭМ!$A$39:$A$782,$A176,СВЦЭМ!$B$39:$B$782,I$155)+'СЕТ СН'!$F$12</f>
        <v>134.70348414</v>
      </c>
      <c r="J176" s="36">
        <f>SUMIFS(СВЦЭМ!$E$39:$E$782,СВЦЭМ!$A$39:$A$782,$A176,СВЦЭМ!$B$39:$B$782,J$155)+'СЕТ СН'!$F$12</f>
        <v>125.45968805</v>
      </c>
      <c r="K176" s="36">
        <f>SUMIFS(СВЦЭМ!$E$39:$E$782,СВЦЭМ!$A$39:$A$782,$A176,СВЦЭМ!$B$39:$B$782,K$155)+'СЕТ СН'!$F$12</f>
        <v>133.00260481000001</v>
      </c>
      <c r="L176" s="36">
        <f>SUMIFS(СВЦЭМ!$E$39:$E$782,СВЦЭМ!$A$39:$A$782,$A176,СВЦЭМ!$B$39:$B$782,L$155)+'СЕТ СН'!$F$12</f>
        <v>138.66547969000001</v>
      </c>
      <c r="M176" s="36">
        <f>SUMIFS(СВЦЭМ!$E$39:$E$782,СВЦЭМ!$A$39:$A$782,$A176,СВЦЭМ!$B$39:$B$782,M$155)+'СЕТ СН'!$F$12</f>
        <v>140.21671705</v>
      </c>
      <c r="N176" s="36">
        <f>SUMIFS(СВЦЭМ!$E$39:$E$782,СВЦЭМ!$A$39:$A$782,$A176,СВЦЭМ!$B$39:$B$782,N$155)+'СЕТ СН'!$F$12</f>
        <v>141.02343501999999</v>
      </c>
      <c r="O176" s="36">
        <f>SUMIFS(СВЦЭМ!$E$39:$E$782,СВЦЭМ!$A$39:$A$782,$A176,СВЦЭМ!$B$39:$B$782,O$155)+'СЕТ СН'!$F$12</f>
        <v>139.58866505</v>
      </c>
      <c r="P176" s="36">
        <f>SUMIFS(СВЦЭМ!$E$39:$E$782,СВЦЭМ!$A$39:$A$782,$A176,СВЦЭМ!$B$39:$B$782,P$155)+'СЕТ СН'!$F$12</f>
        <v>139.14726481</v>
      </c>
      <c r="Q176" s="36">
        <f>SUMIFS(СВЦЭМ!$E$39:$E$782,СВЦЭМ!$A$39:$A$782,$A176,СВЦЭМ!$B$39:$B$782,Q$155)+'СЕТ СН'!$F$12</f>
        <v>138.88357952000001</v>
      </c>
      <c r="R176" s="36">
        <f>SUMIFS(СВЦЭМ!$E$39:$E$782,СВЦЭМ!$A$39:$A$782,$A176,СВЦЭМ!$B$39:$B$782,R$155)+'СЕТ СН'!$F$12</f>
        <v>139.08881736000001</v>
      </c>
      <c r="S176" s="36">
        <f>SUMIFS(СВЦЭМ!$E$39:$E$782,СВЦЭМ!$A$39:$A$782,$A176,СВЦЭМ!$B$39:$B$782,S$155)+'СЕТ СН'!$F$12</f>
        <v>139.29986335999999</v>
      </c>
      <c r="T176" s="36">
        <f>SUMIFS(СВЦЭМ!$E$39:$E$782,СВЦЭМ!$A$39:$A$782,$A176,СВЦЭМ!$B$39:$B$782,T$155)+'СЕТ СН'!$F$12</f>
        <v>138.79672468000001</v>
      </c>
      <c r="U176" s="36">
        <f>SUMIFS(СВЦЭМ!$E$39:$E$782,СВЦЭМ!$A$39:$A$782,$A176,СВЦЭМ!$B$39:$B$782,U$155)+'СЕТ СН'!$F$12</f>
        <v>139.07508802000001</v>
      </c>
      <c r="V176" s="36">
        <f>SUMIFS(СВЦЭМ!$E$39:$E$782,СВЦЭМ!$A$39:$A$782,$A176,СВЦЭМ!$B$39:$B$782,V$155)+'СЕТ СН'!$F$12</f>
        <v>141.14967369999999</v>
      </c>
      <c r="W176" s="36">
        <f>SUMIFS(СВЦЭМ!$E$39:$E$782,СВЦЭМ!$A$39:$A$782,$A176,СВЦЭМ!$B$39:$B$782,W$155)+'СЕТ СН'!$F$12</f>
        <v>141.55875823</v>
      </c>
      <c r="X176" s="36">
        <f>SUMIFS(СВЦЭМ!$E$39:$E$782,СВЦЭМ!$A$39:$A$782,$A176,СВЦЭМ!$B$39:$B$782,X$155)+'СЕТ СН'!$F$12</f>
        <v>135.86924887999999</v>
      </c>
      <c r="Y176" s="36">
        <f>SUMIFS(СВЦЭМ!$E$39:$E$782,СВЦЭМ!$A$39:$A$782,$A176,СВЦЭМ!$B$39:$B$782,Y$155)+'СЕТ СН'!$F$12</f>
        <v>131.70722889999999</v>
      </c>
    </row>
    <row r="177" spans="1:27" ht="15.75" x14ac:dyDescent="0.2">
      <c r="A177" s="35">
        <f t="shared" si="4"/>
        <v>44795</v>
      </c>
      <c r="B177" s="36">
        <f>SUMIFS(СВЦЭМ!$E$39:$E$782,СВЦЭМ!$A$39:$A$782,$A177,СВЦЭМ!$B$39:$B$782,B$155)+'СЕТ СН'!$F$12</f>
        <v>121.54772886000001</v>
      </c>
      <c r="C177" s="36">
        <f>SUMIFS(СВЦЭМ!$E$39:$E$782,СВЦЭМ!$A$39:$A$782,$A177,СВЦЭМ!$B$39:$B$782,C$155)+'СЕТ СН'!$F$12</f>
        <v>131.84736468</v>
      </c>
      <c r="D177" s="36">
        <f>SUMIFS(СВЦЭМ!$E$39:$E$782,СВЦЭМ!$A$39:$A$782,$A177,СВЦЭМ!$B$39:$B$782,D$155)+'СЕТ СН'!$F$12</f>
        <v>138.87810504000001</v>
      </c>
      <c r="E177" s="36">
        <f>SUMIFS(СВЦЭМ!$E$39:$E$782,СВЦЭМ!$A$39:$A$782,$A177,СВЦЭМ!$B$39:$B$782,E$155)+'СЕТ СН'!$F$12</f>
        <v>142.14352468999999</v>
      </c>
      <c r="F177" s="36">
        <f>SUMIFS(СВЦЭМ!$E$39:$E$782,СВЦЭМ!$A$39:$A$782,$A177,СВЦЭМ!$B$39:$B$782,F$155)+'СЕТ СН'!$F$12</f>
        <v>142.41211204000001</v>
      </c>
      <c r="G177" s="36">
        <f>SUMIFS(СВЦЭМ!$E$39:$E$782,СВЦЭМ!$A$39:$A$782,$A177,СВЦЭМ!$B$39:$B$782,G$155)+'СЕТ СН'!$F$12</f>
        <v>140.81324083999999</v>
      </c>
      <c r="H177" s="36">
        <f>SUMIFS(СВЦЭМ!$E$39:$E$782,СВЦЭМ!$A$39:$A$782,$A177,СВЦЭМ!$B$39:$B$782,H$155)+'СЕТ СН'!$F$12</f>
        <v>131.86879737000001</v>
      </c>
      <c r="I177" s="36">
        <f>SUMIFS(СВЦЭМ!$E$39:$E$782,СВЦЭМ!$A$39:$A$782,$A177,СВЦЭМ!$B$39:$B$782,I$155)+'СЕТ СН'!$F$12</f>
        <v>121.5442396</v>
      </c>
      <c r="J177" s="36">
        <f>SUMIFS(СВЦЭМ!$E$39:$E$782,СВЦЭМ!$A$39:$A$782,$A177,СВЦЭМ!$B$39:$B$782,J$155)+'СЕТ СН'!$F$12</f>
        <v>128.86808909000001</v>
      </c>
      <c r="K177" s="36">
        <f>SUMIFS(СВЦЭМ!$E$39:$E$782,СВЦЭМ!$A$39:$A$782,$A177,СВЦЭМ!$B$39:$B$782,K$155)+'СЕТ СН'!$F$12</f>
        <v>135.96393030999999</v>
      </c>
      <c r="L177" s="36">
        <f>SUMIFS(СВЦЭМ!$E$39:$E$782,СВЦЭМ!$A$39:$A$782,$A177,СВЦЭМ!$B$39:$B$782,L$155)+'СЕТ СН'!$F$12</f>
        <v>135.24197448000001</v>
      </c>
      <c r="M177" s="36">
        <f>SUMIFS(СВЦЭМ!$E$39:$E$782,СВЦЭМ!$A$39:$A$782,$A177,СВЦЭМ!$B$39:$B$782,M$155)+'СЕТ СН'!$F$12</f>
        <v>136.28857497000001</v>
      </c>
      <c r="N177" s="36">
        <f>SUMIFS(СВЦЭМ!$E$39:$E$782,СВЦЭМ!$A$39:$A$782,$A177,СВЦЭМ!$B$39:$B$782,N$155)+'СЕТ СН'!$F$12</f>
        <v>136.64505044000001</v>
      </c>
      <c r="O177" s="36">
        <f>SUMIFS(СВЦЭМ!$E$39:$E$782,СВЦЭМ!$A$39:$A$782,$A177,СВЦЭМ!$B$39:$B$782,O$155)+'СЕТ СН'!$F$12</f>
        <v>134.92613555</v>
      </c>
      <c r="P177" s="36">
        <f>SUMIFS(СВЦЭМ!$E$39:$E$782,СВЦЭМ!$A$39:$A$782,$A177,СВЦЭМ!$B$39:$B$782,P$155)+'СЕТ СН'!$F$12</f>
        <v>135.53660644000001</v>
      </c>
      <c r="Q177" s="36">
        <f>SUMIFS(СВЦЭМ!$E$39:$E$782,СВЦЭМ!$A$39:$A$782,$A177,СВЦЭМ!$B$39:$B$782,Q$155)+'СЕТ СН'!$F$12</f>
        <v>135.57528679000001</v>
      </c>
      <c r="R177" s="36">
        <f>SUMIFS(СВЦЭМ!$E$39:$E$782,СВЦЭМ!$A$39:$A$782,$A177,СВЦЭМ!$B$39:$B$782,R$155)+'СЕТ СН'!$F$12</f>
        <v>135.45105516999999</v>
      </c>
      <c r="S177" s="36">
        <f>SUMIFS(СВЦЭМ!$E$39:$E$782,СВЦЭМ!$A$39:$A$782,$A177,СВЦЭМ!$B$39:$B$782,S$155)+'СЕТ СН'!$F$12</f>
        <v>134.53483206999999</v>
      </c>
      <c r="T177" s="36">
        <f>SUMIFS(СВЦЭМ!$E$39:$E$782,СВЦЭМ!$A$39:$A$782,$A177,СВЦЭМ!$B$39:$B$782,T$155)+'СЕТ СН'!$F$12</f>
        <v>136.07907234000001</v>
      </c>
      <c r="U177" s="36">
        <f>SUMIFS(СВЦЭМ!$E$39:$E$782,СВЦЭМ!$A$39:$A$782,$A177,СВЦЭМ!$B$39:$B$782,U$155)+'СЕТ СН'!$F$12</f>
        <v>134.84314569</v>
      </c>
      <c r="V177" s="36">
        <f>SUMIFS(СВЦЭМ!$E$39:$E$782,СВЦЭМ!$A$39:$A$782,$A177,СВЦЭМ!$B$39:$B$782,V$155)+'СЕТ СН'!$F$12</f>
        <v>136.30488847000001</v>
      </c>
      <c r="W177" s="36">
        <f>SUMIFS(СВЦЭМ!$E$39:$E$782,СВЦЭМ!$A$39:$A$782,$A177,СВЦЭМ!$B$39:$B$782,W$155)+'СЕТ СН'!$F$12</f>
        <v>137.45707551000001</v>
      </c>
      <c r="X177" s="36">
        <f>SUMIFS(СВЦЭМ!$E$39:$E$782,СВЦЭМ!$A$39:$A$782,$A177,СВЦЭМ!$B$39:$B$782,X$155)+'СЕТ СН'!$F$12</f>
        <v>133.33921218</v>
      </c>
      <c r="Y177" s="36">
        <f>SUMIFS(СВЦЭМ!$E$39:$E$782,СВЦЭМ!$A$39:$A$782,$A177,СВЦЭМ!$B$39:$B$782,Y$155)+'СЕТ СН'!$F$12</f>
        <v>119.7004262</v>
      </c>
    </row>
    <row r="178" spans="1:27" ht="15.75" x14ac:dyDescent="0.2">
      <c r="A178" s="35">
        <f t="shared" si="4"/>
        <v>44796</v>
      </c>
      <c r="B178" s="36">
        <f>SUMIFS(СВЦЭМ!$E$39:$E$782,СВЦЭМ!$A$39:$A$782,$A178,СВЦЭМ!$B$39:$B$782,B$155)+'СЕТ СН'!$F$12</f>
        <v>129.34865776999999</v>
      </c>
      <c r="C178" s="36">
        <f>SUMIFS(СВЦЭМ!$E$39:$E$782,СВЦЭМ!$A$39:$A$782,$A178,СВЦЭМ!$B$39:$B$782,C$155)+'СЕТ СН'!$F$12</f>
        <v>138.96652743000001</v>
      </c>
      <c r="D178" s="36">
        <f>SUMIFS(СВЦЭМ!$E$39:$E$782,СВЦЭМ!$A$39:$A$782,$A178,СВЦЭМ!$B$39:$B$782,D$155)+'СЕТ СН'!$F$12</f>
        <v>144.99904670000001</v>
      </c>
      <c r="E178" s="36">
        <f>SUMIFS(СВЦЭМ!$E$39:$E$782,СВЦЭМ!$A$39:$A$782,$A178,СВЦЭМ!$B$39:$B$782,E$155)+'СЕТ СН'!$F$12</f>
        <v>147.02907066</v>
      </c>
      <c r="F178" s="36">
        <f>SUMIFS(СВЦЭМ!$E$39:$E$782,СВЦЭМ!$A$39:$A$782,$A178,СВЦЭМ!$B$39:$B$782,F$155)+'СЕТ СН'!$F$12</f>
        <v>142.07479412999999</v>
      </c>
      <c r="G178" s="36">
        <f>SUMIFS(СВЦЭМ!$E$39:$E$782,СВЦЭМ!$A$39:$A$782,$A178,СВЦЭМ!$B$39:$B$782,G$155)+'СЕТ СН'!$F$12</f>
        <v>138.37785672999999</v>
      </c>
      <c r="H178" s="36">
        <f>SUMIFS(СВЦЭМ!$E$39:$E$782,СВЦЭМ!$A$39:$A$782,$A178,СВЦЭМ!$B$39:$B$782,H$155)+'СЕТ СН'!$F$12</f>
        <v>131.12681377999999</v>
      </c>
      <c r="I178" s="36">
        <f>SUMIFS(СВЦЭМ!$E$39:$E$782,СВЦЭМ!$A$39:$A$782,$A178,СВЦЭМ!$B$39:$B$782,I$155)+'СЕТ СН'!$F$12</f>
        <v>120.95770953</v>
      </c>
      <c r="J178" s="36">
        <f>SUMIFS(СВЦЭМ!$E$39:$E$782,СВЦЭМ!$A$39:$A$782,$A178,СВЦЭМ!$B$39:$B$782,J$155)+'СЕТ СН'!$F$12</f>
        <v>119.86980776999999</v>
      </c>
      <c r="K178" s="36">
        <f>SUMIFS(СВЦЭМ!$E$39:$E$782,СВЦЭМ!$A$39:$A$782,$A178,СВЦЭМ!$B$39:$B$782,K$155)+'СЕТ СН'!$F$12</f>
        <v>130.66783993999999</v>
      </c>
      <c r="L178" s="36">
        <f>SUMIFS(СВЦЭМ!$E$39:$E$782,СВЦЭМ!$A$39:$A$782,$A178,СВЦЭМ!$B$39:$B$782,L$155)+'СЕТ СН'!$F$12</f>
        <v>125.28130175</v>
      </c>
      <c r="M178" s="36">
        <f>SUMIFS(СВЦЭМ!$E$39:$E$782,СВЦЭМ!$A$39:$A$782,$A178,СВЦЭМ!$B$39:$B$782,M$155)+'СЕТ СН'!$F$12</f>
        <v>124.13558365999999</v>
      </c>
      <c r="N178" s="36">
        <f>SUMIFS(СВЦЭМ!$E$39:$E$782,СВЦЭМ!$A$39:$A$782,$A178,СВЦЭМ!$B$39:$B$782,N$155)+'СЕТ СН'!$F$12</f>
        <v>123.17894</v>
      </c>
      <c r="O178" s="36">
        <f>SUMIFS(СВЦЭМ!$E$39:$E$782,СВЦЭМ!$A$39:$A$782,$A178,СВЦЭМ!$B$39:$B$782,O$155)+'СЕТ СН'!$F$12</f>
        <v>122.19935719</v>
      </c>
      <c r="P178" s="36">
        <f>SUMIFS(СВЦЭМ!$E$39:$E$782,СВЦЭМ!$A$39:$A$782,$A178,СВЦЭМ!$B$39:$B$782,P$155)+'СЕТ СН'!$F$12</f>
        <v>124.05914287</v>
      </c>
      <c r="Q178" s="36">
        <f>SUMIFS(СВЦЭМ!$E$39:$E$782,СВЦЭМ!$A$39:$A$782,$A178,СВЦЭМ!$B$39:$B$782,Q$155)+'СЕТ СН'!$F$12</f>
        <v>125.16205673</v>
      </c>
      <c r="R178" s="36">
        <f>SUMIFS(СВЦЭМ!$E$39:$E$782,СВЦЭМ!$A$39:$A$782,$A178,СВЦЭМ!$B$39:$B$782,R$155)+'СЕТ СН'!$F$12</f>
        <v>124.23271348</v>
      </c>
      <c r="S178" s="36">
        <f>SUMIFS(СВЦЭМ!$E$39:$E$782,СВЦЭМ!$A$39:$A$782,$A178,СВЦЭМ!$B$39:$B$782,S$155)+'СЕТ СН'!$F$12</f>
        <v>126.15480266</v>
      </c>
      <c r="T178" s="36">
        <f>SUMIFS(СВЦЭМ!$E$39:$E$782,СВЦЭМ!$A$39:$A$782,$A178,СВЦЭМ!$B$39:$B$782,T$155)+'СЕТ СН'!$F$12</f>
        <v>127.20171879</v>
      </c>
      <c r="U178" s="36">
        <f>SUMIFS(СВЦЭМ!$E$39:$E$782,СВЦЭМ!$A$39:$A$782,$A178,СВЦЭМ!$B$39:$B$782,U$155)+'СЕТ СН'!$F$12</f>
        <v>125.51080473</v>
      </c>
      <c r="V178" s="36">
        <f>SUMIFS(СВЦЭМ!$E$39:$E$782,СВЦЭМ!$A$39:$A$782,$A178,СВЦЭМ!$B$39:$B$782,V$155)+'СЕТ СН'!$F$12</f>
        <v>128.08737654000001</v>
      </c>
      <c r="W178" s="36">
        <f>SUMIFS(СВЦЭМ!$E$39:$E$782,СВЦЭМ!$A$39:$A$782,$A178,СВЦЭМ!$B$39:$B$782,W$155)+'СЕТ СН'!$F$12</f>
        <v>127.88601921</v>
      </c>
      <c r="X178" s="36">
        <f>SUMIFS(СВЦЭМ!$E$39:$E$782,СВЦЭМ!$A$39:$A$782,$A178,СВЦЭМ!$B$39:$B$782,X$155)+'СЕТ СН'!$F$12</f>
        <v>125.1462066</v>
      </c>
      <c r="Y178" s="36">
        <f>SUMIFS(СВЦЭМ!$E$39:$E$782,СВЦЭМ!$A$39:$A$782,$A178,СВЦЭМ!$B$39:$B$782,Y$155)+'СЕТ СН'!$F$12</f>
        <v>120.03220693</v>
      </c>
    </row>
    <row r="179" spans="1:27" ht="15.75" x14ac:dyDescent="0.2">
      <c r="A179" s="35">
        <f t="shared" si="4"/>
        <v>44797</v>
      </c>
      <c r="B179" s="36">
        <f>SUMIFS(СВЦЭМ!$E$39:$E$782,СВЦЭМ!$A$39:$A$782,$A179,СВЦЭМ!$B$39:$B$782,B$155)+'СЕТ СН'!$F$12</f>
        <v>125.80034824000001</v>
      </c>
      <c r="C179" s="36">
        <f>SUMIFS(СВЦЭМ!$E$39:$E$782,СВЦЭМ!$A$39:$A$782,$A179,СВЦЭМ!$B$39:$B$782,C$155)+'СЕТ СН'!$F$12</f>
        <v>131.99779000000001</v>
      </c>
      <c r="D179" s="36">
        <f>SUMIFS(СВЦЭМ!$E$39:$E$782,СВЦЭМ!$A$39:$A$782,$A179,СВЦЭМ!$B$39:$B$782,D$155)+'СЕТ СН'!$F$12</f>
        <v>136.49308851000001</v>
      </c>
      <c r="E179" s="36">
        <f>SUMIFS(СВЦЭМ!$E$39:$E$782,СВЦЭМ!$A$39:$A$782,$A179,СВЦЭМ!$B$39:$B$782,E$155)+'СЕТ СН'!$F$12</f>
        <v>137.99407667</v>
      </c>
      <c r="F179" s="36">
        <f>SUMIFS(СВЦЭМ!$E$39:$E$782,СВЦЭМ!$A$39:$A$782,$A179,СВЦЭМ!$B$39:$B$782,F$155)+'СЕТ СН'!$F$12</f>
        <v>138.20749570000001</v>
      </c>
      <c r="G179" s="36">
        <f>SUMIFS(СВЦЭМ!$E$39:$E$782,СВЦЭМ!$A$39:$A$782,$A179,СВЦЭМ!$B$39:$B$782,G$155)+'СЕТ СН'!$F$12</f>
        <v>136.02360350000001</v>
      </c>
      <c r="H179" s="36">
        <f>SUMIFS(СВЦЭМ!$E$39:$E$782,СВЦЭМ!$A$39:$A$782,$A179,СВЦЭМ!$B$39:$B$782,H$155)+'СЕТ СН'!$F$12</f>
        <v>129.94038531000001</v>
      </c>
      <c r="I179" s="36">
        <f>SUMIFS(СВЦЭМ!$E$39:$E$782,СВЦЭМ!$A$39:$A$782,$A179,СВЦЭМ!$B$39:$B$782,I$155)+'СЕТ СН'!$F$12</f>
        <v>122.49933104</v>
      </c>
      <c r="J179" s="36">
        <f>SUMIFS(СВЦЭМ!$E$39:$E$782,СВЦЭМ!$A$39:$A$782,$A179,СВЦЭМ!$B$39:$B$782,J$155)+'СЕТ СН'!$F$12</f>
        <v>127.80581539000001</v>
      </c>
      <c r="K179" s="36">
        <f>SUMIFS(СВЦЭМ!$E$39:$E$782,СВЦЭМ!$A$39:$A$782,$A179,СВЦЭМ!$B$39:$B$782,K$155)+'СЕТ СН'!$F$12</f>
        <v>145.02622629999999</v>
      </c>
      <c r="L179" s="36">
        <f>SUMIFS(СВЦЭМ!$E$39:$E$782,СВЦЭМ!$A$39:$A$782,$A179,СВЦЭМ!$B$39:$B$782,L$155)+'СЕТ СН'!$F$12</f>
        <v>138.84755190999999</v>
      </c>
      <c r="M179" s="36">
        <f>SUMIFS(СВЦЭМ!$E$39:$E$782,СВЦЭМ!$A$39:$A$782,$A179,СВЦЭМ!$B$39:$B$782,M$155)+'СЕТ СН'!$F$12</f>
        <v>137.99639500999999</v>
      </c>
      <c r="N179" s="36">
        <f>SUMIFS(СВЦЭМ!$E$39:$E$782,СВЦЭМ!$A$39:$A$782,$A179,СВЦЭМ!$B$39:$B$782,N$155)+'СЕТ СН'!$F$12</f>
        <v>137.28477617999999</v>
      </c>
      <c r="O179" s="36">
        <f>SUMIFS(СВЦЭМ!$E$39:$E$782,СВЦЭМ!$A$39:$A$782,$A179,СВЦЭМ!$B$39:$B$782,O$155)+'СЕТ СН'!$F$12</f>
        <v>136.36518658</v>
      </c>
      <c r="P179" s="36">
        <f>SUMIFS(СВЦЭМ!$E$39:$E$782,СВЦЭМ!$A$39:$A$782,$A179,СВЦЭМ!$B$39:$B$782,P$155)+'СЕТ СН'!$F$12</f>
        <v>137.34462371999999</v>
      </c>
      <c r="Q179" s="36">
        <f>SUMIFS(СВЦЭМ!$E$39:$E$782,СВЦЭМ!$A$39:$A$782,$A179,СВЦЭМ!$B$39:$B$782,Q$155)+'СЕТ СН'!$F$12</f>
        <v>137.49055358999999</v>
      </c>
      <c r="R179" s="36">
        <f>SUMIFS(СВЦЭМ!$E$39:$E$782,СВЦЭМ!$A$39:$A$782,$A179,СВЦЭМ!$B$39:$B$782,R$155)+'СЕТ СН'!$F$12</f>
        <v>135.86395375000001</v>
      </c>
      <c r="S179" s="36">
        <f>SUMIFS(СВЦЭМ!$E$39:$E$782,СВЦЭМ!$A$39:$A$782,$A179,СВЦЭМ!$B$39:$B$782,S$155)+'СЕТ СН'!$F$12</f>
        <v>137.20570767000001</v>
      </c>
      <c r="T179" s="36">
        <f>SUMIFS(СВЦЭМ!$E$39:$E$782,СВЦЭМ!$A$39:$A$782,$A179,СВЦЭМ!$B$39:$B$782,T$155)+'СЕТ СН'!$F$12</f>
        <v>138.21954431</v>
      </c>
      <c r="U179" s="36">
        <f>SUMIFS(СВЦЭМ!$E$39:$E$782,СВЦЭМ!$A$39:$A$782,$A179,СВЦЭМ!$B$39:$B$782,U$155)+'СЕТ СН'!$F$12</f>
        <v>137.54972638000001</v>
      </c>
      <c r="V179" s="36">
        <f>SUMIFS(СВЦЭМ!$E$39:$E$782,СВЦЭМ!$A$39:$A$782,$A179,СВЦЭМ!$B$39:$B$782,V$155)+'СЕТ СН'!$F$12</f>
        <v>140.33710943</v>
      </c>
      <c r="W179" s="36">
        <f>SUMIFS(СВЦЭМ!$E$39:$E$782,СВЦЭМ!$A$39:$A$782,$A179,СВЦЭМ!$B$39:$B$782,W$155)+'СЕТ СН'!$F$12</f>
        <v>141.41152804000001</v>
      </c>
      <c r="X179" s="36">
        <f>SUMIFS(СВЦЭМ!$E$39:$E$782,СВЦЭМ!$A$39:$A$782,$A179,СВЦЭМ!$B$39:$B$782,X$155)+'СЕТ СН'!$F$12</f>
        <v>132.26794876</v>
      </c>
      <c r="Y179" s="36">
        <f>SUMIFS(СВЦЭМ!$E$39:$E$782,СВЦЭМ!$A$39:$A$782,$A179,СВЦЭМ!$B$39:$B$782,Y$155)+'СЕТ СН'!$F$12</f>
        <v>126.37168559</v>
      </c>
    </row>
    <row r="180" spans="1:27" ht="15.75" x14ac:dyDescent="0.2">
      <c r="A180" s="35">
        <f t="shared" si="4"/>
        <v>44798</v>
      </c>
      <c r="B180" s="36">
        <f>SUMIFS(СВЦЭМ!$E$39:$E$782,СВЦЭМ!$A$39:$A$782,$A180,СВЦЭМ!$B$39:$B$782,B$155)+'СЕТ СН'!$F$12</f>
        <v>125.81642220000001</v>
      </c>
      <c r="C180" s="36">
        <f>SUMIFS(СВЦЭМ!$E$39:$E$782,СВЦЭМ!$A$39:$A$782,$A180,СВЦЭМ!$B$39:$B$782,C$155)+'СЕТ СН'!$F$12</f>
        <v>131.44118467999999</v>
      </c>
      <c r="D180" s="36">
        <f>SUMIFS(СВЦЭМ!$E$39:$E$782,СВЦЭМ!$A$39:$A$782,$A180,СВЦЭМ!$B$39:$B$782,D$155)+'СЕТ СН'!$F$12</f>
        <v>137.18191963000001</v>
      </c>
      <c r="E180" s="36">
        <f>SUMIFS(СВЦЭМ!$E$39:$E$782,СВЦЭМ!$A$39:$A$782,$A180,СВЦЭМ!$B$39:$B$782,E$155)+'СЕТ СН'!$F$12</f>
        <v>138.89881524</v>
      </c>
      <c r="F180" s="36">
        <f>SUMIFS(СВЦЭМ!$E$39:$E$782,СВЦЭМ!$A$39:$A$782,$A180,СВЦЭМ!$B$39:$B$782,F$155)+'СЕТ СН'!$F$12</f>
        <v>139.42251148</v>
      </c>
      <c r="G180" s="36">
        <f>SUMIFS(СВЦЭМ!$E$39:$E$782,СВЦЭМ!$A$39:$A$782,$A180,СВЦЭМ!$B$39:$B$782,G$155)+'СЕТ СН'!$F$12</f>
        <v>136.93336217999999</v>
      </c>
      <c r="H180" s="36">
        <f>SUMIFS(СВЦЭМ!$E$39:$E$782,СВЦЭМ!$A$39:$A$782,$A180,СВЦЭМ!$B$39:$B$782,H$155)+'СЕТ СН'!$F$12</f>
        <v>129.55167753999999</v>
      </c>
      <c r="I180" s="36">
        <f>SUMIFS(СВЦЭМ!$E$39:$E$782,СВЦЭМ!$A$39:$A$782,$A180,СВЦЭМ!$B$39:$B$782,I$155)+'СЕТ СН'!$F$12</f>
        <v>118.16883498</v>
      </c>
      <c r="J180" s="36">
        <f>SUMIFS(СВЦЭМ!$E$39:$E$782,СВЦЭМ!$A$39:$A$782,$A180,СВЦЭМ!$B$39:$B$782,J$155)+'СЕТ СН'!$F$12</f>
        <v>129.00936668</v>
      </c>
      <c r="K180" s="36">
        <f>SUMIFS(СВЦЭМ!$E$39:$E$782,СВЦЭМ!$A$39:$A$782,$A180,СВЦЭМ!$B$39:$B$782,K$155)+'СЕТ СН'!$F$12</f>
        <v>138.24571639000001</v>
      </c>
      <c r="L180" s="36">
        <f>SUMIFS(СВЦЭМ!$E$39:$E$782,СВЦЭМ!$A$39:$A$782,$A180,СВЦЭМ!$B$39:$B$782,L$155)+'СЕТ СН'!$F$12</f>
        <v>133.50599410000001</v>
      </c>
      <c r="M180" s="36">
        <f>SUMIFS(СВЦЭМ!$E$39:$E$782,СВЦЭМ!$A$39:$A$782,$A180,СВЦЭМ!$B$39:$B$782,M$155)+'СЕТ СН'!$F$12</f>
        <v>132.96164250000001</v>
      </c>
      <c r="N180" s="36">
        <f>SUMIFS(СВЦЭМ!$E$39:$E$782,СВЦЭМ!$A$39:$A$782,$A180,СВЦЭМ!$B$39:$B$782,N$155)+'СЕТ СН'!$F$12</f>
        <v>132.90717552999999</v>
      </c>
      <c r="O180" s="36">
        <f>SUMIFS(СВЦЭМ!$E$39:$E$782,СВЦЭМ!$A$39:$A$782,$A180,СВЦЭМ!$B$39:$B$782,O$155)+'СЕТ СН'!$F$12</f>
        <v>120.37262582</v>
      </c>
      <c r="P180" s="36">
        <f>SUMIFS(СВЦЭМ!$E$39:$E$782,СВЦЭМ!$A$39:$A$782,$A180,СВЦЭМ!$B$39:$B$782,P$155)+'СЕТ СН'!$F$12</f>
        <v>106.56900994999999</v>
      </c>
      <c r="Q180" s="36">
        <f>SUMIFS(СВЦЭМ!$E$39:$E$782,СВЦЭМ!$A$39:$A$782,$A180,СВЦЭМ!$B$39:$B$782,Q$155)+'СЕТ СН'!$F$12</f>
        <v>97.140214909999997</v>
      </c>
      <c r="R180" s="36">
        <f>SUMIFS(СВЦЭМ!$E$39:$E$782,СВЦЭМ!$A$39:$A$782,$A180,СВЦЭМ!$B$39:$B$782,R$155)+'СЕТ СН'!$F$12</f>
        <v>96.346370210000003</v>
      </c>
      <c r="S180" s="36">
        <f>SUMIFS(СВЦЭМ!$E$39:$E$782,СВЦЭМ!$A$39:$A$782,$A180,СВЦЭМ!$B$39:$B$782,S$155)+'СЕТ СН'!$F$12</f>
        <v>107.0304592</v>
      </c>
      <c r="T180" s="36">
        <f>SUMIFS(СВЦЭМ!$E$39:$E$782,СВЦЭМ!$A$39:$A$782,$A180,СВЦЭМ!$B$39:$B$782,T$155)+'СЕТ СН'!$F$12</f>
        <v>118.53959048</v>
      </c>
      <c r="U180" s="36">
        <f>SUMIFS(СВЦЭМ!$E$39:$E$782,СВЦЭМ!$A$39:$A$782,$A180,СВЦЭМ!$B$39:$B$782,U$155)+'СЕТ СН'!$F$12</f>
        <v>132.28450355000001</v>
      </c>
      <c r="V180" s="36">
        <f>SUMIFS(СВЦЭМ!$E$39:$E$782,СВЦЭМ!$A$39:$A$782,$A180,СВЦЭМ!$B$39:$B$782,V$155)+'СЕТ СН'!$F$12</f>
        <v>135.82698146000001</v>
      </c>
      <c r="W180" s="36">
        <f>SUMIFS(СВЦЭМ!$E$39:$E$782,СВЦЭМ!$A$39:$A$782,$A180,СВЦЭМ!$B$39:$B$782,W$155)+'СЕТ СН'!$F$12</f>
        <v>137.04038928</v>
      </c>
      <c r="X180" s="36">
        <f>SUMIFS(СВЦЭМ!$E$39:$E$782,СВЦЭМ!$A$39:$A$782,$A180,СВЦЭМ!$B$39:$B$782,X$155)+'СЕТ СН'!$F$12</f>
        <v>134.57307435999999</v>
      </c>
      <c r="Y180" s="36">
        <f>SUMIFS(СВЦЭМ!$E$39:$E$782,СВЦЭМ!$A$39:$A$782,$A180,СВЦЭМ!$B$39:$B$782,Y$155)+'СЕТ СН'!$F$12</f>
        <v>135.59977756999999</v>
      </c>
    </row>
    <row r="181" spans="1:27" ht="15.75" x14ac:dyDescent="0.2">
      <c r="A181" s="35">
        <f t="shared" si="4"/>
        <v>44799</v>
      </c>
      <c r="B181" s="36">
        <f>SUMIFS(СВЦЭМ!$E$39:$E$782,СВЦЭМ!$A$39:$A$782,$A181,СВЦЭМ!$B$39:$B$782,B$155)+'СЕТ СН'!$F$12</f>
        <v>134.27724191999999</v>
      </c>
      <c r="C181" s="36">
        <f>SUMIFS(СВЦЭМ!$E$39:$E$782,СВЦЭМ!$A$39:$A$782,$A181,СВЦЭМ!$B$39:$B$782,C$155)+'СЕТ СН'!$F$12</f>
        <v>141.13463797</v>
      </c>
      <c r="D181" s="36">
        <f>SUMIFS(СВЦЭМ!$E$39:$E$782,СВЦЭМ!$A$39:$A$782,$A181,СВЦЭМ!$B$39:$B$782,D$155)+'СЕТ СН'!$F$12</f>
        <v>143.28913987999999</v>
      </c>
      <c r="E181" s="36">
        <f>SUMIFS(СВЦЭМ!$E$39:$E$782,СВЦЭМ!$A$39:$A$782,$A181,СВЦЭМ!$B$39:$B$782,E$155)+'СЕТ СН'!$F$12</f>
        <v>140.28595082000001</v>
      </c>
      <c r="F181" s="36">
        <f>SUMIFS(СВЦЭМ!$E$39:$E$782,СВЦЭМ!$A$39:$A$782,$A181,СВЦЭМ!$B$39:$B$782,F$155)+'СЕТ СН'!$F$12</f>
        <v>141.56159424000001</v>
      </c>
      <c r="G181" s="36">
        <f>SUMIFS(СВЦЭМ!$E$39:$E$782,СВЦЭМ!$A$39:$A$782,$A181,СВЦЭМ!$B$39:$B$782,G$155)+'СЕТ СН'!$F$12</f>
        <v>140.36656811</v>
      </c>
      <c r="H181" s="36">
        <f>SUMIFS(СВЦЭМ!$E$39:$E$782,СВЦЭМ!$A$39:$A$782,$A181,СВЦЭМ!$B$39:$B$782,H$155)+'СЕТ СН'!$F$12</f>
        <v>129.46030944</v>
      </c>
      <c r="I181" s="36">
        <f>SUMIFS(СВЦЭМ!$E$39:$E$782,СВЦЭМ!$A$39:$A$782,$A181,СВЦЭМ!$B$39:$B$782,I$155)+'СЕТ СН'!$F$12</f>
        <v>127.63725229000001</v>
      </c>
      <c r="J181" s="36">
        <f>SUMIFS(СВЦЭМ!$E$39:$E$782,СВЦЭМ!$A$39:$A$782,$A181,СВЦЭМ!$B$39:$B$782,J$155)+'СЕТ СН'!$F$12</f>
        <v>128.07445573000001</v>
      </c>
      <c r="K181" s="36">
        <f>SUMIFS(СВЦЭМ!$E$39:$E$782,СВЦЭМ!$A$39:$A$782,$A181,СВЦЭМ!$B$39:$B$782,K$155)+'СЕТ СН'!$F$12</f>
        <v>137.26500236999999</v>
      </c>
      <c r="L181" s="36">
        <f>SUMIFS(СВЦЭМ!$E$39:$E$782,СВЦЭМ!$A$39:$A$782,$A181,СВЦЭМ!$B$39:$B$782,L$155)+'СЕТ СН'!$F$12</f>
        <v>134.03152815000001</v>
      </c>
      <c r="M181" s="36">
        <f>SUMIFS(СВЦЭМ!$E$39:$E$782,СВЦЭМ!$A$39:$A$782,$A181,СВЦЭМ!$B$39:$B$782,M$155)+'СЕТ СН'!$F$12</f>
        <v>132.35998203</v>
      </c>
      <c r="N181" s="36">
        <f>SUMIFS(СВЦЭМ!$E$39:$E$782,СВЦЭМ!$A$39:$A$782,$A181,СВЦЭМ!$B$39:$B$782,N$155)+'СЕТ СН'!$F$12</f>
        <v>131.22436665999999</v>
      </c>
      <c r="O181" s="36">
        <f>SUMIFS(СВЦЭМ!$E$39:$E$782,СВЦЭМ!$A$39:$A$782,$A181,СВЦЭМ!$B$39:$B$782,O$155)+'СЕТ СН'!$F$12</f>
        <v>130.33463429</v>
      </c>
      <c r="P181" s="36">
        <f>SUMIFS(СВЦЭМ!$E$39:$E$782,СВЦЭМ!$A$39:$A$782,$A181,СВЦЭМ!$B$39:$B$782,P$155)+'СЕТ СН'!$F$12</f>
        <v>131.48119217999999</v>
      </c>
      <c r="Q181" s="36">
        <f>SUMIFS(СВЦЭМ!$E$39:$E$782,СВЦЭМ!$A$39:$A$782,$A181,СВЦЭМ!$B$39:$B$782,Q$155)+'СЕТ СН'!$F$12</f>
        <v>131.33551367999999</v>
      </c>
      <c r="R181" s="36">
        <f>SUMIFS(СВЦЭМ!$E$39:$E$782,СВЦЭМ!$A$39:$A$782,$A181,СВЦЭМ!$B$39:$B$782,R$155)+'СЕТ СН'!$F$12</f>
        <v>130.35567338000001</v>
      </c>
      <c r="S181" s="36">
        <f>SUMIFS(СВЦЭМ!$E$39:$E$782,СВЦЭМ!$A$39:$A$782,$A181,СВЦЭМ!$B$39:$B$782,S$155)+'СЕТ СН'!$F$12</f>
        <v>129.98686966</v>
      </c>
      <c r="T181" s="36">
        <f>SUMIFS(СВЦЭМ!$E$39:$E$782,СВЦЭМ!$A$39:$A$782,$A181,СВЦЭМ!$B$39:$B$782,T$155)+'СЕТ СН'!$F$12</f>
        <v>131.13714350000001</v>
      </c>
      <c r="U181" s="36">
        <f>SUMIFS(СВЦЭМ!$E$39:$E$782,СВЦЭМ!$A$39:$A$782,$A181,СВЦЭМ!$B$39:$B$782,U$155)+'СЕТ СН'!$F$12</f>
        <v>130.02543474999999</v>
      </c>
      <c r="V181" s="36">
        <f>SUMIFS(СВЦЭМ!$E$39:$E$782,СВЦЭМ!$A$39:$A$782,$A181,СВЦЭМ!$B$39:$B$782,V$155)+'СЕТ СН'!$F$12</f>
        <v>132.82393869000001</v>
      </c>
      <c r="W181" s="36">
        <f>SUMIFS(СВЦЭМ!$E$39:$E$782,СВЦЭМ!$A$39:$A$782,$A181,СВЦЭМ!$B$39:$B$782,W$155)+'СЕТ СН'!$F$12</f>
        <v>133.21356324999999</v>
      </c>
      <c r="X181" s="36">
        <f>SUMIFS(СВЦЭМ!$E$39:$E$782,СВЦЭМ!$A$39:$A$782,$A181,СВЦЭМ!$B$39:$B$782,X$155)+'СЕТ СН'!$F$12</f>
        <v>128.63898649000001</v>
      </c>
      <c r="Y181" s="36">
        <f>SUMIFS(СВЦЭМ!$E$39:$E$782,СВЦЭМ!$A$39:$A$782,$A181,СВЦЭМ!$B$39:$B$782,Y$155)+'СЕТ СН'!$F$12</f>
        <v>132.11723101000001</v>
      </c>
    </row>
    <row r="182" spans="1:27" ht="15.75" x14ac:dyDescent="0.2">
      <c r="A182" s="35">
        <f t="shared" si="4"/>
        <v>44800</v>
      </c>
      <c r="B182" s="36">
        <f>SUMIFS(СВЦЭМ!$E$39:$E$782,СВЦЭМ!$A$39:$A$782,$A182,СВЦЭМ!$B$39:$B$782,B$155)+'СЕТ СН'!$F$12</f>
        <v>132.80903348000001</v>
      </c>
      <c r="C182" s="36">
        <f>SUMIFS(СВЦЭМ!$E$39:$E$782,СВЦЭМ!$A$39:$A$782,$A182,СВЦЭМ!$B$39:$B$782,C$155)+'СЕТ СН'!$F$12</f>
        <v>132.07681242000001</v>
      </c>
      <c r="D182" s="36">
        <f>SUMIFS(СВЦЭМ!$E$39:$E$782,СВЦЭМ!$A$39:$A$782,$A182,СВЦЭМ!$B$39:$B$782,D$155)+'СЕТ СН'!$F$12</f>
        <v>138.42212642000001</v>
      </c>
      <c r="E182" s="36">
        <f>SUMIFS(СВЦЭМ!$E$39:$E$782,СВЦЭМ!$A$39:$A$782,$A182,СВЦЭМ!$B$39:$B$782,E$155)+'СЕТ СН'!$F$12</f>
        <v>133.27536183999999</v>
      </c>
      <c r="F182" s="36">
        <f>SUMIFS(СВЦЭМ!$E$39:$E$782,СВЦЭМ!$A$39:$A$782,$A182,СВЦЭМ!$B$39:$B$782,F$155)+'СЕТ СН'!$F$12</f>
        <v>132.70978020999999</v>
      </c>
      <c r="G182" s="36">
        <f>SUMIFS(СВЦЭМ!$E$39:$E$782,СВЦЭМ!$A$39:$A$782,$A182,СВЦЭМ!$B$39:$B$782,G$155)+'СЕТ СН'!$F$12</f>
        <v>134.09887499000001</v>
      </c>
      <c r="H182" s="36">
        <f>SUMIFS(СВЦЭМ!$E$39:$E$782,СВЦЭМ!$A$39:$A$782,$A182,СВЦЭМ!$B$39:$B$782,H$155)+'СЕТ СН'!$F$12</f>
        <v>131.80688293</v>
      </c>
      <c r="I182" s="36">
        <f>SUMIFS(СВЦЭМ!$E$39:$E$782,СВЦЭМ!$A$39:$A$782,$A182,СВЦЭМ!$B$39:$B$782,I$155)+'СЕТ СН'!$F$12</f>
        <v>126.7505323</v>
      </c>
      <c r="J182" s="36">
        <f>SUMIFS(СВЦЭМ!$E$39:$E$782,СВЦЭМ!$A$39:$A$782,$A182,СВЦЭМ!$B$39:$B$782,J$155)+'СЕТ СН'!$F$12</f>
        <v>117.81273424</v>
      </c>
      <c r="K182" s="36">
        <f>SUMIFS(СВЦЭМ!$E$39:$E$782,СВЦЭМ!$A$39:$A$782,$A182,СВЦЭМ!$B$39:$B$782,K$155)+'СЕТ СН'!$F$12</f>
        <v>128.71619681000001</v>
      </c>
      <c r="L182" s="36">
        <f>SUMIFS(СВЦЭМ!$E$39:$E$782,СВЦЭМ!$A$39:$A$782,$A182,СВЦЭМ!$B$39:$B$782,L$155)+'СЕТ СН'!$F$12</f>
        <v>128.22112688000001</v>
      </c>
      <c r="M182" s="36">
        <f>SUMIFS(СВЦЭМ!$E$39:$E$782,СВЦЭМ!$A$39:$A$782,$A182,СВЦЭМ!$B$39:$B$782,M$155)+'СЕТ СН'!$F$12</f>
        <v>128.64409201999999</v>
      </c>
      <c r="N182" s="36">
        <f>SUMIFS(СВЦЭМ!$E$39:$E$782,СВЦЭМ!$A$39:$A$782,$A182,СВЦЭМ!$B$39:$B$782,N$155)+'СЕТ СН'!$F$12</f>
        <v>128.83378328000001</v>
      </c>
      <c r="O182" s="36">
        <f>SUMIFS(СВЦЭМ!$E$39:$E$782,СВЦЭМ!$A$39:$A$782,$A182,СВЦЭМ!$B$39:$B$782,O$155)+'СЕТ СН'!$F$12</f>
        <v>127.5449637</v>
      </c>
      <c r="P182" s="36">
        <f>SUMIFS(СВЦЭМ!$E$39:$E$782,СВЦЭМ!$A$39:$A$782,$A182,СВЦЭМ!$B$39:$B$782,P$155)+'СЕТ СН'!$F$12</f>
        <v>127.03830108</v>
      </c>
      <c r="Q182" s="36">
        <f>SUMIFS(СВЦЭМ!$E$39:$E$782,СВЦЭМ!$A$39:$A$782,$A182,СВЦЭМ!$B$39:$B$782,Q$155)+'СЕТ СН'!$F$12</f>
        <v>126.77963693</v>
      </c>
      <c r="R182" s="36">
        <f>SUMIFS(СВЦЭМ!$E$39:$E$782,СВЦЭМ!$A$39:$A$782,$A182,СВЦЭМ!$B$39:$B$782,R$155)+'СЕТ СН'!$F$12</f>
        <v>126.3930525</v>
      </c>
      <c r="S182" s="36">
        <f>SUMIFS(СВЦЭМ!$E$39:$E$782,СВЦЭМ!$A$39:$A$782,$A182,СВЦЭМ!$B$39:$B$782,S$155)+'СЕТ СН'!$F$12</f>
        <v>127.51976255</v>
      </c>
      <c r="T182" s="36">
        <f>SUMIFS(СВЦЭМ!$E$39:$E$782,СВЦЭМ!$A$39:$A$782,$A182,СВЦЭМ!$B$39:$B$782,T$155)+'СЕТ СН'!$F$12</f>
        <v>127.49733461</v>
      </c>
      <c r="U182" s="36">
        <f>SUMIFS(СВЦЭМ!$E$39:$E$782,СВЦЭМ!$A$39:$A$782,$A182,СВЦЭМ!$B$39:$B$782,U$155)+'СЕТ СН'!$F$12</f>
        <v>127.46999771999999</v>
      </c>
      <c r="V182" s="36">
        <f>SUMIFS(СВЦЭМ!$E$39:$E$782,СВЦЭМ!$A$39:$A$782,$A182,СВЦЭМ!$B$39:$B$782,V$155)+'СЕТ СН'!$F$12</f>
        <v>129.77614588</v>
      </c>
      <c r="W182" s="36">
        <f>SUMIFS(СВЦЭМ!$E$39:$E$782,СВЦЭМ!$A$39:$A$782,$A182,СВЦЭМ!$B$39:$B$782,W$155)+'СЕТ СН'!$F$12</f>
        <v>129.56280004000001</v>
      </c>
      <c r="X182" s="36">
        <f>SUMIFS(СВЦЭМ!$E$39:$E$782,СВЦЭМ!$A$39:$A$782,$A182,СВЦЭМ!$B$39:$B$782,X$155)+'СЕТ СН'!$F$12</f>
        <v>127.16149082</v>
      </c>
      <c r="Y182" s="36">
        <f>SUMIFS(СВЦЭМ!$E$39:$E$782,СВЦЭМ!$A$39:$A$782,$A182,СВЦЭМ!$B$39:$B$782,Y$155)+'СЕТ СН'!$F$12</f>
        <v>124.24698445</v>
      </c>
    </row>
    <row r="183" spans="1:27" ht="15.75" x14ac:dyDescent="0.2">
      <c r="A183" s="35">
        <f t="shared" si="4"/>
        <v>44801</v>
      </c>
      <c r="B183" s="36">
        <f>SUMIFS(СВЦЭМ!$E$39:$E$782,СВЦЭМ!$A$39:$A$782,$A183,СВЦЭМ!$B$39:$B$782,B$155)+'СЕТ СН'!$F$12</f>
        <v>124.14452017000001</v>
      </c>
      <c r="C183" s="36">
        <f>SUMIFS(СВЦЭМ!$E$39:$E$782,СВЦЭМ!$A$39:$A$782,$A183,СВЦЭМ!$B$39:$B$782,C$155)+'СЕТ СН'!$F$12</f>
        <v>129.51810319000001</v>
      </c>
      <c r="D183" s="36">
        <f>SUMIFS(СВЦЭМ!$E$39:$E$782,СВЦЭМ!$A$39:$A$782,$A183,СВЦЭМ!$B$39:$B$782,D$155)+'СЕТ СН'!$F$12</f>
        <v>135.81033364000001</v>
      </c>
      <c r="E183" s="36">
        <f>SUMIFS(СВЦЭМ!$E$39:$E$782,СВЦЭМ!$A$39:$A$782,$A183,СВЦЭМ!$B$39:$B$782,E$155)+'СЕТ СН'!$F$12</f>
        <v>137.94670572999999</v>
      </c>
      <c r="F183" s="36">
        <f>SUMIFS(СВЦЭМ!$E$39:$E$782,СВЦЭМ!$A$39:$A$782,$A183,СВЦЭМ!$B$39:$B$782,F$155)+'СЕТ СН'!$F$12</f>
        <v>137.83356384000001</v>
      </c>
      <c r="G183" s="36">
        <f>SUMIFS(СВЦЭМ!$E$39:$E$782,СВЦЭМ!$A$39:$A$782,$A183,СВЦЭМ!$B$39:$B$782,G$155)+'СЕТ СН'!$F$12</f>
        <v>138.51534254000001</v>
      </c>
      <c r="H183" s="36">
        <f>SUMIFS(СВЦЭМ!$E$39:$E$782,СВЦЭМ!$A$39:$A$782,$A183,СВЦЭМ!$B$39:$B$782,H$155)+'СЕТ СН'!$F$12</f>
        <v>134.08629925</v>
      </c>
      <c r="I183" s="36">
        <f>SUMIFS(СВЦЭМ!$E$39:$E$782,СВЦЭМ!$A$39:$A$782,$A183,СВЦЭМ!$B$39:$B$782,I$155)+'СЕТ СН'!$F$12</f>
        <v>128.61148032</v>
      </c>
      <c r="J183" s="36">
        <f>SUMIFS(СВЦЭМ!$E$39:$E$782,СВЦЭМ!$A$39:$A$782,$A183,СВЦЭМ!$B$39:$B$782,J$155)+'СЕТ СН'!$F$12</f>
        <v>118.09486076</v>
      </c>
      <c r="K183" s="36">
        <f>SUMIFS(СВЦЭМ!$E$39:$E$782,СВЦЭМ!$A$39:$A$782,$A183,СВЦЭМ!$B$39:$B$782,K$155)+'СЕТ СН'!$F$12</f>
        <v>127.9022791</v>
      </c>
      <c r="L183" s="36">
        <f>SUMIFS(СВЦЭМ!$E$39:$E$782,СВЦЭМ!$A$39:$A$782,$A183,СВЦЭМ!$B$39:$B$782,L$155)+'СЕТ СН'!$F$12</f>
        <v>128.40147813999999</v>
      </c>
      <c r="M183" s="36">
        <f>SUMIFS(СВЦЭМ!$E$39:$E$782,СВЦЭМ!$A$39:$A$782,$A183,СВЦЭМ!$B$39:$B$782,M$155)+'СЕТ СН'!$F$12</f>
        <v>129.46246445</v>
      </c>
      <c r="N183" s="36">
        <f>SUMIFS(СВЦЭМ!$E$39:$E$782,СВЦЭМ!$A$39:$A$782,$A183,СВЦЭМ!$B$39:$B$782,N$155)+'СЕТ СН'!$F$12</f>
        <v>129.98446326000001</v>
      </c>
      <c r="O183" s="36">
        <f>SUMIFS(СВЦЭМ!$E$39:$E$782,СВЦЭМ!$A$39:$A$782,$A183,СВЦЭМ!$B$39:$B$782,O$155)+'СЕТ СН'!$F$12</f>
        <v>128.57350781</v>
      </c>
      <c r="P183" s="36">
        <f>SUMIFS(СВЦЭМ!$E$39:$E$782,СВЦЭМ!$A$39:$A$782,$A183,СВЦЭМ!$B$39:$B$782,P$155)+'СЕТ СН'!$F$12</f>
        <v>128.00352816</v>
      </c>
      <c r="Q183" s="36">
        <f>SUMIFS(СВЦЭМ!$E$39:$E$782,СВЦЭМ!$A$39:$A$782,$A183,СВЦЭМ!$B$39:$B$782,Q$155)+'СЕТ СН'!$F$12</f>
        <v>127.81323119</v>
      </c>
      <c r="R183" s="36">
        <f>SUMIFS(СВЦЭМ!$E$39:$E$782,СВЦЭМ!$A$39:$A$782,$A183,СВЦЭМ!$B$39:$B$782,R$155)+'СЕТ СН'!$F$12</f>
        <v>126.80738707</v>
      </c>
      <c r="S183" s="36">
        <f>SUMIFS(СВЦЭМ!$E$39:$E$782,СВЦЭМ!$A$39:$A$782,$A183,СВЦЭМ!$B$39:$B$782,S$155)+'СЕТ СН'!$F$12</f>
        <v>127.61811631</v>
      </c>
      <c r="T183" s="36">
        <f>SUMIFS(СВЦЭМ!$E$39:$E$782,СВЦЭМ!$A$39:$A$782,$A183,СВЦЭМ!$B$39:$B$782,T$155)+'СЕТ СН'!$F$12</f>
        <v>128.17256369</v>
      </c>
      <c r="U183" s="36">
        <f>SUMIFS(СВЦЭМ!$E$39:$E$782,СВЦЭМ!$A$39:$A$782,$A183,СВЦЭМ!$B$39:$B$782,U$155)+'СЕТ СН'!$F$12</f>
        <v>127.83911821</v>
      </c>
      <c r="V183" s="36">
        <f>SUMIFS(СВЦЭМ!$E$39:$E$782,СВЦЭМ!$A$39:$A$782,$A183,СВЦЭМ!$B$39:$B$782,V$155)+'СЕТ СН'!$F$12</f>
        <v>129.99949633</v>
      </c>
      <c r="W183" s="36">
        <f>SUMIFS(СВЦЭМ!$E$39:$E$782,СВЦЭМ!$A$39:$A$782,$A183,СВЦЭМ!$B$39:$B$782,W$155)+'СЕТ СН'!$F$12</f>
        <v>131.53209525</v>
      </c>
      <c r="X183" s="36">
        <f>SUMIFS(СВЦЭМ!$E$39:$E$782,СВЦЭМ!$A$39:$A$782,$A183,СВЦЭМ!$B$39:$B$782,X$155)+'СЕТ СН'!$F$12</f>
        <v>132.56330649</v>
      </c>
      <c r="Y183" s="36">
        <f>SUMIFS(СВЦЭМ!$E$39:$E$782,СВЦЭМ!$A$39:$A$782,$A183,СВЦЭМ!$B$39:$B$782,Y$155)+'СЕТ СН'!$F$12</f>
        <v>128.69419554999999</v>
      </c>
    </row>
    <row r="184" spans="1:27" ht="15.75" x14ac:dyDescent="0.2">
      <c r="A184" s="35">
        <f t="shared" si="4"/>
        <v>44802</v>
      </c>
      <c r="B184" s="36">
        <f>SUMIFS(СВЦЭМ!$E$39:$E$782,СВЦЭМ!$A$39:$A$782,$A184,СВЦЭМ!$B$39:$B$782,B$155)+'СЕТ СН'!$F$12</f>
        <v>131.03110176999999</v>
      </c>
      <c r="C184" s="36">
        <f>SUMIFS(СВЦЭМ!$E$39:$E$782,СВЦЭМ!$A$39:$A$782,$A184,СВЦЭМ!$B$39:$B$782,C$155)+'СЕТ СН'!$F$12</f>
        <v>141.59617628000001</v>
      </c>
      <c r="D184" s="36">
        <f>SUMIFS(СВЦЭМ!$E$39:$E$782,СВЦЭМ!$A$39:$A$782,$A184,СВЦЭМ!$B$39:$B$782,D$155)+'СЕТ СН'!$F$12</f>
        <v>146.39479925000001</v>
      </c>
      <c r="E184" s="36">
        <f>SUMIFS(СВЦЭМ!$E$39:$E$782,СВЦЭМ!$A$39:$A$782,$A184,СВЦЭМ!$B$39:$B$782,E$155)+'СЕТ СН'!$F$12</f>
        <v>147.8610295</v>
      </c>
      <c r="F184" s="36">
        <f>SUMIFS(СВЦЭМ!$E$39:$E$782,СВЦЭМ!$A$39:$A$782,$A184,СВЦЭМ!$B$39:$B$782,F$155)+'СЕТ СН'!$F$12</f>
        <v>149.23467534</v>
      </c>
      <c r="G184" s="36">
        <f>SUMIFS(СВЦЭМ!$E$39:$E$782,СВЦЭМ!$A$39:$A$782,$A184,СВЦЭМ!$B$39:$B$782,G$155)+'СЕТ СН'!$F$12</f>
        <v>146.69586451999999</v>
      </c>
      <c r="H184" s="36">
        <f>SUMIFS(СВЦЭМ!$E$39:$E$782,СВЦЭМ!$A$39:$A$782,$A184,СВЦЭМ!$B$39:$B$782,H$155)+'СЕТ СН'!$F$12</f>
        <v>138.72441426</v>
      </c>
      <c r="I184" s="36">
        <f>SUMIFS(СВЦЭМ!$E$39:$E$782,СВЦЭМ!$A$39:$A$782,$A184,СВЦЭМ!$B$39:$B$782,I$155)+'СЕТ СН'!$F$12</f>
        <v>131.69497038</v>
      </c>
      <c r="J184" s="36">
        <f>SUMIFS(СВЦЭМ!$E$39:$E$782,СВЦЭМ!$A$39:$A$782,$A184,СВЦЭМ!$B$39:$B$782,J$155)+'СЕТ СН'!$F$12</f>
        <v>125.59611704</v>
      </c>
      <c r="K184" s="36">
        <f>SUMIFS(СВЦЭМ!$E$39:$E$782,СВЦЭМ!$A$39:$A$782,$A184,СВЦЭМ!$B$39:$B$782,K$155)+'СЕТ СН'!$F$12</f>
        <v>129.15137791999999</v>
      </c>
      <c r="L184" s="36">
        <f>SUMIFS(СВЦЭМ!$E$39:$E$782,СВЦЭМ!$A$39:$A$782,$A184,СВЦЭМ!$B$39:$B$782,L$155)+'СЕТ СН'!$F$12</f>
        <v>125.79515759</v>
      </c>
      <c r="M184" s="36">
        <f>SUMIFS(СВЦЭМ!$E$39:$E$782,СВЦЭМ!$A$39:$A$782,$A184,СВЦЭМ!$B$39:$B$782,M$155)+'СЕТ СН'!$F$12</f>
        <v>125.90707664</v>
      </c>
      <c r="N184" s="36">
        <f>SUMIFS(СВЦЭМ!$E$39:$E$782,СВЦЭМ!$A$39:$A$782,$A184,СВЦЭМ!$B$39:$B$782,N$155)+'СЕТ СН'!$F$12</f>
        <v>126.23012706</v>
      </c>
      <c r="O184" s="36">
        <f>SUMIFS(СВЦЭМ!$E$39:$E$782,СВЦЭМ!$A$39:$A$782,$A184,СВЦЭМ!$B$39:$B$782,O$155)+'СЕТ СН'!$F$12</f>
        <v>125.66602657999999</v>
      </c>
      <c r="P184" s="36">
        <f>SUMIFS(СВЦЭМ!$E$39:$E$782,СВЦЭМ!$A$39:$A$782,$A184,СВЦЭМ!$B$39:$B$782,P$155)+'СЕТ СН'!$F$12</f>
        <v>125.66750283</v>
      </c>
      <c r="Q184" s="36">
        <f>SUMIFS(СВЦЭМ!$E$39:$E$782,СВЦЭМ!$A$39:$A$782,$A184,СВЦЭМ!$B$39:$B$782,Q$155)+'СЕТ СН'!$F$12</f>
        <v>125.57526042000001</v>
      </c>
      <c r="R184" s="36">
        <f>SUMIFS(СВЦЭМ!$E$39:$E$782,СВЦЭМ!$A$39:$A$782,$A184,СВЦЭМ!$B$39:$B$782,R$155)+'СЕТ СН'!$F$12</f>
        <v>125.92355968</v>
      </c>
      <c r="S184" s="36">
        <f>SUMIFS(СВЦЭМ!$E$39:$E$782,СВЦЭМ!$A$39:$A$782,$A184,СВЦЭМ!$B$39:$B$782,S$155)+'СЕТ СН'!$F$12</f>
        <v>126.16997931</v>
      </c>
      <c r="T184" s="36">
        <f>SUMIFS(СВЦЭМ!$E$39:$E$782,СВЦЭМ!$A$39:$A$782,$A184,СВЦЭМ!$B$39:$B$782,T$155)+'СЕТ СН'!$F$12</f>
        <v>123.57689351</v>
      </c>
      <c r="U184" s="36">
        <f>SUMIFS(СВЦЭМ!$E$39:$E$782,СВЦЭМ!$A$39:$A$782,$A184,СВЦЭМ!$B$39:$B$782,U$155)+'СЕТ СН'!$F$12</f>
        <v>122.71688133000001</v>
      </c>
      <c r="V184" s="36">
        <f>SUMIFS(СВЦЭМ!$E$39:$E$782,СВЦЭМ!$A$39:$A$782,$A184,СВЦЭМ!$B$39:$B$782,V$155)+'СЕТ СН'!$F$12</f>
        <v>121.93744795000001</v>
      </c>
      <c r="W184" s="36">
        <f>SUMIFS(СВЦЭМ!$E$39:$E$782,СВЦЭМ!$A$39:$A$782,$A184,СВЦЭМ!$B$39:$B$782,W$155)+'СЕТ СН'!$F$12</f>
        <v>121.65204564</v>
      </c>
      <c r="X184" s="36">
        <f>SUMIFS(СВЦЭМ!$E$39:$E$782,СВЦЭМ!$A$39:$A$782,$A184,СВЦЭМ!$B$39:$B$782,X$155)+'СЕТ СН'!$F$12</f>
        <v>125.17164943</v>
      </c>
      <c r="Y184" s="36">
        <f>SUMIFS(СВЦЭМ!$E$39:$E$782,СВЦЭМ!$A$39:$A$782,$A184,СВЦЭМ!$B$39:$B$782,Y$155)+'СЕТ СН'!$F$12</f>
        <v>132.32718844999999</v>
      </c>
    </row>
    <row r="185" spans="1:27" ht="15.75" x14ac:dyDescent="0.2">
      <c r="A185" s="35">
        <f t="shared" si="4"/>
        <v>44803</v>
      </c>
      <c r="B185" s="36">
        <f>SUMIFS(СВЦЭМ!$E$39:$E$782,СВЦЭМ!$A$39:$A$782,$A185,СВЦЭМ!$B$39:$B$782,B$155)+'СЕТ СН'!$F$12</f>
        <v>126.3711354</v>
      </c>
      <c r="C185" s="36">
        <f>SUMIFS(СВЦЭМ!$E$39:$E$782,СВЦЭМ!$A$39:$A$782,$A185,СВЦЭМ!$B$39:$B$782,C$155)+'СЕТ СН'!$F$12</f>
        <v>131.34080126999999</v>
      </c>
      <c r="D185" s="36">
        <f>SUMIFS(СВЦЭМ!$E$39:$E$782,СВЦЭМ!$A$39:$A$782,$A185,СВЦЭМ!$B$39:$B$782,D$155)+'СЕТ СН'!$F$12</f>
        <v>136.48649304</v>
      </c>
      <c r="E185" s="36">
        <f>SUMIFS(СВЦЭМ!$E$39:$E$782,СВЦЭМ!$A$39:$A$782,$A185,СВЦЭМ!$B$39:$B$782,E$155)+'СЕТ СН'!$F$12</f>
        <v>138.30847614999999</v>
      </c>
      <c r="F185" s="36">
        <f>SUMIFS(СВЦЭМ!$E$39:$E$782,СВЦЭМ!$A$39:$A$782,$A185,СВЦЭМ!$B$39:$B$782,F$155)+'СЕТ СН'!$F$12</f>
        <v>139.09969129000001</v>
      </c>
      <c r="G185" s="36">
        <f>SUMIFS(СВЦЭМ!$E$39:$E$782,СВЦЭМ!$A$39:$A$782,$A185,СВЦЭМ!$B$39:$B$782,G$155)+'СЕТ СН'!$F$12</f>
        <v>138.38791818000001</v>
      </c>
      <c r="H185" s="36">
        <f>SUMIFS(СВЦЭМ!$E$39:$E$782,СВЦЭМ!$A$39:$A$782,$A185,СВЦЭМ!$B$39:$B$782,H$155)+'СЕТ СН'!$F$12</f>
        <v>129.90482238000001</v>
      </c>
      <c r="I185" s="36">
        <f>SUMIFS(СВЦЭМ!$E$39:$E$782,СВЦЭМ!$A$39:$A$782,$A185,СВЦЭМ!$B$39:$B$782,I$155)+'СЕТ СН'!$F$12</f>
        <v>118.92025418</v>
      </c>
      <c r="J185" s="36">
        <f>SUMIFS(СВЦЭМ!$E$39:$E$782,СВЦЭМ!$A$39:$A$782,$A185,СВЦЭМ!$B$39:$B$782,J$155)+'СЕТ СН'!$F$12</f>
        <v>118.93006642</v>
      </c>
      <c r="K185" s="36">
        <f>SUMIFS(СВЦЭМ!$E$39:$E$782,СВЦЭМ!$A$39:$A$782,$A185,СВЦЭМ!$B$39:$B$782,K$155)+'СЕТ СН'!$F$12</f>
        <v>128.27730991999999</v>
      </c>
      <c r="L185" s="36">
        <f>SUMIFS(СВЦЭМ!$E$39:$E$782,СВЦЭМ!$A$39:$A$782,$A185,СВЦЭМ!$B$39:$B$782,L$155)+'СЕТ СН'!$F$12</f>
        <v>127.66583455999999</v>
      </c>
      <c r="M185" s="36">
        <f>SUMIFS(СВЦЭМ!$E$39:$E$782,СВЦЭМ!$A$39:$A$782,$A185,СВЦЭМ!$B$39:$B$782,M$155)+'СЕТ СН'!$F$12</f>
        <v>127.35180161</v>
      </c>
      <c r="N185" s="36">
        <f>SUMIFS(СВЦЭМ!$E$39:$E$782,СВЦЭМ!$A$39:$A$782,$A185,СВЦЭМ!$B$39:$B$782,N$155)+'СЕТ СН'!$F$12</f>
        <v>127.63519432</v>
      </c>
      <c r="O185" s="36">
        <f>SUMIFS(СВЦЭМ!$E$39:$E$782,СВЦЭМ!$A$39:$A$782,$A185,СВЦЭМ!$B$39:$B$782,O$155)+'СЕТ СН'!$F$12</f>
        <v>127.25026146</v>
      </c>
      <c r="P185" s="36">
        <f>SUMIFS(СВЦЭМ!$E$39:$E$782,СВЦЭМ!$A$39:$A$782,$A185,СВЦЭМ!$B$39:$B$782,P$155)+'СЕТ СН'!$F$12</f>
        <v>128.59050543999999</v>
      </c>
      <c r="Q185" s="36">
        <f>SUMIFS(СВЦЭМ!$E$39:$E$782,СВЦЭМ!$A$39:$A$782,$A185,СВЦЭМ!$B$39:$B$782,Q$155)+'СЕТ СН'!$F$12</f>
        <v>126.63716608999999</v>
      </c>
      <c r="R185" s="36">
        <f>SUMIFS(СВЦЭМ!$E$39:$E$782,СВЦЭМ!$A$39:$A$782,$A185,СВЦЭМ!$B$39:$B$782,R$155)+'СЕТ СН'!$F$12</f>
        <v>125.16647682999999</v>
      </c>
      <c r="S185" s="36">
        <f>SUMIFS(СВЦЭМ!$E$39:$E$782,СВЦЭМ!$A$39:$A$782,$A185,СВЦЭМ!$B$39:$B$782,S$155)+'СЕТ СН'!$F$12</f>
        <v>126.81199377</v>
      </c>
      <c r="T185" s="36">
        <f>SUMIFS(СВЦЭМ!$E$39:$E$782,СВЦЭМ!$A$39:$A$782,$A185,СВЦЭМ!$B$39:$B$782,T$155)+'СЕТ СН'!$F$12</f>
        <v>129.02594809000001</v>
      </c>
      <c r="U185" s="36">
        <f>SUMIFS(СВЦЭМ!$E$39:$E$782,СВЦЭМ!$A$39:$A$782,$A185,СВЦЭМ!$B$39:$B$782,U$155)+'СЕТ СН'!$F$12</f>
        <v>126.44269801</v>
      </c>
      <c r="V185" s="36">
        <f>SUMIFS(СВЦЭМ!$E$39:$E$782,СВЦЭМ!$A$39:$A$782,$A185,СВЦЭМ!$B$39:$B$782,V$155)+'СЕТ СН'!$F$12</f>
        <v>130.20170290999999</v>
      </c>
      <c r="W185" s="36">
        <f>SUMIFS(СВЦЭМ!$E$39:$E$782,СВЦЭМ!$A$39:$A$782,$A185,СВЦЭМ!$B$39:$B$782,W$155)+'СЕТ СН'!$F$12</f>
        <v>130.78259983000001</v>
      </c>
      <c r="X185" s="36">
        <f>SUMIFS(СВЦЭМ!$E$39:$E$782,СВЦЭМ!$A$39:$A$782,$A185,СВЦЭМ!$B$39:$B$782,X$155)+'СЕТ СН'!$F$12</f>
        <v>122.60946817</v>
      </c>
      <c r="Y185" s="36">
        <f>SUMIFS(СВЦЭМ!$E$39:$E$782,СВЦЭМ!$A$39:$A$782,$A185,СВЦЭМ!$B$39:$B$782,Y$155)+'СЕТ СН'!$F$12</f>
        <v>116.85810918</v>
      </c>
    </row>
    <row r="186" spans="1:27" ht="15.75" x14ac:dyDescent="0.2">
      <c r="A186" s="35">
        <f t="shared" si="4"/>
        <v>44804</v>
      </c>
      <c r="B186" s="36">
        <f>SUMIFS(СВЦЭМ!$E$39:$E$782,СВЦЭМ!$A$39:$A$782,$A186,СВЦЭМ!$B$39:$B$782,B$155)+'СЕТ СН'!$F$12</f>
        <v>131.01365405999999</v>
      </c>
      <c r="C186" s="36">
        <f>SUMIFS(СВЦЭМ!$E$39:$E$782,СВЦЭМ!$A$39:$A$782,$A186,СВЦЭМ!$B$39:$B$782,C$155)+'СЕТ СН'!$F$12</f>
        <v>136.42353890000001</v>
      </c>
      <c r="D186" s="36">
        <f>SUMIFS(СВЦЭМ!$E$39:$E$782,СВЦЭМ!$A$39:$A$782,$A186,СВЦЭМ!$B$39:$B$782,D$155)+'СЕТ СН'!$F$12</f>
        <v>138.85442330000001</v>
      </c>
      <c r="E186" s="36">
        <f>SUMIFS(СВЦЭМ!$E$39:$E$782,СВЦЭМ!$A$39:$A$782,$A186,СВЦЭМ!$B$39:$B$782,E$155)+'СЕТ СН'!$F$12</f>
        <v>140.94480032999999</v>
      </c>
      <c r="F186" s="36">
        <f>SUMIFS(СВЦЭМ!$E$39:$E$782,СВЦЭМ!$A$39:$A$782,$A186,СВЦЭМ!$B$39:$B$782,F$155)+'СЕТ СН'!$F$12</f>
        <v>138.96569166</v>
      </c>
      <c r="G186" s="36">
        <f>SUMIFS(СВЦЭМ!$E$39:$E$782,СВЦЭМ!$A$39:$A$782,$A186,СВЦЭМ!$B$39:$B$782,G$155)+'СЕТ СН'!$F$12</f>
        <v>135.53197919999999</v>
      </c>
      <c r="H186" s="36">
        <f>SUMIFS(СВЦЭМ!$E$39:$E$782,СВЦЭМ!$A$39:$A$782,$A186,СВЦЭМ!$B$39:$B$782,H$155)+'СЕТ СН'!$F$12</f>
        <v>126.28917663999999</v>
      </c>
      <c r="I186" s="36">
        <f>SUMIFS(СВЦЭМ!$E$39:$E$782,СВЦЭМ!$A$39:$A$782,$A186,СВЦЭМ!$B$39:$B$782,I$155)+'СЕТ СН'!$F$12</f>
        <v>117.66549285000001</v>
      </c>
      <c r="J186" s="36">
        <f>SUMIFS(СВЦЭМ!$E$39:$E$782,СВЦЭМ!$A$39:$A$782,$A186,СВЦЭМ!$B$39:$B$782,J$155)+'СЕТ СН'!$F$12</f>
        <v>128.30435772999999</v>
      </c>
      <c r="K186" s="36">
        <f>SUMIFS(СВЦЭМ!$E$39:$E$782,СВЦЭМ!$A$39:$A$782,$A186,СВЦЭМ!$B$39:$B$782,K$155)+'СЕТ СН'!$F$12</f>
        <v>132.23115469000001</v>
      </c>
      <c r="L186" s="36">
        <f>SUMIFS(СВЦЭМ!$E$39:$E$782,СВЦЭМ!$A$39:$A$782,$A186,СВЦЭМ!$B$39:$B$782,L$155)+'СЕТ СН'!$F$12</f>
        <v>131.71047149</v>
      </c>
      <c r="M186" s="36">
        <f>SUMIFS(СВЦЭМ!$E$39:$E$782,СВЦЭМ!$A$39:$A$782,$A186,СВЦЭМ!$B$39:$B$782,M$155)+'СЕТ СН'!$F$12</f>
        <v>130.44869208</v>
      </c>
      <c r="N186" s="36">
        <f>SUMIFS(СВЦЭМ!$E$39:$E$782,СВЦЭМ!$A$39:$A$782,$A186,СВЦЭМ!$B$39:$B$782,N$155)+'СЕТ СН'!$F$12</f>
        <v>129.97000052000001</v>
      </c>
      <c r="O186" s="36">
        <f>SUMIFS(СВЦЭМ!$E$39:$E$782,СВЦЭМ!$A$39:$A$782,$A186,СВЦЭМ!$B$39:$B$782,O$155)+'СЕТ СН'!$F$12</f>
        <v>129.82571107000001</v>
      </c>
      <c r="P186" s="36">
        <f>SUMIFS(СВЦЭМ!$E$39:$E$782,СВЦЭМ!$A$39:$A$782,$A186,СВЦЭМ!$B$39:$B$782,P$155)+'СЕТ СН'!$F$12</f>
        <v>129.45848185</v>
      </c>
      <c r="Q186" s="36">
        <f>SUMIFS(СВЦЭМ!$E$39:$E$782,СВЦЭМ!$A$39:$A$782,$A186,СВЦЭМ!$B$39:$B$782,Q$155)+'СЕТ СН'!$F$12</f>
        <v>128.09963261999999</v>
      </c>
      <c r="R186" s="36">
        <f>SUMIFS(СВЦЭМ!$E$39:$E$782,СВЦЭМ!$A$39:$A$782,$A186,СВЦЭМ!$B$39:$B$782,R$155)+'СЕТ СН'!$F$12</f>
        <v>126.62414966999999</v>
      </c>
      <c r="S186" s="36">
        <f>SUMIFS(СВЦЭМ!$E$39:$E$782,СВЦЭМ!$A$39:$A$782,$A186,СВЦЭМ!$B$39:$B$782,S$155)+'СЕТ СН'!$F$12</f>
        <v>127.42802940999999</v>
      </c>
      <c r="T186" s="36">
        <f>SUMIFS(СВЦЭМ!$E$39:$E$782,СВЦЭМ!$A$39:$A$782,$A186,СВЦЭМ!$B$39:$B$782,T$155)+'СЕТ СН'!$F$12</f>
        <v>126.72130995000001</v>
      </c>
      <c r="U186" s="36">
        <f>SUMIFS(СВЦЭМ!$E$39:$E$782,СВЦЭМ!$A$39:$A$782,$A186,СВЦЭМ!$B$39:$B$782,U$155)+'СЕТ СН'!$F$12</f>
        <v>128.74270657</v>
      </c>
      <c r="V186" s="36">
        <f>SUMIFS(СВЦЭМ!$E$39:$E$782,СВЦЭМ!$A$39:$A$782,$A186,СВЦЭМ!$B$39:$B$782,V$155)+'СЕТ СН'!$F$12</f>
        <v>131.66181533</v>
      </c>
      <c r="W186" s="36">
        <f>SUMIFS(СВЦЭМ!$E$39:$E$782,СВЦЭМ!$A$39:$A$782,$A186,СВЦЭМ!$B$39:$B$782,W$155)+'СЕТ СН'!$F$12</f>
        <v>130.87867047</v>
      </c>
      <c r="X186" s="36">
        <f>SUMIFS(СВЦЭМ!$E$39:$E$782,СВЦЭМ!$A$39:$A$782,$A186,СВЦЭМ!$B$39:$B$782,X$155)+'СЕТ СН'!$F$12</f>
        <v>125.45876273</v>
      </c>
      <c r="Y186" s="36">
        <f>SUMIFS(СВЦЭМ!$E$39:$E$782,СВЦЭМ!$A$39:$A$782,$A186,СВЦЭМ!$B$39:$B$782,Y$155)+'СЕТ СН'!$F$12</f>
        <v>122.73870497999999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4" t="s">
        <v>7</v>
      </c>
      <c r="B188" s="127" t="s">
        <v>138</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25"/>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26"/>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01.08.2022</v>
      </c>
      <c r="B191" s="36">
        <f>SUMIFS(СВЦЭМ!$F$39:$F$782,СВЦЭМ!$A$39:$A$782,$A191,СВЦЭМ!$B$39:$B$782,B$190)+'СЕТ СН'!$F$12</f>
        <v>142.88995044999999</v>
      </c>
      <c r="C191" s="36">
        <f>SUMIFS(СВЦЭМ!$F$39:$F$782,СВЦЭМ!$A$39:$A$782,$A191,СВЦЭМ!$B$39:$B$782,C$190)+'СЕТ СН'!$F$12</f>
        <v>148.69278488</v>
      </c>
      <c r="D191" s="36">
        <f>SUMIFS(СВЦЭМ!$F$39:$F$782,СВЦЭМ!$A$39:$A$782,$A191,СВЦЭМ!$B$39:$B$782,D$190)+'СЕТ СН'!$F$12</f>
        <v>150.45536501999999</v>
      </c>
      <c r="E191" s="36">
        <f>SUMIFS(СВЦЭМ!$F$39:$F$782,СВЦЭМ!$A$39:$A$782,$A191,СВЦЭМ!$B$39:$B$782,E$190)+'СЕТ СН'!$F$12</f>
        <v>155.23330562000001</v>
      </c>
      <c r="F191" s="36">
        <f>SUMIFS(СВЦЭМ!$F$39:$F$782,СВЦЭМ!$A$39:$A$782,$A191,СВЦЭМ!$B$39:$B$782,F$190)+'СЕТ СН'!$F$12</f>
        <v>150.03808819</v>
      </c>
      <c r="G191" s="36">
        <f>SUMIFS(СВЦЭМ!$F$39:$F$782,СВЦЭМ!$A$39:$A$782,$A191,СВЦЭМ!$B$39:$B$782,G$190)+'СЕТ СН'!$F$12</f>
        <v>148.30763793</v>
      </c>
      <c r="H191" s="36">
        <f>SUMIFS(СВЦЭМ!$F$39:$F$782,СВЦЭМ!$A$39:$A$782,$A191,СВЦЭМ!$B$39:$B$782,H$190)+'СЕТ СН'!$F$12</f>
        <v>154.83903556999999</v>
      </c>
      <c r="I191" s="36">
        <f>SUMIFS(СВЦЭМ!$F$39:$F$782,СВЦЭМ!$A$39:$A$782,$A191,СВЦЭМ!$B$39:$B$782,I$190)+'СЕТ СН'!$F$12</f>
        <v>161.12374018</v>
      </c>
      <c r="J191" s="36">
        <f>SUMIFS(СВЦЭМ!$F$39:$F$782,СВЦЭМ!$A$39:$A$782,$A191,СВЦЭМ!$B$39:$B$782,J$190)+'СЕТ СН'!$F$12</f>
        <v>149.75652855000001</v>
      </c>
      <c r="K191" s="36">
        <f>SUMIFS(СВЦЭМ!$F$39:$F$782,СВЦЭМ!$A$39:$A$782,$A191,СВЦЭМ!$B$39:$B$782,K$190)+'СЕТ СН'!$F$12</f>
        <v>141.71287942999999</v>
      </c>
      <c r="L191" s="36">
        <f>SUMIFS(СВЦЭМ!$F$39:$F$782,СВЦЭМ!$A$39:$A$782,$A191,СВЦЭМ!$B$39:$B$782,L$190)+'СЕТ СН'!$F$12</f>
        <v>137.81776697999999</v>
      </c>
      <c r="M191" s="36">
        <f>SUMIFS(СВЦЭМ!$F$39:$F$782,СВЦЭМ!$A$39:$A$782,$A191,СВЦЭМ!$B$39:$B$782,M$190)+'СЕТ СН'!$F$12</f>
        <v>132.53693663999999</v>
      </c>
      <c r="N191" s="36">
        <f>SUMIFS(СВЦЭМ!$F$39:$F$782,СВЦЭМ!$A$39:$A$782,$A191,СВЦЭМ!$B$39:$B$782,N$190)+'СЕТ СН'!$F$12</f>
        <v>134.07831625</v>
      </c>
      <c r="O191" s="36">
        <f>SUMIFS(СВЦЭМ!$F$39:$F$782,СВЦЭМ!$A$39:$A$782,$A191,СВЦЭМ!$B$39:$B$782,O$190)+'СЕТ СН'!$F$12</f>
        <v>134.33724902</v>
      </c>
      <c r="P191" s="36">
        <f>SUMIFS(СВЦЭМ!$F$39:$F$782,СВЦЭМ!$A$39:$A$782,$A191,СВЦЭМ!$B$39:$B$782,P$190)+'СЕТ СН'!$F$12</f>
        <v>134.87872005</v>
      </c>
      <c r="Q191" s="36">
        <f>SUMIFS(СВЦЭМ!$F$39:$F$782,СВЦЭМ!$A$39:$A$782,$A191,СВЦЭМ!$B$39:$B$782,Q$190)+'СЕТ СН'!$F$12</f>
        <v>135.22782508</v>
      </c>
      <c r="R191" s="36">
        <f>SUMIFS(СВЦЭМ!$F$39:$F$782,СВЦЭМ!$A$39:$A$782,$A191,СВЦЭМ!$B$39:$B$782,R$190)+'СЕТ СН'!$F$12</f>
        <v>138.13766405999999</v>
      </c>
      <c r="S191" s="36">
        <f>SUMIFS(СВЦЭМ!$F$39:$F$782,СВЦЭМ!$A$39:$A$782,$A191,СВЦЭМ!$B$39:$B$782,S$190)+'СЕТ СН'!$F$12</f>
        <v>138.75277338000001</v>
      </c>
      <c r="T191" s="36">
        <f>SUMIFS(СВЦЭМ!$F$39:$F$782,СВЦЭМ!$A$39:$A$782,$A191,СВЦЭМ!$B$39:$B$782,T$190)+'СЕТ СН'!$F$12</f>
        <v>138.85548754000001</v>
      </c>
      <c r="U191" s="36">
        <f>SUMIFS(СВЦЭМ!$F$39:$F$782,СВЦЭМ!$A$39:$A$782,$A191,СВЦЭМ!$B$39:$B$782,U$190)+'СЕТ СН'!$F$12</f>
        <v>139.19721829</v>
      </c>
      <c r="V191" s="36">
        <f>SUMIFS(СВЦЭМ!$F$39:$F$782,СВЦЭМ!$A$39:$A$782,$A191,СВЦЭМ!$B$39:$B$782,V$190)+'СЕТ СН'!$F$12</f>
        <v>138.74484147999999</v>
      </c>
      <c r="W191" s="36">
        <f>SUMIFS(СВЦЭМ!$F$39:$F$782,СВЦЭМ!$A$39:$A$782,$A191,СВЦЭМ!$B$39:$B$782,W$190)+'СЕТ СН'!$F$12</f>
        <v>136.94020978</v>
      </c>
      <c r="X191" s="36">
        <f>SUMIFS(СВЦЭМ!$F$39:$F$782,СВЦЭМ!$A$39:$A$782,$A191,СВЦЭМ!$B$39:$B$782,X$190)+'СЕТ СН'!$F$12</f>
        <v>134.83027946000001</v>
      </c>
      <c r="Y191" s="36">
        <f>SUMIFS(СВЦЭМ!$F$39:$F$782,СВЦЭМ!$A$39:$A$782,$A191,СВЦЭМ!$B$39:$B$782,Y$190)+'СЕТ СН'!$F$12</f>
        <v>132.38705293999999</v>
      </c>
      <c r="AA191" s="45"/>
    </row>
    <row r="192" spans="1:27" ht="15.75" x14ac:dyDescent="0.2">
      <c r="A192" s="35">
        <f>A191+1</f>
        <v>44775</v>
      </c>
      <c r="B192" s="36">
        <f>SUMIFS(СВЦЭМ!$F$39:$F$782,СВЦЭМ!$A$39:$A$782,$A192,СВЦЭМ!$B$39:$B$782,B$190)+'СЕТ СН'!$F$12</f>
        <v>148.89552778000001</v>
      </c>
      <c r="C192" s="36">
        <f>SUMIFS(СВЦЭМ!$F$39:$F$782,СВЦЭМ!$A$39:$A$782,$A192,СВЦЭМ!$B$39:$B$782,C$190)+'СЕТ СН'!$F$12</f>
        <v>156.4631871</v>
      </c>
      <c r="D192" s="36">
        <f>SUMIFS(СВЦЭМ!$F$39:$F$782,СВЦЭМ!$A$39:$A$782,$A192,СВЦЭМ!$B$39:$B$782,D$190)+'СЕТ СН'!$F$12</f>
        <v>154.64866373999999</v>
      </c>
      <c r="E192" s="36">
        <f>SUMIFS(СВЦЭМ!$F$39:$F$782,СВЦЭМ!$A$39:$A$782,$A192,СВЦЭМ!$B$39:$B$782,E$190)+'СЕТ СН'!$F$12</f>
        <v>159.13694605000001</v>
      </c>
      <c r="F192" s="36">
        <f>SUMIFS(СВЦЭМ!$F$39:$F$782,СВЦЭМ!$A$39:$A$782,$A192,СВЦЭМ!$B$39:$B$782,F$190)+'СЕТ СН'!$F$12</f>
        <v>158.46012676999999</v>
      </c>
      <c r="G192" s="36">
        <f>SUMIFS(СВЦЭМ!$F$39:$F$782,СВЦЭМ!$A$39:$A$782,$A192,СВЦЭМ!$B$39:$B$782,G$190)+'СЕТ СН'!$F$12</f>
        <v>159.87969579</v>
      </c>
      <c r="H192" s="36">
        <f>SUMIFS(СВЦЭМ!$F$39:$F$782,СВЦЭМ!$A$39:$A$782,$A192,СВЦЭМ!$B$39:$B$782,H$190)+'СЕТ СН'!$F$12</f>
        <v>156.81312291</v>
      </c>
      <c r="I192" s="36">
        <f>SUMIFS(СВЦЭМ!$F$39:$F$782,СВЦЭМ!$A$39:$A$782,$A192,СВЦЭМ!$B$39:$B$782,I$190)+'СЕТ СН'!$F$12</f>
        <v>176.53172370999999</v>
      </c>
      <c r="J192" s="36">
        <f>SUMIFS(СВЦЭМ!$F$39:$F$782,СВЦЭМ!$A$39:$A$782,$A192,СВЦЭМ!$B$39:$B$782,J$190)+'СЕТ СН'!$F$12</f>
        <v>160.25194316</v>
      </c>
      <c r="K192" s="36">
        <f>SUMIFS(СВЦЭМ!$F$39:$F$782,СВЦЭМ!$A$39:$A$782,$A192,СВЦЭМ!$B$39:$B$782,K$190)+'СЕТ СН'!$F$12</f>
        <v>144.01145355</v>
      </c>
      <c r="L192" s="36">
        <f>SUMIFS(СВЦЭМ!$F$39:$F$782,СВЦЭМ!$A$39:$A$782,$A192,СВЦЭМ!$B$39:$B$782,L$190)+'СЕТ СН'!$F$12</f>
        <v>142.30163888999999</v>
      </c>
      <c r="M192" s="36">
        <f>SUMIFS(СВЦЭМ!$F$39:$F$782,СВЦЭМ!$A$39:$A$782,$A192,СВЦЭМ!$B$39:$B$782,M$190)+'СЕТ СН'!$F$12</f>
        <v>140.7757786</v>
      </c>
      <c r="N192" s="36">
        <f>SUMIFS(СВЦЭМ!$F$39:$F$782,СВЦЭМ!$A$39:$A$782,$A192,СВЦЭМ!$B$39:$B$782,N$190)+'СЕТ СН'!$F$12</f>
        <v>139.42113807000001</v>
      </c>
      <c r="O192" s="36">
        <f>SUMIFS(СВЦЭМ!$F$39:$F$782,СВЦЭМ!$A$39:$A$782,$A192,СВЦЭМ!$B$39:$B$782,O$190)+'СЕТ СН'!$F$12</f>
        <v>140.57650856999999</v>
      </c>
      <c r="P192" s="36">
        <f>SUMIFS(СВЦЭМ!$F$39:$F$782,СВЦЭМ!$A$39:$A$782,$A192,СВЦЭМ!$B$39:$B$782,P$190)+'СЕТ СН'!$F$12</f>
        <v>142.86636071999999</v>
      </c>
      <c r="Q192" s="36">
        <f>SUMIFS(СВЦЭМ!$F$39:$F$782,СВЦЭМ!$A$39:$A$782,$A192,СВЦЭМ!$B$39:$B$782,Q$190)+'СЕТ СН'!$F$12</f>
        <v>142.16741103999999</v>
      </c>
      <c r="R192" s="36">
        <f>SUMIFS(СВЦЭМ!$F$39:$F$782,СВЦЭМ!$A$39:$A$782,$A192,СВЦЭМ!$B$39:$B$782,R$190)+'СЕТ СН'!$F$12</f>
        <v>141.27393230999999</v>
      </c>
      <c r="S192" s="36">
        <f>SUMIFS(СВЦЭМ!$F$39:$F$782,СВЦЭМ!$A$39:$A$782,$A192,СВЦЭМ!$B$39:$B$782,S$190)+'СЕТ СН'!$F$12</f>
        <v>141.62609479</v>
      </c>
      <c r="T192" s="36">
        <f>SUMIFS(СВЦЭМ!$F$39:$F$782,СВЦЭМ!$A$39:$A$782,$A192,СВЦЭМ!$B$39:$B$782,T$190)+'СЕТ СН'!$F$12</f>
        <v>146.10371588999999</v>
      </c>
      <c r="U192" s="36">
        <f>SUMIFS(СВЦЭМ!$F$39:$F$782,СВЦЭМ!$A$39:$A$782,$A192,СВЦЭМ!$B$39:$B$782,U$190)+'СЕТ СН'!$F$12</f>
        <v>145.52349179999999</v>
      </c>
      <c r="V192" s="36">
        <f>SUMIFS(СВЦЭМ!$F$39:$F$782,СВЦЭМ!$A$39:$A$782,$A192,СВЦЭМ!$B$39:$B$782,V$190)+'СЕТ СН'!$F$12</f>
        <v>146.42557226</v>
      </c>
      <c r="W192" s="36">
        <f>SUMIFS(СВЦЭМ!$F$39:$F$782,СВЦЭМ!$A$39:$A$782,$A192,СВЦЭМ!$B$39:$B$782,W$190)+'СЕТ СН'!$F$12</f>
        <v>143.61180519000001</v>
      </c>
      <c r="X192" s="36">
        <f>SUMIFS(СВЦЭМ!$F$39:$F$782,СВЦЭМ!$A$39:$A$782,$A192,СВЦЭМ!$B$39:$B$782,X$190)+'СЕТ СН'!$F$12</f>
        <v>146.93803634</v>
      </c>
      <c r="Y192" s="36">
        <f>SUMIFS(СВЦЭМ!$F$39:$F$782,СВЦЭМ!$A$39:$A$782,$A192,СВЦЭМ!$B$39:$B$782,Y$190)+'СЕТ СН'!$F$12</f>
        <v>162.60253834</v>
      </c>
    </row>
    <row r="193" spans="1:25" ht="15.75" x14ac:dyDescent="0.2">
      <c r="A193" s="35">
        <f t="shared" ref="A193:A221" si="5">A192+1</f>
        <v>44776</v>
      </c>
      <c r="B193" s="36">
        <f>SUMIFS(СВЦЭМ!$F$39:$F$782,СВЦЭМ!$A$39:$A$782,$A193,СВЦЭМ!$B$39:$B$782,B$190)+'СЕТ СН'!$F$12</f>
        <v>167.29007680000001</v>
      </c>
      <c r="C193" s="36">
        <f>SUMIFS(СВЦЭМ!$F$39:$F$782,СВЦЭМ!$A$39:$A$782,$A193,СВЦЭМ!$B$39:$B$782,C$190)+'СЕТ СН'!$F$12</f>
        <v>179.72008357000001</v>
      </c>
      <c r="D193" s="36">
        <f>SUMIFS(СВЦЭМ!$F$39:$F$782,СВЦЭМ!$A$39:$A$782,$A193,СВЦЭМ!$B$39:$B$782,D$190)+'СЕТ СН'!$F$12</f>
        <v>187.81391581</v>
      </c>
      <c r="E193" s="36">
        <f>SUMIFS(СВЦЭМ!$F$39:$F$782,СВЦЭМ!$A$39:$A$782,$A193,СВЦЭМ!$B$39:$B$782,E$190)+'СЕТ СН'!$F$12</f>
        <v>189.16425261000001</v>
      </c>
      <c r="F193" s="36">
        <f>SUMIFS(СВЦЭМ!$F$39:$F$782,СВЦЭМ!$A$39:$A$782,$A193,СВЦЭМ!$B$39:$B$782,F$190)+'СЕТ СН'!$F$12</f>
        <v>165.45838429</v>
      </c>
      <c r="G193" s="36">
        <f>SUMIFS(СВЦЭМ!$F$39:$F$782,СВЦЭМ!$A$39:$A$782,$A193,СВЦЭМ!$B$39:$B$782,G$190)+'СЕТ СН'!$F$12</f>
        <v>166.00833721999999</v>
      </c>
      <c r="H193" s="36">
        <f>SUMIFS(СВЦЭМ!$F$39:$F$782,СВЦЭМ!$A$39:$A$782,$A193,СВЦЭМ!$B$39:$B$782,H$190)+'СЕТ СН'!$F$12</f>
        <v>164.30947375</v>
      </c>
      <c r="I193" s="36">
        <f>SUMIFS(СВЦЭМ!$F$39:$F$782,СВЦЭМ!$A$39:$A$782,$A193,СВЦЭМ!$B$39:$B$782,I$190)+'СЕТ СН'!$F$12</f>
        <v>154.21804824</v>
      </c>
      <c r="J193" s="36">
        <f>SUMIFS(СВЦЭМ!$F$39:$F$782,СВЦЭМ!$A$39:$A$782,$A193,СВЦЭМ!$B$39:$B$782,J$190)+'СЕТ СН'!$F$12</f>
        <v>147.91030387000001</v>
      </c>
      <c r="K193" s="36">
        <f>SUMIFS(СВЦЭМ!$F$39:$F$782,СВЦЭМ!$A$39:$A$782,$A193,СВЦЭМ!$B$39:$B$782,K$190)+'СЕТ СН'!$F$12</f>
        <v>152.87210793</v>
      </c>
      <c r="L193" s="36">
        <f>SUMIFS(СВЦЭМ!$F$39:$F$782,СВЦЭМ!$A$39:$A$782,$A193,СВЦЭМ!$B$39:$B$782,L$190)+'СЕТ СН'!$F$12</f>
        <v>145.85778568000001</v>
      </c>
      <c r="M193" s="36">
        <f>SUMIFS(СВЦЭМ!$F$39:$F$782,СВЦЭМ!$A$39:$A$782,$A193,СВЦЭМ!$B$39:$B$782,M$190)+'СЕТ СН'!$F$12</f>
        <v>142.58292308</v>
      </c>
      <c r="N193" s="36">
        <f>SUMIFS(СВЦЭМ!$F$39:$F$782,СВЦЭМ!$A$39:$A$782,$A193,СВЦЭМ!$B$39:$B$782,N$190)+'СЕТ СН'!$F$12</f>
        <v>141.99633374000001</v>
      </c>
      <c r="O193" s="36">
        <f>SUMIFS(СВЦЭМ!$F$39:$F$782,СВЦЭМ!$A$39:$A$782,$A193,СВЦЭМ!$B$39:$B$782,O$190)+'СЕТ СН'!$F$12</f>
        <v>141.02862493000001</v>
      </c>
      <c r="P193" s="36">
        <f>SUMIFS(СВЦЭМ!$F$39:$F$782,СВЦЭМ!$A$39:$A$782,$A193,СВЦЭМ!$B$39:$B$782,P$190)+'СЕТ СН'!$F$12</f>
        <v>142.32229838000001</v>
      </c>
      <c r="Q193" s="36">
        <f>SUMIFS(СВЦЭМ!$F$39:$F$782,СВЦЭМ!$A$39:$A$782,$A193,СВЦЭМ!$B$39:$B$782,Q$190)+'СЕТ СН'!$F$12</f>
        <v>145.55299776999999</v>
      </c>
      <c r="R193" s="36">
        <f>SUMIFS(СВЦЭМ!$F$39:$F$782,СВЦЭМ!$A$39:$A$782,$A193,СВЦЭМ!$B$39:$B$782,R$190)+'СЕТ СН'!$F$12</f>
        <v>148.44221472999999</v>
      </c>
      <c r="S193" s="36">
        <f>SUMIFS(СВЦЭМ!$F$39:$F$782,СВЦЭМ!$A$39:$A$782,$A193,СВЦЭМ!$B$39:$B$782,S$190)+'СЕТ СН'!$F$12</f>
        <v>147.86452685</v>
      </c>
      <c r="T193" s="36">
        <f>SUMIFS(СВЦЭМ!$F$39:$F$782,СВЦЭМ!$A$39:$A$782,$A193,СВЦЭМ!$B$39:$B$782,T$190)+'СЕТ СН'!$F$12</f>
        <v>145.75111663999999</v>
      </c>
      <c r="U193" s="36">
        <f>SUMIFS(СВЦЭМ!$F$39:$F$782,СВЦЭМ!$A$39:$A$782,$A193,СВЦЭМ!$B$39:$B$782,U$190)+'СЕТ СН'!$F$12</f>
        <v>146.12285571000001</v>
      </c>
      <c r="V193" s="36">
        <f>SUMIFS(СВЦЭМ!$F$39:$F$782,СВЦЭМ!$A$39:$A$782,$A193,СВЦЭМ!$B$39:$B$782,V$190)+'СЕТ СН'!$F$12</f>
        <v>142.21192805999999</v>
      </c>
      <c r="W193" s="36">
        <f>SUMIFS(СВЦЭМ!$F$39:$F$782,СВЦЭМ!$A$39:$A$782,$A193,СВЦЭМ!$B$39:$B$782,W$190)+'СЕТ СН'!$F$12</f>
        <v>141.68922194999999</v>
      </c>
      <c r="X193" s="36">
        <f>SUMIFS(СВЦЭМ!$F$39:$F$782,СВЦЭМ!$A$39:$A$782,$A193,СВЦЭМ!$B$39:$B$782,X$190)+'СЕТ СН'!$F$12</f>
        <v>146.93707935</v>
      </c>
      <c r="Y193" s="36">
        <f>SUMIFS(СВЦЭМ!$F$39:$F$782,СВЦЭМ!$A$39:$A$782,$A193,СВЦЭМ!$B$39:$B$782,Y$190)+'СЕТ СН'!$F$12</f>
        <v>146.97025628</v>
      </c>
    </row>
    <row r="194" spans="1:25" ht="15.75" x14ac:dyDescent="0.2">
      <c r="A194" s="35">
        <f t="shared" si="5"/>
        <v>44777</v>
      </c>
      <c r="B194" s="36">
        <f>SUMIFS(СВЦЭМ!$F$39:$F$782,СВЦЭМ!$A$39:$A$782,$A194,СВЦЭМ!$B$39:$B$782,B$190)+'СЕТ СН'!$F$12</f>
        <v>156.37953687000001</v>
      </c>
      <c r="C194" s="36">
        <f>SUMIFS(СВЦЭМ!$F$39:$F$782,СВЦЭМ!$A$39:$A$782,$A194,СВЦЭМ!$B$39:$B$782,C$190)+'СЕТ СН'!$F$12</f>
        <v>166.92727796</v>
      </c>
      <c r="D194" s="36">
        <f>SUMIFS(СВЦЭМ!$F$39:$F$782,СВЦЭМ!$A$39:$A$782,$A194,СВЦЭМ!$B$39:$B$782,D$190)+'СЕТ СН'!$F$12</f>
        <v>165.47459606999999</v>
      </c>
      <c r="E194" s="36">
        <f>SUMIFS(СВЦЭМ!$F$39:$F$782,СВЦЭМ!$A$39:$A$782,$A194,СВЦЭМ!$B$39:$B$782,E$190)+'СЕТ СН'!$F$12</f>
        <v>176.65740733999999</v>
      </c>
      <c r="F194" s="36">
        <f>SUMIFS(СВЦЭМ!$F$39:$F$782,СВЦЭМ!$A$39:$A$782,$A194,СВЦЭМ!$B$39:$B$782,F$190)+'СЕТ СН'!$F$12</f>
        <v>177.928415</v>
      </c>
      <c r="G194" s="36">
        <f>SUMIFS(СВЦЭМ!$F$39:$F$782,СВЦЭМ!$A$39:$A$782,$A194,СВЦЭМ!$B$39:$B$782,G$190)+'СЕТ СН'!$F$12</f>
        <v>178.56323370000001</v>
      </c>
      <c r="H194" s="36">
        <f>SUMIFS(СВЦЭМ!$F$39:$F$782,СВЦЭМ!$A$39:$A$782,$A194,СВЦЭМ!$B$39:$B$782,H$190)+'СЕТ СН'!$F$12</f>
        <v>169.27325870000001</v>
      </c>
      <c r="I194" s="36">
        <f>SUMIFS(СВЦЭМ!$F$39:$F$782,СВЦЭМ!$A$39:$A$782,$A194,СВЦЭМ!$B$39:$B$782,I$190)+'СЕТ СН'!$F$12</f>
        <v>159.71924267</v>
      </c>
      <c r="J194" s="36">
        <f>SUMIFS(СВЦЭМ!$F$39:$F$782,СВЦЭМ!$A$39:$A$782,$A194,СВЦЭМ!$B$39:$B$782,J$190)+'СЕТ СН'!$F$12</f>
        <v>147.01085535000001</v>
      </c>
      <c r="K194" s="36">
        <f>SUMIFS(СВЦЭМ!$F$39:$F$782,СВЦЭМ!$A$39:$A$782,$A194,СВЦЭМ!$B$39:$B$782,K$190)+'СЕТ СН'!$F$12</f>
        <v>142.35071533000001</v>
      </c>
      <c r="L194" s="36">
        <f>SUMIFS(СВЦЭМ!$F$39:$F$782,СВЦЭМ!$A$39:$A$782,$A194,СВЦЭМ!$B$39:$B$782,L$190)+'СЕТ СН'!$F$12</f>
        <v>143.98093997000001</v>
      </c>
      <c r="M194" s="36">
        <f>SUMIFS(СВЦЭМ!$F$39:$F$782,СВЦЭМ!$A$39:$A$782,$A194,СВЦЭМ!$B$39:$B$782,M$190)+'СЕТ СН'!$F$12</f>
        <v>141.36074128000001</v>
      </c>
      <c r="N194" s="36">
        <f>SUMIFS(СВЦЭМ!$F$39:$F$782,СВЦЭМ!$A$39:$A$782,$A194,СВЦЭМ!$B$39:$B$782,N$190)+'СЕТ СН'!$F$12</f>
        <v>140.327541</v>
      </c>
      <c r="O194" s="36">
        <f>SUMIFS(СВЦЭМ!$F$39:$F$782,СВЦЭМ!$A$39:$A$782,$A194,СВЦЭМ!$B$39:$B$782,O$190)+'СЕТ СН'!$F$12</f>
        <v>141.66224516</v>
      </c>
      <c r="P194" s="36">
        <f>SUMIFS(СВЦЭМ!$F$39:$F$782,СВЦЭМ!$A$39:$A$782,$A194,СВЦЭМ!$B$39:$B$782,P$190)+'СЕТ СН'!$F$12</f>
        <v>146.21458426999999</v>
      </c>
      <c r="Q194" s="36">
        <f>SUMIFS(СВЦЭМ!$F$39:$F$782,СВЦЭМ!$A$39:$A$782,$A194,СВЦЭМ!$B$39:$B$782,Q$190)+'СЕТ СН'!$F$12</f>
        <v>145.84729307000001</v>
      </c>
      <c r="R194" s="36">
        <f>SUMIFS(СВЦЭМ!$F$39:$F$782,СВЦЭМ!$A$39:$A$782,$A194,СВЦЭМ!$B$39:$B$782,R$190)+'СЕТ СН'!$F$12</f>
        <v>144.63998967000001</v>
      </c>
      <c r="S194" s="36">
        <f>SUMIFS(СВЦЭМ!$F$39:$F$782,СВЦЭМ!$A$39:$A$782,$A194,СВЦЭМ!$B$39:$B$782,S$190)+'СЕТ СН'!$F$12</f>
        <v>144.86588677</v>
      </c>
      <c r="T194" s="36">
        <f>SUMIFS(СВЦЭМ!$F$39:$F$782,СВЦЭМ!$A$39:$A$782,$A194,СВЦЭМ!$B$39:$B$782,T$190)+'СЕТ СН'!$F$12</f>
        <v>144.76579604</v>
      </c>
      <c r="U194" s="36">
        <f>SUMIFS(СВЦЭМ!$F$39:$F$782,СВЦЭМ!$A$39:$A$782,$A194,СВЦЭМ!$B$39:$B$782,U$190)+'СЕТ СН'!$F$12</f>
        <v>146.52779022999999</v>
      </c>
      <c r="V194" s="36">
        <f>SUMIFS(СВЦЭМ!$F$39:$F$782,СВЦЭМ!$A$39:$A$782,$A194,СВЦЭМ!$B$39:$B$782,V$190)+'СЕТ СН'!$F$12</f>
        <v>145.79177235</v>
      </c>
      <c r="W194" s="36">
        <f>SUMIFS(СВЦЭМ!$F$39:$F$782,СВЦЭМ!$A$39:$A$782,$A194,СВЦЭМ!$B$39:$B$782,W$190)+'СЕТ СН'!$F$12</f>
        <v>145.01896492</v>
      </c>
      <c r="X194" s="36">
        <f>SUMIFS(СВЦЭМ!$F$39:$F$782,СВЦЭМ!$A$39:$A$782,$A194,СВЦЭМ!$B$39:$B$782,X$190)+'СЕТ СН'!$F$12</f>
        <v>147.02965051000001</v>
      </c>
      <c r="Y194" s="36">
        <f>SUMIFS(СВЦЭМ!$F$39:$F$782,СВЦЭМ!$A$39:$A$782,$A194,СВЦЭМ!$B$39:$B$782,Y$190)+'СЕТ СН'!$F$12</f>
        <v>155.84624074999999</v>
      </c>
    </row>
    <row r="195" spans="1:25" ht="15.75" x14ac:dyDescent="0.2">
      <c r="A195" s="35">
        <f t="shared" si="5"/>
        <v>44778</v>
      </c>
      <c r="B195" s="36">
        <f>SUMIFS(СВЦЭМ!$F$39:$F$782,СВЦЭМ!$A$39:$A$782,$A195,СВЦЭМ!$B$39:$B$782,B$190)+'СЕТ СН'!$F$12</f>
        <v>164.1294293</v>
      </c>
      <c r="C195" s="36">
        <f>SUMIFS(СВЦЭМ!$F$39:$F$782,СВЦЭМ!$A$39:$A$782,$A195,СВЦЭМ!$B$39:$B$782,C$190)+'СЕТ СН'!$F$12</f>
        <v>162.91291161000001</v>
      </c>
      <c r="D195" s="36">
        <f>SUMIFS(СВЦЭМ!$F$39:$F$782,СВЦЭМ!$A$39:$A$782,$A195,СВЦЭМ!$B$39:$B$782,D$190)+'СЕТ СН'!$F$12</f>
        <v>166.10828047000001</v>
      </c>
      <c r="E195" s="36">
        <f>SUMIFS(СВЦЭМ!$F$39:$F$782,СВЦЭМ!$A$39:$A$782,$A195,СВЦЭМ!$B$39:$B$782,E$190)+'СЕТ СН'!$F$12</f>
        <v>167.26403951</v>
      </c>
      <c r="F195" s="36">
        <f>SUMIFS(СВЦЭМ!$F$39:$F$782,СВЦЭМ!$A$39:$A$782,$A195,СВЦЭМ!$B$39:$B$782,F$190)+'СЕТ СН'!$F$12</f>
        <v>165.57210755</v>
      </c>
      <c r="G195" s="36">
        <f>SUMIFS(СВЦЭМ!$F$39:$F$782,СВЦЭМ!$A$39:$A$782,$A195,СВЦЭМ!$B$39:$B$782,G$190)+'СЕТ СН'!$F$12</f>
        <v>165.33593232999999</v>
      </c>
      <c r="H195" s="36">
        <f>SUMIFS(СВЦЭМ!$F$39:$F$782,СВЦЭМ!$A$39:$A$782,$A195,СВЦЭМ!$B$39:$B$782,H$190)+'СЕТ СН'!$F$12</f>
        <v>161.43360719</v>
      </c>
      <c r="I195" s="36">
        <f>SUMIFS(СВЦЭМ!$F$39:$F$782,СВЦЭМ!$A$39:$A$782,$A195,СВЦЭМ!$B$39:$B$782,I$190)+'СЕТ СН'!$F$12</f>
        <v>165.79894852999999</v>
      </c>
      <c r="J195" s="36">
        <f>SUMIFS(СВЦЭМ!$F$39:$F$782,СВЦЭМ!$A$39:$A$782,$A195,СВЦЭМ!$B$39:$B$782,J$190)+'СЕТ СН'!$F$12</f>
        <v>147.16563515999999</v>
      </c>
      <c r="K195" s="36">
        <f>SUMIFS(СВЦЭМ!$F$39:$F$782,СВЦЭМ!$A$39:$A$782,$A195,СВЦЭМ!$B$39:$B$782,K$190)+'СЕТ СН'!$F$12</f>
        <v>144.29670526000001</v>
      </c>
      <c r="L195" s="36">
        <f>SUMIFS(СВЦЭМ!$F$39:$F$782,СВЦЭМ!$A$39:$A$782,$A195,СВЦЭМ!$B$39:$B$782,L$190)+'СЕТ СН'!$F$12</f>
        <v>143.18907748000001</v>
      </c>
      <c r="M195" s="36">
        <f>SUMIFS(СВЦЭМ!$F$39:$F$782,СВЦЭМ!$A$39:$A$782,$A195,СВЦЭМ!$B$39:$B$782,M$190)+'СЕТ СН'!$F$12</f>
        <v>142.34308984</v>
      </c>
      <c r="N195" s="36">
        <f>SUMIFS(СВЦЭМ!$F$39:$F$782,СВЦЭМ!$A$39:$A$782,$A195,СВЦЭМ!$B$39:$B$782,N$190)+'СЕТ СН'!$F$12</f>
        <v>141.0946118</v>
      </c>
      <c r="O195" s="36">
        <f>SUMIFS(СВЦЭМ!$F$39:$F$782,СВЦЭМ!$A$39:$A$782,$A195,СВЦЭМ!$B$39:$B$782,O$190)+'СЕТ СН'!$F$12</f>
        <v>141.78311468999999</v>
      </c>
      <c r="P195" s="36">
        <f>SUMIFS(СВЦЭМ!$F$39:$F$782,СВЦЭМ!$A$39:$A$782,$A195,СВЦЭМ!$B$39:$B$782,P$190)+'СЕТ СН'!$F$12</f>
        <v>145.34116763</v>
      </c>
      <c r="Q195" s="36">
        <f>SUMIFS(СВЦЭМ!$F$39:$F$782,СВЦЭМ!$A$39:$A$782,$A195,СВЦЭМ!$B$39:$B$782,Q$190)+'СЕТ СН'!$F$12</f>
        <v>145.08045731000001</v>
      </c>
      <c r="R195" s="36">
        <f>SUMIFS(СВЦЭМ!$F$39:$F$782,СВЦЭМ!$A$39:$A$782,$A195,СВЦЭМ!$B$39:$B$782,R$190)+'СЕТ СН'!$F$12</f>
        <v>144.27141485000001</v>
      </c>
      <c r="S195" s="36">
        <f>SUMIFS(СВЦЭМ!$F$39:$F$782,СВЦЭМ!$A$39:$A$782,$A195,СВЦЭМ!$B$39:$B$782,S$190)+'СЕТ СН'!$F$12</f>
        <v>143.99623554999999</v>
      </c>
      <c r="T195" s="36">
        <f>SUMIFS(СВЦЭМ!$F$39:$F$782,СВЦЭМ!$A$39:$A$782,$A195,СВЦЭМ!$B$39:$B$782,T$190)+'СЕТ СН'!$F$12</f>
        <v>141.82545059</v>
      </c>
      <c r="U195" s="36">
        <f>SUMIFS(СВЦЭМ!$F$39:$F$782,СВЦЭМ!$A$39:$A$782,$A195,СВЦЭМ!$B$39:$B$782,U$190)+'СЕТ СН'!$F$12</f>
        <v>143.07447748000001</v>
      </c>
      <c r="V195" s="36">
        <f>SUMIFS(СВЦЭМ!$F$39:$F$782,СВЦЭМ!$A$39:$A$782,$A195,СВЦЭМ!$B$39:$B$782,V$190)+'СЕТ СН'!$F$12</f>
        <v>144.40762330999999</v>
      </c>
      <c r="W195" s="36">
        <f>SUMIFS(СВЦЭМ!$F$39:$F$782,СВЦЭМ!$A$39:$A$782,$A195,СВЦЭМ!$B$39:$B$782,W$190)+'СЕТ СН'!$F$12</f>
        <v>145.72525225999999</v>
      </c>
      <c r="X195" s="36">
        <f>SUMIFS(СВЦЭМ!$F$39:$F$782,СВЦЭМ!$A$39:$A$782,$A195,СВЦЭМ!$B$39:$B$782,X$190)+'СЕТ СН'!$F$12</f>
        <v>143.39001628</v>
      </c>
      <c r="Y195" s="36">
        <f>SUMIFS(СВЦЭМ!$F$39:$F$782,СВЦЭМ!$A$39:$A$782,$A195,СВЦЭМ!$B$39:$B$782,Y$190)+'СЕТ СН'!$F$12</f>
        <v>161.11575832</v>
      </c>
    </row>
    <row r="196" spans="1:25" ht="15.75" x14ac:dyDescent="0.2">
      <c r="A196" s="35">
        <f t="shared" si="5"/>
        <v>44779</v>
      </c>
      <c r="B196" s="36">
        <f>SUMIFS(СВЦЭМ!$F$39:$F$782,СВЦЭМ!$A$39:$A$782,$A196,СВЦЭМ!$B$39:$B$782,B$190)+'СЕТ СН'!$F$12</f>
        <v>152.66834990999999</v>
      </c>
      <c r="C196" s="36">
        <f>SUMIFS(СВЦЭМ!$F$39:$F$782,СВЦЭМ!$A$39:$A$782,$A196,СВЦЭМ!$B$39:$B$782,C$190)+'СЕТ СН'!$F$12</f>
        <v>162.47348092999999</v>
      </c>
      <c r="D196" s="36">
        <f>SUMIFS(СВЦЭМ!$F$39:$F$782,СВЦЭМ!$A$39:$A$782,$A196,СВЦЭМ!$B$39:$B$782,D$190)+'СЕТ СН'!$F$12</f>
        <v>169.58807265999999</v>
      </c>
      <c r="E196" s="36">
        <f>SUMIFS(СВЦЭМ!$F$39:$F$782,СВЦЭМ!$A$39:$A$782,$A196,СВЦЭМ!$B$39:$B$782,E$190)+'СЕТ СН'!$F$12</f>
        <v>173.33063507</v>
      </c>
      <c r="F196" s="36">
        <f>SUMIFS(СВЦЭМ!$F$39:$F$782,СВЦЭМ!$A$39:$A$782,$A196,СВЦЭМ!$B$39:$B$782,F$190)+'СЕТ СН'!$F$12</f>
        <v>174.68220208</v>
      </c>
      <c r="G196" s="36">
        <f>SUMIFS(СВЦЭМ!$F$39:$F$782,СВЦЭМ!$A$39:$A$782,$A196,СВЦЭМ!$B$39:$B$782,G$190)+'СЕТ СН'!$F$12</f>
        <v>177.19808805</v>
      </c>
      <c r="H196" s="36">
        <f>SUMIFS(СВЦЭМ!$F$39:$F$782,СВЦЭМ!$A$39:$A$782,$A196,СВЦЭМ!$B$39:$B$782,H$190)+'СЕТ СН'!$F$12</f>
        <v>174.29901666000001</v>
      </c>
      <c r="I196" s="36">
        <f>SUMIFS(СВЦЭМ!$F$39:$F$782,СВЦЭМ!$A$39:$A$782,$A196,СВЦЭМ!$B$39:$B$782,I$190)+'СЕТ СН'!$F$12</f>
        <v>169.18121364000001</v>
      </c>
      <c r="J196" s="36">
        <f>SUMIFS(СВЦЭМ!$F$39:$F$782,СВЦЭМ!$A$39:$A$782,$A196,СВЦЭМ!$B$39:$B$782,J$190)+'СЕТ СН'!$F$12</f>
        <v>156.62072913</v>
      </c>
      <c r="K196" s="36">
        <f>SUMIFS(СВЦЭМ!$F$39:$F$782,СВЦЭМ!$A$39:$A$782,$A196,СВЦЭМ!$B$39:$B$782,K$190)+'СЕТ СН'!$F$12</f>
        <v>140.20336596000001</v>
      </c>
      <c r="L196" s="36">
        <f>SUMIFS(СВЦЭМ!$F$39:$F$782,СВЦЭМ!$A$39:$A$782,$A196,СВЦЭМ!$B$39:$B$782,L$190)+'СЕТ СН'!$F$12</f>
        <v>137.45254123000001</v>
      </c>
      <c r="M196" s="36">
        <f>SUMIFS(СВЦЭМ!$F$39:$F$782,СВЦЭМ!$A$39:$A$782,$A196,СВЦЭМ!$B$39:$B$782,M$190)+'СЕТ СН'!$F$12</f>
        <v>132.31036319</v>
      </c>
      <c r="N196" s="36">
        <f>SUMIFS(СВЦЭМ!$F$39:$F$782,СВЦЭМ!$A$39:$A$782,$A196,СВЦЭМ!$B$39:$B$782,N$190)+'СЕТ СН'!$F$12</f>
        <v>130.45058356999999</v>
      </c>
      <c r="O196" s="36">
        <f>SUMIFS(СВЦЭМ!$F$39:$F$782,СВЦЭМ!$A$39:$A$782,$A196,СВЦЭМ!$B$39:$B$782,O$190)+'СЕТ СН'!$F$12</f>
        <v>131.54195442</v>
      </c>
      <c r="P196" s="36">
        <f>SUMIFS(СВЦЭМ!$F$39:$F$782,СВЦЭМ!$A$39:$A$782,$A196,СВЦЭМ!$B$39:$B$782,P$190)+'СЕТ СН'!$F$12</f>
        <v>130.68672781999999</v>
      </c>
      <c r="Q196" s="36">
        <f>SUMIFS(СВЦЭМ!$F$39:$F$782,СВЦЭМ!$A$39:$A$782,$A196,СВЦЭМ!$B$39:$B$782,Q$190)+'СЕТ СН'!$F$12</f>
        <v>130.94513359000001</v>
      </c>
      <c r="R196" s="36">
        <f>SUMIFS(СВЦЭМ!$F$39:$F$782,СВЦЭМ!$A$39:$A$782,$A196,СВЦЭМ!$B$39:$B$782,R$190)+'СЕТ СН'!$F$12</f>
        <v>136.41722720999999</v>
      </c>
      <c r="S196" s="36">
        <f>SUMIFS(СВЦЭМ!$F$39:$F$782,СВЦЭМ!$A$39:$A$782,$A196,СВЦЭМ!$B$39:$B$782,S$190)+'СЕТ СН'!$F$12</f>
        <v>136.93682416999999</v>
      </c>
      <c r="T196" s="36">
        <f>SUMIFS(СВЦЭМ!$F$39:$F$782,СВЦЭМ!$A$39:$A$782,$A196,СВЦЭМ!$B$39:$B$782,T$190)+'СЕТ СН'!$F$12</f>
        <v>136.21059704000001</v>
      </c>
      <c r="U196" s="36">
        <f>SUMIFS(СВЦЭМ!$F$39:$F$782,СВЦЭМ!$A$39:$A$782,$A196,СВЦЭМ!$B$39:$B$782,U$190)+'СЕТ СН'!$F$12</f>
        <v>137.30476841000001</v>
      </c>
      <c r="V196" s="36">
        <f>SUMIFS(СВЦЭМ!$F$39:$F$782,СВЦЭМ!$A$39:$A$782,$A196,СВЦЭМ!$B$39:$B$782,V$190)+'СЕТ СН'!$F$12</f>
        <v>135.93851806999999</v>
      </c>
      <c r="W196" s="36">
        <f>SUMIFS(СВЦЭМ!$F$39:$F$782,СВЦЭМ!$A$39:$A$782,$A196,СВЦЭМ!$B$39:$B$782,W$190)+'СЕТ СН'!$F$12</f>
        <v>133.11553086999999</v>
      </c>
      <c r="X196" s="36">
        <f>SUMIFS(СВЦЭМ!$F$39:$F$782,СВЦЭМ!$A$39:$A$782,$A196,СВЦЭМ!$B$39:$B$782,X$190)+'СЕТ СН'!$F$12</f>
        <v>139.22793153999999</v>
      </c>
      <c r="Y196" s="36">
        <f>SUMIFS(СВЦЭМ!$F$39:$F$782,СВЦЭМ!$A$39:$A$782,$A196,СВЦЭМ!$B$39:$B$782,Y$190)+'СЕТ СН'!$F$12</f>
        <v>150.92929631000001</v>
      </c>
    </row>
    <row r="197" spans="1:25" ht="15.75" x14ac:dyDescent="0.2">
      <c r="A197" s="35">
        <f t="shared" si="5"/>
        <v>44780</v>
      </c>
      <c r="B197" s="36">
        <f>SUMIFS(СВЦЭМ!$F$39:$F$782,СВЦЭМ!$A$39:$A$782,$A197,СВЦЭМ!$B$39:$B$782,B$190)+'СЕТ СН'!$F$12</f>
        <v>163.31537796999999</v>
      </c>
      <c r="C197" s="36">
        <f>SUMIFS(СВЦЭМ!$F$39:$F$782,СВЦЭМ!$A$39:$A$782,$A197,СВЦЭМ!$B$39:$B$782,C$190)+'СЕТ СН'!$F$12</f>
        <v>165.05084295</v>
      </c>
      <c r="D197" s="36">
        <f>SUMIFS(СВЦЭМ!$F$39:$F$782,СВЦЭМ!$A$39:$A$782,$A197,СВЦЭМ!$B$39:$B$782,D$190)+'СЕТ СН'!$F$12</f>
        <v>155.33337452000001</v>
      </c>
      <c r="E197" s="36">
        <f>SUMIFS(СВЦЭМ!$F$39:$F$782,СВЦЭМ!$A$39:$A$782,$A197,СВЦЭМ!$B$39:$B$782,E$190)+'СЕТ СН'!$F$12</f>
        <v>157.62138587999999</v>
      </c>
      <c r="F197" s="36">
        <f>SUMIFS(СВЦЭМ!$F$39:$F$782,СВЦЭМ!$A$39:$A$782,$A197,СВЦЭМ!$B$39:$B$782,F$190)+'СЕТ СН'!$F$12</f>
        <v>157.09580718999999</v>
      </c>
      <c r="G197" s="36">
        <f>SUMIFS(СВЦЭМ!$F$39:$F$782,СВЦЭМ!$A$39:$A$782,$A197,СВЦЭМ!$B$39:$B$782,G$190)+'СЕТ СН'!$F$12</f>
        <v>156.60504628999999</v>
      </c>
      <c r="H197" s="36">
        <f>SUMIFS(СВЦЭМ!$F$39:$F$782,СВЦЭМ!$A$39:$A$782,$A197,СВЦЭМ!$B$39:$B$782,H$190)+'СЕТ СН'!$F$12</f>
        <v>158.02269920000001</v>
      </c>
      <c r="I197" s="36">
        <f>SUMIFS(СВЦЭМ!$F$39:$F$782,СВЦЭМ!$A$39:$A$782,$A197,СВЦЭМ!$B$39:$B$782,I$190)+'СЕТ СН'!$F$12</f>
        <v>151.93391449000001</v>
      </c>
      <c r="J197" s="36">
        <f>SUMIFS(СВЦЭМ!$F$39:$F$782,СВЦЭМ!$A$39:$A$782,$A197,СВЦЭМ!$B$39:$B$782,J$190)+'СЕТ СН'!$F$12</f>
        <v>141.59964382000001</v>
      </c>
      <c r="K197" s="36">
        <f>SUMIFS(СВЦЭМ!$F$39:$F$782,СВЦЭМ!$A$39:$A$782,$A197,СВЦЭМ!$B$39:$B$782,K$190)+'СЕТ СН'!$F$12</f>
        <v>133.43121256000001</v>
      </c>
      <c r="L197" s="36">
        <f>SUMIFS(СВЦЭМ!$F$39:$F$782,СВЦЭМ!$A$39:$A$782,$A197,СВЦЭМ!$B$39:$B$782,L$190)+'СЕТ СН'!$F$12</f>
        <v>130.91104780000001</v>
      </c>
      <c r="M197" s="36">
        <f>SUMIFS(СВЦЭМ!$F$39:$F$782,СВЦЭМ!$A$39:$A$782,$A197,СВЦЭМ!$B$39:$B$782,M$190)+'СЕТ СН'!$F$12</f>
        <v>132.86046786</v>
      </c>
      <c r="N197" s="36">
        <f>SUMIFS(СВЦЭМ!$F$39:$F$782,СВЦЭМ!$A$39:$A$782,$A197,СВЦЭМ!$B$39:$B$782,N$190)+'СЕТ СН'!$F$12</f>
        <v>133.01325281000001</v>
      </c>
      <c r="O197" s="36">
        <f>SUMIFS(СВЦЭМ!$F$39:$F$782,СВЦЭМ!$A$39:$A$782,$A197,СВЦЭМ!$B$39:$B$782,O$190)+'СЕТ СН'!$F$12</f>
        <v>133.10655184999999</v>
      </c>
      <c r="P197" s="36">
        <f>SUMIFS(СВЦЭМ!$F$39:$F$782,СВЦЭМ!$A$39:$A$782,$A197,СВЦЭМ!$B$39:$B$782,P$190)+'СЕТ СН'!$F$12</f>
        <v>135.78165446</v>
      </c>
      <c r="Q197" s="36">
        <f>SUMIFS(СВЦЭМ!$F$39:$F$782,СВЦЭМ!$A$39:$A$782,$A197,СВЦЭМ!$B$39:$B$782,Q$190)+'СЕТ СН'!$F$12</f>
        <v>138.52200729</v>
      </c>
      <c r="R197" s="36">
        <f>SUMIFS(СВЦЭМ!$F$39:$F$782,СВЦЭМ!$A$39:$A$782,$A197,СВЦЭМ!$B$39:$B$782,R$190)+'СЕТ СН'!$F$12</f>
        <v>140.55636644000001</v>
      </c>
      <c r="S197" s="36">
        <f>SUMIFS(СВЦЭМ!$F$39:$F$782,СВЦЭМ!$A$39:$A$782,$A197,СВЦЭМ!$B$39:$B$782,S$190)+'СЕТ СН'!$F$12</f>
        <v>141.17584454999999</v>
      </c>
      <c r="T197" s="36">
        <f>SUMIFS(СВЦЭМ!$F$39:$F$782,СВЦЭМ!$A$39:$A$782,$A197,СВЦЭМ!$B$39:$B$782,T$190)+'СЕТ СН'!$F$12</f>
        <v>139.17035496</v>
      </c>
      <c r="U197" s="36">
        <f>SUMIFS(СВЦЭМ!$F$39:$F$782,СВЦЭМ!$A$39:$A$782,$A197,СВЦЭМ!$B$39:$B$782,U$190)+'СЕТ СН'!$F$12</f>
        <v>137.80925651999999</v>
      </c>
      <c r="V197" s="36">
        <f>SUMIFS(СВЦЭМ!$F$39:$F$782,СВЦЭМ!$A$39:$A$782,$A197,СВЦЭМ!$B$39:$B$782,V$190)+'СЕТ СН'!$F$12</f>
        <v>136.14166881</v>
      </c>
      <c r="W197" s="36">
        <f>SUMIFS(СВЦЭМ!$F$39:$F$782,СВЦЭМ!$A$39:$A$782,$A197,СВЦЭМ!$B$39:$B$782,W$190)+'СЕТ СН'!$F$12</f>
        <v>137.79462185</v>
      </c>
      <c r="X197" s="36">
        <f>SUMIFS(СВЦЭМ!$F$39:$F$782,СВЦЭМ!$A$39:$A$782,$A197,СВЦЭМ!$B$39:$B$782,X$190)+'СЕТ СН'!$F$12</f>
        <v>144.92445226999999</v>
      </c>
      <c r="Y197" s="36">
        <f>SUMIFS(СВЦЭМ!$F$39:$F$782,СВЦЭМ!$A$39:$A$782,$A197,СВЦЭМ!$B$39:$B$782,Y$190)+'СЕТ СН'!$F$12</f>
        <v>153.55809343999999</v>
      </c>
    </row>
    <row r="198" spans="1:25" ht="15.75" x14ac:dyDescent="0.2">
      <c r="A198" s="35">
        <f t="shared" si="5"/>
        <v>44781</v>
      </c>
      <c r="B198" s="36">
        <f>SUMIFS(СВЦЭМ!$F$39:$F$782,СВЦЭМ!$A$39:$A$782,$A198,СВЦЭМ!$B$39:$B$782,B$190)+'СЕТ СН'!$F$12</f>
        <v>155.82376461000001</v>
      </c>
      <c r="C198" s="36">
        <f>SUMIFS(СВЦЭМ!$F$39:$F$782,СВЦЭМ!$A$39:$A$782,$A198,СВЦЭМ!$B$39:$B$782,C$190)+'СЕТ СН'!$F$12</f>
        <v>157.48830720000001</v>
      </c>
      <c r="D198" s="36">
        <f>SUMIFS(СВЦЭМ!$F$39:$F$782,СВЦЭМ!$A$39:$A$782,$A198,СВЦЭМ!$B$39:$B$782,D$190)+'СЕТ СН'!$F$12</f>
        <v>163.66516852000001</v>
      </c>
      <c r="E198" s="36">
        <f>SUMIFS(СВЦЭМ!$F$39:$F$782,СВЦЭМ!$A$39:$A$782,$A198,СВЦЭМ!$B$39:$B$782,E$190)+'СЕТ СН'!$F$12</f>
        <v>161.46435468999999</v>
      </c>
      <c r="F198" s="36">
        <f>SUMIFS(СВЦЭМ!$F$39:$F$782,СВЦЭМ!$A$39:$A$782,$A198,СВЦЭМ!$B$39:$B$782,F$190)+'СЕТ СН'!$F$12</f>
        <v>165.26444194000001</v>
      </c>
      <c r="G198" s="36">
        <f>SUMIFS(СВЦЭМ!$F$39:$F$782,СВЦЭМ!$A$39:$A$782,$A198,СВЦЭМ!$B$39:$B$782,G$190)+'СЕТ СН'!$F$12</f>
        <v>162.21307532</v>
      </c>
      <c r="H198" s="36">
        <f>SUMIFS(СВЦЭМ!$F$39:$F$782,СВЦЭМ!$A$39:$A$782,$A198,СВЦЭМ!$B$39:$B$782,H$190)+'СЕТ СН'!$F$12</f>
        <v>149.38511918</v>
      </c>
      <c r="I198" s="36">
        <f>SUMIFS(СВЦЭМ!$F$39:$F$782,СВЦЭМ!$A$39:$A$782,$A198,СВЦЭМ!$B$39:$B$782,I$190)+'СЕТ СН'!$F$12</f>
        <v>148.20756642000001</v>
      </c>
      <c r="J198" s="36">
        <f>SUMIFS(СВЦЭМ!$F$39:$F$782,СВЦЭМ!$A$39:$A$782,$A198,СВЦЭМ!$B$39:$B$782,J$190)+'СЕТ СН'!$F$12</f>
        <v>142.27369492</v>
      </c>
      <c r="K198" s="36">
        <f>SUMIFS(СВЦЭМ!$F$39:$F$782,СВЦЭМ!$A$39:$A$782,$A198,СВЦЭМ!$B$39:$B$782,K$190)+'СЕТ СН'!$F$12</f>
        <v>145.45497394</v>
      </c>
      <c r="L198" s="36">
        <f>SUMIFS(СВЦЭМ!$F$39:$F$782,СВЦЭМ!$A$39:$A$782,$A198,СВЦЭМ!$B$39:$B$782,L$190)+'СЕТ СН'!$F$12</f>
        <v>144.50412399999999</v>
      </c>
      <c r="M198" s="36">
        <f>SUMIFS(СВЦЭМ!$F$39:$F$782,СВЦЭМ!$A$39:$A$782,$A198,СВЦЭМ!$B$39:$B$782,M$190)+'СЕТ СН'!$F$12</f>
        <v>140.15772971000001</v>
      </c>
      <c r="N198" s="36">
        <f>SUMIFS(СВЦЭМ!$F$39:$F$782,СВЦЭМ!$A$39:$A$782,$A198,СВЦЭМ!$B$39:$B$782,N$190)+'СЕТ СН'!$F$12</f>
        <v>140.71155554000001</v>
      </c>
      <c r="O198" s="36">
        <f>SUMIFS(СВЦЭМ!$F$39:$F$782,СВЦЭМ!$A$39:$A$782,$A198,СВЦЭМ!$B$39:$B$782,O$190)+'СЕТ СН'!$F$12</f>
        <v>140.95334184000001</v>
      </c>
      <c r="P198" s="36">
        <f>SUMIFS(СВЦЭМ!$F$39:$F$782,СВЦЭМ!$A$39:$A$782,$A198,СВЦЭМ!$B$39:$B$782,P$190)+'СЕТ СН'!$F$12</f>
        <v>144.33577801999999</v>
      </c>
      <c r="Q198" s="36">
        <f>SUMIFS(СВЦЭМ!$F$39:$F$782,СВЦЭМ!$A$39:$A$782,$A198,СВЦЭМ!$B$39:$B$782,Q$190)+'СЕТ СН'!$F$12</f>
        <v>145.67988940999999</v>
      </c>
      <c r="R198" s="36">
        <f>SUMIFS(СВЦЭМ!$F$39:$F$782,СВЦЭМ!$A$39:$A$782,$A198,СВЦЭМ!$B$39:$B$782,R$190)+'СЕТ СН'!$F$12</f>
        <v>149.64341508999999</v>
      </c>
      <c r="S198" s="36">
        <f>SUMIFS(СВЦЭМ!$F$39:$F$782,СВЦЭМ!$A$39:$A$782,$A198,СВЦЭМ!$B$39:$B$782,S$190)+'СЕТ СН'!$F$12</f>
        <v>152.11049152999999</v>
      </c>
      <c r="T198" s="36">
        <f>SUMIFS(СВЦЭМ!$F$39:$F$782,СВЦЭМ!$A$39:$A$782,$A198,СВЦЭМ!$B$39:$B$782,T$190)+'СЕТ СН'!$F$12</f>
        <v>149.09034867</v>
      </c>
      <c r="U198" s="36">
        <f>SUMIFS(СВЦЭМ!$F$39:$F$782,СВЦЭМ!$A$39:$A$782,$A198,СВЦЭМ!$B$39:$B$782,U$190)+'СЕТ СН'!$F$12</f>
        <v>150.51785312000001</v>
      </c>
      <c r="V198" s="36">
        <f>SUMIFS(СВЦЭМ!$F$39:$F$782,СВЦЭМ!$A$39:$A$782,$A198,СВЦЭМ!$B$39:$B$782,V$190)+'СЕТ СН'!$F$12</f>
        <v>151.85022368</v>
      </c>
      <c r="W198" s="36">
        <f>SUMIFS(СВЦЭМ!$F$39:$F$782,СВЦЭМ!$A$39:$A$782,$A198,СВЦЭМ!$B$39:$B$782,W$190)+'СЕТ СН'!$F$12</f>
        <v>149.08817804</v>
      </c>
      <c r="X198" s="36">
        <f>SUMIFS(СВЦЭМ!$F$39:$F$782,СВЦЭМ!$A$39:$A$782,$A198,СВЦЭМ!$B$39:$B$782,X$190)+'СЕТ СН'!$F$12</f>
        <v>163.93582748</v>
      </c>
      <c r="Y198" s="36">
        <f>SUMIFS(СВЦЭМ!$F$39:$F$782,СВЦЭМ!$A$39:$A$782,$A198,СВЦЭМ!$B$39:$B$782,Y$190)+'СЕТ СН'!$F$12</f>
        <v>175.13688956999999</v>
      </c>
    </row>
    <row r="199" spans="1:25" ht="15.75" x14ac:dyDescent="0.2">
      <c r="A199" s="35">
        <f t="shared" si="5"/>
        <v>44782</v>
      </c>
      <c r="B199" s="36">
        <f>SUMIFS(СВЦЭМ!$F$39:$F$782,СВЦЭМ!$A$39:$A$782,$A199,СВЦЭМ!$B$39:$B$782,B$190)+'СЕТ СН'!$F$12</f>
        <v>180.40911933999999</v>
      </c>
      <c r="C199" s="36">
        <f>SUMIFS(СВЦЭМ!$F$39:$F$782,СВЦЭМ!$A$39:$A$782,$A199,СВЦЭМ!$B$39:$B$782,C$190)+'СЕТ СН'!$F$12</f>
        <v>176.86968374</v>
      </c>
      <c r="D199" s="36">
        <f>SUMIFS(СВЦЭМ!$F$39:$F$782,СВЦЭМ!$A$39:$A$782,$A199,СВЦЭМ!$B$39:$B$782,D$190)+'СЕТ СН'!$F$12</f>
        <v>178.21126734000001</v>
      </c>
      <c r="E199" s="36">
        <f>SUMIFS(СВЦЭМ!$F$39:$F$782,СВЦЭМ!$A$39:$A$782,$A199,СВЦЭМ!$B$39:$B$782,E$190)+'СЕТ СН'!$F$12</f>
        <v>179.72173375</v>
      </c>
      <c r="F199" s="36">
        <f>SUMIFS(СВЦЭМ!$F$39:$F$782,СВЦЭМ!$A$39:$A$782,$A199,СВЦЭМ!$B$39:$B$782,F$190)+'СЕТ СН'!$F$12</f>
        <v>179.02098794</v>
      </c>
      <c r="G199" s="36">
        <f>SUMIFS(СВЦЭМ!$F$39:$F$782,СВЦЭМ!$A$39:$A$782,$A199,СВЦЭМ!$B$39:$B$782,G$190)+'СЕТ СН'!$F$12</f>
        <v>180.40138406</v>
      </c>
      <c r="H199" s="36">
        <f>SUMIFS(СВЦЭМ!$F$39:$F$782,СВЦЭМ!$A$39:$A$782,$A199,СВЦЭМ!$B$39:$B$782,H$190)+'СЕТ СН'!$F$12</f>
        <v>185.73109051</v>
      </c>
      <c r="I199" s="36">
        <f>SUMIFS(СВЦЭМ!$F$39:$F$782,СВЦЭМ!$A$39:$A$782,$A199,СВЦЭМ!$B$39:$B$782,I$190)+'СЕТ СН'!$F$12</f>
        <v>173.76989395000001</v>
      </c>
      <c r="J199" s="36">
        <f>SUMIFS(СВЦЭМ!$F$39:$F$782,СВЦЭМ!$A$39:$A$782,$A199,СВЦЭМ!$B$39:$B$782,J$190)+'СЕТ СН'!$F$12</f>
        <v>170.80192957</v>
      </c>
      <c r="K199" s="36">
        <f>SUMIFS(СВЦЭМ!$F$39:$F$782,СВЦЭМ!$A$39:$A$782,$A199,СВЦЭМ!$B$39:$B$782,K$190)+'СЕТ СН'!$F$12</f>
        <v>160.98443922999999</v>
      </c>
      <c r="L199" s="36">
        <f>SUMIFS(СВЦЭМ!$F$39:$F$782,СВЦЭМ!$A$39:$A$782,$A199,СВЦЭМ!$B$39:$B$782,L$190)+'СЕТ СН'!$F$12</f>
        <v>158.32821681999999</v>
      </c>
      <c r="M199" s="36">
        <f>SUMIFS(СВЦЭМ!$F$39:$F$782,СВЦЭМ!$A$39:$A$782,$A199,СВЦЭМ!$B$39:$B$782,M$190)+'СЕТ СН'!$F$12</f>
        <v>154.85288032</v>
      </c>
      <c r="N199" s="36">
        <f>SUMIFS(СВЦЭМ!$F$39:$F$782,СВЦЭМ!$A$39:$A$782,$A199,СВЦЭМ!$B$39:$B$782,N$190)+'СЕТ СН'!$F$12</f>
        <v>152.78122368999999</v>
      </c>
      <c r="O199" s="36">
        <f>SUMIFS(СВЦЭМ!$F$39:$F$782,СВЦЭМ!$A$39:$A$782,$A199,СВЦЭМ!$B$39:$B$782,O$190)+'СЕТ СН'!$F$12</f>
        <v>153.15360415000001</v>
      </c>
      <c r="P199" s="36">
        <f>SUMIFS(СВЦЭМ!$F$39:$F$782,СВЦЭМ!$A$39:$A$782,$A199,СВЦЭМ!$B$39:$B$782,P$190)+'СЕТ СН'!$F$12</f>
        <v>154.82511241</v>
      </c>
      <c r="Q199" s="36">
        <f>SUMIFS(СВЦЭМ!$F$39:$F$782,СВЦЭМ!$A$39:$A$782,$A199,СВЦЭМ!$B$39:$B$782,Q$190)+'СЕТ СН'!$F$12</f>
        <v>156.83952377</v>
      </c>
      <c r="R199" s="36">
        <f>SUMIFS(СВЦЭМ!$F$39:$F$782,СВЦЭМ!$A$39:$A$782,$A199,СВЦЭМ!$B$39:$B$782,R$190)+'СЕТ СН'!$F$12</f>
        <v>158.64081117000001</v>
      </c>
      <c r="S199" s="36">
        <f>SUMIFS(СВЦЭМ!$F$39:$F$782,СВЦЭМ!$A$39:$A$782,$A199,СВЦЭМ!$B$39:$B$782,S$190)+'СЕТ СН'!$F$12</f>
        <v>159.37755537999999</v>
      </c>
      <c r="T199" s="36">
        <f>SUMIFS(СВЦЭМ!$F$39:$F$782,СВЦЭМ!$A$39:$A$782,$A199,СВЦЭМ!$B$39:$B$782,T$190)+'СЕТ СН'!$F$12</f>
        <v>159.77718390000001</v>
      </c>
      <c r="U199" s="36">
        <f>SUMIFS(СВЦЭМ!$F$39:$F$782,СВЦЭМ!$A$39:$A$782,$A199,СВЦЭМ!$B$39:$B$782,U$190)+'СЕТ СН'!$F$12</f>
        <v>161.16051726000001</v>
      </c>
      <c r="V199" s="36">
        <f>SUMIFS(СВЦЭМ!$F$39:$F$782,СВЦЭМ!$A$39:$A$782,$A199,СВЦЭМ!$B$39:$B$782,V$190)+'СЕТ СН'!$F$12</f>
        <v>156.73157925000001</v>
      </c>
      <c r="W199" s="36">
        <f>SUMIFS(СВЦЭМ!$F$39:$F$782,СВЦЭМ!$A$39:$A$782,$A199,СВЦЭМ!$B$39:$B$782,W$190)+'СЕТ СН'!$F$12</f>
        <v>156.94937429000001</v>
      </c>
      <c r="X199" s="36">
        <f>SUMIFS(СВЦЭМ!$F$39:$F$782,СВЦЭМ!$A$39:$A$782,$A199,СВЦЭМ!$B$39:$B$782,X$190)+'СЕТ СН'!$F$12</f>
        <v>164.55339451</v>
      </c>
      <c r="Y199" s="36">
        <f>SUMIFS(СВЦЭМ!$F$39:$F$782,СВЦЭМ!$A$39:$A$782,$A199,СВЦЭМ!$B$39:$B$782,Y$190)+'СЕТ СН'!$F$12</f>
        <v>168.05569127999999</v>
      </c>
    </row>
    <row r="200" spans="1:25" ht="15.75" x14ac:dyDescent="0.2">
      <c r="A200" s="35">
        <f t="shared" si="5"/>
        <v>44783</v>
      </c>
      <c r="B200" s="36">
        <f>SUMIFS(СВЦЭМ!$F$39:$F$782,СВЦЭМ!$A$39:$A$782,$A200,СВЦЭМ!$B$39:$B$782,B$190)+'СЕТ СН'!$F$12</f>
        <v>160.34453446000001</v>
      </c>
      <c r="C200" s="36">
        <f>SUMIFS(СВЦЭМ!$F$39:$F$782,СВЦЭМ!$A$39:$A$782,$A200,СВЦЭМ!$B$39:$B$782,C$190)+'СЕТ СН'!$F$12</f>
        <v>166.53225205999999</v>
      </c>
      <c r="D200" s="36">
        <f>SUMIFS(СВЦЭМ!$F$39:$F$782,СВЦЭМ!$A$39:$A$782,$A200,СВЦЭМ!$B$39:$B$782,D$190)+'СЕТ СН'!$F$12</f>
        <v>148.59513389</v>
      </c>
      <c r="E200" s="36">
        <f>SUMIFS(СВЦЭМ!$F$39:$F$782,СВЦЭМ!$A$39:$A$782,$A200,СВЦЭМ!$B$39:$B$782,E$190)+'СЕТ СН'!$F$12</f>
        <v>146.08035351000001</v>
      </c>
      <c r="F200" s="36">
        <f>SUMIFS(СВЦЭМ!$F$39:$F$782,СВЦЭМ!$A$39:$A$782,$A200,СВЦЭМ!$B$39:$B$782,F$190)+'СЕТ СН'!$F$12</f>
        <v>146.12226820000001</v>
      </c>
      <c r="G200" s="36">
        <f>SUMIFS(СВЦЭМ!$F$39:$F$782,СВЦЭМ!$A$39:$A$782,$A200,СВЦЭМ!$B$39:$B$782,G$190)+'СЕТ СН'!$F$12</f>
        <v>144.26753088000001</v>
      </c>
      <c r="H200" s="36">
        <f>SUMIFS(СВЦЭМ!$F$39:$F$782,СВЦЭМ!$A$39:$A$782,$A200,СВЦЭМ!$B$39:$B$782,H$190)+'СЕТ СН'!$F$12</f>
        <v>140.75538334000001</v>
      </c>
      <c r="I200" s="36">
        <f>SUMIFS(СВЦЭМ!$F$39:$F$782,СВЦЭМ!$A$39:$A$782,$A200,СВЦЭМ!$B$39:$B$782,I$190)+'СЕТ СН'!$F$12</f>
        <v>133.7933367</v>
      </c>
      <c r="J200" s="36">
        <f>SUMIFS(СВЦЭМ!$F$39:$F$782,СВЦЭМ!$A$39:$A$782,$A200,СВЦЭМ!$B$39:$B$782,J$190)+'СЕТ СН'!$F$12</f>
        <v>143.64237467999999</v>
      </c>
      <c r="K200" s="36">
        <f>SUMIFS(СВЦЭМ!$F$39:$F$782,СВЦЭМ!$A$39:$A$782,$A200,СВЦЭМ!$B$39:$B$782,K$190)+'СЕТ СН'!$F$12</f>
        <v>136.00057419999999</v>
      </c>
      <c r="L200" s="36">
        <f>SUMIFS(СВЦЭМ!$F$39:$F$782,СВЦЭМ!$A$39:$A$782,$A200,СВЦЭМ!$B$39:$B$782,L$190)+'СЕТ СН'!$F$12</f>
        <v>134.81865381</v>
      </c>
      <c r="M200" s="36">
        <f>SUMIFS(СВЦЭМ!$F$39:$F$782,СВЦЭМ!$A$39:$A$782,$A200,СВЦЭМ!$B$39:$B$782,M$190)+'СЕТ СН'!$F$12</f>
        <v>135.33405863999999</v>
      </c>
      <c r="N200" s="36">
        <f>SUMIFS(СВЦЭМ!$F$39:$F$782,СВЦЭМ!$A$39:$A$782,$A200,СВЦЭМ!$B$39:$B$782,N$190)+'СЕТ СН'!$F$12</f>
        <v>136.39410708</v>
      </c>
      <c r="O200" s="36">
        <f>SUMIFS(СВЦЭМ!$F$39:$F$782,СВЦЭМ!$A$39:$A$782,$A200,СВЦЭМ!$B$39:$B$782,O$190)+'СЕТ СН'!$F$12</f>
        <v>133.46537896000001</v>
      </c>
      <c r="P200" s="36">
        <f>SUMIFS(СВЦЭМ!$F$39:$F$782,СВЦЭМ!$A$39:$A$782,$A200,СВЦЭМ!$B$39:$B$782,P$190)+'СЕТ СН'!$F$12</f>
        <v>134.46557837</v>
      </c>
      <c r="Q200" s="36">
        <f>SUMIFS(СВЦЭМ!$F$39:$F$782,СВЦЭМ!$A$39:$A$782,$A200,СВЦЭМ!$B$39:$B$782,Q$190)+'СЕТ СН'!$F$12</f>
        <v>135.03089939</v>
      </c>
      <c r="R200" s="36">
        <f>SUMIFS(СВЦЭМ!$F$39:$F$782,СВЦЭМ!$A$39:$A$782,$A200,СВЦЭМ!$B$39:$B$782,R$190)+'СЕТ СН'!$F$12</f>
        <v>137.25124116000001</v>
      </c>
      <c r="S200" s="36">
        <f>SUMIFS(СВЦЭМ!$F$39:$F$782,СВЦЭМ!$A$39:$A$782,$A200,СВЦЭМ!$B$39:$B$782,S$190)+'СЕТ СН'!$F$12</f>
        <v>138.04553765</v>
      </c>
      <c r="T200" s="36">
        <f>SUMIFS(СВЦЭМ!$F$39:$F$782,СВЦЭМ!$A$39:$A$782,$A200,СВЦЭМ!$B$39:$B$782,T$190)+'СЕТ СН'!$F$12</f>
        <v>137.13234671000001</v>
      </c>
      <c r="U200" s="36">
        <f>SUMIFS(СВЦЭМ!$F$39:$F$782,СВЦЭМ!$A$39:$A$782,$A200,СВЦЭМ!$B$39:$B$782,U$190)+'СЕТ СН'!$F$12</f>
        <v>140.75885855000001</v>
      </c>
      <c r="V200" s="36">
        <f>SUMIFS(СВЦЭМ!$F$39:$F$782,СВЦЭМ!$A$39:$A$782,$A200,СВЦЭМ!$B$39:$B$782,V$190)+'СЕТ СН'!$F$12</f>
        <v>137.67847415</v>
      </c>
      <c r="W200" s="36">
        <f>SUMIFS(СВЦЭМ!$F$39:$F$782,СВЦЭМ!$A$39:$A$782,$A200,СВЦЭМ!$B$39:$B$782,W$190)+'СЕТ СН'!$F$12</f>
        <v>138.86825239999999</v>
      </c>
      <c r="X200" s="36">
        <f>SUMIFS(СВЦЭМ!$F$39:$F$782,СВЦЭМ!$A$39:$A$782,$A200,СВЦЭМ!$B$39:$B$782,X$190)+'СЕТ СН'!$F$12</f>
        <v>142.53653489999999</v>
      </c>
      <c r="Y200" s="36">
        <f>SUMIFS(СВЦЭМ!$F$39:$F$782,СВЦЭМ!$A$39:$A$782,$A200,СВЦЭМ!$B$39:$B$782,Y$190)+'СЕТ СН'!$F$12</f>
        <v>157.50860957</v>
      </c>
    </row>
    <row r="201" spans="1:25" ht="15.75" x14ac:dyDescent="0.2">
      <c r="A201" s="35">
        <f t="shared" si="5"/>
        <v>44784</v>
      </c>
      <c r="B201" s="36">
        <f>SUMIFS(СВЦЭМ!$F$39:$F$782,СВЦЭМ!$A$39:$A$782,$A201,СВЦЭМ!$B$39:$B$782,B$190)+'СЕТ СН'!$F$12</f>
        <v>139.12847765000001</v>
      </c>
      <c r="C201" s="36">
        <f>SUMIFS(СВЦЭМ!$F$39:$F$782,СВЦЭМ!$A$39:$A$782,$A201,СВЦЭМ!$B$39:$B$782,C$190)+'СЕТ СН'!$F$12</f>
        <v>147.38430948000001</v>
      </c>
      <c r="D201" s="36">
        <f>SUMIFS(СВЦЭМ!$F$39:$F$782,СВЦЭМ!$A$39:$A$782,$A201,СВЦЭМ!$B$39:$B$782,D$190)+'СЕТ СН'!$F$12</f>
        <v>155.31662549000001</v>
      </c>
      <c r="E201" s="36">
        <f>SUMIFS(СВЦЭМ!$F$39:$F$782,СВЦЭМ!$A$39:$A$782,$A201,СВЦЭМ!$B$39:$B$782,E$190)+'СЕТ СН'!$F$12</f>
        <v>157.88977098999999</v>
      </c>
      <c r="F201" s="36">
        <f>SUMIFS(СВЦЭМ!$F$39:$F$782,СВЦЭМ!$A$39:$A$782,$A201,СВЦЭМ!$B$39:$B$782,F$190)+'СЕТ СН'!$F$12</f>
        <v>159.02055125000001</v>
      </c>
      <c r="G201" s="36">
        <f>SUMIFS(СВЦЭМ!$F$39:$F$782,СВЦЭМ!$A$39:$A$782,$A201,СВЦЭМ!$B$39:$B$782,G$190)+'СЕТ СН'!$F$12</f>
        <v>158.66056011000001</v>
      </c>
      <c r="H201" s="36">
        <f>SUMIFS(СВЦЭМ!$F$39:$F$782,СВЦЭМ!$A$39:$A$782,$A201,СВЦЭМ!$B$39:$B$782,H$190)+'СЕТ СН'!$F$12</f>
        <v>150.30819127000001</v>
      </c>
      <c r="I201" s="36">
        <f>SUMIFS(СВЦЭМ!$F$39:$F$782,СВЦЭМ!$A$39:$A$782,$A201,СВЦЭМ!$B$39:$B$782,I$190)+'СЕТ СН'!$F$12</f>
        <v>137.22903506</v>
      </c>
      <c r="J201" s="36">
        <f>SUMIFS(СВЦЭМ!$F$39:$F$782,СВЦЭМ!$A$39:$A$782,$A201,СВЦЭМ!$B$39:$B$782,J$190)+'СЕТ СН'!$F$12</f>
        <v>127.49505388999999</v>
      </c>
      <c r="K201" s="36">
        <f>SUMIFS(СВЦЭМ!$F$39:$F$782,СВЦЭМ!$A$39:$A$782,$A201,СВЦЭМ!$B$39:$B$782,K$190)+'СЕТ СН'!$F$12</f>
        <v>129.48760827000001</v>
      </c>
      <c r="L201" s="36">
        <f>SUMIFS(СВЦЭМ!$F$39:$F$782,СВЦЭМ!$A$39:$A$782,$A201,СВЦЭМ!$B$39:$B$782,L$190)+'СЕТ СН'!$F$12</f>
        <v>133.22915823</v>
      </c>
      <c r="M201" s="36">
        <f>SUMIFS(СВЦЭМ!$F$39:$F$782,СВЦЭМ!$A$39:$A$782,$A201,СВЦЭМ!$B$39:$B$782,M$190)+'СЕТ СН'!$F$12</f>
        <v>132.74573157</v>
      </c>
      <c r="N201" s="36">
        <f>SUMIFS(СВЦЭМ!$F$39:$F$782,СВЦЭМ!$A$39:$A$782,$A201,СВЦЭМ!$B$39:$B$782,N$190)+'СЕТ СН'!$F$12</f>
        <v>131.34549099</v>
      </c>
      <c r="O201" s="36">
        <f>SUMIFS(СВЦЭМ!$F$39:$F$782,СВЦЭМ!$A$39:$A$782,$A201,СВЦЭМ!$B$39:$B$782,O$190)+'СЕТ СН'!$F$12</f>
        <v>132.54879756</v>
      </c>
      <c r="P201" s="36">
        <f>SUMIFS(СВЦЭМ!$F$39:$F$782,СВЦЭМ!$A$39:$A$782,$A201,СВЦЭМ!$B$39:$B$782,P$190)+'СЕТ СН'!$F$12</f>
        <v>132.97148164999999</v>
      </c>
      <c r="Q201" s="36">
        <f>SUMIFS(СВЦЭМ!$F$39:$F$782,СВЦЭМ!$A$39:$A$782,$A201,СВЦЭМ!$B$39:$B$782,Q$190)+'СЕТ СН'!$F$12</f>
        <v>131.48660758</v>
      </c>
      <c r="R201" s="36">
        <f>SUMIFS(СВЦЭМ!$F$39:$F$782,СВЦЭМ!$A$39:$A$782,$A201,СВЦЭМ!$B$39:$B$782,R$190)+'СЕТ СН'!$F$12</f>
        <v>132.02544175</v>
      </c>
      <c r="S201" s="36">
        <f>SUMIFS(СВЦЭМ!$F$39:$F$782,СВЦЭМ!$A$39:$A$782,$A201,СВЦЭМ!$B$39:$B$782,S$190)+'СЕТ СН'!$F$12</f>
        <v>131.10908520000001</v>
      </c>
      <c r="T201" s="36">
        <f>SUMIFS(СВЦЭМ!$F$39:$F$782,СВЦЭМ!$A$39:$A$782,$A201,СВЦЭМ!$B$39:$B$782,T$190)+'СЕТ СН'!$F$12</f>
        <v>111.35405325000001</v>
      </c>
      <c r="U201" s="36">
        <f>SUMIFS(СВЦЭМ!$F$39:$F$782,СВЦЭМ!$A$39:$A$782,$A201,СВЦЭМ!$B$39:$B$782,U$190)+'СЕТ СН'!$F$12</f>
        <v>112.21171769999999</v>
      </c>
      <c r="V201" s="36">
        <f>SUMIFS(СВЦЭМ!$F$39:$F$782,СВЦЭМ!$A$39:$A$782,$A201,СВЦЭМ!$B$39:$B$782,V$190)+'СЕТ СН'!$F$12</f>
        <v>111.89187954000001</v>
      </c>
      <c r="W201" s="36">
        <f>SUMIFS(СВЦЭМ!$F$39:$F$782,СВЦЭМ!$A$39:$A$782,$A201,СВЦЭМ!$B$39:$B$782,W$190)+'СЕТ СН'!$F$12</f>
        <v>109.75600076000001</v>
      </c>
      <c r="X201" s="36">
        <f>SUMIFS(СВЦЭМ!$F$39:$F$782,СВЦЭМ!$A$39:$A$782,$A201,СВЦЭМ!$B$39:$B$782,X$190)+'СЕТ СН'!$F$12</f>
        <v>111.89486424</v>
      </c>
      <c r="Y201" s="36">
        <f>SUMIFS(СВЦЭМ!$F$39:$F$782,СВЦЭМ!$A$39:$A$782,$A201,СВЦЭМ!$B$39:$B$782,Y$190)+'СЕТ СН'!$F$12</f>
        <v>114.95622102999999</v>
      </c>
    </row>
    <row r="202" spans="1:25" ht="15.75" x14ac:dyDescent="0.2">
      <c r="A202" s="35">
        <f t="shared" si="5"/>
        <v>44785</v>
      </c>
      <c r="B202" s="36">
        <f>SUMIFS(СВЦЭМ!$F$39:$F$782,СВЦЭМ!$A$39:$A$782,$A202,СВЦЭМ!$B$39:$B$782,B$190)+'СЕТ СН'!$F$12</f>
        <v>138.93908407000001</v>
      </c>
      <c r="C202" s="36">
        <f>SUMIFS(СВЦЭМ!$F$39:$F$782,СВЦЭМ!$A$39:$A$782,$A202,СВЦЭМ!$B$39:$B$782,C$190)+'СЕТ СН'!$F$12</f>
        <v>146.28617320000001</v>
      </c>
      <c r="D202" s="36">
        <f>SUMIFS(СВЦЭМ!$F$39:$F$782,СВЦЭМ!$A$39:$A$782,$A202,СВЦЭМ!$B$39:$B$782,D$190)+'СЕТ СН'!$F$12</f>
        <v>154.54043390999999</v>
      </c>
      <c r="E202" s="36">
        <f>SUMIFS(СВЦЭМ!$F$39:$F$782,СВЦЭМ!$A$39:$A$782,$A202,СВЦЭМ!$B$39:$B$782,E$190)+'СЕТ СН'!$F$12</f>
        <v>157.55984644</v>
      </c>
      <c r="F202" s="36">
        <f>SUMIFS(СВЦЭМ!$F$39:$F$782,СВЦЭМ!$A$39:$A$782,$A202,СВЦЭМ!$B$39:$B$782,F$190)+'СЕТ СН'!$F$12</f>
        <v>156.51767103</v>
      </c>
      <c r="G202" s="36">
        <f>SUMIFS(СВЦЭМ!$F$39:$F$782,СВЦЭМ!$A$39:$A$782,$A202,СВЦЭМ!$B$39:$B$782,G$190)+'СЕТ СН'!$F$12</f>
        <v>157.96037039000001</v>
      </c>
      <c r="H202" s="36">
        <f>SUMIFS(СВЦЭМ!$F$39:$F$782,СВЦЭМ!$A$39:$A$782,$A202,СВЦЭМ!$B$39:$B$782,H$190)+'СЕТ СН'!$F$12</f>
        <v>141.56033676000001</v>
      </c>
      <c r="I202" s="36">
        <f>SUMIFS(СВЦЭМ!$F$39:$F$782,СВЦЭМ!$A$39:$A$782,$A202,СВЦЭМ!$B$39:$B$782,I$190)+'СЕТ СН'!$F$12</f>
        <v>141.05204802</v>
      </c>
      <c r="J202" s="36">
        <f>SUMIFS(СВЦЭМ!$F$39:$F$782,СВЦЭМ!$A$39:$A$782,$A202,СВЦЭМ!$B$39:$B$782,J$190)+'СЕТ СН'!$F$12</f>
        <v>132.77066836</v>
      </c>
      <c r="K202" s="36">
        <f>SUMIFS(СВЦЭМ!$F$39:$F$782,СВЦЭМ!$A$39:$A$782,$A202,СВЦЭМ!$B$39:$B$782,K$190)+'СЕТ СН'!$F$12</f>
        <v>129.59753782999999</v>
      </c>
      <c r="L202" s="36">
        <f>SUMIFS(СВЦЭМ!$F$39:$F$782,СВЦЭМ!$A$39:$A$782,$A202,СВЦЭМ!$B$39:$B$782,L$190)+'СЕТ СН'!$F$12</f>
        <v>124.65355473</v>
      </c>
      <c r="M202" s="36">
        <f>SUMIFS(СВЦЭМ!$F$39:$F$782,СВЦЭМ!$A$39:$A$782,$A202,СВЦЭМ!$B$39:$B$782,M$190)+'СЕТ СН'!$F$12</f>
        <v>120.84334397000001</v>
      </c>
      <c r="N202" s="36">
        <f>SUMIFS(СВЦЭМ!$F$39:$F$782,СВЦЭМ!$A$39:$A$782,$A202,СВЦЭМ!$B$39:$B$782,N$190)+'СЕТ СН'!$F$12</f>
        <v>120.96545215</v>
      </c>
      <c r="O202" s="36">
        <f>SUMIFS(СВЦЭМ!$F$39:$F$782,СВЦЭМ!$A$39:$A$782,$A202,СВЦЭМ!$B$39:$B$782,O$190)+'СЕТ СН'!$F$12</f>
        <v>121.69912134</v>
      </c>
      <c r="P202" s="36">
        <f>SUMIFS(СВЦЭМ!$F$39:$F$782,СВЦЭМ!$A$39:$A$782,$A202,СВЦЭМ!$B$39:$B$782,P$190)+'СЕТ СН'!$F$12</f>
        <v>123.16396330000001</v>
      </c>
      <c r="Q202" s="36">
        <f>SUMIFS(СВЦЭМ!$F$39:$F$782,СВЦЭМ!$A$39:$A$782,$A202,СВЦЭМ!$B$39:$B$782,Q$190)+'СЕТ СН'!$F$12</f>
        <v>123.2064172</v>
      </c>
      <c r="R202" s="36">
        <f>SUMIFS(СВЦЭМ!$F$39:$F$782,СВЦЭМ!$A$39:$A$782,$A202,СВЦЭМ!$B$39:$B$782,R$190)+'СЕТ СН'!$F$12</f>
        <v>125.99135090999999</v>
      </c>
      <c r="S202" s="36">
        <f>SUMIFS(СВЦЭМ!$F$39:$F$782,СВЦЭМ!$A$39:$A$782,$A202,СВЦЭМ!$B$39:$B$782,S$190)+'СЕТ СН'!$F$12</f>
        <v>125.64421872</v>
      </c>
      <c r="T202" s="36">
        <f>SUMIFS(СВЦЭМ!$F$39:$F$782,СВЦЭМ!$A$39:$A$782,$A202,СВЦЭМ!$B$39:$B$782,T$190)+'СЕТ СН'!$F$12</f>
        <v>125.06041535</v>
      </c>
      <c r="U202" s="36">
        <f>SUMIFS(СВЦЭМ!$F$39:$F$782,СВЦЭМ!$A$39:$A$782,$A202,СВЦЭМ!$B$39:$B$782,U$190)+'СЕТ СН'!$F$12</f>
        <v>125.32568986</v>
      </c>
      <c r="V202" s="36">
        <f>SUMIFS(СВЦЭМ!$F$39:$F$782,СВЦЭМ!$A$39:$A$782,$A202,СВЦЭМ!$B$39:$B$782,V$190)+'СЕТ СН'!$F$12</f>
        <v>125.24144857</v>
      </c>
      <c r="W202" s="36">
        <f>SUMIFS(СВЦЭМ!$F$39:$F$782,СВЦЭМ!$A$39:$A$782,$A202,СВЦЭМ!$B$39:$B$782,W$190)+'СЕТ СН'!$F$12</f>
        <v>122.64753785000001</v>
      </c>
      <c r="X202" s="36">
        <f>SUMIFS(СВЦЭМ!$F$39:$F$782,СВЦЭМ!$A$39:$A$782,$A202,СВЦЭМ!$B$39:$B$782,X$190)+'СЕТ СН'!$F$12</f>
        <v>129.30026791</v>
      </c>
      <c r="Y202" s="36">
        <f>SUMIFS(СВЦЭМ!$F$39:$F$782,СВЦЭМ!$A$39:$A$782,$A202,СВЦЭМ!$B$39:$B$782,Y$190)+'СЕТ СН'!$F$12</f>
        <v>136.47146126000001</v>
      </c>
    </row>
    <row r="203" spans="1:25" ht="15.75" x14ac:dyDescent="0.2">
      <c r="A203" s="35">
        <f t="shared" si="5"/>
        <v>44786</v>
      </c>
      <c r="B203" s="36">
        <f>SUMIFS(СВЦЭМ!$F$39:$F$782,СВЦЭМ!$A$39:$A$782,$A203,СВЦЭМ!$B$39:$B$782,B$190)+'СЕТ СН'!$F$12</f>
        <v>140.67483143999999</v>
      </c>
      <c r="C203" s="36">
        <f>SUMIFS(СВЦЭМ!$F$39:$F$782,СВЦЭМ!$A$39:$A$782,$A203,СВЦЭМ!$B$39:$B$782,C$190)+'СЕТ СН'!$F$12</f>
        <v>145.75029979000001</v>
      </c>
      <c r="D203" s="36">
        <f>SUMIFS(СВЦЭМ!$F$39:$F$782,СВЦЭМ!$A$39:$A$782,$A203,СВЦЭМ!$B$39:$B$782,D$190)+'СЕТ СН'!$F$12</f>
        <v>148.93286046</v>
      </c>
      <c r="E203" s="36">
        <f>SUMIFS(СВЦЭМ!$F$39:$F$782,СВЦЭМ!$A$39:$A$782,$A203,СВЦЭМ!$B$39:$B$782,E$190)+'СЕТ СН'!$F$12</f>
        <v>159.74478518999999</v>
      </c>
      <c r="F203" s="36">
        <f>SUMIFS(СВЦЭМ!$F$39:$F$782,СВЦЭМ!$A$39:$A$782,$A203,СВЦЭМ!$B$39:$B$782,F$190)+'СЕТ СН'!$F$12</f>
        <v>156.17920222999999</v>
      </c>
      <c r="G203" s="36">
        <f>SUMIFS(СВЦЭМ!$F$39:$F$782,СВЦЭМ!$A$39:$A$782,$A203,СВЦЭМ!$B$39:$B$782,G$190)+'СЕТ СН'!$F$12</f>
        <v>152.28049043999999</v>
      </c>
      <c r="H203" s="36">
        <f>SUMIFS(СВЦЭМ!$F$39:$F$782,СВЦЭМ!$A$39:$A$782,$A203,СВЦЭМ!$B$39:$B$782,H$190)+'СЕТ СН'!$F$12</f>
        <v>147.57782269</v>
      </c>
      <c r="I203" s="36">
        <f>SUMIFS(СВЦЭМ!$F$39:$F$782,СВЦЭМ!$A$39:$A$782,$A203,СВЦЭМ!$B$39:$B$782,I$190)+'СЕТ СН'!$F$12</f>
        <v>138.89358860999999</v>
      </c>
      <c r="J203" s="36">
        <f>SUMIFS(СВЦЭМ!$F$39:$F$782,СВЦЭМ!$A$39:$A$782,$A203,СВЦЭМ!$B$39:$B$782,J$190)+'СЕТ СН'!$F$12</f>
        <v>135.88017987000001</v>
      </c>
      <c r="K203" s="36">
        <f>SUMIFS(СВЦЭМ!$F$39:$F$782,СВЦЭМ!$A$39:$A$782,$A203,СВЦЭМ!$B$39:$B$782,K$190)+'СЕТ СН'!$F$12</f>
        <v>124.89041487999999</v>
      </c>
      <c r="L203" s="36">
        <f>SUMIFS(СВЦЭМ!$F$39:$F$782,СВЦЭМ!$A$39:$A$782,$A203,СВЦЭМ!$B$39:$B$782,L$190)+'СЕТ СН'!$F$12</f>
        <v>123.04491664</v>
      </c>
      <c r="M203" s="36">
        <f>SUMIFS(СВЦЭМ!$F$39:$F$782,СВЦЭМ!$A$39:$A$782,$A203,СВЦЭМ!$B$39:$B$782,M$190)+'СЕТ СН'!$F$12</f>
        <v>123.62483621</v>
      </c>
      <c r="N203" s="36">
        <f>SUMIFS(СВЦЭМ!$F$39:$F$782,СВЦЭМ!$A$39:$A$782,$A203,СВЦЭМ!$B$39:$B$782,N$190)+'СЕТ СН'!$F$12</f>
        <v>122.93297334</v>
      </c>
      <c r="O203" s="36">
        <f>SUMIFS(СВЦЭМ!$F$39:$F$782,СВЦЭМ!$A$39:$A$782,$A203,СВЦЭМ!$B$39:$B$782,O$190)+'СЕТ СН'!$F$12</f>
        <v>122.42516686</v>
      </c>
      <c r="P203" s="36">
        <f>SUMIFS(СВЦЭМ!$F$39:$F$782,СВЦЭМ!$A$39:$A$782,$A203,СВЦЭМ!$B$39:$B$782,P$190)+'СЕТ СН'!$F$12</f>
        <v>123.22813587</v>
      </c>
      <c r="Q203" s="36">
        <f>SUMIFS(СВЦЭМ!$F$39:$F$782,СВЦЭМ!$A$39:$A$782,$A203,СВЦЭМ!$B$39:$B$782,Q$190)+'СЕТ СН'!$F$12</f>
        <v>123.15391226</v>
      </c>
      <c r="R203" s="36">
        <f>SUMIFS(СВЦЭМ!$F$39:$F$782,СВЦЭМ!$A$39:$A$782,$A203,СВЦЭМ!$B$39:$B$782,R$190)+'СЕТ СН'!$F$12</f>
        <v>124.13651523</v>
      </c>
      <c r="S203" s="36">
        <f>SUMIFS(СВЦЭМ!$F$39:$F$782,СВЦЭМ!$A$39:$A$782,$A203,СВЦЭМ!$B$39:$B$782,S$190)+'СЕТ СН'!$F$12</f>
        <v>124.58425985</v>
      </c>
      <c r="T203" s="36">
        <f>SUMIFS(СВЦЭМ!$F$39:$F$782,СВЦЭМ!$A$39:$A$782,$A203,СВЦЭМ!$B$39:$B$782,T$190)+'СЕТ СН'!$F$12</f>
        <v>124.2203698</v>
      </c>
      <c r="U203" s="36">
        <f>SUMIFS(СВЦЭМ!$F$39:$F$782,СВЦЭМ!$A$39:$A$782,$A203,СВЦЭМ!$B$39:$B$782,U$190)+'СЕТ СН'!$F$12</f>
        <v>124.86560202</v>
      </c>
      <c r="V203" s="36">
        <f>SUMIFS(СВЦЭМ!$F$39:$F$782,СВЦЭМ!$A$39:$A$782,$A203,СВЦЭМ!$B$39:$B$782,V$190)+'СЕТ СН'!$F$12</f>
        <v>123.48533178</v>
      </c>
      <c r="W203" s="36">
        <f>SUMIFS(СВЦЭМ!$F$39:$F$782,СВЦЭМ!$A$39:$A$782,$A203,СВЦЭМ!$B$39:$B$782,W$190)+'СЕТ СН'!$F$12</f>
        <v>122.74024673</v>
      </c>
      <c r="X203" s="36">
        <f>SUMIFS(СВЦЭМ!$F$39:$F$782,СВЦЭМ!$A$39:$A$782,$A203,СВЦЭМ!$B$39:$B$782,X$190)+'СЕТ СН'!$F$12</f>
        <v>126.84231751999999</v>
      </c>
      <c r="Y203" s="36">
        <f>SUMIFS(СВЦЭМ!$F$39:$F$782,СВЦЭМ!$A$39:$A$782,$A203,СВЦЭМ!$B$39:$B$782,Y$190)+'СЕТ СН'!$F$12</f>
        <v>141.31658064000001</v>
      </c>
    </row>
    <row r="204" spans="1:25" ht="15.75" x14ac:dyDescent="0.2">
      <c r="A204" s="35">
        <f t="shared" si="5"/>
        <v>44787</v>
      </c>
      <c r="B204" s="36">
        <f>SUMIFS(СВЦЭМ!$F$39:$F$782,СВЦЭМ!$A$39:$A$782,$A204,СВЦЭМ!$B$39:$B$782,B$190)+'СЕТ СН'!$F$12</f>
        <v>148.20248251999999</v>
      </c>
      <c r="C204" s="36">
        <f>SUMIFS(СВЦЭМ!$F$39:$F$782,СВЦЭМ!$A$39:$A$782,$A204,СВЦЭМ!$B$39:$B$782,C$190)+'СЕТ СН'!$F$12</f>
        <v>146.37936286999999</v>
      </c>
      <c r="D204" s="36">
        <f>SUMIFS(СВЦЭМ!$F$39:$F$782,СВЦЭМ!$A$39:$A$782,$A204,СВЦЭМ!$B$39:$B$782,D$190)+'СЕТ СН'!$F$12</f>
        <v>140.83893122000001</v>
      </c>
      <c r="E204" s="36">
        <f>SUMIFS(СВЦЭМ!$F$39:$F$782,СВЦЭМ!$A$39:$A$782,$A204,СВЦЭМ!$B$39:$B$782,E$190)+'СЕТ СН'!$F$12</f>
        <v>142.26283541000001</v>
      </c>
      <c r="F204" s="36">
        <f>SUMIFS(СВЦЭМ!$F$39:$F$782,СВЦЭМ!$A$39:$A$782,$A204,СВЦЭМ!$B$39:$B$782,F$190)+'СЕТ СН'!$F$12</f>
        <v>143.05628562999999</v>
      </c>
      <c r="G204" s="36">
        <f>SUMIFS(СВЦЭМ!$F$39:$F$782,СВЦЭМ!$A$39:$A$782,$A204,СВЦЭМ!$B$39:$B$782,G$190)+'СЕТ СН'!$F$12</f>
        <v>142.73996525000001</v>
      </c>
      <c r="H204" s="36">
        <f>SUMIFS(СВЦЭМ!$F$39:$F$782,СВЦЭМ!$A$39:$A$782,$A204,СВЦЭМ!$B$39:$B$782,H$190)+'СЕТ СН'!$F$12</f>
        <v>152.91982211000001</v>
      </c>
      <c r="I204" s="36">
        <f>SUMIFS(СВЦЭМ!$F$39:$F$782,СВЦЭМ!$A$39:$A$782,$A204,СВЦЭМ!$B$39:$B$782,I$190)+'СЕТ СН'!$F$12</f>
        <v>147.44188750999999</v>
      </c>
      <c r="J204" s="36">
        <f>SUMIFS(СВЦЭМ!$F$39:$F$782,СВЦЭМ!$A$39:$A$782,$A204,СВЦЭМ!$B$39:$B$782,J$190)+'СЕТ СН'!$F$12</f>
        <v>139.73662246999999</v>
      </c>
      <c r="K204" s="36">
        <f>SUMIFS(СВЦЭМ!$F$39:$F$782,СВЦЭМ!$A$39:$A$782,$A204,СВЦЭМ!$B$39:$B$782,K$190)+'СЕТ СН'!$F$12</f>
        <v>128.56701545999999</v>
      </c>
      <c r="L204" s="36">
        <f>SUMIFS(СВЦЭМ!$F$39:$F$782,СВЦЭМ!$A$39:$A$782,$A204,СВЦЭМ!$B$39:$B$782,L$190)+'СЕТ СН'!$F$12</f>
        <v>123.06587748</v>
      </c>
      <c r="M204" s="36">
        <f>SUMIFS(СВЦЭМ!$F$39:$F$782,СВЦЭМ!$A$39:$A$782,$A204,СВЦЭМ!$B$39:$B$782,M$190)+'СЕТ СН'!$F$12</f>
        <v>121.00725675</v>
      </c>
      <c r="N204" s="36">
        <f>SUMIFS(СВЦЭМ!$F$39:$F$782,СВЦЭМ!$A$39:$A$782,$A204,СВЦЭМ!$B$39:$B$782,N$190)+'СЕТ СН'!$F$12</f>
        <v>122.93093989</v>
      </c>
      <c r="O204" s="36">
        <f>SUMIFS(СВЦЭМ!$F$39:$F$782,СВЦЭМ!$A$39:$A$782,$A204,СВЦЭМ!$B$39:$B$782,O$190)+'СЕТ СН'!$F$12</f>
        <v>123.69020125999999</v>
      </c>
      <c r="P204" s="36">
        <f>SUMIFS(СВЦЭМ!$F$39:$F$782,СВЦЭМ!$A$39:$A$782,$A204,СВЦЭМ!$B$39:$B$782,P$190)+'СЕТ СН'!$F$12</f>
        <v>125.13437338</v>
      </c>
      <c r="Q204" s="36">
        <f>SUMIFS(СВЦЭМ!$F$39:$F$782,СВЦЭМ!$A$39:$A$782,$A204,СВЦЭМ!$B$39:$B$782,Q$190)+'СЕТ СН'!$F$12</f>
        <v>126.13560489</v>
      </c>
      <c r="R204" s="36">
        <f>SUMIFS(СВЦЭМ!$F$39:$F$782,СВЦЭМ!$A$39:$A$782,$A204,СВЦЭМ!$B$39:$B$782,R$190)+'СЕТ СН'!$F$12</f>
        <v>127.91141301</v>
      </c>
      <c r="S204" s="36">
        <f>SUMIFS(СВЦЭМ!$F$39:$F$782,СВЦЭМ!$A$39:$A$782,$A204,СВЦЭМ!$B$39:$B$782,S$190)+'СЕТ СН'!$F$12</f>
        <v>125.55998875</v>
      </c>
      <c r="T204" s="36">
        <f>SUMIFS(СВЦЭМ!$F$39:$F$782,СВЦЭМ!$A$39:$A$782,$A204,СВЦЭМ!$B$39:$B$782,T$190)+'СЕТ СН'!$F$12</f>
        <v>126.89650426999999</v>
      </c>
      <c r="U204" s="36">
        <f>SUMIFS(СВЦЭМ!$F$39:$F$782,СВЦЭМ!$A$39:$A$782,$A204,СВЦЭМ!$B$39:$B$782,U$190)+'СЕТ СН'!$F$12</f>
        <v>127.53149860000001</v>
      </c>
      <c r="V204" s="36">
        <f>SUMIFS(СВЦЭМ!$F$39:$F$782,СВЦЭМ!$A$39:$A$782,$A204,СВЦЭМ!$B$39:$B$782,V$190)+'СЕТ СН'!$F$12</f>
        <v>128.40532754</v>
      </c>
      <c r="W204" s="36">
        <f>SUMIFS(СВЦЭМ!$F$39:$F$782,СВЦЭМ!$A$39:$A$782,$A204,СВЦЭМ!$B$39:$B$782,W$190)+'СЕТ СН'!$F$12</f>
        <v>127.95060491</v>
      </c>
      <c r="X204" s="36">
        <f>SUMIFS(СВЦЭМ!$F$39:$F$782,СВЦЭМ!$A$39:$A$782,$A204,СВЦЭМ!$B$39:$B$782,X$190)+'СЕТ СН'!$F$12</f>
        <v>128.19196294</v>
      </c>
      <c r="Y204" s="36">
        <f>SUMIFS(СВЦЭМ!$F$39:$F$782,СВЦЭМ!$A$39:$A$782,$A204,СВЦЭМ!$B$39:$B$782,Y$190)+'СЕТ СН'!$F$12</f>
        <v>136.60670124999999</v>
      </c>
    </row>
    <row r="205" spans="1:25" ht="15.75" x14ac:dyDescent="0.2">
      <c r="A205" s="35">
        <f t="shared" si="5"/>
        <v>44788</v>
      </c>
      <c r="B205" s="36">
        <f>SUMIFS(СВЦЭМ!$F$39:$F$782,СВЦЭМ!$A$39:$A$782,$A205,СВЦЭМ!$B$39:$B$782,B$190)+'СЕТ СН'!$F$12</f>
        <v>130.12479866000001</v>
      </c>
      <c r="C205" s="36">
        <f>SUMIFS(СВЦЭМ!$F$39:$F$782,СВЦЭМ!$A$39:$A$782,$A205,СВЦЭМ!$B$39:$B$782,C$190)+'СЕТ СН'!$F$12</f>
        <v>133.86928159000001</v>
      </c>
      <c r="D205" s="36">
        <f>SUMIFS(СВЦЭМ!$F$39:$F$782,СВЦЭМ!$A$39:$A$782,$A205,СВЦЭМ!$B$39:$B$782,D$190)+'СЕТ СН'!$F$12</f>
        <v>138.91183072999999</v>
      </c>
      <c r="E205" s="36">
        <f>SUMIFS(СВЦЭМ!$F$39:$F$782,СВЦЭМ!$A$39:$A$782,$A205,СВЦЭМ!$B$39:$B$782,E$190)+'СЕТ СН'!$F$12</f>
        <v>140.78597793</v>
      </c>
      <c r="F205" s="36">
        <f>SUMIFS(СВЦЭМ!$F$39:$F$782,СВЦЭМ!$A$39:$A$782,$A205,СВЦЭМ!$B$39:$B$782,F$190)+'СЕТ СН'!$F$12</f>
        <v>142.46746110999999</v>
      </c>
      <c r="G205" s="36">
        <f>SUMIFS(СВЦЭМ!$F$39:$F$782,СВЦЭМ!$A$39:$A$782,$A205,СВЦЭМ!$B$39:$B$782,G$190)+'СЕТ СН'!$F$12</f>
        <v>141.6833705</v>
      </c>
      <c r="H205" s="36">
        <f>SUMIFS(СВЦЭМ!$F$39:$F$782,СВЦЭМ!$A$39:$A$782,$A205,СВЦЭМ!$B$39:$B$782,H$190)+'СЕТ СН'!$F$12</f>
        <v>136.98154099999999</v>
      </c>
      <c r="I205" s="36">
        <f>SUMIFS(СВЦЭМ!$F$39:$F$782,СВЦЭМ!$A$39:$A$782,$A205,СВЦЭМ!$B$39:$B$782,I$190)+'СЕТ СН'!$F$12</f>
        <v>128.34444518999999</v>
      </c>
      <c r="J205" s="36">
        <f>SUMIFS(СВЦЭМ!$F$39:$F$782,СВЦЭМ!$A$39:$A$782,$A205,СВЦЭМ!$B$39:$B$782,J$190)+'СЕТ СН'!$F$12</f>
        <v>138.29774140999999</v>
      </c>
      <c r="K205" s="36">
        <f>SUMIFS(СВЦЭМ!$F$39:$F$782,СВЦЭМ!$A$39:$A$782,$A205,СВЦЭМ!$B$39:$B$782,K$190)+'СЕТ СН'!$F$12</f>
        <v>134.46072104000001</v>
      </c>
      <c r="L205" s="36">
        <f>SUMIFS(СВЦЭМ!$F$39:$F$782,СВЦЭМ!$A$39:$A$782,$A205,СВЦЭМ!$B$39:$B$782,L$190)+'СЕТ СН'!$F$12</f>
        <v>132.67197250999999</v>
      </c>
      <c r="M205" s="36">
        <f>SUMIFS(СВЦЭМ!$F$39:$F$782,СВЦЭМ!$A$39:$A$782,$A205,СВЦЭМ!$B$39:$B$782,M$190)+'СЕТ СН'!$F$12</f>
        <v>133.20205905</v>
      </c>
      <c r="N205" s="36">
        <f>SUMIFS(СВЦЭМ!$F$39:$F$782,СВЦЭМ!$A$39:$A$782,$A205,СВЦЭМ!$B$39:$B$782,N$190)+'СЕТ СН'!$F$12</f>
        <v>132.94057648</v>
      </c>
      <c r="O205" s="36">
        <f>SUMIFS(СВЦЭМ!$F$39:$F$782,СВЦЭМ!$A$39:$A$782,$A205,СВЦЭМ!$B$39:$B$782,O$190)+'СЕТ СН'!$F$12</f>
        <v>133.04544996999999</v>
      </c>
      <c r="P205" s="36">
        <f>SUMIFS(СВЦЭМ!$F$39:$F$782,СВЦЭМ!$A$39:$A$782,$A205,СВЦЭМ!$B$39:$B$782,P$190)+'СЕТ СН'!$F$12</f>
        <v>132.50813681</v>
      </c>
      <c r="Q205" s="36">
        <f>SUMIFS(СВЦЭМ!$F$39:$F$782,СВЦЭМ!$A$39:$A$782,$A205,СВЦЭМ!$B$39:$B$782,Q$190)+'СЕТ СН'!$F$12</f>
        <v>132.1540182</v>
      </c>
      <c r="R205" s="36">
        <f>SUMIFS(СВЦЭМ!$F$39:$F$782,СВЦЭМ!$A$39:$A$782,$A205,СВЦЭМ!$B$39:$B$782,R$190)+'СЕТ СН'!$F$12</f>
        <v>130.61406289999999</v>
      </c>
      <c r="S205" s="36">
        <f>SUMIFS(СВЦЭМ!$F$39:$F$782,СВЦЭМ!$A$39:$A$782,$A205,СВЦЭМ!$B$39:$B$782,S$190)+'СЕТ СН'!$F$12</f>
        <v>131.16950111</v>
      </c>
      <c r="T205" s="36">
        <f>SUMIFS(СВЦЭМ!$F$39:$F$782,СВЦЭМ!$A$39:$A$782,$A205,СВЦЭМ!$B$39:$B$782,T$190)+'СЕТ СН'!$F$12</f>
        <v>131.42901839000001</v>
      </c>
      <c r="U205" s="36">
        <f>SUMIFS(СВЦЭМ!$F$39:$F$782,СВЦЭМ!$A$39:$A$782,$A205,СВЦЭМ!$B$39:$B$782,U$190)+'СЕТ СН'!$F$12</f>
        <v>130.77163132999999</v>
      </c>
      <c r="V205" s="36">
        <f>SUMIFS(СВЦЭМ!$F$39:$F$782,СВЦЭМ!$A$39:$A$782,$A205,СВЦЭМ!$B$39:$B$782,V$190)+'СЕТ СН'!$F$12</f>
        <v>131.26625078999999</v>
      </c>
      <c r="W205" s="36">
        <f>SUMIFS(СВЦЭМ!$F$39:$F$782,СВЦЭМ!$A$39:$A$782,$A205,СВЦЭМ!$B$39:$B$782,W$190)+'СЕТ СН'!$F$12</f>
        <v>132.50363386000001</v>
      </c>
      <c r="X205" s="36">
        <f>SUMIFS(СВЦЭМ!$F$39:$F$782,СВЦЭМ!$A$39:$A$782,$A205,СВЦЭМ!$B$39:$B$782,X$190)+'СЕТ СН'!$F$12</f>
        <v>127.0159329</v>
      </c>
      <c r="Y205" s="36">
        <f>SUMIFS(СВЦЭМ!$F$39:$F$782,СВЦЭМ!$A$39:$A$782,$A205,СВЦЭМ!$B$39:$B$782,Y$190)+'СЕТ СН'!$F$12</f>
        <v>136.18001688000001</v>
      </c>
    </row>
    <row r="206" spans="1:25" ht="15.75" x14ac:dyDescent="0.2">
      <c r="A206" s="35">
        <f t="shared" si="5"/>
        <v>44789</v>
      </c>
      <c r="B206" s="36">
        <f>SUMIFS(СВЦЭМ!$F$39:$F$782,СВЦЭМ!$A$39:$A$782,$A206,СВЦЭМ!$B$39:$B$782,B$190)+'СЕТ СН'!$F$12</f>
        <v>125.33094643</v>
      </c>
      <c r="C206" s="36">
        <f>SUMIFS(СВЦЭМ!$F$39:$F$782,СВЦЭМ!$A$39:$A$782,$A206,СВЦЭМ!$B$39:$B$782,C$190)+'СЕТ СН'!$F$12</f>
        <v>132.77801524</v>
      </c>
      <c r="D206" s="36">
        <f>SUMIFS(СВЦЭМ!$F$39:$F$782,СВЦЭМ!$A$39:$A$782,$A206,СВЦЭМ!$B$39:$B$782,D$190)+'СЕТ СН'!$F$12</f>
        <v>138.62307491000001</v>
      </c>
      <c r="E206" s="36">
        <f>SUMIFS(СВЦЭМ!$F$39:$F$782,СВЦЭМ!$A$39:$A$782,$A206,СВЦЭМ!$B$39:$B$782,E$190)+'СЕТ СН'!$F$12</f>
        <v>140.73909818999999</v>
      </c>
      <c r="F206" s="36">
        <f>SUMIFS(СВЦЭМ!$F$39:$F$782,СВЦЭМ!$A$39:$A$782,$A206,СВЦЭМ!$B$39:$B$782,F$190)+'СЕТ СН'!$F$12</f>
        <v>142.19521809</v>
      </c>
      <c r="G206" s="36">
        <f>SUMIFS(СВЦЭМ!$F$39:$F$782,СВЦЭМ!$A$39:$A$782,$A206,СВЦЭМ!$B$39:$B$782,G$190)+'СЕТ СН'!$F$12</f>
        <v>141.20620936</v>
      </c>
      <c r="H206" s="36">
        <f>SUMIFS(СВЦЭМ!$F$39:$F$782,СВЦЭМ!$A$39:$A$782,$A206,СВЦЭМ!$B$39:$B$782,H$190)+'СЕТ СН'!$F$12</f>
        <v>132.65186711000001</v>
      </c>
      <c r="I206" s="36">
        <f>SUMIFS(СВЦЭМ!$F$39:$F$782,СВЦЭМ!$A$39:$A$782,$A206,СВЦЭМ!$B$39:$B$782,I$190)+'СЕТ СН'!$F$12</f>
        <v>122.26469732</v>
      </c>
      <c r="J206" s="36">
        <f>SUMIFS(СВЦЭМ!$F$39:$F$782,СВЦЭМ!$A$39:$A$782,$A206,СВЦЭМ!$B$39:$B$782,J$190)+'СЕТ СН'!$F$12</f>
        <v>135.12771144000001</v>
      </c>
      <c r="K206" s="36">
        <f>SUMIFS(СВЦЭМ!$F$39:$F$782,СВЦЭМ!$A$39:$A$782,$A206,СВЦЭМ!$B$39:$B$782,K$190)+'СЕТ СН'!$F$12</f>
        <v>134.47407486</v>
      </c>
      <c r="L206" s="36">
        <f>SUMIFS(СВЦЭМ!$F$39:$F$782,СВЦЭМ!$A$39:$A$782,$A206,СВЦЭМ!$B$39:$B$782,L$190)+'СЕТ СН'!$F$12</f>
        <v>131.65966491</v>
      </c>
      <c r="M206" s="36">
        <f>SUMIFS(СВЦЭМ!$F$39:$F$782,СВЦЭМ!$A$39:$A$782,$A206,СВЦЭМ!$B$39:$B$782,M$190)+'СЕТ СН'!$F$12</f>
        <v>130.23499025000001</v>
      </c>
      <c r="N206" s="36">
        <f>SUMIFS(СВЦЭМ!$F$39:$F$782,СВЦЭМ!$A$39:$A$782,$A206,СВЦЭМ!$B$39:$B$782,N$190)+'СЕТ СН'!$F$12</f>
        <v>129.61165251</v>
      </c>
      <c r="O206" s="36">
        <f>SUMIFS(СВЦЭМ!$F$39:$F$782,СВЦЭМ!$A$39:$A$782,$A206,СВЦЭМ!$B$39:$B$782,O$190)+'СЕТ СН'!$F$12</f>
        <v>129.10564937999999</v>
      </c>
      <c r="P206" s="36">
        <f>SUMIFS(СВЦЭМ!$F$39:$F$782,СВЦЭМ!$A$39:$A$782,$A206,СВЦЭМ!$B$39:$B$782,P$190)+'СЕТ СН'!$F$12</f>
        <v>130.83967476000001</v>
      </c>
      <c r="Q206" s="36">
        <f>SUMIFS(СВЦЭМ!$F$39:$F$782,СВЦЭМ!$A$39:$A$782,$A206,СВЦЭМ!$B$39:$B$782,Q$190)+'СЕТ СН'!$F$12</f>
        <v>130.71829367999999</v>
      </c>
      <c r="R206" s="36">
        <f>SUMIFS(СВЦЭМ!$F$39:$F$782,СВЦЭМ!$A$39:$A$782,$A206,СВЦЭМ!$B$39:$B$782,R$190)+'СЕТ СН'!$F$12</f>
        <v>130.88708849</v>
      </c>
      <c r="S206" s="36">
        <f>SUMIFS(СВЦЭМ!$F$39:$F$782,СВЦЭМ!$A$39:$A$782,$A206,СВЦЭМ!$B$39:$B$782,S$190)+'СЕТ СН'!$F$12</f>
        <v>131.31104324</v>
      </c>
      <c r="T206" s="36">
        <f>SUMIFS(СВЦЭМ!$F$39:$F$782,СВЦЭМ!$A$39:$A$782,$A206,СВЦЭМ!$B$39:$B$782,T$190)+'СЕТ СН'!$F$12</f>
        <v>130.48817600000001</v>
      </c>
      <c r="U206" s="36">
        <f>SUMIFS(СВЦЭМ!$F$39:$F$782,СВЦЭМ!$A$39:$A$782,$A206,СВЦЭМ!$B$39:$B$782,U$190)+'СЕТ СН'!$F$12</f>
        <v>130.82969929000001</v>
      </c>
      <c r="V206" s="36">
        <f>SUMIFS(СВЦЭМ!$F$39:$F$782,СВЦЭМ!$A$39:$A$782,$A206,СВЦЭМ!$B$39:$B$782,V$190)+'СЕТ СН'!$F$12</f>
        <v>132.55640392999999</v>
      </c>
      <c r="W206" s="36">
        <f>SUMIFS(СВЦЭМ!$F$39:$F$782,СВЦЭМ!$A$39:$A$782,$A206,СВЦЭМ!$B$39:$B$782,W$190)+'СЕТ СН'!$F$12</f>
        <v>132.5284168</v>
      </c>
      <c r="X206" s="36">
        <f>SUMIFS(СВЦЭМ!$F$39:$F$782,СВЦЭМ!$A$39:$A$782,$A206,СВЦЭМ!$B$39:$B$782,X$190)+'СЕТ СН'!$F$12</f>
        <v>130.64332963999999</v>
      </c>
      <c r="Y206" s="36">
        <f>SUMIFS(СВЦЭМ!$F$39:$F$782,СВЦЭМ!$A$39:$A$782,$A206,СВЦЭМ!$B$39:$B$782,Y$190)+'СЕТ СН'!$F$12</f>
        <v>132.95548826999999</v>
      </c>
    </row>
    <row r="207" spans="1:25" ht="15.75" x14ac:dyDescent="0.2">
      <c r="A207" s="35">
        <f t="shared" si="5"/>
        <v>44790</v>
      </c>
      <c r="B207" s="36">
        <f>SUMIFS(СВЦЭМ!$F$39:$F$782,СВЦЭМ!$A$39:$A$782,$A207,СВЦЭМ!$B$39:$B$782,B$190)+'СЕТ СН'!$F$12</f>
        <v>123.90004508</v>
      </c>
      <c r="C207" s="36">
        <f>SUMIFS(СВЦЭМ!$F$39:$F$782,СВЦЭМ!$A$39:$A$782,$A207,СВЦЭМ!$B$39:$B$782,C$190)+'СЕТ СН'!$F$12</f>
        <v>121.62679862</v>
      </c>
      <c r="D207" s="36">
        <f>SUMIFS(СВЦЭМ!$F$39:$F$782,СВЦЭМ!$A$39:$A$782,$A207,СВЦЭМ!$B$39:$B$782,D$190)+'СЕТ СН'!$F$12</f>
        <v>121.06471732999999</v>
      </c>
      <c r="E207" s="36">
        <f>SUMIFS(СВЦЭМ!$F$39:$F$782,СВЦЭМ!$A$39:$A$782,$A207,СВЦЭМ!$B$39:$B$782,E$190)+'СЕТ СН'!$F$12</f>
        <v>123.83698867</v>
      </c>
      <c r="F207" s="36">
        <f>SUMIFS(СВЦЭМ!$F$39:$F$782,СВЦЭМ!$A$39:$A$782,$A207,СВЦЭМ!$B$39:$B$782,F$190)+'СЕТ СН'!$F$12</f>
        <v>126.85994528000001</v>
      </c>
      <c r="G207" s="36">
        <f>SUMIFS(СВЦЭМ!$F$39:$F$782,СВЦЭМ!$A$39:$A$782,$A207,СВЦЭМ!$B$39:$B$782,G$190)+'СЕТ СН'!$F$12</f>
        <v>134.43621744999999</v>
      </c>
      <c r="H207" s="36">
        <f>SUMIFS(СВЦЭМ!$F$39:$F$782,СВЦЭМ!$A$39:$A$782,$A207,СВЦЭМ!$B$39:$B$782,H$190)+'СЕТ СН'!$F$12</f>
        <v>130.42228338999999</v>
      </c>
      <c r="I207" s="36">
        <f>SUMIFS(СВЦЭМ!$F$39:$F$782,СВЦЭМ!$A$39:$A$782,$A207,СВЦЭМ!$B$39:$B$782,I$190)+'СЕТ СН'!$F$12</f>
        <v>134.51474727999999</v>
      </c>
      <c r="J207" s="36">
        <f>SUMIFS(СВЦЭМ!$F$39:$F$782,СВЦЭМ!$A$39:$A$782,$A207,СВЦЭМ!$B$39:$B$782,J$190)+'СЕТ СН'!$F$12</f>
        <v>140.17301907999999</v>
      </c>
      <c r="K207" s="36">
        <f>SUMIFS(СВЦЭМ!$F$39:$F$782,СВЦЭМ!$A$39:$A$782,$A207,СВЦЭМ!$B$39:$B$782,K$190)+'СЕТ СН'!$F$12</f>
        <v>138.77044909</v>
      </c>
      <c r="L207" s="36">
        <f>SUMIFS(СВЦЭМ!$F$39:$F$782,СВЦЭМ!$A$39:$A$782,$A207,СВЦЭМ!$B$39:$B$782,L$190)+'СЕТ СН'!$F$12</f>
        <v>135.76934931</v>
      </c>
      <c r="M207" s="36">
        <f>SUMIFS(СВЦЭМ!$F$39:$F$782,СВЦЭМ!$A$39:$A$782,$A207,СВЦЭМ!$B$39:$B$782,M$190)+'СЕТ СН'!$F$12</f>
        <v>131.82154288999999</v>
      </c>
      <c r="N207" s="36">
        <f>SUMIFS(СВЦЭМ!$F$39:$F$782,СВЦЭМ!$A$39:$A$782,$A207,СВЦЭМ!$B$39:$B$782,N$190)+'СЕТ СН'!$F$12</f>
        <v>134.29402453</v>
      </c>
      <c r="O207" s="36">
        <f>SUMIFS(СВЦЭМ!$F$39:$F$782,СВЦЭМ!$A$39:$A$782,$A207,СВЦЭМ!$B$39:$B$782,O$190)+'СЕТ СН'!$F$12</f>
        <v>133.35379227999999</v>
      </c>
      <c r="P207" s="36">
        <f>SUMIFS(СВЦЭМ!$F$39:$F$782,СВЦЭМ!$A$39:$A$782,$A207,СВЦЭМ!$B$39:$B$782,P$190)+'СЕТ СН'!$F$12</f>
        <v>135.75837408000001</v>
      </c>
      <c r="Q207" s="36">
        <f>SUMIFS(СВЦЭМ!$F$39:$F$782,СВЦЭМ!$A$39:$A$782,$A207,СВЦЭМ!$B$39:$B$782,Q$190)+'СЕТ СН'!$F$12</f>
        <v>137.34728545999999</v>
      </c>
      <c r="R207" s="36">
        <f>SUMIFS(СВЦЭМ!$F$39:$F$782,СВЦЭМ!$A$39:$A$782,$A207,СВЦЭМ!$B$39:$B$782,R$190)+'СЕТ СН'!$F$12</f>
        <v>137.22610739000001</v>
      </c>
      <c r="S207" s="36">
        <f>SUMIFS(СВЦЭМ!$F$39:$F$782,СВЦЭМ!$A$39:$A$782,$A207,СВЦЭМ!$B$39:$B$782,S$190)+'СЕТ СН'!$F$12</f>
        <v>136.98119768000001</v>
      </c>
      <c r="T207" s="36">
        <f>SUMIFS(СВЦЭМ!$F$39:$F$782,СВЦЭМ!$A$39:$A$782,$A207,СВЦЭМ!$B$39:$B$782,T$190)+'СЕТ СН'!$F$12</f>
        <v>135.93687811999999</v>
      </c>
      <c r="U207" s="36">
        <f>SUMIFS(СВЦЭМ!$F$39:$F$782,СВЦЭМ!$A$39:$A$782,$A207,СВЦЭМ!$B$39:$B$782,U$190)+'СЕТ СН'!$F$12</f>
        <v>138.79612628000001</v>
      </c>
      <c r="V207" s="36">
        <f>SUMIFS(СВЦЭМ!$F$39:$F$782,СВЦЭМ!$A$39:$A$782,$A207,СВЦЭМ!$B$39:$B$782,V$190)+'СЕТ СН'!$F$12</f>
        <v>135.60445106</v>
      </c>
      <c r="W207" s="36">
        <f>SUMIFS(СВЦЭМ!$F$39:$F$782,СВЦЭМ!$A$39:$A$782,$A207,СВЦЭМ!$B$39:$B$782,W$190)+'СЕТ СН'!$F$12</f>
        <v>138.83219202000001</v>
      </c>
      <c r="X207" s="36">
        <f>SUMIFS(СВЦЭМ!$F$39:$F$782,СВЦЭМ!$A$39:$A$782,$A207,СВЦЭМ!$B$39:$B$782,X$190)+'СЕТ СН'!$F$12</f>
        <v>133.95136350999999</v>
      </c>
      <c r="Y207" s="36">
        <f>SUMIFS(СВЦЭМ!$F$39:$F$782,СВЦЭМ!$A$39:$A$782,$A207,СВЦЭМ!$B$39:$B$782,Y$190)+'СЕТ СН'!$F$12</f>
        <v>124.39390717000001</v>
      </c>
    </row>
    <row r="208" spans="1:25" ht="15.75" x14ac:dyDescent="0.2">
      <c r="A208" s="35">
        <f t="shared" si="5"/>
        <v>44791</v>
      </c>
      <c r="B208" s="36">
        <f>SUMIFS(СВЦЭМ!$F$39:$F$782,СВЦЭМ!$A$39:$A$782,$A208,СВЦЭМ!$B$39:$B$782,B$190)+'СЕТ СН'!$F$12</f>
        <v>130.70335764999999</v>
      </c>
      <c r="C208" s="36">
        <f>SUMIFS(СВЦЭМ!$F$39:$F$782,СВЦЭМ!$A$39:$A$782,$A208,СВЦЭМ!$B$39:$B$782,C$190)+'СЕТ СН'!$F$12</f>
        <v>137.95217600000001</v>
      </c>
      <c r="D208" s="36">
        <f>SUMIFS(СВЦЭМ!$F$39:$F$782,СВЦЭМ!$A$39:$A$782,$A208,СВЦЭМ!$B$39:$B$782,D$190)+'СЕТ СН'!$F$12</f>
        <v>139.82828559000001</v>
      </c>
      <c r="E208" s="36">
        <f>SUMIFS(СВЦЭМ!$F$39:$F$782,СВЦЭМ!$A$39:$A$782,$A208,СВЦЭМ!$B$39:$B$782,E$190)+'СЕТ СН'!$F$12</f>
        <v>139.93960476999999</v>
      </c>
      <c r="F208" s="36">
        <f>SUMIFS(СВЦЭМ!$F$39:$F$782,СВЦЭМ!$A$39:$A$782,$A208,СВЦЭМ!$B$39:$B$782,F$190)+'СЕТ СН'!$F$12</f>
        <v>139.48199485999999</v>
      </c>
      <c r="G208" s="36">
        <f>SUMIFS(СВЦЭМ!$F$39:$F$782,СВЦЭМ!$A$39:$A$782,$A208,СВЦЭМ!$B$39:$B$782,G$190)+'СЕТ СН'!$F$12</f>
        <v>140.66118062999999</v>
      </c>
      <c r="H208" s="36">
        <f>SUMIFS(СВЦЭМ!$F$39:$F$782,СВЦЭМ!$A$39:$A$782,$A208,СВЦЭМ!$B$39:$B$782,H$190)+'СЕТ СН'!$F$12</f>
        <v>131.48770146000001</v>
      </c>
      <c r="I208" s="36">
        <f>SUMIFS(СВЦЭМ!$F$39:$F$782,СВЦЭМ!$A$39:$A$782,$A208,СВЦЭМ!$B$39:$B$782,I$190)+'СЕТ СН'!$F$12</f>
        <v>124.20516223</v>
      </c>
      <c r="J208" s="36">
        <f>SUMIFS(СВЦЭМ!$F$39:$F$782,СВЦЭМ!$A$39:$A$782,$A208,СВЦЭМ!$B$39:$B$782,J$190)+'СЕТ СН'!$F$12</f>
        <v>151.40769717000001</v>
      </c>
      <c r="K208" s="36">
        <f>SUMIFS(СВЦЭМ!$F$39:$F$782,СВЦЭМ!$A$39:$A$782,$A208,СВЦЭМ!$B$39:$B$782,K$190)+'СЕТ СН'!$F$12</f>
        <v>152.26903634000001</v>
      </c>
      <c r="L208" s="36">
        <f>SUMIFS(СВЦЭМ!$F$39:$F$782,СВЦЭМ!$A$39:$A$782,$A208,СВЦЭМ!$B$39:$B$782,L$190)+'СЕТ СН'!$F$12</f>
        <v>152.35744169</v>
      </c>
      <c r="M208" s="36">
        <f>SUMIFS(СВЦЭМ!$F$39:$F$782,СВЦЭМ!$A$39:$A$782,$A208,СВЦЭМ!$B$39:$B$782,M$190)+'СЕТ СН'!$F$12</f>
        <v>150.64066717</v>
      </c>
      <c r="N208" s="36">
        <f>SUMIFS(СВЦЭМ!$F$39:$F$782,СВЦЭМ!$A$39:$A$782,$A208,СВЦЭМ!$B$39:$B$782,N$190)+'СЕТ СН'!$F$12</f>
        <v>150.51951018</v>
      </c>
      <c r="O208" s="36">
        <f>SUMIFS(СВЦЭМ!$F$39:$F$782,СВЦЭМ!$A$39:$A$782,$A208,СВЦЭМ!$B$39:$B$782,O$190)+'СЕТ СН'!$F$12</f>
        <v>150.74387931000001</v>
      </c>
      <c r="P208" s="36">
        <f>SUMIFS(СВЦЭМ!$F$39:$F$782,СВЦЭМ!$A$39:$A$782,$A208,СВЦЭМ!$B$39:$B$782,P$190)+'СЕТ СН'!$F$12</f>
        <v>142.28155469000001</v>
      </c>
      <c r="Q208" s="36">
        <f>SUMIFS(СВЦЭМ!$F$39:$F$782,СВЦЭМ!$A$39:$A$782,$A208,СВЦЭМ!$B$39:$B$782,Q$190)+'СЕТ СН'!$F$12</f>
        <v>140.53054035</v>
      </c>
      <c r="R208" s="36">
        <f>SUMIFS(СВЦЭМ!$F$39:$F$782,СВЦЭМ!$A$39:$A$782,$A208,СВЦЭМ!$B$39:$B$782,R$190)+'СЕТ СН'!$F$12</f>
        <v>140.26494460000001</v>
      </c>
      <c r="S208" s="36">
        <f>SUMIFS(СВЦЭМ!$F$39:$F$782,СВЦЭМ!$A$39:$A$782,$A208,СВЦЭМ!$B$39:$B$782,S$190)+'СЕТ СН'!$F$12</f>
        <v>140.51717649</v>
      </c>
      <c r="T208" s="36">
        <f>SUMIFS(СВЦЭМ!$F$39:$F$782,СВЦЭМ!$A$39:$A$782,$A208,СВЦЭМ!$B$39:$B$782,T$190)+'СЕТ СН'!$F$12</f>
        <v>140.93230416</v>
      </c>
      <c r="U208" s="36">
        <f>SUMIFS(СВЦЭМ!$F$39:$F$782,СВЦЭМ!$A$39:$A$782,$A208,СВЦЭМ!$B$39:$B$782,U$190)+'СЕТ СН'!$F$12</f>
        <v>140.81452612000001</v>
      </c>
      <c r="V208" s="36">
        <f>SUMIFS(СВЦЭМ!$F$39:$F$782,СВЦЭМ!$A$39:$A$782,$A208,СВЦЭМ!$B$39:$B$782,V$190)+'СЕТ СН'!$F$12</f>
        <v>135.07435493</v>
      </c>
      <c r="W208" s="36">
        <f>SUMIFS(СВЦЭМ!$F$39:$F$782,СВЦЭМ!$A$39:$A$782,$A208,СВЦЭМ!$B$39:$B$782,W$190)+'СЕТ СН'!$F$12</f>
        <v>142.19375624</v>
      </c>
      <c r="X208" s="36">
        <f>SUMIFS(СВЦЭМ!$F$39:$F$782,СВЦЭМ!$A$39:$A$782,$A208,СВЦЭМ!$B$39:$B$782,X$190)+'СЕТ СН'!$F$12</f>
        <v>140.76061236999999</v>
      </c>
      <c r="Y208" s="36">
        <f>SUMIFS(СВЦЭМ!$F$39:$F$782,СВЦЭМ!$A$39:$A$782,$A208,СВЦЭМ!$B$39:$B$782,Y$190)+'СЕТ СН'!$F$12</f>
        <v>125.70894081</v>
      </c>
    </row>
    <row r="209" spans="1:25" ht="15.75" x14ac:dyDescent="0.2">
      <c r="A209" s="35">
        <f t="shared" si="5"/>
        <v>44792</v>
      </c>
      <c r="B209" s="36">
        <f>SUMIFS(СВЦЭМ!$F$39:$F$782,СВЦЭМ!$A$39:$A$782,$A209,СВЦЭМ!$B$39:$B$782,B$190)+'СЕТ СН'!$F$12</f>
        <v>148.96745464</v>
      </c>
      <c r="C209" s="36">
        <f>SUMIFS(СВЦЭМ!$F$39:$F$782,СВЦЭМ!$A$39:$A$782,$A209,СВЦЭМ!$B$39:$B$782,C$190)+'СЕТ СН'!$F$12</f>
        <v>151.44399615</v>
      </c>
      <c r="D209" s="36">
        <f>SUMIFS(СВЦЭМ!$F$39:$F$782,СВЦЭМ!$A$39:$A$782,$A209,СВЦЭМ!$B$39:$B$782,D$190)+'СЕТ СН'!$F$12</f>
        <v>156.32787116</v>
      </c>
      <c r="E209" s="36">
        <f>SUMIFS(СВЦЭМ!$F$39:$F$782,СВЦЭМ!$A$39:$A$782,$A209,СВЦЭМ!$B$39:$B$782,E$190)+'СЕТ СН'!$F$12</f>
        <v>156.36478718000001</v>
      </c>
      <c r="F209" s="36">
        <f>SUMIFS(СВЦЭМ!$F$39:$F$782,СВЦЭМ!$A$39:$A$782,$A209,СВЦЭМ!$B$39:$B$782,F$190)+'СЕТ СН'!$F$12</f>
        <v>155.54891298000001</v>
      </c>
      <c r="G209" s="36">
        <f>SUMIFS(СВЦЭМ!$F$39:$F$782,СВЦЭМ!$A$39:$A$782,$A209,СВЦЭМ!$B$39:$B$782,G$190)+'СЕТ СН'!$F$12</f>
        <v>141.99065292</v>
      </c>
      <c r="H209" s="36">
        <f>SUMIFS(СВЦЭМ!$F$39:$F$782,СВЦЭМ!$A$39:$A$782,$A209,СВЦЭМ!$B$39:$B$782,H$190)+'СЕТ СН'!$F$12</f>
        <v>139.71112356</v>
      </c>
      <c r="I209" s="36">
        <f>SUMIFS(СВЦЭМ!$F$39:$F$782,СВЦЭМ!$A$39:$A$782,$A209,СВЦЭМ!$B$39:$B$782,I$190)+'СЕТ СН'!$F$12</f>
        <v>135.11861313</v>
      </c>
      <c r="J209" s="36">
        <f>SUMIFS(СВЦЭМ!$F$39:$F$782,СВЦЭМ!$A$39:$A$782,$A209,СВЦЭМ!$B$39:$B$782,J$190)+'СЕТ СН'!$F$12</f>
        <v>128.06656547</v>
      </c>
      <c r="K209" s="36">
        <f>SUMIFS(СВЦЭМ!$F$39:$F$782,СВЦЭМ!$A$39:$A$782,$A209,СВЦЭМ!$B$39:$B$782,K$190)+'СЕТ СН'!$F$12</f>
        <v>127.06209339999999</v>
      </c>
      <c r="L209" s="36">
        <f>SUMIFS(СВЦЭМ!$F$39:$F$782,СВЦЭМ!$A$39:$A$782,$A209,СВЦЭМ!$B$39:$B$782,L$190)+'СЕТ СН'!$F$12</f>
        <v>132.97418368000001</v>
      </c>
      <c r="M209" s="36">
        <f>SUMIFS(СВЦЭМ!$F$39:$F$782,СВЦЭМ!$A$39:$A$782,$A209,СВЦЭМ!$B$39:$B$782,M$190)+'СЕТ СН'!$F$12</f>
        <v>130.82479282</v>
      </c>
      <c r="N209" s="36">
        <f>SUMIFS(СВЦЭМ!$F$39:$F$782,СВЦЭМ!$A$39:$A$782,$A209,СВЦЭМ!$B$39:$B$782,N$190)+'СЕТ СН'!$F$12</f>
        <v>131.35988689999999</v>
      </c>
      <c r="O209" s="36">
        <f>SUMIFS(СВЦЭМ!$F$39:$F$782,СВЦЭМ!$A$39:$A$782,$A209,СВЦЭМ!$B$39:$B$782,O$190)+'СЕТ СН'!$F$12</f>
        <v>131.56323374999999</v>
      </c>
      <c r="P209" s="36">
        <f>SUMIFS(СВЦЭМ!$F$39:$F$782,СВЦЭМ!$A$39:$A$782,$A209,СВЦЭМ!$B$39:$B$782,P$190)+'СЕТ СН'!$F$12</f>
        <v>135.94968309000001</v>
      </c>
      <c r="Q209" s="36">
        <f>SUMIFS(СВЦЭМ!$F$39:$F$782,СВЦЭМ!$A$39:$A$782,$A209,СВЦЭМ!$B$39:$B$782,Q$190)+'СЕТ СН'!$F$12</f>
        <v>137.22565717000001</v>
      </c>
      <c r="R209" s="36">
        <f>SUMIFS(СВЦЭМ!$F$39:$F$782,СВЦЭМ!$A$39:$A$782,$A209,СВЦЭМ!$B$39:$B$782,R$190)+'СЕТ СН'!$F$12</f>
        <v>136.90981352</v>
      </c>
      <c r="S209" s="36">
        <f>SUMIFS(СВЦЭМ!$F$39:$F$782,СВЦЭМ!$A$39:$A$782,$A209,СВЦЭМ!$B$39:$B$782,S$190)+'СЕТ СН'!$F$12</f>
        <v>134.72580533999999</v>
      </c>
      <c r="T209" s="36">
        <f>SUMIFS(СВЦЭМ!$F$39:$F$782,СВЦЭМ!$A$39:$A$782,$A209,СВЦЭМ!$B$39:$B$782,T$190)+'СЕТ СН'!$F$12</f>
        <v>132.63155391000001</v>
      </c>
      <c r="U209" s="36">
        <f>SUMIFS(СВЦЭМ!$F$39:$F$782,СВЦЭМ!$A$39:$A$782,$A209,СВЦЭМ!$B$39:$B$782,U$190)+'СЕТ СН'!$F$12</f>
        <v>134.24439211000001</v>
      </c>
      <c r="V209" s="36">
        <f>SUMIFS(СВЦЭМ!$F$39:$F$782,СВЦЭМ!$A$39:$A$782,$A209,СВЦЭМ!$B$39:$B$782,V$190)+'СЕТ СН'!$F$12</f>
        <v>133.30025714999999</v>
      </c>
      <c r="W209" s="36">
        <f>SUMIFS(СВЦЭМ!$F$39:$F$782,СВЦЭМ!$A$39:$A$782,$A209,СВЦЭМ!$B$39:$B$782,W$190)+'СЕТ СН'!$F$12</f>
        <v>139.14543712</v>
      </c>
      <c r="X209" s="36">
        <f>SUMIFS(СВЦЭМ!$F$39:$F$782,СВЦЭМ!$A$39:$A$782,$A209,СВЦЭМ!$B$39:$B$782,X$190)+'СЕТ СН'!$F$12</f>
        <v>141.7177001</v>
      </c>
      <c r="Y209" s="36">
        <f>SUMIFS(СВЦЭМ!$F$39:$F$782,СВЦЭМ!$A$39:$A$782,$A209,СВЦЭМ!$B$39:$B$782,Y$190)+'СЕТ СН'!$F$12</f>
        <v>145.83560194</v>
      </c>
    </row>
    <row r="210" spans="1:25" ht="15.75" x14ac:dyDescent="0.2">
      <c r="A210" s="35">
        <f t="shared" si="5"/>
        <v>44793</v>
      </c>
      <c r="B210" s="36">
        <f>SUMIFS(СВЦЭМ!$F$39:$F$782,СВЦЭМ!$A$39:$A$782,$A210,СВЦЭМ!$B$39:$B$782,B$190)+'СЕТ СН'!$F$12</f>
        <v>126.61432139999999</v>
      </c>
      <c r="C210" s="36">
        <f>SUMIFS(СВЦЭМ!$F$39:$F$782,СВЦЭМ!$A$39:$A$782,$A210,СВЦЭМ!$B$39:$B$782,C$190)+'СЕТ СН'!$F$12</f>
        <v>135.18874747000001</v>
      </c>
      <c r="D210" s="36">
        <f>SUMIFS(СВЦЭМ!$F$39:$F$782,СВЦЭМ!$A$39:$A$782,$A210,СВЦЭМ!$B$39:$B$782,D$190)+'СЕТ СН'!$F$12</f>
        <v>141.01230629</v>
      </c>
      <c r="E210" s="36">
        <f>SUMIFS(СВЦЭМ!$F$39:$F$782,СВЦЭМ!$A$39:$A$782,$A210,СВЦЭМ!$B$39:$B$782,E$190)+'СЕТ СН'!$F$12</f>
        <v>141.81572412</v>
      </c>
      <c r="F210" s="36">
        <f>SUMIFS(СВЦЭМ!$F$39:$F$782,СВЦЭМ!$A$39:$A$782,$A210,СВЦЭМ!$B$39:$B$782,F$190)+'СЕТ СН'!$F$12</f>
        <v>142.36335305</v>
      </c>
      <c r="G210" s="36">
        <f>SUMIFS(СВЦЭМ!$F$39:$F$782,СВЦЭМ!$A$39:$A$782,$A210,СВЦЭМ!$B$39:$B$782,G$190)+'СЕТ СН'!$F$12</f>
        <v>141.18573404</v>
      </c>
      <c r="H210" s="36">
        <f>SUMIFS(СВЦЭМ!$F$39:$F$782,СВЦЭМ!$A$39:$A$782,$A210,СВЦЭМ!$B$39:$B$782,H$190)+'СЕТ СН'!$F$12</f>
        <v>137.10685283999999</v>
      </c>
      <c r="I210" s="36">
        <f>SUMIFS(СВЦЭМ!$F$39:$F$782,СВЦЭМ!$A$39:$A$782,$A210,СВЦЭМ!$B$39:$B$782,I$190)+'СЕТ СН'!$F$12</f>
        <v>132.41624078000001</v>
      </c>
      <c r="J210" s="36">
        <f>SUMIFS(СВЦЭМ!$F$39:$F$782,СВЦЭМ!$A$39:$A$782,$A210,СВЦЭМ!$B$39:$B$782,J$190)+'СЕТ СН'!$F$12</f>
        <v>122.22987316</v>
      </c>
      <c r="K210" s="36">
        <f>SUMIFS(СВЦЭМ!$F$39:$F$782,СВЦЭМ!$A$39:$A$782,$A210,СВЦЭМ!$B$39:$B$782,K$190)+'СЕТ СН'!$F$12</f>
        <v>116.3764831</v>
      </c>
      <c r="L210" s="36">
        <f>SUMIFS(СВЦЭМ!$F$39:$F$782,СВЦЭМ!$A$39:$A$782,$A210,СВЦЭМ!$B$39:$B$782,L$190)+'СЕТ СН'!$F$12</f>
        <v>116.87687947000001</v>
      </c>
      <c r="M210" s="36">
        <f>SUMIFS(СВЦЭМ!$F$39:$F$782,СВЦЭМ!$A$39:$A$782,$A210,СВЦЭМ!$B$39:$B$782,M$190)+'СЕТ СН'!$F$12</f>
        <v>117.48304888</v>
      </c>
      <c r="N210" s="36">
        <f>SUMIFS(СВЦЭМ!$F$39:$F$782,СВЦЭМ!$A$39:$A$782,$A210,СВЦЭМ!$B$39:$B$782,N$190)+'СЕТ СН'!$F$12</f>
        <v>119.12418359999999</v>
      </c>
      <c r="O210" s="36">
        <f>SUMIFS(СВЦЭМ!$F$39:$F$782,СВЦЭМ!$A$39:$A$782,$A210,СВЦЭМ!$B$39:$B$782,O$190)+'СЕТ СН'!$F$12</f>
        <v>118.55180648</v>
      </c>
      <c r="P210" s="36">
        <f>SUMIFS(СВЦЭМ!$F$39:$F$782,СВЦЭМ!$A$39:$A$782,$A210,СВЦЭМ!$B$39:$B$782,P$190)+'СЕТ СН'!$F$12</f>
        <v>117.81676612</v>
      </c>
      <c r="Q210" s="36">
        <f>SUMIFS(СВЦЭМ!$F$39:$F$782,СВЦЭМ!$A$39:$A$782,$A210,СВЦЭМ!$B$39:$B$782,Q$190)+'СЕТ СН'!$F$12</f>
        <v>118.44563485</v>
      </c>
      <c r="R210" s="36">
        <f>SUMIFS(СВЦЭМ!$F$39:$F$782,СВЦЭМ!$A$39:$A$782,$A210,СВЦЭМ!$B$39:$B$782,R$190)+'СЕТ СН'!$F$12</f>
        <v>119.39691990999999</v>
      </c>
      <c r="S210" s="36">
        <f>SUMIFS(СВЦЭМ!$F$39:$F$782,СВЦЭМ!$A$39:$A$782,$A210,СВЦЭМ!$B$39:$B$782,S$190)+'СЕТ СН'!$F$12</f>
        <v>117.99863933</v>
      </c>
      <c r="T210" s="36">
        <f>SUMIFS(СВЦЭМ!$F$39:$F$782,СВЦЭМ!$A$39:$A$782,$A210,СВЦЭМ!$B$39:$B$782,T$190)+'СЕТ СН'!$F$12</f>
        <v>117.94650716</v>
      </c>
      <c r="U210" s="36">
        <f>SUMIFS(СВЦЭМ!$F$39:$F$782,СВЦЭМ!$A$39:$A$782,$A210,СВЦЭМ!$B$39:$B$782,U$190)+'СЕТ СН'!$F$12</f>
        <v>118.07197553</v>
      </c>
      <c r="V210" s="36">
        <f>SUMIFS(СВЦЭМ!$F$39:$F$782,СВЦЭМ!$A$39:$A$782,$A210,СВЦЭМ!$B$39:$B$782,V$190)+'СЕТ СН'!$F$12</f>
        <v>115.42731975</v>
      </c>
      <c r="W210" s="36">
        <f>SUMIFS(СВЦЭМ!$F$39:$F$782,СВЦЭМ!$A$39:$A$782,$A210,СВЦЭМ!$B$39:$B$782,W$190)+'СЕТ СН'!$F$12</f>
        <v>113.79256072</v>
      </c>
      <c r="X210" s="36">
        <f>SUMIFS(СВЦЭМ!$F$39:$F$782,СВЦЭМ!$A$39:$A$782,$A210,СВЦЭМ!$B$39:$B$782,X$190)+'СЕТ СН'!$F$12</f>
        <v>116.09163479999999</v>
      </c>
      <c r="Y210" s="36">
        <f>SUMIFS(СВЦЭМ!$F$39:$F$782,СВЦЭМ!$A$39:$A$782,$A210,СВЦЭМ!$B$39:$B$782,Y$190)+'СЕТ СН'!$F$12</f>
        <v>120.22331437</v>
      </c>
    </row>
    <row r="211" spans="1:25" ht="15.75" x14ac:dyDescent="0.2">
      <c r="A211" s="35">
        <f t="shared" si="5"/>
        <v>44794</v>
      </c>
      <c r="B211" s="36">
        <f>SUMIFS(СВЦЭМ!$F$39:$F$782,СВЦЭМ!$A$39:$A$782,$A211,СВЦЭМ!$B$39:$B$782,B$190)+'СЕТ СН'!$F$12</f>
        <v>134.51512744999999</v>
      </c>
      <c r="C211" s="36">
        <f>SUMIFS(СВЦЭМ!$F$39:$F$782,СВЦЭМ!$A$39:$A$782,$A211,СВЦЭМ!$B$39:$B$782,C$190)+'СЕТ СН'!$F$12</f>
        <v>136.06967713</v>
      </c>
      <c r="D211" s="36">
        <f>SUMIFS(СВЦЭМ!$F$39:$F$782,СВЦЭМ!$A$39:$A$782,$A211,СВЦЭМ!$B$39:$B$782,D$190)+'СЕТ СН'!$F$12</f>
        <v>142.43828951</v>
      </c>
      <c r="E211" s="36">
        <f>SUMIFS(СВЦЭМ!$F$39:$F$782,СВЦЭМ!$A$39:$A$782,$A211,СВЦЭМ!$B$39:$B$782,E$190)+'СЕТ СН'!$F$12</f>
        <v>147.10714802000001</v>
      </c>
      <c r="F211" s="36">
        <f>SUMIFS(СВЦЭМ!$F$39:$F$782,СВЦЭМ!$A$39:$A$782,$A211,СВЦЭМ!$B$39:$B$782,F$190)+'СЕТ СН'!$F$12</f>
        <v>147.81589989</v>
      </c>
      <c r="G211" s="36">
        <f>SUMIFS(СВЦЭМ!$F$39:$F$782,СВЦЭМ!$A$39:$A$782,$A211,СВЦЭМ!$B$39:$B$782,G$190)+'СЕТ СН'!$F$12</f>
        <v>146.96943393000001</v>
      </c>
      <c r="H211" s="36">
        <f>SUMIFS(СВЦЭМ!$F$39:$F$782,СВЦЭМ!$A$39:$A$782,$A211,СВЦЭМ!$B$39:$B$782,H$190)+'СЕТ СН'!$F$12</f>
        <v>143.92083062</v>
      </c>
      <c r="I211" s="36">
        <f>SUMIFS(СВЦЭМ!$F$39:$F$782,СВЦЭМ!$A$39:$A$782,$A211,СВЦЭМ!$B$39:$B$782,I$190)+'СЕТ СН'!$F$12</f>
        <v>134.70348414</v>
      </c>
      <c r="J211" s="36">
        <f>SUMIFS(СВЦЭМ!$F$39:$F$782,СВЦЭМ!$A$39:$A$782,$A211,СВЦЭМ!$B$39:$B$782,J$190)+'СЕТ СН'!$F$12</f>
        <v>125.45968805</v>
      </c>
      <c r="K211" s="36">
        <f>SUMIFS(СВЦЭМ!$F$39:$F$782,СВЦЭМ!$A$39:$A$782,$A211,СВЦЭМ!$B$39:$B$782,K$190)+'СЕТ СН'!$F$12</f>
        <v>133.00260481000001</v>
      </c>
      <c r="L211" s="36">
        <f>SUMIFS(СВЦЭМ!$F$39:$F$782,СВЦЭМ!$A$39:$A$782,$A211,СВЦЭМ!$B$39:$B$782,L$190)+'СЕТ СН'!$F$12</f>
        <v>138.66547969000001</v>
      </c>
      <c r="M211" s="36">
        <f>SUMIFS(СВЦЭМ!$F$39:$F$782,СВЦЭМ!$A$39:$A$782,$A211,СВЦЭМ!$B$39:$B$782,M$190)+'СЕТ СН'!$F$12</f>
        <v>140.21671705</v>
      </c>
      <c r="N211" s="36">
        <f>SUMIFS(СВЦЭМ!$F$39:$F$782,СВЦЭМ!$A$39:$A$782,$A211,СВЦЭМ!$B$39:$B$782,N$190)+'СЕТ СН'!$F$12</f>
        <v>141.02343501999999</v>
      </c>
      <c r="O211" s="36">
        <f>SUMIFS(СВЦЭМ!$F$39:$F$782,СВЦЭМ!$A$39:$A$782,$A211,СВЦЭМ!$B$39:$B$782,O$190)+'СЕТ СН'!$F$12</f>
        <v>139.58866505</v>
      </c>
      <c r="P211" s="36">
        <f>SUMIFS(СВЦЭМ!$F$39:$F$782,СВЦЭМ!$A$39:$A$782,$A211,СВЦЭМ!$B$39:$B$782,P$190)+'СЕТ СН'!$F$12</f>
        <v>139.14726481</v>
      </c>
      <c r="Q211" s="36">
        <f>SUMIFS(СВЦЭМ!$F$39:$F$782,СВЦЭМ!$A$39:$A$782,$A211,СВЦЭМ!$B$39:$B$782,Q$190)+'СЕТ СН'!$F$12</f>
        <v>138.88357952000001</v>
      </c>
      <c r="R211" s="36">
        <f>SUMIFS(СВЦЭМ!$F$39:$F$782,СВЦЭМ!$A$39:$A$782,$A211,СВЦЭМ!$B$39:$B$782,R$190)+'СЕТ СН'!$F$12</f>
        <v>139.08881736000001</v>
      </c>
      <c r="S211" s="36">
        <f>SUMIFS(СВЦЭМ!$F$39:$F$782,СВЦЭМ!$A$39:$A$782,$A211,СВЦЭМ!$B$39:$B$782,S$190)+'СЕТ СН'!$F$12</f>
        <v>139.29986335999999</v>
      </c>
      <c r="T211" s="36">
        <f>SUMIFS(СВЦЭМ!$F$39:$F$782,СВЦЭМ!$A$39:$A$782,$A211,СВЦЭМ!$B$39:$B$782,T$190)+'СЕТ СН'!$F$12</f>
        <v>138.79672468000001</v>
      </c>
      <c r="U211" s="36">
        <f>SUMIFS(СВЦЭМ!$F$39:$F$782,СВЦЭМ!$A$39:$A$782,$A211,СВЦЭМ!$B$39:$B$782,U$190)+'СЕТ СН'!$F$12</f>
        <v>139.07508802000001</v>
      </c>
      <c r="V211" s="36">
        <f>SUMIFS(СВЦЭМ!$F$39:$F$782,СВЦЭМ!$A$39:$A$782,$A211,СВЦЭМ!$B$39:$B$782,V$190)+'СЕТ СН'!$F$12</f>
        <v>141.14967369999999</v>
      </c>
      <c r="W211" s="36">
        <f>SUMIFS(СВЦЭМ!$F$39:$F$782,СВЦЭМ!$A$39:$A$782,$A211,СВЦЭМ!$B$39:$B$782,W$190)+'СЕТ СН'!$F$12</f>
        <v>141.55875823</v>
      </c>
      <c r="X211" s="36">
        <f>SUMIFS(СВЦЭМ!$F$39:$F$782,СВЦЭМ!$A$39:$A$782,$A211,СВЦЭМ!$B$39:$B$782,X$190)+'СЕТ СН'!$F$12</f>
        <v>135.86924887999999</v>
      </c>
      <c r="Y211" s="36">
        <f>SUMIFS(СВЦЭМ!$F$39:$F$782,СВЦЭМ!$A$39:$A$782,$A211,СВЦЭМ!$B$39:$B$782,Y$190)+'СЕТ СН'!$F$12</f>
        <v>131.70722889999999</v>
      </c>
    </row>
    <row r="212" spans="1:25" ht="15.75" x14ac:dyDescent="0.2">
      <c r="A212" s="35">
        <f t="shared" si="5"/>
        <v>44795</v>
      </c>
      <c r="B212" s="36">
        <f>SUMIFS(СВЦЭМ!$F$39:$F$782,СВЦЭМ!$A$39:$A$782,$A212,СВЦЭМ!$B$39:$B$782,B$190)+'СЕТ СН'!$F$12</f>
        <v>121.54772886000001</v>
      </c>
      <c r="C212" s="36">
        <f>SUMIFS(СВЦЭМ!$F$39:$F$782,СВЦЭМ!$A$39:$A$782,$A212,СВЦЭМ!$B$39:$B$782,C$190)+'СЕТ СН'!$F$12</f>
        <v>131.84736468</v>
      </c>
      <c r="D212" s="36">
        <f>SUMIFS(СВЦЭМ!$F$39:$F$782,СВЦЭМ!$A$39:$A$782,$A212,СВЦЭМ!$B$39:$B$782,D$190)+'СЕТ СН'!$F$12</f>
        <v>138.87810504000001</v>
      </c>
      <c r="E212" s="36">
        <f>SUMIFS(СВЦЭМ!$F$39:$F$782,СВЦЭМ!$A$39:$A$782,$A212,СВЦЭМ!$B$39:$B$782,E$190)+'СЕТ СН'!$F$12</f>
        <v>142.14352468999999</v>
      </c>
      <c r="F212" s="36">
        <f>SUMIFS(СВЦЭМ!$F$39:$F$782,СВЦЭМ!$A$39:$A$782,$A212,СВЦЭМ!$B$39:$B$782,F$190)+'СЕТ СН'!$F$12</f>
        <v>142.41211204000001</v>
      </c>
      <c r="G212" s="36">
        <f>SUMIFS(СВЦЭМ!$F$39:$F$782,СВЦЭМ!$A$39:$A$782,$A212,СВЦЭМ!$B$39:$B$782,G$190)+'СЕТ СН'!$F$12</f>
        <v>140.81324083999999</v>
      </c>
      <c r="H212" s="36">
        <f>SUMIFS(СВЦЭМ!$F$39:$F$782,СВЦЭМ!$A$39:$A$782,$A212,СВЦЭМ!$B$39:$B$782,H$190)+'СЕТ СН'!$F$12</f>
        <v>131.86879737000001</v>
      </c>
      <c r="I212" s="36">
        <f>SUMIFS(СВЦЭМ!$F$39:$F$782,СВЦЭМ!$A$39:$A$782,$A212,СВЦЭМ!$B$39:$B$782,I$190)+'СЕТ СН'!$F$12</f>
        <v>121.5442396</v>
      </c>
      <c r="J212" s="36">
        <f>SUMIFS(СВЦЭМ!$F$39:$F$782,СВЦЭМ!$A$39:$A$782,$A212,СВЦЭМ!$B$39:$B$782,J$190)+'СЕТ СН'!$F$12</f>
        <v>128.86808909000001</v>
      </c>
      <c r="K212" s="36">
        <f>SUMIFS(СВЦЭМ!$F$39:$F$782,СВЦЭМ!$A$39:$A$782,$A212,СВЦЭМ!$B$39:$B$782,K$190)+'СЕТ СН'!$F$12</f>
        <v>135.96393030999999</v>
      </c>
      <c r="L212" s="36">
        <f>SUMIFS(СВЦЭМ!$F$39:$F$782,СВЦЭМ!$A$39:$A$782,$A212,СВЦЭМ!$B$39:$B$782,L$190)+'СЕТ СН'!$F$12</f>
        <v>135.24197448000001</v>
      </c>
      <c r="M212" s="36">
        <f>SUMIFS(СВЦЭМ!$F$39:$F$782,СВЦЭМ!$A$39:$A$782,$A212,СВЦЭМ!$B$39:$B$782,M$190)+'СЕТ СН'!$F$12</f>
        <v>136.28857497000001</v>
      </c>
      <c r="N212" s="36">
        <f>SUMIFS(СВЦЭМ!$F$39:$F$782,СВЦЭМ!$A$39:$A$782,$A212,СВЦЭМ!$B$39:$B$782,N$190)+'СЕТ СН'!$F$12</f>
        <v>136.64505044000001</v>
      </c>
      <c r="O212" s="36">
        <f>SUMIFS(СВЦЭМ!$F$39:$F$782,СВЦЭМ!$A$39:$A$782,$A212,СВЦЭМ!$B$39:$B$782,O$190)+'СЕТ СН'!$F$12</f>
        <v>134.92613555</v>
      </c>
      <c r="P212" s="36">
        <f>SUMIFS(СВЦЭМ!$F$39:$F$782,СВЦЭМ!$A$39:$A$782,$A212,СВЦЭМ!$B$39:$B$782,P$190)+'СЕТ СН'!$F$12</f>
        <v>135.53660644000001</v>
      </c>
      <c r="Q212" s="36">
        <f>SUMIFS(СВЦЭМ!$F$39:$F$782,СВЦЭМ!$A$39:$A$782,$A212,СВЦЭМ!$B$39:$B$782,Q$190)+'СЕТ СН'!$F$12</f>
        <v>135.57528679000001</v>
      </c>
      <c r="R212" s="36">
        <f>SUMIFS(СВЦЭМ!$F$39:$F$782,СВЦЭМ!$A$39:$A$782,$A212,СВЦЭМ!$B$39:$B$782,R$190)+'СЕТ СН'!$F$12</f>
        <v>135.45105516999999</v>
      </c>
      <c r="S212" s="36">
        <f>SUMIFS(СВЦЭМ!$F$39:$F$782,СВЦЭМ!$A$39:$A$782,$A212,СВЦЭМ!$B$39:$B$782,S$190)+'СЕТ СН'!$F$12</f>
        <v>134.53483206999999</v>
      </c>
      <c r="T212" s="36">
        <f>SUMIFS(СВЦЭМ!$F$39:$F$782,СВЦЭМ!$A$39:$A$782,$A212,СВЦЭМ!$B$39:$B$782,T$190)+'СЕТ СН'!$F$12</f>
        <v>136.07907234000001</v>
      </c>
      <c r="U212" s="36">
        <f>SUMIFS(СВЦЭМ!$F$39:$F$782,СВЦЭМ!$A$39:$A$782,$A212,СВЦЭМ!$B$39:$B$782,U$190)+'СЕТ СН'!$F$12</f>
        <v>134.84314569</v>
      </c>
      <c r="V212" s="36">
        <f>SUMIFS(СВЦЭМ!$F$39:$F$782,СВЦЭМ!$A$39:$A$782,$A212,СВЦЭМ!$B$39:$B$782,V$190)+'СЕТ СН'!$F$12</f>
        <v>136.30488847000001</v>
      </c>
      <c r="W212" s="36">
        <f>SUMIFS(СВЦЭМ!$F$39:$F$782,СВЦЭМ!$A$39:$A$782,$A212,СВЦЭМ!$B$39:$B$782,W$190)+'СЕТ СН'!$F$12</f>
        <v>137.45707551000001</v>
      </c>
      <c r="X212" s="36">
        <f>SUMIFS(СВЦЭМ!$F$39:$F$782,СВЦЭМ!$A$39:$A$782,$A212,СВЦЭМ!$B$39:$B$782,X$190)+'СЕТ СН'!$F$12</f>
        <v>133.33921218</v>
      </c>
      <c r="Y212" s="36">
        <f>SUMIFS(СВЦЭМ!$F$39:$F$782,СВЦЭМ!$A$39:$A$782,$A212,СВЦЭМ!$B$39:$B$782,Y$190)+'СЕТ СН'!$F$12</f>
        <v>119.7004262</v>
      </c>
    </row>
    <row r="213" spans="1:25" ht="15.75" x14ac:dyDescent="0.2">
      <c r="A213" s="35">
        <f t="shared" si="5"/>
        <v>44796</v>
      </c>
      <c r="B213" s="36">
        <f>SUMIFS(СВЦЭМ!$F$39:$F$782,СВЦЭМ!$A$39:$A$782,$A213,СВЦЭМ!$B$39:$B$782,B$190)+'СЕТ СН'!$F$12</f>
        <v>129.34865776999999</v>
      </c>
      <c r="C213" s="36">
        <f>SUMIFS(СВЦЭМ!$F$39:$F$782,СВЦЭМ!$A$39:$A$782,$A213,СВЦЭМ!$B$39:$B$782,C$190)+'СЕТ СН'!$F$12</f>
        <v>138.96652743000001</v>
      </c>
      <c r="D213" s="36">
        <f>SUMIFS(СВЦЭМ!$F$39:$F$782,СВЦЭМ!$A$39:$A$782,$A213,СВЦЭМ!$B$39:$B$782,D$190)+'СЕТ СН'!$F$12</f>
        <v>144.99904670000001</v>
      </c>
      <c r="E213" s="36">
        <f>SUMIFS(СВЦЭМ!$F$39:$F$782,СВЦЭМ!$A$39:$A$782,$A213,СВЦЭМ!$B$39:$B$782,E$190)+'СЕТ СН'!$F$12</f>
        <v>147.02907066</v>
      </c>
      <c r="F213" s="36">
        <f>SUMIFS(СВЦЭМ!$F$39:$F$782,СВЦЭМ!$A$39:$A$782,$A213,СВЦЭМ!$B$39:$B$782,F$190)+'СЕТ СН'!$F$12</f>
        <v>142.07479412999999</v>
      </c>
      <c r="G213" s="36">
        <f>SUMIFS(СВЦЭМ!$F$39:$F$782,СВЦЭМ!$A$39:$A$782,$A213,СВЦЭМ!$B$39:$B$782,G$190)+'СЕТ СН'!$F$12</f>
        <v>138.37785672999999</v>
      </c>
      <c r="H213" s="36">
        <f>SUMIFS(СВЦЭМ!$F$39:$F$782,СВЦЭМ!$A$39:$A$782,$A213,СВЦЭМ!$B$39:$B$782,H$190)+'СЕТ СН'!$F$12</f>
        <v>131.12681377999999</v>
      </c>
      <c r="I213" s="36">
        <f>SUMIFS(СВЦЭМ!$F$39:$F$782,СВЦЭМ!$A$39:$A$782,$A213,СВЦЭМ!$B$39:$B$782,I$190)+'СЕТ СН'!$F$12</f>
        <v>120.95770953</v>
      </c>
      <c r="J213" s="36">
        <f>SUMIFS(СВЦЭМ!$F$39:$F$782,СВЦЭМ!$A$39:$A$782,$A213,СВЦЭМ!$B$39:$B$782,J$190)+'СЕТ СН'!$F$12</f>
        <v>119.86980776999999</v>
      </c>
      <c r="K213" s="36">
        <f>SUMIFS(СВЦЭМ!$F$39:$F$782,СВЦЭМ!$A$39:$A$782,$A213,СВЦЭМ!$B$39:$B$782,K$190)+'СЕТ СН'!$F$12</f>
        <v>130.66783993999999</v>
      </c>
      <c r="L213" s="36">
        <f>SUMIFS(СВЦЭМ!$F$39:$F$782,СВЦЭМ!$A$39:$A$782,$A213,СВЦЭМ!$B$39:$B$782,L$190)+'СЕТ СН'!$F$12</f>
        <v>125.28130175</v>
      </c>
      <c r="M213" s="36">
        <f>SUMIFS(СВЦЭМ!$F$39:$F$782,СВЦЭМ!$A$39:$A$782,$A213,СВЦЭМ!$B$39:$B$782,M$190)+'СЕТ СН'!$F$12</f>
        <v>124.13558365999999</v>
      </c>
      <c r="N213" s="36">
        <f>SUMIFS(СВЦЭМ!$F$39:$F$782,СВЦЭМ!$A$39:$A$782,$A213,СВЦЭМ!$B$39:$B$782,N$190)+'СЕТ СН'!$F$12</f>
        <v>123.17894</v>
      </c>
      <c r="O213" s="36">
        <f>SUMIFS(СВЦЭМ!$F$39:$F$782,СВЦЭМ!$A$39:$A$782,$A213,СВЦЭМ!$B$39:$B$782,O$190)+'СЕТ СН'!$F$12</f>
        <v>122.19935719</v>
      </c>
      <c r="P213" s="36">
        <f>SUMIFS(СВЦЭМ!$F$39:$F$782,СВЦЭМ!$A$39:$A$782,$A213,СВЦЭМ!$B$39:$B$782,P$190)+'СЕТ СН'!$F$12</f>
        <v>124.05914287</v>
      </c>
      <c r="Q213" s="36">
        <f>SUMIFS(СВЦЭМ!$F$39:$F$782,СВЦЭМ!$A$39:$A$782,$A213,СВЦЭМ!$B$39:$B$782,Q$190)+'СЕТ СН'!$F$12</f>
        <v>125.16205673</v>
      </c>
      <c r="R213" s="36">
        <f>SUMIFS(СВЦЭМ!$F$39:$F$782,СВЦЭМ!$A$39:$A$782,$A213,СВЦЭМ!$B$39:$B$782,R$190)+'СЕТ СН'!$F$12</f>
        <v>124.23271348</v>
      </c>
      <c r="S213" s="36">
        <f>SUMIFS(СВЦЭМ!$F$39:$F$782,СВЦЭМ!$A$39:$A$782,$A213,СВЦЭМ!$B$39:$B$782,S$190)+'СЕТ СН'!$F$12</f>
        <v>126.15480266</v>
      </c>
      <c r="T213" s="36">
        <f>SUMIFS(СВЦЭМ!$F$39:$F$782,СВЦЭМ!$A$39:$A$782,$A213,СВЦЭМ!$B$39:$B$782,T$190)+'СЕТ СН'!$F$12</f>
        <v>127.20171879</v>
      </c>
      <c r="U213" s="36">
        <f>SUMIFS(СВЦЭМ!$F$39:$F$782,СВЦЭМ!$A$39:$A$782,$A213,СВЦЭМ!$B$39:$B$782,U$190)+'СЕТ СН'!$F$12</f>
        <v>125.51080473</v>
      </c>
      <c r="V213" s="36">
        <f>SUMIFS(СВЦЭМ!$F$39:$F$782,СВЦЭМ!$A$39:$A$782,$A213,СВЦЭМ!$B$39:$B$782,V$190)+'СЕТ СН'!$F$12</f>
        <v>128.08737654000001</v>
      </c>
      <c r="W213" s="36">
        <f>SUMIFS(СВЦЭМ!$F$39:$F$782,СВЦЭМ!$A$39:$A$782,$A213,СВЦЭМ!$B$39:$B$782,W$190)+'СЕТ СН'!$F$12</f>
        <v>127.88601921</v>
      </c>
      <c r="X213" s="36">
        <f>SUMIFS(СВЦЭМ!$F$39:$F$782,СВЦЭМ!$A$39:$A$782,$A213,СВЦЭМ!$B$39:$B$782,X$190)+'СЕТ СН'!$F$12</f>
        <v>125.1462066</v>
      </c>
      <c r="Y213" s="36">
        <f>SUMIFS(СВЦЭМ!$F$39:$F$782,СВЦЭМ!$A$39:$A$782,$A213,СВЦЭМ!$B$39:$B$782,Y$190)+'СЕТ СН'!$F$12</f>
        <v>120.03220693</v>
      </c>
    </row>
    <row r="214" spans="1:25" ht="15.75" x14ac:dyDescent="0.2">
      <c r="A214" s="35">
        <f t="shared" si="5"/>
        <v>44797</v>
      </c>
      <c r="B214" s="36">
        <f>SUMIFS(СВЦЭМ!$F$39:$F$782,СВЦЭМ!$A$39:$A$782,$A214,СВЦЭМ!$B$39:$B$782,B$190)+'СЕТ СН'!$F$12</f>
        <v>125.80034824000001</v>
      </c>
      <c r="C214" s="36">
        <f>SUMIFS(СВЦЭМ!$F$39:$F$782,СВЦЭМ!$A$39:$A$782,$A214,СВЦЭМ!$B$39:$B$782,C$190)+'СЕТ СН'!$F$12</f>
        <v>131.99779000000001</v>
      </c>
      <c r="D214" s="36">
        <f>SUMIFS(СВЦЭМ!$F$39:$F$782,СВЦЭМ!$A$39:$A$782,$A214,СВЦЭМ!$B$39:$B$782,D$190)+'СЕТ СН'!$F$12</f>
        <v>136.49308851000001</v>
      </c>
      <c r="E214" s="36">
        <f>SUMIFS(СВЦЭМ!$F$39:$F$782,СВЦЭМ!$A$39:$A$782,$A214,СВЦЭМ!$B$39:$B$782,E$190)+'СЕТ СН'!$F$12</f>
        <v>137.99407667</v>
      </c>
      <c r="F214" s="36">
        <f>SUMIFS(СВЦЭМ!$F$39:$F$782,СВЦЭМ!$A$39:$A$782,$A214,СВЦЭМ!$B$39:$B$782,F$190)+'СЕТ СН'!$F$12</f>
        <v>138.20749570000001</v>
      </c>
      <c r="G214" s="36">
        <f>SUMIFS(СВЦЭМ!$F$39:$F$782,СВЦЭМ!$A$39:$A$782,$A214,СВЦЭМ!$B$39:$B$782,G$190)+'СЕТ СН'!$F$12</f>
        <v>136.02360350000001</v>
      </c>
      <c r="H214" s="36">
        <f>SUMIFS(СВЦЭМ!$F$39:$F$782,СВЦЭМ!$A$39:$A$782,$A214,СВЦЭМ!$B$39:$B$782,H$190)+'СЕТ СН'!$F$12</f>
        <v>129.94038531000001</v>
      </c>
      <c r="I214" s="36">
        <f>SUMIFS(СВЦЭМ!$F$39:$F$782,СВЦЭМ!$A$39:$A$782,$A214,СВЦЭМ!$B$39:$B$782,I$190)+'СЕТ СН'!$F$12</f>
        <v>122.49933104</v>
      </c>
      <c r="J214" s="36">
        <f>SUMIFS(СВЦЭМ!$F$39:$F$782,СВЦЭМ!$A$39:$A$782,$A214,СВЦЭМ!$B$39:$B$782,J$190)+'СЕТ СН'!$F$12</f>
        <v>127.80581539000001</v>
      </c>
      <c r="K214" s="36">
        <f>SUMIFS(СВЦЭМ!$F$39:$F$782,СВЦЭМ!$A$39:$A$782,$A214,СВЦЭМ!$B$39:$B$782,K$190)+'СЕТ СН'!$F$12</f>
        <v>145.02622629999999</v>
      </c>
      <c r="L214" s="36">
        <f>SUMIFS(СВЦЭМ!$F$39:$F$782,СВЦЭМ!$A$39:$A$782,$A214,СВЦЭМ!$B$39:$B$782,L$190)+'СЕТ СН'!$F$12</f>
        <v>138.84755190999999</v>
      </c>
      <c r="M214" s="36">
        <f>SUMIFS(СВЦЭМ!$F$39:$F$782,СВЦЭМ!$A$39:$A$782,$A214,СВЦЭМ!$B$39:$B$782,M$190)+'СЕТ СН'!$F$12</f>
        <v>137.99639500999999</v>
      </c>
      <c r="N214" s="36">
        <f>SUMIFS(СВЦЭМ!$F$39:$F$782,СВЦЭМ!$A$39:$A$782,$A214,СВЦЭМ!$B$39:$B$782,N$190)+'СЕТ СН'!$F$12</f>
        <v>137.28477617999999</v>
      </c>
      <c r="O214" s="36">
        <f>SUMIFS(СВЦЭМ!$F$39:$F$782,СВЦЭМ!$A$39:$A$782,$A214,СВЦЭМ!$B$39:$B$782,O$190)+'СЕТ СН'!$F$12</f>
        <v>136.36518658</v>
      </c>
      <c r="P214" s="36">
        <f>SUMIFS(СВЦЭМ!$F$39:$F$782,СВЦЭМ!$A$39:$A$782,$A214,СВЦЭМ!$B$39:$B$782,P$190)+'СЕТ СН'!$F$12</f>
        <v>137.34462371999999</v>
      </c>
      <c r="Q214" s="36">
        <f>SUMIFS(СВЦЭМ!$F$39:$F$782,СВЦЭМ!$A$39:$A$782,$A214,СВЦЭМ!$B$39:$B$782,Q$190)+'СЕТ СН'!$F$12</f>
        <v>137.49055358999999</v>
      </c>
      <c r="R214" s="36">
        <f>SUMIFS(СВЦЭМ!$F$39:$F$782,СВЦЭМ!$A$39:$A$782,$A214,СВЦЭМ!$B$39:$B$782,R$190)+'СЕТ СН'!$F$12</f>
        <v>135.86395375000001</v>
      </c>
      <c r="S214" s="36">
        <f>SUMIFS(СВЦЭМ!$F$39:$F$782,СВЦЭМ!$A$39:$A$782,$A214,СВЦЭМ!$B$39:$B$782,S$190)+'СЕТ СН'!$F$12</f>
        <v>137.20570767000001</v>
      </c>
      <c r="T214" s="36">
        <f>SUMIFS(СВЦЭМ!$F$39:$F$782,СВЦЭМ!$A$39:$A$782,$A214,СВЦЭМ!$B$39:$B$782,T$190)+'СЕТ СН'!$F$12</f>
        <v>138.21954431</v>
      </c>
      <c r="U214" s="36">
        <f>SUMIFS(СВЦЭМ!$F$39:$F$782,СВЦЭМ!$A$39:$A$782,$A214,СВЦЭМ!$B$39:$B$782,U$190)+'СЕТ СН'!$F$12</f>
        <v>137.54972638000001</v>
      </c>
      <c r="V214" s="36">
        <f>SUMIFS(СВЦЭМ!$F$39:$F$782,СВЦЭМ!$A$39:$A$782,$A214,СВЦЭМ!$B$39:$B$782,V$190)+'СЕТ СН'!$F$12</f>
        <v>140.33710943</v>
      </c>
      <c r="W214" s="36">
        <f>SUMIFS(СВЦЭМ!$F$39:$F$782,СВЦЭМ!$A$39:$A$782,$A214,СВЦЭМ!$B$39:$B$782,W$190)+'СЕТ СН'!$F$12</f>
        <v>141.41152804000001</v>
      </c>
      <c r="X214" s="36">
        <f>SUMIFS(СВЦЭМ!$F$39:$F$782,СВЦЭМ!$A$39:$A$782,$A214,СВЦЭМ!$B$39:$B$782,X$190)+'СЕТ СН'!$F$12</f>
        <v>132.26794876</v>
      </c>
      <c r="Y214" s="36">
        <f>SUMIFS(СВЦЭМ!$F$39:$F$782,СВЦЭМ!$A$39:$A$782,$A214,СВЦЭМ!$B$39:$B$782,Y$190)+'СЕТ СН'!$F$12</f>
        <v>126.37168559</v>
      </c>
    </row>
    <row r="215" spans="1:25" ht="15.75" x14ac:dyDescent="0.2">
      <c r="A215" s="35">
        <f t="shared" si="5"/>
        <v>44798</v>
      </c>
      <c r="B215" s="36">
        <f>SUMIFS(СВЦЭМ!$F$39:$F$782,СВЦЭМ!$A$39:$A$782,$A215,СВЦЭМ!$B$39:$B$782,B$190)+'СЕТ СН'!$F$12</f>
        <v>125.81642220000001</v>
      </c>
      <c r="C215" s="36">
        <f>SUMIFS(СВЦЭМ!$F$39:$F$782,СВЦЭМ!$A$39:$A$782,$A215,СВЦЭМ!$B$39:$B$782,C$190)+'СЕТ СН'!$F$12</f>
        <v>131.44118467999999</v>
      </c>
      <c r="D215" s="36">
        <f>SUMIFS(СВЦЭМ!$F$39:$F$782,СВЦЭМ!$A$39:$A$782,$A215,СВЦЭМ!$B$39:$B$782,D$190)+'СЕТ СН'!$F$12</f>
        <v>137.18191963000001</v>
      </c>
      <c r="E215" s="36">
        <f>SUMIFS(СВЦЭМ!$F$39:$F$782,СВЦЭМ!$A$39:$A$782,$A215,СВЦЭМ!$B$39:$B$782,E$190)+'СЕТ СН'!$F$12</f>
        <v>138.89881524</v>
      </c>
      <c r="F215" s="36">
        <f>SUMIFS(СВЦЭМ!$F$39:$F$782,СВЦЭМ!$A$39:$A$782,$A215,СВЦЭМ!$B$39:$B$782,F$190)+'СЕТ СН'!$F$12</f>
        <v>139.42251148</v>
      </c>
      <c r="G215" s="36">
        <f>SUMIFS(СВЦЭМ!$F$39:$F$782,СВЦЭМ!$A$39:$A$782,$A215,СВЦЭМ!$B$39:$B$782,G$190)+'СЕТ СН'!$F$12</f>
        <v>136.93336217999999</v>
      </c>
      <c r="H215" s="36">
        <f>SUMIFS(СВЦЭМ!$F$39:$F$782,СВЦЭМ!$A$39:$A$782,$A215,СВЦЭМ!$B$39:$B$782,H$190)+'СЕТ СН'!$F$12</f>
        <v>129.55167753999999</v>
      </c>
      <c r="I215" s="36">
        <f>SUMIFS(СВЦЭМ!$F$39:$F$782,СВЦЭМ!$A$39:$A$782,$A215,СВЦЭМ!$B$39:$B$782,I$190)+'СЕТ СН'!$F$12</f>
        <v>118.16883498</v>
      </c>
      <c r="J215" s="36">
        <f>SUMIFS(СВЦЭМ!$F$39:$F$782,СВЦЭМ!$A$39:$A$782,$A215,СВЦЭМ!$B$39:$B$782,J$190)+'СЕТ СН'!$F$12</f>
        <v>129.00936668</v>
      </c>
      <c r="K215" s="36">
        <f>SUMIFS(СВЦЭМ!$F$39:$F$782,СВЦЭМ!$A$39:$A$782,$A215,СВЦЭМ!$B$39:$B$782,K$190)+'СЕТ СН'!$F$12</f>
        <v>138.24571639000001</v>
      </c>
      <c r="L215" s="36">
        <f>SUMIFS(СВЦЭМ!$F$39:$F$782,СВЦЭМ!$A$39:$A$782,$A215,СВЦЭМ!$B$39:$B$782,L$190)+'СЕТ СН'!$F$12</f>
        <v>133.50599410000001</v>
      </c>
      <c r="M215" s="36">
        <f>SUMIFS(СВЦЭМ!$F$39:$F$782,СВЦЭМ!$A$39:$A$782,$A215,СВЦЭМ!$B$39:$B$782,M$190)+'СЕТ СН'!$F$12</f>
        <v>132.96164250000001</v>
      </c>
      <c r="N215" s="36">
        <f>SUMIFS(СВЦЭМ!$F$39:$F$782,СВЦЭМ!$A$39:$A$782,$A215,СВЦЭМ!$B$39:$B$782,N$190)+'СЕТ СН'!$F$12</f>
        <v>132.90717552999999</v>
      </c>
      <c r="O215" s="36">
        <f>SUMIFS(СВЦЭМ!$F$39:$F$782,СВЦЭМ!$A$39:$A$782,$A215,СВЦЭМ!$B$39:$B$782,O$190)+'СЕТ СН'!$F$12</f>
        <v>120.37262582</v>
      </c>
      <c r="P215" s="36">
        <f>SUMIFS(СВЦЭМ!$F$39:$F$782,СВЦЭМ!$A$39:$A$782,$A215,СВЦЭМ!$B$39:$B$782,P$190)+'СЕТ СН'!$F$12</f>
        <v>106.56900994999999</v>
      </c>
      <c r="Q215" s="36">
        <f>SUMIFS(СВЦЭМ!$F$39:$F$782,СВЦЭМ!$A$39:$A$782,$A215,СВЦЭМ!$B$39:$B$782,Q$190)+'СЕТ СН'!$F$12</f>
        <v>97.140214909999997</v>
      </c>
      <c r="R215" s="36">
        <f>SUMIFS(СВЦЭМ!$F$39:$F$782,СВЦЭМ!$A$39:$A$782,$A215,СВЦЭМ!$B$39:$B$782,R$190)+'СЕТ СН'!$F$12</f>
        <v>96.346370210000003</v>
      </c>
      <c r="S215" s="36">
        <f>SUMIFS(СВЦЭМ!$F$39:$F$782,СВЦЭМ!$A$39:$A$782,$A215,СВЦЭМ!$B$39:$B$782,S$190)+'СЕТ СН'!$F$12</f>
        <v>107.0304592</v>
      </c>
      <c r="T215" s="36">
        <f>SUMIFS(СВЦЭМ!$F$39:$F$782,СВЦЭМ!$A$39:$A$782,$A215,СВЦЭМ!$B$39:$B$782,T$190)+'СЕТ СН'!$F$12</f>
        <v>118.53959048</v>
      </c>
      <c r="U215" s="36">
        <f>SUMIFS(СВЦЭМ!$F$39:$F$782,СВЦЭМ!$A$39:$A$782,$A215,СВЦЭМ!$B$39:$B$782,U$190)+'СЕТ СН'!$F$12</f>
        <v>132.28450355000001</v>
      </c>
      <c r="V215" s="36">
        <f>SUMIFS(СВЦЭМ!$F$39:$F$782,СВЦЭМ!$A$39:$A$782,$A215,СВЦЭМ!$B$39:$B$782,V$190)+'СЕТ СН'!$F$12</f>
        <v>135.82698146000001</v>
      </c>
      <c r="W215" s="36">
        <f>SUMIFS(СВЦЭМ!$F$39:$F$782,СВЦЭМ!$A$39:$A$782,$A215,СВЦЭМ!$B$39:$B$782,W$190)+'СЕТ СН'!$F$12</f>
        <v>137.04038928</v>
      </c>
      <c r="X215" s="36">
        <f>SUMIFS(СВЦЭМ!$F$39:$F$782,СВЦЭМ!$A$39:$A$782,$A215,СВЦЭМ!$B$39:$B$782,X$190)+'СЕТ СН'!$F$12</f>
        <v>134.57307435999999</v>
      </c>
      <c r="Y215" s="36">
        <f>SUMIFS(СВЦЭМ!$F$39:$F$782,СВЦЭМ!$A$39:$A$782,$A215,СВЦЭМ!$B$39:$B$782,Y$190)+'СЕТ СН'!$F$12</f>
        <v>135.59977756999999</v>
      </c>
    </row>
    <row r="216" spans="1:25" ht="15.75" x14ac:dyDescent="0.2">
      <c r="A216" s="35">
        <f t="shared" si="5"/>
        <v>44799</v>
      </c>
      <c r="B216" s="36">
        <f>SUMIFS(СВЦЭМ!$F$39:$F$782,СВЦЭМ!$A$39:$A$782,$A216,СВЦЭМ!$B$39:$B$782,B$190)+'СЕТ СН'!$F$12</f>
        <v>134.27724191999999</v>
      </c>
      <c r="C216" s="36">
        <f>SUMIFS(СВЦЭМ!$F$39:$F$782,СВЦЭМ!$A$39:$A$782,$A216,СВЦЭМ!$B$39:$B$782,C$190)+'СЕТ СН'!$F$12</f>
        <v>141.13463797</v>
      </c>
      <c r="D216" s="36">
        <f>SUMIFS(СВЦЭМ!$F$39:$F$782,СВЦЭМ!$A$39:$A$782,$A216,СВЦЭМ!$B$39:$B$782,D$190)+'СЕТ СН'!$F$12</f>
        <v>143.28913987999999</v>
      </c>
      <c r="E216" s="36">
        <f>SUMIFS(СВЦЭМ!$F$39:$F$782,СВЦЭМ!$A$39:$A$782,$A216,СВЦЭМ!$B$39:$B$782,E$190)+'СЕТ СН'!$F$12</f>
        <v>140.28595082000001</v>
      </c>
      <c r="F216" s="36">
        <f>SUMIFS(СВЦЭМ!$F$39:$F$782,СВЦЭМ!$A$39:$A$782,$A216,СВЦЭМ!$B$39:$B$782,F$190)+'СЕТ СН'!$F$12</f>
        <v>141.56159424000001</v>
      </c>
      <c r="G216" s="36">
        <f>SUMIFS(СВЦЭМ!$F$39:$F$782,СВЦЭМ!$A$39:$A$782,$A216,СВЦЭМ!$B$39:$B$782,G$190)+'СЕТ СН'!$F$12</f>
        <v>140.36656811</v>
      </c>
      <c r="H216" s="36">
        <f>SUMIFS(СВЦЭМ!$F$39:$F$782,СВЦЭМ!$A$39:$A$782,$A216,СВЦЭМ!$B$39:$B$782,H$190)+'СЕТ СН'!$F$12</f>
        <v>129.46030944</v>
      </c>
      <c r="I216" s="36">
        <f>SUMIFS(СВЦЭМ!$F$39:$F$782,СВЦЭМ!$A$39:$A$782,$A216,СВЦЭМ!$B$39:$B$782,I$190)+'СЕТ СН'!$F$12</f>
        <v>127.63725229000001</v>
      </c>
      <c r="J216" s="36">
        <f>SUMIFS(СВЦЭМ!$F$39:$F$782,СВЦЭМ!$A$39:$A$782,$A216,СВЦЭМ!$B$39:$B$782,J$190)+'СЕТ СН'!$F$12</f>
        <v>128.07445573000001</v>
      </c>
      <c r="K216" s="36">
        <f>SUMIFS(СВЦЭМ!$F$39:$F$782,СВЦЭМ!$A$39:$A$782,$A216,СВЦЭМ!$B$39:$B$782,K$190)+'СЕТ СН'!$F$12</f>
        <v>137.26500236999999</v>
      </c>
      <c r="L216" s="36">
        <f>SUMIFS(СВЦЭМ!$F$39:$F$782,СВЦЭМ!$A$39:$A$782,$A216,СВЦЭМ!$B$39:$B$782,L$190)+'СЕТ СН'!$F$12</f>
        <v>134.03152815000001</v>
      </c>
      <c r="M216" s="36">
        <f>SUMIFS(СВЦЭМ!$F$39:$F$782,СВЦЭМ!$A$39:$A$782,$A216,СВЦЭМ!$B$39:$B$782,M$190)+'СЕТ СН'!$F$12</f>
        <v>132.35998203</v>
      </c>
      <c r="N216" s="36">
        <f>SUMIFS(СВЦЭМ!$F$39:$F$782,СВЦЭМ!$A$39:$A$782,$A216,СВЦЭМ!$B$39:$B$782,N$190)+'СЕТ СН'!$F$12</f>
        <v>131.22436665999999</v>
      </c>
      <c r="O216" s="36">
        <f>SUMIFS(СВЦЭМ!$F$39:$F$782,СВЦЭМ!$A$39:$A$782,$A216,СВЦЭМ!$B$39:$B$782,O$190)+'СЕТ СН'!$F$12</f>
        <v>130.33463429</v>
      </c>
      <c r="P216" s="36">
        <f>SUMIFS(СВЦЭМ!$F$39:$F$782,СВЦЭМ!$A$39:$A$782,$A216,СВЦЭМ!$B$39:$B$782,P$190)+'СЕТ СН'!$F$12</f>
        <v>131.48119217999999</v>
      </c>
      <c r="Q216" s="36">
        <f>SUMIFS(СВЦЭМ!$F$39:$F$782,СВЦЭМ!$A$39:$A$782,$A216,СВЦЭМ!$B$39:$B$782,Q$190)+'СЕТ СН'!$F$12</f>
        <v>131.33551367999999</v>
      </c>
      <c r="R216" s="36">
        <f>SUMIFS(СВЦЭМ!$F$39:$F$782,СВЦЭМ!$A$39:$A$782,$A216,СВЦЭМ!$B$39:$B$782,R$190)+'СЕТ СН'!$F$12</f>
        <v>130.35567338000001</v>
      </c>
      <c r="S216" s="36">
        <f>SUMIFS(СВЦЭМ!$F$39:$F$782,СВЦЭМ!$A$39:$A$782,$A216,СВЦЭМ!$B$39:$B$782,S$190)+'СЕТ СН'!$F$12</f>
        <v>129.98686966</v>
      </c>
      <c r="T216" s="36">
        <f>SUMIFS(СВЦЭМ!$F$39:$F$782,СВЦЭМ!$A$39:$A$782,$A216,СВЦЭМ!$B$39:$B$782,T$190)+'СЕТ СН'!$F$12</f>
        <v>131.13714350000001</v>
      </c>
      <c r="U216" s="36">
        <f>SUMIFS(СВЦЭМ!$F$39:$F$782,СВЦЭМ!$A$39:$A$782,$A216,СВЦЭМ!$B$39:$B$782,U$190)+'СЕТ СН'!$F$12</f>
        <v>130.02543474999999</v>
      </c>
      <c r="V216" s="36">
        <f>SUMIFS(СВЦЭМ!$F$39:$F$782,СВЦЭМ!$A$39:$A$782,$A216,СВЦЭМ!$B$39:$B$782,V$190)+'СЕТ СН'!$F$12</f>
        <v>132.82393869000001</v>
      </c>
      <c r="W216" s="36">
        <f>SUMIFS(СВЦЭМ!$F$39:$F$782,СВЦЭМ!$A$39:$A$782,$A216,СВЦЭМ!$B$39:$B$782,W$190)+'СЕТ СН'!$F$12</f>
        <v>133.21356324999999</v>
      </c>
      <c r="X216" s="36">
        <f>SUMIFS(СВЦЭМ!$F$39:$F$782,СВЦЭМ!$A$39:$A$782,$A216,СВЦЭМ!$B$39:$B$782,X$190)+'СЕТ СН'!$F$12</f>
        <v>128.63898649000001</v>
      </c>
      <c r="Y216" s="36">
        <f>SUMIFS(СВЦЭМ!$F$39:$F$782,СВЦЭМ!$A$39:$A$782,$A216,СВЦЭМ!$B$39:$B$782,Y$190)+'СЕТ СН'!$F$12</f>
        <v>132.11723101000001</v>
      </c>
    </row>
    <row r="217" spans="1:25" ht="15.75" x14ac:dyDescent="0.2">
      <c r="A217" s="35">
        <f t="shared" si="5"/>
        <v>44800</v>
      </c>
      <c r="B217" s="36">
        <f>SUMIFS(СВЦЭМ!$F$39:$F$782,СВЦЭМ!$A$39:$A$782,$A217,СВЦЭМ!$B$39:$B$782,B$190)+'СЕТ СН'!$F$12</f>
        <v>132.80903348000001</v>
      </c>
      <c r="C217" s="36">
        <f>SUMIFS(СВЦЭМ!$F$39:$F$782,СВЦЭМ!$A$39:$A$782,$A217,СВЦЭМ!$B$39:$B$782,C$190)+'СЕТ СН'!$F$12</f>
        <v>132.07681242000001</v>
      </c>
      <c r="D217" s="36">
        <f>SUMIFS(СВЦЭМ!$F$39:$F$782,СВЦЭМ!$A$39:$A$782,$A217,СВЦЭМ!$B$39:$B$782,D$190)+'СЕТ СН'!$F$12</f>
        <v>138.42212642000001</v>
      </c>
      <c r="E217" s="36">
        <f>SUMIFS(СВЦЭМ!$F$39:$F$782,СВЦЭМ!$A$39:$A$782,$A217,СВЦЭМ!$B$39:$B$782,E$190)+'СЕТ СН'!$F$12</f>
        <v>133.27536183999999</v>
      </c>
      <c r="F217" s="36">
        <f>SUMIFS(СВЦЭМ!$F$39:$F$782,СВЦЭМ!$A$39:$A$782,$A217,СВЦЭМ!$B$39:$B$782,F$190)+'СЕТ СН'!$F$12</f>
        <v>132.70978020999999</v>
      </c>
      <c r="G217" s="36">
        <f>SUMIFS(СВЦЭМ!$F$39:$F$782,СВЦЭМ!$A$39:$A$782,$A217,СВЦЭМ!$B$39:$B$782,G$190)+'СЕТ СН'!$F$12</f>
        <v>134.09887499000001</v>
      </c>
      <c r="H217" s="36">
        <f>SUMIFS(СВЦЭМ!$F$39:$F$782,СВЦЭМ!$A$39:$A$782,$A217,СВЦЭМ!$B$39:$B$782,H$190)+'СЕТ СН'!$F$12</f>
        <v>131.80688293</v>
      </c>
      <c r="I217" s="36">
        <f>SUMIFS(СВЦЭМ!$F$39:$F$782,СВЦЭМ!$A$39:$A$782,$A217,СВЦЭМ!$B$39:$B$782,I$190)+'СЕТ СН'!$F$12</f>
        <v>126.7505323</v>
      </c>
      <c r="J217" s="36">
        <f>SUMIFS(СВЦЭМ!$F$39:$F$782,СВЦЭМ!$A$39:$A$782,$A217,СВЦЭМ!$B$39:$B$782,J$190)+'СЕТ СН'!$F$12</f>
        <v>117.81273424</v>
      </c>
      <c r="K217" s="36">
        <f>SUMIFS(СВЦЭМ!$F$39:$F$782,СВЦЭМ!$A$39:$A$782,$A217,СВЦЭМ!$B$39:$B$782,K$190)+'СЕТ СН'!$F$12</f>
        <v>128.71619681000001</v>
      </c>
      <c r="L217" s="36">
        <f>SUMIFS(СВЦЭМ!$F$39:$F$782,СВЦЭМ!$A$39:$A$782,$A217,СВЦЭМ!$B$39:$B$782,L$190)+'СЕТ СН'!$F$12</f>
        <v>128.22112688000001</v>
      </c>
      <c r="M217" s="36">
        <f>SUMIFS(СВЦЭМ!$F$39:$F$782,СВЦЭМ!$A$39:$A$782,$A217,СВЦЭМ!$B$39:$B$782,M$190)+'СЕТ СН'!$F$12</f>
        <v>128.64409201999999</v>
      </c>
      <c r="N217" s="36">
        <f>SUMIFS(СВЦЭМ!$F$39:$F$782,СВЦЭМ!$A$39:$A$782,$A217,СВЦЭМ!$B$39:$B$782,N$190)+'СЕТ СН'!$F$12</f>
        <v>128.83378328000001</v>
      </c>
      <c r="O217" s="36">
        <f>SUMIFS(СВЦЭМ!$F$39:$F$782,СВЦЭМ!$A$39:$A$782,$A217,СВЦЭМ!$B$39:$B$782,O$190)+'СЕТ СН'!$F$12</f>
        <v>127.5449637</v>
      </c>
      <c r="P217" s="36">
        <f>SUMIFS(СВЦЭМ!$F$39:$F$782,СВЦЭМ!$A$39:$A$782,$A217,СВЦЭМ!$B$39:$B$782,P$190)+'СЕТ СН'!$F$12</f>
        <v>127.03830108</v>
      </c>
      <c r="Q217" s="36">
        <f>SUMIFS(СВЦЭМ!$F$39:$F$782,СВЦЭМ!$A$39:$A$782,$A217,СВЦЭМ!$B$39:$B$782,Q$190)+'СЕТ СН'!$F$12</f>
        <v>126.77963693</v>
      </c>
      <c r="R217" s="36">
        <f>SUMIFS(СВЦЭМ!$F$39:$F$782,СВЦЭМ!$A$39:$A$782,$A217,СВЦЭМ!$B$39:$B$782,R$190)+'СЕТ СН'!$F$12</f>
        <v>126.3930525</v>
      </c>
      <c r="S217" s="36">
        <f>SUMIFS(СВЦЭМ!$F$39:$F$782,СВЦЭМ!$A$39:$A$782,$A217,СВЦЭМ!$B$39:$B$782,S$190)+'СЕТ СН'!$F$12</f>
        <v>127.51976255</v>
      </c>
      <c r="T217" s="36">
        <f>SUMIFS(СВЦЭМ!$F$39:$F$782,СВЦЭМ!$A$39:$A$782,$A217,СВЦЭМ!$B$39:$B$782,T$190)+'СЕТ СН'!$F$12</f>
        <v>127.49733461</v>
      </c>
      <c r="U217" s="36">
        <f>SUMIFS(СВЦЭМ!$F$39:$F$782,СВЦЭМ!$A$39:$A$782,$A217,СВЦЭМ!$B$39:$B$782,U$190)+'СЕТ СН'!$F$12</f>
        <v>127.46999771999999</v>
      </c>
      <c r="V217" s="36">
        <f>SUMIFS(СВЦЭМ!$F$39:$F$782,СВЦЭМ!$A$39:$A$782,$A217,СВЦЭМ!$B$39:$B$782,V$190)+'СЕТ СН'!$F$12</f>
        <v>129.77614588</v>
      </c>
      <c r="W217" s="36">
        <f>SUMIFS(СВЦЭМ!$F$39:$F$782,СВЦЭМ!$A$39:$A$782,$A217,СВЦЭМ!$B$39:$B$782,W$190)+'СЕТ СН'!$F$12</f>
        <v>129.56280004000001</v>
      </c>
      <c r="X217" s="36">
        <f>SUMIFS(СВЦЭМ!$F$39:$F$782,СВЦЭМ!$A$39:$A$782,$A217,СВЦЭМ!$B$39:$B$782,X$190)+'СЕТ СН'!$F$12</f>
        <v>127.16149082</v>
      </c>
      <c r="Y217" s="36">
        <f>SUMIFS(СВЦЭМ!$F$39:$F$782,СВЦЭМ!$A$39:$A$782,$A217,СВЦЭМ!$B$39:$B$782,Y$190)+'СЕТ СН'!$F$12</f>
        <v>124.24698445</v>
      </c>
    </row>
    <row r="218" spans="1:25" ht="15.75" x14ac:dyDescent="0.2">
      <c r="A218" s="35">
        <f t="shared" si="5"/>
        <v>44801</v>
      </c>
      <c r="B218" s="36">
        <f>SUMIFS(СВЦЭМ!$F$39:$F$782,СВЦЭМ!$A$39:$A$782,$A218,СВЦЭМ!$B$39:$B$782,B$190)+'СЕТ СН'!$F$12</f>
        <v>124.14452017000001</v>
      </c>
      <c r="C218" s="36">
        <f>SUMIFS(СВЦЭМ!$F$39:$F$782,СВЦЭМ!$A$39:$A$782,$A218,СВЦЭМ!$B$39:$B$782,C$190)+'СЕТ СН'!$F$12</f>
        <v>129.51810319000001</v>
      </c>
      <c r="D218" s="36">
        <f>SUMIFS(СВЦЭМ!$F$39:$F$782,СВЦЭМ!$A$39:$A$782,$A218,СВЦЭМ!$B$39:$B$782,D$190)+'СЕТ СН'!$F$12</f>
        <v>135.81033364000001</v>
      </c>
      <c r="E218" s="36">
        <f>SUMIFS(СВЦЭМ!$F$39:$F$782,СВЦЭМ!$A$39:$A$782,$A218,СВЦЭМ!$B$39:$B$782,E$190)+'СЕТ СН'!$F$12</f>
        <v>137.94670572999999</v>
      </c>
      <c r="F218" s="36">
        <f>SUMIFS(СВЦЭМ!$F$39:$F$782,СВЦЭМ!$A$39:$A$782,$A218,СВЦЭМ!$B$39:$B$782,F$190)+'СЕТ СН'!$F$12</f>
        <v>137.83356384000001</v>
      </c>
      <c r="G218" s="36">
        <f>SUMIFS(СВЦЭМ!$F$39:$F$782,СВЦЭМ!$A$39:$A$782,$A218,СВЦЭМ!$B$39:$B$782,G$190)+'СЕТ СН'!$F$12</f>
        <v>138.51534254000001</v>
      </c>
      <c r="H218" s="36">
        <f>SUMIFS(СВЦЭМ!$F$39:$F$782,СВЦЭМ!$A$39:$A$782,$A218,СВЦЭМ!$B$39:$B$782,H$190)+'СЕТ СН'!$F$12</f>
        <v>134.08629925</v>
      </c>
      <c r="I218" s="36">
        <f>SUMIFS(СВЦЭМ!$F$39:$F$782,СВЦЭМ!$A$39:$A$782,$A218,СВЦЭМ!$B$39:$B$782,I$190)+'СЕТ СН'!$F$12</f>
        <v>128.61148032</v>
      </c>
      <c r="J218" s="36">
        <f>SUMIFS(СВЦЭМ!$F$39:$F$782,СВЦЭМ!$A$39:$A$782,$A218,СВЦЭМ!$B$39:$B$782,J$190)+'СЕТ СН'!$F$12</f>
        <v>118.09486076</v>
      </c>
      <c r="K218" s="36">
        <f>SUMIFS(СВЦЭМ!$F$39:$F$782,СВЦЭМ!$A$39:$A$782,$A218,СВЦЭМ!$B$39:$B$782,K$190)+'СЕТ СН'!$F$12</f>
        <v>127.9022791</v>
      </c>
      <c r="L218" s="36">
        <f>SUMIFS(СВЦЭМ!$F$39:$F$782,СВЦЭМ!$A$39:$A$782,$A218,СВЦЭМ!$B$39:$B$782,L$190)+'СЕТ СН'!$F$12</f>
        <v>128.40147813999999</v>
      </c>
      <c r="M218" s="36">
        <f>SUMIFS(СВЦЭМ!$F$39:$F$782,СВЦЭМ!$A$39:$A$782,$A218,СВЦЭМ!$B$39:$B$782,M$190)+'СЕТ СН'!$F$12</f>
        <v>129.46246445</v>
      </c>
      <c r="N218" s="36">
        <f>SUMIFS(СВЦЭМ!$F$39:$F$782,СВЦЭМ!$A$39:$A$782,$A218,СВЦЭМ!$B$39:$B$782,N$190)+'СЕТ СН'!$F$12</f>
        <v>129.98446326000001</v>
      </c>
      <c r="O218" s="36">
        <f>SUMIFS(СВЦЭМ!$F$39:$F$782,СВЦЭМ!$A$39:$A$782,$A218,СВЦЭМ!$B$39:$B$782,O$190)+'СЕТ СН'!$F$12</f>
        <v>128.57350781</v>
      </c>
      <c r="P218" s="36">
        <f>SUMIFS(СВЦЭМ!$F$39:$F$782,СВЦЭМ!$A$39:$A$782,$A218,СВЦЭМ!$B$39:$B$782,P$190)+'СЕТ СН'!$F$12</f>
        <v>128.00352816</v>
      </c>
      <c r="Q218" s="36">
        <f>SUMIFS(СВЦЭМ!$F$39:$F$782,СВЦЭМ!$A$39:$A$782,$A218,СВЦЭМ!$B$39:$B$782,Q$190)+'СЕТ СН'!$F$12</f>
        <v>127.81323119</v>
      </c>
      <c r="R218" s="36">
        <f>SUMIFS(СВЦЭМ!$F$39:$F$782,СВЦЭМ!$A$39:$A$782,$A218,СВЦЭМ!$B$39:$B$782,R$190)+'СЕТ СН'!$F$12</f>
        <v>126.80738707</v>
      </c>
      <c r="S218" s="36">
        <f>SUMIFS(СВЦЭМ!$F$39:$F$782,СВЦЭМ!$A$39:$A$782,$A218,СВЦЭМ!$B$39:$B$782,S$190)+'СЕТ СН'!$F$12</f>
        <v>127.61811631</v>
      </c>
      <c r="T218" s="36">
        <f>SUMIFS(СВЦЭМ!$F$39:$F$782,СВЦЭМ!$A$39:$A$782,$A218,СВЦЭМ!$B$39:$B$782,T$190)+'СЕТ СН'!$F$12</f>
        <v>128.17256369</v>
      </c>
      <c r="U218" s="36">
        <f>SUMIFS(СВЦЭМ!$F$39:$F$782,СВЦЭМ!$A$39:$A$782,$A218,СВЦЭМ!$B$39:$B$782,U$190)+'СЕТ СН'!$F$12</f>
        <v>127.83911821</v>
      </c>
      <c r="V218" s="36">
        <f>SUMIFS(СВЦЭМ!$F$39:$F$782,СВЦЭМ!$A$39:$A$782,$A218,СВЦЭМ!$B$39:$B$782,V$190)+'СЕТ СН'!$F$12</f>
        <v>129.99949633</v>
      </c>
      <c r="W218" s="36">
        <f>SUMIFS(СВЦЭМ!$F$39:$F$782,СВЦЭМ!$A$39:$A$782,$A218,СВЦЭМ!$B$39:$B$782,W$190)+'СЕТ СН'!$F$12</f>
        <v>131.53209525</v>
      </c>
      <c r="X218" s="36">
        <f>SUMIFS(СВЦЭМ!$F$39:$F$782,СВЦЭМ!$A$39:$A$782,$A218,СВЦЭМ!$B$39:$B$782,X$190)+'СЕТ СН'!$F$12</f>
        <v>132.56330649</v>
      </c>
      <c r="Y218" s="36">
        <f>SUMIFS(СВЦЭМ!$F$39:$F$782,СВЦЭМ!$A$39:$A$782,$A218,СВЦЭМ!$B$39:$B$782,Y$190)+'СЕТ СН'!$F$12</f>
        <v>128.69419554999999</v>
      </c>
    </row>
    <row r="219" spans="1:25" ht="15.75" x14ac:dyDescent="0.2">
      <c r="A219" s="35">
        <f t="shared" si="5"/>
        <v>44802</v>
      </c>
      <c r="B219" s="36">
        <f>SUMIFS(СВЦЭМ!$F$39:$F$782,СВЦЭМ!$A$39:$A$782,$A219,СВЦЭМ!$B$39:$B$782,B$190)+'СЕТ СН'!$F$12</f>
        <v>131.03110176999999</v>
      </c>
      <c r="C219" s="36">
        <f>SUMIFS(СВЦЭМ!$F$39:$F$782,СВЦЭМ!$A$39:$A$782,$A219,СВЦЭМ!$B$39:$B$782,C$190)+'СЕТ СН'!$F$12</f>
        <v>141.59617628000001</v>
      </c>
      <c r="D219" s="36">
        <f>SUMIFS(СВЦЭМ!$F$39:$F$782,СВЦЭМ!$A$39:$A$782,$A219,СВЦЭМ!$B$39:$B$782,D$190)+'СЕТ СН'!$F$12</f>
        <v>146.39479925000001</v>
      </c>
      <c r="E219" s="36">
        <f>SUMIFS(СВЦЭМ!$F$39:$F$782,СВЦЭМ!$A$39:$A$782,$A219,СВЦЭМ!$B$39:$B$782,E$190)+'СЕТ СН'!$F$12</f>
        <v>147.8610295</v>
      </c>
      <c r="F219" s="36">
        <f>SUMIFS(СВЦЭМ!$F$39:$F$782,СВЦЭМ!$A$39:$A$782,$A219,СВЦЭМ!$B$39:$B$782,F$190)+'СЕТ СН'!$F$12</f>
        <v>149.23467534</v>
      </c>
      <c r="G219" s="36">
        <f>SUMIFS(СВЦЭМ!$F$39:$F$782,СВЦЭМ!$A$39:$A$782,$A219,СВЦЭМ!$B$39:$B$782,G$190)+'СЕТ СН'!$F$12</f>
        <v>146.69586451999999</v>
      </c>
      <c r="H219" s="36">
        <f>SUMIFS(СВЦЭМ!$F$39:$F$782,СВЦЭМ!$A$39:$A$782,$A219,СВЦЭМ!$B$39:$B$782,H$190)+'СЕТ СН'!$F$12</f>
        <v>138.72441426</v>
      </c>
      <c r="I219" s="36">
        <f>SUMIFS(СВЦЭМ!$F$39:$F$782,СВЦЭМ!$A$39:$A$782,$A219,СВЦЭМ!$B$39:$B$782,I$190)+'СЕТ СН'!$F$12</f>
        <v>131.69497038</v>
      </c>
      <c r="J219" s="36">
        <f>SUMIFS(СВЦЭМ!$F$39:$F$782,СВЦЭМ!$A$39:$A$782,$A219,СВЦЭМ!$B$39:$B$782,J$190)+'СЕТ СН'!$F$12</f>
        <v>125.59611704</v>
      </c>
      <c r="K219" s="36">
        <f>SUMIFS(СВЦЭМ!$F$39:$F$782,СВЦЭМ!$A$39:$A$782,$A219,СВЦЭМ!$B$39:$B$782,K$190)+'СЕТ СН'!$F$12</f>
        <v>129.15137791999999</v>
      </c>
      <c r="L219" s="36">
        <f>SUMIFS(СВЦЭМ!$F$39:$F$782,СВЦЭМ!$A$39:$A$782,$A219,СВЦЭМ!$B$39:$B$782,L$190)+'СЕТ СН'!$F$12</f>
        <v>125.79515759</v>
      </c>
      <c r="M219" s="36">
        <f>SUMIFS(СВЦЭМ!$F$39:$F$782,СВЦЭМ!$A$39:$A$782,$A219,СВЦЭМ!$B$39:$B$782,M$190)+'СЕТ СН'!$F$12</f>
        <v>125.90707664</v>
      </c>
      <c r="N219" s="36">
        <f>SUMIFS(СВЦЭМ!$F$39:$F$782,СВЦЭМ!$A$39:$A$782,$A219,СВЦЭМ!$B$39:$B$782,N$190)+'СЕТ СН'!$F$12</f>
        <v>126.23012706</v>
      </c>
      <c r="O219" s="36">
        <f>SUMIFS(СВЦЭМ!$F$39:$F$782,СВЦЭМ!$A$39:$A$782,$A219,СВЦЭМ!$B$39:$B$782,O$190)+'СЕТ СН'!$F$12</f>
        <v>125.66602657999999</v>
      </c>
      <c r="P219" s="36">
        <f>SUMIFS(СВЦЭМ!$F$39:$F$782,СВЦЭМ!$A$39:$A$782,$A219,СВЦЭМ!$B$39:$B$782,P$190)+'СЕТ СН'!$F$12</f>
        <v>125.66750283</v>
      </c>
      <c r="Q219" s="36">
        <f>SUMIFS(СВЦЭМ!$F$39:$F$782,СВЦЭМ!$A$39:$A$782,$A219,СВЦЭМ!$B$39:$B$782,Q$190)+'СЕТ СН'!$F$12</f>
        <v>125.57526042000001</v>
      </c>
      <c r="R219" s="36">
        <f>SUMIFS(СВЦЭМ!$F$39:$F$782,СВЦЭМ!$A$39:$A$782,$A219,СВЦЭМ!$B$39:$B$782,R$190)+'СЕТ СН'!$F$12</f>
        <v>125.92355968</v>
      </c>
      <c r="S219" s="36">
        <f>SUMIFS(СВЦЭМ!$F$39:$F$782,СВЦЭМ!$A$39:$A$782,$A219,СВЦЭМ!$B$39:$B$782,S$190)+'СЕТ СН'!$F$12</f>
        <v>126.16997931</v>
      </c>
      <c r="T219" s="36">
        <f>SUMIFS(СВЦЭМ!$F$39:$F$782,СВЦЭМ!$A$39:$A$782,$A219,СВЦЭМ!$B$39:$B$782,T$190)+'СЕТ СН'!$F$12</f>
        <v>123.57689351</v>
      </c>
      <c r="U219" s="36">
        <f>SUMIFS(СВЦЭМ!$F$39:$F$782,СВЦЭМ!$A$39:$A$782,$A219,СВЦЭМ!$B$39:$B$782,U$190)+'СЕТ СН'!$F$12</f>
        <v>122.71688133000001</v>
      </c>
      <c r="V219" s="36">
        <f>SUMIFS(СВЦЭМ!$F$39:$F$782,СВЦЭМ!$A$39:$A$782,$A219,СВЦЭМ!$B$39:$B$782,V$190)+'СЕТ СН'!$F$12</f>
        <v>121.93744795000001</v>
      </c>
      <c r="W219" s="36">
        <f>SUMIFS(СВЦЭМ!$F$39:$F$782,СВЦЭМ!$A$39:$A$782,$A219,СВЦЭМ!$B$39:$B$782,W$190)+'СЕТ СН'!$F$12</f>
        <v>121.65204564</v>
      </c>
      <c r="X219" s="36">
        <f>SUMIFS(СВЦЭМ!$F$39:$F$782,СВЦЭМ!$A$39:$A$782,$A219,СВЦЭМ!$B$39:$B$782,X$190)+'СЕТ СН'!$F$12</f>
        <v>125.17164943</v>
      </c>
      <c r="Y219" s="36">
        <f>SUMIFS(СВЦЭМ!$F$39:$F$782,СВЦЭМ!$A$39:$A$782,$A219,СВЦЭМ!$B$39:$B$782,Y$190)+'СЕТ СН'!$F$12</f>
        <v>132.32718844999999</v>
      </c>
    </row>
    <row r="220" spans="1:25" ht="15.75" x14ac:dyDescent="0.2">
      <c r="A220" s="35">
        <f t="shared" si="5"/>
        <v>44803</v>
      </c>
      <c r="B220" s="36">
        <f>SUMIFS(СВЦЭМ!$F$39:$F$782,СВЦЭМ!$A$39:$A$782,$A220,СВЦЭМ!$B$39:$B$782,B$190)+'СЕТ СН'!$F$12</f>
        <v>126.3711354</v>
      </c>
      <c r="C220" s="36">
        <f>SUMIFS(СВЦЭМ!$F$39:$F$782,СВЦЭМ!$A$39:$A$782,$A220,СВЦЭМ!$B$39:$B$782,C$190)+'СЕТ СН'!$F$12</f>
        <v>131.34080126999999</v>
      </c>
      <c r="D220" s="36">
        <f>SUMIFS(СВЦЭМ!$F$39:$F$782,СВЦЭМ!$A$39:$A$782,$A220,СВЦЭМ!$B$39:$B$782,D$190)+'СЕТ СН'!$F$12</f>
        <v>136.48649304</v>
      </c>
      <c r="E220" s="36">
        <f>SUMIFS(СВЦЭМ!$F$39:$F$782,СВЦЭМ!$A$39:$A$782,$A220,СВЦЭМ!$B$39:$B$782,E$190)+'СЕТ СН'!$F$12</f>
        <v>138.30847614999999</v>
      </c>
      <c r="F220" s="36">
        <f>SUMIFS(СВЦЭМ!$F$39:$F$782,СВЦЭМ!$A$39:$A$782,$A220,СВЦЭМ!$B$39:$B$782,F$190)+'СЕТ СН'!$F$12</f>
        <v>139.09969129000001</v>
      </c>
      <c r="G220" s="36">
        <f>SUMIFS(СВЦЭМ!$F$39:$F$782,СВЦЭМ!$A$39:$A$782,$A220,СВЦЭМ!$B$39:$B$782,G$190)+'СЕТ СН'!$F$12</f>
        <v>138.38791818000001</v>
      </c>
      <c r="H220" s="36">
        <f>SUMIFS(СВЦЭМ!$F$39:$F$782,СВЦЭМ!$A$39:$A$782,$A220,СВЦЭМ!$B$39:$B$782,H$190)+'СЕТ СН'!$F$12</f>
        <v>129.90482238000001</v>
      </c>
      <c r="I220" s="36">
        <f>SUMIFS(СВЦЭМ!$F$39:$F$782,СВЦЭМ!$A$39:$A$782,$A220,СВЦЭМ!$B$39:$B$782,I$190)+'СЕТ СН'!$F$12</f>
        <v>118.92025418</v>
      </c>
      <c r="J220" s="36">
        <f>SUMIFS(СВЦЭМ!$F$39:$F$782,СВЦЭМ!$A$39:$A$782,$A220,СВЦЭМ!$B$39:$B$782,J$190)+'СЕТ СН'!$F$12</f>
        <v>118.93006642</v>
      </c>
      <c r="K220" s="36">
        <f>SUMIFS(СВЦЭМ!$F$39:$F$782,СВЦЭМ!$A$39:$A$782,$A220,СВЦЭМ!$B$39:$B$782,K$190)+'СЕТ СН'!$F$12</f>
        <v>128.27730991999999</v>
      </c>
      <c r="L220" s="36">
        <f>SUMIFS(СВЦЭМ!$F$39:$F$782,СВЦЭМ!$A$39:$A$782,$A220,СВЦЭМ!$B$39:$B$782,L$190)+'СЕТ СН'!$F$12</f>
        <v>127.66583455999999</v>
      </c>
      <c r="M220" s="36">
        <f>SUMIFS(СВЦЭМ!$F$39:$F$782,СВЦЭМ!$A$39:$A$782,$A220,СВЦЭМ!$B$39:$B$782,M$190)+'СЕТ СН'!$F$12</f>
        <v>127.35180161</v>
      </c>
      <c r="N220" s="36">
        <f>SUMIFS(СВЦЭМ!$F$39:$F$782,СВЦЭМ!$A$39:$A$782,$A220,СВЦЭМ!$B$39:$B$782,N$190)+'СЕТ СН'!$F$12</f>
        <v>127.63519432</v>
      </c>
      <c r="O220" s="36">
        <f>SUMIFS(СВЦЭМ!$F$39:$F$782,СВЦЭМ!$A$39:$A$782,$A220,СВЦЭМ!$B$39:$B$782,O$190)+'СЕТ СН'!$F$12</f>
        <v>127.25026146</v>
      </c>
      <c r="P220" s="36">
        <f>SUMIFS(СВЦЭМ!$F$39:$F$782,СВЦЭМ!$A$39:$A$782,$A220,СВЦЭМ!$B$39:$B$782,P$190)+'СЕТ СН'!$F$12</f>
        <v>128.59050543999999</v>
      </c>
      <c r="Q220" s="36">
        <f>SUMIFS(СВЦЭМ!$F$39:$F$782,СВЦЭМ!$A$39:$A$782,$A220,СВЦЭМ!$B$39:$B$782,Q$190)+'СЕТ СН'!$F$12</f>
        <v>126.63716608999999</v>
      </c>
      <c r="R220" s="36">
        <f>SUMIFS(СВЦЭМ!$F$39:$F$782,СВЦЭМ!$A$39:$A$782,$A220,СВЦЭМ!$B$39:$B$782,R$190)+'СЕТ СН'!$F$12</f>
        <v>125.16647682999999</v>
      </c>
      <c r="S220" s="36">
        <f>SUMIFS(СВЦЭМ!$F$39:$F$782,СВЦЭМ!$A$39:$A$782,$A220,СВЦЭМ!$B$39:$B$782,S$190)+'СЕТ СН'!$F$12</f>
        <v>126.81199377</v>
      </c>
      <c r="T220" s="36">
        <f>SUMIFS(СВЦЭМ!$F$39:$F$782,СВЦЭМ!$A$39:$A$782,$A220,СВЦЭМ!$B$39:$B$782,T$190)+'СЕТ СН'!$F$12</f>
        <v>129.02594809000001</v>
      </c>
      <c r="U220" s="36">
        <f>SUMIFS(СВЦЭМ!$F$39:$F$782,СВЦЭМ!$A$39:$A$782,$A220,СВЦЭМ!$B$39:$B$782,U$190)+'СЕТ СН'!$F$12</f>
        <v>126.44269801</v>
      </c>
      <c r="V220" s="36">
        <f>SUMIFS(СВЦЭМ!$F$39:$F$782,СВЦЭМ!$A$39:$A$782,$A220,СВЦЭМ!$B$39:$B$782,V$190)+'СЕТ СН'!$F$12</f>
        <v>130.20170290999999</v>
      </c>
      <c r="W220" s="36">
        <f>SUMIFS(СВЦЭМ!$F$39:$F$782,СВЦЭМ!$A$39:$A$782,$A220,СВЦЭМ!$B$39:$B$782,W$190)+'СЕТ СН'!$F$12</f>
        <v>130.78259983000001</v>
      </c>
      <c r="X220" s="36">
        <f>SUMIFS(СВЦЭМ!$F$39:$F$782,СВЦЭМ!$A$39:$A$782,$A220,СВЦЭМ!$B$39:$B$782,X$190)+'СЕТ СН'!$F$12</f>
        <v>122.60946817</v>
      </c>
      <c r="Y220" s="36">
        <f>SUMIFS(СВЦЭМ!$F$39:$F$782,СВЦЭМ!$A$39:$A$782,$A220,СВЦЭМ!$B$39:$B$782,Y$190)+'СЕТ СН'!$F$12</f>
        <v>116.85810918</v>
      </c>
    </row>
    <row r="221" spans="1:25" ht="15.75" x14ac:dyDescent="0.2">
      <c r="A221" s="35">
        <f t="shared" si="5"/>
        <v>44804</v>
      </c>
      <c r="B221" s="36">
        <f>SUMIFS(СВЦЭМ!$F$39:$F$782,СВЦЭМ!$A$39:$A$782,$A221,СВЦЭМ!$B$39:$B$782,B$190)+'СЕТ СН'!$F$12</f>
        <v>131.01365405999999</v>
      </c>
      <c r="C221" s="36">
        <f>SUMIFS(СВЦЭМ!$F$39:$F$782,СВЦЭМ!$A$39:$A$782,$A221,СВЦЭМ!$B$39:$B$782,C$190)+'СЕТ СН'!$F$12</f>
        <v>136.42353890000001</v>
      </c>
      <c r="D221" s="36">
        <f>SUMIFS(СВЦЭМ!$F$39:$F$782,СВЦЭМ!$A$39:$A$782,$A221,СВЦЭМ!$B$39:$B$782,D$190)+'СЕТ СН'!$F$12</f>
        <v>138.85442330000001</v>
      </c>
      <c r="E221" s="36">
        <f>SUMIFS(СВЦЭМ!$F$39:$F$782,СВЦЭМ!$A$39:$A$782,$A221,СВЦЭМ!$B$39:$B$782,E$190)+'СЕТ СН'!$F$12</f>
        <v>140.94480032999999</v>
      </c>
      <c r="F221" s="36">
        <f>SUMIFS(СВЦЭМ!$F$39:$F$782,СВЦЭМ!$A$39:$A$782,$A221,СВЦЭМ!$B$39:$B$782,F$190)+'СЕТ СН'!$F$12</f>
        <v>138.96569166</v>
      </c>
      <c r="G221" s="36">
        <f>SUMIFS(СВЦЭМ!$F$39:$F$782,СВЦЭМ!$A$39:$A$782,$A221,СВЦЭМ!$B$39:$B$782,G$190)+'СЕТ СН'!$F$12</f>
        <v>135.53197919999999</v>
      </c>
      <c r="H221" s="36">
        <f>SUMIFS(СВЦЭМ!$F$39:$F$782,СВЦЭМ!$A$39:$A$782,$A221,СВЦЭМ!$B$39:$B$782,H$190)+'СЕТ СН'!$F$12</f>
        <v>126.28917663999999</v>
      </c>
      <c r="I221" s="36">
        <f>SUMIFS(СВЦЭМ!$F$39:$F$782,СВЦЭМ!$A$39:$A$782,$A221,СВЦЭМ!$B$39:$B$782,I$190)+'СЕТ СН'!$F$12</f>
        <v>117.66549285000001</v>
      </c>
      <c r="J221" s="36">
        <f>SUMIFS(СВЦЭМ!$F$39:$F$782,СВЦЭМ!$A$39:$A$782,$A221,СВЦЭМ!$B$39:$B$782,J$190)+'СЕТ СН'!$F$12</f>
        <v>128.30435772999999</v>
      </c>
      <c r="K221" s="36">
        <f>SUMIFS(СВЦЭМ!$F$39:$F$782,СВЦЭМ!$A$39:$A$782,$A221,СВЦЭМ!$B$39:$B$782,K$190)+'СЕТ СН'!$F$12</f>
        <v>132.23115469000001</v>
      </c>
      <c r="L221" s="36">
        <f>SUMIFS(СВЦЭМ!$F$39:$F$782,СВЦЭМ!$A$39:$A$782,$A221,СВЦЭМ!$B$39:$B$782,L$190)+'СЕТ СН'!$F$12</f>
        <v>131.71047149</v>
      </c>
      <c r="M221" s="36">
        <f>SUMIFS(СВЦЭМ!$F$39:$F$782,СВЦЭМ!$A$39:$A$782,$A221,СВЦЭМ!$B$39:$B$782,M$190)+'СЕТ СН'!$F$12</f>
        <v>130.44869208</v>
      </c>
      <c r="N221" s="36">
        <f>SUMIFS(СВЦЭМ!$F$39:$F$782,СВЦЭМ!$A$39:$A$782,$A221,СВЦЭМ!$B$39:$B$782,N$190)+'СЕТ СН'!$F$12</f>
        <v>129.97000052000001</v>
      </c>
      <c r="O221" s="36">
        <f>SUMIFS(СВЦЭМ!$F$39:$F$782,СВЦЭМ!$A$39:$A$782,$A221,СВЦЭМ!$B$39:$B$782,O$190)+'СЕТ СН'!$F$12</f>
        <v>129.82571107000001</v>
      </c>
      <c r="P221" s="36">
        <f>SUMIFS(СВЦЭМ!$F$39:$F$782,СВЦЭМ!$A$39:$A$782,$A221,СВЦЭМ!$B$39:$B$782,P$190)+'СЕТ СН'!$F$12</f>
        <v>129.45848185</v>
      </c>
      <c r="Q221" s="36">
        <f>SUMIFS(СВЦЭМ!$F$39:$F$782,СВЦЭМ!$A$39:$A$782,$A221,СВЦЭМ!$B$39:$B$782,Q$190)+'СЕТ СН'!$F$12</f>
        <v>128.09963261999999</v>
      </c>
      <c r="R221" s="36">
        <f>SUMIFS(СВЦЭМ!$F$39:$F$782,СВЦЭМ!$A$39:$A$782,$A221,СВЦЭМ!$B$39:$B$782,R$190)+'СЕТ СН'!$F$12</f>
        <v>126.62414966999999</v>
      </c>
      <c r="S221" s="36">
        <f>SUMIFS(СВЦЭМ!$F$39:$F$782,СВЦЭМ!$A$39:$A$782,$A221,СВЦЭМ!$B$39:$B$782,S$190)+'СЕТ СН'!$F$12</f>
        <v>127.42802940999999</v>
      </c>
      <c r="T221" s="36">
        <f>SUMIFS(СВЦЭМ!$F$39:$F$782,СВЦЭМ!$A$39:$A$782,$A221,СВЦЭМ!$B$39:$B$782,T$190)+'СЕТ СН'!$F$12</f>
        <v>126.72130995000001</v>
      </c>
      <c r="U221" s="36">
        <f>SUMIFS(СВЦЭМ!$F$39:$F$782,СВЦЭМ!$A$39:$A$782,$A221,СВЦЭМ!$B$39:$B$782,U$190)+'СЕТ СН'!$F$12</f>
        <v>128.74270657</v>
      </c>
      <c r="V221" s="36">
        <f>SUMIFS(СВЦЭМ!$F$39:$F$782,СВЦЭМ!$A$39:$A$782,$A221,СВЦЭМ!$B$39:$B$782,V$190)+'СЕТ СН'!$F$12</f>
        <v>131.66181533</v>
      </c>
      <c r="W221" s="36">
        <f>SUMIFS(СВЦЭМ!$F$39:$F$782,СВЦЭМ!$A$39:$A$782,$A221,СВЦЭМ!$B$39:$B$782,W$190)+'СЕТ СН'!$F$12</f>
        <v>130.87867047</v>
      </c>
      <c r="X221" s="36">
        <f>SUMIFS(СВЦЭМ!$F$39:$F$782,СВЦЭМ!$A$39:$A$782,$A221,СВЦЭМ!$B$39:$B$782,X$190)+'СЕТ СН'!$F$12</f>
        <v>125.45876273</v>
      </c>
      <c r="Y221" s="36">
        <f>SUMIFS(СВЦЭМ!$F$39:$F$782,СВЦЭМ!$A$39:$A$782,$A221,СВЦЭМ!$B$39:$B$782,Y$190)+'СЕТ СН'!$F$12</f>
        <v>122.73870497999999</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4" t="s">
        <v>7</v>
      </c>
      <c r="B223" s="127" t="s">
        <v>116</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25"/>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26"/>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01.08.2022</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44775</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44776</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44777</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44778</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44779</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44780</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44781</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44782</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44783</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44784</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44785</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44786</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44787</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44788</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44789</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44790</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44791</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44792</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44793</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44794</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44795</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44796</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44797</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44798</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44799</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44800</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44801</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44802</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44803</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44804</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4" t="s">
        <v>7</v>
      </c>
      <c r="B258" s="127" t="s">
        <v>117</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25"/>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26"/>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01.08.2022</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44775</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44776</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44777</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44778</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44779</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44780</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44781</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44782</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44783</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44784</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44785</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44786</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44787</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44788</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44789</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44790</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44791</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44792</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44793</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44794</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44795</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44796</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44797</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44798</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44799</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44800</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44801</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44802</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44803</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44804</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4" t="s">
        <v>7</v>
      </c>
      <c r="B294" s="127" t="s">
        <v>118</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25"/>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26"/>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01.08.2022</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44775</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44776</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44777</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44778</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44779</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44780</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44781</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44782</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44783</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44784</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44785</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44786</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44787</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44788</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44789</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44790</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44791</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44792</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44793</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44794</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44795</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44796</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44797</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44798</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44799</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44800</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44801</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44802</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44803</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44804</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4" t="s">
        <v>7</v>
      </c>
      <c r="B329" s="127" t="s">
        <v>119</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25"/>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26"/>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01.08.2022</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44775</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44776</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44777</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44778</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44779</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44780</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44781</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44782</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44783</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44784</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44785</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44786</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44787</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44788</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44789</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44790</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44791</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44792</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44793</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44794</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44795</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44796</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44797</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44798</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44799</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44800</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44801</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44802</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44803</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44804</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4" t="s">
        <v>7</v>
      </c>
      <c r="B364" s="127" t="s">
        <v>120</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25"/>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26"/>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01.08.2022</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44775</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44776</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44777</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44778</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44779</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44780</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44781</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44782</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44783</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44784</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44785</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44786</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44787</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44788</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44789</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44790</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44791</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44792</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44793</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44794</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44795</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44796</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44797</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44798</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44799</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44800</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44801</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44802</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44803</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44804</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4" t="s">
        <v>7</v>
      </c>
      <c r="B399" s="127" t="s">
        <v>121</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25"/>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26"/>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01.08.2022</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44775</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44776</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44777</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44778</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44779</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44780</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44781</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44782</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44783</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44784</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44785</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44786</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44787</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44788</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44789</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44790</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44791</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44792</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44793</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44794</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44795</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44796</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44797</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44798</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44799</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44800</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44801</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44802</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44803</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44804</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47.25" customHeight="1" x14ac:dyDescent="0.25">
      <c r="A435" s="153" t="s">
        <v>122</v>
      </c>
      <c r="B435" s="153"/>
      <c r="C435" s="153"/>
      <c r="D435" s="153"/>
      <c r="E435" s="153"/>
      <c r="F435" s="153"/>
      <c r="G435" s="153"/>
      <c r="H435" s="153"/>
      <c r="I435" s="153"/>
      <c r="J435" s="153"/>
      <c r="K435" s="153"/>
      <c r="L435" s="154">
        <f>СВЦЭМ!$D$18+'СЕТ СН'!$F$14</f>
        <v>22.236348710000001</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5" t="s">
        <v>74</v>
      </c>
      <c r="B437" s="135"/>
      <c r="C437" s="135"/>
      <c r="D437" s="135"/>
      <c r="E437" s="135"/>
      <c r="F437" s="135"/>
      <c r="G437" s="135"/>
      <c r="H437" s="135"/>
      <c r="I437" s="135"/>
      <c r="J437" s="135"/>
      <c r="K437" s="135"/>
      <c r="L437" s="135"/>
      <c r="M437" s="135"/>
      <c r="N437" s="136" t="s">
        <v>29</v>
      </c>
      <c r="O437" s="136"/>
      <c r="P437" s="136"/>
      <c r="Q437" s="136"/>
      <c r="R437" s="136"/>
      <c r="S437" s="136"/>
      <c r="T437" s="136"/>
      <c r="U437" s="136"/>
      <c r="V437" s="47"/>
      <c r="W437" s="47"/>
      <c r="X437" s="47"/>
      <c r="Y437" s="47"/>
    </row>
    <row r="438" spans="1:26" ht="15.75" x14ac:dyDescent="0.25">
      <c r="A438" s="135"/>
      <c r="B438" s="135"/>
      <c r="C438" s="135"/>
      <c r="D438" s="135"/>
      <c r="E438" s="135"/>
      <c r="F438" s="135"/>
      <c r="G438" s="135"/>
      <c r="H438" s="135"/>
      <c r="I438" s="135"/>
      <c r="J438" s="135"/>
      <c r="K438" s="135"/>
      <c r="L438" s="135"/>
      <c r="M438" s="135"/>
      <c r="N438" s="137" t="s">
        <v>0</v>
      </c>
      <c r="O438" s="137"/>
      <c r="P438" s="137" t="s">
        <v>1</v>
      </c>
      <c r="Q438" s="137"/>
      <c r="R438" s="137" t="s">
        <v>2</v>
      </c>
      <c r="S438" s="137"/>
      <c r="T438" s="137" t="s">
        <v>3</v>
      </c>
      <c r="U438" s="137"/>
    </row>
    <row r="439" spans="1:26" ht="15.75" x14ac:dyDescent="0.25">
      <c r="A439" s="135"/>
      <c r="B439" s="135"/>
      <c r="C439" s="135"/>
      <c r="D439" s="135"/>
      <c r="E439" s="135"/>
      <c r="F439" s="135"/>
      <c r="G439" s="135"/>
      <c r="H439" s="135"/>
      <c r="I439" s="135"/>
      <c r="J439" s="135"/>
      <c r="K439" s="135"/>
      <c r="L439" s="135"/>
      <c r="M439" s="135"/>
      <c r="N439" s="138">
        <f>СВЦЭМ!$D$12+'СЕТ СН'!$F$10-'СЕТ СН'!$F$22</f>
        <v>492845.43023255817</v>
      </c>
      <c r="O439" s="139"/>
      <c r="P439" s="138">
        <f>СВЦЭМ!$D$12+'СЕТ СН'!$F$10-'СЕТ СН'!$G$22</f>
        <v>492845.43023255817</v>
      </c>
      <c r="Q439" s="139"/>
      <c r="R439" s="138">
        <f>СВЦЭМ!$D$12+'СЕТ СН'!$F$10-'СЕТ СН'!$H$22</f>
        <v>492845.43023255817</v>
      </c>
      <c r="S439" s="139"/>
      <c r="T439" s="138">
        <f>СВЦЭМ!$D$12+'СЕТ СН'!$F$10-'СЕТ СН'!$I$22</f>
        <v>492845.43023255817</v>
      </c>
      <c r="U439" s="139"/>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A3" sqref="A3:Y3"/>
    </sheetView>
  </sheetViews>
  <sheetFormatPr defaultColWidth="9" defaultRowHeight="15" x14ac:dyDescent="0.25"/>
  <cols>
    <col min="1" max="1" width="12" style="49" customWidth="1"/>
    <col min="2" max="25" width="10.625" style="49" customWidth="1"/>
    <col min="26" max="26" width="9" style="42"/>
    <col min="27" max="27" width="11.25" style="42" customWidth="1"/>
    <col min="28" max="16384" width="9" style="42"/>
  </cols>
  <sheetData>
    <row r="1" spans="1:27" ht="38.2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августе 2022 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23" t="s">
        <v>42</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32.25" customHeight="1" x14ac:dyDescent="0.2">
      <c r="A4" s="123" t="s">
        <v>81</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4"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01.08.2022</v>
      </c>
      <c r="B12" s="36">
        <f>SUMIFS(СВЦЭМ!$D$39:$D$782,СВЦЭМ!$A$39:$A$782,$A12,СВЦЭМ!$B$39:$B$782,B$11)+'СЕТ СН'!$F$11+СВЦЭМ!$D$10+'СЕТ СН'!$F$6-'СЕТ СН'!$F$23</f>
        <v>1065.0980941600001</v>
      </c>
      <c r="C12" s="36">
        <f>SUMIFS(СВЦЭМ!$D$39:$D$782,СВЦЭМ!$A$39:$A$782,$A12,СВЦЭМ!$B$39:$B$782,C$11)+'СЕТ СН'!$F$11+СВЦЭМ!$D$10+'СЕТ СН'!$F$6-'СЕТ СН'!$F$23</f>
        <v>1103.3219489099999</v>
      </c>
      <c r="D12" s="36">
        <f>SUMIFS(СВЦЭМ!$D$39:$D$782,СВЦЭМ!$A$39:$A$782,$A12,СВЦЭМ!$B$39:$B$782,D$11)+'СЕТ СН'!$F$11+СВЦЭМ!$D$10+'СЕТ СН'!$F$6-'СЕТ СН'!$F$23</f>
        <v>1114.9322418100001</v>
      </c>
      <c r="E12" s="36">
        <f>SUMIFS(СВЦЭМ!$D$39:$D$782,СВЦЭМ!$A$39:$A$782,$A12,СВЦЭМ!$B$39:$B$782,E$11)+'СЕТ СН'!$F$11+СВЦЭМ!$D$10+'СЕТ СН'!$F$6-'СЕТ СН'!$F$23</f>
        <v>1146.4050176799999</v>
      </c>
      <c r="F12" s="36">
        <f>SUMIFS(СВЦЭМ!$D$39:$D$782,СВЦЭМ!$A$39:$A$782,$A12,СВЦЭМ!$B$39:$B$782,F$11)+'СЕТ СН'!$F$11+СВЦЭМ!$D$10+'СЕТ СН'!$F$6-'СЕТ СН'!$F$23</f>
        <v>1112.1835973</v>
      </c>
      <c r="G12" s="36">
        <f>SUMIFS(СВЦЭМ!$D$39:$D$782,СВЦЭМ!$A$39:$A$782,$A12,СВЦЭМ!$B$39:$B$782,G$11)+'СЕТ СН'!$F$11+СВЦЭМ!$D$10+'СЕТ СН'!$F$6-'СЕТ СН'!$F$23</f>
        <v>1100.7849471900001</v>
      </c>
      <c r="H12" s="36">
        <f>SUMIFS(СВЦЭМ!$D$39:$D$782,СВЦЭМ!$A$39:$A$782,$A12,СВЦЭМ!$B$39:$B$782,H$11)+'СЕТ СН'!$F$11+СВЦЭМ!$D$10+'СЕТ СН'!$F$6-'СЕТ СН'!$F$23</f>
        <v>1143.8079211700001</v>
      </c>
      <c r="I12" s="36">
        <f>SUMIFS(СВЦЭМ!$D$39:$D$782,СВЦЭМ!$A$39:$A$782,$A12,СВЦЭМ!$B$39:$B$782,I$11)+'СЕТ СН'!$F$11+СВЦЭМ!$D$10+'СЕТ СН'!$F$6-'СЕТ СН'!$F$23</f>
        <v>1185.2059033200001</v>
      </c>
      <c r="J12" s="36">
        <f>SUMIFS(СВЦЭМ!$D$39:$D$782,СВЦЭМ!$A$39:$A$782,$A12,СВЦЭМ!$B$39:$B$782,J$11)+'СЕТ СН'!$F$11+СВЦЭМ!$D$10+'СЕТ СН'!$F$6-'СЕТ СН'!$F$23</f>
        <v>1110.32893558</v>
      </c>
      <c r="K12" s="36">
        <f>SUMIFS(СВЦЭМ!$D$39:$D$782,СВЦЭМ!$A$39:$A$782,$A12,СВЦЭМ!$B$39:$B$782,K$11)+'СЕТ СН'!$F$11+СВЦЭМ!$D$10+'СЕТ СН'!$F$6-'СЕТ СН'!$F$23</f>
        <v>1057.3446088200001</v>
      </c>
      <c r="L12" s="36">
        <f>SUMIFS(СВЦЭМ!$D$39:$D$782,СВЦЭМ!$A$39:$A$782,$A12,СВЦЭМ!$B$39:$B$782,L$11)+'СЕТ СН'!$F$11+СВЦЭМ!$D$10+'СЕТ СН'!$F$6-'СЕТ СН'!$F$23</f>
        <v>1031.6871108299999</v>
      </c>
      <c r="M12" s="36">
        <f>SUMIFS(СВЦЭМ!$D$39:$D$782,СВЦЭМ!$A$39:$A$782,$A12,СВЦЭМ!$B$39:$B$782,M$11)+'СЕТ СН'!$F$11+СВЦЭМ!$D$10+'СЕТ СН'!$F$6-'СЕТ СН'!$F$23</f>
        <v>996.90174954999998</v>
      </c>
      <c r="N12" s="36">
        <f>SUMIFS(СВЦЭМ!$D$39:$D$782,СВЦЭМ!$A$39:$A$782,$A12,СВЦЭМ!$B$39:$B$782,N$11)+'СЕТ СН'!$F$11+СВЦЭМ!$D$10+'СЕТ СН'!$F$6-'СЕТ СН'!$F$23</f>
        <v>1007.0549722899999</v>
      </c>
      <c r="O12" s="36">
        <f>SUMIFS(СВЦЭМ!$D$39:$D$782,СВЦЭМ!$A$39:$A$782,$A12,СВЦЭМ!$B$39:$B$782,O$11)+'СЕТ СН'!$F$11+СВЦЭМ!$D$10+'СЕТ СН'!$F$6-'СЕТ СН'!$F$23</f>
        <v>1008.76058854</v>
      </c>
      <c r="P12" s="36">
        <f>SUMIFS(СВЦЭМ!$D$39:$D$782,СВЦЭМ!$A$39:$A$782,$A12,СВЦЭМ!$B$39:$B$782,P$11)+'СЕТ СН'!$F$11+СВЦЭМ!$D$10+'СЕТ СН'!$F$6-'СЕТ СН'!$F$23</f>
        <v>1012.32731269</v>
      </c>
      <c r="Q12" s="36">
        <f>SUMIFS(СВЦЭМ!$D$39:$D$782,СВЦЭМ!$A$39:$A$782,$A12,СВЦЭМ!$B$39:$B$782,Q$11)+'СЕТ СН'!$F$11+СВЦЭМ!$D$10+'СЕТ СН'!$F$6-'СЕТ СН'!$F$23</f>
        <v>1014.6269027</v>
      </c>
      <c r="R12" s="36">
        <f>SUMIFS(СВЦЭМ!$D$39:$D$782,СВЦЭМ!$A$39:$A$782,$A12,СВЦЭМ!$B$39:$B$782,R$11)+'СЕТ СН'!$F$11+СВЦЭМ!$D$10+'СЕТ СН'!$F$6-'СЕТ СН'!$F$23</f>
        <v>1033.7943050900001</v>
      </c>
      <c r="S12" s="36">
        <f>SUMIFS(СВЦЭМ!$D$39:$D$782,СВЦЭМ!$A$39:$A$782,$A12,СВЦЭМ!$B$39:$B$782,S$11)+'СЕТ СН'!$F$11+СВЦЭМ!$D$10+'СЕТ СН'!$F$6-'СЕТ СН'!$F$23</f>
        <v>1037.8460921399999</v>
      </c>
      <c r="T12" s="36">
        <f>SUMIFS(СВЦЭМ!$D$39:$D$782,СВЦЭМ!$A$39:$A$782,$A12,СВЦЭМ!$B$39:$B$782,T$11)+'СЕТ СН'!$F$11+СВЦЭМ!$D$10+'СЕТ СН'!$F$6-'СЕТ СН'!$F$23</f>
        <v>1038.52268067</v>
      </c>
      <c r="U12" s="36">
        <f>SUMIFS(СВЦЭМ!$D$39:$D$782,СВЦЭМ!$A$39:$A$782,$A12,СВЦЭМ!$B$39:$B$782,U$11)+'СЕТ СН'!$F$11+СВЦЭМ!$D$10+'СЕТ СН'!$F$6-'СЕТ СН'!$F$23</f>
        <v>1040.7736955</v>
      </c>
      <c r="V12" s="36">
        <f>SUMIFS(СВЦЭМ!$D$39:$D$782,СВЦЭМ!$A$39:$A$782,$A12,СВЦЭМ!$B$39:$B$782,V$11)+'СЕТ СН'!$F$11+СВЦЭМ!$D$10+'СЕТ СН'!$F$6-'СЕТ СН'!$F$23</f>
        <v>1037.7938439300001</v>
      </c>
      <c r="W12" s="36">
        <f>SUMIFS(СВЦЭМ!$D$39:$D$782,СВЦЭМ!$A$39:$A$782,$A12,СВЦЭМ!$B$39:$B$782,W$11)+'СЕТ СН'!$F$11+СВЦЭМ!$D$10+'СЕТ СН'!$F$6-'СЕТ СН'!$F$23</f>
        <v>1025.9065531599999</v>
      </c>
      <c r="X12" s="36">
        <f>SUMIFS(СВЦЭМ!$D$39:$D$782,СВЦЭМ!$A$39:$A$782,$A12,СВЦЭМ!$B$39:$B$782,X$11)+'СЕТ СН'!$F$11+СВЦЭМ!$D$10+'СЕТ СН'!$F$6-'СЕТ СН'!$F$23</f>
        <v>1012.0082296799999</v>
      </c>
      <c r="Y12" s="36">
        <f>SUMIFS(СВЦЭМ!$D$39:$D$782,СВЦЭМ!$A$39:$A$782,$A12,СВЦЭМ!$B$39:$B$782,Y$11)+'СЕТ СН'!$F$11+СВЦЭМ!$D$10+'СЕТ СН'!$F$6-'СЕТ СН'!$F$23</f>
        <v>995.91445049999993</v>
      </c>
      <c r="AA12" s="45"/>
    </row>
    <row r="13" spans="1:27" ht="15.75" x14ac:dyDescent="0.2">
      <c r="A13" s="35">
        <f>A12+1</f>
        <v>44775</v>
      </c>
      <c r="B13" s="36">
        <f>SUMIFS(СВЦЭМ!$D$39:$D$782,СВЦЭМ!$A$39:$A$782,$A13,СВЦЭМ!$B$39:$B$782,B$11)+'СЕТ СН'!$F$11+СВЦЭМ!$D$10+'СЕТ СН'!$F$6-'СЕТ СН'!$F$23</f>
        <v>1104.6574367999999</v>
      </c>
      <c r="C13" s="36">
        <f>SUMIFS(СВЦЭМ!$D$39:$D$782,СВЦЭМ!$A$39:$A$782,$A13,СВЦЭМ!$B$39:$B$782,C$11)+'СЕТ СН'!$F$11+СВЦЭМ!$D$10+'СЕТ СН'!$F$6-'СЕТ СН'!$F$23</f>
        <v>1154.5063708499999</v>
      </c>
      <c r="D13" s="36">
        <f>SUMIFS(СВЦЭМ!$D$39:$D$782,СВЦЭМ!$A$39:$A$782,$A13,СВЦЭМ!$B$39:$B$782,D$11)+'СЕТ СН'!$F$11+СВЦЭМ!$D$10+'СЕТ СН'!$F$6-'СЕТ СН'!$F$23</f>
        <v>1142.5539227300001</v>
      </c>
      <c r="E13" s="36">
        <f>SUMIFS(СВЦЭМ!$D$39:$D$782,СВЦЭМ!$A$39:$A$782,$A13,СВЦЭМ!$B$39:$B$782,E$11)+'СЕТ СН'!$F$11+СВЦЭМ!$D$10+'СЕТ СН'!$F$6-'СЕТ СН'!$F$23</f>
        <v>1172.11869032</v>
      </c>
      <c r="F13" s="36">
        <f>SUMIFS(СВЦЭМ!$D$39:$D$782,СВЦЭМ!$A$39:$A$782,$A13,СВЦЭМ!$B$39:$B$782,F$11)+'СЕТ СН'!$F$11+СВЦЭМ!$D$10+'СЕТ СН'!$F$6-'СЕТ СН'!$F$23</f>
        <v>1167.66041359</v>
      </c>
      <c r="G13" s="36">
        <f>SUMIFS(СВЦЭМ!$D$39:$D$782,СВЦЭМ!$A$39:$A$782,$A13,СВЦЭМ!$B$39:$B$782,G$11)+'СЕТ СН'!$F$11+СВЦЭМ!$D$10+'СЕТ СН'!$F$6-'СЕТ СН'!$F$23</f>
        <v>1177.0112576500001</v>
      </c>
      <c r="H13" s="36">
        <f>SUMIFS(СВЦЭМ!$D$39:$D$782,СВЦЭМ!$A$39:$A$782,$A13,СВЦЭМ!$B$39:$B$782,H$11)+'СЕТ СН'!$F$11+СВЦЭМ!$D$10+'СЕТ СН'!$F$6-'СЕТ СН'!$F$23</f>
        <v>1156.8114332800001</v>
      </c>
      <c r="I13" s="36">
        <f>SUMIFS(СВЦЭМ!$D$39:$D$782,СВЦЭМ!$A$39:$A$782,$A13,СВЦЭМ!$B$39:$B$782,I$11)+'СЕТ СН'!$F$11+СВЦЭМ!$D$10+'СЕТ СН'!$F$6-'СЕТ СН'!$F$23</f>
        <v>1286.69984254</v>
      </c>
      <c r="J13" s="36">
        <f>SUMIFS(СВЦЭМ!$D$39:$D$782,СВЦЭМ!$A$39:$A$782,$A13,СВЦЭМ!$B$39:$B$782,J$11)+'СЕТ СН'!$F$11+СВЦЭМ!$D$10+'СЕТ СН'!$F$6-'СЕТ СН'!$F$23</f>
        <v>1179.4632885999999</v>
      </c>
      <c r="K13" s="36">
        <f>SUMIFS(СВЦЭМ!$D$39:$D$782,СВЦЭМ!$A$39:$A$782,$A13,СВЦЭМ!$B$39:$B$782,K$11)+'СЕТ СН'!$F$11+СВЦЭМ!$D$10+'СЕТ СН'!$F$6-'СЕТ СН'!$F$23</f>
        <v>1072.48554801</v>
      </c>
      <c r="L13" s="36">
        <f>SUMIFS(СВЦЭМ!$D$39:$D$782,СВЦЭМ!$A$39:$A$782,$A13,СВЦЭМ!$B$39:$B$782,L$11)+'СЕТ СН'!$F$11+СВЦЭМ!$D$10+'СЕТ СН'!$F$6-'СЕТ СН'!$F$23</f>
        <v>1061.22282664</v>
      </c>
      <c r="M13" s="36">
        <f>SUMIFS(СВЦЭМ!$D$39:$D$782,СВЦЭМ!$A$39:$A$782,$A13,СВЦЭМ!$B$39:$B$782,M$11)+'СЕТ СН'!$F$11+СВЦЭМ!$D$10+'СЕТ СН'!$F$6-'СЕТ СН'!$F$23</f>
        <v>1051.17183123</v>
      </c>
      <c r="N13" s="36">
        <f>SUMIFS(СВЦЭМ!$D$39:$D$782,СВЦЭМ!$A$39:$A$782,$A13,СВЦЭМ!$B$39:$B$782,N$11)+'СЕТ СН'!$F$11+СВЦЭМ!$D$10+'СЕТ СН'!$F$6-'СЕТ СН'!$F$23</f>
        <v>1042.2486776400001</v>
      </c>
      <c r="O13" s="36">
        <f>SUMIFS(СВЦЭМ!$D$39:$D$782,СВЦЭМ!$A$39:$A$782,$A13,СВЦЭМ!$B$39:$B$782,O$11)+'СЕТ СН'!$F$11+СВЦЭМ!$D$10+'СЕТ СН'!$F$6-'СЕТ СН'!$F$23</f>
        <v>1049.8592195199999</v>
      </c>
      <c r="P13" s="36">
        <f>SUMIFS(СВЦЭМ!$D$39:$D$782,СВЦЭМ!$A$39:$A$782,$A13,СВЦЭМ!$B$39:$B$782,P$11)+'СЕТ СН'!$F$11+СВЦЭМ!$D$10+'СЕТ СН'!$F$6-'СЕТ СН'!$F$23</f>
        <v>1064.94270622</v>
      </c>
      <c r="Q13" s="36">
        <f>SUMIFS(СВЦЭМ!$D$39:$D$782,СВЦЭМ!$A$39:$A$782,$A13,СВЦЭМ!$B$39:$B$782,Q$11)+'СЕТ СН'!$F$11+СВЦЭМ!$D$10+'СЕТ СН'!$F$6-'СЕТ СН'!$F$23</f>
        <v>1060.3386542599999</v>
      </c>
      <c r="R13" s="36">
        <f>SUMIFS(СВЦЭМ!$D$39:$D$782,СВЦЭМ!$A$39:$A$782,$A13,СВЦЭМ!$B$39:$B$782,R$11)+'СЕТ СН'!$F$11+СВЦЭМ!$D$10+'СЕТ СН'!$F$6-'СЕТ СН'!$F$23</f>
        <v>1054.4532199400001</v>
      </c>
      <c r="S13" s="36">
        <f>SUMIFS(СВЦЭМ!$D$39:$D$782,СВЦЭМ!$A$39:$A$782,$A13,СВЦЭМ!$B$39:$B$782,S$11)+'СЕТ СН'!$F$11+СВЦЭМ!$D$10+'СЕТ СН'!$F$6-'СЕТ СН'!$F$23</f>
        <v>1056.77294966</v>
      </c>
      <c r="T13" s="36">
        <f>SUMIFS(СВЦЭМ!$D$39:$D$782,СВЦЭМ!$A$39:$A$782,$A13,СВЦЭМ!$B$39:$B$782,T$11)+'СЕТ СН'!$F$11+СВЦЭМ!$D$10+'СЕТ СН'!$F$6-'СЕТ СН'!$F$23</f>
        <v>1086.2674907099999</v>
      </c>
      <c r="U13" s="36">
        <f>SUMIFS(СВЦЭМ!$D$39:$D$782,СВЦЭМ!$A$39:$A$782,$A13,СВЦЭМ!$B$39:$B$782,U$11)+'СЕТ СН'!$F$11+СВЦЭМ!$D$10+'СЕТ СН'!$F$6-'СЕТ СН'!$F$23</f>
        <v>1082.44549622</v>
      </c>
      <c r="V13" s="36">
        <f>SUMIFS(СВЦЭМ!$D$39:$D$782,СВЦЭМ!$A$39:$A$782,$A13,СВЦЭМ!$B$39:$B$782,V$11)+'СЕТ СН'!$F$11+СВЦЭМ!$D$10+'СЕТ СН'!$F$6-'СЕТ СН'!$F$23</f>
        <v>1088.3875910700001</v>
      </c>
      <c r="W13" s="36">
        <f>SUMIFS(СВЦЭМ!$D$39:$D$782,СВЦЭМ!$A$39:$A$782,$A13,СВЦЭМ!$B$39:$B$782,W$11)+'СЕТ СН'!$F$11+СВЦЭМ!$D$10+'СЕТ СН'!$F$6-'СЕТ СН'!$F$23</f>
        <v>1069.85302402</v>
      </c>
      <c r="X13" s="36">
        <f>SUMIFS(СВЦЭМ!$D$39:$D$782,СВЦЭМ!$A$39:$A$782,$A13,СВЦЭМ!$B$39:$B$782,X$11)+'СЕТ СН'!$F$11+СВЦЭМ!$D$10+'СЕТ СН'!$F$6-'СЕТ СН'!$F$23</f>
        <v>1091.76324359</v>
      </c>
      <c r="Y13" s="36">
        <f>SUMIFS(СВЦЭМ!$D$39:$D$782,СВЦЭМ!$A$39:$A$782,$A13,СВЦЭМ!$B$39:$B$782,Y$11)+'СЕТ СН'!$F$11+СВЦЭМ!$D$10+'СЕТ СН'!$F$6-'СЕТ СН'!$F$23</f>
        <v>1194.9468957300001</v>
      </c>
    </row>
    <row r="14" spans="1:27" ht="15.75" x14ac:dyDescent="0.2">
      <c r="A14" s="35">
        <f t="shared" ref="A14:A42" si="0">A13+1</f>
        <v>44776</v>
      </c>
      <c r="B14" s="36">
        <f>SUMIFS(СВЦЭМ!$D$39:$D$782,СВЦЭМ!$A$39:$A$782,$A14,СВЦЭМ!$B$39:$B$782,B$11)+'СЕТ СН'!$F$11+СВЦЭМ!$D$10+'СЕТ СН'!$F$6-'СЕТ СН'!$F$23</f>
        <v>1225.82418364</v>
      </c>
      <c r="C14" s="36">
        <f>SUMIFS(СВЦЭМ!$D$39:$D$782,СВЦЭМ!$A$39:$A$782,$A14,СВЦЭМ!$B$39:$B$782,C$11)+'СЕТ СН'!$F$11+СВЦЭМ!$D$10+'СЕТ СН'!$F$6-'СЕТ СН'!$F$23</f>
        <v>1307.7018900099999</v>
      </c>
      <c r="D14" s="36">
        <f>SUMIFS(СВЦЭМ!$D$39:$D$782,СВЦЭМ!$A$39:$A$782,$A14,СВЦЭМ!$B$39:$B$782,D$11)+'СЕТ СН'!$F$11+СВЦЭМ!$D$10+'СЕТ СН'!$F$6-'СЕТ СН'!$F$23</f>
        <v>1361.0167781300001</v>
      </c>
      <c r="E14" s="36">
        <f>SUMIFS(СВЦЭМ!$D$39:$D$782,СВЦЭМ!$A$39:$A$782,$A14,СВЦЭМ!$B$39:$B$782,E$11)+'СЕТ СН'!$F$11+СВЦЭМ!$D$10+'СЕТ СН'!$F$6-'СЕТ СН'!$F$23</f>
        <v>1369.9115825900001</v>
      </c>
      <c r="F14" s="36">
        <f>SUMIFS(СВЦЭМ!$D$39:$D$782,СВЦЭМ!$A$39:$A$782,$A14,СВЦЭМ!$B$39:$B$782,F$11)+'СЕТ СН'!$F$11+СВЦЭМ!$D$10+'СЕТ СН'!$F$6-'СЕТ СН'!$F$23</f>
        <v>1213.7586406</v>
      </c>
      <c r="G14" s="36">
        <f>SUMIFS(СВЦЭМ!$D$39:$D$782,СВЦЭМ!$A$39:$A$782,$A14,СВЦЭМ!$B$39:$B$782,G$11)+'СЕТ СН'!$F$11+СВЦЭМ!$D$10+'СЕТ СН'!$F$6-'СЕТ СН'!$F$23</f>
        <v>1217.38123595</v>
      </c>
      <c r="H14" s="36">
        <f>SUMIFS(СВЦЭМ!$D$39:$D$782,СВЦЭМ!$A$39:$A$782,$A14,СВЦЭМ!$B$39:$B$782,H$11)+'СЕТ СН'!$F$11+СВЦЭМ!$D$10+'СЕТ СН'!$F$6-'СЕТ СН'!$F$23</f>
        <v>1206.1906511700001</v>
      </c>
      <c r="I14" s="36">
        <f>SUMIFS(СВЦЭМ!$D$39:$D$782,СВЦЭМ!$A$39:$A$782,$A14,СВЦЭМ!$B$39:$B$782,I$11)+'СЕТ СН'!$F$11+СВЦЭМ!$D$10+'СЕТ СН'!$F$6-'СЕТ СН'!$F$23</f>
        <v>1139.71741509</v>
      </c>
      <c r="J14" s="36">
        <f>SUMIFS(СВЦЭМ!$D$39:$D$782,СВЦЭМ!$A$39:$A$782,$A14,СВЦЭМ!$B$39:$B$782,J$11)+'СЕТ СН'!$F$11+СВЦЭМ!$D$10+'СЕТ СН'!$F$6-'СЕТ СН'!$F$23</f>
        <v>1098.1676677</v>
      </c>
      <c r="K14" s="36">
        <f>SUMIFS(СВЦЭМ!$D$39:$D$782,СВЦЭМ!$A$39:$A$782,$A14,СВЦЭМ!$B$39:$B$782,K$11)+'СЕТ СН'!$F$11+СВЦЭМ!$D$10+'СЕТ СН'!$F$6-'СЕТ СН'!$F$23</f>
        <v>1130.8515707500001</v>
      </c>
      <c r="L14" s="36">
        <f>SUMIFS(СВЦЭМ!$D$39:$D$782,СВЦЭМ!$A$39:$A$782,$A14,СВЦЭМ!$B$39:$B$782,L$11)+'СЕТ СН'!$F$11+СВЦЭМ!$D$10+'СЕТ СН'!$F$6-'СЕТ СН'!$F$23</f>
        <v>1084.6475236599999</v>
      </c>
      <c r="M14" s="36">
        <f>SUMIFS(СВЦЭМ!$D$39:$D$782,СВЦЭМ!$A$39:$A$782,$A14,СВЦЭМ!$B$39:$B$782,M$11)+'СЕТ СН'!$F$11+СВЦЭМ!$D$10+'СЕТ СН'!$F$6-'СЕТ СН'!$F$23</f>
        <v>1063.07567395</v>
      </c>
      <c r="N14" s="36">
        <f>SUMIFS(СВЦЭМ!$D$39:$D$782,СВЦЭМ!$A$39:$A$782,$A14,СВЦЭМ!$B$39:$B$782,N$11)+'СЕТ СН'!$F$11+СВЦЭМ!$D$10+'СЕТ СН'!$F$6-'СЕТ СН'!$F$23</f>
        <v>1059.2117508700001</v>
      </c>
      <c r="O14" s="36">
        <f>SUMIFS(СВЦЭМ!$D$39:$D$782,СВЦЭМ!$A$39:$A$782,$A14,СВЦЭМ!$B$39:$B$782,O$11)+'СЕТ СН'!$F$11+СВЦЭМ!$D$10+'СЕТ СН'!$F$6-'СЕТ СН'!$F$23</f>
        <v>1052.8373555200001</v>
      </c>
      <c r="P14" s="36">
        <f>SUMIFS(СВЦЭМ!$D$39:$D$782,СВЦЭМ!$A$39:$A$782,$A14,СВЦЭМ!$B$39:$B$782,P$11)+'СЕТ СН'!$F$11+СВЦЭМ!$D$10+'СЕТ СН'!$F$6-'СЕТ СН'!$F$23</f>
        <v>1061.3589128199999</v>
      </c>
      <c r="Q14" s="36">
        <f>SUMIFS(СВЦЭМ!$D$39:$D$782,СВЦЭМ!$A$39:$A$782,$A14,СВЦЭМ!$B$39:$B$782,Q$11)+'СЕТ СН'!$F$11+СВЦЭМ!$D$10+'СЕТ СН'!$F$6-'СЕТ СН'!$F$23</f>
        <v>1082.6398550399999</v>
      </c>
      <c r="R14" s="36">
        <f>SUMIFS(СВЦЭМ!$D$39:$D$782,СВЦЭМ!$A$39:$A$782,$A14,СВЦЭМ!$B$39:$B$782,R$11)+'СЕТ СН'!$F$11+СВЦЭМ!$D$10+'СЕТ СН'!$F$6-'СЕТ СН'!$F$23</f>
        <v>1101.6714180900001</v>
      </c>
      <c r="S14" s="36">
        <f>SUMIFS(СВЦЭМ!$D$39:$D$782,СВЦЭМ!$A$39:$A$782,$A14,СВЦЭМ!$B$39:$B$782,S$11)+'СЕТ СН'!$F$11+СВЦЭМ!$D$10+'СЕТ СН'!$F$6-'СЕТ СН'!$F$23</f>
        <v>1097.86612988</v>
      </c>
      <c r="T14" s="36">
        <f>SUMIFS(СВЦЭМ!$D$39:$D$782,СВЦЭМ!$A$39:$A$782,$A14,СВЦЭМ!$B$39:$B$782,T$11)+'СЕТ СН'!$F$11+СВЦЭМ!$D$10+'СЕТ СН'!$F$6-'СЕТ СН'!$F$23</f>
        <v>1083.944884</v>
      </c>
      <c r="U14" s="36">
        <f>SUMIFS(СВЦЭМ!$D$39:$D$782,СВЦЭМ!$A$39:$A$782,$A14,СВЦЭМ!$B$39:$B$782,U$11)+'СЕТ СН'!$F$11+СВЦЭМ!$D$10+'СЕТ СН'!$F$6-'СЕТ СН'!$F$23</f>
        <v>1086.39356666</v>
      </c>
      <c r="V14" s="36">
        <f>SUMIFS(СВЦЭМ!$D$39:$D$782,СВЦЭМ!$A$39:$A$782,$A14,СВЦЭМ!$B$39:$B$782,V$11)+'СЕТ СН'!$F$11+СВЦЭМ!$D$10+'СЕТ СН'!$F$6-'СЕТ СН'!$F$23</f>
        <v>1060.6318924</v>
      </c>
      <c r="W14" s="36">
        <f>SUMIFS(СВЦЭМ!$D$39:$D$782,СВЦЭМ!$A$39:$A$782,$A14,СВЦЭМ!$B$39:$B$782,W$11)+'СЕТ СН'!$F$11+СВЦЭМ!$D$10+'СЕТ СН'!$F$6-'СЕТ СН'!$F$23</f>
        <v>1057.1887746099999</v>
      </c>
      <c r="X14" s="36">
        <f>SUMIFS(СВЦЭМ!$D$39:$D$782,СВЦЭМ!$A$39:$A$782,$A14,СВЦЭМ!$B$39:$B$782,X$11)+'СЕТ СН'!$F$11+СВЦЭМ!$D$10+'СЕТ СН'!$F$6-'СЕТ СН'!$F$23</f>
        <v>1091.7569397700001</v>
      </c>
      <c r="Y14" s="36">
        <f>SUMIFS(СВЦЭМ!$D$39:$D$782,СВЦЭМ!$A$39:$A$782,$A14,СВЦЭМ!$B$39:$B$782,Y$11)+'СЕТ СН'!$F$11+СВЦЭМ!$D$10+'СЕТ СН'!$F$6-'СЕТ СН'!$F$23</f>
        <v>1091.97547953</v>
      </c>
    </row>
    <row r="15" spans="1:27" ht="15.75" x14ac:dyDescent="0.2">
      <c r="A15" s="35">
        <f t="shared" si="0"/>
        <v>44777</v>
      </c>
      <c r="B15" s="36">
        <f>SUMIFS(СВЦЭМ!$D$39:$D$782,СВЦЭМ!$A$39:$A$782,$A15,СВЦЭМ!$B$39:$B$782,B$11)+'СЕТ СН'!$F$11+СВЦЭМ!$D$10+'СЕТ СН'!$F$6-'СЕТ СН'!$F$23</f>
        <v>1153.9553583500001</v>
      </c>
      <c r="C15" s="36">
        <f>SUMIFS(СВЦЭМ!$D$39:$D$782,СВЦЭМ!$A$39:$A$782,$A15,СВЦЭМ!$B$39:$B$782,C$11)+'СЕТ СН'!$F$11+СВЦЭМ!$D$10+'СЕТ СН'!$F$6-'СЕТ СН'!$F$23</f>
        <v>1223.43439117</v>
      </c>
      <c r="D15" s="36">
        <f>SUMIFS(СВЦЭМ!$D$39:$D$782,СВЦЭМ!$A$39:$A$782,$A15,СВЦЭМ!$B$39:$B$782,D$11)+'СЕТ СН'!$F$11+СВЦЭМ!$D$10+'СЕТ СН'!$F$6-'СЕТ СН'!$F$23</f>
        <v>1213.86542925</v>
      </c>
      <c r="E15" s="36">
        <f>SUMIFS(СВЦЭМ!$D$39:$D$782,СВЦЭМ!$A$39:$A$782,$A15,СВЦЭМ!$B$39:$B$782,E$11)+'СЕТ СН'!$F$11+СВЦЭМ!$D$10+'СЕТ СН'!$F$6-'СЕТ СН'!$F$23</f>
        <v>1287.5277333000001</v>
      </c>
      <c r="F15" s="36">
        <f>SUMIFS(СВЦЭМ!$D$39:$D$782,СВЦЭМ!$A$39:$A$782,$A15,СВЦЭМ!$B$39:$B$782,F$11)+'СЕТ СН'!$F$11+СВЦЭМ!$D$10+'СЕТ СН'!$F$6-'СЕТ СН'!$F$23</f>
        <v>1295.89998874</v>
      </c>
      <c r="G15" s="36">
        <f>SUMIFS(СВЦЭМ!$D$39:$D$782,СВЦЭМ!$A$39:$A$782,$A15,СВЦЭМ!$B$39:$B$782,G$11)+'СЕТ СН'!$F$11+СВЦЭМ!$D$10+'СЕТ СН'!$F$6-'СЕТ СН'!$F$23</f>
        <v>1300.0816034300001</v>
      </c>
      <c r="H15" s="36">
        <f>SUMIFS(СВЦЭМ!$D$39:$D$782,СВЦЭМ!$A$39:$A$782,$A15,СВЦЭМ!$B$39:$B$782,H$11)+'СЕТ СН'!$F$11+СВЦЭМ!$D$10+'СЕТ СН'!$F$6-'СЕТ СН'!$F$23</f>
        <v>1238.88760256</v>
      </c>
      <c r="I15" s="36">
        <f>SUMIFS(СВЦЭМ!$D$39:$D$782,СВЦЭМ!$A$39:$A$782,$A15,СВЦЭМ!$B$39:$B$782,I$11)+'СЕТ СН'!$F$11+СВЦЭМ!$D$10+'СЕТ СН'!$F$6-'СЕТ СН'!$F$23</f>
        <v>1175.9543368100001</v>
      </c>
      <c r="J15" s="36">
        <f>SUMIFS(СВЦЭМ!$D$39:$D$782,СВЦЭМ!$A$39:$A$782,$A15,СВЦЭМ!$B$39:$B$782,J$11)+'СЕТ СН'!$F$11+СВЦЭМ!$D$10+'СЕТ СН'!$F$6-'СЕТ СН'!$F$23</f>
        <v>1092.24290969</v>
      </c>
      <c r="K15" s="36">
        <f>SUMIFS(СВЦЭМ!$D$39:$D$782,СВЦЭМ!$A$39:$A$782,$A15,СВЦЭМ!$B$39:$B$782,K$11)+'СЕТ СН'!$F$11+СВЦЭМ!$D$10+'СЕТ СН'!$F$6-'СЕТ СН'!$F$23</f>
        <v>1061.54609807</v>
      </c>
      <c r="L15" s="36">
        <f>SUMIFS(СВЦЭМ!$D$39:$D$782,СВЦЭМ!$A$39:$A$782,$A15,СВЦЭМ!$B$39:$B$782,L$11)+'СЕТ СН'!$F$11+СВЦЭМ!$D$10+'СЕТ СН'!$F$6-'СЕТ СН'!$F$23</f>
        <v>1072.2845519699999</v>
      </c>
      <c r="M15" s="36">
        <f>SUMIFS(СВЦЭМ!$D$39:$D$782,СВЦЭМ!$A$39:$A$782,$A15,СВЦЭМ!$B$39:$B$782,M$11)+'СЕТ СН'!$F$11+СВЦЭМ!$D$10+'СЕТ СН'!$F$6-'СЕТ СН'!$F$23</f>
        <v>1055.0250393199999</v>
      </c>
      <c r="N15" s="36">
        <f>SUMIFS(СВЦЭМ!$D$39:$D$782,СВЦЭМ!$A$39:$A$782,$A15,СВЦЭМ!$B$39:$B$782,N$11)+'СЕТ СН'!$F$11+СВЦЭМ!$D$10+'СЕТ СН'!$F$6-'СЕТ СН'!$F$23</f>
        <v>1048.21924502</v>
      </c>
      <c r="O15" s="36">
        <f>SUMIFS(СВЦЭМ!$D$39:$D$782,СВЦЭМ!$A$39:$A$782,$A15,СВЦЭМ!$B$39:$B$782,O$11)+'СЕТ СН'!$F$11+СВЦЭМ!$D$10+'СЕТ СН'!$F$6-'СЕТ СН'!$F$23</f>
        <v>1057.0110757800001</v>
      </c>
      <c r="P15" s="36">
        <f>SUMIFS(СВЦЭМ!$D$39:$D$782,СВЦЭМ!$A$39:$A$782,$A15,СВЦЭМ!$B$39:$B$782,P$11)+'СЕТ СН'!$F$11+СВЦЭМ!$D$10+'СЕТ СН'!$F$6-'СЕТ СН'!$F$23</f>
        <v>1086.9977919299999</v>
      </c>
      <c r="Q15" s="36">
        <f>SUMIFS(СВЦЭМ!$D$39:$D$782,СВЦЭМ!$A$39:$A$782,$A15,СВЦЭМ!$B$39:$B$782,Q$11)+'СЕТ СН'!$F$11+СВЦЭМ!$D$10+'СЕТ СН'!$F$6-'СЕТ СН'!$F$23</f>
        <v>1084.57840777</v>
      </c>
      <c r="R15" s="36">
        <f>SUMIFS(СВЦЭМ!$D$39:$D$782,СВЦЭМ!$A$39:$A$782,$A15,СВЦЭМ!$B$39:$B$782,R$11)+'СЕТ СН'!$F$11+СВЦЭМ!$D$10+'СЕТ СН'!$F$6-'СЕТ СН'!$F$23</f>
        <v>1076.6257786900001</v>
      </c>
      <c r="S15" s="36">
        <f>SUMIFS(СВЦЭМ!$D$39:$D$782,СВЦЭМ!$A$39:$A$782,$A15,СВЦЭМ!$B$39:$B$782,S$11)+'СЕТ СН'!$F$11+СВЦЭМ!$D$10+'СЕТ СН'!$F$6-'СЕТ СН'!$F$23</f>
        <v>1078.11378565</v>
      </c>
      <c r="T15" s="36">
        <f>SUMIFS(СВЦЭМ!$D$39:$D$782,СВЦЭМ!$A$39:$A$782,$A15,СВЦЭМ!$B$39:$B$782,T$11)+'СЕТ СН'!$F$11+СВЦЭМ!$D$10+'СЕТ СН'!$F$6-'СЕТ СН'!$F$23</f>
        <v>1077.4544779800001</v>
      </c>
      <c r="U15" s="36">
        <f>SUMIFS(СВЦЭМ!$D$39:$D$782,СВЦЭМ!$A$39:$A$782,$A15,СВЦЭМ!$B$39:$B$782,U$11)+'СЕТ СН'!$F$11+СВЦЭМ!$D$10+'СЕТ СН'!$F$6-'СЕТ СН'!$F$23</f>
        <v>1089.06091113</v>
      </c>
      <c r="V15" s="36">
        <f>SUMIFS(СВЦЭМ!$D$39:$D$782,СВЦЭМ!$A$39:$A$782,$A15,СВЦЭМ!$B$39:$B$782,V$11)+'СЕТ СН'!$F$11+СВЦЭМ!$D$10+'СЕТ СН'!$F$6-'СЕТ СН'!$F$23</f>
        <v>1084.21268721</v>
      </c>
      <c r="W15" s="36">
        <f>SUMIFS(СВЦЭМ!$D$39:$D$782,СВЦЭМ!$A$39:$A$782,$A15,СВЦЭМ!$B$39:$B$782,W$11)+'СЕТ СН'!$F$11+СВЦЭМ!$D$10+'СЕТ СН'!$F$6-'СЕТ СН'!$F$23</f>
        <v>1079.1221268300001</v>
      </c>
      <c r="X15" s="36">
        <f>SUMIFS(СВЦЭМ!$D$39:$D$782,СВЦЭМ!$A$39:$A$782,$A15,СВЦЭМ!$B$39:$B$782,X$11)+'СЕТ СН'!$F$11+СВЦЭМ!$D$10+'СЕТ СН'!$F$6-'СЕТ СН'!$F$23</f>
        <v>1092.36671533</v>
      </c>
      <c r="Y15" s="36">
        <f>SUMIFS(СВЦЭМ!$D$39:$D$782,СВЦЭМ!$A$39:$A$782,$A15,СВЦЭМ!$B$39:$B$782,Y$11)+'СЕТ СН'!$F$11+СВЦЭМ!$D$10+'СЕТ СН'!$F$6-'СЕТ СН'!$F$23</f>
        <v>1150.4424831200001</v>
      </c>
    </row>
    <row r="16" spans="1:27" ht="15.75" x14ac:dyDescent="0.2">
      <c r="A16" s="35">
        <f t="shared" si="0"/>
        <v>44778</v>
      </c>
      <c r="B16" s="36">
        <f>SUMIFS(СВЦЭМ!$D$39:$D$782,СВЦЭМ!$A$39:$A$782,$A16,СВЦЭМ!$B$39:$B$782,B$11)+'СЕТ СН'!$F$11+СВЦЭМ!$D$10+'СЕТ СН'!$F$6-'СЕТ СН'!$F$23</f>
        <v>1205.0046803</v>
      </c>
      <c r="C16" s="36">
        <f>SUMIFS(СВЦЭМ!$D$39:$D$782,СВЦЭМ!$A$39:$A$782,$A16,СВЦЭМ!$B$39:$B$782,C$11)+'СЕТ СН'!$F$11+СВЦЭМ!$D$10+'СЕТ СН'!$F$6-'СЕТ СН'!$F$23</f>
        <v>1196.9913557300001</v>
      </c>
      <c r="D16" s="36">
        <f>SUMIFS(СВЦЭМ!$D$39:$D$782,СВЦЭМ!$A$39:$A$782,$A16,СВЦЭМ!$B$39:$B$782,D$11)+'СЕТ СН'!$F$11+СВЦЭМ!$D$10+'СЕТ СН'!$F$6-'СЕТ СН'!$F$23</f>
        <v>1218.03957221</v>
      </c>
      <c r="E16" s="36">
        <f>SUMIFS(СВЦЭМ!$D$39:$D$782,СВЦЭМ!$A$39:$A$782,$A16,СВЦЭМ!$B$39:$B$782,E$11)+'СЕТ СН'!$F$11+СВЦЭМ!$D$10+'СЕТ СН'!$F$6-'СЕТ СН'!$F$23</f>
        <v>1225.65267341</v>
      </c>
      <c r="F16" s="36">
        <f>SUMIFS(СВЦЭМ!$D$39:$D$782,СВЦЭМ!$A$39:$A$782,$A16,СВЦЭМ!$B$39:$B$782,F$11)+'СЕТ СН'!$F$11+СВЦЭМ!$D$10+'СЕТ СН'!$F$6-'СЕТ СН'!$F$23</f>
        <v>1214.5077472</v>
      </c>
      <c r="G16" s="36">
        <f>SUMIFS(СВЦЭМ!$D$39:$D$782,СВЦЭМ!$A$39:$A$782,$A16,СВЦЭМ!$B$39:$B$782,G$11)+'СЕТ СН'!$F$11+СВЦЭМ!$D$10+'СЕТ СН'!$F$6-'СЕТ СН'!$F$23</f>
        <v>1212.9520372500001</v>
      </c>
      <c r="H16" s="36">
        <f>SUMIFS(СВЦЭМ!$D$39:$D$782,СВЦЭМ!$A$39:$A$782,$A16,СВЦЭМ!$B$39:$B$782,H$11)+'СЕТ СН'!$F$11+СВЦЭМ!$D$10+'СЕТ СН'!$F$6-'СЕТ СН'!$F$23</f>
        <v>1187.24702852</v>
      </c>
      <c r="I16" s="36">
        <f>SUMIFS(СВЦЭМ!$D$39:$D$782,СВЦЭМ!$A$39:$A$782,$A16,СВЦЭМ!$B$39:$B$782,I$11)+'СЕТ СН'!$F$11+СВЦЭМ!$D$10+'СЕТ СН'!$F$6-'СЕТ СН'!$F$23</f>
        <v>1216.0019715999999</v>
      </c>
      <c r="J16" s="36">
        <f>SUMIFS(СВЦЭМ!$D$39:$D$782,СВЦЭМ!$A$39:$A$782,$A16,СВЦЭМ!$B$39:$B$782,J$11)+'СЕТ СН'!$F$11+СВЦЭМ!$D$10+'СЕТ СН'!$F$6-'СЕТ СН'!$F$23</f>
        <v>1093.2624599400001</v>
      </c>
      <c r="K16" s="36">
        <f>SUMIFS(СВЦЭМ!$D$39:$D$782,СВЦЭМ!$A$39:$A$782,$A16,СВЦЭМ!$B$39:$B$782,K$11)+'СЕТ СН'!$F$11+СВЦЭМ!$D$10+'СЕТ СН'!$F$6-'СЕТ СН'!$F$23</f>
        <v>1074.3645297099999</v>
      </c>
      <c r="L16" s="36">
        <f>SUMIFS(СВЦЭМ!$D$39:$D$782,СВЦЭМ!$A$39:$A$782,$A16,СВЦЭМ!$B$39:$B$782,L$11)+'СЕТ СН'!$F$11+СВЦЭМ!$D$10+'СЕТ СН'!$F$6-'СЕТ СН'!$F$23</f>
        <v>1067.06847401</v>
      </c>
      <c r="M16" s="36">
        <f>SUMIFS(СВЦЭМ!$D$39:$D$782,СВЦЭМ!$A$39:$A$782,$A16,СВЦЭМ!$B$39:$B$782,M$11)+'СЕТ СН'!$F$11+СВЦЭМ!$D$10+'СЕТ СН'!$F$6-'СЕТ СН'!$F$23</f>
        <v>1061.4958681999999</v>
      </c>
      <c r="N16" s="36">
        <f>SUMIFS(СВЦЭМ!$D$39:$D$782,СВЦЭМ!$A$39:$A$782,$A16,СВЦЭМ!$B$39:$B$782,N$11)+'СЕТ СН'!$F$11+СВЦЭМ!$D$10+'СЕТ СН'!$F$6-'СЕТ СН'!$F$23</f>
        <v>1053.27201767</v>
      </c>
      <c r="O16" s="36">
        <f>SUMIFS(СВЦЭМ!$D$39:$D$782,СВЦЭМ!$A$39:$A$782,$A16,СВЦЭМ!$B$39:$B$782,O$11)+'СЕТ СН'!$F$11+СВЦЭМ!$D$10+'СЕТ СН'!$F$6-'СЕТ СН'!$F$23</f>
        <v>1057.8072554999999</v>
      </c>
      <c r="P16" s="36">
        <f>SUMIFS(СВЦЭМ!$D$39:$D$782,СВЦЭМ!$A$39:$A$782,$A16,СВЦЭМ!$B$39:$B$782,P$11)+'СЕТ СН'!$F$11+СВЦЭМ!$D$10+'СЕТ СН'!$F$6-'СЕТ СН'!$F$23</f>
        <v>1081.2445085699999</v>
      </c>
      <c r="Q16" s="36">
        <f>SUMIFS(СВЦЭМ!$D$39:$D$782,СВЦЭМ!$A$39:$A$782,$A16,СВЦЭМ!$B$39:$B$782,Q$11)+'СЕТ СН'!$F$11+СВЦЭМ!$D$10+'СЕТ СН'!$F$6-'СЕТ СН'!$F$23</f>
        <v>1079.5271834299999</v>
      </c>
      <c r="R16" s="36">
        <f>SUMIFS(СВЦЭМ!$D$39:$D$782,СВЦЭМ!$A$39:$A$782,$A16,СВЦЭМ!$B$39:$B$782,R$11)+'СЕТ СН'!$F$11+СВЦЭМ!$D$10+'СЕТ СН'!$F$6-'СЕТ СН'!$F$23</f>
        <v>1074.19793927</v>
      </c>
      <c r="S16" s="36">
        <f>SUMIFS(СВЦЭМ!$D$39:$D$782,СВЦЭМ!$A$39:$A$782,$A16,СВЦЭМ!$B$39:$B$782,S$11)+'СЕТ СН'!$F$11+СВЦЭМ!$D$10+'СЕТ СН'!$F$6-'СЕТ СН'!$F$23</f>
        <v>1072.38530552</v>
      </c>
      <c r="T16" s="36">
        <f>SUMIFS(СВЦЭМ!$D$39:$D$782,СВЦЭМ!$A$39:$A$782,$A16,СВЦЭМ!$B$39:$B$782,T$11)+'СЕТ СН'!$F$11+СВЦЭМ!$D$10+'СЕТ СН'!$F$6-'СЕТ СН'!$F$23</f>
        <v>1058.0861263899999</v>
      </c>
      <c r="U16" s="36">
        <f>SUMIFS(СВЦЭМ!$D$39:$D$782,СВЦЭМ!$A$39:$A$782,$A16,СВЦЭМ!$B$39:$B$782,U$11)+'СЕТ СН'!$F$11+СВЦЭМ!$D$10+'СЕТ СН'!$F$6-'СЕТ СН'!$F$23</f>
        <v>1066.3135922700001</v>
      </c>
      <c r="V16" s="36">
        <f>SUMIFS(СВЦЭМ!$D$39:$D$782,СВЦЭМ!$A$39:$A$782,$A16,СВЦЭМ!$B$39:$B$782,V$11)+'СЕТ СН'!$F$11+СВЦЭМ!$D$10+'СЕТ СН'!$F$6-'СЕТ СН'!$F$23</f>
        <v>1075.0951580799999</v>
      </c>
      <c r="W16" s="36">
        <f>SUMIFS(СВЦЭМ!$D$39:$D$782,СВЦЭМ!$A$39:$A$782,$A16,СВЦЭМ!$B$39:$B$782,W$11)+'СЕТ СН'!$F$11+СВЦЭМ!$D$10+'СЕТ СН'!$F$6-'СЕТ СН'!$F$23</f>
        <v>1083.7745126699999</v>
      </c>
      <c r="X16" s="36">
        <f>SUMIFS(СВЦЭМ!$D$39:$D$782,СВЦЭМ!$A$39:$A$782,$A16,СВЦЭМ!$B$39:$B$782,X$11)+'СЕТ СН'!$F$11+СВЦЭМ!$D$10+'СЕТ СН'!$F$6-'СЕТ СН'!$F$23</f>
        <v>1068.39207814</v>
      </c>
      <c r="Y16" s="36">
        <f>SUMIFS(СВЦЭМ!$D$39:$D$782,СВЦЭМ!$A$39:$A$782,$A16,СВЦЭМ!$B$39:$B$782,Y$11)+'СЕТ СН'!$F$11+СВЦЭМ!$D$10+'СЕТ СН'!$F$6-'СЕТ СН'!$F$23</f>
        <v>1185.1533260400001</v>
      </c>
    </row>
    <row r="17" spans="1:25" ht="15.75" x14ac:dyDescent="0.2">
      <c r="A17" s="35">
        <f t="shared" si="0"/>
        <v>44779</v>
      </c>
      <c r="B17" s="36">
        <f>SUMIFS(СВЦЭМ!$D$39:$D$782,СВЦЭМ!$A$39:$A$782,$A17,СВЦЭМ!$B$39:$B$782,B$11)+'СЕТ СН'!$F$11+СВЦЭМ!$D$10+'СЕТ СН'!$F$6-'СЕТ СН'!$F$23</f>
        <v>1129.5093961600001</v>
      </c>
      <c r="C17" s="36">
        <f>SUMIFS(СВЦЭМ!$D$39:$D$782,СВЦЭМ!$A$39:$A$782,$A17,СВЦЭМ!$B$39:$B$782,C$11)+'СЕТ СН'!$F$11+СВЦЭМ!$D$10+'СЕТ СН'!$F$6-'СЕТ СН'!$F$23</f>
        <v>1194.0967816300001</v>
      </c>
      <c r="D17" s="36">
        <f>SUMIFS(СВЦЭМ!$D$39:$D$782,СВЦЭМ!$A$39:$A$782,$A17,СВЦЭМ!$B$39:$B$782,D$11)+'СЕТ СН'!$F$11+СВЦЭМ!$D$10+'СЕТ СН'!$F$6-'СЕТ СН'!$F$23</f>
        <v>1240.9613137900001</v>
      </c>
      <c r="E17" s="36">
        <f>SUMIFS(СВЦЭМ!$D$39:$D$782,СВЦЭМ!$A$39:$A$782,$A17,СВЦЭМ!$B$39:$B$782,E$11)+'СЕТ СН'!$F$11+СВЦЭМ!$D$10+'СЕТ СН'!$F$6-'СЕТ СН'!$F$23</f>
        <v>1265.6139493200001</v>
      </c>
      <c r="F17" s="36">
        <f>SUMIFS(СВЦЭМ!$D$39:$D$782,СВЦЭМ!$A$39:$A$782,$A17,СВЦЭМ!$B$39:$B$782,F$11)+'СЕТ СН'!$F$11+СВЦЭМ!$D$10+'СЕТ СН'!$F$6-'СЕТ СН'!$F$23</f>
        <v>1274.5168573200001</v>
      </c>
      <c r="G17" s="36">
        <f>SUMIFS(СВЦЭМ!$D$39:$D$782,СВЦЭМ!$A$39:$A$782,$A17,СВЦЭМ!$B$39:$B$782,G$11)+'СЕТ СН'!$F$11+СВЦЭМ!$D$10+'СЕТ СН'!$F$6-'СЕТ СН'!$F$23</f>
        <v>1291.08925157</v>
      </c>
      <c r="H17" s="36">
        <f>SUMIFS(СВЦЭМ!$D$39:$D$782,СВЦЭМ!$A$39:$A$782,$A17,СВЦЭМ!$B$39:$B$782,H$11)+'СЕТ СН'!$F$11+СВЦЭМ!$D$10+'СЕТ СН'!$F$6-'СЕТ СН'!$F$23</f>
        <v>1271.9927763400001</v>
      </c>
      <c r="I17" s="36">
        <f>SUMIFS(СВЦЭМ!$D$39:$D$782,СВЦЭМ!$A$39:$A$782,$A17,СВЦЭМ!$B$39:$B$782,I$11)+'СЕТ СН'!$F$11+СВЦЭМ!$D$10+'СЕТ СН'!$F$6-'СЕТ СН'!$F$23</f>
        <v>1238.28129248</v>
      </c>
      <c r="J17" s="36">
        <f>SUMIFS(СВЦЭМ!$D$39:$D$782,СВЦЭМ!$A$39:$A$782,$A17,СВЦЭМ!$B$39:$B$782,J$11)+'СЕТ СН'!$F$11+СВЦЭМ!$D$10+'СЕТ СН'!$F$6-'СЕТ СН'!$F$23</f>
        <v>1155.54411607</v>
      </c>
      <c r="K17" s="36">
        <f>SUMIFS(СВЦЭМ!$D$39:$D$782,СВЦЭМ!$A$39:$A$782,$A17,СВЦЭМ!$B$39:$B$782,K$11)+'СЕТ СН'!$F$11+СВЦЭМ!$D$10+'СЕТ СН'!$F$6-'СЕТ СН'!$F$23</f>
        <v>1047.4012915200001</v>
      </c>
      <c r="L17" s="36">
        <f>SUMIFS(СВЦЭМ!$D$39:$D$782,СВЦЭМ!$A$39:$A$782,$A17,СВЦЭМ!$B$39:$B$782,L$11)+'СЕТ СН'!$F$11+СВЦЭМ!$D$10+'СЕТ СН'!$F$6-'СЕТ СН'!$F$23</f>
        <v>1029.2813320499999</v>
      </c>
      <c r="M17" s="36">
        <f>SUMIFS(СВЦЭМ!$D$39:$D$782,СВЦЭМ!$A$39:$A$782,$A17,СВЦЭМ!$B$39:$B$782,M$11)+'СЕТ СН'!$F$11+СВЦЭМ!$D$10+'СЕТ СН'!$F$6-'СЕТ СН'!$F$23</f>
        <v>995.40928742999995</v>
      </c>
      <c r="N17" s="36">
        <f>SUMIFS(СВЦЭМ!$D$39:$D$782,СВЦЭМ!$A$39:$A$782,$A17,СВЦЭМ!$B$39:$B$782,N$11)+'СЕТ СН'!$F$11+СВЦЭМ!$D$10+'СЕТ СН'!$F$6-'СЕТ СН'!$F$23</f>
        <v>983.15873177999993</v>
      </c>
      <c r="O17" s="36">
        <f>SUMIFS(СВЦЭМ!$D$39:$D$782,СВЦЭМ!$A$39:$A$782,$A17,СВЦЭМ!$B$39:$B$782,O$11)+'СЕТ СН'!$F$11+СВЦЭМ!$D$10+'СЕТ СН'!$F$6-'СЕТ СН'!$F$23</f>
        <v>990.34770144999993</v>
      </c>
      <c r="P17" s="36">
        <f>SUMIFS(СВЦЭМ!$D$39:$D$782,СВЦЭМ!$A$39:$A$782,$A17,СВЦЭМ!$B$39:$B$782,P$11)+'СЕТ СН'!$F$11+СВЦЭМ!$D$10+'СЕТ СН'!$F$6-'СЕТ СН'!$F$23</f>
        <v>984.71423770999991</v>
      </c>
      <c r="Q17" s="36">
        <f>SUMIFS(СВЦЭМ!$D$39:$D$782,СВЦЭМ!$A$39:$A$782,$A17,СВЦЭМ!$B$39:$B$782,Q$11)+'СЕТ СН'!$F$11+СВЦЭМ!$D$10+'СЕТ СН'!$F$6-'СЕТ СН'!$F$23</f>
        <v>986.41638252999996</v>
      </c>
      <c r="R17" s="36">
        <f>SUMIFS(СВЦЭМ!$D$39:$D$782,СВЦЭМ!$A$39:$A$782,$A17,СВЦЭМ!$B$39:$B$782,R$11)+'СЕТ СН'!$F$11+СВЦЭМ!$D$10+'СЕТ СН'!$F$6-'СЕТ СН'!$F$23</f>
        <v>1022.4616142899999</v>
      </c>
      <c r="S17" s="36">
        <f>SUMIFS(СВЦЭМ!$D$39:$D$782,СВЦЭМ!$A$39:$A$782,$A17,СВЦЭМ!$B$39:$B$782,S$11)+'СЕТ СН'!$F$11+СВЦЭМ!$D$10+'СЕТ СН'!$F$6-'СЕТ СН'!$F$23</f>
        <v>1025.88425179</v>
      </c>
      <c r="T17" s="36">
        <f>SUMIFS(СВЦЭМ!$D$39:$D$782,СВЦЭМ!$A$39:$A$782,$A17,СВЦЭМ!$B$39:$B$782,T$11)+'СЕТ СН'!$F$11+СВЦЭМ!$D$10+'СЕТ СН'!$F$6-'СЕТ СН'!$F$23</f>
        <v>1021.10052059</v>
      </c>
      <c r="U17" s="36">
        <f>SUMIFS(СВЦЭМ!$D$39:$D$782,СВЦЭМ!$A$39:$A$782,$A17,СВЦЭМ!$B$39:$B$782,U$11)+'СЕТ СН'!$F$11+СВЦЭМ!$D$10+'СЕТ СН'!$F$6-'СЕТ СН'!$F$23</f>
        <v>1028.30793758</v>
      </c>
      <c r="V17" s="36">
        <f>SUMIFS(СВЦЭМ!$D$39:$D$782,СВЦЭМ!$A$39:$A$782,$A17,СВЦЭМ!$B$39:$B$782,V$11)+'СЕТ СН'!$F$11+СВЦЭМ!$D$10+'СЕТ СН'!$F$6-'СЕТ СН'!$F$23</f>
        <v>1019.3083090099999</v>
      </c>
      <c r="W17" s="36">
        <f>SUMIFS(СВЦЭМ!$D$39:$D$782,СВЦЭМ!$A$39:$A$782,$A17,СВЦЭМ!$B$39:$B$782,W$11)+'СЕТ СН'!$F$11+СВЦЭМ!$D$10+'СЕТ СН'!$F$6-'СЕТ СН'!$F$23</f>
        <v>1000.7130079999999</v>
      </c>
      <c r="X17" s="36">
        <f>SUMIFS(СВЦЭМ!$D$39:$D$782,СВЦЭМ!$A$39:$A$782,$A17,СВЦЭМ!$B$39:$B$782,X$11)+'СЕТ СН'!$F$11+СВЦЭМ!$D$10+'СЕТ СН'!$F$6-'СЕТ СН'!$F$23</f>
        <v>1040.9760068200001</v>
      </c>
      <c r="Y17" s="36">
        <f>SUMIFS(СВЦЭМ!$D$39:$D$782,СВЦЭМ!$A$39:$A$782,$A17,СВЦЭМ!$B$39:$B$782,Y$11)+'СЕТ СН'!$F$11+СВЦЭМ!$D$10+'СЕТ СН'!$F$6-'СЕТ СН'!$F$23</f>
        <v>1118.0540749100001</v>
      </c>
    </row>
    <row r="18" spans="1:25" ht="15.75" x14ac:dyDescent="0.2">
      <c r="A18" s="35">
        <f t="shared" si="0"/>
        <v>44780</v>
      </c>
      <c r="B18" s="36">
        <f>SUMIFS(СВЦЭМ!$D$39:$D$782,СВЦЭМ!$A$39:$A$782,$A18,СВЦЭМ!$B$39:$B$782,B$11)+'СЕТ СН'!$F$11+СВЦЭМ!$D$10+'СЕТ СН'!$F$6-'СЕТ СН'!$F$23</f>
        <v>1199.6424422100001</v>
      </c>
      <c r="C18" s="36">
        <f>SUMIFS(СВЦЭМ!$D$39:$D$782,СВЦЭМ!$A$39:$A$782,$A18,СВЦЭМ!$B$39:$B$782,C$11)+'СЕТ СН'!$F$11+СВЦЭМ!$D$10+'СЕТ СН'!$F$6-'СЕТ СН'!$F$23</f>
        <v>1211.07412477</v>
      </c>
      <c r="D18" s="36">
        <f>SUMIFS(СВЦЭМ!$D$39:$D$782,СВЦЭМ!$A$39:$A$782,$A18,СВЦЭМ!$B$39:$B$782,D$11)+'СЕТ СН'!$F$11+СВЦЭМ!$D$10+'СЕТ СН'!$F$6-'СЕТ СН'!$F$23</f>
        <v>1147.06418164</v>
      </c>
      <c r="E18" s="36">
        <f>SUMIFS(СВЦЭМ!$D$39:$D$782,СВЦЭМ!$A$39:$A$782,$A18,СВЦЭМ!$B$39:$B$782,E$11)+'СЕТ СН'!$F$11+СВЦЭМ!$D$10+'СЕТ СН'!$F$6-'СЕТ СН'!$F$23</f>
        <v>1162.1355428900001</v>
      </c>
      <c r="F18" s="36">
        <f>SUMIFS(СВЦЭМ!$D$39:$D$782,СВЦЭМ!$A$39:$A$782,$A18,СВЦЭМ!$B$39:$B$782,F$11)+'СЕТ СН'!$F$11+СВЦЭМ!$D$10+'СЕТ СН'!$F$6-'СЕТ СН'!$F$23</f>
        <v>1158.6735031200001</v>
      </c>
      <c r="G18" s="36">
        <f>SUMIFS(СВЦЭМ!$D$39:$D$782,СВЦЭМ!$A$39:$A$782,$A18,СВЦЭМ!$B$39:$B$782,G$11)+'СЕТ СН'!$F$11+СВЦЭМ!$D$10+'СЕТ СН'!$F$6-'СЕТ СН'!$F$23</f>
        <v>1155.4408116500001</v>
      </c>
      <c r="H18" s="36">
        <f>SUMIFS(СВЦЭМ!$D$39:$D$782,СВЦЭМ!$A$39:$A$782,$A18,СВЦЭМ!$B$39:$B$782,H$11)+'СЕТ СН'!$F$11+СВЦЭМ!$D$10+'СЕТ СН'!$F$6-'СЕТ СН'!$F$23</f>
        <v>1164.7790341100001</v>
      </c>
      <c r="I18" s="36">
        <f>SUMIFS(СВЦЭМ!$D$39:$D$782,СВЦЭМ!$A$39:$A$782,$A18,СВЦЭМ!$B$39:$B$782,I$11)+'СЕТ СН'!$F$11+СВЦЭМ!$D$10+'СЕТ СН'!$F$6-'СЕТ СН'!$F$23</f>
        <v>1124.67159608</v>
      </c>
      <c r="J18" s="36">
        <f>SUMIFS(СВЦЭМ!$D$39:$D$782,СВЦЭМ!$A$39:$A$782,$A18,СВЦЭМ!$B$39:$B$782,J$11)+'СЕТ СН'!$F$11+СВЦЭМ!$D$10+'СЕТ СН'!$F$6-'СЕТ СН'!$F$23</f>
        <v>1056.59871441</v>
      </c>
      <c r="K18" s="36">
        <f>SUMIFS(СВЦЭМ!$D$39:$D$782,СВЦЭМ!$A$39:$A$782,$A18,СВЦЭМ!$B$39:$B$782,K$11)+'СЕТ СН'!$F$11+СВЦЭМ!$D$10+'СЕТ СН'!$F$6-'СЕТ СН'!$F$23</f>
        <v>1002.7924350999999</v>
      </c>
      <c r="L18" s="36">
        <f>SUMIFS(СВЦЭМ!$D$39:$D$782,СВЦЭМ!$A$39:$A$782,$A18,СВЦЭМ!$B$39:$B$782,L$11)+'СЕТ СН'!$F$11+СВЦЭМ!$D$10+'СЕТ СН'!$F$6-'СЕТ СН'!$F$23</f>
        <v>986.19185602999994</v>
      </c>
      <c r="M18" s="36">
        <f>SUMIFS(СВЦЭМ!$D$39:$D$782,СВЦЭМ!$A$39:$A$782,$A18,СВЦЭМ!$B$39:$B$782,M$11)+'СЕТ СН'!$F$11+СВЦЭМ!$D$10+'СЕТ СН'!$F$6-'СЕТ СН'!$F$23</f>
        <v>999.03288226999996</v>
      </c>
      <c r="N18" s="36">
        <f>SUMIFS(СВЦЭМ!$D$39:$D$782,СВЦЭМ!$A$39:$A$782,$A18,СВЦЭМ!$B$39:$B$782,N$11)+'СЕТ СН'!$F$11+СВЦЭМ!$D$10+'СЕТ СН'!$F$6-'СЕТ СН'!$F$23</f>
        <v>1000.0392921099999</v>
      </c>
      <c r="O18" s="36">
        <f>SUMIFS(СВЦЭМ!$D$39:$D$782,СВЦЭМ!$A$39:$A$782,$A18,СВЦЭМ!$B$39:$B$782,O$11)+'СЕТ СН'!$F$11+СВЦЭМ!$D$10+'СЕТ СН'!$F$6-'СЕТ СН'!$F$23</f>
        <v>1000.6538622999999</v>
      </c>
      <c r="P18" s="36">
        <f>SUMIFS(СВЦЭМ!$D$39:$D$782,СВЦЭМ!$A$39:$A$782,$A18,СВЦЭМ!$B$39:$B$782,P$11)+'СЕТ СН'!$F$11+СВЦЭМ!$D$10+'СЕТ СН'!$F$6-'СЕТ СН'!$F$23</f>
        <v>1018.2750326299999</v>
      </c>
      <c r="Q18" s="36">
        <f>SUMIFS(СВЦЭМ!$D$39:$D$782,СВЦЭМ!$A$39:$A$782,$A18,СВЦЭМ!$B$39:$B$782,Q$11)+'СЕТ СН'!$F$11+СВЦЭМ!$D$10+'СЕТ СН'!$F$6-'СЕТ СН'!$F$23</f>
        <v>1036.3260126800001</v>
      </c>
      <c r="R18" s="36">
        <f>SUMIFS(СВЦЭМ!$D$39:$D$782,СВЦЭМ!$A$39:$A$782,$A18,СВЦЭМ!$B$39:$B$782,R$11)+'СЕТ СН'!$F$11+СВЦЭМ!$D$10+'СЕТ СН'!$F$6-'СЕТ СН'!$F$23</f>
        <v>1049.72654124</v>
      </c>
      <c r="S18" s="36">
        <f>SUMIFS(СВЦЭМ!$D$39:$D$782,СВЦЭМ!$A$39:$A$782,$A18,СВЦЭМ!$B$39:$B$782,S$11)+'СЕТ СН'!$F$11+СВЦЭМ!$D$10+'СЕТ СН'!$F$6-'СЕТ СН'!$F$23</f>
        <v>1053.8071059700001</v>
      </c>
      <c r="T18" s="36">
        <f>SUMIFS(СВЦЭМ!$D$39:$D$782,СВЦЭМ!$A$39:$A$782,$A18,СВЦЭМ!$B$39:$B$782,T$11)+'СЕТ СН'!$F$11+СВЦЭМ!$D$10+'СЕТ СН'!$F$6-'СЕТ СН'!$F$23</f>
        <v>1040.5967440699999</v>
      </c>
      <c r="U18" s="36">
        <f>SUMIFS(СВЦЭМ!$D$39:$D$782,СВЦЭМ!$A$39:$A$782,$A18,СВЦЭМ!$B$39:$B$782,U$11)+'СЕТ СН'!$F$11+СВЦЭМ!$D$10+'СЕТ СН'!$F$6-'СЕТ СН'!$F$23</f>
        <v>1031.6310515800001</v>
      </c>
      <c r="V18" s="36">
        <f>SUMIFS(СВЦЭМ!$D$39:$D$782,СВЦЭМ!$A$39:$A$782,$A18,СВЦЭМ!$B$39:$B$782,V$11)+'СЕТ СН'!$F$11+СВЦЭМ!$D$10+'СЕТ СН'!$F$6-'СЕТ СН'!$F$23</f>
        <v>1020.64648339</v>
      </c>
      <c r="W18" s="36">
        <f>SUMIFS(СВЦЭМ!$D$39:$D$782,СВЦЭМ!$A$39:$A$782,$A18,СВЦЭМ!$B$39:$B$782,W$11)+'СЕТ СН'!$F$11+СВЦЭМ!$D$10+'СЕТ СН'!$F$6-'СЕТ СН'!$F$23</f>
        <v>1031.53465153</v>
      </c>
      <c r="X18" s="36">
        <f>SUMIFS(СВЦЭМ!$D$39:$D$782,СВЦЭМ!$A$39:$A$782,$A18,СВЦЭМ!$B$39:$B$782,X$11)+'СЕТ СН'!$F$11+СВЦЭМ!$D$10+'СЕТ СН'!$F$6-'СЕТ СН'!$F$23</f>
        <v>1078.49956249</v>
      </c>
      <c r="Y18" s="36">
        <f>SUMIFS(СВЦЭМ!$D$39:$D$782,СВЦЭМ!$A$39:$A$782,$A18,СВЦЭМ!$B$39:$B$782,Y$11)+'СЕТ СН'!$F$11+СВЦЭМ!$D$10+'СЕТ СН'!$F$6-'СЕТ СН'!$F$23</f>
        <v>1135.3702263500002</v>
      </c>
    </row>
    <row r="19" spans="1:25" ht="15.75" x14ac:dyDescent="0.2">
      <c r="A19" s="35">
        <f t="shared" si="0"/>
        <v>44781</v>
      </c>
      <c r="B19" s="36">
        <f>SUMIFS(СВЦЭМ!$D$39:$D$782,СВЦЭМ!$A$39:$A$782,$A19,СВЦЭМ!$B$39:$B$782,B$11)+'СЕТ СН'!$F$11+СВЦЭМ!$D$10+'СЕТ СН'!$F$6-'СЕТ СН'!$F$23</f>
        <v>1150.2944305200001</v>
      </c>
      <c r="C19" s="36">
        <f>SUMIFS(СВЦЭМ!$D$39:$D$782,СВЦЭМ!$A$39:$A$782,$A19,СВЦЭМ!$B$39:$B$782,C$11)+'СЕТ СН'!$F$11+СВЦЭМ!$D$10+'СЕТ СН'!$F$6-'СЕТ СН'!$F$23</f>
        <v>1161.2589402200001</v>
      </c>
      <c r="D19" s="36">
        <f>SUMIFS(СВЦЭМ!$D$39:$D$782,СВЦЭМ!$A$39:$A$782,$A19,СВЦЭМ!$B$39:$B$782,D$11)+'СЕТ СН'!$F$11+СВЦЭМ!$D$10+'СЕТ СН'!$F$6-'СЕТ СН'!$F$23</f>
        <v>1201.94654775</v>
      </c>
      <c r="E19" s="36">
        <f>SUMIFS(СВЦЭМ!$D$39:$D$782,СВЦЭМ!$A$39:$A$782,$A19,СВЦЭМ!$B$39:$B$782,E$11)+'СЕТ СН'!$F$11+СВЦЭМ!$D$10+'СЕТ СН'!$F$6-'СЕТ СН'!$F$23</f>
        <v>1187.4495654300001</v>
      </c>
      <c r="F19" s="36">
        <f>SUMIFS(СВЦЭМ!$D$39:$D$782,СВЦЭМ!$A$39:$A$782,$A19,СВЦЭМ!$B$39:$B$782,F$11)+'СЕТ СН'!$F$11+СВЦЭМ!$D$10+'СЕТ СН'!$F$6-'СЕТ СН'!$F$23</f>
        <v>1212.4811228600001</v>
      </c>
      <c r="G19" s="36">
        <f>SUMIFS(СВЦЭМ!$D$39:$D$782,СВЦЭМ!$A$39:$A$782,$A19,СВЦЭМ!$B$39:$B$782,G$11)+'СЕТ СН'!$F$11+СВЦЭМ!$D$10+'СЕТ СН'!$F$6-'СЕТ СН'!$F$23</f>
        <v>1192.3814636</v>
      </c>
      <c r="H19" s="36">
        <f>SUMIFS(СВЦЭМ!$D$39:$D$782,СВЦЭМ!$A$39:$A$782,$A19,СВЦЭМ!$B$39:$B$782,H$11)+'СЕТ СН'!$F$11+СВЦЭМ!$D$10+'СЕТ СН'!$F$6-'СЕТ СН'!$F$23</f>
        <v>1107.88242466</v>
      </c>
      <c r="I19" s="36">
        <f>SUMIFS(СВЦЭМ!$D$39:$D$782,СВЦЭМ!$A$39:$A$782,$A19,СВЦЭМ!$B$39:$B$782,I$11)+'СЕТ СН'!$F$11+СВЦЭМ!$D$10+'СЕТ СН'!$F$6-'СЕТ СН'!$F$23</f>
        <v>1100.1257660799999</v>
      </c>
      <c r="J19" s="36">
        <f>SUMIFS(СВЦЭМ!$D$39:$D$782,СВЦЭМ!$A$39:$A$782,$A19,СВЦЭМ!$B$39:$B$782,J$11)+'СЕТ СН'!$F$11+СВЦЭМ!$D$10+'СЕТ СН'!$F$6-'СЕТ СН'!$F$23</f>
        <v>1061.0387568900001</v>
      </c>
      <c r="K19" s="36">
        <f>SUMIFS(СВЦЭМ!$D$39:$D$782,СВЦЭМ!$A$39:$A$782,$A19,СВЦЭМ!$B$39:$B$782,K$11)+'СЕТ СН'!$F$11+СВЦЭМ!$D$10+'СЕТ СН'!$F$6-'СЕТ СН'!$F$23</f>
        <v>1081.99416221</v>
      </c>
      <c r="L19" s="36">
        <f>SUMIFS(СВЦЭМ!$D$39:$D$782,СВЦЭМ!$A$39:$A$782,$A19,СВЦЭМ!$B$39:$B$782,L$11)+'СЕТ СН'!$F$11+СВЦЭМ!$D$10+'СЕТ СН'!$F$6-'СЕТ СН'!$F$23</f>
        <v>1075.73081789</v>
      </c>
      <c r="M19" s="36">
        <f>SUMIFS(СВЦЭМ!$D$39:$D$782,СВЦЭМ!$A$39:$A$782,$A19,СВЦЭМ!$B$39:$B$782,M$11)+'СЕТ СН'!$F$11+СВЦЭМ!$D$10+'СЕТ СН'!$F$6-'СЕТ СН'!$F$23</f>
        <v>1047.10068095</v>
      </c>
      <c r="N19" s="36">
        <f>SUMIFS(СВЦЭМ!$D$39:$D$782,СВЦЭМ!$A$39:$A$782,$A19,СВЦЭМ!$B$39:$B$782,N$11)+'СЕТ СН'!$F$11+СВЦЭМ!$D$10+'СЕТ СН'!$F$6-'СЕТ СН'!$F$23</f>
        <v>1050.74878752</v>
      </c>
      <c r="O19" s="36">
        <f>SUMIFS(СВЦЭМ!$D$39:$D$782,СВЦЭМ!$A$39:$A$782,$A19,СВЦЭМ!$B$39:$B$782,O$11)+'СЕТ СН'!$F$11+СВЦЭМ!$D$10+'СЕТ СН'!$F$6-'СЕТ СН'!$F$23</f>
        <v>1052.3414581899999</v>
      </c>
      <c r="P19" s="36">
        <f>SUMIFS(СВЦЭМ!$D$39:$D$782,СВЦЭМ!$A$39:$A$782,$A19,СВЦЭМ!$B$39:$B$782,P$11)+'СЕТ СН'!$F$11+СВЦЭМ!$D$10+'СЕТ СН'!$F$6-'СЕТ СН'!$F$23</f>
        <v>1074.62190594</v>
      </c>
      <c r="Q19" s="36">
        <f>SUMIFS(СВЦЭМ!$D$39:$D$782,СВЦЭМ!$A$39:$A$782,$A19,СВЦЭМ!$B$39:$B$782,Q$11)+'СЕТ СН'!$F$11+СВЦЭМ!$D$10+'СЕТ СН'!$F$6-'СЕТ СН'!$F$23</f>
        <v>1083.47570303</v>
      </c>
      <c r="R19" s="36">
        <f>SUMIFS(СВЦЭМ!$D$39:$D$782,СВЦЭМ!$A$39:$A$782,$A19,СВЦЭМ!$B$39:$B$782,R$11)+'СЕТ СН'!$F$11+СВЦЭМ!$D$10+'СЕТ СН'!$F$6-'СЕТ СН'!$F$23</f>
        <v>1109.58384581</v>
      </c>
      <c r="S19" s="36">
        <f>SUMIFS(СВЦЭМ!$D$39:$D$782,СВЦЭМ!$A$39:$A$782,$A19,СВЦЭМ!$B$39:$B$782,S$11)+'СЕТ СН'!$F$11+СВЦЭМ!$D$10+'СЕТ СН'!$F$6-'СЕТ СН'!$F$23</f>
        <v>1125.8347267800002</v>
      </c>
      <c r="T19" s="36">
        <f>SUMIFS(СВЦЭМ!$D$39:$D$782,СВЦЭМ!$A$39:$A$782,$A19,СВЦЭМ!$B$39:$B$782,T$11)+'СЕТ СН'!$F$11+СВЦЭМ!$D$10+'СЕТ СН'!$F$6-'СЕТ СН'!$F$23</f>
        <v>1105.94074166</v>
      </c>
      <c r="U19" s="36">
        <f>SUMIFS(СВЦЭМ!$D$39:$D$782,СВЦЭМ!$A$39:$A$782,$A19,СВЦЭМ!$B$39:$B$782,U$11)+'СЕТ СН'!$F$11+СВЦЭМ!$D$10+'СЕТ СН'!$F$6-'СЕТ СН'!$F$23</f>
        <v>1115.3438572100001</v>
      </c>
      <c r="V19" s="36">
        <f>SUMIFS(СВЦЭМ!$D$39:$D$782,СВЦЭМ!$A$39:$A$782,$A19,СВЦЭМ!$B$39:$B$782,V$11)+'СЕТ СН'!$F$11+СВЦЭМ!$D$10+'СЕТ СН'!$F$6-'СЕТ СН'!$F$23</f>
        <v>1124.1203162899999</v>
      </c>
      <c r="W19" s="36">
        <f>SUMIFS(СВЦЭМ!$D$39:$D$782,СВЦЭМ!$A$39:$A$782,$A19,СВЦЭМ!$B$39:$B$782,W$11)+'СЕТ СН'!$F$11+СВЦЭМ!$D$10+'СЕТ СН'!$F$6-'СЕТ СН'!$F$23</f>
        <v>1105.92644348</v>
      </c>
      <c r="X19" s="36">
        <f>SUMIFS(СВЦЭМ!$D$39:$D$782,СВЦЭМ!$A$39:$A$782,$A19,СВЦЭМ!$B$39:$B$782,X$11)+'СЕТ СН'!$F$11+СВЦЭМ!$D$10+'СЕТ СН'!$F$6-'СЕТ СН'!$F$23</f>
        <v>1203.7294056000001</v>
      </c>
      <c r="Y19" s="36">
        <f>SUMIFS(СВЦЭМ!$D$39:$D$782,СВЦЭМ!$A$39:$A$782,$A19,СВЦЭМ!$B$39:$B$782,Y$11)+'СЕТ СН'!$F$11+СВЦЭМ!$D$10+'СЕТ СН'!$F$6-'СЕТ СН'!$F$23</f>
        <v>1277.5119295700001</v>
      </c>
    </row>
    <row r="20" spans="1:25" ht="15.75" x14ac:dyDescent="0.2">
      <c r="A20" s="35">
        <f t="shared" si="0"/>
        <v>44782</v>
      </c>
      <c r="B20" s="36">
        <f>SUMIFS(СВЦЭМ!$D$39:$D$782,СВЦЭМ!$A$39:$A$782,$A20,СВЦЭМ!$B$39:$B$782,B$11)+'СЕТ СН'!$F$11+СВЦЭМ!$D$10+'СЕТ СН'!$F$6-'СЕТ СН'!$F$23</f>
        <v>1312.2406380100001</v>
      </c>
      <c r="C20" s="36">
        <f>SUMIFS(СВЦЭМ!$D$39:$D$782,СВЦЭМ!$A$39:$A$782,$A20,СВЦЭМ!$B$39:$B$782,C$11)+'СЕТ СН'!$F$11+СВЦЭМ!$D$10+'СЕТ СН'!$F$6-'СЕТ СН'!$F$23</f>
        <v>1288.9260192700001</v>
      </c>
      <c r="D20" s="36">
        <f>SUMIFS(СВЦЭМ!$D$39:$D$782,СВЦЭМ!$A$39:$A$782,$A20,СВЦЭМ!$B$39:$B$782,D$11)+'СЕТ СН'!$F$11+СВЦЭМ!$D$10+'СЕТ СН'!$F$6-'СЕТ СН'!$F$23</f>
        <v>1297.76316559</v>
      </c>
      <c r="E20" s="36">
        <f>SUMIFS(СВЦЭМ!$D$39:$D$782,СВЦЭМ!$A$39:$A$782,$A20,СВЦЭМ!$B$39:$B$782,E$11)+'СЕТ СН'!$F$11+СВЦЭМ!$D$10+'СЕТ СН'!$F$6-'СЕТ СН'!$F$23</f>
        <v>1307.7127599400001</v>
      </c>
      <c r="F20" s="36">
        <f>SUMIFS(СВЦЭМ!$D$39:$D$782,СВЦЭМ!$A$39:$A$782,$A20,СВЦЭМ!$B$39:$B$782,F$11)+'СЕТ СН'!$F$11+СВЦЭМ!$D$10+'СЕТ СН'!$F$6-'СЕТ СН'!$F$23</f>
        <v>1303.09687669</v>
      </c>
      <c r="G20" s="36">
        <f>SUMIFS(СВЦЭМ!$D$39:$D$782,СВЦЭМ!$A$39:$A$782,$A20,СВЦЭМ!$B$39:$B$782,G$11)+'СЕТ СН'!$F$11+СВЦЭМ!$D$10+'СЕТ СН'!$F$6-'СЕТ СН'!$F$23</f>
        <v>1312.18968498</v>
      </c>
      <c r="H20" s="36">
        <f>SUMIFS(СВЦЭМ!$D$39:$D$782,СВЦЭМ!$A$39:$A$782,$A20,СВЦЭМ!$B$39:$B$782,H$11)+'СЕТ СН'!$F$11+СВЦЭМ!$D$10+'СЕТ СН'!$F$6-'СЕТ СН'!$F$23</f>
        <v>1347.29699809</v>
      </c>
      <c r="I20" s="36">
        <f>SUMIFS(СВЦЭМ!$D$39:$D$782,СВЦЭМ!$A$39:$A$782,$A20,СВЦЭМ!$B$39:$B$782,I$11)+'СЕТ СН'!$F$11+СВЦЭМ!$D$10+'СЕТ СН'!$F$6-'СЕТ СН'!$F$23</f>
        <v>1268.5073917900002</v>
      </c>
      <c r="J20" s="36">
        <f>SUMIFS(СВЦЭМ!$D$39:$D$782,СВЦЭМ!$A$39:$A$782,$A20,СВЦЭМ!$B$39:$B$782,J$11)+'СЕТ СН'!$F$11+СВЦЭМ!$D$10+'СЕТ СН'!$F$6-'СЕТ СН'!$F$23</f>
        <v>1248.95711149</v>
      </c>
      <c r="K20" s="36">
        <f>SUMIFS(СВЦЭМ!$D$39:$D$782,СВЦЭМ!$A$39:$A$782,$A20,СВЦЭМ!$B$39:$B$782,K$11)+'СЕТ СН'!$F$11+СВЦЭМ!$D$10+'СЕТ СН'!$F$6-'СЕТ СН'!$F$23</f>
        <v>1184.2883139800001</v>
      </c>
      <c r="L20" s="36">
        <f>SUMIFS(СВЦЭМ!$D$39:$D$782,СВЦЭМ!$A$39:$A$782,$A20,СВЦЭМ!$B$39:$B$782,L$11)+'СЕТ СН'!$F$11+СВЦЭМ!$D$10+'СЕТ СН'!$F$6-'СЕТ СН'!$F$23</f>
        <v>1166.79150946</v>
      </c>
      <c r="M20" s="36">
        <f>SUMIFS(СВЦЭМ!$D$39:$D$782,СВЦЭМ!$A$39:$A$782,$A20,СВЦЭМ!$B$39:$B$782,M$11)+'СЕТ СН'!$F$11+СВЦЭМ!$D$10+'СЕТ СН'!$F$6-'СЕТ СН'!$F$23</f>
        <v>1143.89911796</v>
      </c>
      <c r="N20" s="36">
        <f>SUMIFS(СВЦЭМ!$D$39:$D$782,СВЦЭМ!$A$39:$A$782,$A20,СВЦЭМ!$B$39:$B$782,N$11)+'СЕТ СН'!$F$11+СВЦЭМ!$D$10+'СЕТ СН'!$F$6-'СЕТ СН'!$F$23</f>
        <v>1130.2529070799999</v>
      </c>
      <c r="O20" s="36">
        <f>SUMIFS(СВЦЭМ!$D$39:$D$782,СВЦЭМ!$A$39:$A$782,$A20,СВЦЭМ!$B$39:$B$782,O$11)+'СЕТ СН'!$F$11+СВЦЭМ!$D$10+'СЕТ СН'!$F$6-'СЕТ СН'!$F$23</f>
        <v>1132.70581466</v>
      </c>
      <c r="P20" s="36">
        <f>SUMIFS(СВЦЭМ!$D$39:$D$782,СВЦЭМ!$A$39:$A$782,$A20,СВЦЭМ!$B$39:$B$782,P$11)+'СЕТ СН'!$F$11+СВЦЭМ!$D$10+'СЕТ СН'!$F$6-'СЕТ СН'!$F$23</f>
        <v>1143.7162078900001</v>
      </c>
      <c r="Q20" s="36">
        <f>SUMIFS(СВЦЭМ!$D$39:$D$782,СВЦЭМ!$A$39:$A$782,$A20,СВЦЭМ!$B$39:$B$782,Q$11)+'СЕТ СН'!$F$11+СВЦЭМ!$D$10+'СЕТ СН'!$F$6-'СЕТ СН'!$F$23</f>
        <v>1156.9853384200001</v>
      </c>
      <c r="R20" s="36">
        <f>SUMIFS(СВЦЭМ!$D$39:$D$782,СВЦЭМ!$A$39:$A$782,$A20,СВЦЭМ!$B$39:$B$782,R$11)+'СЕТ СН'!$F$11+СВЦЭМ!$D$10+'СЕТ СН'!$F$6-'СЕТ СН'!$F$23</f>
        <v>1168.85059993</v>
      </c>
      <c r="S20" s="36">
        <f>SUMIFS(СВЦЭМ!$D$39:$D$782,СВЦЭМ!$A$39:$A$782,$A20,СВЦЭМ!$B$39:$B$782,S$11)+'СЕТ СН'!$F$11+СВЦЭМ!$D$10+'СЕТ СН'!$F$6-'СЕТ СН'!$F$23</f>
        <v>1173.7036082</v>
      </c>
      <c r="T20" s="36">
        <f>SUMIFS(СВЦЭМ!$D$39:$D$782,СВЦЭМ!$A$39:$A$782,$A20,СВЦЭМ!$B$39:$B$782,T$11)+'СЕТ СН'!$F$11+СВЦЭМ!$D$10+'СЕТ СН'!$F$6-'СЕТ СН'!$F$23</f>
        <v>1176.33600151</v>
      </c>
      <c r="U20" s="36">
        <f>SUMIFS(СВЦЭМ!$D$39:$D$782,СВЦЭМ!$A$39:$A$782,$A20,СВЦЭМ!$B$39:$B$782,U$11)+'СЕТ СН'!$F$11+СВЦЭМ!$D$10+'СЕТ СН'!$F$6-'СЕТ СН'!$F$23</f>
        <v>1185.4481577000001</v>
      </c>
      <c r="V20" s="36">
        <f>SUMIFS(СВЦЭМ!$D$39:$D$782,СВЦЭМ!$A$39:$A$782,$A20,СВЦЭМ!$B$39:$B$782,V$11)+'СЕТ СН'!$F$11+СВЦЭМ!$D$10+'СЕТ СН'!$F$6-'СЕТ СН'!$F$23</f>
        <v>1156.27429697</v>
      </c>
      <c r="W20" s="36">
        <f>SUMIFS(СВЦЭМ!$D$39:$D$782,СВЦЭМ!$A$39:$A$782,$A20,СВЦЭМ!$B$39:$B$782,W$11)+'СЕТ СН'!$F$11+СВЦЭМ!$D$10+'СЕТ СН'!$F$6-'СЕТ СН'!$F$23</f>
        <v>1157.7089348700001</v>
      </c>
      <c r="X20" s="36">
        <f>SUMIFS(СВЦЭМ!$D$39:$D$782,СВЦЭМ!$A$39:$A$782,$A20,СВЦЭМ!$B$39:$B$782,X$11)+'СЕТ СН'!$F$11+СВЦЭМ!$D$10+'СЕТ СН'!$F$6-'СЕТ СН'!$F$23</f>
        <v>1207.7973817900001</v>
      </c>
      <c r="Y20" s="36">
        <f>SUMIFS(СВЦЭМ!$D$39:$D$782,СВЦЭМ!$A$39:$A$782,$A20,СВЦЭМ!$B$39:$B$782,Y$11)+'СЕТ СН'!$F$11+СВЦЭМ!$D$10+'СЕТ СН'!$F$6-'СЕТ СН'!$F$23</f>
        <v>1230.86736335</v>
      </c>
    </row>
    <row r="21" spans="1:25" ht="15.75" x14ac:dyDescent="0.2">
      <c r="A21" s="35">
        <f t="shared" si="0"/>
        <v>44783</v>
      </c>
      <c r="B21" s="36">
        <f>SUMIFS(СВЦЭМ!$D$39:$D$782,СВЦЭМ!$A$39:$A$782,$A21,СВЦЭМ!$B$39:$B$782,B$11)+'СЕТ СН'!$F$11+СВЦЭМ!$D$10+'СЕТ СН'!$F$6-'СЕТ СН'!$F$23</f>
        <v>1180.07319682</v>
      </c>
      <c r="C21" s="36">
        <f>SUMIFS(СВЦЭМ!$D$39:$D$782,СВЦЭМ!$A$39:$A$782,$A21,СВЦЭМ!$B$39:$B$782,C$11)+'СЕТ СН'!$F$11+СВЦЭМ!$D$10+'СЕТ СН'!$F$6-'СЕТ СН'!$F$23</f>
        <v>1220.8323157500001</v>
      </c>
      <c r="D21" s="36">
        <f>SUMIFS(СВЦЭМ!$D$39:$D$782,СВЦЭМ!$A$39:$A$782,$A21,СВЦЭМ!$B$39:$B$782,D$11)+'СЕТ СН'!$F$11+СВЦЭМ!$D$10+'СЕТ СН'!$F$6-'СЕТ СН'!$F$23</f>
        <v>1102.6787119799999</v>
      </c>
      <c r="E21" s="36">
        <f>SUMIFS(СВЦЭМ!$D$39:$D$782,СВЦЭМ!$A$39:$A$782,$A21,СВЦЭМ!$B$39:$B$782,E$11)+'СЕТ СН'!$F$11+СВЦЭМ!$D$10+'СЕТ СН'!$F$6-'СЕТ СН'!$F$23</f>
        <v>1086.11360036</v>
      </c>
      <c r="F21" s="36">
        <f>SUMIFS(СВЦЭМ!$D$39:$D$782,СВЦЭМ!$A$39:$A$782,$A21,СВЦЭМ!$B$39:$B$782,F$11)+'СЕТ СН'!$F$11+СВЦЭМ!$D$10+'СЕТ СН'!$F$6-'СЕТ СН'!$F$23</f>
        <v>1086.3896966499999</v>
      </c>
      <c r="G21" s="36">
        <f>SUMIFS(СВЦЭМ!$D$39:$D$782,СВЦЭМ!$A$39:$A$782,$A21,СВЦЭМ!$B$39:$B$782,G$11)+'СЕТ СН'!$F$11+СВЦЭМ!$D$10+'СЕТ СН'!$F$6-'СЕТ СН'!$F$23</f>
        <v>1074.17235519</v>
      </c>
      <c r="H21" s="36">
        <f>SUMIFS(СВЦЭМ!$D$39:$D$782,СВЦЭМ!$A$39:$A$782,$A21,СВЦЭМ!$B$39:$B$782,H$11)+'СЕТ СН'!$F$11+СВЦЭМ!$D$10+'СЕТ СН'!$F$6-'СЕТ СН'!$F$23</f>
        <v>1051.0374856200001</v>
      </c>
      <c r="I21" s="36">
        <f>SUMIFS(СВЦЭМ!$D$39:$D$782,СВЦЭМ!$A$39:$A$782,$A21,СВЦЭМ!$B$39:$B$782,I$11)+'СЕТ СН'!$F$11+СВЦЭМ!$D$10+'СЕТ СН'!$F$6-'СЕТ СН'!$F$23</f>
        <v>1005.17778329</v>
      </c>
      <c r="J21" s="36">
        <f>SUMIFS(СВЦЭМ!$D$39:$D$782,СВЦЭМ!$A$39:$A$782,$A21,СВЦЭМ!$B$39:$B$782,J$11)+'СЕТ СН'!$F$11+СВЦЭМ!$D$10+'СЕТ СН'!$F$6-'СЕТ СН'!$F$23</f>
        <v>1070.0543883299999</v>
      </c>
      <c r="K21" s="36">
        <f>SUMIFS(СВЦЭМ!$D$39:$D$782,СВЦЭМ!$A$39:$A$782,$A21,СВЦЭМ!$B$39:$B$782,K$11)+'СЕТ СН'!$F$11+СВЦЭМ!$D$10+'СЕТ СН'!$F$6-'СЕТ СН'!$F$23</f>
        <v>1019.71707895</v>
      </c>
      <c r="L21" s="36">
        <f>SUMIFS(СВЦЭМ!$D$39:$D$782,СВЦЭМ!$A$39:$A$782,$A21,СВЦЭМ!$B$39:$B$782,L$11)+'СЕТ СН'!$F$11+СВЦЭМ!$D$10+'СЕТ СН'!$F$6-'СЕТ СН'!$F$23</f>
        <v>1011.9316503299999</v>
      </c>
      <c r="M21" s="36">
        <f>SUMIFS(СВЦЭМ!$D$39:$D$782,СВЦЭМ!$A$39:$A$782,$A21,СВЦЭМ!$B$39:$B$782,M$11)+'СЕТ СН'!$F$11+СВЦЭМ!$D$10+'СЕТ СН'!$F$6-'СЕТ СН'!$F$23</f>
        <v>1015.3266738699999</v>
      </c>
      <c r="N21" s="36">
        <f>SUMIFS(СВЦЭМ!$D$39:$D$782,СВЦЭМ!$A$39:$A$782,$A21,СВЦЭМ!$B$39:$B$782,N$11)+'СЕТ СН'!$F$11+СВЦЭМ!$D$10+'СЕТ СН'!$F$6-'СЕТ СН'!$F$23</f>
        <v>1022.3093196599999</v>
      </c>
      <c r="O21" s="36">
        <f>SUMIFS(СВЦЭМ!$D$39:$D$782,СВЦЭМ!$A$39:$A$782,$A21,СВЦЭМ!$B$39:$B$782,O$11)+'СЕТ СН'!$F$11+СВЦЭМ!$D$10+'СЕТ СН'!$F$6-'СЕТ СН'!$F$23</f>
        <v>1003.0174926399999</v>
      </c>
      <c r="P21" s="36">
        <f>SUMIFS(СВЦЭМ!$D$39:$D$782,СВЦЭМ!$A$39:$A$782,$A21,СВЦЭМ!$B$39:$B$782,P$11)+'СЕТ СН'!$F$11+СВЦЭМ!$D$10+'СЕТ СН'!$F$6-'СЕТ СН'!$F$23</f>
        <v>1009.6059068499999</v>
      </c>
      <c r="Q21" s="36">
        <f>SUMIFS(СВЦЭМ!$D$39:$D$782,СВЦЭМ!$A$39:$A$782,$A21,СВЦЭМ!$B$39:$B$782,Q$11)+'СЕТ СН'!$F$11+СВЦЭМ!$D$10+'СЕТ СН'!$F$6-'СЕТ СН'!$F$23</f>
        <v>1013.32973333</v>
      </c>
      <c r="R21" s="36">
        <f>SUMIFS(СВЦЭМ!$D$39:$D$782,СВЦЭМ!$A$39:$A$782,$A21,СВЦЭМ!$B$39:$B$782,R$11)+'СЕТ СН'!$F$11+СВЦЭМ!$D$10+'СЕТ СН'!$F$6-'СЕТ СН'!$F$23</f>
        <v>1027.9553481799999</v>
      </c>
      <c r="S21" s="36">
        <f>SUMIFS(СВЦЭМ!$D$39:$D$782,СВЦЭМ!$A$39:$A$782,$A21,СВЦЭМ!$B$39:$B$782,S$11)+'СЕТ СН'!$F$11+СВЦЭМ!$D$10+'СЕТ СН'!$F$6-'СЕТ СН'!$F$23</f>
        <v>1033.1874591599999</v>
      </c>
      <c r="T21" s="36">
        <f>SUMIFS(СВЦЭМ!$D$39:$D$782,СВЦЭМ!$A$39:$A$782,$A21,СВЦЭМ!$B$39:$B$782,T$11)+'СЕТ СН'!$F$11+СВЦЭМ!$D$10+'СЕТ СН'!$F$6-'СЕТ СН'!$F$23</f>
        <v>1027.1721784599999</v>
      </c>
      <c r="U21" s="36">
        <f>SUMIFS(СВЦЭМ!$D$39:$D$782,СВЦЭМ!$A$39:$A$782,$A21,СВЦЭМ!$B$39:$B$782,U$11)+'СЕТ СН'!$F$11+СВЦЭМ!$D$10+'СЕТ СН'!$F$6-'СЕТ СН'!$F$23</f>
        <v>1051.0603771999999</v>
      </c>
      <c r="V21" s="36">
        <f>SUMIFS(СВЦЭМ!$D$39:$D$782,СВЦЭМ!$A$39:$A$782,$A21,СВЦЭМ!$B$39:$B$782,V$11)+'СЕТ СН'!$F$11+СВЦЭМ!$D$10+'СЕТ СН'!$F$6-'СЕТ СН'!$F$23</f>
        <v>1030.7695749</v>
      </c>
      <c r="W21" s="36">
        <f>SUMIFS(СВЦЭМ!$D$39:$D$782,СВЦЭМ!$A$39:$A$782,$A21,СВЦЭМ!$B$39:$B$782,W$11)+'СЕТ СН'!$F$11+СВЦЭМ!$D$10+'СЕТ СН'!$F$6-'СЕТ СН'!$F$23</f>
        <v>1038.6067640799999</v>
      </c>
      <c r="X21" s="36">
        <f>SUMIFS(СВЦЭМ!$D$39:$D$782,СВЦЭМ!$A$39:$A$782,$A21,СВЦЭМ!$B$39:$B$782,X$11)+'СЕТ СН'!$F$11+СВЦЭМ!$D$10+'СЕТ СН'!$F$6-'СЕТ СН'!$F$23</f>
        <v>1062.7701103300001</v>
      </c>
      <c r="Y21" s="36">
        <f>SUMIFS(СВЦЭМ!$D$39:$D$782,СВЦЭМ!$A$39:$A$782,$A21,СВЦЭМ!$B$39:$B$782,Y$11)+'СЕТ СН'!$F$11+СВЦЭМ!$D$10+'СЕТ СН'!$F$6-'СЕТ СН'!$F$23</f>
        <v>1161.39267393</v>
      </c>
    </row>
    <row r="22" spans="1:25" ht="15.75" x14ac:dyDescent="0.2">
      <c r="A22" s="35">
        <f t="shared" si="0"/>
        <v>44784</v>
      </c>
      <c r="B22" s="36">
        <f>SUMIFS(СВЦЭМ!$D$39:$D$782,СВЦЭМ!$A$39:$A$782,$A22,СВЦЭМ!$B$39:$B$782,B$11)+'СЕТ СН'!$F$11+СВЦЭМ!$D$10+'СЕТ СН'!$F$6-'СЕТ СН'!$F$23</f>
        <v>1040.3208939900001</v>
      </c>
      <c r="C22" s="36">
        <f>SUMIFS(СВЦЭМ!$D$39:$D$782,СВЦЭМ!$A$39:$A$782,$A22,СВЦЭМ!$B$39:$B$782,C$11)+'СЕТ СН'!$F$11+СВЦЭМ!$D$10+'СЕТ СН'!$F$6-'СЕТ СН'!$F$23</f>
        <v>1094.7028896900001</v>
      </c>
      <c r="D22" s="36">
        <f>SUMIFS(СВЦЭМ!$D$39:$D$782,СВЦЭМ!$A$39:$A$782,$A22,СВЦЭМ!$B$39:$B$782,D$11)+'СЕТ СН'!$F$11+СВЦЭМ!$D$10+'СЕТ СН'!$F$6-'СЕТ СН'!$F$23</f>
        <v>1146.95385409</v>
      </c>
      <c r="E22" s="36">
        <f>SUMIFS(СВЦЭМ!$D$39:$D$782,СВЦЭМ!$A$39:$A$782,$A22,СВЦЭМ!$B$39:$B$782,E$11)+'СЕТ СН'!$F$11+СВЦЭМ!$D$10+'СЕТ СН'!$F$6-'СЕТ СН'!$F$23</f>
        <v>1163.9034226400001</v>
      </c>
      <c r="F22" s="36">
        <f>SUMIFS(СВЦЭМ!$D$39:$D$782,СВЦЭМ!$A$39:$A$782,$A22,СВЦЭМ!$B$39:$B$782,F$11)+'СЕТ СН'!$F$11+СВЦЭМ!$D$10+'СЕТ СН'!$F$6-'СЕТ СН'!$F$23</f>
        <v>1171.35198608</v>
      </c>
      <c r="G22" s="36">
        <f>SUMIFS(СВЦЭМ!$D$39:$D$782,СВЦЭМ!$A$39:$A$782,$A22,СВЦЭМ!$B$39:$B$782,G$11)+'СЕТ СН'!$F$11+СВЦЭМ!$D$10+'СЕТ СН'!$F$6-'СЕТ СН'!$F$23</f>
        <v>1168.9806882</v>
      </c>
      <c r="H22" s="36">
        <f>SUMIFS(СВЦЭМ!$D$39:$D$782,СВЦЭМ!$A$39:$A$782,$A22,СВЦЭМ!$B$39:$B$782,H$11)+'СЕТ СН'!$F$11+СВЦЭМ!$D$10+'СЕТ СН'!$F$6-'СЕТ СН'!$F$23</f>
        <v>1113.9627934800001</v>
      </c>
      <c r="I22" s="36">
        <f>SUMIFS(СВЦЭМ!$D$39:$D$782,СВЦЭМ!$A$39:$A$782,$A22,СВЦЭМ!$B$39:$B$782,I$11)+'СЕТ СН'!$F$11+СВЦЭМ!$D$10+'СЕТ СН'!$F$6-'СЕТ СН'!$F$23</f>
        <v>1027.8090744000001</v>
      </c>
      <c r="J22" s="36">
        <f>SUMIFS(СВЦЭМ!$D$39:$D$782,СВЦЭМ!$A$39:$A$782,$A22,СВЦЭМ!$B$39:$B$782,J$11)+'СЕТ СН'!$F$11+СВЦЭМ!$D$10+'СЕТ СН'!$F$6-'СЕТ СН'!$F$23</f>
        <v>963.69036012999993</v>
      </c>
      <c r="K22" s="36">
        <f>SUMIFS(СВЦЭМ!$D$39:$D$782,СВЦЭМ!$A$39:$A$782,$A22,СВЦЭМ!$B$39:$B$782,K$11)+'СЕТ СН'!$F$11+СВЦЭМ!$D$10+'СЕТ СН'!$F$6-'СЕТ СН'!$F$23</f>
        <v>976.81551651999996</v>
      </c>
      <c r="L22" s="36">
        <f>SUMIFS(СВЦЭМ!$D$39:$D$782,СВЦЭМ!$A$39:$A$782,$A22,СВЦЭМ!$B$39:$B$782,L$11)+'СЕТ СН'!$F$11+СВЦЭМ!$D$10+'СЕТ СН'!$F$6-'СЕТ СН'!$F$23</f>
        <v>1001.46148289</v>
      </c>
      <c r="M22" s="36">
        <f>SUMIFS(СВЦЭМ!$D$39:$D$782,СВЦЭМ!$A$39:$A$782,$A22,СВЦЭМ!$B$39:$B$782,M$11)+'СЕТ СН'!$F$11+СВЦЭМ!$D$10+'СЕТ СН'!$F$6-'СЕТ СН'!$F$23</f>
        <v>998.27710275999993</v>
      </c>
      <c r="N22" s="36">
        <f>SUMIFS(СВЦЭМ!$D$39:$D$782,СВЦЭМ!$A$39:$A$782,$A22,СВЦЭМ!$B$39:$B$782,N$11)+'СЕТ СН'!$F$11+СВЦЭМ!$D$10+'СЕТ СН'!$F$6-'СЕТ СН'!$F$23</f>
        <v>989.05357704999994</v>
      </c>
      <c r="O22" s="36">
        <f>SUMIFS(СВЦЭМ!$D$39:$D$782,СВЦЭМ!$A$39:$A$782,$A22,СВЦЭМ!$B$39:$B$782,O$11)+'СЕТ СН'!$F$11+СВЦЭМ!$D$10+'СЕТ СН'!$F$6-'СЕТ СН'!$F$23</f>
        <v>996.97987862999992</v>
      </c>
      <c r="P22" s="36">
        <f>SUMIFS(СВЦЭМ!$D$39:$D$782,СВЦЭМ!$A$39:$A$782,$A22,СВЦЭМ!$B$39:$B$782,P$11)+'СЕТ СН'!$F$11+СВЦЭМ!$D$10+'СЕТ СН'!$F$6-'СЕТ СН'!$F$23</f>
        <v>999.76414126999998</v>
      </c>
      <c r="Q22" s="36">
        <f>SUMIFS(СВЦЭМ!$D$39:$D$782,СВЦЭМ!$A$39:$A$782,$A22,СВЦЭМ!$B$39:$B$782,Q$11)+'СЕТ СН'!$F$11+СВЦЭМ!$D$10+'СЕТ СН'!$F$6-'СЕТ СН'!$F$23</f>
        <v>989.98312625999995</v>
      </c>
      <c r="R22" s="36">
        <f>SUMIFS(СВЦЭМ!$D$39:$D$782,СВЦЭМ!$A$39:$A$782,$A22,СВЦЭМ!$B$39:$B$782,R$11)+'СЕТ СН'!$F$11+СВЦЭМ!$D$10+'СЕТ СН'!$F$6-'СЕТ СН'!$F$23</f>
        <v>993.53248119999989</v>
      </c>
      <c r="S22" s="36">
        <f>SUMIFS(СВЦЭМ!$D$39:$D$782,СВЦЭМ!$A$39:$A$782,$A22,СВЦЭМ!$B$39:$B$782,S$11)+'СЕТ СН'!$F$11+СВЦЭМ!$D$10+'СЕТ СН'!$F$6-'СЕТ СН'!$F$23</f>
        <v>987.49634832999993</v>
      </c>
      <c r="T22" s="36">
        <f>SUMIFS(СВЦЭМ!$D$39:$D$782,СВЦЭМ!$A$39:$A$782,$A22,СВЦЭМ!$B$39:$B$782,T$11)+'СЕТ СН'!$F$11+СВЦЭМ!$D$10+'СЕТ СН'!$F$6-'СЕТ СН'!$F$23</f>
        <v>857.36796339999989</v>
      </c>
      <c r="U22" s="36">
        <f>SUMIFS(СВЦЭМ!$D$39:$D$782,СВЦЭМ!$A$39:$A$782,$A22,СВЦЭМ!$B$39:$B$782,U$11)+'СЕТ СН'!$F$11+СВЦЭМ!$D$10+'СЕТ СН'!$F$6-'СЕТ СН'!$F$23</f>
        <v>863.0174854899999</v>
      </c>
      <c r="V22" s="36">
        <f>SUMIFS(СВЦЭМ!$D$39:$D$782,СВЦЭМ!$A$39:$A$782,$A22,СВЦЭМ!$B$39:$B$782,V$11)+'СЕТ СН'!$F$11+СВЦЭМ!$D$10+'СЕТ СН'!$F$6-'СЕТ СН'!$F$23</f>
        <v>860.91067936999991</v>
      </c>
      <c r="W22" s="36">
        <f>SUMIFS(СВЦЭМ!$D$39:$D$782,СВЦЭМ!$A$39:$A$782,$A22,СВЦЭМ!$B$39:$B$782,W$11)+'СЕТ СН'!$F$11+СВЦЭМ!$D$10+'СЕТ СН'!$F$6-'СЕТ СН'!$F$23</f>
        <v>846.84143074999997</v>
      </c>
      <c r="X22" s="36">
        <f>SUMIFS(СВЦЭМ!$D$39:$D$782,СВЦЭМ!$A$39:$A$782,$A22,СВЦЭМ!$B$39:$B$782,X$11)+'СЕТ СН'!$F$11+СВЦЭМ!$D$10+'СЕТ СН'!$F$6-'СЕТ СН'!$F$23</f>
        <v>860.9303398699999</v>
      </c>
      <c r="Y22" s="36">
        <f>SUMIFS(СВЦЭМ!$D$39:$D$782,СВЦЭМ!$A$39:$A$782,$A22,СВЦЭМ!$B$39:$B$782,Y$11)+'СЕТ СН'!$F$11+СВЦЭМ!$D$10+'СЕТ СН'!$F$6-'СЕТ СН'!$F$23</f>
        <v>881.09580530999995</v>
      </c>
    </row>
    <row r="23" spans="1:25" ht="15.75" x14ac:dyDescent="0.2">
      <c r="A23" s="35">
        <f t="shared" si="0"/>
        <v>44785</v>
      </c>
      <c r="B23" s="36">
        <f>SUMIFS(СВЦЭМ!$D$39:$D$782,СВЦЭМ!$A$39:$A$782,$A23,СВЦЭМ!$B$39:$B$782,B$11)+'СЕТ СН'!$F$11+СВЦЭМ!$D$10+'СЕТ СН'!$F$6-'СЕТ СН'!$F$23</f>
        <v>1039.07333941</v>
      </c>
      <c r="C23" s="36">
        <f>SUMIFS(СВЦЭМ!$D$39:$D$782,СВЦЭМ!$A$39:$A$782,$A23,СВЦЭМ!$B$39:$B$782,C$11)+'СЕТ СН'!$F$11+СВЦЭМ!$D$10+'СЕТ СН'!$F$6-'СЕТ СН'!$F$23</f>
        <v>1087.4693554</v>
      </c>
      <c r="D23" s="36">
        <f>SUMIFS(СВЦЭМ!$D$39:$D$782,СВЦЭМ!$A$39:$A$782,$A23,СВЦЭМ!$B$39:$B$782,D$11)+'СЕТ СН'!$F$11+СВЦЭМ!$D$10+'СЕТ СН'!$F$6-'СЕТ СН'!$F$23</f>
        <v>1141.8410019700002</v>
      </c>
      <c r="E23" s="36">
        <f>SUMIFS(СВЦЭМ!$D$39:$D$782,СВЦЭМ!$A$39:$A$782,$A23,СВЦЭМ!$B$39:$B$782,E$11)+'СЕТ СН'!$F$11+СВЦЭМ!$D$10+'СЕТ СН'!$F$6-'СЕТ СН'!$F$23</f>
        <v>1161.7301763600001</v>
      </c>
      <c r="F23" s="36">
        <f>SUMIFS(СВЦЭМ!$D$39:$D$782,СВЦЭМ!$A$39:$A$782,$A23,СВЦЭМ!$B$39:$B$782,F$11)+'СЕТ СН'!$F$11+СВЦЭМ!$D$10+'СЕТ СН'!$F$6-'СЕТ СН'!$F$23</f>
        <v>1154.8652620299999</v>
      </c>
      <c r="G23" s="36">
        <f>SUMIFS(СВЦЭМ!$D$39:$D$782,СВЦЭМ!$A$39:$A$782,$A23,СВЦЭМ!$B$39:$B$782,G$11)+'СЕТ СН'!$F$11+СВЦЭМ!$D$10+'СЕТ СН'!$F$6-'СЕТ СН'!$F$23</f>
        <v>1164.3684679400001</v>
      </c>
      <c r="H23" s="36">
        <f>SUMIFS(СВЦЭМ!$D$39:$D$782,СВЦЭМ!$A$39:$A$782,$A23,СВЦЭМ!$B$39:$B$782,H$11)+'СЕТ СН'!$F$11+СВЦЭМ!$D$10+'СЕТ СН'!$F$6-'СЕТ СН'!$F$23</f>
        <v>1056.3397948899999</v>
      </c>
      <c r="I23" s="36">
        <f>SUMIFS(СВЦЭМ!$D$39:$D$782,СВЦЭМ!$A$39:$A$782,$A23,СВЦЭМ!$B$39:$B$782,I$11)+'СЕТ СН'!$F$11+СВЦЭМ!$D$10+'СЕТ СН'!$F$6-'СЕТ СН'!$F$23</f>
        <v>1052.9916457699999</v>
      </c>
      <c r="J23" s="36">
        <f>SUMIFS(СВЦЭМ!$D$39:$D$782,СВЦЭМ!$A$39:$A$782,$A23,СВЦЭМ!$B$39:$B$782,J$11)+'СЕТ СН'!$F$11+СВЦЭМ!$D$10+'СЕТ СН'!$F$6-'СЕТ СН'!$F$23</f>
        <v>998.44136393999997</v>
      </c>
      <c r="K23" s="36">
        <f>SUMIFS(СВЦЭМ!$D$39:$D$782,СВЦЭМ!$A$39:$A$782,$A23,СВЦЭМ!$B$39:$B$782,K$11)+'СЕТ СН'!$F$11+СВЦЭМ!$D$10+'СЕТ СН'!$F$6-'СЕТ СН'!$F$23</f>
        <v>977.53963359999989</v>
      </c>
      <c r="L23" s="36">
        <f>SUMIFS(СВЦЭМ!$D$39:$D$782,СВЦЭМ!$A$39:$A$782,$A23,СВЦЭМ!$B$39:$B$782,L$11)+'СЕТ СН'!$F$11+СВЦЭМ!$D$10+'СЕТ СН'!$F$6-'СЕТ СН'!$F$23</f>
        <v>944.97311897999998</v>
      </c>
      <c r="M23" s="36">
        <f>SUMIFS(СВЦЭМ!$D$39:$D$782,СВЦЭМ!$A$39:$A$782,$A23,СВЦЭМ!$B$39:$B$782,M$11)+'СЕТ СН'!$F$11+СВЦЭМ!$D$10+'СЕТ СН'!$F$6-'СЕТ СН'!$F$23</f>
        <v>919.8748770499999</v>
      </c>
      <c r="N23" s="36">
        <f>SUMIFS(СВЦЭМ!$D$39:$D$782,СВЦЭМ!$A$39:$A$782,$A23,СВЦЭМ!$B$39:$B$782,N$11)+'СЕТ СН'!$F$11+СВЦЭМ!$D$10+'СЕТ СН'!$F$6-'СЕТ СН'!$F$23</f>
        <v>920.67921589999992</v>
      </c>
      <c r="O23" s="36">
        <f>SUMIFS(СВЦЭМ!$D$39:$D$782,СВЦЭМ!$A$39:$A$782,$A23,СВЦЭМ!$B$39:$B$782,O$11)+'СЕТ СН'!$F$11+СВЦЭМ!$D$10+'СЕТ СН'!$F$6-'СЕТ СН'!$F$23</f>
        <v>925.51196870999991</v>
      </c>
      <c r="P23" s="36">
        <f>SUMIFS(СВЦЭМ!$D$39:$D$782,СВЦЭМ!$A$39:$A$782,$A23,СВЦЭМ!$B$39:$B$782,P$11)+'СЕТ СН'!$F$11+СВЦЭМ!$D$10+'СЕТ СН'!$F$6-'СЕТ СН'!$F$23</f>
        <v>935.16103027999998</v>
      </c>
      <c r="Q23" s="36">
        <f>SUMIFS(СВЦЭМ!$D$39:$D$782,СВЦЭМ!$A$39:$A$782,$A23,СВЦЭМ!$B$39:$B$782,Q$11)+'СЕТ СН'!$F$11+СВЦЭМ!$D$10+'СЕТ СН'!$F$6-'СЕТ СН'!$F$23</f>
        <v>935.44067834999998</v>
      </c>
      <c r="R23" s="36">
        <f>SUMIFS(СВЦЭМ!$D$39:$D$782,СВЦЭМ!$A$39:$A$782,$A23,СВЦЭМ!$B$39:$B$782,R$11)+'СЕТ СН'!$F$11+СВЦЭМ!$D$10+'СЕТ СН'!$F$6-'СЕТ СН'!$F$23</f>
        <v>953.78531717999988</v>
      </c>
      <c r="S23" s="36">
        <f>SUMIFS(СВЦЭМ!$D$39:$D$782,СВЦЭМ!$A$39:$A$782,$A23,СВЦЭМ!$B$39:$B$782,S$11)+'СЕТ СН'!$F$11+СВЦЭМ!$D$10+'СЕТ СН'!$F$6-'СЕТ СН'!$F$23</f>
        <v>951.49872247999997</v>
      </c>
      <c r="T23" s="36">
        <f>SUMIFS(СВЦЭМ!$D$39:$D$782,СВЦЭМ!$A$39:$A$782,$A23,СВЦЭМ!$B$39:$B$782,T$11)+'СЕТ СН'!$F$11+СВЦЭМ!$D$10+'СЕТ СН'!$F$6-'СЕТ СН'!$F$23</f>
        <v>947.65315085999998</v>
      </c>
      <c r="U23" s="36">
        <f>SUMIFS(СВЦЭМ!$D$39:$D$782,СВЦЭМ!$A$39:$A$782,$A23,СВЦЭМ!$B$39:$B$782,U$11)+'СЕТ СН'!$F$11+СВЦЭМ!$D$10+'СЕТ СН'!$F$6-'СЕТ СН'!$F$23</f>
        <v>949.40054077999991</v>
      </c>
      <c r="V23" s="36">
        <f>SUMIFS(СВЦЭМ!$D$39:$D$782,СВЦЭМ!$A$39:$A$782,$A23,СВЦЭМ!$B$39:$B$782,V$11)+'СЕТ СН'!$F$11+СВЦЭМ!$D$10+'СЕТ СН'!$F$6-'СЕТ СН'!$F$23</f>
        <v>948.84563493999997</v>
      </c>
      <c r="W23" s="36">
        <f>SUMIFS(СВЦЭМ!$D$39:$D$782,СВЦЭМ!$A$39:$A$782,$A23,СВЦЭМ!$B$39:$B$782,W$11)+'СЕТ СН'!$F$11+СВЦЭМ!$D$10+'СЕТ СН'!$F$6-'СЕТ СН'!$F$23</f>
        <v>931.75928381999995</v>
      </c>
      <c r="X23" s="36">
        <f>SUMIFS(СВЦЭМ!$D$39:$D$782,СВЦЭМ!$A$39:$A$782,$A23,СВЦЭМ!$B$39:$B$782,X$11)+'СЕТ СН'!$F$11+СВЦЭМ!$D$10+'СЕТ СН'!$F$6-'СЕТ СН'!$F$23</f>
        <v>975.58148666999989</v>
      </c>
      <c r="Y23" s="36">
        <f>SUMIFS(СВЦЭМ!$D$39:$D$782,СВЦЭМ!$A$39:$A$782,$A23,СВЦЭМ!$B$39:$B$782,Y$11)+'СЕТ СН'!$F$11+СВЦЭМ!$D$10+'СЕТ СН'!$F$6-'СЕТ СН'!$F$23</f>
        <v>1022.8188594899999</v>
      </c>
    </row>
    <row r="24" spans="1:25" ht="15.75" x14ac:dyDescent="0.2">
      <c r="A24" s="35">
        <f t="shared" si="0"/>
        <v>44786</v>
      </c>
      <c r="B24" s="36">
        <f>SUMIFS(СВЦЭМ!$D$39:$D$782,СВЦЭМ!$A$39:$A$782,$A24,СВЦЭМ!$B$39:$B$782,B$11)+'СЕТ СН'!$F$11+СВЦЭМ!$D$10+'СЕТ СН'!$F$6-'СЕТ СН'!$F$23</f>
        <v>1050.50688216</v>
      </c>
      <c r="C24" s="36">
        <f>SUMIFS(СВЦЭМ!$D$39:$D$782,СВЦЭМ!$A$39:$A$782,$A24,СВЦЭМ!$B$39:$B$782,C$11)+'СЕТ СН'!$F$11+СВЦЭМ!$D$10+'СЕТ СН'!$F$6-'СЕТ СН'!$F$23</f>
        <v>1083.9395032699999</v>
      </c>
      <c r="D24" s="36">
        <f>SUMIFS(СВЦЭМ!$D$39:$D$782,СВЦЭМ!$A$39:$A$782,$A24,СВЦЭМ!$B$39:$B$782,D$11)+'СЕТ СН'!$F$11+СВЦЭМ!$D$10+'СЕТ СН'!$F$6-'СЕТ СН'!$F$23</f>
        <v>1104.9033509600001</v>
      </c>
      <c r="E24" s="36">
        <f>SUMIFS(СВЦЭМ!$D$39:$D$782,СВЦЭМ!$A$39:$A$782,$A24,СВЦЭМ!$B$39:$B$782,E$11)+'СЕТ СН'!$F$11+СВЦЭМ!$D$10+'СЕТ СН'!$F$6-'СЕТ СН'!$F$23</f>
        <v>1176.12258793</v>
      </c>
      <c r="F24" s="36">
        <f>SUMIFS(СВЦЭМ!$D$39:$D$782,СВЦЭМ!$A$39:$A$782,$A24,СВЦЭМ!$B$39:$B$782,F$11)+'СЕТ СН'!$F$11+СВЦЭМ!$D$10+'СЕТ СН'!$F$6-'СЕТ СН'!$F$23</f>
        <v>1152.6357339400001</v>
      </c>
      <c r="G24" s="36">
        <f>SUMIFS(СВЦЭМ!$D$39:$D$782,СВЦЭМ!$A$39:$A$782,$A24,СВЦЭМ!$B$39:$B$782,G$11)+'СЕТ СН'!$F$11+СВЦЭМ!$D$10+'СЕТ СН'!$F$6-'СЕТ СН'!$F$23</f>
        <v>1126.95452671</v>
      </c>
      <c r="H24" s="36">
        <f>SUMIFS(СВЦЭМ!$D$39:$D$782,СВЦЭМ!$A$39:$A$782,$A24,СВЦЭМ!$B$39:$B$782,H$11)+'СЕТ СН'!$F$11+СВЦЭМ!$D$10+'СЕТ СН'!$F$6-'СЕТ СН'!$F$23</f>
        <v>1095.9775806600001</v>
      </c>
      <c r="I24" s="36">
        <f>SUMIFS(СВЦЭМ!$D$39:$D$782,СВЦЭМ!$A$39:$A$782,$A24,СВЦЭМ!$B$39:$B$782,I$11)+'СЕТ СН'!$F$11+СВЦЭМ!$D$10+'СЕТ СН'!$F$6-'СЕТ СН'!$F$23</f>
        <v>1038.7736562299999</v>
      </c>
      <c r="J24" s="36">
        <f>SUMIFS(СВЦЭМ!$D$39:$D$782,СВЦЭМ!$A$39:$A$782,$A24,СВЦЭМ!$B$39:$B$782,J$11)+'СЕТ СН'!$F$11+СВЦЭМ!$D$10+'СЕТ СН'!$F$6-'СЕТ СН'!$F$23</f>
        <v>1018.92402937</v>
      </c>
      <c r="K24" s="36">
        <f>SUMIFS(СВЦЭМ!$D$39:$D$782,СВЦЭМ!$A$39:$A$782,$A24,СВЦЭМ!$B$39:$B$782,K$11)+'СЕТ СН'!$F$11+СВЦЭМ!$D$10+'СЕТ СН'!$F$6-'СЕТ СН'!$F$23</f>
        <v>946.53334067999992</v>
      </c>
      <c r="L24" s="36">
        <f>SUMIFS(СВЦЭМ!$D$39:$D$782,СВЦЭМ!$A$39:$A$782,$A24,СВЦЭМ!$B$39:$B$782,L$11)+'СЕТ СН'!$F$11+СВЦЭМ!$D$10+'СЕТ СН'!$F$6-'СЕТ СН'!$F$23</f>
        <v>934.3768579099999</v>
      </c>
      <c r="M24" s="36">
        <f>SUMIFS(СВЦЭМ!$D$39:$D$782,СВЦЭМ!$A$39:$A$782,$A24,СВЦЭМ!$B$39:$B$782,M$11)+'СЕТ СН'!$F$11+СВЦЭМ!$D$10+'СЕТ СН'!$F$6-'СЕТ СН'!$F$23</f>
        <v>938.19684653999991</v>
      </c>
      <c r="N24" s="36">
        <f>SUMIFS(СВЦЭМ!$D$39:$D$782,СВЦЭМ!$A$39:$A$782,$A24,СВЦЭМ!$B$39:$B$782,N$11)+'СЕТ СН'!$F$11+СВЦЭМ!$D$10+'СЕТ СН'!$F$6-'СЕТ СН'!$F$23</f>
        <v>933.63947612999993</v>
      </c>
      <c r="O24" s="36">
        <f>SUMIFS(СВЦЭМ!$D$39:$D$782,СВЦЭМ!$A$39:$A$782,$A24,СВЦЭМ!$B$39:$B$782,O$11)+'СЕТ СН'!$F$11+СВЦЭМ!$D$10+'СЕТ СН'!$F$6-'СЕТ СН'!$F$23</f>
        <v>930.29450370999996</v>
      </c>
      <c r="P24" s="36">
        <f>SUMIFS(СВЦЭМ!$D$39:$D$782,СВЦЭМ!$A$39:$A$782,$A24,СВЦЭМ!$B$39:$B$782,P$11)+'СЕТ СН'!$F$11+СВЦЭМ!$D$10+'СЕТ СН'!$F$6-'СЕТ СН'!$F$23</f>
        <v>935.58374144999993</v>
      </c>
      <c r="Q24" s="36">
        <f>SUMIFS(СВЦЭМ!$D$39:$D$782,СВЦЭМ!$A$39:$A$782,$A24,СВЦЭМ!$B$39:$B$782,Q$11)+'СЕТ СН'!$F$11+СВЦЭМ!$D$10+'СЕТ СН'!$F$6-'СЕТ СН'!$F$23</f>
        <v>935.09482305999995</v>
      </c>
      <c r="R24" s="36">
        <f>SUMIFS(СВЦЭМ!$D$39:$D$782,СВЦЭМ!$A$39:$A$782,$A24,СВЦЭМ!$B$39:$B$782,R$11)+'СЕТ СН'!$F$11+СВЦЭМ!$D$10+'СЕТ СН'!$F$6-'СЕТ СН'!$F$23</f>
        <v>941.56732771999998</v>
      </c>
      <c r="S24" s="36">
        <f>SUMIFS(СВЦЭМ!$D$39:$D$782,СВЦЭМ!$A$39:$A$782,$A24,СВЦЭМ!$B$39:$B$782,S$11)+'СЕТ СН'!$F$11+СВЦЭМ!$D$10+'СЕТ СН'!$F$6-'СЕТ СН'!$F$23</f>
        <v>944.51666665999994</v>
      </c>
      <c r="T24" s="36">
        <f>SUMIFS(СВЦЭМ!$D$39:$D$782,СВЦЭМ!$A$39:$A$782,$A24,СВЦЭМ!$B$39:$B$782,T$11)+'СЕТ СН'!$F$11+СВЦЭМ!$D$10+'СЕТ СН'!$F$6-'СЕТ СН'!$F$23</f>
        <v>942.11968627999988</v>
      </c>
      <c r="U24" s="36">
        <f>SUMIFS(СВЦЭМ!$D$39:$D$782,СВЦЭМ!$A$39:$A$782,$A24,СВЦЭМ!$B$39:$B$782,U$11)+'СЕТ СН'!$F$11+СВЦЭМ!$D$10+'СЕТ СН'!$F$6-'СЕТ СН'!$F$23</f>
        <v>946.36989587999994</v>
      </c>
      <c r="V24" s="36">
        <f>SUMIFS(СВЦЭМ!$D$39:$D$782,СВЦЭМ!$A$39:$A$782,$A24,СВЦЭМ!$B$39:$B$782,V$11)+'СЕТ СН'!$F$11+СВЦЭМ!$D$10+'СЕТ СН'!$F$6-'СЕТ СН'!$F$23</f>
        <v>937.27791679999996</v>
      </c>
      <c r="W24" s="36">
        <f>SUMIFS(СВЦЭМ!$D$39:$D$782,СВЦЭМ!$A$39:$A$782,$A24,СВЦЭМ!$B$39:$B$782,W$11)+'СЕТ СН'!$F$11+СВЦЭМ!$D$10+'СЕТ СН'!$F$6-'СЕТ СН'!$F$23</f>
        <v>932.36996655999997</v>
      </c>
      <c r="X24" s="36">
        <f>SUMIFS(СВЦЭМ!$D$39:$D$782,СВЦЭМ!$A$39:$A$782,$A24,СВЦЭМ!$B$39:$B$782,X$11)+'СЕТ СН'!$F$11+СВЦЭМ!$D$10+'СЕТ СН'!$F$6-'СЕТ СН'!$F$23</f>
        <v>959.39071995999996</v>
      </c>
      <c r="Y24" s="36">
        <f>SUMIFS(СВЦЭМ!$D$39:$D$782,СВЦЭМ!$A$39:$A$782,$A24,СВЦЭМ!$B$39:$B$782,Y$11)+'СЕТ СН'!$F$11+СВЦЭМ!$D$10+'СЕТ СН'!$F$6-'СЕТ СН'!$F$23</f>
        <v>1054.73414875</v>
      </c>
    </row>
    <row r="25" spans="1:25" ht="15.75" x14ac:dyDescent="0.2">
      <c r="A25" s="35">
        <f t="shared" si="0"/>
        <v>44787</v>
      </c>
      <c r="B25" s="36">
        <f>SUMIFS(СВЦЭМ!$D$39:$D$782,СВЦЭМ!$A$39:$A$782,$A25,СВЦЭМ!$B$39:$B$782,B$11)+'СЕТ СН'!$F$11+СВЦЭМ!$D$10+'СЕТ СН'!$F$6-'СЕТ СН'!$F$23</f>
        <v>1100.0922778800002</v>
      </c>
      <c r="C25" s="36">
        <f>SUMIFS(СВЦЭМ!$D$39:$D$782,СВЦЭМ!$A$39:$A$782,$A25,СВЦЭМ!$B$39:$B$782,C$11)+'СЕТ СН'!$F$11+СВЦЭМ!$D$10+'СЕТ СН'!$F$6-'СЕТ СН'!$F$23</f>
        <v>1088.0832051299999</v>
      </c>
      <c r="D25" s="36">
        <f>SUMIFS(СВЦЭМ!$D$39:$D$782,СВЦЭМ!$A$39:$A$782,$A25,СВЦЭМ!$B$39:$B$782,D$11)+'СЕТ СН'!$F$11+СВЦЭМ!$D$10+'СЕТ СН'!$F$6-'СЕТ СН'!$F$23</f>
        <v>1051.5878239399999</v>
      </c>
      <c r="E25" s="36">
        <f>SUMIFS(СВЦЭМ!$D$39:$D$782,СВЦЭМ!$A$39:$A$782,$A25,СВЦЭМ!$B$39:$B$782,E$11)+'СЕТ СН'!$F$11+СВЦЭМ!$D$10+'СЕТ СН'!$F$6-'СЕТ СН'!$F$23</f>
        <v>1060.9672242199999</v>
      </c>
      <c r="F25" s="36">
        <f>SUMIFS(СВЦЭМ!$D$39:$D$782,СВЦЭМ!$A$39:$A$782,$A25,СВЦЭМ!$B$39:$B$782,F$11)+'СЕТ СН'!$F$11+СВЦЭМ!$D$10+'СЕТ СН'!$F$6-'СЕТ СН'!$F$23</f>
        <v>1066.19376072</v>
      </c>
      <c r="G25" s="36">
        <f>SUMIFS(СВЦЭМ!$D$39:$D$782,СВЦЭМ!$A$39:$A$782,$A25,СВЦЭМ!$B$39:$B$782,G$11)+'СЕТ СН'!$F$11+СВЦЭМ!$D$10+'СЕТ СН'!$F$6-'СЕТ СН'!$F$23</f>
        <v>1064.1101265499999</v>
      </c>
      <c r="H25" s="36">
        <f>SUMIFS(СВЦЭМ!$D$39:$D$782,СВЦЭМ!$A$39:$A$782,$A25,СВЦЭМ!$B$39:$B$782,H$11)+'СЕТ СН'!$F$11+СВЦЭМ!$D$10+'СЕТ СН'!$F$6-'СЕТ СН'!$F$23</f>
        <v>1131.16586886</v>
      </c>
      <c r="I25" s="36">
        <f>SUMIFS(СВЦЭМ!$D$39:$D$782,СВЦЭМ!$A$39:$A$782,$A25,СВЦЭМ!$B$39:$B$782,I$11)+'СЕТ СН'!$F$11+СВЦЭМ!$D$10+'СЕТ СН'!$F$6-'СЕТ СН'!$F$23</f>
        <v>1095.0821619400001</v>
      </c>
      <c r="J25" s="36">
        <f>SUMIFS(СВЦЭМ!$D$39:$D$782,СВЦЭМ!$A$39:$A$782,$A25,СВЦЭМ!$B$39:$B$782,J$11)+'СЕТ СН'!$F$11+СВЦЭМ!$D$10+'СЕТ СН'!$F$6-'СЕТ СН'!$F$23</f>
        <v>1044.3268051499999</v>
      </c>
      <c r="K25" s="36">
        <f>SUMIFS(СВЦЭМ!$D$39:$D$782,СВЦЭМ!$A$39:$A$782,$A25,СВЦЭМ!$B$39:$B$782,K$11)+'СЕТ СН'!$F$11+СВЦЭМ!$D$10+'СЕТ СН'!$F$6-'СЕТ СН'!$F$23</f>
        <v>970.75147895999999</v>
      </c>
      <c r="L25" s="36">
        <f>SUMIFS(СВЦЭМ!$D$39:$D$782,СВЦЭМ!$A$39:$A$782,$A25,СВЦЭМ!$B$39:$B$782,L$11)+'СЕТ СН'!$F$11+СВЦЭМ!$D$10+'СЕТ СН'!$F$6-'СЕТ СН'!$F$23</f>
        <v>934.51492907999989</v>
      </c>
      <c r="M25" s="36">
        <f>SUMIFS(СВЦЭМ!$D$39:$D$782,СВЦЭМ!$A$39:$A$782,$A25,СВЦЭМ!$B$39:$B$782,M$11)+'СЕТ СН'!$F$11+СВЦЭМ!$D$10+'СЕТ СН'!$F$6-'СЕТ СН'!$F$23</f>
        <v>920.95458703999998</v>
      </c>
      <c r="N25" s="36">
        <f>SUMIFS(СВЦЭМ!$D$39:$D$782,СВЦЭМ!$A$39:$A$782,$A25,СВЦЭМ!$B$39:$B$782,N$11)+'СЕТ СН'!$F$11+СВЦЭМ!$D$10+'СЕТ СН'!$F$6-'СЕТ СН'!$F$23</f>
        <v>933.62608157999989</v>
      </c>
      <c r="O25" s="36">
        <f>SUMIFS(СВЦЭМ!$D$39:$D$782,СВЦЭМ!$A$39:$A$782,$A25,СВЦЭМ!$B$39:$B$782,O$11)+'СЕТ СН'!$F$11+СВЦЭМ!$D$10+'СЕТ СН'!$F$6-'СЕТ СН'!$F$23</f>
        <v>938.62741265999989</v>
      </c>
      <c r="P25" s="36">
        <f>SUMIFS(СВЦЭМ!$D$39:$D$782,СВЦЭМ!$A$39:$A$782,$A25,СВЦЭМ!$B$39:$B$782,P$11)+'СЕТ СН'!$F$11+СВЦЭМ!$D$10+'СЕТ СН'!$F$6-'СЕТ СН'!$F$23</f>
        <v>948.14031989999989</v>
      </c>
      <c r="Q25" s="36">
        <f>SUMIFS(СВЦЭМ!$D$39:$D$782,СВЦЭМ!$A$39:$A$782,$A25,СВЦЭМ!$B$39:$B$782,Q$11)+'СЕТ СН'!$F$11+СВЦЭМ!$D$10+'СЕТ СН'!$F$6-'СЕТ СН'!$F$23</f>
        <v>954.7355326899999</v>
      </c>
      <c r="R25" s="36">
        <f>SUMIFS(СВЦЭМ!$D$39:$D$782,СВЦЭМ!$A$39:$A$782,$A25,СВЦЭМ!$B$39:$B$782,R$11)+'СЕТ СН'!$F$11+СВЦЭМ!$D$10+'СЕТ СН'!$F$6-'СЕТ СН'!$F$23</f>
        <v>966.43295957999987</v>
      </c>
      <c r="S25" s="36">
        <f>SUMIFS(СВЦЭМ!$D$39:$D$782,СВЦЭМ!$A$39:$A$782,$A25,СВЦЭМ!$B$39:$B$782,S$11)+'СЕТ СН'!$F$11+СВЦЭМ!$D$10+'СЕТ СН'!$F$6-'СЕТ СН'!$F$23</f>
        <v>950.94389119999994</v>
      </c>
      <c r="T25" s="36">
        <f>SUMIFS(СВЦЭМ!$D$39:$D$782,СВЦЭМ!$A$39:$A$782,$A25,СВЦЭМ!$B$39:$B$782,T$11)+'СЕТ СН'!$F$11+СВЦЭМ!$D$10+'СЕТ СН'!$F$6-'СЕТ СН'!$F$23</f>
        <v>959.74765347999994</v>
      </c>
      <c r="U25" s="36">
        <f>SUMIFS(СВЦЭМ!$D$39:$D$782,СВЦЭМ!$A$39:$A$782,$A25,СВЦЭМ!$B$39:$B$782,U$11)+'СЕТ СН'!$F$11+СВЦЭМ!$D$10+'СЕТ СН'!$F$6-'СЕТ СН'!$F$23</f>
        <v>963.9304251399999</v>
      </c>
      <c r="V25" s="36">
        <f>SUMIFS(СВЦЭМ!$D$39:$D$782,СВЦЭМ!$A$39:$A$782,$A25,СВЦЭМ!$B$39:$B$782,V$11)+'СЕТ СН'!$F$11+СВЦЭМ!$D$10+'СЕТ СН'!$F$6-'СЕТ СН'!$F$23</f>
        <v>969.68642430999989</v>
      </c>
      <c r="W25" s="36">
        <f>SUMIFS(СВЦЭМ!$D$39:$D$782,СВЦЭМ!$A$39:$A$782,$A25,СВЦЭМ!$B$39:$B$782,W$11)+'СЕТ СН'!$F$11+СВЦЭМ!$D$10+'СЕТ СН'!$F$6-'СЕТ СН'!$F$23</f>
        <v>966.69112055999994</v>
      </c>
      <c r="X25" s="36">
        <f>SUMIFS(СВЦЭМ!$D$39:$D$782,СВЦЭМ!$A$39:$A$782,$A25,СВЦЭМ!$B$39:$B$782,X$11)+'СЕТ СН'!$F$11+СВЦЭМ!$D$10+'СЕТ СН'!$F$6-'СЕТ СН'!$F$23</f>
        <v>968.28097020999996</v>
      </c>
      <c r="Y25" s="36">
        <f>SUMIFS(СВЦЭМ!$D$39:$D$782,СВЦЭМ!$A$39:$A$782,$A25,СВЦЭМ!$B$39:$B$782,Y$11)+'СЕТ СН'!$F$11+СВЦЭМ!$D$10+'СЕТ СН'!$F$6-'СЕТ СН'!$F$23</f>
        <v>1023.7096988699999</v>
      </c>
    </row>
    <row r="26" spans="1:25" ht="15.75" x14ac:dyDescent="0.2">
      <c r="A26" s="35">
        <f t="shared" si="0"/>
        <v>44788</v>
      </c>
      <c r="B26" s="36">
        <f>SUMIFS(СВЦЭМ!$D$39:$D$782,СВЦЭМ!$A$39:$A$782,$A26,СВЦЭМ!$B$39:$B$782,B$11)+'СЕТ СН'!$F$11+СВЦЭМ!$D$10+'СЕТ СН'!$F$6-'СЕТ СН'!$F$23</f>
        <v>981.01275374999989</v>
      </c>
      <c r="C26" s="36">
        <f>SUMIFS(СВЦЭМ!$D$39:$D$782,СВЦЭМ!$A$39:$A$782,$A26,СВЦЭМ!$B$39:$B$782,C$11)+'СЕТ СН'!$F$11+СВЦЭМ!$D$10+'СЕТ СН'!$F$6-'СЕТ СН'!$F$23</f>
        <v>1005.6780399199999</v>
      </c>
      <c r="D26" s="36">
        <f>SUMIFS(СВЦЭМ!$D$39:$D$782,СВЦЭМ!$A$39:$A$782,$A26,СВЦЭМ!$B$39:$B$782,D$11)+'СЕТ СН'!$F$11+СВЦЭМ!$D$10+'СЕТ СН'!$F$6-'СЕТ СН'!$F$23</f>
        <v>1038.89381893</v>
      </c>
      <c r="E26" s="36">
        <f>SUMIFS(СВЦЭМ!$D$39:$D$782,СВЦЭМ!$A$39:$A$782,$A26,СВЦЭМ!$B$39:$B$782,E$11)+'СЕТ СН'!$F$11+СВЦЭМ!$D$10+'СЕТ СН'!$F$6-'СЕТ СН'!$F$23</f>
        <v>1051.2390152600001</v>
      </c>
      <c r="F26" s="36">
        <f>SUMIFS(СВЦЭМ!$D$39:$D$782,СВЦЭМ!$A$39:$A$782,$A26,СВЦЭМ!$B$39:$B$782,F$11)+'СЕТ СН'!$F$11+СВЦЭМ!$D$10+'СЕТ СН'!$F$6-'СЕТ СН'!$F$23</f>
        <v>1062.31511428</v>
      </c>
      <c r="G26" s="36">
        <f>SUMIFS(СВЦЭМ!$D$39:$D$782,СВЦЭМ!$A$39:$A$782,$A26,СВЦЭМ!$B$39:$B$782,G$11)+'СЕТ СН'!$F$11+СВЦЭМ!$D$10+'СЕТ СН'!$F$6-'СЕТ СН'!$F$23</f>
        <v>1057.15023049</v>
      </c>
      <c r="H26" s="36">
        <f>SUMIFS(СВЦЭМ!$D$39:$D$782,СВЦЭМ!$A$39:$A$782,$A26,СВЦЭМ!$B$39:$B$782,H$11)+'СЕТ СН'!$F$11+СВЦЭМ!$D$10+'СЕТ СН'!$F$6-'СЕТ СН'!$F$23</f>
        <v>1026.17880608</v>
      </c>
      <c r="I26" s="36">
        <f>SUMIFS(СВЦЭМ!$D$39:$D$782,СВЦЭМ!$A$39:$A$782,$A26,СВЦЭМ!$B$39:$B$782,I$11)+'СЕТ СН'!$F$11+СВЦЭМ!$D$10+'СЕТ СН'!$F$6-'СЕТ СН'!$F$23</f>
        <v>969.28538616999992</v>
      </c>
      <c r="J26" s="36">
        <f>SUMIFS(СВЦЭМ!$D$39:$D$782,СВЦЭМ!$A$39:$A$782,$A26,СВЦЭМ!$B$39:$B$782,J$11)+'СЕТ СН'!$F$11+СВЦЭМ!$D$10+'СЕТ СН'!$F$6-'СЕТ СН'!$F$23</f>
        <v>1034.8487507</v>
      </c>
      <c r="K26" s="36">
        <f>SUMIFS(СВЦЭМ!$D$39:$D$782,СВЦЭМ!$A$39:$A$782,$A26,СВЦЭМ!$B$39:$B$782,K$11)+'СЕТ СН'!$F$11+СВЦЭМ!$D$10+'СЕТ СН'!$F$6-'СЕТ СН'!$F$23</f>
        <v>1009.57391115</v>
      </c>
      <c r="L26" s="36">
        <f>SUMIFS(СВЦЭМ!$D$39:$D$782,СВЦЭМ!$A$39:$A$782,$A26,СВЦЭМ!$B$39:$B$782,L$11)+'СЕТ СН'!$F$11+СВЦЭМ!$D$10+'СЕТ СН'!$F$6-'СЕТ СН'!$F$23</f>
        <v>997.79124441999988</v>
      </c>
      <c r="M26" s="36">
        <f>SUMIFS(СВЦЭМ!$D$39:$D$782,СВЦЭМ!$A$39:$A$782,$A26,СВЦЭМ!$B$39:$B$782,M$11)+'СЕТ СН'!$F$11+СВЦЭМ!$D$10+'СЕТ СН'!$F$6-'СЕТ СН'!$F$23</f>
        <v>1001.2829778399999</v>
      </c>
      <c r="N26" s="36">
        <f>SUMIFS(СВЦЭМ!$D$39:$D$782,СВЦЭМ!$A$39:$A$782,$A26,СВЦЭМ!$B$39:$B$782,N$11)+'СЕТ СН'!$F$11+СВЦЭМ!$D$10+'СЕТ СН'!$F$6-'СЕТ СН'!$F$23</f>
        <v>999.56056581999997</v>
      </c>
      <c r="O26" s="36">
        <f>SUMIFS(СВЦЭМ!$D$39:$D$782,СВЦЭМ!$A$39:$A$782,$A26,СВЦЭМ!$B$39:$B$782,O$11)+'СЕТ СН'!$F$11+СВЦЭМ!$D$10+'СЕТ СН'!$F$6-'СЕТ СН'!$F$23</f>
        <v>1000.2513780899999</v>
      </c>
      <c r="P26" s="36">
        <f>SUMIFS(СВЦЭМ!$D$39:$D$782,СВЦЭМ!$A$39:$A$782,$A26,СВЦЭМ!$B$39:$B$782,P$11)+'СЕТ СН'!$F$11+СВЦЭМ!$D$10+'СЕТ СН'!$F$6-'СЕТ СН'!$F$23</f>
        <v>996.7120421599999</v>
      </c>
      <c r="Q26" s="36">
        <f>SUMIFS(СВЦЭМ!$D$39:$D$782,СВЦЭМ!$A$39:$A$782,$A26,СВЦЭМ!$B$39:$B$782,Q$11)+'СЕТ СН'!$F$11+СВЦЭМ!$D$10+'СЕТ СН'!$F$6-'СЕТ СН'!$F$23</f>
        <v>994.37942723999993</v>
      </c>
      <c r="R26" s="36">
        <f>SUMIFS(СВЦЭМ!$D$39:$D$782,СВЦЭМ!$A$39:$A$782,$A26,СВЦЭМ!$B$39:$B$782,R$11)+'СЕТ СН'!$F$11+СВЦЭМ!$D$10+'СЕТ СН'!$F$6-'СЕТ СН'!$F$23</f>
        <v>984.23558655999989</v>
      </c>
      <c r="S26" s="36">
        <f>SUMIFS(СВЦЭМ!$D$39:$D$782,СВЦЭМ!$A$39:$A$782,$A26,СВЦЭМ!$B$39:$B$782,S$11)+'СЕТ СН'!$F$11+СВЦЭМ!$D$10+'СЕТ СН'!$F$6-'СЕТ СН'!$F$23</f>
        <v>987.89431401999991</v>
      </c>
      <c r="T26" s="36">
        <f>SUMIFS(СВЦЭМ!$D$39:$D$782,СВЦЭМ!$A$39:$A$782,$A26,СВЦЭМ!$B$39:$B$782,T$11)+'СЕТ СН'!$F$11+СВЦЭМ!$D$10+'СЕТ СН'!$F$6-'СЕТ СН'!$F$23</f>
        <v>989.60378047999995</v>
      </c>
      <c r="U26" s="36">
        <f>SUMIFS(СВЦЭМ!$D$39:$D$782,СВЦЭМ!$A$39:$A$782,$A26,СВЦЭМ!$B$39:$B$782,U$11)+'СЕТ СН'!$F$11+СВЦЭМ!$D$10+'СЕТ СН'!$F$6-'СЕТ СН'!$F$23</f>
        <v>985.27350568999998</v>
      </c>
      <c r="V26" s="36">
        <f>SUMIFS(СВЦЭМ!$D$39:$D$782,СВЦЭМ!$A$39:$A$782,$A26,СВЦЭМ!$B$39:$B$782,V$11)+'СЕТ СН'!$F$11+СВЦЭМ!$D$10+'СЕТ СН'!$F$6-'СЕТ СН'!$F$23</f>
        <v>988.53161390999992</v>
      </c>
      <c r="W26" s="36">
        <f>SUMIFS(СВЦЭМ!$D$39:$D$782,СВЦЭМ!$A$39:$A$782,$A26,СВЦЭМ!$B$39:$B$782,W$11)+'СЕТ СН'!$F$11+СВЦЭМ!$D$10+'СЕТ СН'!$F$6-'СЕТ СН'!$F$23</f>
        <v>996.6823807799999</v>
      </c>
      <c r="X26" s="36">
        <f>SUMIFS(СВЦЭМ!$D$39:$D$782,СВЦЭМ!$A$39:$A$782,$A26,СВЦЭМ!$B$39:$B$782,X$11)+'СЕТ СН'!$F$11+СВЦЭМ!$D$10+'СЕТ СН'!$F$6-'СЕТ СН'!$F$23</f>
        <v>960.53434189999996</v>
      </c>
      <c r="Y26" s="36">
        <f>SUMIFS(СВЦЭМ!$D$39:$D$782,СВЦЭМ!$A$39:$A$782,$A26,СВЦЭМ!$B$39:$B$782,Y$11)+'СЕТ СН'!$F$11+СВЦЭМ!$D$10+'СЕТ СН'!$F$6-'СЕТ СН'!$F$23</f>
        <v>1020.8990859699999</v>
      </c>
    </row>
    <row r="27" spans="1:25" ht="15.75" x14ac:dyDescent="0.2">
      <c r="A27" s="35">
        <f t="shared" si="0"/>
        <v>44789</v>
      </c>
      <c r="B27" s="36">
        <f>SUMIFS(СВЦЭМ!$D$39:$D$782,СВЦЭМ!$A$39:$A$782,$A27,СВЦЭМ!$B$39:$B$782,B$11)+'СЕТ СН'!$F$11+СВЦЭМ!$D$10+'СЕТ СН'!$F$6-'СЕТ СН'!$F$23</f>
        <v>949.43516637999994</v>
      </c>
      <c r="C27" s="36">
        <f>SUMIFS(СВЦЭМ!$D$39:$D$782,СВЦЭМ!$A$39:$A$782,$A27,СВЦЭМ!$B$39:$B$782,C$11)+'СЕТ СН'!$F$11+СВЦЭМ!$D$10+'СЕТ СН'!$F$6-'СЕТ СН'!$F$23</f>
        <v>998.48975854999992</v>
      </c>
      <c r="D27" s="36">
        <f>SUMIFS(СВЦЭМ!$D$39:$D$782,СВЦЭМ!$A$39:$A$782,$A27,СВЦЭМ!$B$39:$B$782,D$11)+'СЕТ СН'!$F$11+СВЦЭМ!$D$10+'СЕТ СН'!$F$6-'СЕТ СН'!$F$23</f>
        <v>1036.99175526</v>
      </c>
      <c r="E27" s="36">
        <f>SUMIFS(СВЦЭМ!$D$39:$D$782,СВЦЭМ!$A$39:$A$782,$A27,СВЦЭМ!$B$39:$B$782,E$11)+'СЕТ СН'!$F$11+СВЦЭМ!$D$10+'СЕТ СН'!$F$6-'СЕТ СН'!$F$23</f>
        <v>1050.93021372</v>
      </c>
      <c r="F27" s="36">
        <f>SUMIFS(СВЦЭМ!$D$39:$D$782,СВЦЭМ!$A$39:$A$782,$A27,СВЦЭМ!$B$39:$B$782,F$11)+'СЕТ СН'!$F$11+СВЦЭМ!$D$10+'СЕТ СН'!$F$6-'СЕТ СН'!$F$23</f>
        <v>1060.5218221</v>
      </c>
      <c r="G27" s="36">
        <f>SUMIFS(СВЦЭМ!$D$39:$D$782,СВЦЭМ!$A$39:$A$782,$A27,СВЦЭМ!$B$39:$B$782,G$11)+'СЕТ СН'!$F$11+СВЦЭМ!$D$10+'СЕТ СН'!$F$6-'СЕТ СН'!$F$23</f>
        <v>1054.0071219900001</v>
      </c>
      <c r="H27" s="36">
        <f>SUMIFS(СВЦЭМ!$D$39:$D$782,СВЦЭМ!$A$39:$A$782,$A27,СВЦЭМ!$B$39:$B$782,H$11)+'СЕТ СН'!$F$11+СВЦЭМ!$D$10+'СЕТ СН'!$F$6-'СЕТ СН'!$F$23</f>
        <v>997.65880814999991</v>
      </c>
      <c r="I27" s="36">
        <f>SUMIFS(СВЦЭМ!$D$39:$D$782,СВЦЭМ!$A$39:$A$782,$A27,СВЦЭМ!$B$39:$B$782,I$11)+'СЕТ СН'!$F$11+СВЦЭМ!$D$10+'СЕТ СН'!$F$6-'СЕТ СН'!$F$23</f>
        <v>929.23747467999988</v>
      </c>
      <c r="J27" s="36">
        <f>SUMIFS(СВЦЭМ!$D$39:$D$782,СВЦЭМ!$A$39:$A$782,$A27,СВЦЭМ!$B$39:$B$782,J$11)+'СЕТ СН'!$F$11+СВЦЭМ!$D$10+'СЕТ СН'!$F$6-'СЕТ СН'!$F$23</f>
        <v>1013.9674440699999</v>
      </c>
      <c r="K27" s="36">
        <f>SUMIFS(СВЦЭМ!$D$39:$D$782,СВЦЭМ!$A$39:$A$782,$A27,СВЦЭМ!$B$39:$B$782,K$11)+'СЕТ СН'!$F$11+СВЦЭМ!$D$10+'СЕТ СН'!$F$6-'СЕТ СН'!$F$23</f>
        <v>1009.66187407</v>
      </c>
      <c r="L27" s="36">
        <f>SUMIFS(СВЦЭМ!$D$39:$D$782,СВЦЭМ!$A$39:$A$782,$A27,СВЦЭМ!$B$39:$B$782,L$11)+'СЕТ СН'!$F$11+СВЦЭМ!$D$10+'СЕТ СН'!$F$6-'СЕТ СН'!$F$23</f>
        <v>991.1230723299999</v>
      </c>
      <c r="M27" s="36">
        <f>SUMIFS(СВЦЭМ!$D$39:$D$782,СВЦЭМ!$A$39:$A$782,$A27,СВЦЭМ!$B$39:$B$782,M$11)+'СЕТ СН'!$F$11+СВЦЭМ!$D$10+'СЕТ СН'!$F$6-'СЕТ СН'!$F$23</f>
        <v>981.73859686999992</v>
      </c>
      <c r="N27" s="36">
        <f>SUMIFS(СВЦЭМ!$D$39:$D$782,СВЦЭМ!$A$39:$A$782,$A27,СВЦЭМ!$B$39:$B$782,N$11)+'СЕТ СН'!$F$11+СВЦЭМ!$D$10+'СЕТ СН'!$F$6-'СЕТ СН'!$F$23</f>
        <v>977.63260841999988</v>
      </c>
      <c r="O27" s="36">
        <f>SUMIFS(СВЦЭМ!$D$39:$D$782,СВЦЭМ!$A$39:$A$782,$A27,СВЦЭМ!$B$39:$B$782,O$11)+'СЕТ СН'!$F$11+СВЦЭМ!$D$10+'СЕТ СН'!$F$6-'СЕТ СН'!$F$23</f>
        <v>974.29951480999989</v>
      </c>
      <c r="P27" s="36">
        <f>SUMIFS(СВЦЭМ!$D$39:$D$782,СВЦЭМ!$A$39:$A$782,$A27,СВЦЭМ!$B$39:$B$782,P$11)+'СЕТ СН'!$F$11+СВЦЭМ!$D$10+'СЕТ СН'!$F$6-'СЕТ СН'!$F$23</f>
        <v>985.72171459999993</v>
      </c>
      <c r="Q27" s="36">
        <f>SUMIFS(СВЦЭМ!$D$39:$D$782,СВЦЭМ!$A$39:$A$782,$A27,СВЦЭМ!$B$39:$B$782,Q$11)+'СЕТ СН'!$F$11+СВЦЭМ!$D$10+'СЕТ СН'!$F$6-'СЕТ СН'!$F$23</f>
        <v>984.92216519999988</v>
      </c>
      <c r="R27" s="36">
        <f>SUMIFS(СВЦЭМ!$D$39:$D$782,СВЦЭМ!$A$39:$A$782,$A27,СВЦЭМ!$B$39:$B$782,R$11)+'СЕТ СН'!$F$11+СВЦЭМ!$D$10+'СЕТ СН'!$F$6-'СЕТ СН'!$F$23</f>
        <v>986.03403364999997</v>
      </c>
      <c r="S27" s="36">
        <f>SUMIFS(СВЦЭМ!$D$39:$D$782,СВЦЭМ!$A$39:$A$782,$A27,СВЦЭМ!$B$39:$B$782,S$11)+'СЕТ СН'!$F$11+СВЦЭМ!$D$10+'СЕТ СН'!$F$6-'СЕТ СН'!$F$23</f>
        <v>988.82666626999992</v>
      </c>
      <c r="T27" s="36">
        <f>SUMIFS(СВЦЭМ!$D$39:$D$782,СВЦЭМ!$A$39:$A$782,$A27,СВЦЭМ!$B$39:$B$782,T$11)+'СЕТ СН'!$F$11+СВЦЭМ!$D$10+'СЕТ СН'!$F$6-'СЕТ СН'!$F$23</f>
        <v>983.40635686999997</v>
      </c>
      <c r="U27" s="36">
        <f>SUMIFS(СВЦЭМ!$D$39:$D$782,СВЦЭМ!$A$39:$A$782,$A27,СВЦЭМ!$B$39:$B$782,U$11)+'СЕТ СН'!$F$11+СВЦЭМ!$D$10+'СЕТ СН'!$F$6-'СЕТ СН'!$F$23</f>
        <v>985.65600519999998</v>
      </c>
      <c r="V27" s="36">
        <f>SUMIFS(СВЦЭМ!$D$39:$D$782,СВЦЭМ!$A$39:$A$782,$A27,СВЦЭМ!$B$39:$B$782,V$11)+'СЕТ СН'!$F$11+СВЦЭМ!$D$10+'СЕТ СН'!$F$6-'СЕТ СН'!$F$23</f>
        <v>997.02998254999989</v>
      </c>
      <c r="W27" s="36">
        <f>SUMIFS(СВЦЭМ!$D$39:$D$782,СВЦЭМ!$A$39:$A$782,$A27,СВЦЭМ!$B$39:$B$782,W$11)+'СЕТ СН'!$F$11+СВЦЭМ!$D$10+'СЕТ СН'!$F$6-'СЕТ СН'!$F$23</f>
        <v>996.84562850999998</v>
      </c>
      <c r="X27" s="36">
        <f>SUMIFS(СВЦЭМ!$D$39:$D$782,СВЦЭМ!$A$39:$A$782,$A27,СВЦЭМ!$B$39:$B$782,X$11)+'СЕТ СН'!$F$11+СВЦЭМ!$D$10+'СЕТ СН'!$F$6-'СЕТ СН'!$F$23</f>
        <v>984.42836955999996</v>
      </c>
      <c r="Y27" s="36">
        <f>SUMIFS(СВЦЭМ!$D$39:$D$782,СВЦЭМ!$A$39:$A$782,$A27,СВЦЭМ!$B$39:$B$782,Y$11)+'СЕТ СН'!$F$11+СВЦЭМ!$D$10+'СЕТ СН'!$F$6-'СЕТ СН'!$F$23</f>
        <v>999.65879130999997</v>
      </c>
    </row>
    <row r="28" spans="1:25" ht="15.75" x14ac:dyDescent="0.2">
      <c r="A28" s="35">
        <f t="shared" si="0"/>
        <v>44790</v>
      </c>
      <c r="B28" s="36">
        <f>SUMIFS(СВЦЭМ!$D$39:$D$782,СВЦЭМ!$A$39:$A$782,$A28,СВЦЭМ!$B$39:$B$782,B$11)+'СЕТ СН'!$F$11+СВЦЭМ!$D$10+'СЕТ СН'!$F$6-'СЕТ СН'!$F$23</f>
        <v>940.00967505999995</v>
      </c>
      <c r="C28" s="36">
        <f>SUMIFS(СВЦЭМ!$D$39:$D$782,СВЦЭМ!$A$39:$A$782,$A28,СВЦЭМ!$B$39:$B$782,C$11)+'СЕТ СН'!$F$11+СВЦЭМ!$D$10+'СЕТ СН'!$F$6-'СЕТ СН'!$F$23</f>
        <v>925.03557168999998</v>
      </c>
      <c r="D28" s="36">
        <f>SUMIFS(СВЦЭМ!$D$39:$D$782,СВЦЭМ!$A$39:$A$782,$A28,СВЦЭМ!$B$39:$B$782,D$11)+'СЕТ СН'!$F$11+СВЦЭМ!$D$10+'СЕТ СН'!$F$6-'СЕТ СН'!$F$23</f>
        <v>921.33308563999992</v>
      </c>
      <c r="E28" s="36">
        <f>SUMIFS(СВЦЭМ!$D$39:$D$782,СВЦЭМ!$A$39:$A$782,$A28,СВЦЭМ!$B$39:$B$782,E$11)+'СЕТ СН'!$F$11+СВЦЭМ!$D$10+'СЕТ СН'!$F$6-'СЕТ СН'!$F$23</f>
        <v>939.59431615999995</v>
      </c>
      <c r="F28" s="36">
        <f>SUMIFS(СВЦЭМ!$D$39:$D$782,СВЦЭМ!$A$39:$A$782,$A28,СВЦЭМ!$B$39:$B$782,F$11)+'СЕТ СН'!$F$11+СВЦЭМ!$D$10+'СЕТ СН'!$F$6-'СЕТ СН'!$F$23</f>
        <v>959.50683572999992</v>
      </c>
      <c r="G28" s="36">
        <f>SUMIFS(СВЦЭМ!$D$39:$D$782,СВЦЭМ!$A$39:$A$782,$A28,СВЦЭМ!$B$39:$B$782,G$11)+'СЕТ СН'!$F$11+СВЦЭМ!$D$10+'СЕТ СН'!$F$6-'СЕТ СН'!$F$23</f>
        <v>1009.4125035</v>
      </c>
      <c r="H28" s="36">
        <f>SUMIFS(СВЦЭМ!$D$39:$D$782,СВЦЭМ!$A$39:$A$782,$A28,СВЦЭМ!$B$39:$B$782,H$11)+'СЕТ СН'!$F$11+СВЦЭМ!$D$10+'СЕТ СН'!$F$6-'СЕТ СН'!$F$23</f>
        <v>982.97231563999992</v>
      </c>
      <c r="I28" s="36">
        <f>SUMIFS(СВЦЭМ!$D$39:$D$782,СВЦЭМ!$A$39:$A$782,$A28,СВЦЭМ!$B$39:$B$782,I$11)+'СЕТ СН'!$F$11+СВЦЭМ!$D$10+'СЕТ СН'!$F$6-'СЕТ СН'!$F$23</f>
        <v>1009.9297873999999</v>
      </c>
      <c r="J28" s="36">
        <f>SUMIFS(СВЦЭМ!$D$39:$D$782,СВЦЭМ!$A$39:$A$782,$A28,СВЦЭМ!$B$39:$B$782,J$11)+'СЕТ СН'!$F$11+СВЦЭМ!$D$10+'СЕТ СН'!$F$6-'СЕТ СН'!$F$23</f>
        <v>1047.2013936200001</v>
      </c>
      <c r="K28" s="36">
        <f>SUMIFS(СВЦЭМ!$D$39:$D$782,СВЦЭМ!$A$39:$A$782,$A28,СВЦЭМ!$B$39:$B$782,K$11)+'СЕТ СН'!$F$11+СВЦЭМ!$D$10+'СЕТ СН'!$F$6-'СЕТ СН'!$F$23</f>
        <v>1037.96252379</v>
      </c>
      <c r="L28" s="36">
        <f>SUMIFS(СВЦЭМ!$D$39:$D$782,СВЦЭМ!$A$39:$A$782,$A28,СВЦЭМ!$B$39:$B$782,L$11)+'СЕТ СН'!$F$11+СВЦЭМ!$D$10+'СЕТ СН'!$F$6-'СЕТ СН'!$F$23</f>
        <v>1018.19397737</v>
      </c>
      <c r="M28" s="36">
        <f>SUMIFS(СВЦЭМ!$D$39:$D$782,СВЦЭМ!$A$39:$A$782,$A28,СВЦЭМ!$B$39:$B$782,M$11)+'СЕТ СН'!$F$11+СВЦЭМ!$D$10+'СЕТ СН'!$F$6-'СЕТ СН'!$F$23</f>
        <v>992.18937885999992</v>
      </c>
      <c r="N28" s="36">
        <f>SUMIFS(СВЦЭМ!$D$39:$D$782,СВЦЭМ!$A$39:$A$782,$A28,СВЦЭМ!$B$39:$B$782,N$11)+'СЕТ СН'!$F$11+СВЦЭМ!$D$10+'СЕТ СН'!$F$6-'СЕТ СН'!$F$23</f>
        <v>1008.4758644199999</v>
      </c>
      <c r="O28" s="36">
        <f>SUMIFS(СВЦЭМ!$D$39:$D$782,СВЦЭМ!$A$39:$A$782,$A28,СВЦЭМ!$B$39:$B$782,O$11)+'СЕТ СН'!$F$11+СВЦЭМ!$D$10+'СЕТ СН'!$F$6-'СЕТ СН'!$F$23</f>
        <v>1002.28245992</v>
      </c>
      <c r="P28" s="36">
        <f>SUMIFS(СВЦЭМ!$D$39:$D$782,СВЦЭМ!$A$39:$A$782,$A28,СВЦЭМ!$B$39:$B$782,P$11)+'СЕТ СН'!$F$11+СВЦЭМ!$D$10+'СЕТ СН'!$F$6-'СЕТ СН'!$F$23</f>
        <v>1018.1216823899999</v>
      </c>
      <c r="Q28" s="36">
        <f>SUMIFS(СВЦЭМ!$D$39:$D$782,СВЦЭМ!$A$39:$A$782,$A28,СВЦЭМ!$B$39:$B$782,Q$11)+'СЕТ СН'!$F$11+СВЦЭМ!$D$10+'СЕТ СН'!$F$6-'СЕТ СН'!$F$23</f>
        <v>1028.5880016599999</v>
      </c>
      <c r="R28" s="36">
        <f>SUMIFS(СВЦЭМ!$D$39:$D$782,СВЦЭМ!$A$39:$A$782,$A28,СВЦЭМ!$B$39:$B$782,R$11)+'СЕТ СН'!$F$11+СВЦЭМ!$D$10+'СЕТ СН'!$F$6-'СЕТ СН'!$F$23</f>
        <v>1027.78978949</v>
      </c>
      <c r="S28" s="36">
        <f>SUMIFS(СВЦЭМ!$D$39:$D$782,СВЦЭМ!$A$39:$A$782,$A28,СВЦЭМ!$B$39:$B$782,S$11)+'СЕТ СН'!$F$11+СВЦЭМ!$D$10+'СЕТ СН'!$F$6-'СЕТ СН'!$F$23</f>
        <v>1026.1765446100001</v>
      </c>
      <c r="T28" s="36">
        <f>SUMIFS(СВЦЭМ!$D$39:$D$782,СВЦЭМ!$A$39:$A$782,$A28,СВЦЭМ!$B$39:$B$782,T$11)+'СЕТ СН'!$F$11+СВЦЭМ!$D$10+'СЕТ СН'!$F$6-'СЕТ СН'!$F$23</f>
        <v>1019.2975064799999</v>
      </c>
      <c r="U28" s="36">
        <f>SUMIFS(СВЦЭМ!$D$39:$D$782,СВЦЭМ!$A$39:$A$782,$A28,СВЦЭМ!$B$39:$B$782,U$11)+'СЕТ СН'!$F$11+СВЦЭМ!$D$10+'СЕТ СН'!$F$6-'СЕТ СН'!$F$23</f>
        <v>1038.1316620699999</v>
      </c>
      <c r="V28" s="36">
        <f>SUMIFS(СВЦЭМ!$D$39:$D$782,СВЦЭМ!$A$39:$A$782,$A28,СВЦЭМ!$B$39:$B$782,V$11)+'СЕТ СН'!$F$11+СВЦЭМ!$D$10+'СЕТ СН'!$F$6-'СЕТ СН'!$F$23</f>
        <v>1017.1077759699999</v>
      </c>
      <c r="W28" s="36">
        <f>SUMIFS(СВЦЭМ!$D$39:$D$782,СВЦЭМ!$A$39:$A$782,$A28,СВЦЭМ!$B$39:$B$782,W$11)+'СЕТ СН'!$F$11+СВЦЭМ!$D$10+'СЕТ СН'!$F$6-'СЕТ СН'!$F$23</f>
        <v>1038.3692307199999</v>
      </c>
      <c r="X28" s="36">
        <f>SUMIFS(СВЦЭМ!$D$39:$D$782,СВЦЭМ!$A$39:$A$782,$A28,СВЦЭМ!$B$39:$B$782,X$11)+'СЕТ СН'!$F$11+СВЦЭМ!$D$10+'СЕТ СН'!$F$6-'СЕТ СН'!$F$23</f>
        <v>1006.2187217999999</v>
      </c>
      <c r="Y28" s="36">
        <f>SUMIFS(СВЦЭМ!$D$39:$D$782,СВЦЭМ!$A$39:$A$782,$A28,СВЦЭМ!$B$39:$B$782,Y$11)+'СЕТ СН'!$F$11+СВЦЭМ!$D$10+'СЕТ СН'!$F$6-'СЕТ СН'!$F$23</f>
        <v>943.26279439999996</v>
      </c>
    </row>
    <row r="29" spans="1:25" ht="15.75" x14ac:dyDescent="0.2">
      <c r="A29" s="35">
        <f t="shared" si="0"/>
        <v>44791</v>
      </c>
      <c r="B29" s="36">
        <f>SUMIFS(СВЦЭМ!$D$39:$D$782,СВЦЭМ!$A$39:$A$782,$A29,СВЦЭМ!$B$39:$B$782,B$11)+'СЕТ СН'!$F$11+СВЦЭМ!$D$10+'СЕТ СН'!$F$6-'СЕТ СН'!$F$23</f>
        <v>984.82378011999992</v>
      </c>
      <c r="C29" s="36">
        <f>SUMIFS(СВЦЭМ!$D$39:$D$782,СВЦЭМ!$A$39:$A$782,$A29,СВЦЭМ!$B$39:$B$782,C$11)+'СЕТ СН'!$F$11+СВЦЭМ!$D$10+'СЕТ СН'!$F$6-'СЕТ СН'!$F$23</f>
        <v>1032.5724765499999</v>
      </c>
      <c r="D29" s="36">
        <f>SUMIFS(СВЦЭМ!$D$39:$D$782,СВЦЭМ!$A$39:$A$782,$A29,СВЦЭМ!$B$39:$B$782,D$11)+'СЕТ СН'!$F$11+СВЦЭМ!$D$10+'СЕТ СН'!$F$6-'СЕТ СН'!$F$23</f>
        <v>1044.93059937</v>
      </c>
      <c r="E29" s="36">
        <f>SUMIFS(СВЦЭМ!$D$39:$D$782,СВЦЭМ!$A$39:$A$782,$A29,СВЦЭМ!$B$39:$B$782,E$11)+'СЕТ СН'!$F$11+СВЦЭМ!$D$10+'СЕТ СН'!$F$6-'СЕТ СН'!$F$23</f>
        <v>1045.6638700199999</v>
      </c>
      <c r="F29" s="36">
        <f>SUMIFS(СВЦЭМ!$D$39:$D$782,СВЦЭМ!$A$39:$A$782,$A29,СВЦЭМ!$B$39:$B$782,F$11)+'СЕТ СН'!$F$11+СВЦЭМ!$D$10+'СЕТ СН'!$F$6-'СЕТ СН'!$F$23</f>
        <v>1042.64954747</v>
      </c>
      <c r="G29" s="36">
        <f>SUMIFS(СВЦЭМ!$D$39:$D$782,СВЦЭМ!$A$39:$A$782,$A29,СВЦЭМ!$B$39:$B$782,G$11)+'СЕТ СН'!$F$11+СВЦЭМ!$D$10+'СЕТ СН'!$F$6-'СЕТ СН'!$F$23</f>
        <v>1050.4169629099999</v>
      </c>
      <c r="H29" s="36">
        <f>SUMIFS(СВЦЭМ!$D$39:$D$782,СВЦЭМ!$A$39:$A$782,$A29,СВЦЭМ!$B$39:$B$782,H$11)+'СЕТ СН'!$F$11+СВЦЭМ!$D$10+'СЕТ СН'!$F$6-'СЕТ СН'!$F$23</f>
        <v>989.99033173999987</v>
      </c>
      <c r="I29" s="36">
        <f>SUMIFS(СВЦЭМ!$D$39:$D$782,СВЦЭМ!$A$39:$A$782,$A29,СВЦЭМ!$B$39:$B$782,I$11)+'СЕТ СН'!$F$11+СВЦЭМ!$D$10+'СЕТ СН'!$F$6-'СЕТ СН'!$F$23</f>
        <v>942.01951246999988</v>
      </c>
      <c r="J29" s="36">
        <f>SUMIFS(СВЦЭМ!$D$39:$D$782,СВЦЭМ!$A$39:$A$782,$A29,СВЦЭМ!$B$39:$B$782,J$11)+'СЕТ СН'!$F$11+СВЦЭМ!$D$10+'СЕТ СН'!$F$6-'СЕТ СН'!$F$23</f>
        <v>1121.2053495500002</v>
      </c>
      <c r="K29" s="36">
        <f>SUMIFS(СВЦЭМ!$D$39:$D$782,СВЦЭМ!$A$39:$A$782,$A29,СВЦЭМ!$B$39:$B$782,K$11)+'СЕТ СН'!$F$11+СВЦЭМ!$D$10+'СЕТ СН'!$F$6-'СЕТ СН'!$F$23</f>
        <v>1126.8790774000001</v>
      </c>
      <c r="L29" s="36">
        <f>SUMIFS(СВЦЭМ!$D$39:$D$782,СВЦЭМ!$A$39:$A$782,$A29,СВЦЭМ!$B$39:$B$782,L$11)+'СЕТ СН'!$F$11+СВЦЭМ!$D$10+'СЕТ СН'!$F$6-'СЕТ СН'!$F$23</f>
        <v>1127.4614123600002</v>
      </c>
      <c r="M29" s="36">
        <f>SUMIFS(СВЦЭМ!$D$39:$D$782,СВЦЭМ!$A$39:$A$782,$A29,СВЦЭМ!$B$39:$B$782,M$11)+'СЕТ СН'!$F$11+СВЦЭМ!$D$10+'СЕТ СН'!$F$6-'СЕТ СН'!$F$23</f>
        <v>1116.15284569</v>
      </c>
      <c r="N29" s="36">
        <f>SUMIFS(СВЦЭМ!$D$39:$D$782,СВЦЭМ!$A$39:$A$782,$A29,СВЦЭМ!$B$39:$B$782,N$11)+'СЕТ СН'!$F$11+СВЦЭМ!$D$10+'СЕТ СН'!$F$6-'СЕТ СН'!$F$23</f>
        <v>1115.3547724299999</v>
      </c>
      <c r="O29" s="36">
        <f>SUMIFS(СВЦЭМ!$D$39:$D$782,СВЦЭМ!$A$39:$A$782,$A29,СВЦЭМ!$B$39:$B$782,O$11)+'СЕТ СН'!$F$11+СВЦЭМ!$D$10+'СЕТ СН'!$F$6-'СЕТ СН'!$F$23</f>
        <v>1116.8327144699999</v>
      </c>
      <c r="P29" s="36">
        <f>SUMIFS(СВЦЭМ!$D$39:$D$782,СВЦЭМ!$A$39:$A$782,$A29,СВЦЭМ!$B$39:$B$782,P$11)+'СЕТ СН'!$F$11+СВЦЭМ!$D$10+'СЕТ СН'!$F$6-'СЕТ СН'!$F$23</f>
        <v>1061.0905300100001</v>
      </c>
      <c r="Q29" s="36">
        <f>SUMIFS(СВЦЭМ!$D$39:$D$782,СВЦЭМ!$A$39:$A$782,$A29,СВЦЭМ!$B$39:$B$782,Q$11)+'СЕТ СН'!$F$11+СВЦЭМ!$D$10+'СЕТ СН'!$F$6-'СЕТ СН'!$F$23</f>
        <v>1049.5564221699999</v>
      </c>
      <c r="R29" s="36">
        <f>SUMIFS(СВЦЭМ!$D$39:$D$782,СВЦЭМ!$A$39:$A$782,$A29,СВЦЭМ!$B$39:$B$782,R$11)+'СЕТ СН'!$F$11+СВЦЭМ!$D$10+'СЕТ СН'!$F$6-'СЕТ СН'!$F$23</f>
        <v>1047.80691624</v>
      </c>
      <c r="S29" s="36">
        <f>SUMIFS(СВЦЭМ!$D$39:$D$782,СВЦЭМ!$A$39:$A$782,$A29,СВЦЭМ!$B$39:$B$782,S$11)+'СЕТ СН'!$F$11+СВЦЭМ!$D$10+'СЕТ СН'!$F$6-'СЕТ СН'!$F$23</f>
        <v>1049.46839314</v>
      </c>
      <c r="T29" s="36">
        <f>SUMIFS(СВЦЭМ!$D$39:$D$782,СВЦЭМ!$A$39:$A$782,$A29,СВЦЭМ!$B$39:$B$782,T$11)+'СЕТ СН'!$F$11+СВЦЭМ!$D$10+'СЕТ СН'!$F$6-'СЕТ СН'!$F$23</f>
        <v>1052.2028808499999</v>
      </c>
      <c r="U29" s="36">
        <f>SUMIFS(СВЦЭМ!$D$39:$D$782,СВЦЭМ!$A$39:$A$782,$A29,СВЦЭМ!$B$39:$B$782,U$11)+'СЕТ СН'!$F$11+СВЦЭМ!$D$10+'СЕТ СН'!$F$6-'СЕТ СН'!$F$23</f>
        <v>1051.42706507</v>
      </c>
      <c r="V29" s="36">
        <f>SUMIFS(СВЦЭМ!$D$39:$D$782,СВЦЭМ!$A$39:$A$782,$A29,СВЦЭМ!$B$39:$B$782,V$11)+'СЕТ СН'!$F$11+СВЦЭМ!$D$10+'СЕТ СН'!$F$6-'СЕТ СН'!$F$23</f>
        <v>1013.6159793799999</v>
      </c>
      <c r="W29" s="36">
        <f>SUMIFS(СВЦЭМ!$D$39:$D$782,СВЦЭМ!$A$39:$A$782,$A29,СВЦЭМ!$B$39:$B$782,W$11)+'СЕТ СН'!$F$11+СВЦЭМ!$D$10+'СЕТ СН'!$F$6-'СЕТ СН'!$F$23</f>
        <v>1060.5121927800001</v>
      </c>
      <c r="X29" s="36">
        <f>SUMIFS(СВЦЭМ!$D$39:$D$782,СВЦЭМ!$A$39:$A$782,$A29,СВЦЭМ!$B$39:$B$782,X$11)+'СЕТ СН'!$F$11+СВЦЭМ!$D$10+'СЕТ СН'!$F$6-'СЕТ СН'!$F$23</f>
        <v>1051.07192975</v>
      </c>
      <c r="Y29" s="36">
        <f>SUMIFS(СВЦЭМ!$D$39:$D$782,СВЦЭМ!$A$39:$A$782,$A29,СВЦЭМ!$B$39:$B$782,Y$11)+'СЕТ СН'!$F$11+СВЦЭМ!$D$10+'СЕТ СН'!$F$6-'СЕТ СН'!$F$23</f>
        <v>951.92505336999989</v>
      </c>
    </row>
    <row r="30" spans="1:25" ht="15.75" x14ac:dyDescent="0.2">
      <c r="A30" s="35">
        <f t="shared" si="0"/>
        <v>44792</v>
      </c>
      <c r="B30" s="36">
        <f>SUMIFS(СВЦЭМ!$D$39:$D$782,СВЦЭМ!$A$39:$A$782,$A30,СВЦЭМ!$B$39:$B$782,B$11)+'СЕТ СН'!$F$11+СВЦЭМ!$D$10+'СЕТ СН'!$F$6-'СЕТ СН'!$F$23</f>
        <v>1105.1312262900001</v>
      </c>
      <c r="C30" s="36">
        <f>SUMIFS(СВЦЭМ!$D$39:$D$782,СВЦЭМ!$A$39:$A$782,$A30,СВЦЭМ!$B$39:$B$782,C$11)+'СЕТ СН'!$F$11+СВЦЭМ!$D$10+'СЕТ СН'!$F$6-'СЕТ СН'!$F$23</f>
        <v>1121.44445462</v>
      </c>
      <c r="D30" s="36">
        <f>SUMIFS(СВЦЭМ!$D$39:$D$782,СВЦЭМ!$A$39:$A$782,$A30,СВЦЭМ!$B$39:$B$782,D$11)+'СЕТ СН'!$F$11+СВЦЭМ!$D$10+'СЕТ СН'!$F$6-'СЕТ СН'!$F$23</f>
        <v>1153.6150311599999</v>
      </c>
      <c r="E30" s="36">
        <f>SUMIFS(СВЦЭМ!$D$39:$D$782,СВЦЭМ!$A$39:$A$782,$A30,СВЦЭМ!$B$39:$B$782,E$11)+'СЕТ СН'!$F$11+СВЦЭМ!$D$10+'СЕТ СН'!$F$6-'СЕТ СН'!$F$23</f>
        <v>1153.85820068</v>
      </c>
      <c r="F30" s="36">
        <f>SUMIFS(СВЦЭМ!$D$39:$D$782,СВЦЭМ!$A$39:$A$782,$A30,СВЦЭМ!$B$39:$B$782,F$11)+'СЕТ СН'!$F$11+СВЦЭМ!$D$10+'СЕТ СН'!$F$6-'СЕТ СН'!$F$23</f>
        <v>1148.48395519</v>
      </c>
      <c r="G30" s="36">
        <f>SUMIFS(СВЦЭМ!$D$39:$D$782,СВЦЭМ!$A$39:$A$782,$A30,СВЦЭМ!$B$39:$B$782,G$11)+'СЕТ СН'!$F$11+СВЦЭМ!$D$10+'СЕТ СН'!$F$6-'СЕТ СН'!$F$23</f>
        <v>1059.17433076</v>
      </c>
      <c r="H30" s="36">
        <f>SUMIFS(СВЦЭМ!$D$39:$D$782,СВЦЭМ!$A$39:$A$782,$A30,СВЦЭМ!$B$39:$B$782,H$11)+'СЕТ СН'!$F$11+СВЦЭМ!$D$10+'СЕТ СН'!$F$6-'СЕТ СН'!$F$23</f>
        <v>1044.1588412599999</v>
      </c>
      <c r="I30" s="36">
        <f>SUMIFS(СВЦЭМ!$D$39:$D$782,СВЦЭМ!$A$39:$A$782,$A30,СВЦЭМ!$B$39:$B$782,I$11)+'СЕТ СН'!$F$11+СВЦЭМ!$D$10+'СЕТ СН'!$F$6-'СЕТ СН'!$F$23</f>
        <v>1013.9075125699999</v>
      </c>
      <c r="J30" s="36">
        <f>SUMIFS(СВЦЭМ!$D$39:$D$782,СВЦЭМ!$A$39:$A$782,$A30,СВЦЭМ!$B$39:$B$782,J$11)+'СЕТ СН'!$F$11+СВЦЭМ!$D$10+'СЕТ СН'!$F$6-'СЕТ СН'!$F$23</f>
        <v>967.45496448999995</v>
      </c>
      <c r="K30" s="36">
        <f>SUMIFS(СВЦЭМ!$D$39:$D$782,СВЦЭМ!$A$39:$A$782,$A30,СВЦЭМ!$B$39:$B$782,K$11)+'СЕТ СН'!$F$11+СВЦЭМ!$D$10+'СЕТ СН'!$F$6-'СЕТ СН'!$F$23</f>
        <v>960.83840579999992</v>
      </c>
      <c r="L30" s="36">
        <f>SUMIFS(СВЦЭМ!$D$39:$D$782,СВЦЭМ!$A$39:$A$782,$A30,СВЦЭМ!$B$39:$B$782,L$11)+'СЕТ СН'!$F$11+СВЦЭМ!$D$10+'СЕТ СН'!$F$6-'СЕТ СН'!$F$23</f>
        <v>999.78193982999994</v>
      </c>
      <c r="M30" s="36">
        <f>SUMIFS(СВЦЭМ!$D$39:$D$782,СВЦЭМ!$A$39:$A$782,$A30,СВЦЭМ!$B$39:$B$782,M$11)+'СЕТ СН'!$F$11+СВЦЭМ!$D$10+'СЕТ СН'!$F$6-'СЕТ СН'!$F$23</f>
        <v>985.62368579999998</v>
      </c>
      <c r="N30" s="36">
        <f>SUMIFS(СВЦЭМ!$D$39:$D$782,СВЦЭМ!$A$39:$A$782,$A30,СВЦЭМ!$B$39:$B$782,N$11)+'СЕТ СН'!$F$11+СВЦЭМ!$D$10+'СЕТ СН'!$F$6-'СЕТ СН'!$F$23</f>
        <v>989.14840438999988</v>
      </c>
      <c r="O30" s="36">
        <f>SUMIFS(СВЦЭМ!$D$39:$D$782,СВЦЭМ!$A$39:$A$782,$A30,СВЦЭМ!$B$39:$B$782,O$11)+'СЕТ СН'!$F$11+СВЦЭМ!$D$10+'СЕТ СН'!$F$6-'СЕТ СН'!$F$23</f>
        <v>990.48787056999993</v>
      </c>
      <c r="P30" s="36">
        <f>SUMIFS(СВЦЭМ!$D$39:$D$782,СВЦЭМ!$A$39:$A$782,$A30,СВЦЭМ!$B$39:$B$782,P$11)+'СЕТ СН'!$F$11+СВЦЭМ!$D$10+'СЕТ СН'!$F$6-'СЕТ СН'!$F$23</f>
        <v>1019.3818540799999</v>
      </c>
      <c r="Q30" s="36">
        <f>SUMIFS(СВЦЭМ!$D$39:$D$782,СВЦЭМ!$A$39:$A$782,$A30,СВЦЭМ!$B$39:$B$782,Q$11)+'СЕТ СН'!$F$11+СВЦЭМ!$D$10+'СЕТ СН'!$F$6-'СЕТ СН'!$F$23</f>
        <v>1027.78682385</v>
      </c>
      <c r="R30" s="36">
        <f>SUMIFS(СВЦЭМ!$D$39:$D$782,СВЦЭМ!$A$39:$A$782,$A30,СВЦЭМ!$B$39:$B$782,R$11)+'СЕТ СН'!$F$11+СВЦЭМ!$D$10+'СЕТ СН'!$F$6-'СЕТ СН'!$F$23</f>
        <v>1025.7063299399999</v>
      </c>
      <c r="S30" s="36">
        <f>SUMIFS(СВЦЭМ!$D$39:$D$782,СВЦЭМ!$A$39:$A$782,$A30,СВЦЭМ!$B$39:$B$782,S$11)+'СЕТ СН'!$F$11+СВЦЭМ!$D$10+'СЕТ СН'!$F$6-'СЕТ СН'!$F$23</f>
        <v>1011.3200481499999</v>
      </c>
      <c r="T30" s="36">
        <f>SUMIFS(СВЦЭМ!$D$39:$D$782,СВЦЭМ!$A$39:$A$782,$A30,СВЦЭМ!$B$39:$B$782,T$11)+'СЕТ СН'!$F$11+СВЦЭМ!$D$10+'СЕТ СН'!$F$6-'СЕТ СН'!$F$23</f>
        <v>997.52500301999999</v>
      </c>
      <c r="U30" s="36">
        <f>SUMIFS(СВЦЭМ!$D$39:$D$782,СВЦЭМ!$A$39:$A$782,$A30,СВЦЭМ!$B$39:$B$782,U$11)+'СЕТ СН'!$F$11+СВЦЭМ!$D$10+'СЕТ СН'!$F$6-'СЕТ СН'!$F$23</f>
        <v>1008.14893072</v>
      </c>
      <c r="V30" s="36">
        <f>SUMIFS(СВЦЭМ!$D$39:$D$782,СВЦЭМ!$A$39:$A$782,$A30,СВЦЭМ!$B$39:$B$782,V$11)+'СЕТ СН'!$F$11+СВЦЭМ!$D$10+'СЕТ СН'!$F$6-'СЕТ СН'!$F$23</f>
        <v>1001.9298186299999</v>
      </c>
      <c r="W30" s="36">
        <f>SUMIFS(СВЦЭМ!$D$39:$D$782,СВЦЭМ!$A$39:$A$782,$A30,СВЦЭМ!$B$39:$B$782,W$11)+'СЕТ СН'!$F$11+СВЦЭМ!$D$10+'СЕТ СН'!$F$6-'СЕТ СН'!$F$23</f>
        <v>1040.4326077400001</v>
      </c>
      <c r="X30" s="36">
        <f>SUMIFS(СВЦЭМ!$D$39:$D$782,СВЦЭМ!$A$39:$A$782,$A30,СВЦЭМ!$B$39:$B$782,X$11)+'СЕТ СН'!$F$11+СВЦЭМ!$D$10+'СЕТ СН'!$F$6-'СЕТ СН'!$F$23</f>
        <v>1057.37636301</v>
      </c>
      <c r="Y30" s="36">
        <f>SUMIFS(СВЦЭМ!$D$39:$D$782,СВЦЭМ!$A$39:$A$782,$A30,СВЦЭМ!$B$39:$B$782,Y$11)+'СЕТ СН'!$F$11+СВЦЭМ!$D$10+'СЕТ СН'!$F$6-'СЕТ СН'!$F$23</f>
        <v>1084.5013971200001</v>
      </c>
    </row>
    <row r="31" spans="1:25" ht="15.75" x14ac:dyDescent="0.2">
      <c r="A31" s="35">
        <f t="shared" si="0"/>
        <v>44793</v>
      </c>
      <c r="B31" s="36">
        <f>SUMIFS(СВЦЭМ!$D$39:$D$782,СВЦЭМ!$A$39:$A$782,$A31,СВЦЭМ!$B$39:$B$782,B$11)+'СЕТ СН'!$F$11+СВЦЭМ!$D$10+'СЕТ СН'!$F$6-'СЕТ СН'!$F$23</f>
        <v>957.88888654999994</v>
      </c>
      <c r="C31" s="36">
        <f>SUMIFS(СВЦЭМ!$D$39:$D$782,СВЦЭМ!$A$39:$A$782,$A31,СВЦЭМ!$B$39:$B$782,C$11)+'СЕТ СН'!$F$11+СВЦЭМ!$D$10+'СЕТ СН'!$F$6-'СЕТ СН'!$F$23</f>
        <v>1014.3694945799999</v>
      </c>
      <c r="D31" s="36">
        <f>SUMIFS(СВЦЭМ!$D$39:$D$782,СВЦЭМ!$A$39:$A$782,$A31,СВЦЭМ!$B$39:$B$782,D$11)+'СЕТ СН'!$F$11+СВЦЭМ!$D$10+'СЕТ СН'!$F$6-'СЕТ СН'!$F$23</f>
        <v>1052.7298629500001</v>
      </c>
      <c r="E31" s="36">
        <f>SUMIFS(СВЦЭМ!$D$39:$D$782,СВЦЭМ!$A$39:$A$782,$A31,СВЦЭМ!$B$39:$B$782,E$11)+'СЕТ СН'!$F$11+СВЦЭМ!$D$10+'СЕТ СН'!$F$6-'СЕТ СН'!$F$23</f>
        <v>1058.02205714</v>
      </c>
      <c r="F31" s="36">
        <f>SUMIFS(СВЦЭМ!$D$39:$D$782,СВЦЭМ!$A$39:$A$782,$A31,СВЦЭМ!$B$39:$B$782,F$11)+'СЕТ СН'!$F$11+СВЦЭМ!$D$10+'СЕТ СН'!$F$6-'СЕТ СН'!$F$23</f>
        <v>1061.6293440500001</v>
      </c>
      <c r="G31" s="36">
        <f>SUMIFS(СВЦЭМ!$D$39:$D$782,СВЦЭМ!$A$39:$A$782,$A31,СВЦЭМ!$B$39:$B$782,G$11)+'СЕТ СН'!$F$11+СВЦЭМ!$D$10+'СЕТ СН'!$F$6-'СЕТ СН'!$F$23</f>
        <v>1053.8722489899999</v>
      </c>
      <c r="H31" s="36">
        <f>SUMIFS(СВЦЭМ!$D$39:$D$782,СВЦЭМ!$A$39:$A$782,$A31,СВЦЭМ!$B$39:$B$782,H$11)+'СЕТ СН'!$F$11+СВЦЭМ!$D$10+'СЕТ СН'!$F$6-'СЕТ СН'!$F$23</f>
        <v>1027.0042477699999</v>
      </c>
      <c r="I31" s="36">
        <f>SUMIFS(СВЦЭМ!$D$39:$D$782,СВЦЭМ!$A$39:$A$782,$A31,СВЦЭМ!$B$39:$B$782,I$11)+'СЕТ СН'!$F$11+СВЦЭМ!$D$10+'СЕТ СН'!$F$6-'СЕТ СН'!$F$23</f>
        <v>996.10671375999993</v>
      </c>
      <c r="J31" s="36">
        <f>SUMIFS(СВЦЭМ!$D$39:$D$782,СВЦЭМ!$A$39:$A$782,$A31,СВЦЭМ!$B$39:$B$782,J$11)+'СЕТ СН'!$F$11+СВЦЭМ!$D$10+'СЕТ СН'!$F$6-'СЕТ СН'!$F$23</f>
        <v>929.00808442999994</v>
      </c>
      <c r="K31" s="36">
        <f>SUMIFS(СВЦЭМ!$D$39:$D$782,СВЦЭМ!$A$39:$A$782,$A31,СВЦЭМ!$B$39:$B$782,K$11)+'СЕТ СН'!$F$11+СВЦЭМ!$D$10+'СЕТ СН'!$F$6-'СЕТ СН'!$F$23</f>
        <v>890.45121461999997</v>
      </c>
      <c r="L31" s="36">
        <f>SUMIFS(СВЦЭМ!$D$39:$D$782,СВЦЭМ!$A$39:$A$782,$A31,СВЦЭМ!$B$39:$B$782,L$11)+'СЕТ СН'!$F$11+СВЦЭМ!$D$10+'СЕТ СН'!$F$6-'СЕТ СН'!$F$23</f>
        <v>893.74737589999995</v>
      </c>
      <c r="M31" s="36">
        <f>SUMIFS(СВЦЭМ!$D$39:$D$782,СВЦЭМ!$A$39:$A$782,$A31,СВЦЭМ!$B$39:$B$782,M$11)+'СЕТ СН'!$F$11+СВЦЭМ!$D$10+'СЕТ СН'!$F$6-'СЕТ СН'!$F$23</f>
        <v>897.74027486999989</v>
      </c>
      <c r="N31" s="36">
        <f>SUMIFS(СВЦЭМ!$D$39:$D$782,СВЦЭМ!$A$39:$A$782,$A31,СВЦЭМ!$B$39:$B$782,N$11)+'СЕТ СН'!$F$11+СВЦЭМ!$D$10+'СЕТ СН'!$F$6-'СЕТ СН'!$F$23</f>
        <v>908.5505945299999</v>
      </c>
      <c r="O31" s="36">
        <f>SUMIFS(СВЦЭМ!$D$39:$D$782,СВЦЭМ!$A$39:$A$782,$A31,СВЦЭМ!$B$39:$B$782,O$11)+'СЕТ СН'!$F$11+СВЦЭМ!$D$10+'СЕТ СН'!$F$6-'СЕТ СН'!$F$23</f>
        <v>904.78028876999997</v>
      </c>
      <c r="P31" s="36">
        <f>SUMIFS(СВЦЭМ!$D$39:$D$782,СВЦЭМ!$A$39:$A$782,$A31,СВЦЭМ!$B$39:$B$782,P$11)+'СЕТ СН'!$F$11+СВЦЭМ!$D$10+'СЕТ СН'!$F$6-'СЕТ СН'!$F$23</f>
        <v>899.9385039199999</v>
      </c>
      <c r="Q31" s="36">
        <f>SUMIFS(СВЦЭМ!$D$39:$D$782,СВЦЭМ!$A$39:$A$782,$A31,СВЦЭМ!$B$39:$B$782,Q$11)+'СЕТ СН'!$F$11+СВЦЭМ!$D$10+'СЕТ СН'!$F$6-'СЕТ СН'!$F$23</f>
        <v>904.08092558999988</v>
      </c>
      <c r="R31" s="36">
        <f>SUMIFS(СВЦЭМ!$D$39:$D$782,СВЦЭМ!$A$39:$A$782,$A31,СВЦЭМ!$B$39:$B$782,R$11)+'СЕТ СН'!$F$11+СВЦЭМ!$D$10+'СЕТ СН'!$F$6-'СЕТ СН'!$F$23</f>
        <v>910.3471360399999</v>
      </c>
      <c r="S31" s="36">
        <f>SUMIFS(СВЦЭМ!$D$39:$D$782,СВЦЭМ!$A$39:$A$782,$A31,СВЦЭМ!$B$39:$B$782,S$11)+'СЕТ СН'!$F$11+СВЦЭМ!$D$10+'СЕТ СН'!$F$6-'СЕТ СН'!$F$23</f>
        <v>901.13652109999998</v>
      </c>
      <c r="T31" s="36">
        <f>SUMIFS(СВЦЭМ!$D$39:$D$782,СВЦЭМ!$A$39:$A$782,$A31,СВЦЭМ!$B$39:$B$782,T$11)+'СЕТ СН'!$F$11+СВЦЭМ!$D$10+'СЕТ СН'!$F$6-'СЕТ СН'!$F$23</f>
        <v>900.79312120999998</v>
      </c>
      <c r="U31" s="36">
        <f>SUMIFS(СВЦЭМ!$D$39:$D$782,СВЦЭМ!$A$39:$A$782,$A31,СВЦЭМ!$B$39:$B$782,U$11)+'СЕТ СН'!$F$11+СВЦЭМ!$D$10+'СЕТ СН'!$F$6-'СЕТ СН'!$F$23</f>
        <v>901.6195940099999</v>
      </c>
      <c r="V31" s="36">
        <f>SUMIFS(СВЦЭМ!$D$39:$D$782,СВЦЭМ!$A$39:$A$782,$A31,СВЦЭМ!$B$39:$B$782,V$11)+'СЕТ СН'!$F$11+СВЦЭМ!$D$10+'СЕТ СН'!$F$6-'СЕТ СН'!$F$23</f>
        <v>884.19898002999992</v>
      </c>
      <c r="W31" s="36">
        <f>SUMIFS(СВЦЭМ!$D$39:$D$782,СВЦЭМ!$A$39:$A$782,$A31,СВЦЭМ!$B$39:$B$782,W$11)+'СЕТ СН'!$F$11+СВЦЭМ!$D$10+'СЕТ СН'!$F$6-'СЕТ СН'!$F$23</f>
        <v>873.43065771999989</v>
      </c>
      <c r="X31" s="36">
        <f>SUMIFS(СВЦЭМ!$D$39:$D$782,СВЦЭМ!$A$39:$A$782,$A31,СВЦЭМ!$B$39:$B$782,X$11)+'СЕТ СН'!$F$11+СВЦЭМ!$D$10+'СЕТ СН'!$F$6-'СЕТ СН'!$F$23</f>
        <v>888.5748901799999</v>
      </c>
      <c r="Y31" s="36">
        <f>SUMIFS(СВЦЭМ!$D$39:$D$782,СВЦЭМ!$A$39:$A$782,$A31,СВЦЭМ!$B$39:$B$782,Y$11)+'СЕТ СН'!$F$11+СВЦЭМ!$D$10+'СЕТ СН'!$F$6-'СЕТ СН'!$F$23</f>
        <v>915.79067959999998</v>
      </c>
    </row>
    <row r="32" spans="1:25" ht="15.75" x14ac:dyDescent="0.2">
      <c r="A32" s="35">
        <f t="shared" si="0"/>
        <v>44794</v>
      </c>
      <c r="B32" s="36">
        <f>SUMIFS(СВЦЭМ!$D$39:$D$782,СВЦЭМ!$A$39:$A$782,$A32,СВЦЭМ!$B$39:$B$782,B$11)+'СЕТ СН'!$F$11+СВЦЭМ!$D$10+'СЕТ СН'!$F$6-'СЕТ СН'!$F$23</f>
        <v>1009.9322916699999</v>
      </c>
      <c r="C32" s="36">
        <f>SUMIFS(СВЦЭМ!$D$39:$D$782,СВЦЭМ!$A$39:$A$782,$A32,СВЦЭМ!$B$39:$B$782,C$11)+'СЕТ СН'!$F$11+СВЦЭМ!$D$10+'СЕТ СН'!$F$6-'СЕТ СН'!$F$23</f>
        <v>1020.17226691</v>
      </c>
      <c r="D32" s="36">
        <f>SUMIFS(СВЦЭМ!$D$39:$D$782,СВЦЭМ!$A$39:$A$782,$A32,СВЦЭМ!$B$39:$B$782,D$11)+'СЕТ СН'!$F$11+СВЦЭМ!$D$10+'СЕТ СН'!$F$6-'СЕТ СН'!$F$23</f>
        <v>1062.1229580199999</v>
      </c>
      <c r="E32" s="36">
        <f>SUMIFS(СВЦЭМ!$D$39:$D$782,СВЦЭМ!$A$39:$A$782,$A32,СВЦЭМ!$B$39:$B$782,E$11)+'СЕТ СН'!$F$11+СВЦЭМ!$D$10+'СЕТ СН'!$F$6-'СЕТ СН'!$F$23</f>
        <v>1092.8771992400002</v>
      </c>
      <c r="F32" s="36">
        <f>SUMIFS(СВЦЭМ!$D$39:$D$782,СВЦЭМ!$A$39:$A$782,$A32,СВЦЭМ!$B$39:$B$782,F$11)+'СЕТ СН'!$F$11+СВЦЭМ!$D$10+'СЕТ СН'!$F$6-'СЕТ СН'!$F$23</f>
        <v>1097.5458191600001</v>
      </c>
      <c r="G32" s="36">
        <f>SUMIFS(СВЦЭМ!$D$39:$D$782,СВЦЭМ!$A$39:$A$782,$A32,СВЦЭМ!$B$39:$B$782,G$11)+'СЕТ СН'!$F$11+СВЦЭМ!$D$10+'СЕТ СН'!$F$6-'СЕТ СН'!$F$23</f>
        <v>1091.9700626600002</v>
      </c>
      <c r="H32" s="36">
        <f>SUMIFS(СВЦЭМ!$D$39:$D$782,СВЦЭМ!$A$39:$A$782,$A32,СВЦЭМ!$B$39:$B$782,H$11)+'СЕТ СН'!$F$11+СВЦЭМ!$D$10+'СЕТ СН'!$F$6-'СЕТ СН'!$F$23</f>
        <v>1071.88860561</v>
      </c>
      <c r="I32" s="36">
        <f>SUMIFS(СВЦЭМ!$D$39:$D$782,СВЦЭМ!$A$39:$A$782,$A32,СВЦЭМ!$B$39:$B$782,I$11)+'СЕТ СН'!$F$11+СВЦЭМ!$D$10+'СЕТ СН'!$F$6-'СЕТ СН'!$F$23</f>
        <v>1011.17301614</v>
      </c>
      <c r="J32" s="36">
        <f>SUMIFS(СВЦЭМ!$D$39:$D$782,СВЦЭМ!$A$39:$A$782,$A32,СВЦЭМ!$B$39:$B$782,J$11)+'СЕТ СН'!$F$11+СВЦЭМ!$D$10+'СЕТ СН'!$F$6-'СЕТ СН'!$F$23</f>
        <v>950.28320039999994</v>
      </c>
      <c r="K32" s="36">
        <f>SUMIFS(СВЦЭМ!$D$39:$D$782,СВЦЭМ!$A$39:$A$782,$A32,СВЦЭМ!$B$39:$B$782,K$11)+'СЕТ СН'!$F$11+СВЦЭМ!$D$10+'СЕТ СН'!$F$6-'СЕТ СН'!$F$23</f>
        <v>999.96915265999996</v>
      </c>
      <c r="L32" s="36">
        <f>SUMIFS(СВЦЭМ!$D$39:$D$782,СВЦЭМ!$A$39:$A$782,$A32,СВЦЭМ!$B$39:$B$782,L$11)+'СЕТ СН'!$F$11+СВЦЭМ!$D$10+'СЕТ СН'!$F$6-'СЕТ СН'!$F$23</f>
        <v>1037.2710798200001</v>
      </c>
      <c r="M32" s="36">
        <f>SUMIFS(СВЦЭМ!$D$39:$D$782,СВЦЭМ!$A$39:$A$782,$A32,СВЦЭМ!$B$39:$B$782,M$11)+'СЕТ СН'!$F$11+СВЦЭМ!$D$10+'СЕТ СН'!$F$6-'СЕТ СН'!$F$23</f>
        <v>1047.48923655</v>
      </c>
      <c r="N32" s="36">
        <f>SUMIFS(СВЦЭМ!$D$39:$D$782,СВЦЭМ!$A$39:$A$782,$A32,СВЦЭМ!$B$39:$B$782,N$11)+'СЕТ СН'!$F$11+СВЦЭМ!$D$10+'СЕТ СН'!$F$6-'СЕТ СН'!$F$23</f>
        <v>1052.80316902</v>
      </c>
      <c r="O32" s="36">
        <f>SUMIFS(СВЦЭМ!$D$39:$D$782,СВЦЭМ!$A$39:$A$782,$A32,СВЦЭМ!$B$39:$B$782,O$11)+'СЕТ СН'!$F$11+СВЦЭМ!$D$10+'СЕТ СН'!$F$6-'СЕТ СН'!$F$23</f>
        <v>1043.3521947700001</v>
      </c>
      <c r="P32" s="36">
        <f>SUMIFS(СВЦЭМ!$D$39:$D$782,СВЦЭМ!$A$39:$A$782,$A32,СВЦЭМ!$B$39:$B$782,P$11)+'СЕТ СН'!$F$11+СВЦЭМ!$D$10+'СЕТ СН'!$F$6-'СЕТ СН'!$F$23</f>
        <v>1040.4446469</v>
      </c>
      <c r="Q32" s="36">
        <f>SUMIFS(СВЦЭМ!$D$39:$D$782,СВЦЭМ!$A$39:$A$782,$A32,СВЦЭМ!$B$39:$B$782,Q$11)+'СЕТ СН'!$F$11+СВЦЭМ!$D$10+'СЕТ СН'!$F$6-'СЕТ СН'!$F$23</f>
        <v>1038.7077253699999</v>
      </c>
      <c r="R32" s="36">
        <f>SUMIFS(СВЦЭМ!$D$39:$D$782,СВЦЭМ!$A$39:$A$782,$A32,СВЦЭМ!$B$39:$B$782,R$11)+'СЕТ СН'!$F$11+СВЦЭМ!$D$10+'СЕТ СН'!$F$6-'СЕТ СН'!$F$23</f>
        <v>1040.05964767</v>
      </c>
      <c r="S32" s="36">
        <f>SUMIFS(СВЦЭМ!$D$39:$D$782,СВЦЭМ!$A$39:$A$782,$A32,СВЦЭМ!$B$39:$B$782,S$11)+'СЕТ СН'!$F$11+СВЦЭМ!$D$10+'СЕТ СН'!$F$6-'СЕТ СН'!$F$23</f>
        <v>1041.4498289599999</v>
      </c>
      <c r="T32" s="36">
        <f>SUMIFS(СВЦЭМ!$D$39:$D$782,СВЦЭМ!$A$39:$A$782,$A32,СВЦЭМ!$B$39:$B$782,T$11)+'СЕТ СН'!$F$11+СВЦЭМ!$D$10+'СЕТ СН'!$F$6-'СЕТ СН'!$F$23</f>
        <v>1038.1356037600001</v>
      </c>
      <c r="U32" s="36">
        <f>SUMIFS(СВЦЭМ!$D$39:$D$782,СВЦЭМ!$A$39:$A$782,$A32,СВЦЭМ!$B$39:$B$782,U$11)+'СЕТ СН'!$F$11+СВЦЭМ!$D$10+'СЕТ СН'!$F$6-'СЕТ СН'!$F$23</f>
        <v>1039.96921112</v>
      </c>
      <c r="V32" s="36">
        <f>SUMIFS(СВЦЭМ!$D$39:$D$782,СВЦЭМ!$A$39:$A$782,$A32,СВЦЭМ!$B$39:$B$782,V$11)+'СЕТ СН'!$F$11+СВЦЭМ!$D$10+'СЕТ СН'!$F$6-'СЕТ СН'!$F$23</f>
        <v>1053.63471596</v>
      </c>
      <c r="W32" s="36">
        <f>SUMIFS(СВЦЭМ!$D$39:$D$782,СВЦЭМ!$A$39:$A$782,$A32,СВЦЭМ!$B$39:$B$782,W$11)+'СЕТ СН'!$F$11+СВЦЭМ!$D$10+'СЕТ СН'!$F$6-'СЕТ СН'!$F$23</f>
        <v>1056.32939693</v>
      </c>
      <c r="X32" s="36">
        <f>SUMIFS(СВЦЭМ!$D$39:$D$782,СВЦЭМ!$A$39:$A$782,$A32,СВЦЭМ!$B$39:$B$782,X$11)+'СЕТ СН'!$F$11+СВЦЭМ!$D$10+'СЕТ СН'!$F$6-'СЕТ СН'!$F$23</f>
        <v>1018.8520258599999</v>
      </c>
      <c r="Y32" s="36">
        <f>SUMIFS(СВЦЭМ!$D$39:$D$782,СВЦЭМ!$A$39:$A$782,$A32,СВЦЭМ!$B$39:$B$782,Y$11)+'СЕТ СН'!$F$11+СВЦЭМ!$D$10+'СЕТ СН'!$F$6-'СЕТ СН'!$F$23</f>
        <v>991.43638111999996</v>
      </c>
    </row>
    <row r="33" spans="1:27" ht="15.75" x14ac:dyDescent="0.2">
      <c r="A33" s="35">
        <f t="shared" si="0"/>
        <v>44795</v>
      </c>
      <c r="B33" s="36">
        <f>SUMIFS(СВЦЭМ!$D$39:$D$782,СВЦЭМ!$A$39:$A$782,$A33,СВЦЭМ!$B$39:$B$782,B$11)+'СЕТ СН'!$F$11+СВЦЭМ!$D$10+'СЕТ СН'!$F$6-'СЕТ СН'!$F$23</f>
        <v>924.51473119999991</v>
      </c>
      <c r="C33" s="36">
        <f>SUMIFS(СВЦЭМ!$D$39:$D$782,СВЦЭМ!$A$39:$A$782,$A33,СВЦЭМ!$B$39:$B$782,C$11)+'СЕТ СН'!$F$11+СВЦЭМ!$D$10+'СЕТ СН'!$F$6-'СЕТ СН'!$F$23</f>
        <v>992.35946957999988</v>
      </c>
      <c r="D33" s="36">
        <f>SUMIFS(СВЦЭМ!$D$39:$D$782,СВЦЭМ!$A$39:$A$782,$A33,СВЦЭМ!$B$39:$B$782,D$11)+'СЕТ СН'!$F$11+СВЦЭМ!$D$10+'СЕТ СН'!$F$6-'СЕТ СН'!$F$23</f>
        <v>1038.6716644099999</v>
      </c>
      <c r="E33" s="36">
        <f>SUMIFS(СВЦЭМ!$D$39:$D$782,СВЦЭМ!$A$39:$A$782,$A33,СВЦЭМ!$B$39:$B$782,E$11)+'СЕТ СН'!$F$11+СВЦЭМ!$D$10+'СЕТ СН'!$F$6-'СЕТ СН'!$F$23</f>
        <v>1060.1813124999999</v>
      </c>
      <c r="F33" s="36">
        <f>SUMIFS(СВЦЭМ!$D$39:$D$782,СВЦЭМ!$A$39:$A$782,$A33,СВЦЭМ!$B$39:$B$782,F$11)+'СЕТ СН'!$F$11+СВЦЭМ!$D$10+'СЕТ СН'!$F$6-'СЕТ СН'!$F$23</f>
        <v>1061.9505243900001</v>
      </c>
      <c r="G33" s="36">
        <f>SUMIFS(СВЦЭМ!$D$39:$D$782,СВЦЭМ!$A$39:$A$782,$A33,СВЦЭМ!$B$39:$B$782,G$11)+'СЕТ СН'!$F$11+СВЦЭМ!$D$10+'СЕТ СН'!$F$6-'СЕТ СН'!$F$23</f>
        <v>1051.4185988300001</v>
      </c>
      <c r="H33" s="36">
        <f>SUMIFS(СВЦЭМ!$D$39:$D$782,СВЦЭМ!$A$39:$A$782,$A33,СВЦЭМ!$B$39:$B$782,H$11)+'СЕТ СН'!$F$11+СВЦЭМ!$D$10+'СЕТ СН'!$F$6-'СЕТ СН'!$F$23</f>
        <v>992.50064886999996</v>
      </c>
      <c r="I33" s="36">
        <f>SUMIFS(СВЦЭМ!$D$39:$D$782,СВЦЭМ!$A$39:$A$782,$A33,СВЦЭМ!$B$39:$B$782,I$11)+'СЕТ СН'!$F$11+СВЦЭМ!$D$10+'СЕТ СН'!$F$6-'СЕТ СН'!$F$23</f>
        <v>924.49174714999992</v>
      </c>
      <c r="J33" s="36">
        <f>SUMIFS(СВЦЭМ!$D$39:$D$782,СВЦЭМ!$A$39:$A$782,$A33,СВЦЭМ!$B$39:$B$782,J$11)+'СЕТ СН'!$F$11+СВЦЭМ!$D$10+'СЕТ СН'!$F$6-'СЕТ СН'!$F$23</f>
        <v>972.73468124999988</v>
      </c>
      <c r="K33" s="36">
        <f>SUMIFS(СВЦЭМ!$D$39:$D$782,СВЦЭМ!$A$39:$A$782,$A33,СВЦЭМ!$B$39:$B$782,K$11)+'СЕТ СН'!$F$11+СВЦЭМ!$D$10+'СЕТ СН'!$F$6-'СЕТ СН'!$F$23</f>
        <v>1019.4757019799999</v>
      </c>
      <c r="L33" s="36">
        <f>SUMIFS(СВЦЭМ!$D$39:$D$782,СВЦЭМ!$A$39:$A$782,$A33,СВЦЭМ!$B$39:$B$782,L$11)+'СЕТ СН'!$F$11+СВЦЭМ!$D$10+'СЕТ СН'!$F$6-'СЕТ СН'!$F$23</f>
        <v>1014.7201062099999</v>
      </c>
      <c r="M33" s="36">
        <f>SUMIFS(СВЦЭМ!$D$39:$D$782,СВЦЭМ!$A$39:$A$782,$A33,СВЦЭМ!$B$39:$B$782,M$11)+'СЕТ СН'!$F$11+СВЦЭМ!$D$10+'СЕТ СН'!$F$6-'СЕТ СН'!$F$23</f>
        <v>1021.61416902</v>
      </c>
      <c r="N33" s="36">
        <f>SUMIFS(СВЦЭМ!$D$39:$D$782,СВЦЭМ!$A$39:$A$782,$A33,СВЦЭМ!$B$39:$B$782,N$11)+'СЕТ СН'!$F$11+СВЦЭМ!$D$10+'СЕТ СН'!$F$6-'СЕТ СН'!$F$23</f>
        <v>1023.9623088599999</v>
      </c>
      <c r="O33" s="36">
        <f>SUMIFS(СВЦЭМ!$D$39:$D$782,СВЦЭМ!$A$39:$A$782,$A33,СВЦЭМ!$B$39:$B$782,O$11)+'СЕТ СН'!$F$11+СВЦЭМ!$D$10+'СЕТ СН'!$F$6-'СЕТ СН'!$F$23</f>
        <v>1012.6396433699999</v>
      </c>
      <c r="P33" s="36">
        <f>SUMIFS(СВЦЭМ!$D$39:$D$782,СВЦЭМ!$A$39:$A$782,$A33,СВЦЭМ!$B$39:$B$782,P$11)+'СЕТ СН'!$F$11+СВЦЭМ!$D$10+'СЕТ СН'!$F$6-'СЕТ СН'!$F$23</f>
        <v>1016.66087662</v>
      </c>
      <c r="Q33" s="36">
        <f>SUMIFS(СВЦЭМ!$D$39:$D$782,СВЦЭМ!$A$39:$A$782,$A33,СВЦЭМ!$B$39:$B$782,Q$11)+'СЕТ СН'!$F$11+СВЦЭМ!$D$10+'СЕТ СН'!$F$6-'СЕТ СН'!$F$23</f>
        <v>1016.9156679499999</v>
      </c>
      <c r="R33" s="36">
        <f>SUMIFS(СВЦЭМ!$D$39:$D$782,СВЦЭМ!$A$39:$A$782,$A33,СВЦЭМ!$B$39:$B$782,R$11)+'СЕТ СН'!$F$11+СВЦЭМ!$D$10+'СЕТ СН'!$F$6-'СЕТ СН'!$F$23</f>
        <v>1016.0973417599999</v>
      </c>
      <c r="S33" s="36">
        <f>SUMIFS(СВЦЭМ!$D$39:$D$782,СВЦЭМ!$A$39:$A$782,$A33,СВЦЭМ!$B$39:$B$782,S$11)+'СЕТ СН'!$F$11+СВЦЭМ!$D$10+'СЕТ СН'!$F$6-'СЕТ СН'!$F$23</f>
        <v>1010.06208796</v>
      </c>
      <c r="T33" s="36">
        <f>SUMIFS(СВЦЭМ!$D$39:$D$782,СВЦЭМ!$A$39:$A$782,$A33,СВЦЭМ!$B$39:$B$782,T$11)+'СЕТ СН'!$F$11+СВЦЭМ!$D$10+'СЕТ СН'!$F$6-'СЕТ СН'!$F$23</f>
        <v>1020.2341541499999</v>
      </c>
      <c r="U33" s="36">
        <f>SUMIFS(СВЦЭМ!$D$39:$D$782,СВЦЭМ!$A$39:$A$782,$A33,СВЦЭМ!$B$39:$B$782,U$11)+'СЕТ СН'!$F$11+СВЦЭМ!$D$10+'СЕТ СН'!$F$6-'СЕТ СН'!$F$23</f>
        <v>1012.0929808</v>
      </c>
      <c r="V33" s="36">
        <f>SUMIFS(СВЦЭМ!$D$39:$D$782,СВЦЭМ!$A$39:$A$782,$A33,СВЦЭМ!$B$39:$B$782,V$11)+'СЕТ СН'!$F$11+СВЦЭМ!$D$10+'СЕТ СН'!$F$6-'СЕТ СН'!$F$23</f>
        <v>1021.7216277199999</v>
      </c>
      <c r="W33" s="36">
        <f>SUMIFS(СВЦЭМ!$D$39:$D$782,СВЦЭМ!$A$39:$A$782,$A33,СВЦЭМ!$B$39:$B$782,W$11)+'СЕТ СН'!$F$11+СВЦЭМ!$D$10+'СЕТ СН'!$F$6-'СЕТ СН'!$F$23</f>
        <v>1029.3111997599999</v>
      </c>
      <c r="X33" s="36">
        <f>SUMIFS(СВЦЭМ!$D$39:$D$782,СВЦЭМ!$A$39:$A$782,$A33,СВЦЭМ!$B$39:$B$782,X$11)+'СЕТ СН'!$F$11+СВЦЭМ!$D$10+'СЕТ СН'!$F$6-'СЕТ СН'!$F$23</f>
        <v>1002.1864193099999</v>
      </c>
      <c r="Y33" s="36">
        <f>SUMIFS(СВЦЭМ!$D$39:$D$782,СВЦЭМ!$A$39:$A$782,$A33,СВЦЭМ!$B$39:$B$782,Y$11)+'СЕТ СН'!$F$11+СВЦЭМ!$D$10+'СЕТ СН'!$F$6-'СЕТ СН'!$F$23</f>
        <v>912.3463625899999</v>
      </c>
    </row>
    <row r="34" spans="1:27" ht="15.75" x14ac:dyDescent="0.2">
      <c r="A34" s="35">
        <f t="shared" si="0"/>
        <v>44796</v>
      </c>
      <c r="B34" s="36">
        <f>SUMIFS(СВЦЭМ!$D$39:$D$782,СВЦЭМ!$A$39:$A$782,$A34,СВЦЭМ!$B$39:$B$782,B$11)+'СЕТ СН'!$F$11+СВЦЭМ!$D$10+'СЕТ СН'!$F$6-'СЕТ СН'!$F$23</f>
        <v>975.90023553999993</v>
      </c>
      <c r="C34" s="36">
        <f>SUMIFS(СВЦЭМ!$D$39:$D$782,СВЦЭМ!$A$39:$A$782,$A34,СВЦЭМ!$B$39:$B$782,C$11)+'СЕТ СН'!$F$11+СВЦЭМ!$D$10+'СЕТ СН'!$F$6-'СЕТ СН'!$F$23</f>
        <v>1039.2541115900001</v>
      </c>
      <c r="D34" s="36">
        <f>SUMIFS(СВЦЭМ!$D$39:$D$782,СВЦЭМ!$A$39:$A$782,$A34,СВЦЭМ!$B$39:$B$782,D$11)+'СЕТ СН'!$F$11+СВЦЭМ!$D$10+'СЕТ СН'!$F$6-'СЕТ СН'!$F$23</f>
        <v>1078.9909235099999</v>
      </c>
      <c r="E34" s="36">
        <f>SUMIFS(СВЦЭМ!$D$39:$D$782,СВЦЭМ!$A$39:$A$782,$A34,СВЦЭМ!$B$39:$B$782,E$11)+'СЕТ СН'!$F$11+СВЦЭМ!$D$10+'СЕТ СН'!$F$6-'СЕТ СН'!$F$23</f>
        <v>1092.36289579</v>
      </c>
      <c r="F34" s="36">
        <f>SUMIFS(СВЦЭМ!$D$39:$D$782,СВЦЭМ!$A$39:$A$782,$A34,СВЦЭМ!$B$39:$B$782,F$11)+'СЕТ СН'!$F$11+СВЦЭМ!$D$10+'СЕТ СН'!$F$6-'СЕТ СН'!$F$23</f>
        <v>1059.7285773999999</v>
      </c>
      <c r="G34" s="36">
        <f>SUMIFS(СВЦЭМ!$D$39:$D$782,СВЦЭМ!$A$39:$A$782,$A34,СВЦЭМ!$B$39:$B$782,G$11)+'СЕТ СН'!$F$11+СВЦЭМ!$D$10+'СЕТ СН'!$F$6-'СЕТ СН'!$F$23</f>
        <v>1035.37647844</v>
      </c>
      <c r="H34" s="36">
        <f>SUMIFS(СВЦЭМ!$D$39:$D$782,СВЦЭМ!$A$39:$A$782,$A34,СВЦЭМ!$B$39:$B$782,H$11)+'СЕТ СН'!$F$11+СВЦЭМ!$D$10+'СЕТ СН'!$F$6-'СЕТ СН'!$F$23</f>
        <v>987.61312824999993</v>
      </c>
      <c r="I34" s="36">
        <f>SUMIFS(СВЦЭМ!$D$39:$D$782,СВЦЭМ!$A$39:$A$782,$A34,СВЦЭМ!$B$39:$B$782,I$11)+'СЕТ СН'!$F$11+СВЦЭМ!$D$10+'СЕТ СН'!$F$6-'СЕТ СН'!$F$23</f>
        <v>920.62821448999989</v>
      </c>
      <c r="J34" s="36">
        <f>SUMIFS(СВЦЭМ!$D$39:$D$782,СВЦЭМ!$A$39:$A$782,$A34,СВЦЭМ!$B$39:$B$782,J$11)+'СЕТ СН'!$F$11+СВЦЭМ!$D$10+'СЕТ СН'!$F$6-'СЕТ СН'!$F$23</f>
        <v>913.46209605999991</v>
      </c>
      <c r="K34" s="36">
        <f>SUMIFS(СВЦЭМ!$D$39:$D$782,СВЦЭМ!$A$39:$A$782,$A34,СВЦЭМ!$B$39:$B$782,K$11)+'СЕТ СН'!$F$11+СВЦЭМ!$D$10+'СЕТ СН'!$F$6-'СЕТ СН'!$F$23</f>
        <v>984.58982138999988</v>
      </c>
      <c r="L34" s="36">
        <f>SUMIFS(СВЦЭМ!$D$39:$D$782,СВЦЭМ!$A$39:$A$782,$A34,СВЦЭМ!$B$39:$B$782,L$11)+'СЕТ СН'!$F$11+СВЦЭМ!$D$10+'СЕТ СН'!$F$6-'СЕТ СН'!$F$23</f>
        <v>949.10815186999992</v>
      </c>
      <c r="M34" s="36">
        <f>SUMIFS(СВЦЭМ!$D$39:$D$782,СВЦЭМ!$A$39:$A$782,$A34,СВЦЭМ!$B$39:$B$782,M$11)+'СЕТ СН'!$F$11+СВЦЭМ!$D$10+'СЕТ СН'!$F$6-'СЕТ СН'!$F$23</f>
        <v>941.56119140999988</v>
      </c>
      <c r="N34" s="36">
        <f>SUMIFS(СВЦЭМ!$D$39:$D$782,СВЦЭМ!$A$39:$A$782,$A34,СВЦЭМ!$B$39:$B$782,N$11)+'СЕТ СН'!$F$11+СВЦЭМ!$D$10+'СЕТ СН'!$F$6-'СЕТ СН'!$F$23</f>
        <v>935.25968328999988</v>
      </c>
      <c r="O34" s="36">
        <f>SUMIFS(СВЦЭМ!$D$39:$D$782,СВЦЭМ!$A$39:$A$782,$A34,СВЦЭМ!$B$39:$B$782,O$11)+'СЕТ СН'!$F$11+СВЦЭМ!$D$10+'СЕТ СН'!$F$6-'СЕТ СН'!$F$23</f>
        <v>928.80707266999991</v>
      </c>
      <c r="P34" s="36">
        <f>SUMIFS(СВЦЭМ!$D$39:$D$782,СВЦЭМ!$A$39:$A$782,$A34,СВЦЭМ!$B$39:$B$782,P$11)+'СЕТ СН'!$F$11+СВЦЭМ!$D$10+'СЕТ СН'!$F$6-'СЕТ СН'!$F$23</f>
        <v>941.05766820999997</v>
      </c>
      <c r="Q34" s="36">
        <f>SUMIFS(СВЦЭМ!$D$39:$D$782,СВЦЭМ!$A$39:$A$782,$A34,СВЦЭМ!$B$39:$B$782,Q$11)+'СЕТ СН'!$F$11+СВЦЭМ!$D$10+'СЕТ СН'!$F$6-'СЕТ СН'!$F$23</f>
        <v>948.32267291999995</v>
      </c>
      <c r="R34" s="36">
        <f>SUMIFS(СВЦЭМ!$D$39:$D$782,СВЦЭМ!$A$39:$A$782,$A34,СВЦЭМ!$B$39:$B$782,R$11)+'СЕТ СН'!$F$11+СВЦЭМ!$D$10+'СЕТ СН'!$F$6-'СЕТ СН'!$F$23</f>
        <v>942.20099527999992</v>
      </c>
      <c r="S34" s="36">
        <f>SUMIFS(СВЦЭМ!$D$39:$D$782,СВЦЭМ!$A$39:$A$782,$A34,СВЦЭМ!$B$39:$B$782,S$11)+'СЕТ СН'!$F$11+СВЦЭМ!$D$10+'СЕТ СН'!$F$6-'СЕТ СН'!$F$23</f>
        <v>954.86199029999989</v>
      </c>
      <c r="T34" s="36">
        <f>SUMIFS(СВЦЭМ!$D$39:$D$782,СВЦЭМ!$A$39:$A$782,$A34,СВЦЭМ!$B$39:$B$782,T$11)+'СЕТ СН'!$F$11+СВЦЭМ!$D$10+'СЕТ СН'!$F$6-'СЕТ СН'!$F$23</f>
        <v>961.75813227999993</v>
      </c>
      <c r="U34" s="36">
        <f>SUMIFS(СВЦЭМ!$D$39:$D$782,СВЦЭМ!$A$39:$A$782,$A34,СВЦЭМ!$B$39:$B$782,U$11)+'СЕТ СН'!$F$11+СВЦЭМ!$D$10+'СЕТ СН'!$F$6-'СЕТ СН'!$F$23</f>
        <v>950.61991107999995</v>
      </c>
      <c r="V34" s="36">
        <f>SUMIFS(СВЦЭМ!$D$39:$D$782,СВЦЭМ!$A$39:$A$782,$A34,СВЦЭМ!$B$39:$B$782,V$11)+'СЕТ СН'!$F$11+СВЦЭМ!$D$10+'СЕТ СН'!$F$6-'СЕТ СН'!$F$23</f>
        <v>967.5920490499999</v>
      </c>
      <c r="W34" s="36">
        <f>SUMIFS(СВЦЭМ!$D$39:$D$782,СВЦЭМ!$A$39:$A$782,$A34,СВЦЭМ!$B$39:$B$782,W$11)+'СЕТ СН'!$F$11+СВЦЭМ!$D$10+'СЕТ СН'!$F$6-'СЕТ СН'!$F$23</f>
        <v>966.26568808999991</v>
      </c>
      <c r="X34" s="36">
        <f>SUMIFS(СВЦЭМ!$D$39:$D$782,СВЦЭМ!$A$39:$A$782,$A34,СВЦЭМ!$B$39:$B$782,X$11)+'СЕТ СН'!$F$11+СВЦЭМ!$D$10+'СЕТ СН'!$F$6-'СЕТ СН'!$F$23</f>
        <v>948.21826648999991</v>
      </c>
      <c r="Y34" s="36">
        <f>SUMIFS(СВЦЭМ!$D$39:$D$782,СВЦЭМ!$A$39:$A$782,$A34,СВЦЭМ!$B$39:$B$782,Y$11)+'СЕТ СН'!$F$11+СВЦЭМ!$D$10+'СЕТ СН'!$F$6-'СЕТ СН'!$F$23</f>
        <v>914.53183566999996</v>
      </c>
    </row>
    <row r="35" spans="1:27" ht="15.75" x14ac:dyDescent="0.2">
      <c r="A35" s="35">
        <f t="shared" si="0"/>
        <v>44797</v>
      </c>
      <c r="B35" s="36">
        <f>SUMIFS(СВЦЭМ!$D$39:$D$782,СВЦЭМ!$A$39:$A$782,$A35,СВЦЭМ!$B$39:$B$782,B$11)+'СЕТ СН'!$F$11+СВЦЭМ!$D$10+'СЕТ СН'!$F$6-'СЕТ СН'!$F$23</f>
        <v>952.52716337999993</v>
      </c>
      <c r="C35" s="36">
        <f>SUMIFS(СВЦЭМ!$D$39:$D$782,СВЦЭМ!$A$39:$A$782,$A35,СВЦЭМ!$B$39:$B$782,C$11)+'СЕТ СН'!$F$11+СВЦЭМ!$D$10+'СЕТ СН'!$F$6-'СЕТ СН'!$F$23</f>
        <v>993.35033632999989</v>
      </c>
      <c r="D35" s="36">
        <f>SUMIFS(СВЦЭМ!$D$39:$D$782,СВЦЭМ!$A$39:$A$782,$A35,СВЦЭМ!$B$39:$B$782,D$11)+'СЕТ СН'!$F$11+СВЦЭМ!$D$10+'СЕТ СН'!$F$6-'СЕТ СН'!$F$23</f>
        <v>1022.9613203399999</v>
      </c>
      <c r="E35" s="36">
        <f>SUMIFS(СВЦЭМ!$D$39:$D$782,СВЦЭМ!$A$39:$A$782,$A35,СВЦЭМ!$B$39:$B$782,E$11)+'СЕТ СН'!$F$11+СВЦЭМ!$D$10+'СЕТ СН'!$F$6-'СЕТ СН'!$F$23</f>
        <v>1032.8484805099999</v>
      </c>
      <c r="F35" s="36">
        <f>SUMIFS(СВЦЭМ!$D$39:$D$782,СВЦЭМ!$A$39:$A$782,$A35,СВЦЭМ!$B$39:$B$782,F$11)+'СЕТ СН'!$F$11+СВЦЭМ!$D$10+'СЕТ СН'!$F$6-'СЕТ СН'!$F$23</f>
        <v>1034.2542931400001</v>
      </c>
      <c r="G35" s="36">
        <f>SUMIFS(СВЦЭМ!$D$39:$D$782,СВЦЭМ!$A$39:$A$782,$A35,СВЦЭМ!$B$39:$B$782,G$11)+'СЕТ СН'!$F$11+СВЦЭМ!$D$10+'СЕТ СН'!$F$6-'СЕТ СН'!$F$23</f>
        <v>1019.8687752699999</v>
      </c>
      <c r="H35" s="36">
        <f>SUMIFS(СВЦЭМ!$D$39:$D$782,СВЦЭМ!$A$39:$A$782,$A35,СВЦЭМ!$B$39:$B$782,H$11)+'СЕТ СН'!$F$11+СВЦЭМ!$D$10+'СЕТ СН'!$F$6-'СЕТ СН'!$F$23</f>
        <v>979.79800446999991</v>
      </c>
      <c r="I35" s="36">
        <f>SUMIFS(СВЦЭМ!$D$39:$D$782,СВЦЭМ!$A$39:$A$782,$A35,СВЦЭМ!$B$39:$B$782,I$11)+'СЕТ СН'!$F$11+СВЦЭМ!$D$10+'СЕТ СН'!$F$6-'СЕТ СН'!$F$23</f>
        <v>930.78303059999996</v>
      </c>
      <c r="J35" s="36">
        <f>SUMIFS(СВЦЭМ!$D$39:$D$782,СВЦЭМ!$A$39:$A$782,$A35,СВЦЭМ!$B$39:$B$782,J$11)+'СЕТ СН'!$F$11+СВЦЭМ!$D$10+'СЕТ СН'!$F$6-'СЕТ СН'!$F$23</f>
        <v>965.73737742999992</v>
      </c>
      <c r="K35" s="36">
        <f>SUMIFS(СВЦЭМ!$D$39:$D$782,СВЦЭМ!$A$39:$A$782,$A35,СВЦЭМ!$B$39:$B$782,K$11)+'СЕТ СН'!$F$11+СВЦЭМ!$D$10+'СЕТ СН'!$F$6-'СЕТ СН'!$F$23</f>
        <v>1079.1699583300001</v>
      </c>
      <c r="L35" s="36">
        <f>SUMIFS(СВЦЭМ!$D$39:$D$782,СВЦЭМ!$A$39:$A$782,$A35,СВЦЭМ!$B$39:$B$782,L$11)+'СЕТ СН'!$F$11+СВЦЭМ!$D$10+'СЕТ СН'!$F$6-'СЕТ СН'!$F$23</f>
        <v>1038.4704078699999</v>
      </c>
      <c r="M35" s="36">
        <f>SUMIFS(СВЦЭМ!$D$39:$D$782,СВЦЭМ!$A$39:$A$782,$A35,СВЦЭМ!$B$39:$B$782,M$11)+'СЕТ СН'!$F$11+СВЦЭМ!$D$10+'СЕТ СН'!$F$6-'СЕТ СН'!$F$23</f>
        <v>1032.86375165</v>
      </c>
      <c r="N35" s="36">
        <f>SUMIFS(СВЦЭМ!$D$39:$D$782,СВЦЭМ!$A$39:$A$782,$A35,СВЦЭМ!$B$39:$B$782,N$11)+'СЕТ СН'!$F$11+СВЦЭМ!$D$10+'СЕТ СН'!$F$6-'СЕТ СН'!$F$23</f>
        <v>1028.1762467399999</v>
      </c>
      <c r="O35" s="36">
        <f>SUMIFS(СВЦЭМ!$D$39:$D$782,СВЦЭМ!$A$39:$A$782,$A35,СВЦЭМ!$B$39:$B$782,O$11)+'СЕТ СН'!$F$11+СВЦЭМ!$D$10+'СЕТ СН'!$F$6-'СЕТ СН'!$F$23</f>
        <v>1022.1188174299999</v>
      </c>
      <c r="P35" s="36">
        <f>SUMIFS(СВЦЭМ!$D$39:$D$782,СВЦЭМ!$A$39:$A$782,$A35,СВЦЭМ!$B$39:$B$782,P$11)+'СЕТ СН'!$F$11+СВЦЭМ!$D$10+'СЕТ СН'!$F$6-'СЕТ СН'!$F$23</f>
        <v>1028.5704685400001</v>
      </c>
      <c r="Q35" s="36">
        <f>SUMIFS(СВЦЭМ!$D$39:$D$782,СВЦЭМ!$A$39:$A$782,$A35,СВЦЭМ!$B$39:$B$782,Q$11)+'СЕТ СН'!$F$11+СВЦЭМ!$D$10+'СЕТ СН'!$F$6-'СЕТ СН'!$F$23</f>
        <v>1029.5317232699999</v>
      </c>
      <c r="R35" s="36">
        <f>SUMIFS(СВЦЭМ!$D$39:$D$782,СВЦЭМ!$A$39:$A$782,$A35,СВЦЭМ!$B$39:$B$782,R$11)+'СЕТ СН'!$F$11+СВЦЭМ!$D$10+'СЕТ СН'!$F$6-'СЕТ СН'!$F$23</f>
        <v>1018.81714628</v>
      </c>
      <c r="S35" s="36">
        <f>SUMIFS(СВЦЭМ!$D$39:$D$782,СВЦЭМ!$A$39:$A$782,$A35,СВЦЭМ!$B$39:$B$782,S$11)+'СЕТ СН'!$F$11+СВЦЭМ!$D$10+'СЕТ СН'!$F$6-'СЕТ СН'!$F$23</f>
        <v>1027.65541452</v>
      </c>
      <c r="T35" s="36">
        <f>SUMIFS(СВЦЭМ!$D$39:$D$782,СВЦЭМ!$A$39:$A$782,$A35,СВЦЭМ!$B$39:$B$782,T$11)+'СЕТ СН'!$F$11+СВЦЭМ!$D$10+'СЕТ СН'!$F$6-'СЕТ СН'!$F$23</f>
        <v>1034.33365858</v>
      </c>
      <c r="U35" s="36">
        <f>SUMIFS(СВЦЭМ!$D$39:$D$782,СВЦЭМ!$A$39:$A$782,$A35,СВЦЭМ!$B$39:$B$782,U$11)+'СЕТ СН'!$F$11+СВЦЭМ!$D$10+'СЕТ СН'!$F$6-'СЕТ СН'!$F$23</f>
        <v>1029.9215003699999</v>
      </c>
      <c r="V35" s="36">
        <f>SUMIFS(СВЦЭМ!$D$39:$D$782,СВЦЭМ!$A$39:$A$782,$A35,СВЦЭМ!$B$39:$B$782,V$11)+'СЕТ СН'!$F$11+СВЦЭМ!$D$10+'СЕТ СН'!$F$6-'СЕТ СН'!$F$23</f>
        <v>1048.2822732699999</v>
      </c>
      <c r="W35" s="36">
        <f>SUMIFS(СВЦЭМ!$D$39:$D$782,СВЦЭМ!$A$39:$A$782,$A35,СВЦЭМ!$B$39:$B$782,W$11)+'СЕТ СН'!$F$11+СВЦЭМ!$D$10+'СЕТ СН'!$F$6-'СЕТ СН'!$F$23</f>
        <v>1055.35957687</v>
      </c>
      <c r="X35" s="36">
        <f>SUMIFS(СВЦЭМ!$D$39:$D$782,СВЦЭМ!$A$39:$A$782,$A35,СВЦЭМ!$B$39:$B$782,X$11)+'СЕТ СН'!$F$11+СВЦЭМ!$D$10+'СЕТ СН'!$F$6-'СЕТ СН'!$F$23</f>
        <v>995.12989930999993</v>
      </c>
      <c r="Y35" s="36">
        <f>SUMIFS(СВЦЭМ!$D$39:$D$782,СВЦЭМ!$A$39:$A$782,$A35,СВЦЭМ!$B$39:$B$782,Y$11)+'СЕТ СН'!$F$11+СВЦЭМ!$D$10+'СЕТ СН'!$F$6-'СЕТ СН'!$F$23</f>
        <v>956.29061999999988</v>
      </c>
    </row>
    <row r="36" spans="1:27" ht="15.75" x14ac:dyDescent="0.2">
      <c r="A36" s="35">
        <f t="shared" si="0"/>
        <v>44798</v>
      </c>
      <c r="B36" s="36">
        <f>SUMIFS(СВЦЭМ!$D$39:$D$782,СВЦЭМ!$A$39:$A$782,$A36,СВЦЭМ!$B$39:$B$782,B$11)+'СЕТ СН'!$F$11+СВЦЭМ!$D$10+'СЕТ СН'!$F$6-'СЕТ СН'!$F$23</f>
        <v>952.63304412999992</v>
      </c>
      <c r="C36" s="36">
        <f>SUMIFS(СВЦЭМ!$D$39:$D$782,СВЦЭМ!$A$39:$A$782,$A36,СВЦЭМ!$B$39:$B$782,C$11)+'СЕТ СН'!$F$11+СВЦЭМ!$D$10+'СЕТ СН'!$F$6-'СЕТ СН'!$F$23</f>
        <v>989.68392102999996</v>
      </c>
      <c r="D36" s="36">
        <f>SUMIFS(СВЦЭМ!$D$39:$D$782,СВЦЭМ!$A$39:$A$782,$A36,СВЦЭМ!$B$39:$B$782,D$11)+'СЕТ СН'!$F$11+СВЦЭМ!$D$10+'СЕТ СН'!$F$6-'СЕТ СН'!$F$23</f>
        <v>1027.49872028</v>
      </c>
      <c r="E36" s="36">
        <f>SUMIFS(СВЦЭМ!$D$39:$D$782,СВЦЭМ!$A$39:$A$782,$A36,СВЦЭМ!$B$39:$B$782,E$11)+'СЕТ СН'!$F$11+СВЦЭМ!$D$10+'СЕТ СН'!$F$6-'СЕТ СН'!$F$23</f>
        <v>1038.8080846</v>
      </c>
      <c r="F36" s="36">
        <f>SUMIFS(СВЦЭМ!$D$39:$D$782,СВЦЭМ!$A$39:$A$782,$A36,СВЦЭМ!$B$39:$B$782,F$11)+'СЕТ СН'!$F$11+СВЦЭМ!$D$10+'СЕТ СН'!$F$6-'СЕТ СН'!$F$23</f>
        <v>1042.2577244199999</v>
      </c>
      <c r="G36" s="36">
        <f>SUMIFS(СВЦЭМ!$D$39:$D$782,СВЦЭМ!$A$39:$A$782,$A36,СВЦЭМ!$B$39:$B$782,G$11)+'СЕТ СН'!$F$11+СВЦЭМ!$D$10+'СЕТ СН'!$F$6-'СЕТ СН'!$F$23</f>
        <v>1025.86144737</v>
      </c>
      <c r="H36" s="36">
        <f>SUMIFS(СВЦЭМ!$D$39:$D$782,СВЦЭМ!$A$39:$A$782,$A36,СВЦЭМ!$B$39:$B$782,H$11)+'СЕТ СН'!$F$11+СВЦЭМ!$D$10+'СЕТ СН'!$F$6-'СЕТ СН'!$F$23</f>
        <v>977.23754724999992</v>
      </c>
      <c r="I36" s="36">
        <f>SUMIFS(СВЦЭМ!$D$39:$D$782,СВЦЭМ!$A$39:$A$782,$A36,СВЦЭМ!$B$39:$B$782,I$11)+'СЕТ СН'!$F$11+СВЦЭМ!$D$10+'СЕТ СН'!$F$6-'СЕТ СН'!$F$23</f>
        <v>902.25761696999996</v>
      </c>
      <c r="J36" s="36">
        <f>SUMIFS(СВЦЭМ!$D$39:$D$782,СВЦЭМ!$A$39:$A$782,$A36,СВЦЭМ!$B$39:$B$782,J$11)+'СЕТ СН'!$F$11+СВЦЭМ!$D$10+'СЕТ СН'!$F$6-'СЕТ СН'!$F$23</f>
        <v>973.66529099999991</v>
      </c>
      <c r="K36" s="36">
        <f>SUMIFS(СВЦЭМ!$D$39:$D$782,СВЦЭМ!$A$39:$A$782,$A36,СВЦЭМ!$B$39:$B$782,K$11)+'СЕТ СН'!$F$11+СВЦЭМ!$D$10+'СЕТ СН'!$F$6-'СЕТ СН'!$F$23</f>
        <v>1034.5060566699999</v>
      </c>
      <c r="L36" s="36">
        <f>SUMIFS(СВЦЭМ!$D$39:$D$782,СВЦЭМ!$A$39:$A$782,$A36,СВЦЭМ!$B$39:$B$782,L$11)+'СЕТ СН'!$F$11+СВЦЭМ!$D$10+'СЕТ СН'!$F$6-'СЕТ СН'!$F$23</f>
        <v>1003.2850286299999</v>
      </c>
      <c r="M36" s="36">
        <f>SUMIFS(СВЦЭМ!$D$39:$D$782,СВЦЭМ!$A$39:$A$782,$A36,СВЦЭМ!$B$39:$B$782,M$11)+'СЕТ СН'!$F$11+СВЦЭМ!$D$10+'СЕТ СН'!$F$6-'СЕТ СН'!$F$23</f>
        <v>999.6993298399999</v>
      </c>
      <c r="N36" s="36">
        <f>SUMIFS(СВЦЭМ!$D$39:$D$782,СВЦЭМ!$A$39:$A$782,$A36,СВЦЭМ!$B$39:$B$782,N$11)+'СЕТ СН'!$F$11+СВЦЭМ!$D$10+'СЕТ СН'!$F$6-'СЕТ СН'!$F$23</f>
        <v>999.3405504399999</v>
      </c>
      <c r="O36" s="36">
        <f>SUMIFS(СВЦЭМ!$D$39:$D$782,СВЦЭМ!$A$39:$A$782,$A36,СВЦЭМ!$B$39:$B$782,O$11)+'СЕТ СН'!$F$11+СВЦЭМ!$D$10+'СЕТ СН'!$F$6-'СЕТ СН'!$F$23</f>
        <v>916.77420917999996</v>
      </c>
      <c r="P36" s="36">
        <f>SUMIFS(СВЦЭМ!$D$39:$D$782,СВЦЭМ!$A$39:$A$782,$A36,СВЦЭМ!$B$39:$B$782,P$11)+'СЕТ СН'!$F$11+СВЦЭМ!$D$10+'СЕТ СН'!$F$6-'СЕТ СН'!$F$23</f>
        <v>825.8484013399999</v>
      </c>
      <c r="Q36" s="36">
        <f>SUMIFS(СВЦЭМ!$D$39:$D$782,СВЦЭМ!$A$39:$A$782,$A36,СВЦЭМ!$B$39:$B$782,Q$11)+'СЕТ СН'!$F$11+СВЦЭМ!$D$10+'СЕТ СН'!$F$6-'СЕТ СН'!$F$23</f>
        <v>763.73997881999992</v>
      </c>
      <c r="R36" s="36">
        <f>SUMIFS(СВЦЭМ!$D$39:$D$782,СВЦЭМ!$A$39:$A$782,$A36,СВЦЭМ!$B$39:$B$782,R$11)+'СЕТ СН'!$F$11+СВЦЭМ!$D$10+'СЕТ СН'!$F$6-'СЕТ СН'!$F$23</f>
        <v>758.51084382999989</v>
      </c>
      <c r="S36" s="36">
        <f>SUMIFS(СВЦЭМ!$D$39:$D$782,СВЦЭМ!$A$39:$A$782,$A36,СВЦЭМ!$B$39:$B$782,S$11)+'СЕТ СН'!$F$11+СВЦЭМ!$D$10+'СЕТ СН'!$F$6-'СЕТ СН'!$F$23</f>
        <v>828.8880140199999</v>
      </c>
      <c r="T36" s="36">
        <f>SUMIFS(СВЦЭМ!$D$39:$D$782,СВЦЭМ!$A$39:$A$782,$A36,СВЦЭМ!$B$39:$B$782,T$11)+'СЕТ СН'!$F$11+СВЦЭМ!$D$10+'СЕТ СН'!$F$6-'СЕТ СН'!$F$23</f>
        <v>904.69982075999997</v>
      </c>
      <c r="U36" s="36">
        <f>SUMIFS(СВЦЭМ!$D$39:$D$782,СВЦЭМ!$A$39:$A$782,$A36,СВЦЭМ!$B$39:$B$782,U$11)+'СЕТ СН'!$F$11+СВЦЭМ!$D$10+'СЕТ СН'!$F$6-'СЕТ СН'!$F$23</f>
        <v>995.23894733999998</v>
      </c>
      <c r="V36" s="36">
        <f>SUMIFS(СВЦЭМ!$D$39:$D$782,СВЦЭМ!$A$39:$A$782,$A36,СВЦЭМ!$B$39:$B$782,V$11)+'СЕТ СН'!$F$11+СВЦЭМ!$D$10+'СЕТ СН'!$F$6-'СЕТ СН'!$F$23</f>
        <v>1018.5736061099999</v>
      </c>
      <c r="W36" s="36">
        <f>SUMIFS(СВЦЭМ!$D$39:$D$782,СВЦЭМ!$A$39:$A$782,$A36,СВЦЭМ!$B$39:$B$782,W$11)+'СЕТ СН'!$F$11+СВЦЭМ!$D$10+'СЕТ СН'!$F$6-'СЕТ СН'!$F$23</f>
        <v>1026.56644564</v>
      </c>
      <c r="X36" s="36">
        <f>SUMIFS(СВЦЭМ!$D$39:$D$782,СВЦЭМ!$A$39:$A$782,$A36,СВЦЭМ!$B$39:$B$782,X$11)+'СЕТ СН'!$F$11+СВЦЭМ!$D$10+'СЕТ СН'!$F$6-'СЕТ СН'!$F$23</f>
        <v>1010.3139937499999</v>
      </c>
      <c r="Y36" s="36">
        <f>SUMIFS(СВЦЭМ!$D$39:$D$782,СВЦЭМ!$A$39:$A$782,$A36,СВЦЭМ!$B$39:$B$782,Y$11)+'СЕТ СН'!$F$11+СВЦЭМ!$D$10+'СЕТ СН'!$F$6-'СЕТ СН'!$F$23</f>
        <v>1017.0769911899999</v>
      </c>
    </row>
    <row r="37" spans="1:27" ht="15.75" x14ac:dyDescent="0.2">
      <c r="A37" s="35">
        <f t="shared" si="0"/>
        <v>44799</v>
      </c>
      <c r="B37" s="36">
        <f>SUMIFS(СВЦЭМ!$D$39:$D$782,СВЦЭМ!$A$39:$A$782,$A37,СВЦЭМ!$B$39:$B$782,B$11)+'СЕТ СН'!$F$11+СВЦЭМ!$D$10+'СЕТ СН'!$F$6-'СЕТ СН'!$F$23</f>
        <v>1008.3653157199999</v>
      </c>
      <c r="C37" s="36">
        <f>SUMIFS(СВЦЭМ!$D$39:$D$782,СВЦЭМ!$A$39:$A$782,$A37,СВЦЭМ!$B$39:$B$782,C$11)+'СЕТ СН'!$F$11+СВЦЭМ!$D$10+'СЕТ СН'!$F$6-'СЕТ СН'!$F$23</f>
        <v>1053.53567404</v>
      </c>
      <c r="D37" s="36">
        <f>SUMIFS(СВЦЭМ!$D$39:$D$782,СВЦЭМ!$A$39:$A$782,$A37,СВЦЭМ!$B$39:$B$782,D$11)+'СЕТ СН'!$F$11+СВЦЭМ!$D$10+'СЕТ СН'!$F$6-'СЕТ СН'!$F$23</f>
        <v>1067.72759509</v>
      </c>
      <c r="E37" s="36">
        <f>SUMIFS(СВЦЭМ!$D$39:$D$782,СВЦЭМ!$A$39:$A$782,$A37,СВЦЭМ!$B$39:$B$782,E$11)+'СЕТ СН'!$F$11+СВЦЭМ!$D$10+'СЕТ СН'!$F$6-'СЕТ СН'!$F$23</f>
        <v>1047.9452863199999</v>
      </c>
      <c r="F37" s="36">
        <f>SUMIFS(СВЦЭМ!$D$39:$D$782,СВЦЭМ!$A$39:$A$782,$A37,СВЦЭМ!$B$39:$B$782,F$11)+'СЕТ СН'!$F$11+СВЦЭМ!$D$10+'СЕТ СН'!$F$6-'СЕТ СН'!$F$23</f>
        <v>1056.34807802</v>
      </c>
      <c r="G37" s="36">
        <f>SUMIFS(СВЦЭМ!$D$39:$D$782,СВЦЭМ!$A$39:$A$782,$A37,СВЦЭМ!$B$39:$B$782,G$11)+'СЕТ СН'!$F$11+СВЦЭМ!$D$10+'СЕТ СН'!$F$6-'СЕТ СН'!$F$23</f>
        <v>1048.4763205500001</v>
      </c>
      <c r="H37" s="36">
        <f>SUMIFS(СВЦЭМ!$D$39:$D$782,СВЦЭМ!$A$39:$A$782,$A37,СВЦЭМ!$B$39:$B$782,H$11)+'СЕТ СН'!$F$11+СВЦЭМ!$D$10+'СЕТ СН'!$F$6-'СЕТ СН'!$F$23</f>
        <v>976.63569634999988</v>
      </c>
      <c r="I37" s="36">
        <f>SUMIFS(СВЦЭМ!$D$39:$D$782,СВЦЭМ!$A$39:$A$782,$A37,СВЦЭМ!$B$39:$B$782,I$11)+'СЕТ СН'!$F$11+СВЦЭМ!$D$10+'СЕТ СН'!$F$6-'СЕТ СН'!$F$23</f>
        <v>964.6270353299999</v>
      </c>
      <c r="J37" s="36">
        <f>SUMIFS(СВЦЭМ!$D$39:$D$782,СВЦЭМ!$A$39:$A$782,$A37,СВЦЭМ!$B$39:$B$782,J$11)+'СЕТ СН'!$F$11+СВЦЭМ!$D$10+'СЕТ СН'!$F$6-'СЕТ СН'!$F$23</f>
        <v>967.50693841999998</v>
      </c>
      <c r="K37" s="36">
        <f>SUMIFS(СВЦЭМ!$D$39:$D$782,СВЦЭМ!$A$39:$A$782,$A37,СВЦЭМ!$B$39:$B$782,K$11)+'СЕТ СН'!$F$11+СВЦЭМ!$D$10+'СЕТ СН'!$F$6-'СЕТ СН'!$F$23</f>
        <v>1028.04599467</v>
      </c>
      <c r="L37" s="36">
        <f>SUMIFS(СВЦЭМ!$D$39:$D$782,СВЦЭМ!$A$39:$A$782,$A37,СВЦЭМ!$B$39:$B$782,L$11)+'СЕТ СН'!$F$11+СВЦЭМ!$D$10+'СЕТ СН'!$F$6-'СЕТ СН'!$F$23</f>
        <v>1006.7467743599999</v>
      </c>
      <c r="M37" s="36">
        <f>SUMIFS(СВЦЭМ!$D$39:$D$782,СВЦЭМ!$A$39:$A$782,$A37,СВЦЭМ!$B$39:$B$782,M$11)+'СЕТ СН'!$F$11+СВЦЭМ!$D$10+'СЕТ СН'!$F$6-'СЕТ СН'!$F$23</f>
        <v>995.7361317299999</v>
      </c>
      <c r="N37" s="36">
        <f>SUMIFS(СВЦЭМ!$D$39:$D$782,СВЦЭМ!$A$39:$A$782,$A37,СВЦЭМ!$B$39:$B$782,N$11)+'СЕТ СН'!$F$11+СВЦЭМ!$D$10+'СЕТ СН'!$F$6-'СЕТ СН'!$F$23</f>
        <v>988.25571889999992</v>
      </c>
      <c r="O37" s="36">
        <f>SUMIFS(СВЦЭМ!$D$39:$D$782,СВЦЭМ!$A$39:$A$782,$A37,СВЦЭМ!$B$39:$B$782,O$11)+'СЕТ СН'!$F$11+СВЦЭМ!$D$10+'СЕТ СН'!$F$6-'СЕТ СН'!$F$23</f>
        <v>982.39496215999998</v>
      </c>
      <c r="P37" s="36">
        <f>SUMIFS(СВЦЭМ!$D$39:$D$782,СВЦЭМ!$A$39:$A$782,$A37,СВЦЭМ!$B$39:$B$782,P$11)+'СЕТ СН'!$F$11+СВЦЭМ!$D$10+'СЕТ СН'!$F$6-'СЕТ СН'!$F$23</f>
        <v>989.94745448999993</v>
      </c>
      <c r="Q37" s="36">
        <f>SUMIFS(СВЦЭМ!$D$39:$D$782,СВЦЭМ!$A$39:$A$782,$A37,СВЦЭМ!$B$39:$B$782,Q$11)+'СЕТ СН'!$F$11+СВЦЭМ!$D$10+'СЕТ СН'!$F$6-'СЕТ СН'!$F$23</f>
        <v>988.98785551999993</v>
      </c>
      <c r="R37" s="36">
        <f>SUMIFS(СВЦЭМ!$D$39:$D$782,СВЦЭМ!$A$39:$A$782,$A37,СВЦЭМ!$B$39:$B$782,R$11)+'СЕТ СН'!$F$11+СВЦЭМ!$D$10+'СЕТ СН'!$F$6-'СЕТ СН'!$F$23</f>
        <v>982.53354881999996</v>
      </c>
      <c r="S37" s="36">
        <f>SUMIFS(СВЦЭМ!$D$39:$D$782,СВЦЭМ!$A$39:$A$782,$A37,СВЦЭМ!$B$39:$B$782,S$11)+'СЕТ СН'!$F$11+СВЦЭМ!$D$10+'СЕТ СН'!$F$6-'СЕТ СН'!$F$23</f>
        <v>980.10420155999998</v>
      </c>
      <c r="T37" s="36">
        <f>SUMIFS(СВЦЭМ!$D$39:$D$782,СВЦЭМ!$A$39:$A$782,$A37,СВЦЭМ!$B$39:$B$782,T$11)+'СЕТ СН'!$F$11+СВЦЭМ!$D$10+'СЕТ СН'!$F$6-'СЕТ СН'!$F$23</f>
        <v>987.68117114999995</v>
      </c>
      <c r="U37" s="36">
        <f>SUMIFS(СВЦЭМ!$D$39:$D$782,СВЦЭМ!$A$39:$A$782,$A37,СВЦЭМ!$B$39:$B$782,U$11)+'СЕТ СН'!$F$11+СВЦЭМ!$D$10+'СЕТ СН'!$F$6-'СЕТ СН'!$F$23</f>
        <v>980.35823366999989</v>
      </c>
      <c r="V37" s="36">
        <f>SUMIFS(СВЦЭМ!$D$39:$D$782,СВЦЭМ!$A$39:$A$782,$A37,СВЦЭМ!$B$39:$B$782,V$11)+'СЕТ СН'!$F$11+СВЦЭМ!$D$10+'СЕТ СН'!$F$6-'СЕТ СН'!$F$23</f>
        <v>998.79226095999991</v>
      </c>
      <c r="W37" s="36">
        <f>SUMIFS(СВЦЭМ!$D$39:$D$782,СВЦЭМ!$A$39:$A$782,$A37,СВЦЭМ!$B$39:$B$782,W$11)+'СЕТ СН'!$F$11+СВЦЭМ!$D$10+'СЕТ СН'!$F$6-'СЕТ СН'!$F$23</f>
        <v>1001.3587571899999</v>
      </c>
      <c r="X37" s="36">
        <f>SUMIFS(СВЦЭМ!$D$39:$D$782,СВЦЭМ!$A$39:$A$782,$A37,СВЦЭМ!$B$39:$B$782,X$11)+'СЕТ СН'!$F$11+СВЦЭМ!$D$10+'СЕТ СН'!$F$6-'СЕТ СН'!$F$23</f>
        <v>971.22555936999993</v>
      </c>
      <c r="Y37" s="36">
        <f>SUMIFS(СВЦЭМ!$D$39:$D$782,СВЦЭМ!$A$39:$A$782,$A37,СВЦЭМ!$B$39:$B$782,Y$11)+'СЕТ СН'!$F$11+СВЦЭМ!$D$10+'СЕТ СН'!$F$6-'СЕТ СН'!$F$23</f>
        <v>994.13710630999992</v>
      </c>
    </row>
    <row r="38" spans="1:27" ht="15.75" x14ac:dyDescent="0.2">
      <c r="A38" s="35">
        <f t="shared" si="0"/>
        <v>44800</v>
      </c>
      <c r="B38" s="36">
        <f>SUMIFS(СВЦЭМ!$D$39:$D$782,СВЦЭМ!$A$39:$A$782,$A38,СВЦЭМ!$B$39:$B$782,B$11)+'СЕТ СН'!$F$11+СВЦЭМ!$D$10+'СЕТ СН'!$F$6-'СЕТ СН'!$F$23</f>
        <v>998.69407886999988</v>
      </c>
      <c r="C38" s="36">
        <f>SUMIFS(СВЦЭМ!$D$39:$D$782,СВЦЭМ!$A$39:$A$782,$A38,СВЦЭМ!$B$39:$B$782,C$11)+'СЕТ СН'!$F$11+СВЦЭМ!$D$10+'СЕТ СН'!$F$6-'СЕТ СН'!$F$23</f>
        <v>993.87086494999994</v>
      </c>
      <c r="D38" s="36">
        <f>SUMIFS(СВЦЭМ!$D$39:$D$782,СВЦЭМ!$A$39:$A$782,$A38,СВЦЭМ!$B$39:$B$782,D$11)+'СЕТ СН'!$F$11+СВЦЭМ!$D$10+'СЕТ СН'!$F$6-'СЕТ СН'!$F$23</f>
        <v>1035.6680872899999</v>
      </c>
      <c r="E38" s="36">
        <f>SUMIFS(СВЦЭМ!$D$39:$D$782,СВЦЭМ!$A$39:$A$782,$A38,СВЦЭМ!$B$39:$B$782,E$11)+'СЕТ СН'!$F$11+СВЦЭМ!$D$10+'СЕТ СН'!$F$6-'СЕТ СН'!$F$23</f>
        <v>1001.7658307299999</v>
      </c>
      <c r="F38" s="36">
        <f>SUMIFS(СВЦЭМ!$D$39:$D$782,СВЦЭМ!$A$39:$A$782,$A38,СВЦЭМ!$B$39:$B$782,F$11)+'СЕТ СН'!$F$11+СВЦЭМ!$D$10+'СЕТ СН'!$F$6-'СЕТ СН'!$F$23</f>
        <v>998.04028753999989</v>
      </c>
      <c r="G38" s="36">
        <f>SUMIFS(СВЦЭМ!$D$39:$D$782,СВЦЭМ!$A$39:$A$782,$A38,СВЦЭМ!$B$39:$B$782,G$11)+'СЕТ СН'!$F$11+СВЦЭМ!$D$10+'СЕТ СН'!$F$6-'СЕТ СН'!$F$23</f>
        <v>1007.1903947699999</v>
      </c>
      <c r="H38" s="36">
        <f>SUMIFS(СВЦЭМ!$D$39:$D$782,СВЦЭМ!$A$39:$A$782,$A38,СВЦЭМ!$B$39:$B$782,H$11)+'СЕТ СН'!$F$11+СВЦЭМ!$D$10+'СЕТ СН'!$F$6-'СЕТ СН'!$F$23</f>
        <v>992.09281224999995</v>
      </c>
      <c r="I38" s="36">
        <f>SUMIFS(СВЦЭМ!$D$39:$D$782,СВЦЭМ!$A$39:$A$782,$A38,СВЦЭМ!$B$39:$B$782,I$11)+'СЕТ СН'!$F$11+СВЦЭМ!$D$10+'СЕТ СН'!$F$6-'СЕТ СН'!$F$23</f>
        <v>958.78612140999996</v>
      </c>
      <c r="J38" s="36">
        <f>SUMIFS(СВЦЭМ!$D$39:$D$782,СВЦЭМ!$A$39:$A$782,$A38,СВЦЭМ!$B$39:$B$782,J$11)+'СЕТ СН'!$F$11+СВЦЭМ!$D$10+'СЕТ СН'!$F$6-'СЕТ СН'!$F$23</f>
        <v>899.9119455199999</v>
      </c>
      <c r="K38" s="36">
        <f>SUMIFS(СВЦЭМ!$D$39:$D$782,СВЦЭМ!$A$39:$A$782,$A38,СВЦЭМ!$B$39:$B$782,K$11)+'СЕТ СН'!$F$11+СВЦЭМ!$D$10+'СЕТ СН'!$F$6-'СЕТ СН'!$F$23</f>
        <v>971.73415154999998</v>
      </c>
      <c r="L38" s="36">
        <f>SUMIFS(СВЦЭМ!$D$39:$D$782,СВЦЭМ!$A$39:$A$782,$A38,СВЦЭМ!$B$39:$B$782,L$11)+'СЕТ СН'!$F$11+СВЦЭМ!$D$10+'СЕТ СН'!$F$6-'СЕТ СН'!$F$23</f>
        <v>968.47307606999993</v>
      </c>
      <c r="M38" s="36">
        <f>SUMIFS(СВЦЭМ!$D$39:$D$782,СВЦЭМ!$A$39:$A$782,$A38,СВЦЭМ!$B$39:$B$782,M$11)+'СЕТ СН'!$F$11+СВЦЭМ!$D$10+'СЕТ СН'!$F$6-'СЕТ СН'!$F$23</f>
        <v>971.2591900299999</v>
      </c>
      <c r="N38" s="36">
        <f>SUMIFS(СВЦЭМ!$D$39:$D$782,СВЦЭМ!$A$39:$A$782,$A38,СВЦЭМ!$B$39:$B$782,N$11)+'СЕТ СН'!$F$11+СВЦЭМ!$D$10+'СЕТ СН'!$F$6-'СЕТ СН'!$F$23</f>
        <v>972.50870545999987</v>
      </c>
      <c r="O38" s="36">
        <f>SUMIFS(СВЦЭМ!$D$39:$D$782,СВЦЭМ!$A$39:$A$782,$A38,СВЦЭМ!$B$39:$B$782,O$11)+'СЕТ СН'!$F$11+СВЦЭМ!$D$10+'СЕТ СН'!$F$6-'СЕТ СН'!$F$23</f>
        <v>964.01912104999997</v>
      </c>
      <c r="P38" s="36">
        <f>SUMIFS(СВЦЭМ!$D$39:$D$782,СВЦЭМ!$A$39:$A$782,$A38,СВЦЭМ!$B$39:$B$782,P$11)+'СЕТ СН'!$F$11+СВЦЭМ!$D$10+'СЕТ СН'!$F$6-'СЕТ СН'!$F$23</f>
        <v>960.68168337999998</v>
      </c>
      <c r="Q38" s="36">
        <f>SUMIFS(СВЦЭМ!$D$39:$D$782,СВЦЭМ!$A$39:$A$782,$A38,СВЦЭМ!$B$39:$B$782,Q$11)+'СЕТ СН'!$F$11+СВЦЭМ!$D$10+'СЕТ СН'!$F$6-'СЕТ СН'!$F$23</f>
        <v>958.97783657999992</v>
      </c>
      <c r="R38" s="36">
        <f>SUMIFS(СВЦЭМ!$D$39:$D$782,СВЦЭМ!$A$39:$A$782,$A38,СВЦЭМ!$B$39:$B$782,R$11)+'СЕТ СН'!$F$11+СВЦЭМ!$D$10+'СЕТ СН'!$F$6-'СЕТ СН'!$F$23</f>
        <v>956.4313659899999</v>
      </c>
      <c r="S38" s="36">
        <f>SUMIFS(СВЦЭМ!$D$39:$D$782,СВЦЭМ!$A$39:$A$782,$A38,СВЦЭМ!$B$39:$B$782,S$11)+'СЕТ СН'!$F$11+СВЦЭМ!$D$10+'СЕТ СН'!$F$6-'СЕТ СН'!$F$23</f>
        <v>963.85311854999998</v>
      </c>
      <c r="T38" s="36">
        <f>SUMIFS(СВЦЭМ!$D$39:$D$782,СВЦЭМ!$A$39:$A$782,$A38,СВЦЭМ!$B$39:$B$782,T$11)+'СЕТ СН'!$F$11+СВЦЭМ!$D$10+'СЕТ СН'!$F$6-'СЕТ СН'!$F$23</f>
        <v>963.70538348999992</v>
      </c>
      <c r="U38" s="36">
        <f>SUMIFS(СВЦЭМ!$D$39:$D$782,СВЦЭМ!$A$39:$A$782,$A38,СВЦЭМ!$B$39:$B$782,U$11)+'СЕТ СН'!$F$11+СВЦЭМ!$D$10+'СЕТ СН'!$F$6-'СЕТ СН'!$F$23</f>
        <v>963.52531258999988</v>
      </c>
      <c r="V38" s="36">
        <f>SUMIFS(СВЦЭМ!$D$39:$D$782,СВЦЭМ!$A$39:$A$782,$A38,СВЦЭМ!$B$39:$B$782,V$11)+'СЕТ СН'!$F$11+СВЦЭМ!$D$10+'СЕТ СН'!$F$6-'СЕТ СН'!$F$23</f>
        <v>978.71614275999991</v>
      </c>
      <c r="W38" s="36">
        <f>SUMIFS(СВЦЭМ!$D$39:$D$782,СВЦЭМ!$A$39:$A$782,$A38,СВЦЭМ!$B$39:$B$782,W$11)+'СЕТ СН'!$F$11+СВЦЭМ!$D$10+'СЕТ СН'!$F$6-'СЕТ СН'!$F$23</f>
        <v>977.31081227999994</v>
      </c>
      <c r="X38" s="36">
        <f>SUMIFS(СВЦЭМ!$D$39:$D$782,СВЦЭМ!$A$39:$A$782,$A38,СВЦЭМ!$B$39:$B$782,X$11)+'СЕТ СН'!$F$11+СВЦЭМ!$D$10+'СЕТ СН'!$F$6-'СЕТ СН'!$F$23</f>
        <v>961.49314657999992</v>
      </c>
      <c r="Y38" s="36">
        <f>SUMIFS(СВЦЭМ!$D$39:$D$782,СВЦЭМ!$A$39:$A$782,$A38,СВЦЭМ!$B$39:$B$782,Y$11)+'СЕТ СН'!$F$11+СВЦЭМ!$D$10+'СЕТ СН'!$F$6-'СЕТ СН'!$F$23</f>
        <v>942.29499962999989</v>
      </c>
    </row>
    <row r="39" spans="1:27" ht="15.75" x14ac:dyDescent="0.2">
      <c r="A39" s="35">
        <f t="shared" si="0"/>
        <v>44801</v>
      </c>
      <c r="B39" s="36">
        <f>SUMIFS(СВЦЭМ!$D$39:$D$782,СВЦЭМ!$A$39:$A$782,$A39,СВЦЭМ!$B$39:$B$782,B$11)+'СЕТ СН'!$F$11+СВЦЭМ!$D$10+'СЕТ СН'!$F$6-'СЕТ СН'!$F$23</f>
        <v>941.62005711999996</v>
      </c>
      <c r="C39" s="36">
        <f>SUMIFS(СВЦЭМ!$D$39:$D$782,СВЦЭМ!$A$39:$A$782,$A39,СВЦЭМ!$B$39:$B$782,C$11)+'СЕТ СН'!$F$11+СВЦЭМ!$D$10+'СЕТ СН'!$F$6-'СЕТ СН'!$F$23</f>
        <v>977.01638962999994</v>
      </c>
      <c r="D39" s="36">
        <f>SUMIFS(СВЦЭМ!$D$39:$D$782,СВЦЭМ!$A$39:$A$782,$A39,СВЦЭМ!$B$39:$B$782,D$11)+'СЕТ СН'!$F$11+СВЦЭМ!$D$10+'СЕТ СН'!$F$6-'СЕТ СН'!$F$23</f>
        <v>1018.46394527</v>
      </c>
      <c r="E39" s="36">
        <f>SUMIFS(СВЦЭМ!$D$39:$D$782,СВЦЭМ!$A$39:$A$782,$A39,СВЦЭМ!$B$39:$B$782,E$11)+'СЕТ СН'!$F$11+СВЦЭМ!$D$10+'СЕТ СН'!$F$6-'СЕТ СН'!$F$23</f>
        <v>1032.5364433299999</v>
      </c>
      <c r="F39" s="36">
        <f>SUMIFS(СВЦЭМ!$D$39:$D$782,СВЦЭМ!$A$39:$A$782,$A39,СВЦЭМ!$B$39:$B$782,F$11)+'СЕТ СН'!$F$11+СВЦЭМ!$D$10+'СЕТ СН'!$F$6-'СЕТ СН'!$F$23</f>
        <v>1031.79116636</v>
      </c>
      <c r="G39" s="36">
        <f>SUMIFS(СВЦЭМ!$D$39:$D$782,СВЦЭМ!$A$39:$A$782,$A39,СВЦЭМ!$B$39:$B$782,G$11)+'СЕТ СН'!$F$11+СВЦЭМ!$D$10+'СЕТ СН'!$F$6-'СЕТ СН'!$F$23</f>
        <v>1036.2821112899999</v>
      </c>
      <c r="H39" s="36">
        <f>SUMIFS(СВЦЭМ!$D$39:$D$782,СВЦЭМ!$A$39:$A$782,$A39,СВЦЭМ!$B$39:$B$782,H$11)+'СЕТ СН'!$F$11+СВЦЭМ!$D$10+'СЕТ СН'!$F$6-'СЕТ СН'!$F$23</f>
        <v>1007.1075571299999</v>
      </c>
      <c r="I39" s="36">
        <f>SUMIFS(СВЦЭМ!$D$39:$D$782,СВЦЭМ!$A$39:$A$782,$A39,СВЦЭМ!$B$39:$B$782,I$11)+'СЕТ СН'!$F$11+СВЦЭМ!$D$10+'СЕТ СН'!$F$6-'СЕТ СН'!$F$23</f>
        <v>971.04437342999995</v>
      </c>
      <c r="J39" s="36">
        <f>SUMIFS(СВЦЭМ!$D$39:$D$782,СВЦЭМ!$A$39:$A$782,$A39,СВЦЭМ!$B$39:$B$782,J$11)+'СЕТ СН'!$F$11+СВЦЭМ!$D$10+'СЕТ СН'!$F$6-'СЕТ СН'!$F$23</f>
        <v>901.77034134999997</v>
      </c>
      <c r="K39" s="36">
        <f>SUMIFS(СВЦЭМ!$D$39:$D$782,СВЦЭМ!$A$39:$A$782,$A39,СВЦЭМ!$B$39:$B$782,K$11)+'СЕТ СН'!$F$11+СВЦЭМ!$D$10+'СЕТ СН'!$F$6-'СЕТ СН'!$F$23</f>
        <v>966.37279362999993</v>
      </c>
      <c r="L39" s="36">
        <f>SUMIFS(СВЦЭМ!$D$39:$D$782,СВЦЭМ!$A$39:$A$782,$A39,СВЦЭМ!$B$39:$B$782,L$11)+'СЕТ СН'!$F$11+СВЦЭМ!$D$10+'СЕТ СН'!$F$6-'СЕТ СН'!$F$23</f>
        <v>969.66106796999998</v>
      </c>
      <c r="M39" s="36">
        <f>SUMIFS(СВЦЭМ!$D$39:$D$782,СВЦЭМ!$A$39:$A$782,$A39,СВЦЭМ!$B$39:$B$782,M$11)+'СЕТ СН'!$F$11+СВЦЭМ!$D$10+'СЕТ СН'!$F$6-'СЕТ СН'!$F$23</f>
        <v>976.64989159999993</v>
      </c>
      <c r="N39" s="36">
        <f>SUMIFS(СВЦЭМ!$D$39:$D$782,СВЦЭМ!$A$39:$A$782,$A39,СВЦЭМ!$B$39:$B$782,N$11)+'СЕТ СН'!$F$11+СВЦЭМ!$D$10+'СЕТ СН'!$F$6-'СЕТ СН'!$F$23</f>
        <v>980.08835034999993</v>
      </c>
      <c r="O39" s="36">
        <f>SUMIFS(СВЦЭМ!$D$39:$D$782,СВЦЭМ!$A$39:$A$782,$A39,СВЦЭМ!$B$39:$B$782,O$11)+'СЕТ СН'!$F$11+СВЦЭМ!$D$10+'СЕТ СН'!$F$6-'СЕТ СН'!$F$23</f>
        <v>970.79424472999995</v>
      </c>
      <c r="P39" s="36">
        <f>SUMIFS(СВЦЭМ!$D$39:$D$782,СВЦЭМ!$A$39:$A$782,$A39,СВЦЭМ!$B$39:$B$782,P$11)+'СЕТ СН'!$F$11+СВЦЭМ!$D$10+'СЕТ СН'!$F$6-'СЕТ СН'!$F$23</f>
        <v>967.0397313499999</v>
      </c>
      <c r="Q39" s="36">
        <f>SUMIFS(СВЦЭМ!$D$39:$D$782,СВЦЭМ!$A$39:$A$782,$A39,СВЦЭМ!$B$39:$B$782,Q$11)+'СЕТ СН'!$F$11+СВЦЭМ!$D$10+'СЕТ СН'!$F$6-'СЕТ СН'!$F$23</f>
        <v>965.78622602999997</v>
      </c>
      <c r="R39" s="36">
        <f>SUMIFS(СВЦЭМ!$D$39:$D$782,СВЦЭМ!$A$39:$A$782,$A39,СВЦЭМ!$B$39:$B$782,R$11)+'СЕТ СН'!$F$11+СВЦЭМ!$D$10+'СЕТ СН'!$F$6-'СЕТ СН'!$F$23</f>
        <v>959.16062951999993</v>
      </c>
      <c r="S39" s="36">
        <f>SUMIFS(СВЦЭМ!$D$39:$D$782,СВЦЭМ!$A$39:$A$782,$A39,СВЦЭМ!$B$39:$B$782,S$11)+'СЕТ СН'!$F$11+СВЦЭМ!$D$10+'СЕТ СН'!$F$6-'СЕТ СН'!$F$23</f>
        <v>964.50098468999988</v>
      </c>
      <c r="T39" s="36">
        <f>SUMIFS(СВЦЭМ!$D$39:$D$782,СВЦЭМ!$A$39:$A$782,$A39,СВЦЭМ!$B$39:$B$782,T$11)+'СЕТ СН'!$F$11+СВЦЭМ!$D$10+'СЕТ СН'!$F$6-'СЕТ СН'!$F$23</f>
        <v>968.15318538999998</v>
      </c>
      <c r="U39" s="36">
        <f>SUMIFS(СВЦЭМ!$D$39:$D$782,СВЦЭМ!$A$39:$A$782,$A39,СВЦЭМ!$B$39:$B$782,U$11)+'СЕТ СН'!$F$11+СВЦЭМ!$D$10+'СЕТ СН'!$F$6-'СЕТ СН'!$F$23</f>
        <v>965.95674647999988</v>
      </c>
      <c r="V39" s="36">
        <f>SUMIFS(СВЦЭМ!$D$39:$D$782,СВЦЭМ!$A$39:$A$782,$A39,СВЦЭМ!$B$39:$B$782,V$11)+'СЕТ СН'!$F$11+СВЦЭМ!$D$10+'СЕТ СН'!$F$6-'СЕТ СН'!$F$23</f>
        <v>980.18737470999997</v>
      </c>
      <c r="W39" s="36">
        <f>SUMIFS(СВЦЭМ!$D$39:$D$782,СВЦЭМ!$A$39:$A$782,$A39,СВЦЭМ!$B$39:$B$782,W$11)+'СЕТ СН'!$F$11+СВЦЭМ!$D$10+'СЕТ СН'!$F$6-'СЕТ СН'!$F$23</f>
        <v>990.28275814999995</v>
      </c>
      <c r="X39" s="36">
        <f>SUMIFS(СВЦЭМ!$D$39:$D$782,СВЦЭМ!$A$39:$A$782,$A39,СВЦЭМ!$B$39:$B$782,X$11)+'СЕТ СН'!$F$11+СВЦЭМ!$D$10+'СЕТ СН'!$F$6-'СЕТ СН'!$F$23</f>
        <v>997.0754503899999</v>
      </c>
      <c r="Y39" s="36">
        <f>SUMIFS(СВЦЭМ!$D$39:$D$782,СВЦЭМ!$A$39:$A$782,$A39,СВЦЭМ!$B$39:$B$782,Y$11)+'СЕТ СН'!$F$11+СВЦЭМ!$D$10+'СЕТ СН'!$F$6-'СЕТ СН'!$F$23</f>
        <v>971.58922699999994</v>
      </c>
    </row>
    <row r="40" spans="1:27" ht="15.75" x14ac:dyDescent="0.2">
      <c r="A40" s="35">
        <f t="shared" si="0"/>
        <v>44802</v>
      </c>
      <c r="B40" s="36">
        <f>SUMIFS(СВЦЭМ!$D$39:$D$782,СВЦЭМ!$A$39:$A$782,$A40,СВЦЭМ!$B$39:$B$782,B$11)+'СЕТ СН'!$F$11+СВЦЭМ!$D$10+'СЕТ СН'!$F$6-'СЕТ СН'!$F$23</f>
        <v>986.98266361999993</v>
      </c>
      <c r="C40" s="36">
        <f>SUMIFS(СВЦЭМ!$D$39:$D$782,СВЦЭМ!$A$39:$A$782,$A40,СВЦЭМ!$B$39:$B$782,C$11)+'СЕТ СН'!$F$11+СВЦЭМ!$D$10+'СЕТ СН'!$F$6-'СЕТ СН'!$F$23</f>
        <v>1056.5758734000001</v>
      </c>
      <c r="D40" s="36">
        <f>SUMIFS(СВЦЭМ!$D$39:$D$782,СВЦЭМ!$A$39:$A$782,$A40,СВЦЭМ!$B$39:$B$782,D$11)+'СЕТ СН'!$F$11+СВЦЭМ!$D$10+'СЕТ СН'!$F$6-'СЕТ СН'!$F$23</f>
        <v>1088.18488613</v>
      </c>
      <c r="E40" s="36">
        <f>SUMIFS(СВЦЭМ!$D$39:$D$782,СВЦЭМ!$A$39:$A$782,$A40,СВЦЭМ!$B$39:$B$782,E$11)+'СЕТ СН'!$F$11+СВЦЭМ!$D$10+'СЕТ СН'!$F$6-'СЕТ СН'!$F$23</f>
        <v>1097.8430924600002</v>
      </c>
      <c r="F40" s="36">
        <f>SUMIFS(СВЦЭМ!$D$39:$D$782,СВЦЭМ!$A$39:$A$782,$A40,СВЦЭМ!$B$39:$B$782,F$11)+'СЕТ СН'!$F$11+СВЦЭМ!$D$10+'СЕТ СН'!$F$6-'СЕТ СН'!$F$23</f>
        <v>1106.8914359299999</v>
      </c>
      <c r="G40" s="36">
        <f>SUMIFS(СВЦЭМ!$D$39:$D$782,СВЦЭМ!$A$39:$A$782,$A40,СВЦЭМ!$B$39:$B$782,G$11)+'СЕТ СН'!$F$11+СВЦЭМ!$D$10+'СЕТ СН'!$F$6-'СЕТ СН'!$F$23</f>
        <v>1090.16803342</v>
      </c>
      <c r="H40" s="36">
        <f>SUMIFS(СВЦЭМ!$D$39:$D$782,СВЦЭМ!$A$39:$A$782,$A40,СВЦЭМ!$B$39:$B$782,H$11)+'СЕТ СН'!$F$11+СВЦЭМ!$D$10+'СЕТ СН'!$F$6-'СЕТ СН'!$F$23</f>
        <v>1037.65928775</v>
      </c>
      <c r="I40" s="36">
        <f>SUMIFS(СВЦЭМ!$D$39:$D$782,СВЦЭМ!$A$39:$A$782,$A40,СВЦЭМ!$B$39:$B$782,I$11)+'СЕТ СН'!$F$11+СВЦЭМ!$D$10+'СЕТ СН'!$F$6-'СЕТ СН'!$F$23</f>
        <v>991.35563302999992</v>
      </c>
      <c r="J40" s="36">
        <f>SUMIFS(СВЦЭМ!$D$39:$D$782,СВЦЭМ!$A$39:$A$782,$A40,СВЦЭМ!$B$39:$B$782,J$11)+'СЕТ СН'!$F$11+СВЦЭМ!$D$10+'СЕТ СН'!$F$6-'СЕТ СН'!$F$23</f>
        <v>951.1818718799999</v>
      </c>
      <c r="K40" s="36">
        <f>SUMIFS(СВЦЭМ!$D$39:$D$782,СВЦЭМ!$A$39:$A$782,$A40,СВЦЭМ!$B$39:$B$782,K$11)+'СЕТ СН'!$F$11+СВЦЭМ!$D$10+'СЕТ СН'!$F$6-'СЕТ СН'!$F$23</f>
        <v>974.6007333199999</v>
      </c>
      <c r="L40" s="36">
        <f>SUMIFS(СВЦЭМ!$D$39:$D$782,СВЦЭМ!$A$39:$A$782,$A40,СВЦЭМ!$B$39:$B$782,L$11)+'СЕТ СН'!$F$11+СВЦЭМ!$D$10+'СЕТ СН'!$F$6-'СЕТ СН'!$F$23</f>
        <v>952.4929720099999</v>
      </c>
      <c r="M40" s="36">
        <f>SUMIFS(СВЦЭМ!$D$39:$D$782,СВЦЭМ!$A$39:$A$782,$A40,СВЦЭМ!$B$39:$B$782,M$11)+'СЕТ СН'!$F$11+СВЦЭМ!$D$10+'СЕТ СН'!$F$6-'СЕТ СН'!$F$23</f>
        <v>953.23019405999992</v>
      </c>
      <c r="N40" s="36">
        <f>SUMIFS(СВЦЭМ!$D$39:$D$782,СВЦЭМ!$A$39:$A$782,$A40,СВЦЭМ!$B$39:$B$782,N$11)+'СЕТ СН'!$F$11+СВЦЭМ!$D$10+'СЕТ СН'!$F$6-'СЕТ СН'!$F$23</f>
        <v>955.35815968999998</v>
      </c>
      <c r="O40" s="36">
        <f>SUMIFS(СВЦЭМ!$D$39:$D$782,СВЦЭМ!$A$39:$A$782,$A40,СВЦЭМ!$B$39:$B$782,O$11)+'СЕТ СН'!$F$11+СВЦЭМ!$D$10+'СЕТ СН'!$F$6-'СЕТ СН'!$F$23</f>
        <v>951.64237302999993</v>
      </c>
      <c r="P40" s="36">
        <f>SUMIFS(СВЦЭМ!$D$39:$D$782,СВЦЭМ!$A$39:$A$782,$A40,СВЦЭМ!$B$39:$B$782,P$11)+'СЕТ СН'!$F$11+СВЦЭМ!$D$10+'СЕТ СН'!$F$6-'СЕТ СН'!$F$23</f>
        <v>951.65209722999998</v>
      </c>
      <c r="Q40" s="36">
        <f>SUMIFS(СВЦЭМ!$D$39:$D$782,СВЦЭМ!$A$39:$A$782,$A40,СВЦЭМ!$B$39:$B$782,Q$11)+'СЕТ СН'!$F$11+СВЦЭМ!$D$10+'СЕТ СН'!$F$6-'СЕТ СН'!$F$23</f>
        <v>951.04448718999993</v>
      </c>
      <c r="R40" s="36">
        <f>SUMIFS(СВЦЭМ!$D$39:$D$782,СВЦЭМ!$A$39:$A$782,$A40,СВЦЭМ!$B$39:$B$782,R$11)+'СЕТ СН'!$F$11+СВЦЭМ!$D$10+'СЕТ СН'!$F$6-'СЕТ СН'!$F$23</f>
        <v>953.33876948999989</v>
      </c>
      <c r="S40" s="36">
        <f>SUMIFS(СВЦЭМ!$D$39:$D$782,СВЦЭМ!$A$39:$A$782,$A40,СВЦЭМ!$B$39:$B$782,S$11)+'СЕТ СН'!$F$11+СВЦЭМ!$D$10+'СЕТ СН'!$F$6-'СЕТ СН'!$F$23</f>
        <v>954.96196039999995</v>
      </c>
      <c r="T40" s="36">
        <f>SUMIFS(СВЦЭМ!$D$39:$D$782,СВЦЭМ!$A$39:$A$782,$A40,СВЦЭМ!$B$39:$B$782,T$11)+'СЕТ СН'!$F$11+СВЦЭМ!$D$10+'СЕТ СН'!$F$6-'СЕТ СН'!$F$23</f>
        <v>937.88104310999995</v>
      </c>
      <c r="U40" s="36">
        <f>SUMIFS(СВЦЭМ!$D$39:$D$782,СВЦЭМ!$A$39:$A$782,$A40,СВЦЭМ!$B$39:$B$782,U$11)+'СЕТ СН'!$F$11+СВЦЭМ!$D$10+'СЕТ СН'!$F$6-'СЕТ СН'!$F$23</f>
        <v>932.21605628999998</v>
      </c>
      <c r="V40" s="36">
        <f>SUMIFS(СВЦЭМ!$D$39:$D$782,СВЦЭМ!$A$39:$A$782,$A40,СВЦЭМ!$B$39:$B$782,V$11)+'СЕТ СН'!$F$11+СВЦЭМ!$D$10+'СЕТ СН'!$F$6-'СЕТ СН'!$F$23</f>
        <v>927.08185010999989</v>
      </c>
      <c r="W40" s="36">
        <f>SUMIFS(СВЦЭМ!$D$39:$D$782,СВЦЭМ!$A$39:$A$782,$A40,СВЦЭМ!$B$39:$B$782,W$11)+'СЕТ СН'!$F$11+СВЦЭМ!$D$10+'СЕТ СН'!$F$6-'СЕТ СН'!$F$23</f>
        <v>925.20187635999991</v>
      </c>
      <c r="X40" s="36">
        <f>SUMIFS(СВЦЭМ!$D$39:$D$782,СВЦЭМ!$A$39:$A$782,$A40,СВЦЭМ!$B$39:$B$782,X$11)+'СЕТ СН'!$F$11+СВЦЭМ!$D$10+'СЕТ СН'!$F$6-'СЕТ СН'!$F$23</f>
        <v>948.38586095999995</v>
      </c>
      <c r="Y40" s="36">
        <f>SUMIFS(СВЦЭМ!$D$39:$D$782,СВЦЭМ!$A$39:$A$782,$A40,СВЦЭМ!$B$39:$B$782,Y$11)+'СЕТ СН'!$F$11+СВЦЭМ!$D$10+'СЕТ СН'!$F$6-'СЕТ СН'!$F$23</f>
        <v>995.52011710999989</v>
      </c>
    </row>
    <row r="41" spans="1:27" ht="15.75" x14ac:dyDescent="0.2">
      <c r="A41" s="35">
        <f t="shared" si="0"/>
        <v>44803</v>
      </c>
      <c r="B41" s="36">
        <f>SUMIFS(СВЦЭМ!$D$39:$D$782,СВЦЭМ!$A$39:$A$782,$A41,СВЦЭМ!$B$39:$B$782,B$11)+'СЕТ СН'!$F$11+СВЦЭМ!$D$10+'СЕТ СН'!$F$6-'СЕТ СН'!$F$23</f>
        <v>956.28699587999995</v>
      </c>
      <c r="C41" s="36">
        <f>SUMIFS(СВЦЭМ!$D$39:$D$782,СВЦЭМ!$A$39:$A$782,$A41,СВЦЭМ!$B$39:$B$782,C$11)+'СЕТ СН'!$F$11+СВЦЭМ!$D$10+'СЕТ СН'!$F$6-'СЕТ СН'!$F$23</f>
        <v>989.0226854199999</v>
      </c>
      <c r="D41" s="36">
        <f>SUMIFS(СВЦЭМ!$D$39:$D$782,СВЦЭМ!$A$39:$A$782,$A41,СВЦЭМ!$B$39:$B$782,D$11)+'СЕТ СН'!$F$11+СВЦЭМ!$D$10+'СЕТ СН'!$F$6-'СЕТ СН'!$F$23</f>
        <v>1022.9178753399999</v>
      </c>
      <c r="E41" s="36">
        <f>SUMIFS(СВЦЭМ!$D$39:$D$782,СВЦЭМ!$A$39:$A$782,$A41,СВЦЭМ!$B$39:$B$782,E$11)+'СЕТ СН'!$F$11+СВЦЭМ!$D$10+'СЕТ СН'!$F$6-'СЕТ СН'!$F$23</f>
        <v>1034.9194615500001</v>
      </c>
      <c r="F41" s="36">
        <f>SUMIFS(СВЦЭМ!$D$39:$D$782,СВЦЭМ!$A$39:$A$782,$A41,СВЦЭМ!$B$39:$B$782,F$11)+'СЕТ СН'!$F$11+СВЦЭМ!$D$10+'СЕТ СН'!$F$6-'СЕТ СН'!$F$23</f>
        <v>1040.13127538</v>
      </c>
      <c r="G41" s="36">
        <f>SUMIFS(СВЦЭМ!$D$39:$D$782,СВЦЭМ!$A$39:$A$782,$A41,СВЦЭМ!$B$39:$B$782,G$11)+'СЕТ СН'!$F$11+СВЦЭМ!$D$10+'СЕТ СН'!$F$6-'СЕТ СН'!$F$23</f>
        <v>1035.4427541699999</v>
      </c>
      <c r="H41" s="36">
        <f>SUMIFS(СВЦЭМ!$D$39:$D$782,СВЦЭМ!$A$39:$A$782,$A41,СВЦЭМ!$B$39:$B$782,H$11)+'СЕТ СН'!$F$11+СВЦЭМ!$D$10+'СЕТ СН'!$F$6-'СЕТ СН'!$F$23</f>
        <v>979.56374786999993</v>
      </c>
      <c r="I41" s="36">
        <f>SUMIFS(СВЦЭМ!$D$39:$D$782,СВЦЭМ!$A$39:$A$782,$A41,СВЦЭМ!$B$39:$B$782,I$11)+'СЕТ СН'!$F$11+СВЦЭМ!$D$10+'СЕТ СН'!$F$6-'СЕТ СН'!$F$23</f>
        <v>907.20729092999989</v>
      </c>
      <c r="J41" s="36">
        <f>SUMIFS(СВЦЭМ!$D$39:$D$782,СВЦЭМ!$A$39:$A$782,$A41,СВЦЭМ!$B$39:$B$782,J$11)+'СЕТ СН'!$F$11+СВЦЭМ!$D$10+'СЕТ СН'!$F$6-'СЕТ СН'!$F$23</f>
        <v>907.27192511999988</v>
      </c>
      <c r="K41" s="36">
        <f>SUMIFS(СВЦЭМ!$D$39:$D$782,СВЦЭМ!$A$39:$A$782,$A41,СВЦЭМ!$B$39:$B$782,K$11)+'СЕТ СН'!$F$11+СВЦЭМ!$D$10+'СЕТ СН'!$F$6-'СЕТ СН'!$F$23</f>
        <v>968.84315937999997</v>
      </c>
      <c r="L41" s="36">
        <f>SUMIFS(СВЦЭМ!$D$39:$D$782,СВЦЭМ!$A$39:$A$782,$A41,СВЦЭМ!$B$39:$B$782,L$11)+'СЕТ СН'!$F$11+СВЦЭМ!$D$10+'СЕТ СН'!$F$6-'СЕТ СН'!$F$23</f>
        <v>964.81530960999999</v>
      </c>
      <c r="M41" s="36">
        <f>SUMIFS(СВЦЭМ!$D$39:$D$782,СВЦЭМ!$A$39:$A$782,$A41,СВЦЭМ!$B$39:$B$782,M$11)+'СЕТ СН'!$F$11+СВЦЭМ!$D$10+'СЕТ СН'!$F$6-'СЕТ СН'!$F$23</f>
        <v>962.74674295999989</v>
      </c>
      <c r="N41" s="36">
        <f>SUMIFS(СВЦЭМ!$D$39:$D$782,СВЦЭМ!$A$39:$A$782,$A41,СВЦЭМ!$B$39:$B$782,N$11)+'СЕТ СН'!$F$11+СВЦЭМ!$D$10+'СЕТ СН'!$F$6-'СЕТ СН'!$F$23</f>
        <v>964.61347926999997</v>
      </c>
      <c r="O41" s="36">
        <f>SUMIFS(СВЦЭМ!$D$39:$D$782,СВЦЭМ!$A$39:$A$782,$A41,СВЦЭМ!$B$39:$B$782,O$11)+'СЕТ СН'!$F$11+СВЦЭМ!$D$10+'СЕТ СН'!$F$6-'СЕТ СН'!$F$23</f>
        <v>962.07788775999995</v>
      </c>
      <c r="P41" s="36">
        <f>SUMIFS(СВЦЭМ!$D$39:$D$782,СВЦЭМ!$A$39:$A$782,$A41,СВЦЭМ!$B$39:$B$782,P$11)+'СЕТ СН'!$F$11+СВЦЭМ!$D$10+'СЕТ СН'!$F$6-'СЕТ СН'!$F$23</f>
        <v>970.90620981999996</v>
      </c>
      <c r="Q41" s="36">
        <f>SUMIFS(СВЦЭМ!$D$39:$D$782,СВЦЭМ!$A$39:$A$782,$A41,СВЦЭМ!$B$39:$B$782,Q$11)+'СЕТ СН'!$F$11+СВЦЭМ!$D$10+'СЕТ СН'!$F$6-'СЕТ СН'!$F$23</f>
        <v>958.0393667699999</v>
      </c>
      <c r="R41" s="36">
        <f>SUMIFS(СВЦЭМ!$D$39:$D$782,СВЦЭМ!$A$39:$A$782,$A41,СВЦЭМ!$B$39:$B$782,R$11)+'СЕТ СН'!$F$11+СВЦЭМ!$D$10+'СЕТ СН'!$F$6-'СЕТ СН'!$F$23</f>
        <v>948.35178854999992</v>
      </c>
      <c r="S41" s="36">
        <f>SUMIFS(СВЦЭМ!$D$39:$D$782,СВЦЭМ!$A$39:$A$782,$A41,СВЦЭМ!$B$39:$B$782,S$11)+'СЕТ СН'!$F$11+СВЦЭМ!$D$10+'СЕТ СН'!$F$6-'СЕТ СН'!$F$23</f>
        <v>959.19097430999989</v>
      </c>
      <c r="T41" s="36">
        <f>SUMIFS(СВЦЭМ!$D$39:$D$782,СВЦЭМ!$A$39:$A$782,$A41,СВЦЭМ!$B$39:$B$782,T$11)+'СЕТ СН'!$F$11+СВЦЭМ!$D$10+'СЕТ СН'!$F$6-'СЕТ СН'!$F$23</f>
        <v>973.77451439999993</v>
      </c>
      <c r="U41" s="36">
        <f>SUMIFS(СВЦЭМ!$D$39:$D$782,СВЦЭМ!$A$39:$A$782,$A41,СВЦЭМ!$B$39:$B$782,U$11)+'СЕТ СН'!$F$11+СВЦЭМ!$D$10+'СЕТ СН'!$F$6-'СЕТ СН'!$F$23</f>
        <v>956.75838598999997</v>
      </c>
      <c r="V41" s="36">
        <f>SUMIFS(СВЦЭМ!$D$39:$D$782,СВЦЭМ!$A$39:$A$782,$A41,СВЦЭМ!$B$39:$B$782,V$11)+'СЕТ СН'!$F$11+СВЦЭМ!$D$10+'СЕТ СН'!$F$6-'СЕТ СН'!$F$23</f>
        <v>981.51932978999992</v>
      </c>
      <c r="W41" s="36">
        <f>SUMIFS(СВЦЭМ!$D$39:$D$782,СВЦЭМ!$A$39:$A$782,$A41,СВЦЭМ!$B$39:$B$782,W$11)+'СЕТ СН'!$F$11+СВЦЭМ!$D$10+'СЕТ СН'!$F$6-'СЕТ СН'!$F$23</f>
        <v>985.34575633999998</v>
      </c>
      <c r="X41" s="36">
        <f>SUMIFS(СВЦЭМ!$D$39:$D$782,СВЦЭМ!$A$39:$A$782,$A41,СВЦЭМ!$B$39:$B$782,X$11)+'СЕТ СН'!$F$11+СВЦЭМ!$D$10+'СЕТ СН'!$F$6-'СЕТ СН'!$F$23</f>
        <v>931.50851499999987</v>
      </c>
      <c r="Y41" s="36">
        <f>SUMIFS(СВЦЭМ!$D$39:$D$782,СВЦЭМ!$A$39:$A$782,$A41,СВЦЭМ!$B$39:$B$782,Y$11)+'СЕТ СН'!$F$11+СВЦЭМ!$D$10+'СЕТ СН'!$F$6-'СЕТ СН'!$F$23</f>
        <v>893.62373410999999</v>
      </c>
    </row>
    <row r="42" spans="1:27" ht="15.75" x14ac:dyDescent="0.2">
      <c r="A42" s="35">
        <f t="shared" si="0"/>
        <v>44804</v>
      </c>
      <c r="B42" s="36">
        <f>SUMIFS(СВЦЭМ!$D$39:$D$782,СВЦЭМ!$A$39:$A$782,$A42,СВЦЭМ!$B$39:$B$782,B$11)+'СЕТ СН'!$F$11+СВЦЭМ!$D$10+'СЕТ СН'!$F$6-'СЕТ СН'!$F$23</f>
        <v>986.86773377999998</v>
      </c>
      <c r="C42" s="36">
        <f>SUMIFS(СВЦЭМ!$D$39:$D$782,СВЦЭМ!$A$39:$A$782,$A42,СВЦЭМ!$B$39:$B$782,C$11)+'СЕТ СН'!$F$11+СВЦЭМ!$D$10+'СЕТ СН'!$F$6-'СЕТ СН'!$F$23</f>
        <v>1022.50319007</v>
      </c>
      <c r="D42" s="36">
        <f>SUMIFS(СВЦЭМ!$D$39:$D$782,СВЦЭМ!$A$39:$A$782,$A42,СВЦЭМ!$B$39:$B$782,D$11)+'СЕТ СН'!$F$11+СВЦЭМ!$D$10+'СЕТ СН'!$F$6-'СЕТ СН'!$F$23</f>
        <v>1038.51567039</v>
      </c>
      <c r="E42" s="36">
        <f>SUMIFS(СВЦЭМ!$D$39:$D$782,СВЦЭМ!$A$39:$A$782,$A42,СВЦЭМ!$B$39:$B$782,E$11)+'СЕТ СН'!$F$11+СВЦЭМ!$D$10+'СЕТ СН'!$F$6-'СЕТ СН'!$F$23</f>
        <v>1052.28519441</v>
      </c>
      <c r="F42" s="36">
        <f>SUMIFS(СВЦЭМ!$D$39:$D$782,СВЦЭМ!$A$39:$A$782,$A42,СВЦЭМ!$B$39:$B$782,F$11)+'СЕТ СН'!$F$11+СВЦЭМ!$D$10+'СЕТ СН'!$F$6-'СЕТ СН'!$F$23</f>
        <v>1039.24860627</v>
      </c>
      <c r="G42" s="36">
        <f>SUMIFS(СВЦЭМ!$D$39:$D$782,СВЦЭМ!$A$39:$A$782,$A42,СВЦЭМ!$B$39:$B$782,G$11)+'СЕТ СН'!$F$11+СВЦЭМ!$D$10+'СЕТ СН'!$F$6-'СЕТ СН'!$F$23</f>
        <v>1016.63039651</v>
      </c>
      <c r="H42" s="36">
        <f>SUMIFS(СВЦЭМ!$D$39:$D$782,СВЦЭМ!$A$39:$A$782,$A42,СВЦЭМ!$B$39:$B$782,H$11)+'СЕТ СН'!$F$11+СВЦЭМ!$D$10+'СЕТ СН'!$F$6-'СЕТ СН'!$F$23</f>
        <v>955.74712522999994</v>
      </c>
      <c r="I42" s="36">
        <f>SUMIFS(СВЦЭМ!$D$39:$D$782,СВЦЭМ!$A$39:$A$782,$A42,СВЦЭМ!$B$39:$B$782,I$11)+'СЕТ СН'!$F$11+СВЦЭМ!$D$10+'СЕТ СН'!$F$6-'СЕТ СН'!$F$23</f>
        <v>898.94205164999994</v>
      </c>
      <c r="J42" s="36">
        <f>SUMIFS(СВЦЭМ!$D$39:$D$782,СВЦЭМ!$A$39:$A$782,$A42,СВЦЭМ!$B$39:$B$782,J$11)+'СЕТ СН'!$F$11+СВЦЭМ!$D$10+'СЕТ СН'!$F$6-'СЕТ СН'!$F$23</f>
        <v>969.02132600999994</v>
      </c>
      <c r="K42" s="36">
        <f>SUMIFS(СВЦЭМ!$D$39:$D$782,СВЦЭМ!$A$39:$A$782,$A42,СВЦЭМ!$B$39:$B$782,K$11)+'СЕТ СН'!$F$11+СВЦЭМ!$D$10+'СЕТ СН'!$F$6-'СЕТ СН'!$F$23</f>
        <v>994.88753307999991</v>
      </c>
      <c r="L42" s="36">
        <f>SUMIFS(СВЦЭМ!$D$39:$D$782,СВЦЭМ!$A$39:$A$782,$A42,СВЦЭМ!$B$39:$B$782,L$11)+'СЕТ СН'!$F$11+СВЦЭМ!$D$10+'СЕТ СН'!$F$6-'СЕТ СН'!$F$23</f>
        <v>991.4577403699999</v>
      </c>
      <c r="M42" s="36">
        <f>SUMIFS(СВЦЭМ!$D$39:$D$782,СВЦЭМ!$A$39:$A$782,$A42,СВЦЭМ!$B$39:$B$782,M$11)+'СЕТ СН'!$F$11+СВЦЭМ!$D$10+'СЕТ СН'!$F$6-'СЕТ СН'!$F$23</f>
        <v>983.14627236999991</v>
      </c>
      <c r="N42" s="36">
        <f>SUMIFS(СВЦЭМ!$D$39:$D$782,СВЦЭМ!$A$39:$A$782,$A42,СВЦЭМ!$B$39:$B$782,N$11)+'СЕТ СН'!$F$11+СВЦЭМ!$D$10+'СЕТ СН'!$F$6-'СЕТ СН'!$F$23</f>
        <v>979.99308285999996</v>
      </c>
      <c r="O42" s="36">
        <f>SUMIFS(СВЦЭМ!$D$39:$D$782,СВЦЭМ!$A$39:$A$782,$A42,СВЦЭМ!$B$39:$B$782,O$11)+'СЕТ СН'!$F$11+СВЦЭМ!$D$10+'СЕТ СН'!$F$6-'СЕТ СН'!$F$23</f>
        <v>979.04263366999999</v>
      </c>
      <c r="P42" s="36">
        <f>SUMIFS(СВЦЭМ!$D$39:$D$782,СВЦЭМ!$A$39:$A$782,$A42,СВЦЭМ!$B$39:$B$782,P$11)+'СЕТ СН'!$F$11+СВЦЭМ!$D$10+'СЕТ СН'!$F$6-'СЕТ СН'!$F$23</f>
        <v>976.62365781999995</v>
      </c>
      <c r="Q42" s="36">
        <f>SUMIFS(СВЦЭМ!$D$39:$D$782,СВЦЭМ!$A$39:$A$782,$A42,СВЦЭМ!$B$39:$B$782,Q$11)+'СЕТ СН'!$F$11+СВЦЭМ!$D$10+'СЕТ СН'!$F$6-'СЕТ СН'!$F$23</f>
        <v>967.67278112999998</v>
      </c>
      <c r="R42" s="36">
        <f>SUMIFS(СВЦЭМ!$D$39:$D$782,СВЦЭМ!$A$39:$A$782,$A42,СВЦЭМ!$B$39:$B$782,R$11)+'СЕТ СН'!$F$11+СВЦЭМ!$D$10+'СЕТ СН'!$F$6-'СЕТ СН'!$F$23</f>
        <v>957.9536263199999</v>
      </c>
      <c r="S42" s="36">
        <f>SUMIFS(СВЦЭМ!$D$39:$D$782,СВЦЭМ!$A$39:$A$782,$A42,СВЦЭМ!$B$39:$B$782,S$11)+'СЕТ СН'!$F$11+СВЦЭМ!$D$10+'СЕТ СН'!$F$6-'СЕТ СН'!$F$23</f>
        <v>963.2488631199999</v>
      </c>
      <c r="T42" s="36">
        <f>SUMIFS(СВЦЭМ!$D$39:$D$782,СВЦЭМ!$A$39:$A$782,$A42,СВЦЭМ!$B$39:$B$782,T$11)+'СЕТ СН'!$F$11+СВЦЭМ!$D$10+'СЕТ СН'!$F$6-'СЕТ СН'!$F$23</f>
        <v>958.59363087999998</v>
      </c>
      <c r="U42" s="36">
        <f>SUMIFS(СВЦЭМ!$D$39:$D$782,СВЦЭМ!$A$39:$A$782,$A42,СВЦЭМ!$B$39:$B$782,U$11)+'СЕТ СН'!$F$11+СВЦЭМ!$D$10+'СЕТ СН'!$F$6-'СЕТ СН'!$F$23</f>
        <v>971.90877400999989</v>
      </c>
      <c r="V42" s="36">
        <f>SUMIFS(СВЦЭМ!$D$39:$D$782,СВЦЭМ!$A$39:$A$782,$A42,СВЦЭМ!$B$39:$B$782,V$11)+'СЕТ СН'!$F$11+СВЦЭМ!$D$10+'СЕТ СН'!$F$6-'СЕТ СН'!$F$23</f>
        <v>991.13723738999988</v>
      </c>
      <c r="W42" s="36">
        <f>SUMIFS(СВЦЭМ!$D$39:$D$782,СВЦЭМ!$A$39:$A$782,$A42,СВЦЭМ!$B$39:$B$782,W$11)+'СЕТ СН'!$F$11+СВЦЭМ!$D$10+'СЕТ СН'!$F$6-'СЕТ СН'!$F$23</f>
        <v>985.97858326999994</v>
      </c>
      <c r="X42" s="36">
        <f>SUMIFS(СВЦЭМ!$D$39:$D$782,СВЦЭМ!$A$39:$A$782,$A42,СВЦЭМ!$B$39:$B$782,X$11)+'СЕТ СН'!$F$11+СВЦЭМ!$D$10+'СЕТ СН'!$F$6-'СЕТ СН'!$F$23</f>
        <v>950.27710521999995</v>
      </c>
      <c r="Y42" s="36">
        <f>SUMIFS(СВЦЭМ!$D$39:$D$782,СВЦЭМ!$A$39:$A$782,$A42,СВЦЭМ!$B$39:$B$782,Y$11)+'СЕТ СН'!$F$11+СВЦЭМ!$D$10+'СЕТ СН'!$F$6-'СЕТ СН'!$F$23</f>
        <v>932.35981087999994</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4"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01.08.2022</v>
      </c>
      <c r="B48" s="36">
        <f>SUMIFS(СВЦЭМ!$D$39:$D$782,СВЦЭМ!$A$39:$A$782,$A48,СВЦЭМ!$B$39:$B$782,B$47)+'СЕТ СН'!$G$11+СВЦЭМ!$D$10+'СЕТ СН'!$G$6-'СЕТ СН'!$G$23</f>
        <v>1148.0980941600001</v>
      </c>
      <c r="C48" s="36">
        <f>SUMIFS(СВЦЭМ!$D$39:$D$782,СВЦЭМ!$A$39:$A$782,$A48,СВЦЭМ!$B$39:$B$782,C$47)+'СЕТ СН'!$G$11+СВЦЭМ!$D$10+'СЕТ СН'!$G$6-'СЕТ СН'!$G$23</f>
        <v>1186.3219489099999</v>
      </c>
      <c r="D48" s="36">
        <f>SUMIFS(СВЦЭМ!$D$39:$D$782,СВЦЭМ!$A$39:$A$782,$A48,СВЦЭМ!$B$39:$B$782,D$47)+'СЕТ СН'!$G$11+СВЦЭМ!$D$10+'СЕТ СН'!$G$6-'СЕТ СН'!$G$23</f>
        <v>1197.9322418100001</v>
      </c>
      <c r="E48" s="36">
        <f>SUMIFS(СВЦЭМ!$D$39:$D$782,СВЦЭМ!$A$39:$A$782,$A48,СВЦЭМ!$B$39:$B$782,E$47)+'СЕТ СН'!$G$11+СВЦЭМ!$D$10+'СЕТ СН'!$G$6-'СЕТ СН'!$G$23</f>
        <v>1229.4050176799999</v>
      </c>
      <c r="F48" s="36">
        <f>SUMIFS(СВЦЭМ!$D$39:$D$782,СВЦЭМ!$A$39:$A$782,$A48,СВЦЭМ!$B$39:$B$782,F$47)+'СЕТ СН'!$G$11+СВЦЭМ!$D$10+'СЕТ СН'!$G$6-'СЕТ СН'!$G$23</f>
        <v>1195.1835973</v>
      </c>
      <c r="G48" s="36">
        <f>SUMIFS(СВЦЭМ!$D$39:$D$782,СВЦЭМ!$A$39:$A$782,$A48,СВЦЭМ!$B$39:$B$782,G$47)+'СЕТ СН'!$G$11+СВЦЭМ!$D$10+'СЕТ СН'!$G$6-'СЕТ СН'!$G$23</f>
        <v>1183.7849471900001</v>
      </c>
      <c r="H48" s="36">
        <f>SUMIFS(СВЦЭМ!$D$39:$D$782,СВЦЭМ!$A$39:$A$782,$A48,СВЦЭМ!$B$39:$B$782,H$47)+'СЕТ СН'!$G$11+СВЦЭМ!$D$10+'СЕТ СН'!$G$6-'СЕТ СН'!$G$23</f>
        <v>1226.8079211700001</v>
      </c>
      <c r="I48" s="36">
        <f>SUMIFS(СВЦЭМ!$D$39:$D$782,СВЦЭМ!$A$39:$A$782,$A48,СВЦЭМ!$B$39:$B$782,I$47)+'СЕТ СН'!$G$11+СВЦЭМ!$D$10+'СЕТ СН'!$G$6-'СЕТ СН'!$G$23</f>
        <v>1268.2059033200001</v>
      </c>
      <c r="J48" s="36">
        <f>SUMIFS(СВЦЭМ!$D$39:$D$782,СВЦЭМ!$A$39:$A$782,$A48,СВЦЭМ!$B$39:$B$782,J$47)+'СЕТ СН'!$G$11+СВЦЭМ!$D$10+'СЕТ СН'!$G$6-'СЕТ СН'!$G$23</f>
        <v>1193.32893558</v>
      </c>
      <c r="K48" s="36">
        <f>SUMIFS(СВЦЭМ!$D$39:$D$782,СВЦЭМ!$A$39:$A$782,$A48,СВЦЭМ!$B$39:$B$782,K$47)+'СЕТ СН'!$G$11+СВЦЭМ!$D$10+'СЕТ СН'!$G$6-'СЕТ СН'!$G$23</f>
        <v>1140.3446088200001</v>
      </c>
      <c r="L48" s="36">
        <f>SUMIFS(СВЦЭМ!$D$39:$D$782,СВЦЭМ!$A$39:$A$782,$A48,СВЦЭМ!$B$39:$B$782,L$47)+'СЕТ СН'!$G$11+СВЦЭМ!$D$10+'СЕТ СН'!$G$6-'СЕТ СН'!$G$23</f>
        <v>1114.6871108299999</v>
      </c>
      <c r="M48" s="36">
        <f>SUMIFS(СВЦЭМ!$D$39:$D$782,СВЦЭМ!$A$39:$A$782,$A48,СВЦЭМ!$B$39:$B$782,M$47)+'СЕТ СН'!$G$11+СВЦЭМ!$D$10+'СЕТ СН'!$G$6-'СЕТ СН'!$G$23</f>
        <v>1079.90174955</v>
      </c>
      <c r="N48" s="36">
        <f>SUMIFS(СВЦЭМ!$D$39:$D$782,СВЦЭМ!$A$39:$A$782,$A48,СВЦЭМ!$B$39:$B$782,N$47)+'СЕТ СН'!$G$11+СВЦЭМ!$D$10+'СЕТ СН'!$G$6-'СЕТ СН'!$G$23</f>
        <v>1090.05497229</v>
      </c>
      <c r="O48" s="36">
        <f>SUMIFS(СВЦЭМ!$D$39:$D$782,СВЦЭМ!$A$39:$A$782,$A48,СВЦЭМ!$B$39:$B$782,O$47)+'СЕТ СН'!$G$11+СВЦЭМ!$D$10+'СЕТ СН'!$G$6-'СЕТ СН'!$G$23</f>
        <v>1091.7605885400001</v>
      </c>
      <c r="P48" s="36">
        <f>SUMIFS(СВЦЭМ!$D$39:$D$782,СВЦЭМ!$A$39:$A$782,$A48,СВЦЭМ!$B$39:$B$782,P$47)+'СЕТ СН'!$G$11+СВЦЭМ!$D$10+'СЕТ СН'!$G$6-'СЕТ СН'!$G$23</f>
        <v>1095.3273126900001</v>
      </c>
      <c r="Q48" s="36">
        <f>SUMIFS(СВЦЭМ!$D$39:$D$782,СВЦЭМ!$A$39:$A$782,$A48,СВЦЭМ!$B$39:$B$782,Q$47)+'СЕТ СН'!$G$11+СВЦЭМ!$D$10+'СЕТ СН'!$G$6-'СЕТ СН'!$G$23</f>
        <v>1097.6269027000001</v>
      </c>
      <c r="R48" s="36">
        <f>SUMIFS(СВЦЭМ!$D$39:$D$782,СВЦЭМ!$A$39:$A$782,$A48,СВЦЭМ!$B$39:$B$782,R$47)+'СЕТ СН'!$G$11+СВЦЭМ!$D$10+'СЕТ СН'!$G$6-'СЕТ СН'!$G$23</f>
        <v>1116.7943050900001</v>
      </c>
      <c r="S48" s="36">
        <f>SUMIFS(СВЦЭМ!$D$39:$D$782,СВЦЭМ!$A$39:$A$782,$A48,СВЦЭМ!$B$39:$B$782,S$47)+'СЕТ СН'!$G$11+СВЦЭМ!$D$10+'СЕТ СН'!$G$6-'СЕТ СН'!$G$23</f>
        <v>1120.8460921399999</v>
      </c>
      <c r="T48" s="36">
        <f>SUMIFS(СВЦЭМ!$D$39:$D$782,СВЦЭМ!$A$39:$A$782,$A48,СВЦЭМ!$B$39:$B$782,T$47)+'СЕТ СН'!$G$11+СВЦЭМ!$D$10+'СЕТ СН'!$G$6-'СЕТ СН'!$G$23</f>
        <v>1121.52268067</v>
      </c>
      <c r="U48" s="36">
        <f>SUMIFS(СВЦЭМ!$D$39:$D$782,СВЦЭМ!$A$39:$A$782,$A48,СВЦЭМ!$B$39:$B$782,U$47)+'СЕТ СН'!$G$11+СВЦЭМ!$D$10+'СЕТ СН'!$G$6-'СЕТ СН'!$G$23</f>
        <v>1123.7736955</v>
      </c>
      <c r="V48" s="36">
        <f>SUMIFS(СВЦЭМ!$D$39:$D$782,СВЦЭМ!$A$39:$A$782,$A48,СВЦЭМ!$B$39:$B$782,V$47)+'СЕТ СН'!$G$11+СВЦЭМ!$D$10+'СЕТ СН'!$G$6-'СЕТ СН'!$G$23</f>
        <v>1120.7938439300001</v>
      </c>
      <c r="W48" s="36">
        <f>SUMIFS(СВЦЭМ!$D$39:$D$782,СВЦЭМ!$A$39:$A$782,$A48,СВЦЭМ!$B$39:$B$782,W$47)+'СЕТ СН'!$G$11+СВЦЭМ!$D$10+'СЕТ СН'!$G$6-'СЕТ СН'!$G$23</f>
        <v>1108.9065531599999</v>
      </c>
      <c r="X48" s="36">
        <f>SUMIFS(СВЦЭМ!$D$39:$D$782,СВЦЭМ!$A$39:$A$782,$A48,СВЦЭМ!$B$39:$B$782,X$47)+'СЕТ СН'!$G$11+СВЦЭМ!$D$10+'СЕТ СН'!$G$6-'СЕТ СН'!$G$23</f>
        <v>1095.0082296799999</v>
      </c>
      <c r="Y48" s="36">
        <f>SUMIFS(СВЦЭМ!$D$39:$D$782,СВЦЭМ!$A$39:$A$782,$A48,СВЦЭМ!$B$39:$B$782,Y$47)+'СЕТ СН'!$G$11+СВЦЭМ!$D$10+'СЕТ СН'!$G$6-'СЕТ СН'!$G$23</f>
        <v>1078.9144504999999</v>
      </c>
      <c r="AA48" s="45"/>
    </row>
    <row r="49" spans="1:25" ht="15.75" x14ac:dyDescent="0.2">
      <c r="A49" s="35">
        <f>A48+1</f>
        <v>44775</v>
      </c>
      <c r="B49" s="36">
        <f>SUMIFS(СВЦЭМ!$D$39:$D$782,СВЦЭМ!$A$39:$A$782,$A49,СВЦЭМ!$B$39:$B$782,B$47)+'СЕТ СН'!$G$11+СВЦЭМ!$D$10+'СЕТ СН'!$G$6-'СЕТ СН'!$G$23</f>
        <v>1187.6574367999999</v>
      </c>
      <c r="C49" s="36">
        <f>SUMIFS(СВЦЭМ!$D$39:$D$782,СВЦЭМ!$A$39:$A$782,$A49,СВЦЭМ!$B$39:$B$782,C$47)+'СЕТ СН'!$G$11+СВЦЭМ!$D$10+'СЕТ СН'!$G$6-'СЕТ СН'!$G$23</f>
        <v>1237.5063708499999</v>
      </c>
      <c r="D49" s="36">
        <f>SUMIFS(СВЦЭМ!$D$39:$D$782,СВЦЭМ!$A$39:$A$782,$A49,СВЦЭМ!$B$39:$B$782,D$47)+'СЕТ СН'!$G$11+СВЦЭМ!$D$10+'СЕТ СН'!$G$6-'СЕТ СН'!$G$23</f>
        <v>1225.5539227300001</v>
      </c>
      <c r="E49" s="36">
        <f>SUMIFS(СВЦЭМ!$D$39:$D$782,СВЦЭМ!$A$39:$A$782,$A49,СВЦЭМ!$B$39:$B$782,E$47)+'СЕТ СН'!$G$11+СВЦЭМ!$D$10+'СЕТ СН'!$G$6-'СЕТ СН'!$G$23</f>
        <v>1255.11869032</v>
      </c>
      <c r="F49" s="36">
        <f>SUMIFS(СВЦЭМ!$D$39:$D$782,СВЦЭМ!$A$39:$A$782,$A49,СВЦЭМ!$B$39:$B$782,F$47)+'СЕТ СН'!$G$11+СВЦЭМ!$D$10+'СЕТ СН'!$G$6-'СЕТ СН'!$G$23</f>
        <v>1250.66041359</v>
      </c>
      <c r="G49" s="36">
        <f>SUMIFS(СВЦЭМ!$D$39:$D$782,СВЦЭМ!$A$39:$A$782,$A49,СВЦЭМ!$B$39:$B$782,G$47)+'СЕТ СН'!$G$11+СВЦЭМ!$D$10+'СЕТ СН'!$G$6-'СЕТ СН'!$G$23</f>
        <v>1260.0112576500001</v>
      </c>
      <c r="H49" s="36">
        <f>SUMIFS(СВЦЭМ!$D$39:$D$782,СВЦЭМ!$A$39:$A$782,$A49,СВЦЭМ!$B$39:$B$782,H$47)+'СЕТ СН'!$G$11+СВЦЭМ!$D$10+'СЕТ СН'!$G$6-'СЕТ СН'!$G$23</f>
        <v>1239.8114332800001</v>
      </c>
      <c r="I49" s="36">
        <f>SUMIFS(СВЦЭМ!$D$39:$D$782,СВЦЭМ!$A$39:$A$782,$A49,СВЦЭМ!$B$39:$B$782,I$47)+'СЕТ СН'!$G$11+СВЦЭМ!$D$10+'СЕТ СН'!$G$6-'СЕТ СН'!$G$23</f>
        <v>1369.69984254</v>
      </c>
      <c r="J49" s="36">
        <f>SUMIFS(СВЦЭМ!$D$39:$D$782,СВЦЭМ!$A$39:$A$782,$A49,СВЦЭМ!$B$39:$B$782,J$47)+'СЕТ СН'!$G$11+СВЦЭМ!$D$10+'СЕТ СН'!$G$6-'СЕТ СН'!$G$23</f>
        <v>1262.4632885999999</v>
      </c>
      <c r="K49" s="36">
        <f>SUMIFS(СВЦЭМ!$D$39:$D$782,СВЦЭМ!$A$39:$A$782,$A49,СВЦЭМ!$B$39:$B$782,K$47)+'СЕТ СН'!$G$11+СВЦЭМ!$D$10+'СЕТ СН'!$G$6-'СЕТ СН'!$G$23</f>
        <v>1155.48554801</v>
      </c>
      <c r="L49" s="36">
        <f>SUMIFS(СВЦЭМ!$D$39:$D$782,СВЦЭМ!$A$39:$A$782,$A49,СВЦЭМ!$B$39:$B$782,L$47)+'СЕТ СН'!$G$11+СВЦЭМ!$D$10+'СЕТ СН'!$G$6-'СЕТ СН'!$G$23</f>
        <v>1144.22282664</v>
      </c>
      <c r="M49" s="36">
        <f>SUMIFS(СВЦЭМ!$D$39:$D$782,СВЦЭМ!$A$39:$A$782,$A49,СВЦЭМ!$B$39:$B$782,M$47)+'СЕТ СН'!$G$11+СВЦЭМ!$D$10+'СЕТ СН'!$G$6-'СЕТ СН'!$G$23</f>
        <v>1134.17183123</v>
      </c>
      <c r="N49" s="36">
        <f>SUMIFS(СВЦЭМ!$D$39:$D$782,СВЦЭМ!$A$39:$A$782,$A49,СВЦЭМ!$B$39:$B$782,N$47)+'СЕТ СН'!$G$11+СВЦЭМ!$D$10+'СЕТ СН'!$G$6-'СЕТ СН'!$G$23</f>
        <v>1125.2486776400001</v>
      </c>
      <c r="O49" s="36">
        <f>SUMIFS(СВЦЭМ!$D$39:$D$782,СВЦЭМ!$A$39:$A$782,$A49,СВЦЭМ!$B$39:$B$782,O$47)+'СЕТ СН'!$G$11+СВЦЭМ!$D$10+'СЕТ СН'!$G$6-'СЕТ СН'!$G$23</f>
        <v>1132.8592195199999</v>
      </c>
      <c r="P49" s="36">
        <f>SUMIFS(СВЦЭМ!$D$39:$D$782,СВЦЭМ!$A$39:$A$782,$A49,СВЦЭМ!$B$39:$B$782,P$47)+'СЕТ СН'!$G$11+СВЦЭМ!$D$10+'СЕТ СН'!$G$6-'СЕТ СН'!$G$23</f>
        <v>1147.94270622</v>
      </c>
      <c r="Q49" s="36">
        <f>SUMIFS(СВЦЭМ!$D$39:$D$782,СВЦЭМ!$A$39:$A$782,$A49,СВЦЭМ!$B$39:$B$782,Q$47)+'СЕТ СН'!$G$11+СВЦЭМ!$D$10+'СЕТ СН'!$G$6-'СЕТ СН'!$G$23</f>
        <v>1143.3386542599999</v>
      </c>
      <c r="R49" s="36">
        <f>SUMIFS(СВЦЭМ!$D$39:$D$782,СВЦЭМ!$A$39:$A$782,$A49,СВЦЭМ!$B$39:$B$782,R$47)+'СЕТ СН'!$G$11+СВЦЭМ!$D$10+'СЕТ СН'!$G$6-'СЕТ СН'!$G$23</f>
        <v>1137.4532199400001</v>
      </c>
      <c r="S49" s="36">
        <f>SUMIFS(СВЦЭМ!$D$39:$D$782,СВЦЭМ!$A$39:$A$782,$A49,СВЦЭМ!$B$39:$B$782,S$47)+'СЕТ СН'!$G$11+СВЦЭМ!$D$10+'СЕТ СН'!$G$6-'СЕТ СН'!$G$23</f>
        <v>1139.77294966</v>
      </c>
      <c r="T49" s="36">
        <f>SUMIFS(СВЦЭМ!$D$39:$D$782,СВЦЭМ!$A$39:$A$782,$A49,СВЦЭМ!$B$39:$B$782,T$47)+'СЕТ СН'!$G$11+СВЦЭМ!$D$10+'СЕТ СН'!$G$6-'СЕТ СН'!$G$23</f>
        <v>1169.2674907099999</v>
      </c>
      <c r="U49" s="36">
        <f>SUMIFS(СВЦЭМ!$D$39:$D$782,СВЦЭМ!$A$39:$A$782,$A49,СВЦЭМ!$B$39:$B$782,U$47)+'СЕТ СН'!$G$11+СВЦЭМ!$D$10+'СЕТ СН'!$G$6-'СЕТ СН'!$G$23</f>
        <v>1165.44549622</v>
      </c>
      <c r="V49" s="36">
        <f>SUMIFS(СВЦЭМ!$D$39:$D$782,СВЦЭМ!$A$39:$A$782,$A49,СВЦЭМ!$B$39:$B$782,V$47)+'СЕТ СН'!$G$11+СВЦЭМ!$D$10+'СЕТ СН'!$G$6-'СЕТ СН'!$G$23</f>
        <v>1171.3875910700001</v>
      </c>
      <c r="W49" s="36">
        <f>SUMIFS(СВЦЭМ!$D$39:$D$782,СВЦЭМ!$A$39:$A$782,$A49,СВЦЭМ!$B$39:$B$782,W$47)+'СЕТ СН'!$G$11+СВЦЭМ!$D$10+'СЕТ СН'!$G$6-'СЕТ СН'!$G$23</f>
        <v>1152.85302402</v>
      </c>
      <c r="X49" s="36">
        <f>SUMIFS(СВЦЭМ!$D$39:$D$782,СВЦЭМ!$A$39:$A$782,$A49,СВЦЭМ!$B$39:$B$782,X$47)+'СЕТ СН'!$G$11+СВЦЭМ!$D$10+'СЕТ СН'!$G$6-'СЕТ СН'!$G$23</f>
        <v>1174.76324359</v>
      </c>
      <c r="Y49" s="36">
        <f>SUMIFS(СВЦЭМ!$D$39:$D$782,СВЦЭМ!$A$39:$A$782,$A49,СВЦЭМ!$B$39:$B$782,Y$47)+'СЕТ СН'!$G$11+СВЦЭМ!$D$10+'СЕТ СН'!$G$6-'СЕТ СН'!$G$23</f>
        <v>1277.9468957300001</v>
      </c>
    </row>
    <row r="50" spans="1:25" ht="15.75" x14ac:dyDescent="0.2">
      <c r="A50" s="35">
        <f t="shared" ref="A50:A78" si="1">A49+1</f>
        <v>44776</v>
      </c>
      <c r="B50" s="36">
        <f>SUMIFS(СВЦЭМ!$D$39:$D$782,СВЦЭМ!$A$39:$A$782,$A50,СВЦЭМ!$B$39:$B$782,B$47)+'СЕТ СН'!$G$11+СВЦЭМ!$D$10+'СЕТ СН'!$G$6-'СЕТ СН'!$G$23</f>
        <v>1308.82418364</v>
      </c>
      <c r="C50" s="36">
        <f>SUMIFS(СВЦЭМ!$D$39:$D$782,СВЦЭМ!$A$39:$A$782,$A50,СВЦЭМ!$B$39:$B$782,C$47)+'СЕТ СН'!$G$11+СВЦЭМ!$D$10+'СЕТ СН'!$G$6-'СЕТ СН'!$G$23</f>
        <v>1390.7018900099999</v>
      </c>
      <c r="D50" s="36">
        <f>SUMIFS(СВЦЭМ!$D$39:$D$782,СВЦЭМ!$A$39:$A$782,$A50,СВЦЭМ!$B$39:$B$782,D$47)+'СЕТ СН'!$G$11+СВЦЭМ!$D$10+'СЕТ СН'!$G$6-'СЕТ СН'!$G$23</f>
        <v>1444.0167781300001</v>
      </c>
      <c r="E50" s="36">
        <f>SUMIFS(СВЦЭМ!$D$39:$D$782,СВЦЭМ!$A$39:$A$782,$A50,СВЦЭМ!$B$39:$B$782,E$47)+'СЕТ СН'!$G$11+СВЦЭМ!$D$10+'СЕТ СН'!$G$6-'СЕТ СН'!$G$23</f>
        <v>1452.9115825900001</v>
      </c>
      <c r="F50" s="36">
        <f>SUMIFS(СВЦЭМ!$D$39:$D$782,СВЦЭМ!$A$39:$A$782,$A50,СВЦЭМ!$B$39:$B$782,F$47)+'СЕТ СН'!$G$11+СВЦЭМ!$D$10+'СЕТ СН'!$G$6-'СЕТ СН'!$G$23</f>
        <v>1296.7586406</v>
      </c>
      <c r="G50" s="36">
        <f>SUMIFS(СВЦЭМ!$D$39:$D$782,СВЦЭМ!$A$39:$A$782,$A50,СВЦЭМ!$B$39:$B$782,G$47)+'СЕТ СН'!$G$11+СВЦЭМ!$D$10+'СЕТ СН'!$G$6-'СЕТ СН'!$G$23</f>
        <v>1300.38123595</v>
      </c>
      <c r="H50" s="36">
        <f>SUMIFS(СВЦЭМ!$D$39:$D$782,СВЦЭМ!$A$39:$A$782,$A50,СВЦЭМ!$B$39:$B$782,H$47)+'СЕТ СН'!$G$11+СВЦЭМ!$D$10+'СЕТ СН'!$G$6-'СЕТ СН'!$G$23</f>
        <v>1289.1906511700001</v>
      </c>
      <c r="I50" s="36">
        <f>SUMIFS(СВЦЭМ!$D$39:$D$782,СВЦЭМ!$A$39:$A$782,$A50,СВЦЭМ!$B$39:$B$782,I$47)+'СЕТ СН'!$G$11+СВЦЭМ!$D$10+'СЕТ СН'!$G$6-'СЕТ СН'!$G$23</f>
        <v>1222.71741509</v>
      </c>
      <c r="J50" s="36">
        <f>SUMIFS(СВЦЭМ!$D$39:$D$782,СВЦЭМ!$A$39:$A$782,$A50,СВЦЭМ!$B$39:$B$782,J$47)+'СЕТ СН'!$G$11+СВЦЭМ!$D$10+'СЕТ СН'!$G$6-'СЕТ СН'!$G$23</f>
        <v>1181.1676677</v>
      </c>
      <c r="K50" s="36">
        <f>SUMIFS(СВЦЭМ!$D$39:$D$782,СВЦЭМ!$A$39:$A$782,$A50,СВЦЭМ!$B$39:$B$782,K$47)+'СЕТ СН'!$G$11+СВЦЭМ!$D$10+'СЕТ СН'!$G$6-'СЕТ СН'!$G$23</f>
        <v>1213.8515707500001</v>
      </c>
      <c r="L50" s="36">
        <f>SUMIFS(СВЦЭМ!$D$39:$D$782,СВЦЭМ!$A$39:$A$782,$A50,СВЦЭМ!$B$39:$B$782,L$47)+'СЕТ СН'!$G$11+СВЦЭМ!$D$10+'СЕТ СН'!$G$6-'СЕТ СН'!$G$23</f>
        <v>1167.6475236599999</v>
      </c>
      <c r="M50" s="36">
        <f>SUMIFS(СВЦЭМ!$D$39:$D$782,СВЦЭМ!$A$39:$A$782,$A50,СВЦЭМ!$B$39:$B$782,M$47)+'СЕТ СН'!$G$11+СВЦЭМ!$D$10+'СЕТ СН'!$G$6-'СЕТ СН'!$G$23</f>
        <v>1146.07567395</v>
      </c>
      <c r="N50" s="36">
        <f>SUMIFS(СВЦЭМ!$D$39:$D$782,СВЦЭМ!$A$39:$A$782,$A50,СВЦЭМ!$B$39:$B$782,N$47)+'СЕТ СН'!$G$11+СВЦЭМ!$D$10+'СЕТ СН'!$G$6-'СЕТ СН'!$G$23</f>
        <v>1142.2117508700001</v>
      </c>
      <c r="O50" s="36">
        <f>SUMIFS(СВЦЭМ!$D$39:$D$782,СВЦЭМ!$A$39:$A$782,$A50,СВЦЭМ!$B$39:$B$782,O$47)+'СЕТ СН'!$G$11+СВЦЭМ!$D$10+'СЕТ СН'!$G$6-'СЕТ СН'!$G$23</f>
        <v>1135.8373555200001</v>
      </c>
      <c r="P50" s="36">
        <f>SUMIFS(СВЦЭМ!$D$39:$D$782,СВЦЭМ!$A$39:$A$782,$A50,СВЦЭМ!$B$39:$B$782,P$47)+'СЕТ СН'!$G$11+СВЦЭМ!$D$10+'СЕТ СН'!$G$6-'СЕТ СН'!$G$23</f>
        <v>1144.3589128199999</v>
      </c>
      <c r="Q50" s="36">
        <f>SUMIFS(СВЦЭМ!$D$39:$D$782,СВЦЭМ!$A$39:$A$782,$A50,СВЦЭМ!$B$39:$B$782,Q$47)+'СЕТ СН'!$G$11+СВЦЭМ!$D$10+'СЕТ СН'!$G$6-'СЕТ СН'!$G$23</f>
        <v>1165.6398550399999</v>
      </c>
      <c r="R50" s="36">
        <f>SUMIFS(СВЦЭМ!$D$39:$D$782,СВЦЭМ!$A$39:$A$782,$A50,СВЦЭМ!$B$39:$B$782,R$47)+'СЕТ СН'!$G$11+СВЦЭМ!$D$10+'СЕТ СН'!$G$6-'СЕТ СН'!$G$23</f>
        <v>1184.6714180900001</v>
      </c>
      <c r="S50" s="36">
        <f>SUMIFS(СВЦЭМ!$D$39:$D$782,СВЦЭМ!$A$39:$A$782,$A50,СВЦЭМ!$B$39:$B$782,S$47)+'СЕТ СН'!$G$11+СВЦЭМ!$D$10+'СЕТ СН'!$G$6-'СЕТ СН'!$G$23</f>
        <v>1180.86612988</v>
      </c>
      <c r="T50" s="36">
        <f>SUMIFS(СВЦЭМ!$D$39:$D$782,СВЦЭМ!$A$39:$A$782,$A50,СВЦЭМ!$B$39:$B$782,T$47)+'СЕТ СН'!$G$11+СВЦЭМ!$D$10+'СЕТ СН'!$G$6-'СЕТ СН'!$G$23</f>
        <v>1166.944884</v>
      </c>
      <c r="U50" s="36">
        <f>SUMIFS(СВЦЭМ!$D$39:$D$782,СВЦЭМ!$A$39:$A$782,$A50,СВЦЭМ!$B$39:$B$782,U$47)+'СЕТ СН'!$G$11+СВЦЭМ!$D$10+'СЕТ СН'!$G$6-'СЕТ СН'!$G$23</f>
        <v>1169.39356666</v>
      </c>
      <c r="V50" s="36">
        <f>SUMIFS(СВЦЭМ!$D$39:$D$782,СВЦЭМ!$A$39:$A$782,$A50,СВЦЭМ!$B$39:$B$782,V$47)+'СЕТ СН'!$G$11+СВЦЭМ!$D$10+'СЕТ СН'!$G$6-'СЕТ СН'!$G$23</f>
        <v>1143.6318924</v>
      </c>
      <c r="W50" s="36">
        <f>SUMIFS(СВЦЭМ!$D$39:$D$782,СВЦЭМ!$A$39:$A$782,$A50,СВЦЭМ!$B$39:$B$782,W$47)+'СЕТ СН'!$G$11+СВЦЭМ!$D$10+'СЕТ СН'!$G$6-'СЕТ СН'!$G$23</f>
        <v>1140.1887746099999</v>
      </c>
      <c r="X50" s="36">
        <f>SUMIFS(СВЦЭМ!$D$39:$D$782,СВЦЭМ!$A$39:$A$782,$A50,СВЦЭМ!$B$39:$B$782,X$47)+'СЕТ СН'!$G$11+СВЦЭМ!$D$10+'СЕТ СН'!$G$6-'СЕТ СН'!$G$23</f>
        <v>1174.7569397700001</v>
      </c>
      <c r="Y50" s="36">
        <f>SUMIFS(СВЦЭМ!$D$39:$D$782,СВЦЭМ!$A$39:$A$782,$A50,СВЦЭМ!$B$39:$B$782,Y$47)+'СЕТ СН'!$G$11+СВЦЭМ!$D$10+'СЕТ СН'!$G$6-'СЕТ СН'!$G$23</f>
        <v>1174.97547953</v>
      </c>
    </row>
    <row r="51" spans="1:25" ht="15.75" x14ac:dyDescent="0.2">
      <c r="A51" s="35">
        <f t="shared" si="1"/>
        <v>44777</v>
      </c>
      <c r="B51" s="36">
        <f>SUMIFS(СВЦЭМ!$D$39:$D$782,СВЦЭМ!$A$39:$A$782,$A51,СВЦЭМ!$B$39:$B$782,B$47)+'СЕТ СН'!$G$11+СВЦЭМ!$D$10+'СЕТ СН'!$G$6-'СЕТ СН'!$G$23</f>
        <v>1236.9553583500001</v>
      </c>
      <c r="C51" s="36">
        <f>SUMIFS(СВЦЭМ!$D$39:$D$782,СВЦЭМ!$A$39:$A$782,$A51,СВЦЭМ!$B$39:$B$782,C$47)+'СЕТ СН'!$G$11+СВЦЭМ!$D$10+'СЕТ СН'!$G$6-'СЕТ СН'!$G$23</f>
        <v>1306.43439117</v>
      </c>
      <c r="D51" s="36">
        <f>SUMIFS(СВЦЭМ!$D$39:$D$782,СВЦЭМ!$A$39:$A$782,$A51,СВЦЭМ!$B$39:$B$782,D$47)+'СЕТ СН'!$G$11+СВЦЭМ!$D$10+'СЕТ СН'!$G$6-'СЕТ СН'!$G$23</f>
        <v>1296.86542925</v>
      </c>
      <c r="E51" s="36">
        <f>SUMIFS(СВЦЭМ!$D$39:$D$782,СВЦЭМ!$A$39:$A$782,$A51,СВЦЭМ!$B$39:$B$782,E$47)+'СЕТ СН'!$G$11+СВЦЭМ!$D$10+'СЕТ СН'!$G$6-'СЕТ СН'!$G$23</f>
        <v>1370.5277333000001</v>
      </c>
      <c r="F51" s="36">
        <f>SUMIFS(СВЦЭМ!$D$39:$D$782,СВЦЭМ!$A$39:$A$782,$A51,СВЦЭМ!$B$39:$B$782,F$47)+'СЕТ СН'!$G$11+СВЦЭМ!$D$10+'СЕТ СН'!$G$6-'СЕТ СН'!$G$23</f>
        <v>1378.89998874</v>
      </c>
      <c r="G51" s="36">
        <f>SUMIFS(СВЦЭМ!$D$39:$D$782,СВЦЭМ!$A$39:$A$782,$A51,СВЦЭМ!$B$39:$B$782,G$47)+'СЕТ СН'!$G$11+СВЦЭМ!$D$10+'СЕТ СН'!$G$6-'СЕТ СН'!$G$23</f>
        <v>1383.0816034300001</v>
      </c>
      <c r="H51" s="36">
        <f>SUMIFS(СВЦЭМ!$D$39:$D$782,СВЦЭМ!$A$39:$A$782,$A51,СВЦЭМ!$B$39:$B$782,H$47)+'СЕТ СН'!$G$11+СВЦЭМ!$D$10+'СЕТ СН'!$G$6-'СЕТ СН'!$G$23</f>
        <v>1321.88760256</v>
      </c>
      <c r="I51" s="36">
        <f>SUMIFS(СВЦЭМ!$D$39:$D$782,СВЦЭМ!$A$39:$A$782,$A51,СВЦЭМ!$B$39:$B$782,I$47)+'СЕТ СН'!$G$11+СВЦЭМ!$D$10+'СЕТ СН'!$G$6-'СЕТ СН'!$G$23</f>
        <v>1258.9543368100001</v>
      </c>
      <c r="J51" s="36">
        <f>SUMIFS(СВЦЭМ!$D$39:$D$782,СВЦЭМ!$A$39:$A$782,$A51,СВЦЭМ!$B$39:$B$782,J$47)+'СЕТ СН'!$G$11+СВЦЭМ!$D$10+'СЕТ СН'!$G$6-'СЕТ СН'!$G$23</f>
        <v>1175.24290969</v>
      </c>
      <c r="K51" s="36">
        <f>SUMIFS(СВЦЭМ!$D$39:$D$782,СВЦЭМ!$A$39:$A$782,$A51,СВЦЭМ!$B$39:$B$782,K$47)+'СЕТ СН'!$G$11+СВЦЭМ!$D$10+'СЕТ СН'!$G$6-'СЕТ СН'!$G$23</f>
        <v>1144.54609807</v>
      </c>
      <c r="L51" s="36">
        <f>SUMIFS(СВЦЭМ!$D$39:$D$782,СВЦЭМ!$A$39:$A$782,$A51,СВЦЭМ!$B$39:$B$782,L$47)+'СЕТ СН'!$G$11+СВЦЭМ!$D$10+'СЕТ СН'!$G$6-'СЕТ СН'!$G$23</f>
        <v>1155.2845519699999</v>
      </c>
      <c r="M51" s="36">
        <f>SUMIFS(СВЦЭМ!$D$39:$D$782,СВЦЭМ!$A$39:$A$782,$A51,СВЦЭМ!$B$39:$B$782,M$47)+'СЕТ СН'!$G$11+СВЦЭМ!$D$10+'СЕТ СН'!$G$6-'СЕТ СН'!$G$23</f>
        <v>1138.0250393199999</v>
      </c>
      <c r="N51" s="36">
        <f>SUMIFS(СВЦЭМ!$D$39:$D$782,СВЦЭМ!$A$39:$A$782,$A51,СВЦЭМ!$B$39:$B$782,N$47)+'СЕТ СН'!$G$11+СВЦЭМ!$D$10+'СЕТ СН'!$G$6-'СЕТ СН'!$G$23</f>
        <v>1131.21924502</v>
      </c>
      <c r="O51" s="36">
        <f>SUMIFS(СВЦЭМ!$D$39:$D$782,СВЦЭМ!$A$39:$A$782,$A51,СВЦЭМ!$B$39:$B$782,O$47)+'СЕТ СН'!$G$11+СВЦЭМ!$D$10+'СЕТ СН'!$G$6-'СЕТ СН'!$G$23</f>
        <v>1140.0110757800001</v>
      </c>
      <c r="P51" s="36">
        <f>SUMIFS(СВЦЭМ!$D$39:$D$782,СВЦЭМ!$A$39:$A$782,$A51,СВЦЭМ!$B$39:$B$782,P$47)+'СЕТ СН'!$G$11+СВЦЭМ!$D$10+'СЕТ СН'!$G$6-'СЕТ СН'!$G$23</f>
        <v>1169.9977919299999</v>
      </c>
      <c r="Q51" s="36">
        <f>SUMIFS(СВЦЭМ!$D$39:$D$782,СВЦЭМ!$A$39:$A$782,$A51,СВЦЭМ!$B$39:$B$782,Q$47)+'СЕТ СН'!$G$11+СВЦЭМ!$D$10+'СЕТ СН'!$G$6-'СЕТ СН'!$G$23</f>
        <v>1167.57840777</v>
      </c>
      <c r="R51" s="36">
        <f>SUMIFS(СВЦЭМ!$D$39:$D$782,СВЦЭМ!$A$39:$A$782,$A51,СВЦЭМ!$B$39:$B$782,R$47)+'СЕТ СН'!$G$11+СВЦЭМ!$D$10+'СЕТ СН'!$G$6-'СЕТ СН'!$G$23</f>
        <v>1159.6257786900001</v>
      </c>
      <c r="S51" s="36">
        <f>SUMIFS(СВЦЭМ!$D$39:$D$782,СВЦЭМ!$A$39:$A$782,$A51,СВЦЭМ!$B$39:$B$782,S$47)+'СЕТ СН'!$G$11+СВЦЭМ!$D$10+'СЕТ СН'!$G$6-'СЕТ СН'!$G$23</f>
        <v>1161.11378565</v>
      </c>
      <c r="T51" s="36">
        <f>SUMIFS(СВЦЭМ!$D$39:$D$782,СВЦЭМ!$A$39:$A$782,$A51,СВЦЭМ!$B$39:$B$782,T$47)+'СЕТ СН'!$G$11+СВЦЭМ!$D$10+'СЕТ СН'!$G$6-'СЕТ СН'!$G$23</f>
        <v>1160.4544779800001</v>
      </c>
      <c r="U51" s="36">
        <f>SUMIFS(СВЦЭМ!$D$39:$D$782,СВЦЭМ!$A$39:$A$782,$A51,СВЦЭМ!$B$39:$B$782,U$47)+'СЕТ СН'!$G$11+СВЦЭМ!$D$10+'СЕТ СН'!$G$6-'СЕТ СН'!$G$23</f>
        <v>1172.06091113</v>
      </c>
      <c r="V51" s="36">
        <f>SUMIFS(СВЦЭМ!$D$39:$D$782,СВЦЭМ!$A$39:$A$782,$A51,СВЦЭМ!$B$39:$B$782,V$47)+'СЕТ СН'!$G$11+СВЦЭМ!$D$10+'СЕТ СН'!$G$6-'СЕТ СН'!$G$23</f>
        <v>1167.21268721</v>
      </c>
      <c r="W51" s="36">
        <f>SUMIFS(СВЦЭМ!$D$39:$D$782,СВЦЭМ!$A$39:$A$782,$A51,СВЦЭМ!$B$39:$B$782,W$47)+'СЕТ СН'!$G$11+СВЦЭМ!$D$10+'СЕТ СН'!$G$6-'СЕТ СН'!$G$23</f>
        <v>1162.1221268300001</v>
      </c>
      <c r="X51" s="36">
        <f>SUMIFS(СВЦЭМ!$D$39:$D$782,СВЦЭМ!$A$39:$A$782,$A51,СВЦЭМ!$B$39:$B$782,X$47)+'СЕТ СН'!$G$11+СВЦЭМ!$D$10+'СЕТ СН'!$G$6-'СЕТ СН'!$G$23</f>
        <v>1175.36671533</v>
      </c>
      <c r="Y51" s="36">
        <f>SUMIFS(СВЦЭМ!$D$39:$D$782,СВЦЭМ!$A$39:$A$782,$A51,СВЦЭМ!$B$39:$B$782,Y$47)+'СЕТ СН'!$G$11+СВЦЭМ!$D$10+'СЕТ СН'!$G$6-'СЕТ СН'!$G$23</f>
        <v>1233.4424831200001</v>
      </c>
    </row>
    <row r="52" spans="1:25" ht="15.75" x14ac:dyDescent="0.2">
      <c r="A52" s="35">
        <f t="shared" si="1"/>
        <v>44778</v>
      </c>
      <c r="B52" s="36">
        <f>SUMIFS(СВЦЭМ!$D$39:$D$782,СВЦЭМ!$A$39:$A$782,$A52,СВЦЭМ!$B$39:$B$782,B$47)+'СЕТ СН'!$G$11+СВЦЭМ!$D$10+'СЕТ СН'!$G$6-'СЕТ СН'!$G$23</f>
        <v>1288.0046803</v>
      </c>
      <c r="C52" s="36">
        <f>SUMIFS(СВЦЭМ!$D$39:$D$782,СВЦЭМ!$A$39:$A$782,$A52,СВЦЭМ!$B$39:$B$782,C$47)+'СЕТ СН'!$G$11+СВЦЭМ!$D$10+'СЕТ СН'!$G$6-'СЕТ СН'!$G$23</f>
        <v>1279.9913557300001</v>
      </c>
      <c r="D52" s="36">
        <f>SUMIFS(СВЦЭМ!$D$39:$D$782,СВЦЭМ!$A$39:$A$782,$A52,СВЦЭМ!$B$39:$B$782,D$47)+'СЕТ СН'!$G$11+СВЦЭМ!$D$10+'СЕТ СН'!$G$6-'СЕТ СН'!$G$23</f>
        <v>1301.03957221</v>
      </c>
      <c r="E52" s="36">
        <f>SUMIFS(СВЦЭМ!$D$39:$D$782,СВЦЭМ!$A$39:$A$782,$A52,СВЦЭМ!$B$39:$B$782,E$47)+'СЕТ СН'!$G$11+СВЦЭМ!$D$10+'СЕТ СН'!$G$6-'СЕТ СН'!$G$23</f>
        <v>1308.65267341</v>
      </c>
      <c r="F52" s="36">
        <f>SUMIFS(СВЦЭМ!$D$39:$D$782,СВЦЭМ!$A$39:$A$782,$A52,СВЦЭМ!$B$39:$B$782,F$47)+'СЕТ СН'!$G$11+СВЦЭМ!$D$10+'СЕТ СН'!$G$6-'СЕТ СН'!$G$23</f>
        <v>1297.5077472</v>
      </c>
      <c r="G52" s="36">
        <f>SUMIFS(СВЦЭМ!$D$39:$D$782,СВЦЭМ!$A$39:$A$782,$A52,СВЦЭМ!$B$39:$B$782,G$47)+'СЕТ СН'!$G$11+СВЦЭМ!$D$10+'СЕТ СН'!$G$6-'СЕТ СН'!$G$23</f>
        <v>1295.9520372500001</v>
      </c>
      <c r="H52" s="36">
        <f>SUMIFS(СВЦЭМ!$D$39:$D$782,СВЦЭМ!$A$39:$A$782,$A52,СВЦЭМ!$B$39:$B$782,H$47)+'СЕТ СН'!$G$11+СВЦЭМ!$D$10+'СЕТ СН'!$G$6-'СЕТ СН'!$G$23</f>
        <v>1270.24702852</v>
      </c>
      <c r="I52" s="36">
        <f>SUMIFS(СВЦЭМ!$D$39:$D$782,СВЦЭМ!$A$39:$A$782,$A52,СВЦЭМ!$B$39:$B$782,I$47)+'СЕТ СН'!$G$11+СВЦЭМ!$D$10+'СЕТ СН'!$G$6-'СЕТ СН'!$G$23</f>
        <v>1299.0019715999999</v>
      </c>
      <c r="J52" s="36">
        <f>SUMIFS(СВЦЭМ!$D$39:$D$782,СВЦЭМ!$A$39:$A$782,$A52,СВЦЭМ!$B$39:$B$782,J$47)+'СЕТ СН'!$G$11+СВЦЭМ!$D$10+'СЕТ СН'!$G$6-'СЕТ СН'!$G$23</f>
        <v>1176.2624599400001</v>
      </c>
      <c r="K52" s="36">
        <f>SUMIFS(СВЦЭМ!$D$39:$D$782,СВЦЭМ!$A$39:$A$782,$A52,СВЦЭМ!$B$39:$B$782,K$47)+'СЕТ СН'!$G$11+СВЦЭМ!$D$10+'СЕТ СН'!$G$6-'СЕТ СН'!$G$23</f>
        <v>1157.3645297099999</v>
      </c>
      <c r="L52" s="36">
        <f>SUMIFS(СВЦЭМ!$D$39:$D$782,СВЦЭМ!$A$39:$A$782,$A52,СВЦЭМ!$B$39:$B$782,L$47)+'СЕТ СН'!$G$11+СВЦЭМ!$D$10+'СЕТ СН'!$G$6-'СЕТ СН'!$G$23</f>
        <v>1150.06847401</v>
      </c>
      <c r="M52" s="36">
        <f>SUMIFS(СВЦЭМ!$D$39:$D$782,СВЦЭМ!$A$39:$A$782,$A52,СВЦЭМ!$B$39:$B$782,M$47)+'СЕТ СН'!$G$11+СВЦЭМ!$D$10+'СЕТ СН'!$G$6-'СЕТ СН'!$G$23</f>
        <v>1144.4958681999999</v>
      </c>
      <c r="N52" s="36">
        <f>SUMIFS(СВЦЭМ!$D$39:$D$782,СВЦЭМ!$A$39:$A$782,$A52,СВЦЭМ!$B$39:$B$782,N$47)+'СЕТ СН'!$G$11+СВЦЭМ!$D$10+'СЕТ СН'!$G$6-'СЕТ СН'!$G$23</f>
        <v>1136.27201767</v>
      </c>
      <c r="O52" s="36">
        <f>SUMIFS(СВЦЭМ!$D$39:$D$782,СВЦЭМ!$A$39:$A$782,$A52,СВЦЭМ!$B$39:$B$782,O$47)+'СЕТ СН'!$G$11+СВЦЭМ!$D$10+'СЕТ СН'!$G$6-'СЕТ СН'!$G$23</f>
        <v>1140.8072554999999</v>
      </c>
      <c r="P52" s="36">
        <f>SUMIFS(СВЦЭМ!$D$39:$D$782,СВЦЭМ!$A$39:$A$782,$A52,СВЦЭМ!$B$39:$B$782,P$47)+'СЕТ СН'!$G$11+СВЦЭМ!$D$10+'СЕТ СН'!$G$6-'СЕТ СН'!$G$23</f>
        <v>1164.2445085699999</v>
      </c>
      <c r="Q52" s="36">
        <f>SUMIFS(СВЦЭМ!$D$39:$D$782,СВЦЭМ!$A$39:$A$782,$A52,СВЦЭМ!$B$39:$B$782,Q$47)+'СЕТ СН'!$G$11+СВЦЭМ!$D$10+'СЕТ СН'!$G$6-'СЕТ СН'!$G$23</f>
        <v>1162.5271834299999</v>
      </c>
      <c r="R52" s="36">
        <f>SUMIFS(СВЦЭМ!$D$39:$D$782,СВЦЭМ!$A$39:$A$782,$A52,СВЦЭМ!$B$39:$B$782,R$47)+'СЕТ СН'!$G$11+СВЦЭМ!$D$10+'СЕТ СН'!$G$6-'СЕТ СН'!$G$23</f>
        <v>1157.19793927</v>
      </c>
      <c r="S52" s="36">
        <f>SUMIFS(СВЦЭМ!$D$39:$D$782,СВЦЭМ!$A$39:$A$782,$A52,СВЦЭМ!$B$39:$B$782,S$47)+'СЕТ СН'!$G$11+СВЦЭМ!$D$10+'СЕТ СН'!$G$6-'СЕТ СН'!$G$23</f>
        <v>1155.38530552</v>
      </c>
      <c r="T52" s="36">
        <f>SUMIFS(СВЦЭМ!$D$39:$D$782,СВЦЭМ!$A$39:$A$782,$A52,СВЦЭМ!$B$39:$B$782,T$47)+'СЕТ СН'!$G$11+СВЦЭМ!$D$10+'СЕТ СН'!$G$6-'СЕТ СН'!$G$23</f>
        <v>1141.0861263899999</v>
      </c>
      <c r="U52" s="36">
        <f>SUMIFS(СВЦЭМ!$D$39:$D$782,СВЦЭМ!$A$39:$A$782,$A52,СВЦЭМ!$B$39:$B$782,U$47)+'СЕТ СН'!$G$11+СВЦЭМ!$D$10+'СЕТ СН'!$G$6-'СЕТ СН'!$G$23</f>
        <v>1149.3135922700001</v>
      </c>
      <c r="V52" s="36">
        <f>SUMIFS(СВЦЭМ!$D$39:$D$782,СВЦЭМ!$A$39:$A$782,$A52,СВЦЭМ!$B$39:$B$782,V$47)+'СЕТ СН'!$G$11+СВЦЭМ!$D$10+'СЕТ СН'!$G$6-'СЕТ СН'!$G$23</f>
        <v>1158.0951580799999</v>
      </c>
      <c r="W52" s="36">
        <f>SUMIFS(СВЦЭМ!$D$39:$D$782,СВЦЭМ!$A$39:$A$782,$A52,СВЦЭМ!$B$39:$B$782,W$47)+'СЕТ СН'!$G$11+СВЦЭМ!$D$10+'СЕТ СН'!$G$6-'СЕТ СН'!$G$23</f>
        <v>1166.7745126699999</v>
      </c>
      <c r="X52" s="36">
        <f>SUMIFS(СВЦЭМ!$D$39:$D$782,СВЦЭМ!$A$39:$A$782,$A52,СВЦЭМ!$B$39:$B$782,X$47)+'СЕТ СН'!$G$11+СВЦЭМ!$D$10+'СЕТ СН'!$G$6-'СЕТ СН'!$G$23</f>
        <v>1151.39207814</v>
      </c>
      <c r="Y52" s="36">
        <f>SUMIFS(СВЦЭМ!$D$39:$D$782,СВЦЭМ!$A$39:$A$782,$A52,СВЦЭМ!$B$39:$B$782,Y$47)+'СЕТ СН'!$G$11+СВЦЭМ!$D$10+'СЕТ СН'!$G$6-'СЕТ СН'!$G$23</f>
        <v>1268.1533260400001</v>
      </c>
    </row>
    <row r="53" spans="1:25" ht="15.75" x14ac:dyDescent="0.2">
      <c r="A53" s="35">
        <f t="shared" si="1"/>
        <v>44779</v>
      </c>
      <c r="B53" s="36">
        <f>SUMIFS(СВЦЭМ!$D$39:$D$782,СВЦЭМ!$A$39:$A$782,$A53,СВЦЭМ!$B$39:$B$782,B$47)+'СЕТ СН'!$G$11+СВЦЭМ!$D$10+'СЕТ СН'!$G$6-'СЕТ СН'!$G$23</f>
        <v>1212.5093961600001</v>
      </c>
      <c r="C53" s="36">
        <f>SUMIFS(СВЦЭМ!$D$39:$D$782,СВЦЭМ!$A$39:$A$782,$A53,СВЦЭМ!$B$39:$B$782,C$47)+'СЕТ СН'!$G$11+СВЦЭМ!$D$10+'СЕТ СН'!$G$6-'СЕТ СН'!$G$23</f>
        <v>1277.0967816300001</v>
      </c>
      <c r="D53" s="36">
        <f>SUMIFS(СВЦЭМ!$D$39:$D$782,СВЦЭМ!$A$39:$A$782,$A53,СВЦЭМ!$B$39:$B$782,D$47)+'СЕТ СН'!$G$11+СВЦЭМ!$D$10+'СЕТ СН'!$G$6-'СЕТ СН'!$G$23</f>
        <v>1323.9613137900001</v>
      </c>
      <c r="E53" s="36">
        <f>SUMIFS(СВЦЭМ!$D$39:$D$782,СВЦЭМ!$A$39:$A$782,$A53,СВЦЭМ!$B$39:$B$782,E$47)+'СЕТ СН'!$G$11+СВЦЭМ!$D$10+'СЕТ СН'!$G$6-'СЕТ СН'!$G$23</f>
        <v>1348.6139493200001</v>
      </c>
      <c r="F53" s="36">
        <f>SUMIFS(СВЦЭМ!$D$39:$D$782,СВЦЭМ!$A$39:$A$782,$A53,СВЦЭМ!$B$39:$B$782,F$47)+'СЕТ СН'!$G$11+СВЦЭМ!$D$10+'СЕТ СН'!$G$6-'СЕТ СН'!$G$23</f>
        <v>1357.5168573200001</v>
      </c>
      <c r="G53" s="36">
        <f>SUMIFS(СВЦЭМ!$D$39:$D$782,СВЦЭМ!$A$39:$A$782,$A53,СВЦЭМ!$B$39:$B$782,G$47)+'СЕТ СН'!$G$11+СВЦЭМ!$D$10+'СЕТ СН'!$G$6-'СЕТ СН'!$G$23</f>
        <v>1374.08925157</v>
      </c>
      <c r="H53" s="36">
        <f>SUMIFS(СВЦЭМ!$D$39:$D$782,СВЦЭМ!$A$39:$A$782,$A53,СВЦЭМ!$B$39:$B$782,H$47)+'СЕТ СН'!$G$11+СВЦЭМ!$D$10+'СЕТ СН'!$G$6-'СЕТ СН'!$G$23</f>
        <v>1354.9927763400001</v>
      </c>
      <c r="I53" s="36">
        <f>SUMIFS(СВЦЭМ!$D$39:$D$782,СВЦЭМ!$A$39:$A$782,$A53,СВЦЭМ!$B$39:$B$782,I$47)+'СЕТ СН'!$G$11+СВЦЭМ!$D$10+'СЕТ СН'!$G$6-'СЕТ СН'!$G$23</f>
        <v>1321.28129248</v>
      </c>
      <c r="J53" s="36">
        <f>SUMIFS(СВЦЭМ!$D$39:$D$782,СВЦЭМ!$A$39:$A$782,$A53,СВЦЭМ!$B$39:$B$782,J$47)+'СЕТ СН'!$G$11+СВЦЭМ!$D$10+'СЕТ СН'!$G$6-'СЕТ СН'!$G$23</f>
        <v>1238.54411607</v>
      </c>
      <c r="K53" s="36">
        <f>SUMIFS(СВЦЭМ!$D$39:$D$782,СВЦЭМ!$A$39:$A$782,$A53,СВЦЭМ!$B$39:$B$782,K$47)+'СЕТ СН'!$G$11+СВЦЭМ!$D$10+'СЕТ СН'!$G$6-'СЕТ СН'!$G$23</f>
        <v>1130.4012915200001</v>
      </c>
      <c r="L53" s="36">
        <f>SUMIFS(СВЦЭМ!$D$39:$D$782,СВЦЭМ!$A$39:$A$782,$A53,СВЦЭМ!$B$39:$B$782,L$47)+'СЕТ СН'!$G$11+СВЦЭМ!$D$10+'СЕТ СН'!$G$6-'СЕТ СН'!$G$23</f>
        <v>1112.2813320499999</v>
      </c>
      <c r="M53" s="36">
        <f>SUMIFS(СВЦЭМ!$D$39:$D$782,СВЦЭМ!$A$39:$A$782,$A53,СВЦЭМ!$B$39:$B$782,M$47)+'СЕТ СН'!$G$11+СВЦЭМ!$D$10+'СЕТ СН'!$G$6-'СЕТ СН'!$G$23</f>
        <v>1078.4092874299999</v>
      </c>
      <c r="N53" s="36">
        <f>SUMIFS(СВЦЭМ!$D$39:$D$782,СВЦЭМ!$A$39:$A$782,$A53,СВЦЭМ!$B$39:$B$782,N$47)+'СЕТ СН'!$G$11+СВЦЭМ!$D$10+'СЕТ СН'!$G$6-'СЕТ СН'!$G$23</f>
        <v>1066.1587317799999</v>
      </c>
      <c r="O53" s="36">
        <f>SUMIFS(СВЦЭМ!$D$39:$D$782,СВЦЭМ!$A$39:$A$782,$A53,СВЦЭМ!$B$39:$B$782,O$47)+'СЕТ СН'!$G$11+СВЦЭМ!$D$10+'СЕТ СН'!$G$6-'СЕТ СН'!$G$23</f>
        <v>1073.3477014499999</v>
      </c>
      <c r="P53" s="36">
        <f>SUMIFS(СВЦЭМ!$D$39:$D$782,СВЦЭМ!$A$39:$A$782,$A53,СВЦЭМ!$B$39:$B$782,P$47)+'СЕТ СН'!$G$11+СВЦЭМ!$D$10+'СЕТ СН'!$G$6-'СЕТ СН'!$G$23</f>
        <v>1067.7142377099999</v>
      </c>
      <c r="Q53" s="36">
        <f>SUMIFS(СВЦЭМ!$D$39:$D$782,СВЦЭМ!$A$39:$A$782,$A53,СВЦЭМ!$B$39:$B$782,Q$47)+'СЕТ СН'!$G$11+СВЦЭМ!$D$10+'СЕТ СН'!$G$6-'СЕТ СН'!$G$23</f>
        <v>1069.41638253</v>
      </c>
      <c r="R53" s="36">
        <f>SUMIFS(СВЦЭМ!$D$39:$D$782,СВЦЭМ!$A$39:$A$782,$A53,СВЦЭМ!$B$39:$B$782,R$47)+'СЕТ СН'!$G$11+СВЦЭМ!$D$10+'СЕТ СН'!$G$6-'СЕТ СН'!$G$23</f>
        <v>1105.4616142899999</v>
      </c>
      <c r="S53" s="36">
        <f>SUMIFS(СВЦЭМ!$D$39:$D$782,СВЦЭМ!$A$39:$A$782,$A53,СВЦЭМ!$B$39:$B$782,S$47)+'СЕТ СН'!$G$11+СВЦЭМ!$D$10+'СЕТ СН'!$G$6-'СЕТ СН'!$G$23</f>
        <v>1108.88425179</v>
      </c>
      <c r="T53" s="36">
        <f>SUMIFS(СВЦЭМ!$D$39:$D$782,СВЦЭМ!$A$39:$A$782,$A53,СВЦЭМ!$B$39:$B$782,T$47)+'СЕТ СН'!$G$11+СВЦЭМ!$D$10+'СЕТ СН'!$G$6-'СЕТ СН'!$G$23</f>
        <v>1104.1005205900001</v>
      </c>
      <c r="U53" s="36">
        <f>SUMIFS(СВЦЭМ!$D$39:$D$782,СВЦЭМ!$A$39:$A$782,$A53,СВЦЭМ!$B$39:$B$782,U$47)+'СЕТ СН'!$G$11+СВЦЭМ!$D$10+'СЕТ СН'!$G$6-'СЕТ СН'!$G$23</f>
        <v>1111.30793758</v>
      </c>
      <c r="V53" s="36">
        <f>SUMIFS(СВЦЭМ!$D$39:$D$782,СВЦЭМ!$A$39:$A$782,$A53,СВЦЭМ!$B$39:$B$782,V$47)+'СЕТ СН'!$G$11+СВЦЭМ!$D$10+'СЕТ СН'!$G$6-'СЕТ СН'!$G$23</f>
        <v>1102.3083090099999</v>
      </c>
      <c r="W53" s="36">
        <f>SUMIFS(СВЦЭМ!$D$39:$D$782,СВЦЭМ!$A$39:$A$782,$A53,СВЦЭМ!$B$39:$B$782,W$47)+'СЕТ СН'!$G$11+СВЦЭМ!$D$10+'СЕТ СН'!$G$6-'СЕТ СН'!$G$23</f>
        <v>1083.7130079999999</v>
      </c>
      <c r="X53" s="36">
        <f>SUMIFS(СВЦЭМ!$D$39:$D$782,СВЦЭМ!$A$39:$A$782,$A53,СВЦЭМ!$B$39:$B$782,X$47)+'СЕТ СН'!$G$11+СВЦЭМ!$D$10+'СЕТ СН'!$G$6-'СЕТ СН'!$G$23</f>
        <v>1123.9760068200001</v>
      </c>
      <c r="Y53" s="36">
        <f>SUMIFS(СВЦЭМ!$D$39:$D$782,СВЦЭМ!$A$39:$A$782,$A53,СВЦЭМ!$B$39:$B$782,Y$47)+'СЕТ СН'!$G$11+СВЦЭМ!$D$10+'СЕТ СН'!$G$6-'СЕТ СН'!$G$23</f>
        <v>1201.0540749100001</v>
      </c>
    </row>
    <row r="54" spans="1:25" ht="15.75" x14ac:dyDescent="0.2">
      <c r="A54" s="35">
        <f t="shared" si="1"/>
        <v>44780</v>
      </c>
      <c r="B54" s="36">
        <f>SUMIFS(СВЦЭМ!$D$39:$D$782,СВЦЭМ!$A$39:$A$782,$A54,СВЦЭМ!$B$39:$B$782,B$47)+'СЕТ СН'!$G$11+СВЦЭМ!$D$10+'СЕТ СН'!$G$6-'СЕТ СН'!$G$23</f>
        <v>1282.6424422100001</v>
      </c>
      <c r="C54" s="36">
        <f>SUMIFS(СВЦЭМ!$D$39:$D$782,СВЦЭМ!$A$39:$A$782,$A54,СВЦЭМ!$B$39:$B$782,C$47)+'СЕТ СН'!$G$11+СВЦЭМ!$D$10+'СЕТ СН'!$G$6-'СЕТ СН'!$G$23</f>
        <v>1294.07412477</v>
      </c>
      <c r="D54" s="36">
        <f>SUMIFS(СВЦЭМ!$D$39:$D$782,СВЦЭМ!$A$39:$A$782,$A54,СВЦЭМ!$B$39:$B$782,D$47)+'СЕТ СН'!$G$11+СВЦЭМ!$D$10+'СЕТ СН'!$G$6-'СЕТ СН'!$G$23</f>
        <v>1230.06418164</v>
      </c>
      <c r="E54" s="36">
        <f>SUMIFS(СВЦЭМ!$D$39:$D$782,СВЦЭМ!$A$39:$A$782,$A54,СВЦЭМ!$B$39:$B$782,E$47)+'СЕТ СН'!$G$11+СВЦЭМ!$D$10+'СЕТ СН'!$G$6-'СЕТ СН'!$G$23</f>
        <v>1245.1355428900001</v>
      </c>
      <c r="F54" s="36">
        <f>SUMIFS(СВЦЭМ!$D$39:$D$782,СВЦЭМ!$A$39:$A$782,$A54,СВЦЭМ!$B$39:$B$782,F$47)+'СЕТ СН'!$G$11+СВЦЭМ!$D$10+'СЕТ СН'!$G$6-'СЕТ СН'!$G$23</f>
        <v>1241.6735031200001</v>
      </c>
      <c r="G54" s="36">
        <f>SUMIFS(СВЦЭМ!$D$39:$D$782,СВЦЭМ!$A$39:$A$782,$A54,СВЦЭМ!$B$39:$B$782,G$47)+'СЕТ СН'!$G$11+СВЦЭМ!$D$10+'СЕТ СН'!$G$6-'СЕТ СН'!$G$23</f>
        <v>1238.4408116500001</v>
      </c>
      <c r="H54" s="36">
        <f>SUMIFS(СВЦЭМ!$D$39:$D$782,СВЦЭМ!$A$39:$A$782,$A54,СВЦЭМ!$B$39:$B$782,H$47)+'СЕТ СН'!$G$11+СВЦЭМ!$D$10+'СЕТ СН'!$G$6-'СЕТ СН'!$G$23</f>
        <v>1247.7790341100001</v>
      </c>
      <c r="I54" s="36">
        <f>SUMIFS(СВЦЭМ!$D$39:$D$782,СВЦЭМ!$A$39:$A$782,$A54,СВЦЭМ!$B$39:$B$782,I$47)+'СЕТ СН'!$G$11+СВЦЭМ!$D$10+'СЕТ СН'!$G$6-'СЕТ СН'!$G$23</f>
        <v>1207.67159608</v>
      </c>
      <c r="J54" s="36">
        <f>SUMIFS(СВЦЭМ!$D$39:$D$782,СВЦЭМ!$A$39:$A$782,$A54,СВЦЭМ!$B$39:$B$782,J$47)+'СЕТ СН'!$G$11+СВЦЭМ!$D$10+'СЕТ СН'!$G$6-'СЕТ СН'!$G$23</f>
        <v>1139.59871441</v>
      </c>
      <c r="K54" s="36">
        <f>SUMIFS(СВЦЭМ!$D$39:$D$782,СВЦЭМ!$A$39:$A$782,$A54,СВЦЭМ!$B$39:$B$782,K$47)+'СЕТ СН'!$G$11+СВЦЭМ!$D$10+'СЕТ СН'!$G$6-'СЕТ СН'!$G$23</f>
        <v>1085.7924350999999</v>
      </c>
      <c r="L54" s="36">
        <f>SUMIFS(СВЦЭМ!$D$39:$D$782,СВЦЭМ!$A$39:$A$782,$A54,СВЦЭМ!$B$39:$B$782,L$47)+'СЕТ СН'!$G$11+СВЦЭМ!$D$10+'СЕТ СН'!$G$6-'СЕТ СН'!$G$23</f>
        <v>1069.1918560300001</v>
      </c>
      <c r="M54" s="36">
        <f>SUMIFS(СВЦЭМ!$D$39:$D$782,СВЦЭМ!$A$39:$A$782,$A54,СВЦЭМ!$B$39:$B$782,M$47)+'СЕТ СН'!$G$11+СВЦЭМ!$D$10+'СЕТ СН'!$G$6-'СЕТ СН'!$G$23</f>
        <v>1082.0328822700001</v>
      </c>
      <c r="N54" s="36">
        <f>SUMIFS(СВЦЭМ!$D$39:$D$782,СВЦЭМ!$A$39:$A$782,$A54,СВЦЭМ!$B$39:$B$782,N$47)+'СЕТ СН'!$G$11+СВЦЭМ!$D$10+'СЕТ СН'!$G$6-'СЕТ СН'!$G$23</f>
        <v>1083.0392921099999</v>
      </c>
      <c r="O54" s="36">
        <f>SUMIFS(СВЦЭМ!$D$39:$D$782,СВЦЭМ!$A$39:$A$782,$A54,СВЦЭМ!$B$39:$B$782,O$47)+'СЕТ СН'!$G$11+СВЦЭМ!$D$10+'СЕТ СН'!$G$6-'СЕТ СН'!$G$23</f>
        <v>1083.6538622999999</v>
      </c>
      <c r="P54" s="36">
        <f>SUMIFS(СВЦЭМ!$D$39:$D$782,СВЦЭМ!$A$39:$A$782,$A54,СВЦЭМ!$B$39:$B$782,P$47)+'СЕТ СН'!$G$11+СВЦЭМ!$D$10+'СЕТ СН'!$G$6-'СЕТ СН'!$G$23</f>
        <v>1101.2750326299999</v>
      </c>
      <c r="Q54" s="36">
        <f>SUMIFS(СВЦЭМ!$D$39:$D$782,СВЦЭМ!$A$39:$A$782,$A54,СВЦЭМ!$B$39:$B$782,Q$47)+'СЕТ СН'!$G$11+СВЦЭМ!$D$10+'СЕТ СН'!$G$6-'СЕТ СН'!$G$23</f>
        <v>1119.3260126800001</v>
      </c>
      <c r="R54" s="36">
        <f>SUMIFS(СВЦЭМ!$D$39:$D$782,СВЦЭМ!$A$39:$A$782,$A54,СВЦЭМ!$B$39:$B$782,R$47)+'СЕТ СН'!$G$11+СВЦЭМ!$D$10+'СЕТ СН'!$G$6-'СЕТ СН'!$G$23</f>
        <v>1132.72654124</v>
      </c>
      <c r="S54" s="36">
        <f>SUMIFS(СВЦЭМ!$D$39:$D$782,СВЦЭМ!$A$39:$A$782,$A54,СВЦЭМ!$B$39:$B$782,S$47)+'СЕТ СН'!$G$11+СВЦЭМ!$D$10+'СЕТ СН'!$G$6-'СЕТ СН'!$G$23</f>
        <v>1136.8071059700001</v>
      </c>
      <c r="T54" s="36">
        <f>SUMIFS(СВЦЭМ!$D$39:$D$782,СВЦЭМ!$A$39:$A$782,$A54,СВЦЭМ!$B$39:$B$782,T$47)+'СЕТ СН'!$G$11+СВЦЭМ!$D$10+'СЕТ СН'!$G$6-'СЕТ СН'!$G$23</f>
        <v>1123.5967440699999</v>
      </c>
      <c r="U54" s="36">
        <f>SUMIFS(СВЦЭМ!$D$39:$D$782,СВЦЭМ!$A$39:$A$782,$A54,СВЦЭМ!$B$39:$B$782,U$47)+'СЕТ СН'!$G$11+СВЦЭМ!$D$10+'СЕТ СН'!$G$6-'СЕТ СН'!$G$23</f>
        <v>1114.6310515800001</v>
      </c>
      <c r="V54" s="36">
        <f>SUMIFS(СВЦЭМ!$D$39:$D$782,СВЦЭМ!$A$39:$A$782,$A54,СВЦЭМ!$B$39:$B$782,V$47)+'СЕТ СН'!$G$11+СВЦЭМ!$D$10+'СЕТ СН'!$G$6-'СЕТ СН'!$G$23</f>
        <v>1103.64648339</v>
      </c>
      <c r="W54" s="36">
        <f>SUMIFS(СВЦЭМ!$D$39:$D$782,СВЦЭМ!$A$39:$A$782,$A54,СВЦЭМ!$B$39:$B$782,W$47)+'СЕТ СН'!$G$11+СВЦЭМ!$D$10+'СЕТ СН'!$G$6-'СЕТ СН'!$G$23</f>
        <v>1114.53465153</v>
      </c>
      <c r="X54" s="36">
        <f>SUMIFS(СВЦЭМ!$D$39:$D$782,СВЦЭМ!$A$39:$A$782,$A54,СВЦЭМ!$B$39:$B$782,X$47)+'СЕТ СН'!$G$11+СВЦЭМ!$D$10+'СЕТ СН'!$G$6-'СЕТ СН'!$G$23</f>
        <v>1161.49956249</v>
      </c>
      <c r="Y54" s="36">
        <f>SUMIFS(СВЦЭМ!$D$39:$D$782,СВЦЭМ!$A$39:$A$782,$A54,СВЦЭМ!$B$39:$B$782,Y$47)+'СЕТ СН'!$G$11+СВЦЭМ!$D$10+'СЕТ СН'!$G$6-'СЕТ СН'!$G$23</f>
        <v>1218.3702263500002</v>
      </c>
    </row>
    <row r="55" spans="1:25" ht="15.75" x14ac:dyDescent="0.2">
      <c r="A55" s="35">
        <f t="shared" si="1"/>
        <v>44781</v>
      </c>
      <c r="B55" s="36">
        <f>SUMIFS(СВЦЭМ!$D$39:$D$782,СВЦЭМ!$A$39:$A$782,$A55,СВЦЭМ!$B$39:$B$782,B$47)+'СЕТ СН'!$G$11+СВЦЭМ!$D$10+'СЕТ СН'!$G$6-'СЕТ СН'!$G$23</f>
        <v>1233.2944305200001</v>
      </c>
      <c r="C55" s="36">
        <f>SUMIFS(СВЦЭМ!$D$39:$D$782,СВЦЭМ!$A$39:$A$782,$A55,СВЦЭМ!$B$39:$B$782,C$47)+'СЕТ СН'!$G$11+СВЦЭМ!$D$10+'СЕТ СН'!$G$6-'СЕТ СН'!$G$23</f>
        <v>1244.2589402200001</v>
      </c>
      <c r="D55" s="36">
        <f>SUMIFS(СВЦЭМ!$D$39:$D$782,СВЦЭМ!$A$39:$A$782,$A55,СВЦЭМ!$B$39:$B$782,D$47)+'СЕТ СН'!$G$11+СВЦЭМ!$D$10+'СЕТ СН'!$G$6-'СЕТ СН'!$G$23</f>
        <v>1284.94654775</v>
      </c>
      <c r="E55" s="36">
        <f>SUMIFS(СВЦЭМ!$D$39:$D$782,СВЦЭМ!$A$39:$A$782,$A55,СВЦЭМ!$B$39:$B$782,E$47)+'СЕТ СН'!$G$11+СВЦЭМ!$D$10+'СЕТ СН'!$G$6-'СЕТ СН'!$G$23</f>
        <v>1270.4495654300001</v>
      </c>
      <c r="F55" s="36">
        <f>SUMIFS(СВЦЭМ!$D$39:$D$782,СВЦЭМ!$A$39:$A$782,$A55,СВЦЭМ!$B$39:$B$782,F$47)+'СЕТ СН'!$G$11+СВЦЭМ!$D$10+'СЕТ СН'!$G$6-'СЕТ СН'!$G$23</f>
        <v>1295.4811228600001</v>
      </c>
      <c r="G55" s="36">
        <f>SUMIFS(СВЦЭМ!$D$39:$D$782,СВЦЭМ!$A$39:$A$782,$A55,СВЦЭМ!$B$39:$B$782,G$47)+'СЕТ СН'!$G$11+СВЦЭМ!$D$10+'СЕТ СН'!$G$6-'СЕТ СН'!$G$23</f>
        <v>1275.3814636</v>
      </c>
      <c r="H55" s="36">
        <f>SUMIFS(СВЦЭМ!$D$39:$D$782,СВЦЭМ!$A$39:$A$782,$A55,СВЦЭМ!$B$39:$B$782,H$47)+'СЕТ СН'!$G$11+СВЦЭМ!$D$10+'СЕТ СН'!$G$6-'СЕТ СН'!$G$23</f>
        <v>1190.88242466</v>
      </c>
      <c r="I55" s="36">
        <f>SUMIFS(СВЦЭМ!$D$39:$D$782,СВЦЭМ!$A$39:$A$782,$A55,СВЦЭМ!$B$39:$B$782,I$47)+'СЕТ СН'!$G$11+СВЦЭМ!$D$10+'СЕТ СН'!$G$6-'СЕТ СН'!$G$23</f>
        <v>1183.1257660799999</v>
      </c>
      <c r="J55" s="36">
        <f>SUMIFS(СВЦЭМ!$D$39:$D$782,СВЦЭМ!$A$39:$A$782,$A55,СВЦЭМ!$B$39:$B$782,J$47)+'СЕТ СН'!$G$11+СВЦЭМ!$D$10+'СЕТ СН'!$G$6-'СЕТ СН'!$G$23</f>
        <v>1144.0387568900001</v>
      </c>
      <c r="K55" s="36">
        <f>SUMIFS(СВЦЭМ!$D$39:$D$782,СВЦЭМ!$A$39:$A$782,$A55,СВЦЭМ!$B$39:$B$782,K$47)+'СЕТ СН'!$G$11+СВЦЭМ!$D$10+'СЕТ СН'!$G$6-'СЕТ СН'!$G$23</f>
        <v>1164.99416221</v>
      </c>
      <c r="L55" s="36">
        <f>SUMIFS(СВЦЭМ!$D$39:$D$782,СВЦЭМ!$A$39:$A$782,$A55,СВЦЭМ!$B$39:$B$782,L$47)+'СЕТ СН'!$G$11+СВЦЭМ!$D$10+'СЕТ СН'!$G$6-'СЕТ СН'!$G$23</f>
        <v>1158.73081789</v>
      </c>
      <c r="M55" s="36">
        <f>SUMIFS(СВЦЭМ!$D$39:$D$782,СВЦЭМ!$A$39:$A$782,$A55,СВЦЭМ!$B$39:$B$782,M$47)+'СЕТ СН'!$G$11+СВЦЭМ!$D$10+'СЕТ СН'!$G$6-'СЕТ СН'!$G$23</f>
        <v>1130.10068095</v>
      </c>
      <c r="N55" s="36">
        <f>SUMIFS(СВЦЭМ!$D$39:$D$782,СВЦЭМ!$A$39:$A$782,$A55,СВЦЭМ!$B$39:$B$782,N$47)+'СЕТ СН'!$G$11+СВЦЭМ!$D$10+'СЕТ СН'!$G$6-'СЕТ СН'!$G$23</f>
        <v>1133.74878752</v>
      </c>
      <c r="O55" s="36">
        <f>SUMIFS(СВЦЭМ!$D$39:$D$782,СВЦЭМ!$A$39:$A$782,$A55,СВЦЭМ!$B$39:$B$782,O$47)+'СЕТ СН'!$G$11+СВЦЭМ!$D$10+'СЕТ СН'!$G$6-'СЕТ СН'!$G$23</f>
        <v>1135.3414581899999</v>
      </c>
      <c r="P55" s="36">
        <f>SUMIFS(СВЦЭМ!$D$39:$D$782,СВЦЭМ!$A$39:$A$782,$A55,СВЦЭМ!$B$39:$B$782,P$47)+'СЕТ СН'!$G$11+СВЦЭМ!$D$10+'СЕТ СН'!$G$6-'СЕТ СН'!$G$23</f>
        <v>1157.62190594</v>
      </c>
      <c r="Q55" s="36">
        <f>SUMIFS(СВЦЭМ!$D$39:$D$782,СВЦЭМ!$A$39:$A$782,$A55,СВЦЭМ!$B$39:$B$782,Q$47)+'СЕТ СН'!$G$11+СВЦЭМ!$D$10+'СЕТ СН'!$G$6-'СЕТ СН'!$G$23</f>
        <v>1166.47570303</v>
      </c>
      <c r="R55" s="36">
        <f>SUMIFS(СВЦЭМ!$D$39:$D$782,СВЦЭМ!$A$39:$A$782,$A55,СВЦЭМ!$B$39:$B$782,R$47)+'СЕТ СН'!$G$11+СВЦЭМ!$D$10+'СЕТ СН'!$G$6-'СЕТ СН'!$G$23</f>
        <v>1192.58384581</v>
      </c>
      <c r="S55" s="36">
        <f>SUMIFS(СВЦЭМ!$D$39:$D$782,СВЦЭМ!$A$39:$A$782,$A55,СВЦЭМ!$B$39:$B$782,S$47)+'СЕТ СН'!$G$11+СВЦЭМ!$D$10+'СЕТ СН'!$G$6-'СЕТ СН'!$G$23</f>
        <v>1208.8347267800002</v>
      </c>
      <c r="T55" s="36">
        <f>SUMIFS(СВЦЭМ!$D$39:$D$782,СВЦЭМ!$A$39:$A$782,$A55,СВЦЭМ!$B$39:$B$782,T$47)+'СЕТ СН'!$G$11+СВЦЭМ!$D$10+'СЕТ СН'!$G$6-'СЕТ СН'!$G$23</f>
        <v>1188.94074166</v>
      </c>
      <c r="U55" s="36">
        <f>SUMIFS(СВЦЭМ!$D$39:$D$782,СВЦЭМ!$A$39:$A$782,$A55,СВЦЭМ!$B$39:$B$782,U$47)+'СЕТ СН'!$G$11+СВЦЭМ!$D$10+'СЕТ СН'!$G$6-'СЕТ СН'!$G$23</f>
        <v>1198.3438572100001</v>
      </c>
      <c r="V55" s="36">
        <f>SUMIFS(СВЦЭМ!$D$39:$D$782,СВЦЭМ!$A$39:$A$782,$A55,СВЦЭМ!$B$39:$B$782,V$47)+'СЕТ СН'!$G$11+СВЦЭМ!$D$10+'СЕТ СН'!$G$6-'СЕТ СН'!$G$23</f>
        <v>1207.1203162899999</v>
      </c>
      <c r="W55" s="36">
        <f>SUMIFS(СВЦЭМ!$D$39:$D$782,СВЦЭМ!$A$39:$A$782,$A55,СВЦЭМ!$B$39:$B$782,W$47)+'СЕТ СН'!$G$11+СВЦЭМ!$D$10+'СЕТ СН'!$G$6-'СЕТ СН'!$G$23</f>
        <v>1188.92644348</v>
      </c>
      <c r="X55" s="36">
        <f>SUMIFS(СВЦЭМ!$D$39:$D$782,СВЦЭМ!$A$39:$A$782,$A55,СВЦЭМ!$B$39:$B$782,X$47)+'СЕТ СН'!$G$11+СВЦЭМ!$D$10+'СЕТ СН'!$G$6-'СЕТ СН'!$G$23</f>
        <v>1286.7294056000001</v>
      </c>
      <c r="Y55" s="36">
        <f>SUMIFS(СВЦЭМ!$D$39:$D$782,СВЦЭМ!$A$39:$A$782,$A55,СВЦЭМ!$B$39:$B$782,Y$47)+'СЕТ СН'!$G$11+СВЦЭМ!$D$10+'СЕТ СН'!$G$6-'СЕТ СН'!$G$23</f>
        <v>1360.5119295700001</v>
      </c>
    </row>
    <row r="56" spans="1:25" ht="15.75" x14ac:dyDescent="0.2">
      <c r="A56" s="35">
        <f t="shared" si="1"/>
        <v>44782</v>
      </c>
      <c r="B56" s="36">
        <f>SUMIFS(СВЦЭМ!$D$39:$D$782,СВЦЭМ!$A$39:$A$782,$A56,СВЦЭМ!$B$39:$B$782,B$47)+'СЕТ СН'!$G$11+СВЦЭМ!$D$10+'СЕТ СН'!$G$6-'СЕТ СН'!$G$23</f>
        <v>1395.2406380100001</v>
      </c>
      <c r="C56" s="36">
        <f>SUMIFS(СВЦЭМ!$D$39:$D$782,СВЦЭМ!$A$39:$A$782,$A56,СВЦЭМ!$B$39:$B$782,C$47)+'СЕТ СН'!$G$11+СВЦЭМ!$D$10+'СЕТ СН'!$G$6-'СЕТ СН'!$G$23</f>
        <v>1371.9260192700001</v>
      </c>
      <c r="D56" s="36">
        <f>SUMIFS(СВЦЭМ!$D$39:$D$782,СВЦЭМ!$A$39:$A$782,$A56,СВЦЭМ!$B$39:$B$782,D$47)+'СЕТ СН'!$G$11+СВЦЭМ!$D$10+'СЕТ СН'!$G$6-'СЕТ СН'!$G$23</f>
        <v>1380.76316559</v>
      </c>
      <c r="E56" s="36">
        <f>SUMIFS(СВЦЭМ!$D$39:$D$782,СВЦЭМ!$A$39:$A$782,$A56,СВЦЭМ!$B$39:$B$782,E$47)+'СЕТ СН'!$G$11+СВЦЭМ!$D$10+'СЕТ СН'!$G$6-'СЕТ СН'!$G$23</f>
        <v>1390.7127599400001</v>
      </c>
      <c r="F56" s="36">
        <f>SUMIFS(СВЦЭМ!$D$39:$D$782,СВЦЭМ!$A$39:$A$782,$A56,СВЦЭМ!$B$39:$B$782,F$47)+'СЕТ СН'!$G$11+СВЦЭМ!$D$10+'СЕТ СН'!$G$6-'СЕТ СН'!$G$23</f>
        <v>1386.09687669</v>
      </c>
      <c r="G56" s="36">
        <f>SUMIFS(СВЦЭМ!$D$39:$D$782,СВЦЭМ!$A$39:$A$782,$A56,СВЦЭМ!$B$39:$B$782,G$47)+'СЕТ СН'!$G$11+СВЦЭМ!$D$10+'СЕТ СН'!$G$6-'СЕТ СН'!$G$23</f>
        <v>1395.18968498</v>
      </c>
      <c r="H56" s="36">
        <f>SUMIFS(СВЦЭМ!$D$39:$D$782,СВЦЭМ!$A$39:$A$782,$A56,СВЦЭМ!$B$39:$B$782,H$47)+'СЕТ СН'!$G$11+СВЦЭМ!$D$10+'СЕТ СН'!$G$6-'СЕТ СН'!$G$23</f>
        <v>1430.29699809</v>
      </c>
      <c r="I56" s="36">
        <f>SUMIFS(СВЦЭМ!$D$39:$D$782,СВЦЭМ!$A$39:$A$782,$A56,СВЦЭМ!$B$39:$B$782,I$47)+'СЕТ СН'!$G$11+СВЦЭМ!$D$10+'СЕТ СН'!$G$6-'СЕТ СН'!$G$23</f>
        <v>1351.5073917900002</v>
      </c>
      <c r="J56" s="36">
        <f>SUMIFS(СВЦЭМ!$D$39:$D$782,СВЦЭМ!$A$39:$A$782,$A56,СВЦЭМ!$B$39:$B$782,J$47)+'СЕТ СН'!$G$11+СВЦЭМ!$D$10+'СЕТ СН'!$G$6-'СЕТ СН'!$G$23</f>
        <v>1331.95711149</v>
      </c>
      <c r="K56" s="36">
        <f>SUMIFS(СВЦЭМ!$D$39:$D$782,СВЦЭМ!$A$39:$A$782,$A56,СВЦЭМ!$B$39:$B$782,K$47)+'СЕТ СН'!$G$11+СВЦЭМ!$D$10+'СЕТ СН'!$G$6-'СЕТ СН'!$G$23</f>
        <v>1267.2883139800001</v>
      </c>
      <c r="L56" s="36">
        <f>SUMIFS(СВЦЭМ!$D$39:$D$782,СВЦЭМ!$A$39:$A$782,$A56,СВЦЭМ!$B$39:$B$782,L$47)+'СЕТ СН'!$G$11+СВЦЭМ!$D$10+'СЕТ СН'!$G$6-'СЕТ СН'!$G$23</f>
        <v>1249.79150946</v>
      </c>
      <c r="M56" s="36">
        <f>SUMIFS(СВЦЭМ!$D$39:$D$782,СВЦЭМ!$A$39:$A$782,$A56,СВЦЭМ!$B$39:$B$782,M$47)+'СЕТ СН'!$G$11+СВЦЭМ!$D$10+'СЕТ СН'!$G$6-'СЕТ СН'!$G$23</f>
        <v>1226.89911796</v>
      </c>
      <c r="N56" s="36">
        <f>SUMIFS(СВЦЭМ!$D$39:$D$782,СВЦЭМ!$A$39:$A$782,$A56,СВЦЭМ!$B$39:$B$782,N$47)+'СЕТ СН'!$G$11+СВЦЭМ!$D$10+'СЕТ СН'!$G$6-'СЕТ СН'!$G$23</f>
        <v>1213.2529070799999</v>
      </c>
      <c r="O56" s="36">
        <f>SUMIFS(СВЦЭМ!$D$39:$D$782,СВЦЭМ!$A$39:$A$782,$A56,СВЦЭМ!$B$39:$B$782,O$47)+'СЕТ СН'!$G$11+СВЦЭМ!$D$10+'СЕТ СН'!$G$6-'СЕТ СН'!$G$23</f>
        <v>1215.70581466</v>
      </c>
      <c r="P56" s="36">
        <f>SUMIFS(СВЦЭМ!$D$39:$D$782,СВЦЭМ!$A$39:$A$782,$A56,СВЦЭМ!$B$39:$B$782,P$47)+'СЕТ СН'!$G$11+СВЦЭМ!$D$10+'СЕТ СН'!$G$6-'СЕТ СН'!$G$23</f>
        <v>1226.7162078900001</v>
      </c>
      <c r="Q56" s="36">
        <f>SUMIFS(СВЦЭМ!$D$39:$D$782,СВЦЭМ!$A$39:$A$782,$A56,СВЦЭМ!$B$39:$B$782,Q$47)+'СЕТ СН'!$G$11+СВЦЭМ!$D$10+'СЕТ СН'!$G$6-'СЕТ СН'!$G$23</f>
        <v>1239.9853384200001</v>
      </c>
      <c r="R56" s="36">
        <f>SUMIFS(СВЦЭМ!$D$39:$D$782,СВЦЭМ!$A$39:$A$782,$A56,СВЦЭМ!$B$39:$B$782,R$47)+'СЕТ СН'!$G$11+СВЦЭМ!$D$10+'СЕТ СН'!$G$6-'СЕТ СН'!$G$23</f>
        <v>1251.85059993</v>
      </c>
      <c r="S56" s="36">
        <f>SUMIFS(СВЦЭМ!$D$39:$D$782,СВЦЭМ!$A$39:$A$782,$A56,СВЦЭМ!$B$39:$B$782,S$47)+'СЕТ СН'!$G$11+СВЦЭМ!$D$10+'СЕТ СН'!$G$6-'СЕТ СН'!$G$23</f>
        <v>1256.7036082</v>
      </c>
      <c r="T56" s="36">
        <f>SUMIFS(СВЦЭМ!$D$39:$D$782,СВЦЭМ!$A$39:$A$782,$A56,СВЦЭМ!$B$39:$B$782,T$47)+'СЕТ СН'!$G$11+СВЦЭМ!$D$10+'СЕТ СН'!$G$6-'СЕТ СН'!$G$23</f>
        <v>1259.33600151</v>
      </c>
      <c r="U56" s="36">
        <f>SUMIFS(СВЦЭМ!$D$39:$D$782,СВЦЭМ!$A$39:$A$782,$A56,СВЦЭМ!$B$39:$B$782,U$47)+'СЕТ СН'!$G$11+СВЦЭМ!$D$10+'СЕТ СН'!$G$6-'СЕТ СН'!$G$23</f>
        <v>1268.4481577000001</v>
      </c>
      <c r="V56" s="36">
        <f>SUMIFS(СВЦЭМ!$D$39:$D$782,СВЦЭМ!$A$39:$A$782,$A56,СВЦЭМ!$B$39:$B$782,V$47)+'СЕТ СН'!$G$11+СВЦЭМ!$D$10+'СЕТ СН'!$G$6-'СЕТ СН'!$G$23</f>
        <v>1239.27429697</v>
      </c>
      <c r="W56" s="36">
        <f>SUMIFS(СВЦЭМ!$D$39:$D$782,СВЦЭМ!$A$39:$A$782,$A56,СВЦЭМ!$B$39:$B$782,W$47)+'СЕТ СН'!$G$11+СВЦЭМ!$D$10+'СЕТ СН'!$G$6-'СЕТ СН'!$G$23</f>
        <v>1240.7089348700001</v>
      </c>
      <c r="X56" s="36">
        <f>SUMIFS(СВЦЭМ!$D$39:$D$782,СВЦЭМ!$A$39:$A$782,$A56,СВЦЭМ!$B$39:$B$782,X$47)+'СЕТ СН'!$G$11+СВЦЭМ!$D$10+'СЕТ СН'!$G$6-'СЕТ СН'!$G$23</f>
        <v>1290.7973817900001</v>
      </c>
      <c r="Y56" s="36">
        <f>SUMIFS(СВЦЭМ!$D$39:$D$782,СВЦЭМ!$A$39:$A$782,$A56,СВЦЭМ!$B$39:$B$782,Y$47)+'СЕТ СН'!$G$11+СВЦЭМ!$D$10+'СЕТ СН'!$G$6-'СЕТ СН'!$G$23</f>
        <v>1313.86736335</v>
      </c>
    </row>
    <row r="57" spans="1:25" ht="15.75" x14ac:dyDescent="0.2">
      <c r="A57" s="35">
        <f t="shared" si="1"/>
        <v>44783</v>
      </c>
      <c r="B57" s="36">
        <f>SUMIFS(СВЦЭМ!$D$39:$D$782,СВЦЭМ!$A$39:$A$782,$A57,СВЦЭМ!$B$39:$B$782,B$47)+'СЕТ СН'!$G$11+СВЦЭМ!$D$10+'СЕТ СН'!$G$6-'СЕТ СН'!$G$23</f>
        <v>1263.07319682</v>
      </c>
      <c r="C57" s="36">
        <f>SUMIFS(СВЦЭМ!$D$39:$D$782,СВЦЭМ!$A$39:$A$782,$A57,СВЦЭМ!$B$39:$B$782,C$47)+'СЕТ СН'!$G$11+СВЦЭМ!$D$10+'СЕТ СН'!$G$6-'СЕТ СН'!$G$23</f>
        <v>1303.8323157500001</v>
      </c>
      <c r="D57" s="36">
        <f>SUMIFS(СВЦЭМ!$D$39:$D$782,СВЦЭМ!$A$39:$A$782,$A57,СВЦЭМ!$B$39:$B$782,D$47)+'СЕТ СН'!$G$11+СВЦЭМ!$D$10+'СЕТ СН'!$G$6-'СЕТ СН'!$G$23</f>
        <v>1185.6787119799999</v>
      </c>
      <c r="E57" s="36">
        <f>SUMIFS(СВЦЭМ!$D$39:$D$782,СВЦЭМ!$A$39:$A$782,$A57,СВЦЭМ!$B$39:$B$782,E$47)+'СЕТ СН'!$G$11+СВЦЭМ!$D$10+'СЕТ СН'!$G$6-'СЕТ СН'!$G$23</f>
        <v>1169.11360036</v>
      </c>
      <c r="F57" s="36">
        <f>SUMIFS(СВЦЭМ!$D$39:$D$782,СВЦЭМ!$A$39:$A$782,$A57,СВЦЭМ!$B$39:$B$782,F$47)+'СЕТ СН'!$G$11+СВЦЭМ!$D$10+'СЕТ СН'!$G$6-'СЕТ СН'!$G$23</f>
        <v>1169.3896966499999</v>
      </c>
      <c r="G57" s="36">
        <f>SUMIFS(СВЦЭМ!$D$39:$D$782,СВЦЭМ!$A$39:$A$782,$A57,СВЦЭМ!$B$39:$B$782,G$47)+'СЕТ СН'!$G$11+СВЦЭМ!$D$10+'СЕТ СН'!$G$6-'СЕТ СН'!$G$23</f>
        <v>1157.17235519</v>
      </c>
      <c r="H57" s="36">
        <f>SUMIFS(СВЦЭМ!$D$39:$D$782,СВЦЭМ!$A$39:$A$782,$A57,СВЦЭМ!$B$39:$B$782,H$47)+'СЕТ СН'!$G$11+СВЦЭМ!$D$10+'СЕТ СН'!$G$6-'СЕТ СН'!$G$23</f>
        <v>1134.0374856200001</v>
      </c>
      <c r="I57" s="36">
        <f>SUMIFS(СВЦЭМ!$D$39:$D$782,СВЦЭМ!$A$39:$A$782,$A57,СВЦЭМ!$B$39:$B$782,I$47)+'СЕТ СН'!$G$11+СВЦЭМ!$D$10+'СЕТ СН'!$G$6-'СЕТ СН'!$G$23</f>
        <v>1088.17778329</v>
      </c>
      <c r="J57" s="36">
        <f>SUMIFS(СВЦЭМ!$D$39:$D$782,СВЦЭМ!$A$39:$A$782,$A57,СВЦЭМ!$B$39:$B$782,J$47)+'СЕТ СН'!$G$11+СВЦЭМ!$D$10+'СЕТ СН'!$G$6-'СЕТ СН'!$G$23</f>
        <v>1153.0543883299999</v>
      </c>
      <c r="K57" s="36">
        <f>SUMIFS(СВЦЭМ!$D$39:$D$782,СВЦЭМ!$A$39:$A$782,$A57,СВЦЭМ!$B$39:$B$782,K$47)+'СЕТ СН'!$G$11+СВЦЭМ!$D$10+'СЕТ СН'!$G$6-'СЕТ СН'!$G$23</f>
        <v>1102.7170789500001</v>
      </c>
      <c r="L57" s="36">
        <f>SUMIFS(СВЦЭМ!$D$39:$D$782,СВЦЭМ!$A$39:$A$782,$A57,СВЦЭМ!$B$39:$B$782,L$47)+'СЕТ СН'!$G$11+СВЦЭМ!$D$10+'СЕТ СН'!$G$6-'СЕТ СН'!$G$23</f>
        <v>1094.9316503299999</v>
      </c>
      <c r="M57" s="36">
        <f>SUMIFS(СВЦЭМ!$D$39:$D$782,СВЦЭМ!$A$39:$A$782,$A57,СВЦЭМ!$B$39:$B$782,M$47)+'СЕТ СН'!$G$11+СВЦЭМ!$D$10+'СЕТ СН'!$G$6-'СЕТ СН'!$G$23</f>
        <v>1098.3266738699999</v>
      </c>
      <c r="N57" s="36">
        <f>SUMIFS(СВЦЭМ!$D$39:$D$782,СВЦЭМ!$A$39:$A$782,$A57,СВЦЭМ!$B$39:$B$782,N$47)+'СЕТ СН'!$G$11+СВЦЭМ!$D$10+'СЕТ СН'!$G$6-'СЕТ СН'!$G$23</f>
        <v>1105.30931966</v>
      </c>
      <c r="O57" s="36">
        <f>SUMIFS(СВЦЭМ!$D$39:$D$782,СВЦЭМ!$A$39:$A$782,$A57,СВЦЭМ!$B$39:$B$782,O$47)+'СЕТ СН'!$G$11+СВЦЭМ!$D$10+'СЕТ СН'!$G$6-'СЕТ СН'!$G$23</f>
        <v>1086.01749264</v>
      </c>
      <c r="P57" s="36">
        <f>SUMIFS(СВЦЭМ!$D$39:$D$782,СВЦЭМ!$A$39:$A$782,$A57,СВЦЭМ!$B$39:$B$782,P$47)+'СЕТ СН'!$G$11+СВЦЭМ!$D$10+'СЕТ СН'!$G$6-'СЕТ СН'!$G$23</f>
        <v>1092.6059068499999</v>
      </c>
      <c r="Q57" s="36">
        <f>SUMIFS(СВЦЭМ!$D$39:$D$782,СВЦЭМ!$A$39:$A$782,$A57,СВЦЭМ!$B$39:$B$782,Q$47)+'СЕТ СН'!$G$11+СВЦЭМ!$D$10+'СЕТ СН'!$G$6-'СЕТ СН'!$G$23</f>
        <v>1096.32973333</v>
      </c>
      <c r="R57" s="36">
        <f>SUMIFS(СВЦЭМ!$D$39:$D$782,СВЦЭМ!$A$39:$A$782,$A57,СВЦЭМ!$B$39:$B$782,R$47)+'СЕТ СН'!$G$11+СВЦЭМ!$D$10+'СЕТ СН'!$G$6-'СЕТ СН'!$G$23</f>
        <v>1110.9553481799999</v>
      </c>
      <c r="S57" s="36">
        <f>SUMIFS(СВЦЭМ!$D$39:$D$782,СВЦЭМ!$A$39:$A$782,$A57,СВЦЭМ!$B$39:$B$782,S$47)+'СЕТ СН'!$G$11+СВЦЭМ!$D$10+'СЕТ СН'!$G$6-'СЕТ СН'!$G$23</f>
        <v>1116.1874591599999</v>
      </c>
      <c r="T57" s="36">
        <f>SUMIFS(СВЦЭМ!$D$39:$D$782,СВЦЭМ!$A$39:$A$782,$A57,СВЦЭМ!$B$39:$B$782,T$47)+'СЕТ СН'!$G$11+СВЦЭМ!$D$10+'СЕТ СН'!$G$6-'СЕТ СН'!$G$23</f>
        <v>1110.1721784599999</v>
      </c>
      <c r="U57" s="36">
        <f>SUMIFS(СВЦЭМ!$D$39:$D$782,СВЦЭМ!$A$39:$A$782,$A57,СВЦЭМ!$B$39:$B$782,U$47)+'СЕТ СН'!$G$11+СВЦЭМ!$D$10+'СЕТ СН'!$G$6-'СЕТ СН'!$G$23</f>
        <v>1134.0603771999999</v>
      </c>
      <c r="V57" s="36">
        <f>SUMIFS(СВЦЭМ!$D$39:$D$782,СВЦЭМ!$A$39:$A$782,$A57,СВЦЭМ!$B$39:$B$782,V$47)+'СЕТ СН'!$G$11+СВЦЭМ!$D$10+'СЕТ СН'!$G$6-'СЕТ СН'!$G$23</f>
        <v>1113.7695749</v>
      </c>
      <c r="W57" s="36">
        <f>SUMIFS(СВЦЭМ!$D$39:$D$782,СВЦЭМ!$A$39:$A$782,$A57,СВЦЭМ!$B$39:$B$782,W$47)+'СЕТ СН'!$G$11+СВЦЭМ!$D$10+'СЕТ СН'!$G$6-'СЕТ СН'!$G$23</f>
        <v>1121.6067640799999</v>
      </c>
      <c r="X57" s="36">
        <f>SUMIFS(СВЦЭМ!$D$39:$D$782,СВЦЭМ!$A$39:$A$782,$A57,СВЦЭМ!$B$39:$B$782,X$47)+'СЕТ СН'!$G$11+СВЦЭМ!$D$10+'СЕТ СН'!$G$6-'СЕТ СН'!$G$23</f>
        <v>1145.7701103300001</v>
      </c>
      <c r="Y57" s="36">
        <f>SUMIFS(СВЦЭМ!$D$39:$D$782,СВЦЭМ!$A$39:$A$782,$A57,СВЦЭМ!$B$39:$B$782,Y$47)+'СЕТ СН'!$G$11+СВЦЭМ!$D$10+'СЕТ СН'!$G$6-'СЕТ СН'!$G$23</f>
        <v>1244.39267393</v>
      </c>
    </row>
    <row r="58" spans="1:25" ht="15.75" x14ac:dyDescent="0.2">
      <c r="A58" s="35">
        <f t="shared" si="1"/>
        <v>44784</v>
      </c>
      <c r="B58" s="36">
        <f>SUMIFS(СВЦЭМ!$D$39:$D$782,СВЦЭМ!$A$39:$A$782,$A58,СВЦЭМ!$B$39:$B$782,B$47)+'СЕТ СН'!$G$11+СВЦЭМ!$D$10+'СЕТ СН'!$G$6-'СЕТ СН'!$G$23</f>
        <v>1123.3208939900001</v>
      </c>
      <c r="C58" s="36">
        <f>SUMIFS(СВЦЭМ!$D$39:$D$782,СВЦЭМ!$A$39:$A$782,$A58,СВЦЭМ!$B$39:$B$782,C$47)+'СЕТ СН'!$G$11+СВЦЭМ!$D$10+'СЕТ СН'!$G$6-'СЕТ СН'!$G$23</f>
        <v>1177.7028896900001</v>
      </c>
      <c r="D58" s="36">
        <f>SUMIFS(СВЦЭМ!$D$39:$D$782,СВЦЭМ!$A$39:$A$782,$A58,СВЦЭМ!$B$39:$B$782,D$47)+'СЕТ СН'!$G$11+СВЦЭМ!$D$10+'СЕТ СН'!$G$6-'СЕТ СН'!$G$23</f>
        <v>1229.95385409</v>
      </c>
      <c r="E58" s="36">
        <f>SUMIFS(СВЦЭМ!$D$39:$D$782,СВЦЭМ!$A$39:$A$782,$A58,СВЦЭМ!$B$39:$B$782,E$47)+'СЕТ СН'!$G$11+СВЦЭМ!$D$10+'СЕТ СН'!$G$6-'СЕТ СН'!$G$23</f>
        <v>1246.9034226400001</v>
      </c>
      <c r="F58" s="36">
        <f>SUMIFS(СВЦЭМ!$D$39:$D$782,СВЦЭМ!$A$39:$A$782,$A58,СВЦЭМ!$B$39:$B$782,F$47)+'СЕТ СН'!$G$11+СВЦЭМ!$D$10+'СЕТ СН'!$G$6-'СЕТ СН'!$G$23</f>
        <v>1254.35198608</v>
      </c>
      <c r="G58" s="36">
        <f>SUMIFS(СВЦЭМ!$D$39:$D$782,СВЦЭМ!$A$39:$A$782,$A58,СВЦЭМ!$B$39:$B$782,G$47)+'СЕТ СН'!$G$11+СВЦЭМ!$D$10+'СЕТ СН'!$G$6-'СЕТ СН'!$G$23</f>
        <v>1251.9806882</v>
      </c>
      <c r="H58" s="36">
        <f>SUMIFS(СВЦЭМ!$D$39:$D$782,СВЦЭМ!$A$39:$A$782,$A58,СВЦЭМ!$B$39:$B$782,H$47)+'СЕТ СН'!$G$11+СВЦЭМ!$D$10+'СЕТ СН'!$G$6-'СЕТ СН'!$G$23</f>
        <v>1196.9627934800001</v>
      </c>
      <c r="I58" s="36">
        <f>SUMIFS(СВЦЭМ!$D$39:$D$782,СВЦЭМ!$A$39:$A$782,$A58,СВЦЭМ!$B$39:$B$782,I$47)+'СЕТ СН'!$G$11+СВЦЭМ!$D$10+'СЕТ СН'!$G$6-'СЕТ СН'!$G$23</f>
        <v>1110.8090744000001</v>
      </c>
      <c r="J58" s="36">
        <f>SUMIFS(СВЦЭМ!$D$39:$D$782,СВЦЭМ!$A$39:$A$782,$A58,СВЦЭМ!$B$39:$B$782,J$47)+'СЕТ СН'!$G$11+СВЦЭМ!$D$10+'СЕТ СН'!$G$6-'СЕТ СН'!$G$23</f>
        <v>1046.69036013</v>
      </c>
      <c r="K58" s="36">
        <f>SUMIFS(СВЦЭМ!$D$39:$D$782,СВЦЭМ!$A$39:$A$782,$A58,СВЦЭМ!$B$39:$B$782,K$47)+'СЕТ СН'!$G$11+СВЦЭМ!$D$10+'СЕТ СН'!$G$6-'СЕТ СН'!$G$23</f>
        <v>1059.8155165200001</v>
      </c>
      <c r="L58" s="36">
        <f>SUMIFS(СВЦЭМ!$D$39:$D$782,СВЦЭМ!$A$39:$A$782,$A58,СВЦЭМ!$B$39:$B$782,L$47)+'СЕТ СН'!$G$11+СВЦЭМ!$D$10+'СЕТ СН'!$G$6-'СЕТ СН'!$G$23</f>
        <v>1084.4614828900001</v>
      </c>
      <c r="M58" s="36">
        <f>SUMIFS(СВЦЭМ!$D$39:$D$782,СВЦЭМ!$A$39:$A$782,$A58,СВЦЭМ!$B$39:$B$782,M$47)+'СЕТ СН'!$G$11+СВЦЭМ!$D$10+'СЕТ СН'!$G$6-'СЕТ СН'!$G$23</f>
        <v>1081.2771027599999</v>
      </c>
      <c r="N58" s="36">
        <f>SUMIFS(СВЦЭМ!$D$39:$D$782,СВЦЭМ!$A$39:$A$782,$A58,СВЦЭМ!$B$39:$B$782,N$47)+'СЕТ СН'!$G$11+СВЦЭМ!$D$10+'СЕТ СН'!$G$6-'СЕТ СН'!$G$23</f>
        <v>1072.0535770500001</v>
      </c>
      <c r="O58" s="36">
        <f>SUMIFS(СВЦЭМ!$D$39:$D$782,СВЦЭМ!$A$39:$A$782,$A58,СВЦЭМ!$B$39:$B$782,O$47)+'СЕТ СН'!$G$11+СВЦЭМ!$D$10+'СЕТ СН'!$G$6-'СЕТ СН'!$G$23</f>
        <v>1079.97987863</v>
      </c>
      <c r="P58" s="36">
        <f>SUMIFS(СВЦЭМ!$D$39:$D$782,СВЦЭМ!$A$39:$A$782,$A58,СВЦЭМ!$B$39:$B$782,P$47)+'СЕТ СН'!$G$11+СВЦЭМ!$D$10+'СЕТ СН'!$G$6-'СЕТ СН'!$G$23</f>
        <v>1082.76414127</v>
      </c>
      <c r="Q58" s="36">
        <f>SUMIFS(СВЦЭМ!$D$39:$D$782,СВЦЭМ!$A$39:$A$782,$A58,СВЦЭМ!$B$39:$B$782,Q$47)+'СЕТ СН'!$G$11+СВЦЭМ!$D$10+'СЕТ СН'!$G$6-'СЕТ СН'!$G$23</f>
        <v>1072.9831262600001</v>
      </c>
      <c r="R58" s="36">
        <f>SUMIFS(СВЦЭМ!$D$39:$D$782,СВЦЭМ!$A$39:$A$782,$A58,СВЦЭМ!$B$39:$B$782,R$47)+'СЕТ СН'!$G$11+СВЦЭМ!$D$10+'СЕТ СН'!$G$6-'СЕТ СН'!$G$23</f>
        <v>1076.5324811999999</v>
      </c>
      <c r="S58" s="36">
        <f>SUMIFS(СВЦЭМ!$D$39:$D$782,СВЦЭМ!$A$39:$A$782,$A58,СВЦЭМ!$B$39:$B$782,S$47)+'СЕТ СН'!$G$11+СВЦЭМ!$D$10+'СЕТ СН'!$G$6-'СЕТ СН'!$G$23</f>
        <v>1070.49634833</v>
      </c>
      <c r="T58" s="36">
        <f>SUMIFS(СВЦЭМ!$D$39:$D$782,СВЦЭМ!$A$39:$A$782,$A58,СВЦЭМ!$B$39:$B$782,T$47)+'СЕТ СН'!$G$11+СВЦЭМ!$D$10+'СЕТ СН'!$G$6-'СЕТ СН'!$G$23</f>
        <v>940.36796339999989</v>
      </c>
      <c r="U58" s="36">
        <f>SUMIFS(СВЦЭМ!$D$39:$D$782,СВЦЭМ!$A$39:$A$782,$A58,СВЦЭМ!$B$39:$B$782,U$47)+'СЕТ СН'!$G$11+СВЦЭМ!$D$10+'СЕТ СН'!$G$6-'СЕТ СН'!$G$23</f>
        <v>946.0174854899999</v>
      </c>
      <c r="V58" s="36">
        <f>SUMIFS(СВЦЭМ!$D$39:$D$782,СВЦЭМ!$A$39:$A$782,$A58,СВЦЭМ!$B$39:$B$782,V$47)+'СЕТ СН'!$G$11+СВЦЭМ!$D$10+'СЕТ СН'!$G$6-'СЕТ СН'!$G$23</f>
        <v>943.91067936999991</v>
      </c>
      <c r="W58" s="36">
        <f>SUMIFS(СВЦЭМ!$D$39:$D$782,СВЦЭМ!$A$39:$A$782,$A58,СВЦЭМ!$B$39:$B$782,W$47)+'СЕТ СН'!$G$11+СВЦЭМ!$D$10+'СЕТ СН'!$G$6-'СЕТ СН'!$G$23</f>
        <v>929.84143074999997</v>
      </c>
      <c r="X58" s="36">
        <f>SUMIFS(СВЦЭМ!$D$39:$D$782,СВЦЭМ!$A$39:$A$782,$A58,СВЦЭМ!$B$39:$B$782,X$47)+'СЕТ СН'!$G$11+СВЦЭМ!$D$10+'СЕТ СН'!$G$6-'СЕТ СН'!$G$23</f>
        <v>943.9303398699999</v>
      </c>
      <c r="Y58" s="36">
        <f>SUMIFS(СВЦЭМ!$D$39:$D$782,СВЦЭМ!$A$39:$A$782,$A58,СВЦЭМ!$B$39:$B$782,Y$47)+'СЕТ СН'!$G$11+СВЦЭМ!$D$10+'СЕТ СН'!$G$6-'СЕТ СН'!$G$23</f>
        <v>964.09580530999995</v>
      </c>
    </row>
    <row r="59" spans="1:25" ht="15.75" x14ac:dyDescent="0.2">
      <c r="A59" s="35">
        <f t="shared" si="1"/>
        <v>44785</v>
      </c>
      <c r="B59" s="36">
        <f>SUMIFS(СВЦЭМ!$D$39:$D$782,СВЦЭМ!$A$39:$A$782,$A59,СВЦЭМ!$B$39:$B$782,B$47)+'СЕТ СН'!$G$11+СВЦЭМ!$D$10+'СЕТ СН'!$G$6-'СЕТ СН'!$G$23</f>
        <v>1122.07333941</v>
      </c>
      <c r="C59" s="36">
        <f>SUMIFS(СВЦЭМ!$D$39:$D$782,СВЦЭМ!$A$39:$A$782,$A59,СВЦЭМ!$B$39:$B$782,C$47)+'СЕТ СН'!$G$11+СВЦЭМ!$D$10+'СЕТ СН'!$G$6-'СЕТ СН'!$G$23</f>
        <v>1170.4693554</v>
      </c>
      <c r="D59" s="36">
        <f>SUMIFS(СВЦЭМ!$D$39:$D$782,СВЦЭМ!$A$39:$A$782,$A59,СВЦЭМ!$B$39:$B$782,D$47)+'СЕТ СН'!$G$11+СВЦЭМ!$D$10+'СЕТ СН'!$G$6-'СЕТ СН'!$G$23</f>
        <v>1224.8410019700002</v>
      </c>
      <c r="E59" s="36">
        <f>SUMIFS(СВЦЭМ!$D$39:$D$782,СВЦЭМ!$A$39:$A$782,$A59,СВЦЭМ!$B$39:$B$782,E$47)+'СЕТ СН'!$G$11+СВЦЭМ!$D$10+'СЕТ СН'!$G$6-'СЕТ СН'!$G$23</f>
        <v>1244.7301763600001</v>
      </c>
      <c r="F59" s="36">
        <f>SUMIFS(СВЦЭМ!$D$39:$D$782,СВЦЭМ!$A$39:$A$782,$A59,СВЦЭМ!$B$39:$B$782,F$47)+'СЕТ СН'!$G$11+СВЦЭМ!$D$10+'СЕТ СН'!$G$6-'СЕТ СН'!$G$23</f>
        <v>1237.8652620299999</v>
      </c>
      <c r="G59" s="36">
        <f>SUMIFS(СВЦЭМ!$D$39:$D$782,СВЦЭМ!$A$39:$A$782,$A59,СВЦЭМ!$B$39:$B$782,G$47)+'СЕТ СН'!$G$11+СВЦЭМ!$D$10+'СЕТ СН'!$G$6-'СЕТ СН'!$G$23</f>
        <v>1247.3684679400001</v>
      </c>
      <c r="H59" s="36">
        <f>SUMIFS(СВЦЭМ!$D$39:$D$782,СВЦЭМ!$A$39:$A$782,$A59,СВЦЭМ!$B$39:$B$782,H$47)+'СЕТ СН'!$G$11+СВЦЭМ!$D$10+'СЕТ СН'!$G$6-'СЕТ СН'!$G$23</f>
        <v>1139.3397948899999</v>
      </c>
      <c r="I59" s="36">
        <f>SUMIFS(СВЦЭМ!$D$39:$D$782,СВЦЭМ!$A$39:$A$782,$A59,СВЦЭМ!$B$39:$B$782,I$47)+'СЕТ СН'!$G$11+СВЦЭМ!$D$10+'СЕТ СН'!$G$6-'СЕТ СН'!$G$23</f>
        <v>1135.9916457699999</v>
      </c>
      <c r="J59" s="36">
        <f>SUMIFS(СВЦЭМ!$D$39:$D$782,СВЦЭМ!$A$39:$A$782,$A59,СВЦЭМ!$B$39:$B$782,J$47)+'СЕТ СН'!$G$11+СВЦЭМ!$D$10+'СЕТ СН'!$G$6-'СЕТ СН'!$G$23</f>
        <v>1081.44136394</v>
      </c>
      <c r="K59" s="36">
        <f>SUMIFS(СВЦЭМ!$D$39:$D$782,СВЦЭМ!$A$39:$A$782,$A59,СВЦЭМ!$B$39:$B$782,K$47)+'СЕТ СН'!$G$11+СВЦЭМ!$D$10+'СЕТ СН'!$G$6-'СЕТ СН'!$G$23</f>
        <v>1060.5396335999999</v>
      </c>
      <c r="L59" s="36">
        <f>SUMIFS(СВЦЭМ!$D$39:$D$782,СВЦЭМ!$A$39:$A$782,$A59,СВЦЭМ!$B$39:$B$782,L$47)+'СЕТ СН'!$G$11+СВЦЭМ!$D$10+'СЕТ СН'!$G$6-'СЕТ СН'!$G$23</f>
        <v>1027.97311898</v>
      </c>
      <c r="M59" s="36">
        <f>SUMIFS(СВЦЭМ!$D$39:$D$782,СВЦЭМ!$A$39:$A$782,$A59,СВЦЭМ!$B$39:$B$782,M$47)+'СЕТ СН'!$G$11+СВЦЭМ!$D$10+'СЕТ СН'!$G$6-'СЕТ СН'!$G$23</f>
        <v>1002.8748770499999</v>
      </c>
      <c r="N59" s="36">
        <f>SUMIFS(СВЦЭМ!$D$39:$D$782,СВЦЭМ!$A$39:$A$782,$A59,СВЦЭМ!$B$39:$B$782,N$47)+'СЕТ СН'!$G$11+СВЦЭМ!$D$10+'СЕТ СН'!$G$6-'СЕТ СН'!$G$23</f>
        <v>1003.6792158999999</v>
      </c>
      <c r="O59" s="36">
        <f>SUMIFS(СВЦЭМ!$D$39:$D$782,СВЦЭМ!$A$39:$A$782,$A59,СВЦЭМ!$B$39:$B$782,O$47)+'СЕТ СН'!$G$11+СВЦЭМ!$D$10+'СЕТ СН'!$G$6-'СЕТ СН'!$G$23</f>
        <v>1008.5119687099999</v>
      </c>
      <c r="P59" s="36">
        <f>SUMIFS(СВЦЭМ!$D$39:$D$782,СВЦЭМ!$A$39:$A$782,$A59,СВЦЭМ!$B$39:$B$782,P$47)+'СЕТ СН'!$G$11+СВЦЭМ!$D$10+'СЕТ СН'!$G$6-'СЕТ СН'!$G$23</f>
        <v>1018.16103028</v>
      </c>
      <c r="Q59" s="36">
        <f>SUMIFS(СВЦЭМ!$D$39:$D$782,СВЦЭМ!$A$39:$A$782,$A59,СВЦЭМ!$B$39:$B$782,Q$47)+'СЕТ СН'!$G$11+СВЦЭМ!$D$10+'СЕТ СН'!$G$6-'СЕТ СН'!$G$23</f>
        <v>1018.44067835</v>
      </c>
      <c r="R59" s="36">
        <f>SUMIFS(СВЦЭМ!$D$39:$D$782,СВЦЭМ!$A$39:$A$782,$A59,СВЦЭМ!$B$39:$B$782,R$47)+'СЕТ СН'!$G$11+СВЦЭМ!$D$10+'СЕТ СН'!$G$6-'СЕТ СН'!$G$23</f>
        <v>1036.78531718</v>
      </c>
      <c r="S59" s="36">
        <f>SUMIFS(СВЦЭМ!$D$39:$D$782,СВЦЭМ!$A$39:$A$782,$A59,СВЦЭМ!$B$39:$B$782,S$47)+'СЕТ СН'!$G$11+СВЦЭМ!$D$10+'СЕТ СН'!$G$6-'СЕТ СН'!$G$23</f>
        <v>1034.49872248</v>
      </c>
      <c r="T59" s="36">
        <f>SUMIFS(СВЦЭМ!$D$39:$D$782,СВЦЭМ!$A$39:$A$782,$A59,СВЦЭМ!$B$39:$B$782,T$47)+'СЕТ СН'!$G$11+СВЦЭМ!$D$10+'СЕТ СН'!$G$6-'СЕТ СН'!$G$23</f>
        <v>1030.6531508600001</v>
      </c>
      <c r="U59" s="36">
        <f>SUMIFS(СВЦЭМ!$D$39:$D$782,СВЦЭМ!$A$39:$A$782,$A59,СВЦЭМ!$B$39:$B$782,U$47)+'СЕТ СН'!$G$11+СВЦЭМ!$D$10+'СЕТ СН'!$G$6-'СЕТ СН'!$G$23</f>
        <v>1032.40054078</v>
      </c>
      <c r="V59" s="36">
        <f>SUMIFS(СВЦЭМ!$D$39:$D$782,СВЦЭМ!$A$39:$A$782,$A59,СВЦЭМ!$B$39:$B$782,V$47)+'СЕТ СН'!$G$11+СВЦЭМ!$D$10+'СЕТ СН'!$G$6-'СЕТ СН'!$G$23</f>
        <v>1031.8456349400001</v>
      </c>
      <c r="W59" s="36">
        <f>SUMIFS(СВЦЭМ!$D$39:$D$782,СВЦЭМ!$A$39:$A$782,$A59,СВЦЭМ!$B$39:$B$782,W$47)+'СЕТ СН'!$G$11+СВЦЭМ!$D$10+'СЕТ СН'!$G$6-'СЕТ СН'!$G$23</f>
        <v>1014.75928382</v>
      </c>
      <c r="X59" s="36">
        <f>SUMIFS(СВЦЭМ!$D$39:$D$782,СВЦЭМ!$A$39:$A$782,$A59,СВЦЭМ!$B$39:$B$782,X$47)+'СЕТ СН'!$G$11+СВЦЭМ!$D$10+'СЕТ СН'!$G$6-'СЕТ СН'!$G$23</f>
        <v>1058.58148667</v>
      </c>
      <c r="Y59" s="36">
        <f>SUMIFS(СВЦЭМ!$D$39:$D$782,СВЦЭМ!$A$39:$A$782,$A59,СВЦЭМ!$B$39:$B$782,Y$47)+'СЕТ СН'!$G$11+СВЦЭМ!$D$10+'СЕТ СН'!$G$6-'СЕТ СН'!$G$23</f>
        <v>1105.81885949</v>
      </c>
    </row>
    <row r="60" spans="1:25" ht="15.75" x14ac:dyDescent="0.2">
      <c r="A60" s="35">
        <f t="shared" si="1"/>
        <v>44786</v>
      </c>
      <c r="B60" s="36">
        <f>SUMIFS(СВЦЭМ!$D$39:$D$782,СВЦЭМ!$A$39:$A$782,$A60,СВЦЭМ!$B$39:$B$782,B$47)+'СЕТ СН'!$G$11+СВЦЭМ!$D$10+'СЕТ СН'!$G$6-'СЕТ СН'!$G$23</f>
        <v>1133.50688216</v>
      </c>
      <c r="C60" s="36">
        <f>SUMIFS(СВЦЭМ!$D$39:$D$782,СВЦЭМ!$A$39:$A$782,$A60,СВЦЭМ!$B$39:$B$782,C$47)+'СЕТ СН'!$G$11+СВЦЭМ!$D$10+'СЕТ СН'!$G$6-'СЕТ СН'!$G$23</f>
        <v>1166.9395032699999</v>
      </c>
      <c r="D60" s="36">
        <f>SUMIFS(СВЦЭМ!$D$39:$D$782,СВЦЭМ!$A$39:$A$782,$A60,СВЦЭМ!$B$39:$B$782,D$47)+'СЕТ СН'!$G$11+СВЦЭМ!$D$10+'СЕТ СН'!$G$6-'СЕТ СН'!$G$23</f>
        <v>1187.9033509600001</v>
      </c>
      <c r="E60" s="36">
        <f>SUMIFS(СВЦЭМ!$D$39:$D$782,СВЦЭМ!$A$39:$A$782,$A60,СВЦЭМ!$B$39:$B$782,E$47)+'СЕТ СН'!$G$11+СВЦЭМ!$D$10+'СЕТ СН'!$G$6-'СЕТ СН'!$G$23</f>
        <v>1259.12258793</v>
      </c>
      <c r="F60" s="36">
        <f>SUMIFS(СВЦЭМ!$D$39:$D$782,СВЦЭМ!$A$39:$A$782,$A60,СВЦЭМ!$B$39:$B$782,F$47)+'СЕТ СН'!$G$11+СВЦЭМ!$D$10+'СЕТ СН'!$G$6-'СЕТ СН'!$G$23</f>
        <v>1235.6357339400001</v>
      </c>
      <c r="G60" s="36">
        <f>SUMIFS(СВЦЭМ!$D$39:$D$782,СВЦЭМ!$A$39:$A$782,$A60,СВЦЭМ!$B$39:$B$782,G$47)+'СЕТ СН'!$G$11+СВЦЭМ!$D$10+'СЕТ СН'!$G$6-'СЕТ СН'!$G$23</f>
        <v>1209.95452671</v>
      </c>
      <c r="H60" s="36">
        <f>SUMIFS(СВЦЭМ!$D$39:$D$782,СВЦЭМ!$A$39:$A$782,$A60,СВЦЭМ!$B$39:$B$782,H$47)+'СЕТ СН'!$G$11+СВЦЭМ!$D$10+'СЕТ СН'!$G$6-'СЕТ СН'!$G$23</f>
        <v>1178.9775806600001</v>
      </c>
      <c r="I60" s="36">
        <f>SUMIFS(СВЦЭМ!$D$39:$D$782,СВЦЭМ!$A$39:$A$782,$A60,СВЦЭМ!$B$39:$B$782,I$47)+'СЕТ СН'!$G$11+СВЦЭМ!$D$10+'СЕТ СН'!$G$6-'СЕТ СН'!$G$23</f>
        <v>1121.7736562299999</v>
      </c>
      <c r="J60" s="36">
        <f>SUMIFS(СВЦЭМ!$D$39:$D$782,СВЦЭМ!$A$39:$A$782,$A60,СВЦЭМ!$B$39:$B$782,J$47)+'СЕТ СН'!$G$11+СВЦЭМ!$D$10+'СЕТ СН'!$G$6-'СЕТ СН'!$G$23</f>
        <v>1101.92402937</v>
      </c>
      <c r="K60" s="36">
        <f>SUMIFS(СВЦЭМ!$D$39:$D$782,СВЦЭМ!$A$39:$A$782,$A60,СВЦЭМ!$B$39:$B$782,K$47)+'СЕТ СН'!$G$11+СВЦЭМ!$D$10+'СЕТ СН'!$G$6-'СЕТ СН'!$G$23</f>
        <v>1029.53334068</v>
      </c>
      <c r="L60" s="36">
        <f>SUMIFS(СВЦЭМ!$D$39:$D$782,СВЦЭМ!$A$39:$A$782,$A60,СВЦЭМ!$B$39:$B$782,L$47)+'СЕТ СН'!$G$11+СВЦЭМ!$D$10+'СЕТ СН'!$G$6-'СЕТ СН'!$G$23</f>
        <v>1017.3768579099999</v>
      </c>
      <c r="M60" s="36">
        <f>SUMIFS(СВЦЭМ!$D$39:$D$782,СВЦЭМ!$A$39:$A$782,$A60,СВЦЭМ!$B$39:$B$782,M$47)+'СЕТ СН'!$G$11+СВЦЭМ!$D$10+'СЕТ СН'!$G$6-'СЕТ СН'!$G$23</f>
        <v>1021.1968465399999</v>
      </c>
      <c r="N60" s="36">
        <f>SUMIFS(СВЦЭМ!$D$39:$D$782,СВЦЭМ!$A$39:$A$782,$A60,СВЦЭМ!$B$39:$B$782,N$47)+'СЕТ СН'!$G$11+СВЦЭМ!$D$10+'СЕТ СН'!$G$6-'СЕТ СН'!$G$23</f>
        <v>1016.6394761299999</v>
      </c>
      <c r="O60" s="36">
        <f>SUMIFS(СВЦЭМ!$D$39:$D$782,СВЦЭМ!$A$39:$A$782,$A60,СВЦЭМ!$B$39:$B$782,O$47)+'СЕТ СН'!$G$11+СВЦЭМ!$D$10+'СЕТ СН'!$G$6-'СЕТ СН'!$G$23</f>
        <v>1013.29450371</v>
      </c>
      <c r="P60" s="36">
        <f>SUMIFS(СВЦЭМ!$D$39:$D$782,СВЦЭМ!$A$39:$A$782,$A60,СВЦЭМ!$B$39:$B$782,P$47)+'СЕТ СН'!$G$11+СВЦЭМ!$D$10+'СЕТ СН'!$G$6-'СЕТ СН'!$G$23</f>
        <v>1018.5837414499999</v>
      </c>
      <c r="Q60" s="36">
        <f>SUMIFS(СВЦЭМ!$D$39:$D$782,СВЦЭМ!$A$39:$A$782,$A60,СВЦЭМ!$B$39:$B$782,Q$47)+'СЕТ СН'!$G$11+СВЦЭМ!$D$10+'СЕТ СН'!$G$6-'СЕТ СН'!$G$23</f>
        <v>1018.09482306</v>
      </c>
      <c r="R60" s="36">
        <f>SUMIFS(СВЦЭМ!$D$39:$D$782,СВЦЭМ!$A$39:$A$782,$A60,СВЦЭМ!$B$39:$B$782,R$47)+'СЕТ СН'!$G$11+СВЦЭМ!$D$10+'СЕТ СН'!$G$6-'СЕТ СН'!$G$23</f>
        <v>1024.5673277200001</v>
      </c>
      <c r="S60" s="36">
        <f>SUMIFS(СВЦЭМ!$D$39:$D$782,СВЦЭМ!$A$39:$A$782,$A60,СВЦЭМ!$B$39:$B$782,S$47)+'СЕТ СН'!$G$11+СВЦЭМ!$D$10+'СЕТ СН'!$G$6-'СЕТ СН'!$G$23</f>
        <v>1027.5166666600001</v>
      </c>
      <c r="T60" s="36">
        <f>SUMIFS(СВЦЭМ!$D$39:$D$782,СВЦЭМ!$A$39:$A$782,$A60,СВЦЭМ!$B$39:$B$782,T$47)+'СЕТ СН'!$G$11+СВЦЭМ!$D$10+'СЕТ СН'!$G$6-'СЕТ СН'!$G$23</f>
        <v>1025.11968628</v>
      </c>
      <c r="U60" s="36">
        <f>SUMIFS(СВЦЭМ!$D$39:$D$782,СВЦЭМ!$A$39:$A$782,$A60,СВЦЭМ!$B$39:$B$782,U$47)+'СЕТ СН'!$G$11+СВЦЭМ!$D$10+'СЕТ СН'!$G$6-'СЕТ СН'!$G$23</f>
        <v>1029.3698958800001</v>
      </c>
      <c r="V60" s="36">
        <f>SUMIFS(СВЦЭМ!$D$39:$D$782,СВЦЭМ!$A$39:$A$782,$A60,СВЦЭМ!$B$39:$B$782,V$47)+'СЕТ СН'!$G$11+СВЦЭМ!$D$10+'СЕТ СН'!$G$6-'СЕТ СН'!$G$23</f>
        <v>1020.2779168</v>
      </c>
      <c r="W60" s="36">
        <f>SUMIFS(СВЦЭМ!$D$39:$D$782,СВЦЭМ!$A$39:$A$782,$A60,СВЦЭМ!$B$39:$B$782,W$47)+'СЕТ СН'!$G$11+СВЦЭМ!$D$10+'СЕТ СН'!$G$6-'СЕТ СН'!$G$23</f>
        <v>1015.36996656</v>
      </c>
      <c r="X60" s="36">
        <f>SUMIFS(СВЦЭМ!$D$39:$D$782,СВЦЭМ!$A$39:$A$782,$A60,СВЦЭМ!$B$39:$B$782,X$47)+'СЕТ СН'!$G$11+СВЦЭМ!$D$10+'СЕТ СН'!$G$6-'СЕТ СН'!$G$23</f>
        <v>1042.3907199600001</v>
      </c>
      <c r="Y60" s="36">
        <f>SUMIFS(СВЦЭМ!$D$39:$D$782,СВЦЭМ!$A$39:$A$782,$A60,СВЦЭМ!$B$39:$B$782,Y$47)+'СЕТ СН'!$G$11+СВЦЭМ!$D$10+'СЕТ СН'!$G$6-'СЕТ СН'!$G$23</f>
        <v>1137.73414875</v>
      </c>
    </row>
    <row r="61" spans="1:25" ht="15.75" x14ac:dyDescent="0.2">
      <c r="A61" s="35">
        <f t="shared" si="1"/>
        <v>44787</v>
      </c>
      <c r="B61" s="36">
        <f>SUMIFS(СВЦЭМ!$D$39:$D$782,СВЦЭМ!$A$39:$A$782,$A61,СВЦЭМ!$B$39:$B$782,B$47)+'СЕТ СН'!$G$11+СВЦЭМ!$D$10+'СЕТ СН'!$G$6-'СЕТ СН'!$G$23</f>
        <v>1183.0922778800002</v>
      </c>
      <c r="C61" s="36">
        <f>SUMIFS(СВЦЭМ!$D$39:$D$782,СВЦЭМ!$A$39:$A$782,$A61,СВЦЭМ!$B$39:$B$782,C$47)+'СЕТ СН'!$G$11+СВЦЭМ!$D$10+'СЕТ СН'!$G$6-'СЕТ СН'!$G$23</f>
        <v>1171.0832051299999</v>
      </c>
      <c r="D61" s="36">
        <f>SUMIFS(СВЦЭМ!$D$39:$D$782,СВЦЭМ!$A$39:$A$782,$A61,СВЦЭМ!$B$39:$B$782,D$47)+'СЕТ СН'!$G$11+СВЦЭМ!$D$10+'СЕТ СН'!$G$6-'СЕТ СН'!$G$23</f>
        <v>1134.5878239399999</v>
      </c>
      <c r="E61" s="36">
        <f>SUMIFS(СВЦЭМ!$D$39:$D$782,СВЦЭМ!$A$39:$A$782,$A61,СВЦЭМ!$B$39:$B$782,E$47)+'СЕТ СН'!$G$11+СВЦЭМ!$D$10+'СЕТ СН'!$G$6-'СЕТ СН'!$G$23</f>
        <v>1143.9672242199999</v>
      </c>
      <c r="F61" s="36">
        <f>SUMIFS(СВЦЭМ!$D$39:$D$782,СВЦЭМ!$A$39:$A$782,$A61,СВЦЭМ!$B$39:$B$782,F$47)+'СЕТ СН'!$G$11+СВЦЭМ!$D$10+'СЕТ СН'!$G$6-'СЕТ СН'!$G$23</f>
        <v>1149.19376072</v>
      </c>
      <c r="G61" s="36">
        <f>SUMIFS(СВЦЭМ!$D$39:$D$782,СВЦЭМ!$A$39:$A$782,$A61,СВЦЭМ!$B$39:$B$782,G$47)+'СЕТ СН'!$G$11+СВЦЭМ!$D$10+'СЕТ СН'!$G$6-'СЕТ СН'!$G$23</f>
        <v>1147.1101265499999</v>
      </c>
      <c r="H61" s="36">
        <f>SUMIFS(СВЦЭМ!$D$39:$D$782,СВЦЭМ!$A$39:$A$782,$A61,СВЦЭМ!$B$39:$B$782,H$47)+'СЕТ СН'!$G$11+СВЦЭМ!$D$10+'СЕТ СН'!$G$6-'СЕТ СН'!$G$23</f>
        <v>1214.16586886</v>
      </c>
      <c r="I61" s="36">
        <f>SUMIFS(СВЦЭМ!$D$39:$D$782,СВЦЭМ!$A$39:$A$782,$A61,СВЦЭМ!$B$39:$B$782,I$47)+'СЕТ СН'!$G$11+СВЦЭМ!$D$10+'СЕТ СН'!$G$6-'СЕТ СН'!$G$23</f>
        <v>1178.0821619400001</v>
      </c>
      <c r="J61" s="36">
        <f>SUMIFS(СВЦЭМ!$D$39:$D$782,СВЦЭМ!$A$39:$A$782,$A61,СВЦЭМ!$B$39:$B$782,J$47)+'СЕТ СН'!$G$11+СВЦЭМ!$D$10+'СЕТ СН'!$G$6-'СЕТ СН'!$G$23</f>
        <v>1127.3268051499999</v>
      </c>
      <c r="K61" s="36">
        <f>SUMIFS(СВЦЭМ!$D$39:$D$782,СВЦЭМ!$A$39:$A$782,$A61,СВЦЭМ!$B$39:$B$782,K$47)+'СЕТ СН'!$G$11+СВЦЭМ!$D$10+'СЕТ СН'!$G$6-'СЕТ СН'!$G$23</f>
        <v>1053.75147896</v>
      </c>
      <c r="L61" s="36">
        <f>SUMIFS(СВЦЭМ!$D$39:$D$782,СВЦЭМ!$A$39:$A$782,$A61,СВЦЭМ!$B$39:$B$782,L$47)+'СЕТ СН'!$G$11+СВЦЭМ!$D$10+'СЕТ СН'!$G$6-'СЕТ СН'!$G$23</f>
        <v>1017.5149290799999</v>
      </c>
      <c r="M61" s="36">
        <f>SUMIFS(СВЦЭМ!$D$39:$D$782,СВЦЭМ!$A$39:$A$782,$A61,СВЦЭМ!$B$39:$B$782,M$47)+'СЕТ СН'!$G$11+СВЦЭМ!$D$10+'СЕТ СН'!$G$6-'СЕТ СН'!$G$23</f>
        <v>1003.95458704</v>
      </c>
      <c r="N61" s="36">
        <f>SUMIFS(СВЦЭМ!$D$39:$D$782,СВЦЭМ!$A$39:$A$782,$A61,СВЦЭМ!$B$39:$B$782,N$47)+'СЕТ СН'!$G$11+СВЦЭМ!$D$10+'СЕТ СН'!$G$6-'СЕТ СН'!$G$23</f>
        <v>1016.6260815799999</v>
      </c>
      <c r="O61" s="36">
        <f>SUMIFS(СВЦЭМ!$D$39:$D$782,СВЦЭМ!$A$39:$A$782,$A61,СВЦЭМ!$B$39:$B$782,O$47)+'СЕТ СН'!$G$11+СВЦЭМ!$D$10+'СЕТ СН'!$G$6-'СЕТ СН'!$G$23</f>
        <v>1021.6274126599999</v>
      </c>
      <c r="P61" s="36">
        <f>SUMIFS(СВЦЭМ!$D$39:$D$782,СВЦЭМ!$A$39:$A$782,$A61,СВЦЭМ!$B$39:$B$782,P$47)+'СЕТ СН'!$G$11+СВЦЭМ!$D$10+'СЕТ СН'!$G$6-'СЕТ СН'!$G$23</f>
        <v>1031.1403198999999</v>
      </c>
      <c r="Q61" s="36">
        <f>SUMIFS(СВЦЭМ!$D$39:$D$782,СВЦЭМ!$A$39:$A$782,$A61,СВЦЭМ!$B$39:$B$782,Q$47)+'СЕТ СН'!$G$11+СВЦЭМ!$D$10+'СЕТ СН'!$G$6-'СЕТ СН'!$G$23</f>
        <v>1037.7355326899999</v>
      </c>
      <c r="R61" s="36">
        <f>SUMIFS(СВЦЭМ!$D$39:$D$782,СВЦЭМ!$A$39:$A$782,$A61,СВЦЭМ!$B$39:$B$782,R$47)+'СЕТ СН'!$G$11+СВЦЭМ!$D$10+'СЕТ СН'!$G$6-'СЕТ СН'!$G$23</f>
        <v>1049.43295958</v>
      </c>
      <c r="S61" s="36">
        <f>SUMIFS(СВЦЭМ!$D$39:$D$782,СВЦЭМ!$A$39:$A$782,$A61,СВЦЭМ!$B$39:$B$782,S$47)+'СЕТ СН'!$G$11+СВЦЭМ!$D$10+'СЕТ СН'!$G$6-'СЕТ СН'!$G$23</f>
        <v>1033.9438912000001</v>
      </c>
      <c r="T61" s="36">
        <f>SUMIFS(СВЦЭМ!$D$39:$D$782,СВЦЭМ!$A$39:$A$782,$A61,СВЦЭМ!$B$39:$B$782,T$47)+'СЕТ СН'!$G$11+СВЦЭМ!$D$10+'СЕТ СН'!$G$6-'СЕТ СН'!$G$23</f>
        <v>1042.7476534800001</v>
      </c>
      <c r="U61" s="36">
        <f>SUMIFS(СВЦЭМ!$D$39:$D$782,СВЦЭМ!$A$39:$A$782,$A61,СВЦЭМ!$B$39:$B$782,U$47)+'СЕТ СН'!$G$11+СВЦЭМ!$D$10+'СЕТ СН'!$G$6-'СЕТ СН'!$G$23</f>
        <v>1046.9304251399999</v>
      </c>
      <c r="V61" s="36">
        <f>SUMIFS(СВЦЭМ!$D$39:$D$782,СВЦЭМ!$A$39:$A$782,$A61,СВЦЭМ!$B$39:$B$782,V$47)+'СЕТ СН'!$G$11+СВЦЭМ!$D$10+'СЕТ СН'!$G$6-'СЕТ СН'!$G$23</f>
        <v>1052.6864243099999</v>
      </c>
      <c r="W61" s="36">
        <f>SUMIFS(СВЦЭМ!$D$39:$D$782,СВЦЭМ!$A$39:$A$782,$A61,СВЦЭМ!$B$39:$B$782,W$47)+'СЕТ СН'!$G$11+СВЦЭМ!$D$10+'СЕТ СН'!$G$6-'СЕТ СН'!$G$23</f>
        <v>1049.6911205599999</v>
      </c>
      <c r="X61" s="36">
        <f>SUMIFS(СВЦЭМ!$D$39:$D$782,СВЦЭМ!$A$39:$A$782,$A61,СВЦЭМ!$B$39:$B$782,X$47)+'СЕТ СН'!$G$11+СВЦЭМ!$D$10+'СЕТ СН'!$G$6-'СЕТ СН'!$G$23</f>
        <v>1051.2809702100001</v>
      </c>
      <c r="Y61" s="36">
        <f>SUMIFS(СВЦЭМ!$D$39:$D$782,СВЦЭМ!$A$39:$A$782,$A61,СВЦЭМ!$B$39:$B$782,Y$47)+'СЕТ СН'!$G$11+СВЦЭМ!$D$10+'СЕТ СН'!$G$6-'СЕТ СН'!$G$23</f>
        <v>1106.70969887</v>
      </c>
    </row>
    <row r="62" spans="1:25" ht="15.75" x14ac:dyDescent="0.2">
      <c r="A62" s="35">
        <f t="shared" si="1"/>
        <v>44788</v>
      </c>
      <c r="B62" s="36">
        <f>SUMIFS(СВЦЭМ!$D$39:$D$782,СВЦЭМ!$A$39:$A$782,$A62,СВЦЭМ!$B$39:$B$782,B$47)+'СЕТ СН'!$G$11+СВЦЭМ!$D$10+'СЕТ СН'!$G$6-'СЕТ СН'!$G$23</f>
        <v>1064.01275375</v>
      </c>
      <c r="C62" s="36">
        <f>SUMIFS(СВЦЭМ!$D$39:$D$782,СВЦЭМ!$A$39:$A$782,$A62,СВЦЭМ!$B$39:$B$782,C$47)+'СЕТ СН'!$G$11+СВЦЭМ!$D$10+'СЕТ СН'!$G$6-'СЕТ СН'!$G$23</f>
        <v>1088.6780399199999</v>
      </c>
      <c r="D62" s="36">
        <f>SUMIFS(СВЦЭМ!$D$39:$D$782,СВЦЭМ!$A$39:$A$782,$A62,СВЦЭМ!$B$39:$B$782,D$47)+'СЕТ СН'!$G$11+СВЦЭМ!$D$10+'СЕТ СН'!$G$6-'СЕТ СН'!$G$23</f>
        <v>1121.89381893</v>
      </c>
      <c r="E62" s="36">
        <f>SUMIFS(СВЦЭМ!$D$39:$D$782,СВЦЭМ!$A$39:$A$782,$A62,СВЦЭМ!$B$39:$B$782,E$47)+'СЕТ СН'!$G$11+СВЦЭМ!$D$10+'СЕТ СН'!$G$6-'СЕТ СН'!$G$23</f>
        <v>1134.2390152600001</v>
      </c>
      <c r="F62" s="36">
        <f>SUMIFS(СВЦЭМ!$D$39:$D$782,СВЦЭМ!$A$39:$A$782,$A62,СВЦЭМ!$B$39:$B$782,F$47)+'СЕТ СН'!$G$11+СВЦЭМ!$D$10+'СЕТ СН'!$G$6-'СЕТ СН'!$G$23</f>
        <v>1145.31511428</v>
      </c>
      <c r="G62" s="36">
        <f>SUMIFS(СВЦЭМ!$D$39:$D$782,СВЦЭМ!$A$39:$A$782,$A62,СВЦЭМ!$B$39:$B$782,G$47)+'СЕТ СН'!$G$11+СВЦЭМ!$D$10+'СЕТ СН'!$G$6-'СЕТ СН'!$G$23</f>
        <v>1140.15023049</v>
      </c>
      <c r="H62" s="36">
        <f>SUMIFS(СВЦЭМ!$D$39:$D$782,СВЦЭМ!$A$39:$A$782,$A62,СВЦЭМ!$B$39:$B$782,H$47)+'СЕТ СН'!$G$11+СВЦЭМ!$D$10+'СЕТ СН'!$G$6-'СЕТ СН'!$G$23</f>
        <v>1109.17880608</v>
      </c>
      <c r="I62" s="36">
        <f>SUMIFS(СВЦЭМ!$D$39:$D$782,СВЦЭМ!$A$39:$A$782,$A62,СВЦЭМ!$B$39:$B$782,I$47)+'СЕТ СН'!$G$11+СВЦЭМ!$D$10+'СЕТ СН'!$G$6-'СЕТ СН'!$G$23</f>
        <v>1052.28538617</v>
      </c>
      <c r="J62" s="36">
        <f>SUMIFS(СВЦЭМ!$D$39:$D$782,СВЦЭМ!$A$39:$A$782,$A62,СВЦЭМ!$B$39:$B$782,J$47)+'СЕТ СН'!$G$11+СВЦЭМ!$D$10+'СЕТ СН'!$G$6-'СЕТ СН'!$G$23</f>
        <v>1117.8487507</v>
      </c>
      <c r="K62" s="36">
        <f>SUMIFS(СВЦЭМ!$D$39:$D$782,СВЦЭМ!$A$39:$A$782,$A62,СВЦЭМ!$B$39:$B$782,K$47)+'СЕТ СН'!$G$11+СВЦЭМ!$D$10+'СЕТ СН'!$G$6-'СЕТ СН'!$G$23</f>
        <v>1092.57391115</v>
      </c>
      <c r="L62" s="36">
        <f>SUMIFS(СВЦЭМ!$D$39:$D$782,СВЦЭМ!$A$39:$A$782,$A62,СВЦЭМ!$B$39:$B$782,L$47)+'СЕТ СН'!$G$11+СВЦЭМ!$D$10+'СЕТ СН'!$G$6-'СЕТ СН'!$G$23</f>
        <v>1080.7912444199999</v>
      </c>
      <c r="M62" s="36">
        <f>SUMIFS(СВЦЭМ!$D$39:$D$782,СВЦЭМ!$A$39:$A$782,$A62,СВЦЭМ!$B$39:$B$782,M$47)+'СЕТ СН'!$G$11+СВЦЭМ!$D$10+'СЕТ СН'!$G$6-'СЕТ СН'!$G$23</f>
        <v>1084.2829778400001</v>
      </c>
      <c r="N62" s="36">
        <f>SUMIFS(СВЦЭМ!$D$39:$D$782,СВЦЭМ!$A$39:$A$782,$A62,СВЦЭМ!$B$39:$B$782,N$47)+'СЕТ СН'!$G$11+СВЦЭМ!$D$10+'СЕТ СН'!$G$6-'СЕТ СН'!$G$23</f>
        <v>1082.56056582</v>
      </c>
      <c r="O62" s="36">
        <f>SUMIFS(СВЦЭМ!$D$39:$D$782,СВЦЭМ!$A$39:$A$782,$A62,СВЦЭМ!$B$39:$B$782,O$47)+'СЕТ СН'!$G$11+СВЦЭМ!$D$10+'СЕТ СН'!$G$6-'СЕТ СН'!$G$23</f>
        <v>1083.2513780899999</v>
      </c>
      <c r="P62" s="36">
        <f>SUMIFS(СВЦЭМ!$D$39:$D$782,СВЦЭМ!$A$39:$A$782,$A62,СВЦЭМ!$B$39:$B$782,P$47)+'СЕТ СН'!$G$11+СВЦЭМ!$D$10+'СЕТ СН'!$G$6-'СЕТ СН'!$G$23</f>
        <v>1079.71204216</v>
      </c>
      <c r="Q62" s="36">
        <f>SUMIFS(СВЦЭМ!$D$39:$D$782,СВЦЭМ!$A$39:$A$782,$A62,СВЦЭМ!$B$39:$B$782,Q$47)+'СЕТ СН'!$G$11+СВЦЭМ!$D$10+'СЕТ СН'!$G$6-'СЕТ СН'!$G$23</f>
        <v>1077.37942724</v>
      </c>
      <c r="R62" s="36">
        <f>SUMIFS(СВЦЭМ!$D$39:$D$782,СВЦЭМ!$A$39:$A$782,$A62,СВЦЭМ!$B$39:$B$782,R$47)+'СЕТ СН'!$G$11+СВЦЭМ!$D$10+'СЕТ СН'!$G$6-'СЕТ СН'!$G$23</f>
        <v>1067.23558656</v>
      </c>
      <c r="S62" s="36">
        <f>SUMIFS(СВЦЭМ!$D$39:$D$782,СВЦЭМ!$A$39:$A$782,$A62,СВЦЭМ!$B$39:$B$782,S$47)+'СЕТ СН'!$G$11+СВЦЭМ!$D$10+'СЕТ СН'!$G$6-'СЕТ СН'!$G$23</f>
        <v>1070.8943140199999</v>
      </c>
      <c r="T62" s="36">
        <f>SUMIFS(СВЦЭМ!$D$39:$D$782,СВЦЭМ!$A$39:$A$782,$A62,СВЦЭМ!$B$39:$B$782,T$47)+'СЕТ СН'!$G$11+СВЦЭМ!$D$10+'СЕТ СН'!$G$6-'СЕТ СН'!$G$23</f>
        <v>1072.6037804800001</v>
      </c>
      <c r="U62" s="36">
        <f>SUMIFS(СВЦЭМ!$D$39:$D$782,СВЦЭМ!$A$39:$A$782,$A62,СВЦЭМ!$B$39:$B$782,U$47)+'СЕТ СН'!$G$11+СВЦЭМ!$D$10+'СЕТ СН'!$G$6-'СЕТ СН'!$G$23</f>
        <v>1068.2735056900001</v>
      </c>
      <c r="V62" s="36">
        <f>SUMIFS(СВЦЭМ!$D$39:$D$782,СВЦЭМ!$A$39:$A$782,$A62,СВЦЭМ!$B$39:$B$782,V$47)+'СЕТ СН'!$G$11+СВЦЭМ!$D$10+'СЕТ СН'!$G$6-'СЕТ СН'!$G$23</f>
        <v>1071.53161391</v>
      </c>
      <c r="W62" s="36">
        <f>SUMIFS(СВЦЭМ!$D$39:$D$782,СВЦЭМ!$A$39:$A$782,$A62,СВЦЭМ!$B$39:$B$782,W$47)+'СЕТ СН'!$G$11+СВЦЭМ!$D$10+'СЕТ СН'!$G$6-'СЕТ СН'!$G$23</f>
        <v>1079.6823807799999</v>
      </c>
      <c r="X62" s="36">
        <f>SUMIFS(СВЦЭМ!$D$39:$D$782,СВЦЭМ!$A$39:$A$782,$A62,СВЦЭМ!$B$39:$B$782,X$47)+'СЕТ СН'!$G$11+СВЦЭМ!$D$10+'СЕТ СН'!$G$6-'СЕТ СН'!$G$23</f>
        <v>1043.5343419000001</v>
      </c>
      <c r="Y62" s="36">
        <f>SUMIFS(СВЦЭМ!$D$39:$D$782,СВЦЭМ!$A$39:$A$782,$A62,СВЦЭМ!$B$39:$B$782,Y$47)+'СЕТ СН'!$G$11+СВЦЭМ!$D$10+'СЕТ СН'!$G$6-'СЕТ СН'!$G$23</f>
        <v>1103.89908597</v>
      </c>
    </row>
    <row r="63" spans="1:25" ht="15.75" x14ac:dyDescent="0.2">
      <c r="A63" s="35">
        <f t="shared" si="1"/>
        <v>44789</v>
      </c>
      <c r="B63" s="36">
        <f>SUMIFS(СВЦЭМ!$D$39:$D$782,СВЦЭМ!$A$39:$A$782,$A63,СВЦЭМ!$B$39:$B$782,B$47)+'СЕТ СН'!$G$11+СВЦЭМ!$D$10+'СЕТ СН'!$G$6-'СЕТ СН'!$G$23</f>
        <v>1032.4351663800001</v>
      </c>
      <c r="C63" s="36">
        <f>SUMIFS(СВЦЭМ!$D$39:$D$782,СВЦЭМ!$A$39:$A$782,$A63,СВЦЭМ!$B$39:$B$782,C$47)+'СЕТ СН'!$G$11+СВЦЭМ!$D$10+'СЕТ СН'!$G$6-'СЕТ СН'!$G$23</f>
        <v>1081.48975855</v>
      </c>
      <c r="D63" s="36">
        <f>SUMIFS(СВЦЭМ!$D$39:$D$782,СВЦЭМ!$A$39:$A$782,$A63,СВЦЭМ!$B$39:$B$782,D$47)+'СЕТ СН'!$G$11+СВЦЭМ!$D$10+'СЕТ СН'!$G$6-'СЕТ СН'!$G$23</f>
        <v>1119.99175526</v>
      </c>
      <c r="E63" s="36">
        <f>SUMIFS(СВЦЭМ!$D$39:$D$782,СВЦЭМ!$A$39:$A$782,$A63,СВЦЭМ!$B$39:$B$782,E$47)+'СЕТ СН'!$G$11+СВЦЭМ!$D$10+'СЕТ СН'!$G$6-'СЕТ СН'!$G$23</f>
        <v>1133.93021372</v>
      </c>
      <c r="F63" s="36">
        <f>SUMIFS(СВЦЭМ!$D$39:$D$782,СВЦЭМ!$A$39:$A$782,$A63,СВЦЭМ!$B$39:$B$782,F$47)+'СЕТ СН'!$G$11+СВЦЭМ!$D$10+'СЕТ СН'!$G$6-'СЕТ СН'!$G$23</f>
        <v>1143.5218221</v>
      </c>
      <c r="G63" s="36">
        <f>SUMIFS(СВЦЭМ!$D$39:$D$782,СВЦЭМ!$A$39:$A$782,$A63,СВЦЭМ!$B$39:$B$782,G$47)+'СЕТ СН'!$G$11+СВЦЭМ!$D$10+'СЕТ СН'!$G$6-'СЕТ СН'!$G$23</f>
        <v>1137.0071219900001</v>
      </c>
      <c r="H63" s="36">
        <f>SUMIFS(СВЦЭМ!$D$39:$D$782,СВЦЭМ!$A$39:$A$782,$A63,СВЦЭМ!$B$39:$B$782,H$47)+'СЕТ СН'!$G$11+СВЦЭМ!$D$10+'СЕТ СН'!$G$6-'СЕТ СН'!$G$23</f>
        <v>1080.6588081499999</v>
      </c>
      <c r="I63" s="36">
        <f>SUMIFS(СВЦЭМ!$D$39:$D$782,СВЦЭМ!$A$39:$A$782,$A63,СВЦЭМ!$B$39:$B$782,I$47)+'СЕТ СН'!$G$11+СВЦЭМ!$D$10+'СЕТ СН'!$G$6-'СЕТ СН'!$G$23</f>
        <v>1012.2374746799999</v>
      </c>
      <c r="J63" s="36">
        <f>SUMIFS(СВЦЭМ!$D$39:$D$782,СВЦЭМ!$A$39:$A$782,$A63,СВЦЭМ!$B$39:$B$782,J$47)+'СЕТ СН'!$G$11+СВЦЭМ!$D$10+'СЕТ СН'!$G$6-'СЕТ СН'!$G$23</f>
        <v>1096.9674440700001</v>
      </c>
      <c r="K63" s="36">
        <f>SUMIFS(СВЦЭМ!$D$39:$D$782,СВЦЭМ!$A$39:$A$782,$A63,СВЦЭМ!$B$39:$B$782,K$47)+'СЕТ СН'!$G$11+СВЦЭМ!$D$10+'СЕТ СН'!$G$6-'СЕТ СН'!$G$23</f>
        <v>1092.6618740700001</v>
      </c>
      <c r="L63" s="36">
        <f>SUMIFS(СВЦЭМ!$D$39:$D$782,СВЦЭМ!$A$39:$A$782,$A63,СВЦЭМ!$B$39:$B$782,L$47)+'СЕТ СН'!$G$11+СВЦЭМ!$D$10+'СЕТ СН'!$G$6-'СЕТ СН'!$G$23</f>
        <v>1074.12307233</v>
      </c>
      <c r="M63" s="36">
        <f>SUMIFS(СВЦЭМ!$D$39:$D$782,СВЦЭМ!$A$39:$A$782,$A63,СВЦЭМ!$B$39:$B$782,M$47)+'СЕТ СН'!$G$11+СВЦЭМ!$D$10+'СЕТ СН'!$G$6-'СЕТ СН'!$G$23</f>
        <v>1064.73859687</v>
      </c>
      <c r="N63" s="36">
        <f>SUMIFS(СВЦЭМ!$D$39:$D$782,СВЦЭМ!$A$39:$A$782,$A63,СВЦЭМ!$B$39:$B$782,N$47)+'СЕТ СН'!$G$11+СВЦЭМ!$D$10+'СЕТ СН'!$G$6-'СЕТ СН'!$G$23</f>
        <v>1060.63260842</v>
      </c>
      <c r="O63" s="36">
        <f>SUMIFS(СВЦЭМ!$D$39:$D$782,СВЦЭМ!$A$39:$A$782,$A63,СВЦЭМ!$B$39:$B$782,O$47)+'СЕТ СН'!$G$11+СВЦЭМ!$D$10+'СЕТ СН'!$G$6-'СЕТ СН'!$G$23</f>
        <v>1057.2995148099999</v>
      </c>
      <c r="P63" s="36">
        <f>SUMIFS(СВЦЭМ!$D$39:$D$782,СВЦЭМ!$A$39:$A$782,$A63,СВЦЭМ!$B$39:$B$782,P$47)+'СЕТ СН'!$G$11+СВЦЭМ!$D$10+'СЕТ СН'!$G$6-'СЕТ СН'!$G$23</f>
        <v>1068.7217146</v>
      </c>
      <c r="Q63" s="36">
        <f>SUMIFS(СВЦЭМ!$D$39:$D$782,СВЦЭМ!$A$39:$A$782,$A63,СВЦЭМ!$B$39:$B$782,Q$47)+'СЕТ СН'!$G$11+СВЦЭМ!$D$10+'СЕТ СН'!$G$6-'СЕТ СН'!$G$23</f>
        <v>1067.9221651999999</v>
      </c>
      <c r="R63" s="36">
        <f>SUMIFS(СВЦЭМ!$D$39:$D$782,СВЦЭМ!$A$39:$A$782,$A63,СВЦЭМ!$B$39:$B$782,R$47)+'СЕТ СН'!$G$11+СВЦЭМ!$D$10+'СЕТ СН'!$G$6-'СЕТ СН'!$G$23</f>
        <v>1069.0340336500001</v>
      </c>
      <c r="S63" s="36">
        <f>SUMIFS(СВЦЭМ!$D$39:$D$782,СВЦЭМ!$A$39:$A$782,$A63,СВЦЭМ!$B$39:$B$782,S$47)+'СЕТ СН'!$G$11+СВЦЭМ!$D$10+'СЕТ СН'!$G$6-'СЕТ СН'!$G$23</f>
        <v>1071.82666627</v>
      </c>
      <c r="T63" s="36">
        <f>SUMIFS(СВЦЭМ!$D$39:$D$782,СВЦЭМ!$A$39:$A$782,$A63,СВЦЭМ!$B$39:$B$782,T$47)+'СЕТ СН'!$G$11+СВЦЭМ!$D$10+'СЕТ СН'!$G$6-'СЕТ СН'!$G$23</f>
        <v>1066.4063568700001</v>
      </c>
      <c r="U63" s="36">
        <f>SUMIFS(СВЦЭМ!$D$39:$D$782,СВЦЭМ!$A$39:$A$782,$A63,СВЦЭМ!$B$39:$B$782,U$47)+'СЕТ СН'!$G$11+СВЦЭМ!$D$10+'СЕТ СН'!$G$6-'СЕТ СН'!$G$23</f>
        <v>1068.6560052</v>
      </c>
      <c r="V63" s="36">
        <f>SUMIFS(СВЦЭМ!$D$39:$D$782,СВЦЭМ!$A$39:$A$782,$A63,СВЦЭМ!$B$39:$B$782,V$47)+'СЕТ СН'!$G$11+СВЦЭМ!$D$10+'СЕТ СН'!$G$6-'СЕТ СН'!$G$23</f>
        <v>1080.0299825499999</v>
      </c>
      <c r="W63" s="36">
        <f>SUMIFS(СВЦЭМ!$D$39:$D$782,СВЦЭМ!$A$39:$A$782,$A63,СВЦЭМ!$B$39:$B$782,W$47)+'СЕТ СН'!$G$11+СВЦЭМ!$D$10+'СЕТ СН'!$G$6-'СЕТ СН'!$G$23</f>
        <v>1079.8456285100001</v>
      </c>
      <c r="X63" s="36">
        <f>SUMIFS(СВЦЭМ!$D$39:$D$782,СВЦЭМ!$A$39:$A$782,$A63,СВЦЭМ!$B$39:$B$782,X$47)+'СЕТ СН'!$G$11+СВЦЭМ!$D$10+'СЕТ СН'!$G$6-'СЕТ СН'!$G$23</f>
        <v>1067.42836956</v>
      </c>
      <c r="Y63" s="36">
        <f>SUMIFS(СВЦЭМ!$D$39:$D$782,СВЦЭМ!$A$39:$A$782,$A63,СВЦЭМ!$B$39:$B$782,Y$47)+'СЕТ СН'!$G$11+СВЦЭМ!$D$10+'СЕТ СН'!$G$6-'СЕТ СН'!$G$23</f>
        <v>1082.65879131</v>
      </c>
    </row>
    <row r="64" spans="1:25" ht="15.75" x14ac:dyDescent="0.2">
      <c r="A64" s="35">
        <f t="shared" si="1"/>
        <v>44790</v>
      </c>
      <c r="B64" s="36">
        <f>SUMIFS(СВЦЭМ!$D$39:$D$782,СВЦЭМ!$A$39:$A$782,$A64,СВЦЭМ!$B$39:$B$782,B$47)+'СЕТ СН'!$G$11+СВЦЭМ!$D$10+'СЕТ СН'!$G$6-'СЕТ СН'!$G$23</f>
        <v>1023.0096750599999</v>
      </c>
      <c r="C64" s="36">
        <f>SUMIFS(СВЦЭМ!$D$39:$D$782,СВЦЭМ!$A$39:$A$782,$A64,СВЦЭМ!$B$39:$B$782,C$47)+'СЕТ СН'!$G$11+СВЦЭМ!$D$10+'СЕТ СН'!$G$6-'СЕТ СН'!$G$23</f>
        <v>1008.03557169</v>
      </c>
      <c r="D64" s="36">
        <f>SUMIFS(СВЦЭМ!$D$39:$D$782,СВЦЭМ!$A$39:$A$782,$A64,СВЦЭМ!$B$39:$B$782,D$47)+'СЕТ СН'!$G$11+СВЦЭМ!$D$10+'СЕТ СН'!$G$6-'СЕТ СН'!$G$23</f>
        <v>1004.3330856399999</v>
      </c>
      <c r="E64" s="36">
        <f>SUMIFS(СВЦЭМ!$D$39:$D$782,СВЦЭМ!$A$39:$A$782,$A64,СВЦЭМ!$B$39:$B$782,E$47)+'СЕТ СН'!$G$11+СВЦЭМ!$D$10+'СЕТ СН'!$G$6-'СЕТ СН'!$G$23</f>
        <v>1022.5943161599999</v>
      </c>
      <c r="F64" s="36">
        <f>SUMIFS(СВЦЭМ!$D$39:$D$782,СВЦЭМ!$A$39:$A$782,$A64,СВЦЭМ!$B$39:$B$782,F$47)+'СЕТ СН'!$G$11+СВЦЭМ!$D$10+'СЕТ СН'!$G$6-'СЕТ СН'!$G$23</f>
        <v>1042.5068357299999</v>
      </c>
      <c r="G64" s="36">
        <f>SUMIFS(СВЦЭМ!$D$39:$D$782,СВЦЭМ!$A$39:$A$782,$A64,СВЦЭМ!$B$39:$B$782,G$47)+'СЕТ СН'!$G$11+СВЦЭМ!$D$10+'СЕТ СН'!$G$6-'СЕТ СН'!$G$23</f>
        <v>1092.4125035</v>
      </c>
      <c r="H64" s="36">
        <f>SUMIFS(СВЦЭМ!$D$39:$D$782,СВЦЭМ!$A$39:$A$782,$A64,СВЦЭМ!$B$39:$B$782,H$47)+'СЕТ СН'!$G$11+СВЦЭМ!$D$10+'СЕТ СН'!$G$6-'СЕТ СН'!$G$23</f>
        <v>1065.97231564</v>
      </c>
      <c r="I64" s="36">
        <f>SUMIFS(СВЦЭМ!$D$39:$D$782,СВЦЭМ!$A$39:$A$782,$A64,СВЦЭМ!$B$39:$B$782,I$47)+'СЕТ СН'!$G$11+СВЦЭМ!$D$10+'СЕТ СН'!$G$6-'СЕТ СН'!$G$23</f>
        <v>1092.9297873999999</v>
      </c>
      <c r="J64" s="36">
        <f>SUMIFS(СВЦЭМ!$D$39:$D$782,СВЦЭМ!$A$39:$A$782,$A64,СВЦЭМ!$B$39:$B$782,J$47)+'СЕТ СН'!$G$11+СВЦЭМ!$D$10+'СЕТ СН'!$G$6-'СЕТ СН'!$G$23</f>
        <v>1130.2013936200001</v>
      </c>
      <c r="K64" s="36">
        <f>SUMIFS(СВЦЭМ!$D$39:$D$782,СВЦЭМ!$A$39:$A$782,$A64,СВЦЭМ!$B$39:$B$782,K$47)+'СЕТ СН'!$G$11+СВЦЭМ!$D$10+'СЕТ СН'!$G$6-'СЕТ СН'!$G$23</f>
        <v>1120.96252379</v>
      </c>
      <c r="L64" s="36">
        <f>SUMIFS(СВЦЭМ!$D$39:$D$782,СВЦЭМ!$A$39:$A$782,$A64,СВЦЭМ!$B$39:$B$782,L$47)+'СЕТ СН'!$G$11+СВЦЭМ!$D$10+'СЕТ СН'!$G$6-'СЕТ СН'!$G$23</f>
        <v>1101.1939773700001</v>
      </c>
      <c r="M64" s="36">
        <f>SUMIFS(СВЦЭМ!$D$39:$D$782,СВЦЭМ!$A$39:$A$782,$A64,СВЦЭМ!$B$39:$B$782,M$47)+'СЕТ СН'!$G$11+СВЦЭМ!$D$10+'СЕТ СН'!$G$6-'СЕТ СН'!$G$23</f>
        <v>1075.18937886</v>
      </c>
      <c r="N64" s="36">
        <f>SUMIFS(СВЦЭМ!$D$39:$D$782,СВЦЭМ!$A$39:$A$782,$A64,СВЦЭМ!$B$39:$B$782,N$47)+'СЕТ СН'!$G$11+СВЦЭМ!$D$10+'СЕТ СН'!$G$6-'СЕТ СН'!$G$23</f>
        <v>1091.4758644199999</v>
      </c>
      <c r="O64" s="36">
        <f>SUMIFS(СВЦЭМ!$D$39:$D$782,СВЦЭМ!$A$39:$A$782,$A64,СВЦЭМ!$B$39:$B$782,O$47)+'СЕТ СН'!$G$11+СВЦЭМ!$D$10+'СЕТ СН'!$G$6-'СЕТ СН'!$G$23</f>
        <v>1085.2824599200001</v>
      </c>
      <c r="P64" s="36">
        <f>SUMIFS(СВЦЭМ!$D$39:$D$782,СВЦЭМ!$A$39:$A$782,$A64,СВЦЭМ!$B$39:$B$782,P$47)+'СЕТ СН'!$G$11+СВЦЭМ!$D$10+'СЕТ СН'!$G$6-'СЕТ СН'!$G$23</f>
        <v>1101.1216823899999</v>
      </c>
      <c r="Q64" s="36">
        <f>SUMIFS(СВЦЭМ!$D$39:$D$782,СВЦЭМ!$A$39:$A$782,$A64,СВЦЭМ!$B$39:$B$782,Q$47)+'СЕТ СН'!$G$11+СВЦЭМ!$D$10+'СЕТ СН'!$G$6-'СЕТ СН'!$G$23</f>
        <v>1111.5880016599999</v>
      </c>
      <c r="R64" s="36">
        <f>SUMIFS(СВЦЭМ!$D$39:$D$782,СВЦЭМ!$A$39:$A$782,$A64,СВЦЭМ!$B$39:$B$782,R$47)+'СЕТ СН'!$G$11+СВЦЭМ!$D$10+'СЕТ СН'!$G$6-'СЕТ СН'!$G$23</f>
        <v>1110.78978949</v>
      </c>
      <c r="S64" s="36">
        <f>SUMIFS(СВЦЭМ!$D$39:$D$782,СВЦЭМ!$A$39:$A$782,$A64,СВЦЭМ!$B$39:$B$782,S$47)+'СЕТ СН'!$G$11+СВЦЭМ!$D$10+'СЕТ СН'!$G$6-'СЕТ СН'!$G$23</f>
        <v>1109.1765446100001</v>
      </c>
      <c r="T64" s="36">
        <f>SUMIFS(СВЦЭМ!$D$39:$D$782,СВЦЭМ!$A$39:$A$782,$A64,СВЦЭМ!$B$39:$B$782,T$47)+'СЕТ СН'!$G$11+СВЦЭМ!$D$10+'СЕТ СН'!$G$6-'СЕТ СН'!$G$23</f>
        <v>1102.29750648</v>
      </c>
      <c r="U64" s="36">
        <f>SUMIFS(СВЦЭМ!$D$39:$D$782,СВЦЭМ!$A$39:$A$782,$A64,СВЦЭМ!$B$39:$B$782,U$47)+'СЕТ СН'!$G$11+СВЦЭМ!$D$10+'СЕТ СН'!$G$6-'СЕТ СН'!$G$23</f>
        <v>1121.1316620699999</v>
      </c>
      <c r="V64" s="36">
        <f>SUMIFS(СВЦЭМ!$D$39:$D$782,СВЦЭМ!$A$39:$A$782,$A64,СВЦЭМ!$B$39:$B$782,V$47)+'СЕТ СН'!$G$11+СВЦЭМ!$D$10+'СЕТ СН'!$G$6-'СЕТ СН'!$G$23</f>
        <v>1100.1077759699999</v>
      </c>
      <c r="W64" s="36">
        <f>SUMIFS(СВЦЭМ!$D$39:$D$782,СВЦЭМ!$A$39:$A$782,$A64,СВЦЭМ!$B$39:$B$782,W$47)+'СЕТ СН'!$G$11+СВЦЭМ!$D$10+'СЕТ СН'!$G$6-'СЕТ СН'!$G$23</f>
        <v>1121.3692307199999</v>
      </c>
      <c r="X64" s="36">
        <f>SUMIFS(СВЦЭМ!$D$39:$D$782,СВЦЭМ!$A$39:$A$782,$A64,СВЦЭМ!$B$39:$B$782,X$47)+'СЕТ СН'!$G$11+СВЦЭМ!$D$10+'СЕТ СН'!$G$6-'СЕТ СН'!$G$23</f>
        <v>1089.2187217999999</v>
      </c>
      <c r="Y64" s="36">
        <f>SUMIFS(СВЦЭМ!$D$39:$D$782,СВЦЭМ!$A$39:$A$782,$A64,СВЦЭМ!$B$39:$B$782,Y$47)+'СЕТ СН'!$G$11+СВЦЭМ!$D$10+'СЕТ СН'!$G$6-'СЕТ СН'!$G$23</f>
        <v>1026.2627944000001</v>
      </c>
    </row>
    <row r="65" spans="1:26" ht="15.75" x14ac:dyDescent="0.2">
      <c r="A65" s="35">
        <f t="shared" si="1"/>
        <v>44791</v>
      </c>
      <c r="B65" s="36">
        <f>SUMIFS(СВЦЭМ!$D$39:$D$782,СВЦЭМ!$A$39:$A$782,$A65,СВЦЭМ!$B$39:$B$782,B$47)+'СЕТ СН'!$G$11+СВЦЭМ!$D$10+'СЕТ СН'!$G$6-'СЕТ СН'!$G$23</f>
        <v>1067.82378012</v>
      </c>
      <c r="C65" s="36">
        <f>SUMIFS(СВЦЭМ!$D$39:$D$782,СВЦЭМ!$A$39:$A$782,$A65,СВЦЭМ!$B$39:$B$782,C$47)+'СЕТ СН'!$G$11+СВЦЭМ!$D$10+'СЕТ СН'!$G$6-'СЕТ СН'!$G$23</f>
        <v>1115.5724765499999</v>
      </c>
      <c r="D65" s="36">
        <f>SUMIFS(СВЦЭМ!$D$39:$D$782,СВЦЭМ!$A$39:$A$782,$A65,СВЦЭМ!$B$39:$B$782,D$47)+'СЕТ СН'!$G$11+СВЦЭМ!$D$10+'СЕТ СН'!$G$6-'СЕТ СН'!$G$23</f>
        <v>1127.93059937</v>
      </c>
      <c r="E65" s="36">
        <f>SUMIFS(СВЦЭМ!$D$39:$D$782,СВЦЭМ!$A$39:$A$782,$A65,СВЦЭМ!$B$39:$B$782,E$47)+'СЕТ СН'!$G$11+СВЦЭМ!$D$10+'СЕТ СН'!$G$6-'СЕТ СН'!$G$23</f>
        <v>1128.6638700199999</v>
      </c>
      <c r="F65" s="36">
        <f>SUMIFS(СВЦЭМ!$D$39:$D$782,СВЦЭМ!$A$39:$A$782,$A65,СВЦЭМ!$B$39:$B$782,F$47)+'СЕТ СН'!$G$11+СВЦЭМ!$D$10+'СЕТ СН'!$G$6-'СЕТ СН'!$G$23</f>
        <v>1125.64954747</v>
      </c>
      <c r="G65" s="36">
        <f>SUMIFS(СВЦЭМ!$D$39:$D$782,СВЦЭМ!$A$39:$A$782,$A65,СВЦЭМ!$B$39:$B$782,G$47)+'СЕТ СН'!$G$11+СВЦЭМ!$D$10+'СЕТ СН'!$G$6-'СЕТ СН'!$G$23</f>
        <v>1133.4169629099999</v>
      </c>
      <c r="H65" s="36">
        <f>SUMIFS(СВЦЭМ!$D$39:$D$782,СВЦЭМ!$A$39:$A$782,$A65,СВЦЭМ!$B$39:$B$782,H$47)+'СЕТ СН'!$G$11+СВЦЭМ!$D$10+'СЕТ СН'!$G$6-'СЕТ СН'!$G$23</f>
        <v>1072.9903317399999</v>
      </c>
      <c r="I65" s="36">
        <f>SUMIFS(СВЦЭМ!$D$39:$D$782,СВЦЭМ!$A$39:$A$782,$A65,СВЦЭМ!$B$39:$B$782,I$47)+'СЕТ СН'!$G$11+СВЦЭМ!$D$10+'СЕТ СН'!$G$6-'СЕТ СН'!$G$23</f>
        <v>1025.0195124699999</v>
      </c>
      <c r="J65" s="36">
        <f>SUMIFS(СВЦЭМ!$D$39:$D$782,СВЦЭМ!$A$39:$A$782,$A65,СВЦЭМ!$B$39:$B$782,J$47)+'СЕТ СН'!$G$11+СВЦЭМ!$D$10+'СЕТ СН'!$G$6-'СЕТ СН'!$G$23</f>
        <v>1204.2053495500002</v>
      </c>
      <c r="K65" s="36">
        <f>SUMIFS(СВЦЭМ!$D$39:$D$782,СВЦЭМ!$A$39:$A$782,$A65,СВЦЭМ!$B$39:$B$782,K$47)+'СЕТ СН'!$G$11+СВЦЭМ!$D$10+'СЕТ СН'!$G$6-'СЕТ СН'!$G$23</f>
        <v>1209.8790774000001</v>
      </c>
      <c r="L65" s="36">
        <f>SUMIFS(СВЦЭМ!$D$39:$D$782,СВЦЭМ!$A$39:$A$782,$A65,СВЦЭМ!$B$39:$B$782,L$47)+'СЕТ СН'!$G$11+СВЦЭМ!$D$10+'СЕТ СН'!$G$6-'СЕТ СН'!$G$23</f>
        <v>1210.4614123600002</v>
      </c>
      <c r="M65" s="36">
        <f>SUMIFS(СВЦЭМ!$D$39:$D$782,СВЦЭМ!$A$39:$A$782,$A65,СВЦЭМ!$B$39:$B$782,M$47)+'СЕТ СН'!$G$11+СВЦЭМ!$D$10+'СЕТ СН'!$G$6-'СЕТ СН'!$G$23</f>
        <v>1199.15284569</v>
      </c>
      <c r="N65" s="36">
        <f>SUMIFS(СВЦЭМ!$D$39:$D$782,СВЦЭМ!$A$39:$A$782,$A65,СВЦЭМ!$B$39:$B$782,N$47)+'СЕТ СН'!$G$11+СВЦЭМ!$D$10+'СЕТ СН'!$G$6-'СЕТ СН'!$G$23</f>
        <v>1198.3547724299999</v>
      </c>
      <c r="O65" s="36">
        <f>SUMIFS(СВЦЭМ!$D$39:$D$782,СВЦЭМ!$A$39:$A$782,$A65,СВЦЭМ!$B$39:$B$782,O$47)+'СЕТ СН'!$G$11+СВЦЭМ!$D$10+'СЕТ СН'!$G$6-'СЕТ СН'!$G$23</f>
        <v>1199.8327144699999</v>
      </c>
      <c r="P65" s="36">
        <f>SUMIFS(СВЦЭМ!$D$39:$D$782,СВЦЭМ!$A$39:$A$782,$A65,СВЦЭМ!$B$39:$B$782,P$47)+'СЕТ СН'!$G$11+СВЦЭМ!$D$10+'СЕТ СН'!$G$6-'СЕТ СН'!$G$23</f>
        <v>1144.0905300100001</v>
      </c>
      <c r="Q65" s="36">
        <f>SUMIFS(СВЦЭМ!$D$39:$D$782,СВЦЭМ!$A$39:$A$782,$A65,СВЦЭМ!$B$39:$B$782,Q$47)+'СЕТ СН'!$G$11+СВЦЭМ!$D$10+'СЕТ СН'!$G$6-'СЕТ СН'!$G$23</f>
        <v>1132.5564221699999</v>
      </c>
      <c r="R65" s="36">
        <f>SUMIFS(СВЦЭМ!$D$39:$D$782,СВЦЭМ!$A$39:$A$782,$A65,СВЦЭМ!$B$39:$B$782,R$47)+'СЕТ СН'!$G$11+СВЦЭМ!$D$10+'СЕТ СН'!$G$6-'СЕТ СН'!$G$23</f>
        <v>1130.80691624</v>
      </c>
      <c r="S65" s="36">
        <f>SUMIFS(СВЦЭМ!$D$39:$D$782,СВЦЭМ!$A$39:$A$782,$A65,СВЦЭМ!$B$39:$B$782,S$47)+'СЕТ СН'!$G$11+СВЦЭМ!$D$10+'СЕТ СН'!$G$6-'СЕТ СН'!$G$23</f>
        <v>1132.46839314</v>
      </c>
      <c r="T65" s="36">
        <f>SUMIFS(СВЦЭМ!$D$39:$D$782,СВЦЭМ!$A$39:$A$782,$A65,СВЦЭМ!$B$39:$B$782,T$47)+'СЕТ СН'!$G$11+СВЦЭМ!$D$10+'СЕТ СН'!$G$6-'СЕТ СН'!$G$23</f>
        <v>1135.2028808499999</v>
      </c>
      <c r="U65" s="36">
        <f>SUMIFS(СВЦЭМ!$D$39:$D$782,СВЦЭМ!$A$39:$A$782,$A65,СВЦЭМ!$B$39:$B$782,U$47)+'СЕТ СН'!$G$11+СВЦЭМ!$D$10+'СЕТ СН'!$G$6-'СЕТ СН'!$G$23</f>
        <v>1134.42706507</v>
      </c>
      <c r="V65" s="36">
        <f>SUMIFS(СВЦЭМ!$D$39:$D$782,СВЦЭМ!$A$39:$A$782,$A65,СВЦЭМ!$B$39:$B$782,V$47)+'СЕТ СН'!$G$11+СВЦЭМ!$D$10+'СЕТ СН'!$G$6-'СЕТ СН'!$G$23</f>
        <v>1096.61597938</v>
      </c>
      <c r="W65" s="36">
        <f>SUMIFS(СВЦЭМ!$D$39:$D$782,СВЦЭМ!$A$39:$A$782,$A65,СВЦЭМ!$B$39:$B$782,W$47)+'СЕТ СН'!$G$11+СВЦЭМ!$D$10+'СЕТ СН'!$G$6-'СЕТ СН'!$G$23</f>
        <v>1143.5121927800001</v>
      </c>
      <c r="X65" s="36">
        <f>SUMIFS(СВЦЭМ!$D$39:$D$782,СВЦЭМ!$A$39:$A$782,$A65,СВЦЭМ!$B$39:$B$782,X$47)+'СЕТ СН'!$G$11+СВЦЭМ!$D$10+'СЕТ СН'!$G$6-'СЕТ СН'!$G$23</f>
        <v>1134.07192975</v>
      </c>
      <c r="Y65" s="36">
        <f>SUMIFS(СВЦЭМ!$D$39:$D$782,СВЦЭМ!$A$39:$A$782,$A65,СВЦЭМ!$B$39:$B$782,Y$47)+'СЕТ СН'!$G$11+СВЦЭМ!$D$10+'СЕТ СН'!$G$6-'СЕТ СН'!$G$23</f>
        <v>1034.9250533699999</v>
      </c>
    </row>
    <row r="66" spans="1:26" ht="15.75" x14ac:dyDescent="0.2">
      <c r="A66" s="35">
        <f t="shared" si="1"/>
        <v>44792</v>
      </c>
      <c r="B66" s="36">
        <f>SUMIFS(СВЦЭМ!$D$39:$D$782,СВЦЭМ!$A$39:$A$782,$A66,СВЦЭМ!$B$39:$B$782,B$47)+'СЕТ СН'!$G$11+СВЦЭМ!$D$10+'СЕТ СН'!$G$6-'СЕТ СН'!$G$23</f>
        <v>1188.1312262900001</v>
      </c>
      <c r="C66" s="36">
        <f>SUMIFS(СВЦЭМ!$D$39:$D$782,СВЦЭМ!$A$39:$A$782,$A66,СВЦЭМ!$B$39:$B$782,C$47)+'СЕТ СН'!$G$11+СВЦЭМ!$D$10+'СЕТ СН'!$G$6-'СЕТ СН'!$G$23</f>
        <v>1204.44445462</v>
      </c>
      <c r="D66" s="36">
        <f>SUMIFS(СВЦЭМ!$D$39:$D$782,СВЦЭМ!$A$39:$A$782,$A66,СВЦЭМ!$B$39:$B$782,D$47)+'СЕТ СН'!$G$11+СВЦЭМ!$D$10+'СЕТ СН'!$G$6-'СЕТ СН'!$G$23</f>
        <v>1236.6150311599999</v>
      </c>
      <c r="E66" s="36">
        <f>SUMIFS(СВЦЭМ!$D$39:$D$782,СВЦЭМ!$A$39:$A$782,$A66,СВЦЭМ!$B$39:$B$782,E$47)+'СЕТ СН'!$G$11+СВЦЭМ!$D$10+'СЕТ СН'!$G$6-'СЕТ СН'!$G$23</f>
        <v>1236.85820068</v>
      </c>
      <c r="F66" s="36">
        <f>SUMIFS(СВЦЭМ!$D$39:$D$782,СВЦЭМ!$A$39:$A$782,$A66,СВЦЭМ!$B$39:$B$782,F$47)+'СЕТ СН'!$G$11+СВЦЭМ!$D$10+'СЕТ СН'!$G$6-'СЕТ СН'!$G$23</f>
        <v>1231.48395519</v>
      </c>
      <c r="G66" s="36">
        <f>SUMIFS(СВЦЭМ!$D$39:$D$782,СВЦЭМ!$A$39:$A$782,$A66,СВЦЭМ!$B$39:$B$782,G$47)+'СЕТ СН'!$G$11+СВЦЭМ!$D$10+'СЕТ СН'!$G$6-'СЕТ СН'!$G$23</f>
        <v>1142.17433076</v>
      </c>
      <c r="H66" s="36">
        <f>SUMIFS(СВЦЭМ!$D$39:$D$782,СВЦЭМ!$A$39:$A$782,$A66,СВЦЭМ!$B$39:$B$782,H$47)+'СЕТ СН'!$G$11+СВЦЭМ!$D$10+'СЕТ СН'!$G$6-'СЕТ СН'!$G$23</f>
        <v>1127.1588412599999</v>
      </c>
      <c r="I66" s="36">
        <f>SUMIFS(СВЦЭМ!$D$39:$D$782,СВЦЭМ!$A$39:$A$782,$A66,СВЦЭМ!$B$39:$B$782,I$47)+'СЕТ СН'!$G$11+СВЦЭМ!$D$10+'СЕТ СН'!$G$6-'СЕТ СН'!$G$23</f>
        <v>1096.9075125699999</v>
      </c>
      <c r="J66" s="36">
        <f>SUMIFS(СВЦЭМ!$D$39:$D$782,СВЦЭМ!$A$39:$A$782,$A66,СВЦЭМ!$B$39:$B$782,J$47)+'СЕТ СН'!$G$11+СВЦЭМ!$D$10+'СЕТ СН'!$G$6-'СЕТ СН'!$G$23</f>
        <v>1050.4549644900001</v>
      </c>
      <c r="K66" s="36">
        <f>SUMIFS(СВЦЭМ!$D$39:$D$782,СВЦЭМ!$A$39:$A$782,$A66,СВЦЭМ!$B$39:$B$782,K$47)+'СЕТ СН'!$G$11+СВЦЭМ!$D$10+'СЕТ СН'!$G$6-'СЕТ СН'!$G$23</f>
        <v>1043.8384057999999</v>
      </c>
      <c r="L66" s="36">
        <f>SUMIFS(СВЦЭМ!$D$39:$D$782,СВЦЭМ!$A$39:$A$782,$A66,СВЦЭМ!$B$39:$B$782,L$47)+'СЕТ СН'!$G$11+СВЦЭМ!$D$10+'СЕТ СН'!$G$6-'СЕТ СН'!$G$23</f>
        <v>1082.7819398300001</v>
      </c>
      <c r="M66" s="36">
        <f>SUMIFS(СВЦЭМ!$D$39:$D$782,СВЦЭМ!$A$39:$A$782,$A66,СВЦЭМ!$B$39:$B$782,M$47)+'СЕТ СН'!$G$11+СВЦЭМ!$D$10+'СЕТ СН'!$G$6-'СЕТ СН'!$G$23</f>
        <v>1068.6236858</v>
      </c>
      <c r="N66" s="36">
        <f>SUMIFS(СВЦЭМ!$D$39:$D$782,СВЦЭМ!$A$39:$A$782,$A66,СВЦЭМ!$B$39:$B$782,N$47)+'СЕТ СН'!$G$11+СВЦЭМ!$D$10+'СЕТ СН'!$G$6-'СЕТ СН'!$G$23</f>
        <v>1072.14840439</v>
      </c>
      <c r="O66" s="36">
        <f>SUMIFS(СВЦЭМ!$D$39:$D$782,СВЦЭМ!$A$39:$A$782,$A66,СВЦЭМ!$B$39:$B$782,O$47)+'СЕТ СН'!$G$11+СВЦЭМ!$D$10+'СЕТ СН'!$G$6-'СЕТ СН'!$G$23</f>
        <v>1073.48787057</v>
      </c>
      <c r="P66" s="36">
        <f>SUMIFS(СВЦЭМ!$D$39:$D$782,СВЦЭМ!$A$39:$A$782,$A66,СВЦЭМ!$B$39:$B$782,P$47)+'СЕТ СН'!$G$11+СВЦЭМ!$D$10+'СЕТ СН'!$G$6-'СЕТ СН'!$G$23</f>
        <v>1102.38185408</v>
      </c>
      <c r="Q66" s="36">
        <f>SUMIFS(СВЦЭМ!$D$39:$D$782,СВЦЭМ!$A$39:$A$782,$A66,СВЦЭМ!$B$39:$B$782,Q$47)+'СЕТ СН'!$G$11+СВЦЭМ!$D$10+'СЕТ СН'!$G$6-'СЕТ СН'!$G$23</f>
        <v>1110.78682385</v>
      </c>
      <c r="R66" s="36">
        <f>SUMIFS(СВЦЭМ!$D$39:$D$782,СВЦЭМ!$A$39:$A$782,$A66,СВЦЭМ!$B$39:$B$782,R$47)+'СЕТ СН'!$G$11+СВЦЭМ!$D$10+'СЕТ СН'!$G$6-'СЕТ СН'!$G$23</f>
        <v>1108.7063299399999</v>
      </c>
      <c r="S66" s="36">
        <f>SUMIFS(СВЦЭМ!$D$39:$D$782,СВЦЭМ!$A$39:$A$782,$A66,СВЦЭМ!$B$39:$B$782,S$47)+'СЕТ СН'!$G$11+СВЦЭМ!$D$10+'СЕТ СН'!$G$6-'СЕТ СН'!$G$23</f>
        <v>1094.32004815</v>
      </c>
      <c r="T66" s="36">
        <f>SUMIFS(СВЦЭМ!$D$39:$D$782,СВЦЭМ!$A$39:$A$782,$A66,СВЦЭМ!$B$39:$B$782,T$47)+'СЕТ СН'!$G$11+СВЦЭМ!$D$10+'СЕТ СН'!$G$6-'СЕТ СН'!$G$23</f>
        <v>1080.52500302</v>
      </c>
      <c r="U66" s="36">
        <f>SUMIFS(СВЦЭМ!$D$39:$D$782,СВЦЭМ!$A$39:$A$782,$A66,СВЦЭМ!$B$39:$B$782,U$47)+'СЕТ СН'!$G$11+СВЦЭМ!$D$10+'СЕТ СН'!$G$6-'СЕТ СН'!$G$23</f>
        <v>1091.14893072</v>
      </c>
      <c r="V66" s="36">
        <f>SUMIFS(СВЦЭМ!$D$39:$D$782,СВЦЭМ!$A$39:$A$782,$A66,СВЦЭМ!$B$39:$B$782,V$47)+'СЕТ СН'!$G$11+СВЦЭМ!$D$10+'СЕТ СН'!$G$6-'СЕТ СН'!$G$23</f>
        <v>1084.92981863</v>
      </c>
      <c r="W66" s="36">
        <f>SUMIFS(СВЦЭМ!$D$39:$D$782,СВЦЭМ!$A$39:$A$782,$A66,СВЦЭМ!$B$39:$B$782,W$47)+'СЕТ СН'!$G$11+СВЦЭМ!$D$10+'СЕТ СН'!$G$6-'СЕТ СН'!$G$23</f>
        <v>1123.4326077400001</v>
      </c>
      <c r="X66" s="36">
        <f>SUMIFS(СВЦЭМ!$D$39:$D$782,СВЦЭМ!$A$39:$A$782,$A66,СВЦЭМ!$B$39:$B$782,X$47)+'СЕТ СН'!$G$11+СВЦЭМ!$D$10+'СЕТ СН'!$G$6-'СЕТ СН'!$G$23</f>
        <v>1140.37636301</v>
      </c>
      <c r="Y66" s="36">
        <f>SUMIFS(СВЦЭМ!$D$39:$D$782,СВЦЭМ!$A$39:$A$782,$A66,СВЦЭМ!$B$39:$B$782,Y$47)+'СЕТ СН'!$G$11+СВЦЭМ!$D$10+'СЕТ СН'!$G$6-'СЕТ СН'!$G$23</f>
        <v>1167.5013971200001</v>
      </c>
    </row>
    <row r="67" spans="1:26" ht="15.75" x14ac:dyDescent="0.2">
      <c r="A67" s="35">
        <f t="shared" si="1"/>
        <v>44793</v>
      </c>
      <c r="B67" s="36">
        <f>SUMIFS(СВЦЭМ!$D$39:$D$782,СВЦЭМ!$A$39:$A$782,$A67,СВЦЭМ!$B$39:$B$782,B$47)+'СЕТ СН'!$G$11+СВЦЭМ!$D$10+'СЕТ СН'!$G$6-'СЕТ СН'!$G$23</f>
        <v>1040.8888865500001</v>
      </c>
      <c r="C67" s="36">
        <f>SUMIFS(СВЦЭМ!$D$39:$D$782,СВЦЭМ!$A$39:$A$782,$A67,СВЦЭМ!$B$39:$B$782,C$47)+'СЕТ СН'!$G$11+СВЦЭМ!$D$10+'СЕТ СН'!$G$6-'СЕТ СН'!$G$23</f>
        <v>1097.36949458</v>
      </c>
      <c r="D67" s="36">
        <f>SUMIFS(СВЦЭМ!$D$39:$D$782,СВЦЭМ!$A$39:$A$782,$A67,СВЦЭМ!$B$39:$B$782,D$47)+'СЕТ СН'!$G$11+СВЦЭМ!$D$10+'СЕТ СН'!$G$6-'СЕТ СН'!$G$23</f>
        <v>1135.7298629500001</v>
      </c>
      <c r="E67" s="36">
        <f>SUMIFS(СВЦЭМ!$D$39:$D$782,СВЦЭМ!$A$39:$A$782,$A67,СВЦЭМ!$B$39:$B$782,E$47)+'СЕТ СН'!$G$11+СВЦЭМ!$D$10+'СЕТ СН'!$G$6-'СЕТ СН'!$G$23</f>
        <v>1141.02205714</v>
      </c>
      <c r="F67" s="36">
        <f>SUMIFS(СВЦЭМ!$D$39:$D$782,СВЦЭМ!$A$39:$A$782,$A67,СВЦЭМ!$B$39:$B$782,F$47)+'СЕТ СН'!$G$11+СВЦЭМ!$D$10+'СЕТ СН'!$G$6-'СЕТ СН'!$G$23</f>
        <v>1144.6293440500001</v>
      </c>
      <c r="G67" s="36">
        <f>SUMIFS(СВЦЭМ!$D$39:$D$782,СВЦЭМ!$A$39:$A$782,$A67,СВЦЭМ!$B$39:$B$782,G$47)+'СЕТ СН'!$G$11+СВЦЭМ!$D$10+'СЕТ СН'!$G$6-'СЕТ СН'!$G$23</f>
        <v>1136.8722489899999</v>
      </c>
      <c r="H67" s="36">
        <f>SUMIFS(СВЦЭМ!$D$39:$D$782,СВЦЭМ!$A$39:$A$782,$A67,СВЦЭМ!$B$39:$B$782,H$47)+'СЕТ СН'!$G$11+СВЦЭМ!$D$10+'СЕТ СН'!$G$6-'СЕТ СН'!$G$23</f>
        <v>1110.0042477699999</v>
      </c>
      <c r="I67" s="36">
        <f>SUMIFS(СВЦЭМ!$D$39:$D$782,СВЦЭМ!$A$39:$A$782,$A67,СВЦЭМ!$B$39:$B$782,I$47)+'СЕТ СН'!$G$11+СВЦЭМ!$D$10+'СЕТ СН'!$G$6-'СЕТ СН'!$G$23</f>
        <v>1079.10671376</v>
      </c>
      <c r="J67" s="36">
        <f>SUMIFS(СВЦЭМ!$D$39:$D$782,СВЦЭМ!$A$39:$A$782,$A67,СВЦЭМ!$B$39:$B$782,J$47)+'СЕТ СН'!$G$11+СВЦЭМ!$D$10+'СЕТ СН'!$G$6-'СЕТ СН'!$G$23</f>
        <v>1012.0080844299999</v>
      </c>
      <c r="K67" s="36">
        <f>SUMIFS(СВЦЭМ!$D$39:$D$782,СВЦЭМ!$A$39:$A$782,$A67,СВЦЭМ!$B$39:$B$782,K$47)+'СЕТ СН'!$G$11+СВЦЭМ!$D$10+'СЕТ СН'!$G$6-'СЕТ СН'!$G$23</f>
        <v>973.45121461999997</v>
      </c>
      <c r="L67" s="36">
        <f>SUMIFS(СВЦЭМ!$D$39:$D$782,СВЦЭМ!$A$39:$A$782,$A67,СВЦЭМ!$B$39:$B$782,L$47)+'СЕТ СН'!$G$11+СВЦЭМ!$D$10+'СЕТ СН'!$G$6-'СЕТ СН'!$G$23</f>
        <v>976.74737589999995</v>
      </c>
      <c r="M67" s="36">
        <f>SUMIFS(СВЦЭМ!$D$39:$D$782,СВЦЭМ!$A$39:$A$782,$A67,СВЦЭМ!$B$39:$B$782,M$47)+'СЕТ СН'!$G$11+СВЦЭМ!$D$10+'СЕТ СН'!$G$6-'СЕТ СН'!$G$23</f>
        <v>980.74027486999989</v>
      </c>
      <c r="N67" s="36">
        <f>SUMIFS(СВЦЭМ!$D$39:$D$782,СВЦЭМ!$A$39:$A$782,$A67,СВЦЭМ!$B$39:$B$782,N$47)+'СЕТ СН'!$G$11+СВЦЭМ!$D$10+'СЕТ СН'!$G$6-'СЕТ СН'!$G$23</f>
        <v>991.5505945299999</v>
      </c>
      <c r="O67" s="36">
        <f>SUMIFS(СВЦЭМ!$D$39:$D$782,СВЦЭМ!$A$39:$A$782,$A67,СВЦЭМ!$B$39:$B$782,O$47)+'СЕТ СН'!$G$11+СВЦЭМ!$D$10+'СЕТ СН'!$G$6-'СЕТ СН'!$G$23</f>
        <v>987.78028876999997</v>
      </c>
      <c r="P67" s="36">
        <f>SUMIFS(СВЦЭМ!$D$39:$D$782,СВЦЭМ!$A$39:$A$782,$A67,СВЦЭМ!$B$39:$B$782,P$47)+'СЕТ СН'!$G$11+СВЦЭМ!$D$10+'СЕТ СН'!$G$6-'СЕТ СН'!$G$23</f>
        <v>982.9385039199999</v>
      </c>
      <c r="Q67" s="36">
        <f>SUMIFS(СВЦЭМ!$D$39:$D$782,СВЦЭМ!$A$39:$A$782,$A67,СВЦЭМ!$B$39:$B$782,Q$47)+'СЕТ СН'!$G$11+СВЦЭМ!$D$10+'СЕТ СН'!$G$6-'СЕТ СН'!$G$23</f>
        <v>987.08092558999988</v>
      </c>
      <c r="R67" s="36">
        <f>SUMIFS(СВЦЭМ!$D$39:$D$782,СВЦЭМ!$A$39:$A$782,$A67,СВЦЭМ!$B$39:$B$782,R$47)+'СЕТ СН'!$G$11+СВЦЭМ!$D$10+'СЕТ СН'!$G$6-'СЕТ СН'!$G$23</f>
        <v>993.3471360399999</v>
      </c>
      <c r="S67" s="36">
        <f>SUMIFS(СВЦЭМ!$D$39:$D$782,СВЦЭМ!$A$39:$A$782,$A67,СВЦЭМ!$B$39:$B$782,S$47)+'СЕТ СН'!$G$11+СВЦЭМ!$D$10+'СЕТ СН'!$G$6-'СЕТ СН'!$G$23</f>
        <v>984.13652109999998</v>
      </c>
      <c r="T67" s="36">
        <f>SUMIFS(СВЦЭМ!$D$39:$D$782,СВЦЭМ!$A$39:$A$782,$A67,СВЦЭМ!$B$39:$B$782,T$47)+'СЕТ СН'!$G$11+СВЦЭМ!$D$10+'СЕТ СН'!$G$6-'СЕТ СН'!$G$23</f>
        <v>983.79312120999998</v>
      </c>
      <c r="U67" s="36">
        <f>SUMIFS(СВЦЭМ!$D$39:$D$782,СВЦЭМ!$A$39:$A$782,$A67,СВЦЭМ!$B$39:$B$782,U$47)+'СЕТ СН'!$G$11+СВЦЭМ!$D$10+'СЕТ СН'!$G$6-'СЕТ СН'!$G$23</f>
        <v>984.6195940099999</v>
      </c>
      <c r="V67" s="36">
        <f>SUMIFS(СВЦЭМ!$D$39:$D$782,СВЦЭМ!$A$39:$A$782,$A67,СВЦЭМ!$B$39:$B$782,V$47)+'СЕТ СН'!$G$11+СВЦЭМ!$D$10+'СЕТ СН'!$G$6-'СЕТ СН'!$G$23</f>
        <v>967.19898002999992</v>
      </c>
      <c r="W67" s="36">
        <f>SUMIFS(СВЦЭМ!$D$39:$D$782,СВЦЭМ!$A$39:$A$782,$A67,СВЦЭМ!$B$39:$B$782,W$47)+'СЕТ СН'!$G$11+СВЦЭМ!$D$10+'СЕТ СН'!$G$6-'СЕТ СН'!$G$23</f>
        <v>956.43065771999989</v>
      </c>
      <c r="X67" s="36">
        <f>SUMIFS(СВЦЭМ!$D$39:$D$782,СВЦЭМ!$A$39:$A$782,$A67,СВЦЭМ!$B$39:$B$782,X$47)+'СЕТ СН'!$G$11+СВЦЭМ!$D$10+'СЕТ СН'!$G$6-'СЕТ СН'!$G$23</f>
        <v>971.5748901799999</v>
      </c>
      <c r="Y67" s="36">
        <f>SUMIFS(СВЦЭМ!$D$39:$D$782,СВЦЭМ!$A$39:$A$782,$A67,СВЦЭМ!$B$39:$B$782,Y$47)+'СЕТ СН'!$G$11+СВЦЭМ!$D$10+'СЕТ СН'!$G$6-'СЕТ СН'!$G$23</f>
        <v>998.79067959999998</v>
      </c>
    </row>
    <row r="68" spans="1:26" ht="15.75" x14ac:dyDescent="0.2">
      <c r="A68" s="35">
        <f t="shared" si="1"/>
        <v>44794</v>
      </c>
      <c r="B68" s="36">
        <f>SUMIFS(СВЦЭМ!$D$39:$D$782,СВЦЭМ!$A$39:$A$782,$A68,СВЦЭМ!$B$39:$B$782,B$47)+'СЕТ СН'!$G$11+СВЦЭМ!$D$10+'СЕТ СН'!$G$6-'СЕТ СН'!$G$23</f>
        <v>1092.93229167</v>
      </c>
      <c r="C68" s="36">
        <f>SUMIFS(СВЦЭМ!$D$39:$D$782,СВЦЭМ!$A$39:$A$782,$A68,СВЦЭМ!$B$39:$B$782,C$47)+'СЕТ СН'!$G$11+СВЦЭМ!$D$10+'СЕТ СН'!$G$6-'СЕТ СН'!$G$23</f>
        <v>1103.17226691</v>
      </c>
      <c r="D68" s="36">
        <f>SUMIFS(СВЦЭМ!$D$39:$D$782,СВЦЭМ!$A$39:$A$782,$A68,СВЦЭМ!$B$39:$B$782,D$47)+'СЕТ СН'!$G$11+СВЦЭМ!$D$10+'СЕТ СН'!$G$6-'СЕТ СН'!$G$23</f>
        <v>1145.1229580199999</v>
      </c>
      <c r="E68" s="36">
        <f>SUMIFS(СВЦЭМ!$D$39:$D$782,СВЦЭМ!$A$39:$A$782,$A68,СВЦЭМ!$B$39:$B$782,E$47)+'СЕТ СН'!$G$11+СВЦЭМ!$D$10+'СЕТ СН'!$G$6-'СЕТ СН'!$G$23</f>
        <v>1175.8771992400002</v>
      </c>
      <c r="F68" s="36">
        <f>SUMIFS(СВЦЭМ!$D$39:$D$782,СВЦЭМ!$A$39:$A$782,$A68,СВЦЭМ!$B$39:$B$782,F$47)+'СЕТ СН'!$G$11+СВЦЭМ!$D$10+'СЕТ СН'!$G$6-'СЕТ СН'!$G$23</f>
        <v>1180.5458191600001</v>
      </c>
      <c r="G68" s="36">
        <f>SUMIFS(СВЦЭМ!$D$39:$D$782,СВЦЭМ!$A$39:$A$782,$A68,СВЦЭМ!$B$39:$B$782,G$47)+'СЕТ СН'!$G$11+СВЦЭМ!$D$10+'СЕТ СН'!$G$6-'СЕТ СН'!$G$23</f>
        <v>1174.9700626600002</v>
      </c>
      <c r="H68" s="36">
        <f>SUMIFS(СВЦЭМ!$D$39:$D$782,СВЦЭМ!$A$39:$A$782,$A68,СВЦЭМ!$B$39:$B$782,H$47)+'СЕТ СН'!$G$11+СВЦЭМ!$D$10+'СЕТ СН'!$G$6-'СЕТ СН'!$G$23</f>
        <v>1154.88860561</v>
      </c>
      <c r="I68" s="36">
        <f>SUMIFS(СВЦЭМ!$D$39:$D$782,СВЦЭМ!$A$39:$A$782,$A68,СВЦЭМ!$B$39:$B$782,I$47)+'СЕТ СН'!$G$11+СВЦЭМ!$D$10+'СЕТ СН'!$G$6-'СЕТ СН'!$G$23</f>
        <v>1094.1730161400001</v>
      </c>
      <c r="J68" s="36">
        <f>SUMIFS(СВЦЭМ!$D$39:$D$782,СВЦЭМ!$A$39:$A$782,$A68,СВЦЭМ!$B$39:$B$782,J$47)+'СЕТ СН'!$G$11+СВЦЭМ!$D$10+'СЕТ СН'!$G$6-'СЕТ СН'!$G$23</f>
        <v>1033.2832003999999</v>
      </c>
      <c r="K68" s="36">
        <f>SUMIFS(СВЦЭМ!$D$39:$D$782,СВЦЭМ!$A$39:$A$782,$A68,СВЦЭМ!$B$39:$B$782,K$47)+'СЕТ СН'!$G$11+СВЦЭМ!$D$10+'СЕТ СН'!$G$6-'СЕТ СН'!$G$23</f>
        <v>1082.96915266</v>
      </c>
      <c r="L68" s="36">
        <f>SUMIFS(СВЦЭМ!$D$39:$D$782,СВЦЭМ!$A$39:$A$782,$A68,СВЦЭМ!$B$39:$B$782,L$47)+'СЕТ СН'!$G$11+СВЦЭМ!$D$10+'СЕТ СН'!$G$6-'СЕТ СН'!$G$23</f>
        <v>1120.2710798200001</v>
      </c>
      <c r="M68" s="36">
        <f>SUMIFS(СВЦЭМ!$D$39:$D$782,СВЦЭМ!$A$39:$A$782,$A68,СВЦЭМ!$B$39:$B$782,M$47)+'СЕТ СН'!$G$11+СВЦЭМ!$D$10+'СЕТ СН'!$G$6-'СЕТ СН'!$G$23</f>
        <v>1130.48923655</v>
      </c>
      <c r="N68" s="36">
        <f>SUMIFS(СВЦЭМ!$D$39:$D$782,СВЦЭМ!$A$39:$A$782,$A68,СВЦЭМ!$B$39:$B$782,N$47)+'СЕТ СН'!$G$11+СВЦЭМ!$D$10+'СЕТ СН'!$G$6-'СЕТ СН'!$G$23</f>
        <v>1135.80316902</v>
      </c>
      <c r="O68" s="36">
        <f>SUMIFS(СВЦЭМ!$D$39:$D$782,СВЦЭМ!$A$39:$A$782,$A68,СВЦЭМ!$B$39:$B$782,O$47)+'СЕТ СН'!$G$11+СВЦЭМ!$D$10+'СЕТ СН'!$G$6-'СЕТ СН'!$G$23</f>
        <v>1126.3521947700001</v>
      </c>
      <c r="P68" s="36">
        <f>SUMIFS(СВЦЭМ!$D$39:$D$782,СВЦЭМ!$A$39:$A$782,$A68,СВЦЭМ!$B$39:$B$782,P$47)+'СЕТ СН'!$G$11+СВЦЭМ!$D$10+'СЕТ СН'!$G$6-'СЕТ СН'!$G$23</f>
        <v>1123.4446469</v>
      </c>
      <c r="Q68" s="36">
        <f>SUMIFS(СВЦЭМ!$D$39:$D$782,СВЦЭМ!$A$39:$A$782,$A68,СВЦЭМ!$B$39:$B$782,Q$47)+'СЕТ СН'!$G$11+СВЦЭМ!$D$10+'СЕТ СН'!$G$6-'СЕТ СН'!$G$23</f>
        <v>1121.7077253699999</v>
      </c>
      <c r="R68" s="36">
        <f>SUMIFS(СВЦЭМ!$D$39:$D$782,СВЦЭМ!$A$39:$A$782,$A68,СВЦЭМ!$B$39:$B$782,R$47)+'СЕТ СН'!$G$11+СВЦЭМ!$D$10+'СЕТ СН'!$G$6-'СЕТ СН'!$G$23</f>
        <v>1123.05964767</v>
      </c>
      <c r="S68" s="36">
        <f>SUMIFS(СВЦЭМ!$D$39:$D$782,СВЦЭМ!$A$39:$A$782,$A68,СВЦЭМ!$B$39:$B$782,S$47)+'СЕТ СН'!$G$11+СВЦЭМ!$D$10+'СЕТ СН'!$G$6-'СЕТ СН'!$G$23</f>
        <v>1124.4498289599999</v>
      </c>
      <c r="T68" s="36">
        <f>SUMIFS(СВЦЭМ!$D$39:$D$782,СВЦЭМ!$A$39:$A$782,$A68,СВЦЭМ!$B$39:$B$782,T$47)+'СЕТ СН'!$G$11+СВЦЭМ!$D$10+'СЕТ СН'!$G$6-'СЕТ СН'!$G$23</f>
        <v>1121.1356037600001</v>
      </c>
      <c r="U68" s="36">
        <f>SUMIFS(СВЦЭМ!$D$39:$D$782,СВЦЭМ!$A$39:$A$782,$A68,СВЦЭМ!$B$39:$B$782,U$47)+'СЕТ СН'!$G$11+СВЦЭМ!$D$10+'СЕТ СН'!$G$6-'СЕТ СН'!$G$23</f>
        <v>1122.96921112</v>
      </c>
      <c r="V68" s="36">
        <f>SUMIFS(СВЦЭМ!$D$39:$D$782,СВЦЭМ!$A$39:$A$782,$A68,СВЦЭМ!$B$39:$B$782,V$47)+'СЕТ СН'!$G$11+СВЦЭМ!$D$10+'СЕТ СН'!$G$6-'СЕТ СН'!$G$23</f>
        <v>1136.63471596</v>
      </c>
      <c r="W68" s="36">
        <f>SUMIFS(СВЦЭМ!$D$39:$D$782,СВЦЭМ!$A$39:$A$782,$A68,СВЦЭМ!$B$39:$B$782,W$47)+'СЕТ СН'!$G$11+СВЦЭМ!$D$10+'СЕТ СН'!$G$6-'СЕТ СН'!$G$23</f>
        <v>1139.32939693</v>
      </c>
      <c r="X68" s="36">
        <f>SUMIFS(СВЦЭМ!$D$39:$D$782,СВЦЭМ!$A$39:$A$782,$A68,СВЦЭМ!$B$39:$B$782,X$47)+'СЕТ СН'!$G$11+СВЦЭМ!$D$10+'СЕТ СН'!$G$6-'СЕТ СН'!$G$23</f>
        <v>1101.8520258599999</v>
      </c>
      <c r="Y68" s="36">
        <f>SUMIFS(СВЦЭМ!$D$39:$D$782,СВЦЭМ!$A$39:$A$782,$A68,СВЦЭМ!$B$39:$B$782,Y$47)+'СЕТ СН'!$G$11+СВЦЭМ!$D$10+'СЕТ СН'!$G$6-'СЕТ СН'!$G$23</f>
        <v>1074.4363811200001</v>
      </c>
    </row>
    <row r="69" spans="1:26" ht="15.75" x14ac:dyDescent="0.2">
      <c r="A69" s="35">
        <f t="shared" si="1"/>
        <v>44795</v>
      </c>
      <c r="B69" s="36">
        <f>SUMIFS(СВЦЭМ!$D$39:$D$782,СВЦЭМ!$A$39:$A$782,$A69,СВЦЭМ!$B$39:$B$782,B$47)+'СЕТ СН'!$G$11+СВЦЭМ!$D$10+'СЕТ СН'!$G$6-'СЕТ СН'!$G$23</f>
        <v>1007.5147311999999</v>
      </c>
      <c r="C69" s="36">
        <f>SUMIFS(СВЦЭМ!$D$39:$D$782,СВЦЭМ!$A$39:$A$782,$A69,СВЦЭМ!$B$39:$B$782,C$47)+'СЕТ СН'!$G$11+СВЦЭМ!$D$10+'СЕТ СН'!$G$6-'СЕТ СН'!$G$23</f>
        <v>1075.35946958</v>
      </c>
      <c r="D69" s="36">
        <f>SUMIFS(СВЦЭМ!$D$39:$D$782,СВЦЭМ!$A$39:$A$782,$A69,СВЦЭМ!$B$39:$B$782,D$47)+'СЕТ СН'!$G$11+СВЦЭМ!$D$10+'СЕТ СН'!$G$6-'СЕТ СН'!$G$23</f>
        <v>1121.6716644099999</v>
      </c>
      <c r="E69" s="36">
        <f>SUMIFS(СВЦЭМ!$D$39:$D$782,СВЦЭМ!$A$39:$A$782,$A69,СВЦЭМ!$B$39:$B$782,E$47)+'СЕТ СН'!$G$11+СВЦЭМ!$D$10+'СЕТ СН'!$G$6-'СЕТ СН'!$G$23</f>
        <v>1143.1813124999999</v>
      </c>
      <c r="F69" s="36">
        <f>SUMIFS(СВЦЭМ!$D$39:$D$782,СВЦЭМ!$A$39:$A$782,$A69,СВЦЭМ!$B$39:$B$782,F$47)+'СЕТ СН'!$G$11+СВЦЭМ!$D$10+'СЕТ СН'!$G$6-'СЕТ СН'!$G$23</f>
        <v>1144.9505243900001</v>
      </c>
      <c r="G69" s="36">
        <f>SUMIFS(СВЦЭМ!$D$39:$D$782,СВЦЭМ!$A$39:$A$782,$A69,СВЦЭМ!$B$39:$B$782,G$47)+'СЕТ СН'!$G$11+СВЦЭМ!$D$10+'СЕТ СН'!$G$6-'СЕТ СН'!$G$23</f>
        <v>1134.4185988300001</v>
      </c>
      <c r="H69" s="36">
        <f>SUMIFS(СВЦЭМ!$D$39:$D$782,СВЦЭМ!$A$39:$A$782,$A69,СВЦЭМ!$B$39:$B$782,H$47)+'СЕТ СН'!$G$11+СВЦЭМ!$D$10+'СЕТ СН'!$G$6-'СЕТ СН'!$G$23</f>
        <v>1075.5006488700001</v>
      </c>
      <c r="I69" s="36">
        <f>SUMIFS(СВЦЭМ!$D$39:$D$782,СВЦЭМ!$A$39:$A$782,$A69,СВЦЭМ!$B$39:$B$782,I$47)+'СЕТ СН'!$G$11+СВЦЭМ!$D$10+'СЕТ СН'!$G$6-'СЕТ СН'!$G$23</f>
        <v>1007.4917471499999</v>
      </c>
      <c r="J69" s="36">
        <f>SUMIFS(СВЦЭМ!$D$39:$D$782,СВЦЭМ!$A$39:$A$782,$A69,СВЦЭМ!$B$39:$B$782,J$47)+'СЕТ СН'!$G$11+СВЦЭМ!$D$10+'СЕТ СН'!$G$6-'СЕТ СН'!$G$23</f>
        <v>1055.73468125</v>
      </c>
      <c r="K69" s="36">
        <f>SUMIFS(СВЦЭМ!$D$39:$D$782,СВЦЭМ!$A$39:$A$782,$A69,СВЦЭМ!$B$39:$B$782,K$47)+'СЕТ СН'!$G$11+СВЦЭМ!$D$10+'СЕТ СН'!$G$6-'СЕТ СН'!$G$23</f>
        <v>1102.4757019799999</v>
      </c>
      <c r="L69" s="36">
        <f>SUMIFS(СВЦЭМ!$D$39:$D$782,СВЦЭМ!$A$39:$A$782,$A69,СВЦЭМ!$B$39:$B$782,L$47)+'СЕТ СН'!$G$11+СВЦЭМ!$D$10+'СЕТ СН'!$G$6-'СЕТ СН'!$G$23</f>
        <v>1097.72010621</v>
      </c>
      <c r="M69" s="36">
        <f>SUMIFS(СВЦЭМ!$D$39:$D$782,СВЦЭМ!$A$39:$A$782,$A69,СВЦЭМ!$B$39:$B$782,M$47)+'СЕТ СН'!$G$11+СВЦЭМ!$D$10+'СЕТ СН'!$G$6-'СЕТ СН'!$G$23</f>
        <v>1104.61416902</v>
      </c>
      <c r="N69" s="36">
        <f>SUMIFS(СВЦЭМ!$D$39:$D$782,СВЦЭМ!$A$39:$A$782,$A69,СВЦЭМ!$B$39:$B$782,N$47)+'СЕТ СН'!$G$11+СВЦЭМ!$D$10+'СЕТ СН'!$G$6-'СЕТ СН'!$G$23</f>
        <v>1106.9623088599999</v>
      </c>
      <c r="O69" s="36">
        <f>SUMIFS(СВЦЭМ!$D$39:$D$782,СВЦЭМ!$A$39:$A$782,$A69,СВЦЭМ!$B$39:$B$782,O$47)+'СЕТ СН'!$G$11+СВЦЭМ!$D$10+'СЕТ СН'!$G$6-'СЕТ СН'!$G$23</f>
        <v>1095.6396433699999</v>
      </c>
      <c r="P69" s="36">
        <f>SUMIFS(СВЦЭМ!$D$39:$D$782,СВЦЭМ!$A$39:$A$782,$A69,СВЦЭМ!$B$39:$B$782,P$47)+'СЕТ СН'!$G$11+СВЦЭМ!$D$10+'СЕТ СН'!$G$6-'СЕТ СН'!$G$23</f>
        <v>1099.66087662</v>
      </c>
      <c r="Q69" s="36">
        <f>SUMIFS(СВЦЭМ!$D$39:$D$782,СВЦЭМ!$A$39:$A$782,$A69,СВЦЭМ!$B$39:$B$782,Q$47)+'СЕТ СН'!$G$11+СВЦЭМ!$D$10+'СЕТ СН'!$G$6-'СЕТ СН'!$G$23</f>
        <v>1099.9156679499999</v>
      </c>
      <c r="R69" s="36">
        <f>SUMIFS(СВЦЭМ!$D$39:$D$782,СВЦЭМ!$A$39:$A$782,$A69,СВЦЭМ!$B$39:$B$782,R$47)+'СЕТ СН'!$G$11+СВЦЭМ!$D$10+'СЕТ СН'!$G$6-'СЕТ СН'!$G$23</f>
        <v>1099.0973417600001</v>
      </c>
      <c r="S69" s="36">
        <f>SUMIFS(СВЦЭМ!$D$39:$D$782,СВЦЭМ!$A$39:$A$782,$A69,СВЦЭМ!$B$39:$B$782,S$47)+'СЕТ СН'!$G$11+СВЦЭМ!$D$10+'СЕТ СН'!$G$6-'СЕТ СН'!$G$23</f>
        <v>1093.0620879600001</v>
      </c>
      <c r="T69" s="36">
        <f>SUMIFS(СВЦЭМ!$D$39:$D$782,СВЦЭМ!$A$39:$A$782,$A69,СВЦЭМ!$B$39:$B$782,T$47)+'СЕТ СН'!$G$11+СВЦЭМ!$D$10+'СЕТ СН'!$G$6-'СЕТ СН'!$G$23</f>
        <v>1103.23415415</v>
      </c>
      <c r="U69" s="36">
        <f>SUMIFS(СВЦЭМ!$D$39:$D$782,СВЦЭМ!$A$39:$A$782,$A69,СВЦЭМ!$B$39:$B$782,U$47)+'СЕТ СН'!$G$11+СВЦЭМ!$D$10+'СЕТ СН'!$G$6-'СЕТ СН'!$G$23</f>
        <v>1095.0929808000001</v>
      </c>
      <c r="V69" s="36">
        <f>SUMIFS(СВЦЭМ!$D$39:$D$782,СВЦЭМ!$A$39:$A$782,$A69,СВЦЭМ!$B$39:$B$782,V$47)+'СЕТ СН'!$G$11+СВЦЭМ!$D$10+'СЕТ СН'!$G$6-'СЕТ СН'!$G$23</f>
        <v>1104.72162772</v>
      </c>
      <c r="W69" s="36">
        <f>SUMIFS(СВЦЭМ!$D$39:$D$782,СВЦЭМ!$A$39:$A$782,$A69,СВЦЭМ!$B$39:$B$782,W$47)+'СЕТ СН'!$G$11+СВЦЭМ!$D$10+'СЕТ СН'!$G$6-'СЕТ СН'!$G$23</f>
        <v>1112.3111997599999</v>
      </c>
      <c r="X69" s="36">
        <f>SUMIFS(СВЦЭМ!$D$39:$D$782,СВЦЭМ!$A$39:$A$782,$A69,СВЦЭМ!$B$39:$B$782,X$47)+'СЕТ СН'!$G$11+СВЦЭМ!$D$10+'СЕТ СН'!$G$6-'СЕТ СН'!$G$23</f>
        <v>1085.18641931</v>
      </c>
      <c r="Y69" s="36">
        <f>SUMIFS(СВЦЭМ!$D$39:$D$782,СВЦЭМ!$A$39:$A$782,$A69,СВЦЭМ!$B$39:$B$782,Y$47)+'СЕТ СН'!$G$11+СВЦЭМ!$D$10+'СЕТ СН'!$G$6-'СЕТ СН'!$G$23</f>
        <v>995.3463625899999</v>
      </c>
    </row>
    <row r="70" spans="1:26" ht="15.75" x14ac:dyDescent="0.2">
      <c r="A70" s="35">
        <f t="shared" si="1"/>
        <v>44796</v>
      </c>
      <c r="B70" s="36">
        <f>SUMIFS(СВЦЭМ!$D$39:$D$782,СВЦЭМ!$A$39:$A$782,$A70,СВЦЭМ!$B$39:$B$782,B$47)+'СЕТ СН'!$G$11+СВЦЭМ!$D$10+'СЕТ СН'!$G$6-'СЕТ СН'!$G$23</f>
        <v>1058.90023554</v>
      </c>
      <c r="C70" s="36">
        <f>SUMIFS(СВЦЭМ!$D$39:$D$782,СВЦЭМ!$A$39:$A$782,$A70,СВЦЭМ!$B$39:$B$782,C$47)+'СЕТ СН'!$G$11+СВЦЭМ!$D$10+'СЕТ СН'!$G$6-'СЕТ СН'!$G$23</f>
        <v>1122.2541115900001</v>
      </c>
      <c r="D70" s="36">
        <f>SUMIFS(СВЦЭМ!$D$39:$D$782,СВЦЭМ!$A$39:$A$782,$A70,СВЦЭМ!$B$39:$B$782,D$47)+'СЕТ СН'!$G$11+СВЦЭМ!$D$10+'СЕТ СН'!$G$6-'СЕТ СН'!$G$23</f>
        <v>1161.9909235099999</v>
      </c>
      <c r="E70" s="36">
        <f>SUMIFS(СВЦЭМ!$D$39:$D$782,СВЦЭМ!$A$39:$A$782,$A70,СВЦЭМ!$B$39:$B$782,E$47)+'СЕТ СН'!$G$11+СВЦЭМ!$D$10+'СЕТ СН'!$G$6-'СЕТ СН'!$G$23</f>
        <v>1175.36289579</v>
      </c>
      <c r="F70" s="36">
        <f>SUMIFS(СВЦЭМ!$D$39:$D$782,СВЦЭМ!$A$39:$A$782,$A70,СВЦЭМ!$B$39:$B$782,F$47)+'СЕТ СН'!$G$11+СВЦЭМ!$D$10+'СЕТ СН'!$G$6-'СЕТ СН'!$G$23</f>
        <v>1142.7285773999999</v>
      </c>
      <c r="G70" s="36">
        <f>SUMIFS(СВЦЭМ!$D$39:$D$782,СВЦЭМ!$A$39:$A$782,$A70,СВЦЭМ!$B$39:$B$782,G$47)+'СЕТ СН'!$G$11+СВЦЭМ!$D$10+'СЕТ СН'!$G$6-'СЕТ СН'!$G$23</f>
        <v>1118.37647844</v>
      </c>
      <c r="H70" s="36">
        <f>SUMIFS(СВЦЭМ!$D$39:$D$782,СВЦЭМ!$A$39:$A$782,$A70,СВЦЭМ!$B$39:$B$782,H$47)+'СЕТ СН'!$G$11+СВЦЭМ!$D$10+'СЕТ СН'!$G$6-'СЕТ СН'!$G$23</f>
        <v>1070.61312825</v>
      </c>
      <c r="I70" s="36">
        <f>SUMIFS(СВЦЭМ!$D$39:$D$782,СВЦЭМ!$A$39:$A$782,$A70,СВЦЭМ!$B$39:$B$782,I$47)+'СЕТ СН'!$G$11+СВЦЭМ!$D$10+'СЕТ СН'!$G$6-'СЕТ СН'!$G$23</f>
        <v>1003.6282144899999</v>
      </c>
      <c r="J70" s="36">
        <f>SUMIFS(СВЦЭМ!$D$39:$D$782,СВЦЭМ!$A$39:$A$782,$A70,СВЦЭМ!$B$39:$B$782,J$47)+'СЕТ СН'!$G$11+СВЦЭМ!$D$10+'СЕТ СН'!$G$6-'СЕТ СН'!$G$23</f>
        <v>996.46209605999991</v>
      </c>
      <c r="K70" s="36">
        <f>SUMIFS(СВЦЭМ!$D$39:$D$782,СВЦЭМ!$A$39:$A$782,$A70,СВЦЭМ!$B$39:$B$782,K$47)+'СЕТ СН'!$G$11+СВЦЭМ!$D$10+'СЕТ СН'!$G$6-'СЕТ СН'!$G$23</f>
        <v>1067.58982139</v>
      </c>
      <c r="L70" s="36">
        <f>SUMIFS(СВЦЭМ!$D$39:$D$782,СВЦЭМ!$A$39:$A$782,$A70,СВЦЭМ!$B$39:$B$782,L$47)+'СЕТ СН'!$G$11+СВЦЭМ!$D$10+'СЕТ СН'!$G$6-'СЕТ СН'!$G$23</f>
        <v>1032.10815187</v>
      </c>
      <c r="M70" s="36">
        <f>SUMIFS(СВЦЭМ!$D$39:$D$782,СВЦЭМ!$A$39:$A$782,$A70,СВЦЭМ!$B$39:$B$782,M$47)+'СЕТ СН'!$G$11+СВЦЭМ!$D$10+'СЕТ СН'!$G$6-'СЕТ СН'!$G$23</f>
        <v>1024.56119141</v>
      </c>
      <c r="N70" s="36">
        <f>SUMIFS(СВЦЭМ!$D$39:$D$782,СВЦЭМ!$A$39:$A$782,$A70,СВЦЭМ!$B$39:$B$782,N$47)+'СЕТ СН'!$G$11+СВЦЭМ!$D$10+'СЕТ СН'!$G$6-'СЕТ СН'!$G$23</f>
        <v>1018.2596832899999</v>
      </c>
      <c r="O70" s="36">
        <f>SUMIFS(СВЦЭМ!$D$39:$D$782,СВЦЭМ!$A$39:$A$782,$A70,СВЦЭМ!$B$39:$B$782,O$47)+'СЕТ СН'!$G$11+СВЦЭМ!$D$10+'СЕТ СН'!$G$6-'СЕТ СН'!$G$23</f>
        <v>1011.8070726699999</v>
      </c>
      <c r="P70" s="36">
        <f>SUMIFS(СВЦЭМ!$D$39:$D$782,СВЦЭМ!$A$39:$A$782,$A70,СВЦЭМ!$B$39:$B$782,P$47)+'СЕТ СН'!$G$11+СВЦЭМ!$D$10+'СЕТ СН'!$G$6-'СЕТ СН'!$G$23</f>
        <v>1024.05766821</v>
      </c>
      <c r="Q70" s="36">
        <f>SUMIFS(СВЦЭМ!$D$39:$D$782,СВЦЭМ!$A$39:$A$782,$A70,СВЦЭМ!$B$39:$B$782,Q$47)+'СЕТ СН'!$G$11+СВЦЭМ!$D$10+'СЕТ СН'!$G$6-'СЕТ СН'!$G$23</f>
        <v>1031.3226729200001</v>
      </c>
      <c r="R70" s="36">
        <f>SUMIFS(СВЦЭМ!$D$39:$D$782,СВЦЭМ!$A$39:$A$782,$A70,СВЦЭМ!$B$39:$B$782,R$47)+'СЕТ СН'!$G$11+СВЦЭМ!$D$10+'СЕТ СН'!$G$6-'СЕТ СН'!$G$23</f>
        <v>1025.2009952799999</v>
      </c>
      <c r="S70" s="36">
        <f>SUMIFS(СВЦЭМ!$D$39:$D$782,СВЦЭМ!$A$39:$A$782,$A70,СВЦЭМ!$B$39:$B$782,S$47)+'СЕТ СН'!$G$11+СВЦЭМ!$D$10+'СЕТ СН'!$G$6-'СЕТ СН'!$G$23</f>
        <v>1037.8619902999999</v>
      </c>
      <c r="T70" s="36">
        <f>SUMIFS(СВЦЭМ!$D$39:$D$782,СВЦЭМ!$A$39:$A$782,$A70,СВЦЭМ!$B$39:$B$782,T$47)+'СЕТ СН'!$G$11+СВЦЭМ!$D$10+'СЕТ СН'!$G$6-'СЕТ СН'!$G$23</f>
        <v>1044.7581322799999</v>
      </c>
      <c r="U70" s="36">
        <f>SUMIFS(СВЦЭМ!$D$39:$D$782,СВЦЭМ!$A$39:$A$782,$A70,СВЦЭМ!$B$39:$B$782,U$47)+'СЕТ СН'!$G$11+СВЦЭМ!$D$10+'СЕТ СН'!$G$6-'СЕТ СН'!$G$23</f>
        <v>1033.6199110800001</v>
      </c>
      <c r="V70" s="36">
        <f>SUMIFS(СВЦЭМ!$D$39:$D$782,СВЦЭМ!$A$39:$A$782,$A70,СВЦЭМ!$B$39:$B$782,V$47)+'СЕТ СН'!$G$11+СВЦЭМ!$D$10+'СЕТ СН'!$G$6-'СЕТ СН'!$G$23</f>
        <v>1050.59204905</v>
      </c>
      <c r="W70" s="36">
        <f>SUMIFS(СВЦЭМ!$D$39:$D$782,СВЦЭМ!$A$39:$A$782,$A70,СВЦЭМ!$B$39:$B$782,W$47)+'СЕТ СН'!$G$11+СВЦЭМ!$D$10+'СЕТ СН'!$G$6-'СЕТ СН'!$G$23</f>
        <v>1049.2656880899999</v>
      </c>
      <c r="X70" s="36">
        <f>SUMIFS(СВЦЭМ!$D$39:$D$782,СВЦЭМ!$A$39:$A$782,$A70,СВЦЭМ!$B$39:$B$782,X$47)+'СЕТ СН'!$G$11+СВЦЭМ!$D$10+'СЕТ СН'!$G$6-'СЕТ СН'!$G$23</f>
        <v>1031.2182664899999</v>
      </c>
      <c r="Y70" s="36">
        <f>SUMIFS(СВЦЭМ!$D$39:$D$782,СВЦЭМ!$A$39:$A$782,$A70,СВЦЭМ!$B$39:$B$782,Y$47)+'СЕТ СН'!$G$11+СВЦЭМ!$D$10+'СЕТ СН'!$G$6-'СЕТ СН'!$G$23</f>
        <v>997.53183566999996</v>
      </c>
    </row>
    <row r="71" spans="1:26" ht="15.75" x14ac:dyDescent="0.2">
      <c r="A71" s="35">
        <f t="shared" si="1"/>
        <v>44797</v>
      </c>
      <c r="B71" s="36">
        <f>SUMIFS(СВЦЭМ!$D$39:$D$782,СВЦЭМ!$A$39:$A$782,$A71,СВЦЭМ!$B$39:$B$782,B$47)+'СЕТ СН'!$G$11+СВЦЭМ!$D$10+'СЕТ СН'!$G$6-'СЕТ СН'!$G$23</f>
        <v>1035.52716338</v>
      </c>
      <c r="C71" s="36">
        <f>SUMIFS(СВЦЭМ!$D$39:$D$782,СВЦЭМ!$A$39:$A$782,$A71,СВЦЭМ!$B$39:$B$782,C$47)+'СЕТ СН'!$G$11+СВЦЭМ!$D$10+'СЕТ СН'!$G$6-'СЕТ СН'!$G$23</f>
        <v>1076.3503363299999</v>
      </c>
      <c r="D71" s="36">
        <f>SUMIFS(СВЦЭМ!$D$39:$D$782,СВЦЭМ!$A$39:$A$782,$A71,СВЦЭМ!$B$39:$B$782,D$47)+'СЕТ СН'!$G$11+СВЦЭМ!$D$10+'СЕТ СН'!$G$6-'СЕТ СН'!$G$23</f>
        <v>1105.9613203399999</v>
      </c>
      <c r="E71" s="36">
        <f>SUMIFS(СВЦЭМ!$D$39:$D$782,СВЦЭМ!$A$39:$A$782,$A71,СВЦЭМ!$B$39:$B$782,E$47)+'СЕТ СН'!$G$11+СВЦЭМ!$D$10+'СЕТ СН'!$G$6-'СЕТ СН'!$G$23</f>
        <v>1115.8484805099999</v>
      </c>
      <c r="F71" s="36">
        <f>SUMIFS(СВЦЭМ!$D$39:$D$782,СВЦЭМ!$A$39:$A$782,$A71,СВЦЭМ!$B$39:$B$782,F$47)+'СЕТ СН'!$G$11+СВЦЭМ!$D$10+'СЕТ СН'!$G$6-'СЕТ СН'!$G$23</f>
        <v>1117.2542931400001</v>
      </c>
      <c r="G71" s="36">
        <f>SUMIFS(СВЦЭМ!$D$39:$D$782,СВЦЭМ!$A$39:$A$782,$A71,СВЦЭМ!$B$39:$B$782,G$47)+'СЕТ СН'!$G$11+СВЦЭМ!$D$10+'СЕТ СН'!$G$6-'СЕТ СН'!$G$23</f>
        <v>1102.86877527</v>
      </c>
      <c r="H71" s="36">
        <f>SUMIFS(СВЦЭМ!$D$39:$D$782,СВЦЭМ!$A$39:$A$782,$A71,СВЦЭМ!$B$39:$B$782,H$47)+'СЕТ СН'!$G$11+СВЦЭМ!$D$10+'СЕТ СН'!$G$6-'СЕТ СН'!$G$23</f>
        <v>1062.79800447</v>
      </c>
      <c r="I71" s="36">
        <f>SUMIFS(СВЦЭМ!$D$39:$D$782,СВЦЭМ!$A$39:$A$782,$A71,СВЦЭМ!$B$39:$B$782,I$47)+'СЕТ СН'!$G$11+СВЦЭМ!$D$10+'СЕТ СН'!$G$6-'СЕТ СН'!$G$23</f>
        <v>1013.7830306</v>
      </c>
      <c r="J71" s="36">
        <f>SUMIFS(СВЦЭМ!$D$39:$D$782,СВЦЭМ!$A$39:$A$782,$A71,СВЦЭМ!$B$39:$B$782,J$47)+'СЕТ СН'!$G$11+СВЦЭМ!$D$10+'СЕТ СН'!$G$6-'СЕТ СН'!$G$23</f>
        <v>1048.7373774299999</v>
      </c>
      <c r="K71" s="36">
        <f>SUMIFS(СВЦЭМ!$D$39:$D$782,СВЦЭМ!$A$39:$A$782,$A71,СВЦЭМ!$B$39:$B$782,K$47)+'СЕТ СН'!$G$11+СВЦЭМ!$D$10+'СЕТ СН'!$G$6-'СЕТ СН'!$G$23</f>
        <v>1162.1699583300001</v>
      </c>
      <c r="L71" s="36">
        <f>SUMIFS(СВЦЭМ!$D$39:$D$782,СВЦЭМ!$A$39:$A$782,$A71,СВЦЭМ!$B$39:$B$782,L$47)+'СЕТ СН'!$G$11+СВЦЭМ!$D$10+'СЕТ СН'!$G$6-'СЕТ СН'!$G$23</f>
        <v>1121.4704078699999</v>
      </c>
      <c r="M71" s="36">
        <f>SUMIFS(СВЦЭМ!$D$39:$D$782,СВЦЭМ!$A$39:$A$782,$A71,СВЦЭМ!$B$39:$B$782,M$47)+'СЕТ СН'!$G$11+СВЦЭМ!$D$10+'СЕТ СН'!$G$6-'СЕТ СН'!$G$23</f>
        <v>1115.86375165</v>
      </c>
      <c r="N71" s="36">
        <f>SUMIFS(СВЦЭМ!$D$39:$D$782,СВЦЭМ!$A$39:$A$782,$A71,СВЦЭМ!$B$39:$B$782,N$47)+'СЕТ СН'!$G$11+СВЦЭМ!$D$10+'СЕТ СН'!$G$6-'СЕТ СН'!$G$23</f>
        <v>1111.1762467399999</v>
      </c>
      <c r="O71" s="36">
        <f>SUMIFS(СВЦЭМ!$D$39:$D$782,СВЦЭМ!$A$39:$A$782,$A71,СВЦЭМ!$B$39:$B$782,O$47)+'СЕТ СН'!$G$11+СВЦЭМ!$D$10+'СЕТ СН'!$G$6-'СЕТ СН'!$G$23</f>
        <v>1105.11881743</v>
      </c>
      <c r="P71" s="36">
        <f>SUMIFS(СВЦЭМ!$D$39:$D$782,СВЦЭМ!$A$39:$A$782,$A71,СВЦЭМ!$B$39:$B$782,P$47)+'СЕТ СН'!$G$11+СВЦЭМ!$D$10+'СЕТ СН'!$G$6-'СЕТ СН'!$G$23</f>
        <v>1111.5704685400001</v>
      </c>
      <c r="Q71" s="36">
        <f>SUMIFS(СВЦЭМ!$D$39:$D$782,СВЦЭМ!$A$39:$A$782,$A71,СВЦЭМ!$B$39:$B$782,Q$47)+'СЕТ СН'!$G$11+СВЦЭМ!$D$10+'СЕТ СН'!$G$6-'СЕТ СН'!$G$23</f>
        <v>1112.5317232699999</v>
      </c>
      <c r="R71" s="36">
        <f>SUMIFS(СВЦЭМ!$D$39:$D$782,СВЦЭМ!$A$39:$A$782,$A71,СВЦЭМ!$B$39:$B$782,R$47)+'СЕТ СН'!$G$11+СВЦЭМ!$D$10+'СЕТ СН'!$G$6-'СЕТ СН'!$G$23</f>
        <v>1101.8171462800001</v>
      </c>
      <c r="S71" s="36">
        <f>SUMIFS(СВЦЭМ!$D$39:$D$782,СВЦЭМ!$A$39:$A$782,$A71,СВЦЭМ!$B$39:$B$782,S$47)+'СЕТ СН'!$G$11+СВЦЭМ!$D$10+'СЕТ СН'!$G$6-'СЕТ СН'!$G$23</f>
        <v>1110.65541452</v>
      </c>
      <c r="T71" s="36">
        <f>SUMIFS(СВЦЭМ!$D$39:$D$782,СВЦЭМ!$A$39:$A$782,$A71,СВЦЭМ!$B$39:$B$782,T$47)+'СЕТ СН'!$G$11+СВЦЭМ!$D$10+'СЕТ СН'!$G$6-'СЕТ СН'!$G$23</f>
        <v>1117.33365858</v>
      </c>
      <c r="U71" s="36">
        <f>SUMIFS(СВЦЭМ!$D$39:$D$782,СВЦЭМ!$A$39:$A$782,$A71,СВЦЭМ!$B$39:$B$782,U$47)+'СЕТ СН'!$G$11+СВЦЭМ!$D$10+'СЕТ СН'!$G$6-'СЕТ СН'!$G$23</f>
        <v>1112.9215003699999</v>
      </c>
      <c r="V71" s="36">
        <f>SUMIFS(СВЦЭМ!$D$39:$D$782,СВЦЭМ!$A$39:$A$782,$A71,СВЦЭМ!$B$39:$B$782,V$47)+'СЕТ СН'!$G$11+СВЦЭМ!$D$10+'СЕТ СН'!$G$6-'СЕТ СН'!$G$23</f>
        <v>1131.2822732699999</v>
      </c>
      <c r="W71" s="36">
        <f>SUMIFS(СВЦЭМ!$D$39:$D$782,СВЦЭМ!$A$39:$A$782,$A71,СВЦЭМ!$B$39:$B$782,W$47)+'СЕТ СН'!$G$11+СВЦЭМ!$D$10+'СЕТ СН'!$G$6-'СЕТ СН'!$G$23</f>
        <v>1138.35957687</v>
      </c>
      <c r="X71" s="36">
        <f>SUMIFS(СВЦЭМ!$D$39:$D$782,СВЦЭМ!$A$39:$A$782,$A71,СВЦЭМ!$B$39:$B$782,X$47)+'СЕТ СН'!$G$11+СВЦЭМ!$D$10+'СЕТ СН'!$G$6-'СЕТ СН'!$G$23</f>
        <v>1078.1298993099999</v>
      </c>
      <c r="Y71" s="36">
        <f>SUMIFS(СВЦЭМ!$D$39:$D$782,СВЦЭМ!$A$39:$A$782,$A71,СВЦЭМ!$B$39:$B$782,Y$47)+'СЕТ СН'!$G$11+СВЦЭМ!$D$10+'СЕТ СН'!$G$6-'СЕТ СН'!$G$23</f>
        <v>1039.29062</v>
      </c>
    </row>
    <row r="72" spans="1:26" ht="15.75" x14ac:dyDescent="0.2">
      <c r="A72" s="35">
        <f t="shared" si="1"/>
        <v>44798</v>
      </c>
      <c r="B72" s="36">
        <f>SUMIFS(СВЦЭМ!$D$39:$D$782,СВЦЭМ!$A$39:$A$782,$A72,СВЦЭМ!$B$39:$B$782,B$47)+'СЕТ СН'!$G$11+СВЦЭМ!$D$10+'СЕТ СН'!$G$6-'СЕТ СН'!$G$23</f>
        <v>1035.6330441299999</v>
      </c>
      <c r="C72" s="36">
        <f>SUMIFS(СВЦЭМ!$D$39:$D$782,СВЦЭМ!$A$39:$A$782,$A72,СВЦЭМ!$B$39:$B$782,C$47)+'СЕТ СН'!$G$11+СВЦЭМ!$D$10+'СЕТ СН'!$G$6-'СЕТ СН'!$G$23</f>
        <v>1072.68392103</v>
      </c>
      <c r="D72" s="36">
        <f>SUMIFS(СВЦЭМ!$D$39:$D$782,СВЦЭМ!$A$39:$A$782,$A72,СВЦЭМ!$B$39:$B$782,D$47)+'СЕТ СН'!$G$11+СВЦЭМ!$D$10+'СЕТ СН'!$G$6-'СЕТ СН'!$G$23</f>
        <v>1110.49872028</v>
      </c>
      <c r="E72" s="36">
        <f>SUMIFS(СВЦЭМ!$D$39:$D$782,СВЦЭМ!$A$39:$A$782,$A72,СВЦЭМ!$B$39:$B$782,E$47)+'СЕТ СН'!$G$11+СВЦЭМ!$D$10+'СЕТ СН'!$G$6-'СЕТ СН'!$G$23</f>
        <v>1121.8080846</v>
      </c>
      <c r="F72" s="36">
        <f>SUMIFS(СВЦЭМ!$D$39:$D$782,СВЦЭМ!$A$39:$A$782,$A72,СВЦЭМ!$B$39:$B$782,F$47)+'СЕТ СН'!$G$11+СВЦЭМ!$D$10+'СЕТ СН'!$G$6-'СЕТ СН'!$G$23</f>
        <v>1125.2577244199999</v>
      </c>
      <c r="G72" s="36">
        <f>SUMIFS(СВЦЭМ!$D$39:$D$782,СВЦЭМ!$A$39:$A$782,$A72,СВЦЭМ!$B$39:$B$782,G$47)+'СЕТ СН'!$G$11+СВЦЭМ!$D$10+'СЕТ СН'!$G$6-'СЕТ СН'!$G$23</f>
        <v>1108.86144737</v>
      </c>
      <c r="H72" s="36">
        <f>SUMIFS(СВЦЭМ!$D$39:$D$782,СВЦЭМ!$A$39:$A$782,$A72,СВЦЭМ!$B$39:$B$782,H$47)+'СЕТ СН'!$G$11+СВЦЭМ!$D$10+'СЕТ СН'!$G$6-'СЕТ СН'!$G$23</f>
        <v>1060.23754725</v>
      </c>
      <c r="I72" s="36">
        <f>SUMIFS(СВЦЭМ!$D$39:$D$782,СВЦЭМ!$A$39:$A$782,$A72,СВЦЭМ!$B$39:$B$782,I$47)+'СЕТ СН'!$G$11+СВЦЭМ!$D$10+'СЕТ СН'!$G$6-'СЕТ СН'!$G$23</f>
        <v>985.25761696999996</v>
      </c>
      <c r="J72" s="36">
        <f>SUMIFS(СВЦЭМ!$D$39:$D$782,СВЦЭМ!$A$39:$A$782,$A72,СВЦЭМ!$B$39:$B$782,J$47)+'СЕТ СН'!$G$11+СВЦЭМ!$D$10+'СЕТ СН'!$G$6-'СЕТ СН'!$G$23</f>
        <v>1056.665291</v>
      </c>
      <c r="K72" s="36">
        <f>SUMIFS(СВЦЭМ!$D$39:$D$782,СВЦЭМ!$A$39:$A$782,$A72,СВЦЭМ!$B$39:$B$782,K$47)+'СЕТ СН'!$G$11+СВЦЭМ!$D$10+'СЕТ СН'!$G$6-'СЕТ СН'!$G$23</f>
        <v>1117.5060566699999</v>
      </c>
      <c r="L72" s="36">
        <f>SUMIFS(СВЦЭМ!$D$39:$D$782,СВЦЭМ!$A$39:$A$782,$A72,СВЦЭМ!$B$39:$B$782,L$47)+'СЕТ СН'!$G$11+СВЦЭМ!$D$10+'СЕТ СН'!$G$6-'СЕТ СН'!$G$23</f>
        <v>1086.2850286299999</v>
      </c>
      <c r="M72" s="36">
        <f>SUMIFS(СВЦЭМ!$D$39:$D$782,СВЦЭМ!$A$39:$A$782,$A72,СВЦЭМ!$B$39:$B$782,M$47)+'СЕТ СН'!$G$11+СВЦЭМ!$D$10+'СЕТ СН'!$G$6-'СЕТ СН'!$G$23</f>
        <v>1082.69932984</v>
      </c>
      <c r="N72" s="36">
        <f>SUMIFS(СВЦЭМ!$D$39:$D$782,СВЦЭМ!$A$39:$A$782,$A72,СВЦЭМ!$B$39:$B$782,N$47)+'СЕТ СН'!$G$11+СВЦЭМ!$D$10+'СЕТ СН'!$G$6-'СЕТ СН'!$G$23</f>
        <v>1082.34055044</v>
      </c>
      <c r="O72" s="36">
        <f>SUMIFS(СВЦЭМ!$D$39:$D$782,СВЦЭМ!$A$39:$A$782,$A72,СВЦЭМ!$B$39:$B$782,O$47)+'СЕТ СН'!$G$11+СВЦЭМ!$D$10+'СЕТ СН'!$G$6-'СЕТ СН'!$G$23</f>
        <v>999.77420917999996</v>
      </c>
      <c r="P72" s="36">
        <f>SUMIFS(СВЦЭМ!$D$39:$D$782,СВЦЭМ!$A$39:$A$782,$A72,СВЦЭМ!$B$39:$B$782,P$47)+'СЕТ СН'!$G$11+СВЦЭМ!$D$10+'СЕТ СН'!$G$6-'СЕТ СН'!$G$23</f>
        <v>908.8484013399999</v>
      </c>
      <c r="Q72" s="36">
        <f>SUMIFS(СВЦЭМ!$D$39:$D$782,СВЦЭМ!$A$39:$A$782,$A72,СВЦЭМ!$B$39:$B$782,Q$47)+'СЕТ СН'!$G$11+СВЦЭМ!$D$10+'СЕТ СН'!$G$6-'СЕТ СН'!$G$23</f>
        <v>846.73997881999992</v>
      </c>
      <c r="R72" s="36">
        <f>SUMIFS(СВЦЭМ!$D$39:$D$782,СВЦЭМ!$A$39:$A$782,$A72,СВЦЭМ!$B$39:$B$782,R$47)+'СЕТ СН'!$G$11+СВЦЭМ!$D$10+'СЕТ СН'!$G$6-'СЕТ СН'!$G$23</f>
        <v>841.51084382999989</v>
      </c>
      <c r="S72" s="36">
        <f>SUMIFS(СВЦЭМ!$D$39:$D$782,СВЦЭМ!$A$39:$A$782,$A72,СВЦЭМ!$B$39:$B$782,S$47)+'СЕТ СН'!$G$11+СВЦЭМ!$D$10+'СЕТ СН'!$G$6-'СЕТ СН'!$G$23</f>
        <v>911.8880140199999</v>
      </c>
      <c r="T72" s="36">
        <f>SUMIFS(СВЦЭМ!$D$39:$D$782,СВЦЭМ!$A$39:$A$782,$A72,СВЦЭМ!$B$39:$B$782,T$47)+'СЕТ СН'!$G$11+СВЦЭМ!$D$10+'СЕТ СН'!$G$6-'СЕТ СН'!$G$23</f>
        <v>987.69982075999997</v>
      </c>
      <c r="U72" s="36">
        <f>SUMIFS(СВЦЭМ!$D$39:$D$782,СВЦЭМ!$A$39:$A$782,$A72,СВЦЭМ!$B$39:$B$782,U$47)+'СЕТ СН'!$G$11+СВЦЭМ!$D$10+'СЕТ СН'!$G$6-'СЕТ СН'!$G$23</f>
        <v>1078.2389473400001</v>
      </c>
      <c r="V72" s="36">
        <f>SUMIFS(СВЦЭМ!$D$39:$D$782,СВЦЭМ!$A$39:$A$782,$A72,СВЦЭМ!$B$39:$B$782,V$47)+'СЕТ СН'!$G$11+СВЦЭМ!$D$10+'СЕТ СН'!$G$6-'СЕТ СН'!$G$23</f>
        <v>1101.5736061099999</v>
      </c>
      <c r="W72" s="36">
        <f>SUMIFS(СВЦЭМ!$D$39:$D$782,СВЦЭМ!$A$39:$A$782,$A72,СВЦЭМ!$B$39:$B$782,W$47)+'СЕТ СН'!$G$11+СВЦЭМ!$D$10+'СЕТ СН'!$G$6-'СЕТ СН'!$G$23</f>
        <v>1109.56644564</v>
      </c>
      <c r="X72" s="36">
        <f>SUMIFS(СВЦЭМ!$D$39:$D$782,СВЦЭМ!$A$39:$A$782,$A72,СВЦЭМ!$B$39:$B$782,X$47)+'СЕТ СН'!$G$11+СВЦЭМ!$D$10+'СЕТ СН'!$G$6-'СЕТ СН'!$G$23</f>
        <v>1093.31399375</v>
      </c>
      <c r="Y72" s="36">
        <f>SUMIFS(СВЦЭМ!$D$39:$D$782,СВЦЭМ!$A$39:$A$782,$A72,СВЦЭМ!$B$39:$B$782,Y$47)+'СЕТ СН'!$G$11+СВЦЭМ!$D$10+'СЕТ СН'!$G$6-'СЕТ СН'!$G$23</f>
        <v>1100.0769911899999</v>
      </c>
    </row>
    <row r="73" spans="1:26" ht="15.75" x14ac:dyDescent="0.2">
      <c r="A73" s="35">
        <f t="shared" si="1"/>
        <v>44799</v>
      </c>
      <c r="B73" s="36">
        <f>SUMIFS(СВЦЭМ!$D$39:$D$782,СВЦЭМ!$A$39:$A$782,$A73,СВЦЭМ!$B$39:$B$782,B$47)+'СЕТ СН'!$G$11+СВЦЭМ!$D$10+'СЕТ СН'!$G$6-'СЕТ СН'!$G$23</f>
        <v>1091.3653157199999</v>
      </c>
      <c r="C73" s="36">
        <f>SUMIFS(СВЦЭМ!$D$39:$D$782,СВЦЭМ!$A$39:$A$782,$A73,СВЦЭМ!$B$39:$B$782,C$47)+'СЕТ СН'!$G$11+СВЦЭМ!$D$10+'СЕТ СН'!$G$6-'СЕТ СН'!$G$23</f>
        <v>1136.53567404</v>
      </c>
      <c r="D73" s="36">
        <f>SUMIFS(СВЦЭМ!$D$39:$D$782,СВЦЭМ!$A$39:$A$782,$A73,СВЦЭМ!$B$39:$B$782,D$47)+'СЕТ СН'!$G$11+СВЦЭМ!$D$10+'СЕТ СН'!$G$6-'СЕТ СН'!$G$23</f>
        <v>1150.72759509</v>
      </c>
      <c r="E73" s="36">
        <f>SUMIFS(СВЦЭМ!$D$39:$D$782,СВЦЭМ!$A$39:$A$782,$A73,СВЦЭМ!$B$39:$B$782,E$47)+'СЕТ СН'!$G$11+СВЦЭМ!$D$10+'СЕТ СН'!$G$6-'СЕТ СН'!$G$23</f>
        <v>1130.9452863199999</v>
      </c>
      <c r="F73" s="36">
        <f>SUMIFS(СВЦЭМ!$D$39:$D$782,СВЦЭМ!$A$39:$A$782,$A73,СВЦЭМ!$B$39:$B$782,F$47)+'СЕТ СН'!$G$11+СВЦЭМ!$D$10+'СЕТ СН'!$G$6-'СЕТ СН'!$G$23</f>
        <v>1139.34807802</v>
      </c>
      <c r="G73" s="36">
        <f>SUMIFS(СВЦЭМ!$D$39:$D$782,СВЦЭМ!$A$39:$A$782,$A73,СВЦЭМ!$B$39:$B$782,G$47)+'СЕТ СН'!$G$11+СВЦЭМ!$D$10+'СЕТ СН'!$G$6-'СЕТ СН'!$G$23</f>
        <v>1131.4763205500001</v>
      </c>
      <c r="H73" s="36">
        <f>SUMIFS(СВЦЭМ!$D$39:$D$782,СВЦЭМ!$A$39:$A$782,$A73,СВЦЭМ!$B$39:$B$782,H$47)+'СЕТ СН'!$G$11+СВЦЭМ!$D$10+'СЕТ СН'!$G$6-'СЕТ СН'!$G$23</f>
        <v>1059.63569635</v>
      </c>
      <c r="I73" s="36">
        <f>SUMIFS(СВЦЭМ!$D$39:$D$782,СВЦЭМ!$A$39:$A$782,$A73,СВЦЭМ!$B$39:$B$782,I$47)+'СЕТ СН'!$G$11+СВЦЭМ!$D$10+'СЕТ СН'!$G$6-'СЕТ СН'!$G$23</f>
        <v>1047.6270353299999</v>
      </c>
      <c r="J73" s="36">
        <f>SUMIFS(СВЦЭМ!$D$39:$D$782,СВЦЭМ!$A$39:$A$782,$A73,СВЦЭМ!$B$39:$B$782,J$47)+'СЕТ СН'!$G$11+СВЦЭМ!$D$10+'СЕТ СН'!$G$6-'СЕТ СН'!$G$23</f>
        <v>1050.5069384200001</v>
      </c>
      <c r="K73" s="36">
        <f>SUMIFS(СВЦЭМ!$D$39:$D$782,СВЦЭМ!$A$39:$A$782,$A73,СВЦЭМ!$B$39:$B$782,K$47)+'СЕТ СН'!$G$11+СВЦЭМ!$D$10+'СЕТ СН'!$G$6-'СЕТ СН'!$G$23</f>
        <v>1111.04599467</v>
      </c>
      <c r="L73" s="36">
        <f>SUMIFS(СВЦЭМ!$D$39:$D$782,СВЦЭМ!$A$39:$A$782,$A73,СВЦЭМ!$B$39:$B$782,L$47)+'СЕТ СН'!$G$11+СВЦЭМ!$D$10+'СЕТ СН'!$G$6-'СЕТ СН'!$G$23</f>
        <v>1089.74677436</v>
      </c>
      <c r="M73" s="36">
        <f>SUMIFS(СВЦЭМ!$D$39:$D$782,СВЦЭМ!$A$39:$A$782,$A73,СВЦЭМ!$B$39:$B$782,M$47)+'СЕТ СН'!$G$11+СВЦЭМ!$D$10+'СЕТ СН'!$G$6-'СЕТ СН'!$G$23</f>
        <v>1078.7361317299999</v>
      </c>
      <c r="N73" s="36">
        <f>SUMIFS(СВЦЭМ!$D$39:$D$782,СВЦЭМ!$A$39:$A$782,$A73,СВЦЭМ!$B$39:$B$782,N$47)+'СЕТ СН'!$G$11+СВЦЭМ!$D$10+'СЕТ СН'!$G$6-'СЕТ СН'!$G$23</f>
        <v>1071.2557188999999</v>
      </c>
      <c r="O73" s="36">
        <f>SUMIFS(СВЦЭМ!$D$39:$D$782,СВЦЭМ!$A$39:$A$782,$A73,СВЦЭМ!$B$39:$B$782,O$47)+'СЕТ СН'!$G$11+СВЦЭМ!$D$10+'СЕТ СН'!$G$6-'СЕТ СН'!$G$23</f>
        <v>1065.39496216</v>
      </c>
      <c r="P73" s="36">
        <f>SUMIFS(СВЦЭМ!$D$39:$D$782,СВЦЭМ!$A$39:$A$782,$A73,СВЦЭМ!$B$39:$B$782,P$47)+'СЕТ СН'!$G$11+СВЦЭМ!$D$10+'СЕТ СН'!$G$6-'СЕТ СН'!$G$23</f>
        <v>1072.9474544899999</v>
      </c>
      <c r="Q73" s="36">
        <f>SUMIFS(СВЦЭМ!$D$39:$D$782,СВЦЭМ!$A$39:$A$782,$A73,СВЦЭМ!$B$39:$B$782,Q$47)+'СЕТ СН'!$G$11+СВЦЭМ!$D$10+'СЕТ СН'!$G$6-'СЕТ СН'!$G$23</f>
        <v>1071.98785552</v>
      </c>
      <c r="R73" s="36">
        <f>SUMIFS(СВЦЭМ!$D$39:$D$782,СВЦЭМ!$A$39:$A$782,$A73,СВЦЭМ!$B$39:$B$782,R$47)+'СЕТ СН'!$G$11+СВЦЭМ!$D$10+'СЕТ СН'!$G$6-'СЕТ СН'!$G$23</f>
        <v>1065.5335488200001</v>
      </c>
      <c r="S73" s="36">
        <f>SUMIFS(СВЦЭМ!$D$39:$D$782,СВЦЭМ!$A$39:$A$782,$A73,СВЦЭМ!$B$39:$B$782,S$47)+'СЕТ СН'!$G$11+СВЦЭМ!$D$10+'СЕТ СН'!$G$6-'СЕТ СН'!$G$23</f>
        <v>1063.1042015600001</v>
      </c>
      <c r="T73" s="36">
        <f>SUMIFS(СВЦЭМ!$D$39:$D$782,СВЦЭМ!$A$39:$A$782,$A73,СВЦЭМ!$B$39:$B$782,T$47)+'СЕТ СН'!$G$11+СВЦЭМ!$D$10+'СЕТ СН'!$G$6-'СЕТ СН'!$G$23</f>
        <v>1070.68117115</v>
      </c>
      <c r="U73" s="36">
        <f>SUMIFS(СВЦЭМ!$D$39:$D$782,СВЦЭМ!$A$39:$A$782,$A73,СВЦЭМ!$B$39:$B$782,U$47)+'СЕТ СН'!$G$11+СВЦЭМ!$D$10+'СЕТ СН'!$G$6-'СЕТ СН'!$G$23</f>
        <v>1063.3582336699999</v>
      </c>
      <c r="V73" s="36">
        <f>SUMIFS(СВЦЭМ!$D$39:$D$782,СВЦЭМ!$A$39:$A$782,$A73,СВЦЭМ!$B$39:$B$782,V$47)+'СЕТ СН'!$G$11+СВЦЭМ!$D$10+'СЕТ СН'!$G$6-'СЕТ СН'!$G$23</f>
        <v>1081.79226096</v>
      </c>
      <c r="W73" s="36">
        <f>SUMIFS(СВЦЭМ!$D$39:$D$782,СВЦЭМ!$A$39:$A$782,$A73,СВЦЭМ!$B$39:$B$782,W$47)+'СЕТ СН'!$G$11+СВЦЭМ!$D$10+'СЕТ СН'!$G$6-'СЕТ СН'!$G$23</f>
        <v>1084.35875719</v>
      </c>
      <c r="X73" s="36">
        <f>SUMIFS(СВЦЭМ!$D$39:$D$782,СВЦЭМ!$A$39:$A$782,$A73,СВЦЭМ!$B$39:$B$782,X$47)+'СЕТ СН'!$G$11+СВЦЭМ!$D$10+'СЕТ СН'!$G$6-'СЕТ СН'!$G$23</f>
        <v>1054.2255593699999</v>
      </c>
      <c r="Y73" s="36">
        <f>SUMIFS(СВЦЭМ!$D$39:$D$782,СВЦЭМ!$A$39:$A$782,$A73,СВЦЭМ!$B$39:$B$782,Y$47)+'СЕТ СН'!$G$11+СВЦЭМ!$D$10+'СЕТ СН'!$G$6-'СЕТ СН'!$G$23</f>
        <v>1077.13710631</v>
      </c>
    </row>
    <row r="74" spans="1:26" ht="15.75" x14ac:dyDescent="0.2">
      <c r="A74" s="35">
        <f t="shared" si="1"/>
        <v>44800</v>
      </c>
      <c r="B74" s="36">
        <f>SUMIFS(СВЦЭМ!$D$39:$D$782,СВЦЭМ!$A$39:$A$782,$A74,СВЦЭМ!$B$39:$B$782,B$47)+'СЕТ СН'!$G$11+СВЦЭМ!$D$10+'СЕТ СН'!$G$6-'СЕТ СН'!$G$23</f>
        <v>1081.6940788699999</v>
      </c>
      <c r="C74" s="36">
        <f>SUMIFS(СВЦЭМ!$D$39:$D$782,СВЦЭМ!$A$39:$A$782,$A74,СВЦЭМ!$B$39:$B$782,C$47)+'СЕТ СН'!$G$11+СВЦЭМ!$D$10+'СЕТ СН'!$G$6-'СЕТ СН'!$G$23</f>
        <v>1076.8708649499999</v>
      </c>
      <c r="D74" s="36">
        <f>SUMIFS(СВЦЭМ!$D$39:$D$782,СВЦЭМ!$A$39:$A$782,$A74,СВЦЭМ!$B$39:$B$782,D$47)+'СЕТ СН'!$G$11+СВЦЭМ!$D$10+'СЕТ СН'!$G$6-'СЕТ СН'!$G$23</f>
        <v>1118.6680872899999</v>
      </c>
      <c r="E74" s="36">
        <f>SUMIFS(СВЦЭМ!$D$39:$D$782,СВЦЭМ!$A$39:$A$782,$A74,СВЦЭМ!$B$39:$B$782,E$47)+'СЕТ СН'!$G$11+СВЦЭМ!$D$10+'СЕТ СН'!$G$6-'СЕТ СН'!$G$23</f>
        <v>1084.7658307300001</v>
      </c>
      <c r="F74" s="36">
        <f>SUMIFS(СВЦЭМ!$D$39:$D$782,СВЦЭМ!$A$39:$A$782,$A74,СВЦЭМ!$B$39:$B$782,F$47)+'СЕТ СН'!$G$11+СВЦЭМ!$D$10+'СЕТ СН'!$G$6-'СЕТ СН'!$G$23</f>
        <v>1081.04028754</v>
      </c>
      <c r="G74" s="36">
        <f>SUMIFS(СВЦЭМ!$D$39:$D$782,СВЦЭМ!$A$39:$A$782,$A74,СВЦЭМ!$B$39:$B$782,G$47)+'СЕТ СН'!$G$11+СВЦЭМ!$D$10+'СЕТ СН'!$G$6-'СЕТ СН'!$G$23</f>
        <v>1090.19039477</v>
      </c>
      <c r="H74" s="36">
        <f>SUMIFS(СВЦЭМ!$D$39:$D$782,СВЦЭМ!$A$39:$A$782,$A74,СВЦЭМ!$B$39:$B$782,H$47)+'СЕТ СН'!$G$11+СВЦЭМ!$D$10+'СЕТ СН'!$G$6-'СЕТ СН'!$G$23</f>
        <v>1075.09281225</v>
      </c>
      <c r="I74" s="36">
        <f>SUMIFS(СВЦЭМ!$D$39:$D$782,СВЦЭМ!$A$39:$A$782,$A74,СВЦЭМ!$B$39:$B$782,I$47)+'СЕТ СН'!$G$11+СВЦЭМ!$D$10+'СЕТ СН'!$G$6-'СЕТ СН'!$G$23</f>
        <v>1041.7861214100001</v>
      </c>
      <c r="J74" s="36">
        <f>SUMIFS(СВЦЭМ!$D$39:$D$782,СВЦЭМ!$A$39:$A$782,$A74,СВЦЭМ!$B$39:$B$782,J$47)+'СЕТ СН'!$G$11+СВЦЭМ!$D$10+'СЕТ СН'!$G$6-'СЕТ СН'!$G$23</f>
        <v>982.9119455199999</v>
      </c>
      <c r="K74" s="36">
        <f>SUMIFS(СВЦЭМ!$D$39:$D$782,СВЦЭМ!$A$39:$A$782,$A74,СВЦЭМ!$B$39:$B$782,K$47)+'СЕТ СН'!$G$11+СВЦЭМ!$D$10+'СЕТ СН'!$G$6-'СЕТ СН'!$G$23</f>
        <v>1054.73415155</v>
      </c>
      <c r="L74" s="36">
        <f>SUMIFS(СВЦЭМ!$D$39:$D$782,СВЦЭМ!$A$39:$A$782,$A74,СВЦЭМ!$B$39:$B$782,L$47)+'СЕТ СН'!$G$11+СВЦЭМ!$D$10+'СЕТ СН'!$G$6-'СЕТ СН'!$G$23</f>
        <v>1051.4730760699999</v>
      </c>
      <c r="M74" s="36">
        <f>SUMIFS(СВЦЭМ!$D$39:$D$782,СВЦЭМ!$A$39:$A$782,$A74,СВЦЭМ!$B$39:$B$782,M$47)+'СЕТ СН'!$G$11+СВЦЭМ!$D$10+'СЕТ СН'!$G$6-'СЕТ СН'!$G$23</f>
        <v>1054.2591900299999</v>
      </c>
      <c r="N74" s="36">
        <f>SUMIFS(СВЦЭМ!$D$39:$D$782,СВЦЭМ!$A$39:$A$782,$A74,СВЦЭМ!$B$39:$B$782,N$47)+'СЕТ СН'!$G$11+СВЦЭМ!$D$10+'СЕТ СН'!$G$6-'СЕТ СН'!$G$23</f>
        <v>1055.5087054599999</v>
      </c>
      <c r="O74" s="36">
        <f>SUMIFS(СВЦЭМ!$D$39:$D$782,СВЦЭМ!$A$39:$A$782,$A74,СВЦЭМ!$B$39:$B$782,O$47)+'СЕТ СН'!$G$11+СВЦЭМ!$D$10+'СЕТ СН'!$G$6-'СЕТ СН'!$G$23</f>
        <v>1047.01912105</v>
      </c>
      <c r="P74" s="36">
        <f>SUMIFS(СВЦЭМ!$D$39:$D$782,СВЦЭМ!$A$39:$A$782,$A74,СВЦЭМ!$B$39:$B$782,P$47)+'СЕТ СН'!$G$11+СВЦЭМ!$D$10+'СЕТ СН'!$G$6-'СЕТ СН'!$G$23</f>
        <v>1043.6816833800001</v>
      </c>
      <c r="Q74" s="36">
        <f>SUMIFS(СВЦЭМ!$D$39:$D$782,СВЦЭМ!$A$39:$A$782,$A74,СВЦЭМ!$B$39:$B$782,Q$47)+'СЕТ СН'!$G$11+СВЦЭМ!$D$10+'СЕТ СН'!$G$6-'СЕТ СН'!$G$23</f>
        <v>1041.97783658</v>
      </c>
      <c r="R74" s="36">
        <f>SUMIFS(СВЦЭМ!$D$39:$D$782,СВЦЭМ!$A$39:$A$782,$A74,СВЦЭМ!$B$39:$B$782,R$47)+'СЕТ СН'!$G$11+СВЦЭМ!$D$10+'СЕТ СН'!$G$6-'СЕТ СН'!$G$23</f>
        <v>1039.4313659899999</v>
      </c>
      <c r="S74" s="36">
        <f>SUMIFS(СВЦЭМ!$D$39:$D$782,СВЦЭМ!$A$39:$A$782,$A74,СВЦЭМ!$B$39:$B$782,S$47)+'СЕТ СН'!$G$11+СВЦЭМ!$D$10+'СЕТ СН'!$G$6-'СЕТ СН'!$G$23</f>
        <v>1046.8531185500001</v>
      </c>
      <c r="T74" s="36">
        <f>SUMIFS(СВЦЭМ!$D$39:$D$782,СВЦЭМ!$A$39:$A$782,$A74,СВЦЭМ!$B$39:$B$782,T$47)+'СЕТ СН'!$G$11+СВЦЭМ!$D$10+'СЕТ СН'!$G$6-'СЕТ СН'!$G$23</f>
        <v>1046.70538349</v>
      </c>
      <c r="U74" s="36">
        <f>SUMIFS(СВЦЭМ!$D$39:$D$782,СВЦЭМ!$A$39:$A$782,$A74,СВЦЭМ!$B$39:$B$782,U$47)+'СЕТ СН'!$G$11+СВЦЭМ!$D$10+'СЕТ СН'!$G$6-'СЕТ СН'!$G$23</f>
        <v>1046.5253125899999</v>
      </c>
      <c r="V74" s="36">
        <f>SUMIFS(СВЦЭМ!$D$39:$D$782,СВЦЭМ!$A$39:$A$782,$A74,СВЦЭМ!$B$39:$B$782,V$47)+'СЕТ СН'!$G$11+СВЦЭМ!$D$10+'СЕТ СН'!$G$6-'СЕТ СН'!$G$23</f>
        <v>1061.7161427599999</v>
      </c>
      <c r="W74" s="36">
        <f>SUMIFS(СВЦЭМ!$D$39:$D$782,СВЦЭМ!$A$39:$A$782,$A74,СВЦЭМ!$B$39:$B$782,W$47)+'СЕТ СН'!$G$11+СВЦЭМ!$D$10+'СЕТ СН'!$G$6-'СЕТ СН'!$G$23</f>
        <v>1060.3108122799999</v>
      </c>
      <c r="X74" s="36">
        <f>SUMIFS(СВЦЭМ!$D$39:$D$782,СВЦЭМ!$A$39:$A$782,$A74,СВЦЭМ!$B$39:$B$782,X$47)+'СЕТ СН'!$G$11+СВЦЭМ!$D$10+'СЕТ СН'!$G$6-'СЕТ СН'!$G$23</f>
        <v>1044.49314658</v>
      </c>
      <c r="Y74" s="36">
        <f>SUMIFS(СВЦЭМ!$D$39:$D$782,СВЦЭМ!$A$39:$A$782,$A74,СВЦЭМ!$B$39:$B$782,Y$47)+'СЕТ СН'!$G$11+СВЦЭМ!$D$10+'СЕТ СН'!$G$6-'СЕТ СН'!$G$23</f>
        <v>1025.2949996299999</v>
      </c>
    </row>
    <row r="75" spans="1:26" ht="15.75" x14ac:dyDescent="0.2">
      <c r="A75" s="35">
        <f t="shared" si="1"/>
        <v>44801</v>
      </c>
      <c r="B75" s="36">
        <f>SUMIFS(СВЦЭМ!$D$39:$D$782,СВЦЭМ!$A$39:$A$782,$A75,СВЦЭМ!$B$39:$B$782,B$47)+'СЕТ СН'!$G$11+СВЦЭМ!$D$10+'СЕТ СН'!$G$6-'СЕТ СН'!$G$23</f>
        <v>1024.62005712</v>
      </c>
      <c r="C75" s="36">
        <f>SUMIFS(СВЦЭМ!$D$39:$D$782,СВЦЭМ!$A$39:$A$782,$A75,СВЦЭМ!$B$39:$B$782,C$47)+'СЕТ СН'!$G$11+СВЦЭМ!$D$10+'СЕТ СН'!$G$6-'СЕТ СН'!$G$23</f>
        <v>1060.01638963</v>
      </c>
      <c r="D75" s="36">
        <f>SUMIFS(СВЦЭМ!$D$39:$D$782,СВЦЭМ!$A$39:$A$782,$A75,СВЦЭМ!$B$39:$B$782,D$47)+'СЕТ СН'!$G$11+СВЦЭМ!$D$10+'СЕТ СН'!$G$6-'СЕТ СН'!$G$23</f>
        <v>1101.4639452700001</v>
      </c>
      <c r="E75" s="36">
        <f>SUMIFS(СВЦЭМ!$D$39:$D$782,СВЦЭМ!$A$39:$A$782,$A75,СВЦЭМ!$B$39:$B$782,E$47)+'СЕТ СН'!$G$11+СВЦЭМ!$D$10+'СЕТ СН'!$G$6-'СЕТ СН'!$G$23</f>
        <v>1115.5364433299999</v>
      </c>
      <c r="F75" s="36">
        <f>SUMIFS(СВЦЭМ!$D$39:$D$782,СВЦЭМ!$A$39:$A$782,$A75,СВЦЭМ!$B$39:$B$782,F$47)+'СЕТ СН'!$G$11+СВЦЭМ!$D$10+'СЕТ СН'!$G$6-'СЕТ СН'!$G$23</f>
        <v>1114.79116636</v>
      </c>
      <c r="G75" s="36">
        <f>SUMIFS(СВЦЭМ!$D$39:$D$782,СВЦЭМ!$A$39:$A$782,$A75,СВЦЭМ!$B$39:$B$782,G$47)+'СЕТ СН'!$G$11+СВЦЭМ!$D$10+'СЕТ СН'!$G$6-'СЕТ СН'!$G$23</f>
        <v>1119.2821112899999</v>
      </c>
      <c r="H75" s="36">
        <f>SUMIFS(СВЦЭМ!$D$39:$D$782,СВЦЭМ!$A$39:$A$782,$A75,СВЦЭМ!$B$39:$B$782,H$47)+'СЕТ СН'!$G$11+СВЦЭМ!$D$10+'СЕТ СН'!$G$6-'СЕТ СН'!$G$23</f>
        <v>1090.10755713</v>
      </c>
      <c r="I75" s="36">
        <f>SUMIFS(СВЦЭМ!$D$39:$D$782,СВЦЭМ!$A$39:$A$782,$A75,СВЦЭМ!$B$39:$B$782,I$47)+'СЕТ СН'!$G$11+СВЦЭМ!$D$10+'СЕТ СН'!$G$6-'СЕТ СН'!$G$23</f>
        <v>1054.04437343</v>
      </c>
      <c r="J75" s="36">
        <f>SUMIFS(СВЦЭМ!$D$39:$D$782,СВЦЭМ!$A$39:$A$782,$A75,СВЦЭМ!$B$39:$B$782,J$47)+'СЕТ СН'!$G$11+СВЦЭМ!$D$10+'СЕТ СН'!$G$6-'СЕТ СН'!$G$23</f>
        <v>984.77034134999997</v>
      </c>
      <c r="K75" s="36">
        <f>SUMIFS(СВЦЭМ!$D$39:$D$782,СВЦЭМ!$A$39:$A$782,$A75,СВЦЭМ!$B$39:$B$782,K$47)+'СЕТ СН'!$G$11+СВЦЭМ!$D$10+'СЕТ СН'!$G$6-'СЕТ СН'!$G$23</f>
        <v>1049.3727936299999</v>
      </c>
      <c r="L75" s="36">
        <f>SUMIFS(СВЦЭМ!$D$39:$D$782,СВЦЭМ!$A$39:$A$782,$A75,СВЦЭМ!$B$39:$B$782,L$47)+'СЕТ СН'!$G$11+СВЦЭМ!$D$10+'СЕТ СН'!$G$6-'СЕТ СН'!$G$23</f>
        <v>1052.66106797</v>
      </c>
      <c r="M75" s="36">
        <f>SUMIFS(СВЦЭМ!$D$39:$D$782,СВЦЭМ!$A$39:$A$782,$A75,СВЦЭМ!$B$39:$B$782,M$47)+'СЕТ СН'!$G$11+СВЦЭМ!$D$10+'СЕТ СН'!$G$6-'СЕТ СН'!$G$23</f>
        <v>1059.6498916</v>
      </c>
      <c r="N75" s="36">
        <f>SUMIFS(СВЦЭМ!$D$39:$D$782,СВЦЭМ!$A$39:$A$782,$A75,СВЦЭМ!$B$39:$B$782,N$47)+'СЕТ СН'!$G$11+СВЦЭМ!$D$10+'СЕТ СН'!$G$6-'СЕТ СН'!$G$23</f>
        <v>1063.0883503499999</v>
      </c>
      <c r="O75" s="36">
        <f>SUMIFS(СВЦЭМ!$D$39:$D$782,СВЦЭМ!$A$39:$A$782,$A75,СВЦЭМ!$B$39:$B$782,O$47)+'СЕТ СН'!$G$11+СВЦЭМ!$D$10+'СЕТ СН'!$G$6-'СЕТ СН'!$G$23</f>
        <v>1053.7942447299999</v>
      </c>
      <c r="P75" s="36">
        <f>SUMIFS(СВЦЭМ!$D$39:$D$782,СВЦЭМ!$A$39:$A$782,$A75,СВЦЭМ!$B$39:$B$782,P$47)+'СЕТ СН'!$G$11+СВЦЭМ!$D$10+'СЕТ СН'!$G$6-'СЕТ СН'!$G$23</f>
        <v>1050.03973135</v>
      </c>
      <c r="Q75" s="36">
        <f>SUMIFS(СВЦЭМ!$D$39:$D$782,СВЦЭМ!$A$39:$A$782,$A75,СВЦЭМ!$B$39:$B$782,Q$47)+'СЕТ СН'!$G$11+СВЦЭМ!$D$10+'СЕТ СН'!$G$6-'СЕТ СН'!$G$23</f>
        <v>1048.7862260300001</v>
      </c>
      <c r="R75" s="36">
        <f>SUMIFS(СВЦЭМ!$D$39:$D$782,СВЦЭМ!$A$39:$A$782,$A75,СВЦЭМ!$B$39:$B$782,R$47)+'СЕТ СН'!$G$11+СВЦЭМ!$D$10+'СЕТ СН'!$G$6-'СЕТ СН'!$G$23</f>
        <v>1042.1606295199999</v>
      </c>
      <c r="S75" s="36">
        <f>SUMIFS(СВЦЭМ!$D$39:$D$782,СВЦЭМ!$A$39:$A$782,$A75,СВЦЭМ!$B$39:$B$782,S$47)+'СЕТ СН'!$G$11+СВЦЭМ!$D$10+'СЕТ СН'!$G$6-'СЕТ СН'!$G$23</f>
        <v>1047.50098469</v>
      </c>
      <c r="T75" s="36">
        <f>SUMIFS(СВЦЭМ!$D$39:$D$782,СВЦЭМ!$A$39:$A$782,$A75,СВЦЭМ!$B$39:$B$782,T$47)+'СЕТ СН'!$G$11+СВЦЭМ!$D$10+'СЕТ СН'!$G$6-'СЕТ СН'!$G$23</f>
        <v>1051.1531853900001</v>
      </c>
      <c r="U75" s="36">
        <f>SUMIFS(СВЦЭМ!$D$39:$D$782,СВЦЭМ!$A$39:$A$782,$A75,СВЦЭМ!$B$39:$B$782,U$47)+'СЕТ СН'!$G$11+СВЦЭМ!$D$10+'СЕТ СН'!$G$6-'СЕТ СН'!$G$23</f>
        <v>1048.95674648</v>
      </c>
      <c r="V75" s="36">
        <f>SUMIFS(СВЦЭМ!$D$39:$D$782,СВЦЭМ!$A$39:$A$782,$A75,СВЦЭМ!$B$39:$B$782,V$47)+'СЕТ СН'!$G$11+СВЦЭМ!$D$10+'СЕТ СН'!$G$6-'СЕТ СН'!$G$23</f>
        <v>1063.1873747100001</v>
      </c>
      <c r="W75" s="36">
        <f>SUMIFS(СВЦЭМ!$D$39:$D$782,СВЦЭМ!$A$39:$A$782,$A75,СВЦЭМ!$B$39:$B$782,W$47)+'СЕТ СН'!$G$11+СВЦЭМ!$D$10+'СЕТ СН'!$G$6-'СЕТ СН'!$G$23</f>
        <v>1073.2827581500001</v>
      </c>
      <c r="X75" s="36">
        <f>SUMIFS(СВЦЭМ!$D$39:$D$782,СВЦЭМ!$A$39:$A$782,$A75,СВЦЭМ!$B$39:$B$782,X$47)+'СЕТ СН'!$G$11+СВЦЭМ!$D$10+'СЕТ СН'!$G$6-'СЕТ СН'!$G$23</f>
        <v>1080.07545039</v>
      </c>
      <c r="Y75" s="36">
        <f>SUMIFS(СВЦЭМ!$D$39:$D$782,СВЦЭМ!$A$39:$A$782,$A75,СВЦЭМ!$B$39:$B$782,Y$47)+'СЕТ СН'!$G$11+СВЦЭМ!$D$10+'СЕТ СН'!$G$6-'СЕТ СН'!$G$23</f>
        <v>1054.5892269999999</v>
      </c>
    </row>
    <row r="76" spans="1:26" ht="15.75" x14ac:dyDescent="0.2">
      <c r="A76" s="35">
        <f t="shared" si="1"/>
        <v>44802</v>
      </c>
      <c r="B76" s="36">
        <f>SUMIFS(СВЦЭМ!$D$39:$D$782,СВЦЭМ!$A$39:$A$782,$A76,СВЦЭМ!$B$39:$B$782,B$47)+'СЕТ СН'!$G$11+СВЦЭМ!$D$10+'СЕТ СН'!$G$6-'СЕТ СН'!$G$23</f>
        <v>1069.98266362</v>
      </c>
      <c r="C76" s="36">
        <f>SUMIFS(СВЦЭМ!$D$39:$D$782,СВЦЭМ!$A$39:$A$782,$A76,СВЦЭМ!$B$39:$B$782,C$47)+'СЕТ СН'!$G$11+СВЦЭМ!$D$10+'СЕТ СН'!$G$6-'СЕТ СН'!$G$23</f>
        <v>1139.5758734000001</v>
      </c>
      <c r="D76" s="36">
        <f>SUMIFS(СВЦЭМ!$D$39:$D$782,СВЦЭМ!$A$39:$A$782,$A76,СВЦЭМ!$B$39:$B$782,D$47)+'СЕТ СН'!$G$11+СВЦЭМ!$D$10+'СЕТ СН'!$G$6-'СЕТ СН'!$G$23</f>
        <v>1171.18488613</v>
      </c>
      <c r="E76" s="36">
        <f>SUMIFS(СВЦЭМ!$D$39:$D$782,СВЦЭМ!$A$39:$A$782,$A76,СВЦЭМ!$B$39:$B$782,E$47)+'СЕТ СН'!$G$11+СВЦЭМ!$D$10+'СЕТ СН'!$G$6-'СЕТ СН'!$G$23</f>
        <v>1180.8430924600002</v>
      </c>
      <c r="F76" s="36">
        <f>SUMIFS(СВЦЭМ!$D$39:$D$782,СВЦЭМ!$A$39:$A$782,$A76,СВЦЭМ!$B$39:$B$782,F$47)+'СЕТ СН'!$G$11+СВЦЭМ!$D$10+'СЕТ СН'!$G$6-'СЕТ СН'!$G$23</f>
        <v>1189.8914359299999</v>
      </c>
      <c r="G76" s="36">
        <f>SUMIFS(СВЦЭМ!$D$39:$D$782,СВЦЭМ!$A$39:$A$782,$A76,СВЦЭМ!$B$39:$B$782,G$47)+'СЕТ СН'!$G$11+СВЦЭМ!$D$10+'СЕТ СН'!$G$6-'СЕТ СН'!$G$23</f>
        <v>1173.16803342</v>
      </c>
      <c r="H76" s="36">
        <f>SUMIFS(СВЦЭМ!$D$39:$D$782,СВЦЭМ!$A$39:$A$782,$A76,СВЦЭМ!$B$39:$B$782,H$47)+'СЕТ СН'!$G$11+СВЦЭМ!$D$10+'СЕТ СН'!$G$6-'СЕТ СН'!$G$23</f>
        <v>1120.65928775</v>
      </c>
      <c r="I76" s="36">
        <f>SUMIFS(СВЦЭМ!$D$39:$D$782,СВЦЭМ!$A$39:$A$782,$A76,СВЦЭМ!$B$39:$B$782,I$47)+'СЕТ СН'!$G$11+СВЦЭМ!$D$10+'СЕТ СН'!$G$6-'СЕТ СН'!$G$23</f>
        <v>1074.35563303</v>
      </c>
      <c r="J76" s="36">
        <f>SUMIFS(СВЦЭМ!$D$39:$D$782,СВЦЭМ!$A$39:$A$782,$A76,СВЦЭМ!$B$39:$B$782,J$47)+'СЕТ СН'!$G$11+СВЦЭМ!$D$10+'СЕТ СН'!$G$6-'СЕТ СН'!$G$23</f>
        <v>1034.18187188</v>
      </c>
      <c r="K76" s="36">
        <f>SUMIFS(СВЦЭМ!$D$39:$D$782,СВЦЭМ!$A$39:$A$782,$A76,СВЦЭМ!$B$39:$B$782,K$47)+'СЕТ СН'!$G$11+СВЦЭМ!$D$10+'СЕТ СН'!$G$6-'СЕТ СН'!$G$23</f>
        <v>1057.60073332</v>
      </c>
      <c r="L76" s="36">
        <f>SUMIFS(СВЦЭМ!$D$39:$D$782,СВЦЭМ!$A$39:$A$782,$A76,СВЦЭМ!$B$39:$B$782,L$47)+'СЕТ СН'!$G$11+СВЦЭМ!$D$10+'СЕТ СН'!$G$6-'СЕТ СН'!$G$23</f>
        <v>1035.4929720099999</v>
      </c>
      <c r="M76" s="36">
        <f>SUMIFS(СВЦЭМ!$D$39:$D$782,СВЦЭМ!$A$39:$A$782,$A76,СВЦЭМ!$B$39:$B$782,M$47)+'СЕТ СН'!$G$11+СВЦЭМ!$D$10+'СЕТ СН'!$G$6-'СЕТ СН'!$G$23</f>
        <v>1036.23019406</v>
      </c>
      <c r="N76" s="36">
        <f>SUMIFS(СВЦЭМ!$D$39:$D$782,СВЦЭМ!$A$39:$A$782,$A76,СВЦЭМ!$B$39:$B$782,N$47)+'СЕТ СН'!$G$11+СВЦЭМ!$D$10+'СЕТ СН'!$G$6-'СЕТ СН'!$G$23</f>
        <v>1038.3581596900001</v>
      </c>
      <c r="O76" s="36">
        <f>SUMIFS(СВЦЭМ!$D$39:$D$782,СВЦЭМ!$A$39:$A$782,$A76,СВЦЭМ!$B$39:$B$782,O$47)+'СЕТ СН'!$G$11+СВЦЭМ!$D$10+'СЕТ СН'!$G$6-'СЕТ СН'!$G$23</f>
        <v>1034.64237303</v>
      </c>
      <c r="P76" s="36">
        <f>SUMIFS(СВЦЭМ!$D$39:$D$782,СВЦЭМ!$A$39:$A$782,$A76,СВЦЭМ!$B$39:$B$782,P$47)+'СЕТ СН'!$G$11+СВЦЭМ!$D$10+'СЕТ СН'!$G$6-'СЕТ СН'!$G$23</f>
        <v>1034.65209723</v>
      </c>
      <c r="Q76" s="36">
        <f>SUMIFS(СВЦЭМ!$D$39:$D$782,СВЦЭМ!$A$39:$A$782,$A76,СВЦЭМ!$B$39:$B$782,Q$47)+'СЕТ СН'!$G$11+СВЦЭМ!$D$10+'СЕТ СН'!$G$6-'СЕТ СН'!$G$23</f>
        <v>1034.0444871899999</v>
      </c>
      <c r="R76" s="36">
        <f>SUMIFS(СВЦЭМ!$D$39:$D$782,СВЦЭМ!$A$39:$A$782,$A76,СВЦЭМ!$B$39:$B$782,R$47)+'СЕТ СН'!$G$11+СВЦЭМ!$D$10+'СЕТ СН'!$G$6-'СЕТ СН'!$G$23</f>
        <v>1036.33876949</v>
      </c>
      <c r="S76" s="36">
        <f>SUMIFS(СВЦЭМ!$D$39:$D$782,СВЦЭМ!$A$39:$A$782,$A76,СВЦЭМ!$B$39:$B$782,S$47)+'СЕТ СН'!$G$11+СВЦЭМ!$D$10+'СЕТ СН'!$G$6-'СЕТ СН'!$G$23</f>
        <v>1037.9619604</v>
      </c>
      <c r="T76" s="36">
        <f>SUMIFS(СВЦЭМ!$D$39:$D$782,СВЦЭМ!$A$39:$A$782,$A76,СВЦЭМ!$B$39:$B$782,T$47)+'СЕТ СН'!$G$11+СВЦЭМ!$D$10+'СЕТ СН'!$G$6-'СЕТ СН'!$G$23</f>
        <v>1020.88104311</v>
      </c>
      <c r="U76" s="36">
        <f>SUMIFS(СВЦЭМ!$D$39:$D$782,СВЦЭМ!$A$39:$A$782,$A76,СВЦЭМ!$B$39:$B$782,U$47)+'СЕТ СН'!$G$11+СВЦЭМ!$D$10+'СЕТ СН'!$G$6-'СЕТ СН'!$G$23</f>
        <v>1015.21605629</v>
      </c>
      <c r="V76" s="36">
        <f>SUMIFS(СВЦЭМ!$D$39:$D$782,СВЦЭМ!$A$39:$A$782,$A76,СВЦЭМ!$B$39:$B$782,V$47)+'СЕТ СН'!$G$11+СВЦЭМ!$D$10+'СЕТ СН'!$G$6-'СЕТ СН'!$G$23</f>
        <v>1010.0818501099999</v>
      </c>
      <c r="W76" s="36">
        <f>SUMIFS(СВЦЭМ!$D$39:$D$782,СВЦЭМ!$A$39:$A$782,$A76,СВЦЭМ!$B$39:$B$782,W$47)+'СЕТ СН'!$G$11+СВЦЭМ!$D$10+'СЕТ СН'!$G$6-'СЕТ СН'!$G$23</f>
        <v>1008.2018763599999</v>
      </c>
      <c r="X76" s="36">
        <f>SUMIFS(СВЦЭМ!$D$39:$D$782,СВЦЭМ!$A$39:$A$782,$A76,СВЦЭМ!$B$39:$B$782,X$47)+'СЕТ СН'!$G$11+СВЦЭМ!$D$10+'СЕТ СН'!$G$6-'СЕТ СН'!$G$23</f>
        <v>1031.3858609599999</v>
      </c>
      <c r="Y76" s="36">
        <f>SUMIFS(СВЦЭМ!$D$39:$D$782,СВЦЭМ!$A$39:$A$782,$A76,СВЦЭМ!$B$39:$B$782,Y$47)+'СЕТ СН'!$G$11+СВЦЭМ!$D$10+'СЕТ СН'!$G$6-'СЕТ СН'!$G$23</f>
        <v>1078.52011711</v>
      </c>
    </row>
    <row r="77" spans="1:26" ht="15.75" x14ac:dyDescent="0.2">
      <c r="A77" s="35">
        <f t="shared" si="1"/>
        <v>44803</v>
      </c>
      <c r="B77" s="36">
        <f>SUMIFS(СВЦЭМ!$D$39:$D$782,СВЦЭМ!$A$39:$A$782,$A77,СВЦЭМ!$B$39:$B$782,B$47)+'СЕТ СН'!$G$11+СВЦЭМ!$D$10+'СЕТ СН'!$G$6-'СЕТ СН'!$G$23</f>
        <v>1039.2869958799999</v>
      </c>
      <c r="C77" s="36">
        <f>SUMIFS(СВЦЭМ!$D$39:$D$782,СВЦЭМ!$A$39:$A$782,$A77,СВЦЭМ!$B$39:$B$782,C$47)+'СЕТ СН'!$G$11+СВЦЭМ!$D$10+'СЕТ СН'!$G$6-'СЕТ СН'!$G$23</f>
        <v>1072.02268542</v>
      </c>
      <c r="D77" s="36">
        <f>SUMIFS(СВЦЭМ!$D$39:$D$782,СВЦЭМ!$A$39:$A$782,$A77,СВЦЭМ!$B$39:$B$782,D$47)+'СЕТ СН'!$G$11+СВЦЭМ!$D$10+'СЕТ СН'!$G$6-'СЕТ СН'!$G$23</f>
        <v>1105.9178753399999</v>
      </c>
      <c r="E77" s="36">
        <f>SUMIFS(СВЦЭМ!$D$39:$D$782,СВЦЭМ!$A$39:$A$782,$A77,СВЦЭМ!$B$39:$B$782,E$47)+'СЕТ СН'!$G$11+СВЦЭМ!$D$10+'СЕТ СН'!$G$6-'СЕТ СН'!$G$23</f>
        <v>1117.9194615500001</v>
      </c>
      <c r="F77" s="36">
        <f>SUMIFS(СВЦЭМ!$D$39:$D$782,СВЦЭМ!$A$39:$A$782,$A77,СВЦЭМ!$B$39:$B$782,F$47)+'СЕТ СН'!$G$11+СВЦЭМ!$D$10+'СЕТ СН'!$G$6-'СЕТ СН'!$G$23</f>
        <v>1123.13127538</v>
      </c>
      <c r="G77" s="36">
        <f>SUMIFS(СВЦЭМ!$D$39:$D$782,СВЦЭМ!$A$39:$A$782,$A77,СВЦЭМ!$B$39:$B$782,G$47)+'СЕТ СН'!$G$11+СВЦЭМ!$D$10+'СЕТ СН'!$G$6-'СЕТ СН'!$G$23</f>
        <v>1118.4427541699999</v>
      </c>
      <c r="H77" s="36">
        <f>SUMIFS(СВЦЭМ!$D$39:$D$782,СВЦЭМ!$A$39:$A$782,$A77,СВЦЭМ!$B$39:$B$782,H$47)+'СЕТ СН'!$G$11+СВЦЭМ!$D$10+'СЕТ СН'!$G$6-'СЕТ СН'!$G$23</f>
        <v>1062.56374787</v>
      </c>
      <c r="I77" s="36">
        <f>SUMIFS(СВЦЭМ!$D$39:$D$782,СВЦЭМ!$A$39:$A$782,$A77,СВЦЭМ!$B$39:$B$782,I$47)+'СЕТ СН'!$G$11+СВЦЭМ!$D$10+'СЕТ СН'!$G$6-'СЕТ СН'!$G$23</f>
        <v>990.20729092999989</v>
      </c>
      <c r="J77" s="36">
        <f>SUMIFS(СВЦЭМ!$D$39:$D$782,СВЦЭМ!$A$39:$A$782,$A77,СВЦЭМ!$B$39:$B$782,J$47)+'СЕТ СН'!$G$11+СВЦЭМ!$D$10+'СЕТ СН'!$G$6-'СЕТ СН'!$G$23</f>
        <v>990.27192511999988</v>
      </c>
      <c r="K77" s="36">
        <f>SUMIFS(СВЦЭМ!$D$39:$D$782,СВЦЭМ!$A$39:$A$782,$A77,СВЦЭМ!$B$39:$B$782,K$47)+'СЕТ СН'!$G$11+СВЦЭМ!$D$10+'СЕТ СН'!$G$6-'СЕТ СН'!$G$23</f>
        <v>1051.8431593800001</v>
      </c>
      <c r="L77" s="36">
        <f>SUMIFS(СВЦЭМ!$D$39:$D$782,СВЦЭМ!$A$39:$A$782,$A77,СВЦЭМ!$B$39:$B$782,L$47)+'СЕТ СН'!$G$11+СВЦЭМ!$D$10+'СЕТ СН'!$G$6-'СЕТ СН'!$G$23</f>
        <v>1047.81530961</v>
      </c>
      <c r="M77" s="36">
        <f>SUMIFS(СВЦЭМ!$D$39:$D$782,СВЦЭМ!$A$39:$A$782,$A77,СВЦЭМ!$B$39:$B$782,M$47)+'СЕТ СН'!$G$11+СВЦЭМ!$D$10+'СЕТ СН'!$G$6-'СЕТ СН'!$G$23</f>
        <v>1045.7467429599999</v>
      </c>
      <c r="N77" s="36">
        <f>SUMIFS(СВЦЭМ!$D$39:$D$782,СВЦЭМ!$A$39:$A$782,$A77,СВЦЭМ!$B$39:$B$782,N$47)+'СЕТ СН'!$G$11+СВЦЭМ!$D$10+'СЕТ СН'!$G$6-'СЕТ СН'!$G$23</f>
        <v>1047.61347927</v>
      </c>
      <c r="O77" s="36">
        <f>SUMIFS(СВЦЭМ!$D$39:$D$782,СВЦЭМ!$A$39:$A$782,$A77,СВЦЭМ!$B$39:$B$782,O$47)+'СЕТ СН'!$G$11+СВЦЭМ!$D$10+'СЕТ СН'!$G$6-'СЕТ СН'!$G$23</f>
        <v>1045.0778877600001</v>
      </c>
      <c r="P77" s="36">
        <f>SUMIFS(СВЦЭМ!$D$39:$D$782,СВЦЭМ!$A$39:$A$782,$A77,СВЦЭМ!$B$39:$B$782,P$47)+'СЕТ СН'!$G$11+СВЦЭМ!$D$10+'СЕТ СН'!$G$6-'СЕТ СН'!$G$23</f>
        <v>1053.90620982</v>
      </c>
      <c r="Q77" s="36">
        <f>SUMIFS(СВЦЭМ!$D$39:$D$782,СВЦЭМ!$A$39:$A$782,$A77,СВЦЭМ!$B$39:$B$782,Q$47)+'СЕТ СН'!$G$11+СВЦЭМ!$D$10+'СЕТ СН'!$G$6-'СЕТ СН'!$G$23</f>
        <v>1041.03936677</v>
      </c>
      <c r="R77" s="36">
        <f>SUMIFS(СВЦЭМ!$D$39:$D$782,СВЦЭМ!$A$39:$A$782,$A77,СВЦЭМ!$B$39:$B$782,R$47)+'СЕТ СН'!$G$11+СВЦЭМ!$D$10+'СЕТ СН'!$G$6-'СЕТ СН'!$G$23</f>
        <v>1031.35178855</v>
      </c>
      <c r="S77" s="36">
        <f>SUMIFS(СВЦЭМ!$D$39:$D$782,СВЦЭМ!$A$39:$A$782,$A77,СВЦЭМ!$B$39:$B$782,S$47)+'СЕТ СН'!$G$11+СВЦЭМ!$D$10+'СЕТ СН'!$G$6-'СЕТ СН'!$G$23</f>
        <v>1042.19097431</v>
      </c>
      <c r="T77" s="36">
        <f>SUMIFS(СВЦЭМ!$D$39:$D$782,СВЦЭМ!$A$39:$A$782,$A77,СВЦЭМ!$B$39:$B$782,T$47)+'СЕТ СН'!$G$11+СВЦЭМ!$D$10+'СЕТ СН'!$G$6-'СЕТ СН'!$G$23</f>
        <v>1056.7745144</v>
      </c>
      <c r="U77" s="36">
        <f>SUMIFS(СВЦЭМ!$D$39:$D$782,СВЦЭМ!$A$39:$A$782,$A77,СВЦЭМ!$B$39:$B$782,U$47)+'СЕТ СН'!$G$11+СВЦЭМ!$D$10+'СЕТ СН'!$G$6-'СЕТ СН'!$G$23</f>
        <v>1039.7583859900001</v>
      </c>
      <c r="V77" s="36">
        <f>SUMIFS(СВЦЭМ!$D$39:$D$782,СВЦЭМ!$A$39:$A$782,$A77,СВЦЭМ!$B$39:$B$782,V$47)+'СЕТ СН'!$G$11+СВЦЭМ!$D$10+'СЕТ СН'!$G$6-'СЕТ СН'!$G$23</f>
        <v>1064.51932979</v>
      </c>
      <c r="W77" s="36">
        <f>SUMIFS(СВЦЭМ!$D$39:$D$782,СВЦЭМ!$A$39:$A$782,$A77,СВЦЭМ!$B$39:$B$782,W$47)+'СЕТ СН'!$G$11+СВЦЭМ!$D$10+'СЕТ СН'!$G$6-'СЕТ СН'!$G$23</f>
        <v>1068.34575634</v>
      </c>
      <c r="X77" s="36">
        <f>SUMIFS(СВЦЭМ!$D$39:$D$782,СВЦЭМ!$A$39:$A$782,$A77,СВЦЭМ!$B$39:$B$782,X$47)+'СЕТ СН'!$G$11+СВЦЭМ!$D$10+'СЕТ СН'!$G$6-'СЕТ СН'!$G$23</f>
        <v>1014.5085149999999</v>
      </c>
      <c r="Y77" s="36">
        <f>SUMIFS(СВЦЭМ!$D$39:$D$782,СВЦЭМ!$A$39:$A$782,$A77,СВЦЭМ!$B$39:$B$782,Y$47)+'СЕТ СН'!$G$11+СВЦЭМ!$D$10+'СЕТ СН'!$G$6-'СЕТ СН'!$G$23</f>
        <v>976.62373410999999</v>
      </c>
    </row>
    <row r="78" spans="1:26" ht="15.75" x14ac:dyDescent="0.2">
      <c r="A78" s="35">
        <f t="shared" si="1"/>
        <v>44804</v>
      </c>
      <c r="B78" s="36">
        <f>SUMIFS(СВЦЭМ!$D$39:$D$782,СВЦЭМ!$A$39:$A$782,$A78,СВЦЭМ!$B$39:$B$782,B$47)+'СЕТ СН'!$G$11+СВЦЭМ!$D$10+'СЕТ СН'!$G$6-'СЕТ СН'!$G$23</f>
        <v>1069.86773378</v>
      </c>
      <c r="C78" s="36">
        <f>SUMIFS(СВЦЭМ!$D$39:$D$782,СВЦЭМ!$A$39:$A$782,$A78,СВЦЭМ!$B$39:$B$782,C$47)+'СЕТ СН'!$G$11+СВЦЭМ!$D$10+'СЕТ СН'!$G$6-'СЕТ СН'!$G$23</f>
        <v>1105.5031900700001</v>
      </c>
      <c r="D78" s="36">
        <f>SUMIFS(СВЦЭМ!$D$39:$D$782,СВЦЭМ!$A$39:$A$782,$A78,СВЦЭМ!$B$39:$B$782,D$47)+'СЕТ СН'!$G$11+СВЦЭМ!$D$10+'СЕТ СН'!$G$6-'СЕТ СН'!$G$23</f>
        <v>1121.51567039</v>
      </c>
      <c r="E78" s="36">
        <f>SUMIFS(СВЦЭМ!$D$39:$D$782,СВЦЭМ!$A$39:$A$782,$A78,СВЦЭМ!$B$39:$B$782,E$47)+'СЕТ СН'!$G$11+СВЦЭМ!$D$10+'СЕТ СН'!$G$6-'СЕТ СН'!$G$23</f>
        <v>1135.28519441</v>
      </c>
      <c r="F78" s="36">
        <f>SUMIFS(СВЦЭМ!$D$39:$D$782,СВЦЭМ!$A$39:$A$782,$A78,СВЦЭМ!$B$39:$B$782,F$47)+'СЕТ СН'!$G$11+СВЦЭМ!$D$10+'СЕТ СН'!$G$6-'СЕТ СН'!$G$23</f>
        <v>1122.24860627</v>
      </c>
      <c r="G78" s="36">
        <f>SUMIFS(СВЦЭМ!$D$39:$D$782,СВЦЭМ!$A$39:$A$782,$A78,СВЦЭМ!$B$39:$B$782,G$47)+'СЕТ СН'!$G$11+СВЦЭМ!$D$10+'СЕТ СН'!$G$6-'СЕТ СН'!$G$23</f>
        <v>1099.6303965100001</v>
      </c>
      <c r="H78" s="36">
        <f>SUMIFS(СВЦЭМ!$D$39:$D$782,СВЦЭМ!$A$39:$A$782,$A78,СВЦЭМ!$B$39:$B$782,H$47)+'СЕТ СН'!$G$11+СВЦЭМ!$D$10+'СЕТ СН'!$G$6-'СЕТ СН'!$G$23</f>
        <v>1038.7471252299999</v>
      </c>
      <c r="I78" s="36">
        <f>SUMIFS(СВЦЭМ!$D$39:$D$782,СВЦЭМ!$A$39:$A$782,$A78,СВЦЭМ!$B$39:$B$782,I$47)+'СЕТ СН'!$G$11+СВЦЭМ!$D$10+'СЕТ СН'!$G$6-'СЕТ СН'!$G$23</f>
        <v>981.94205164999994</v>
      </c>
      <c r="J78" s="36">
        <f>SUMIFS(СВЦЭМ!$D$39:$D$782,СВЦЭМ!$A$39:$A$782,$A78,СВЦЭМ!$B$39:$B$782,J$47)+'СЕТ СН'!$G$11+СВЦЭМ!$D$10+'СЕТ СН'!$G$6-'СЕТ СН'!$G$23</f>
        <v>1052.0213260099999</v>
      </c>
      <c r="K78" s="36">
        <f>SUMIFS(СВЦЭМ!$D$39:$D$782,СВЦЭМ!$A$39:$A$782,$A78,СВЦЭМ!$B$39:$B$782,K$47)+'СЕТ СН'!$G$11+СВЦЭМ!$D$10+'СЕТ СН'!$G$6-'СЕТ СН'!$G$23</f>
        <v>1077.8875330799999</v>
      </c>
      <c r="L78" s="36">
        <f>SUMIFS(СВЦЭМ!$D$39:$D$782,СВЦЭМ!$A$39:$A$782,$A78,СВЦЭМ!$B$39:$B$782,L$47)+'СЕТ СН'!$G$11+СВЦЭМ!$D$10+'СЕТ СН'!$G$6-'СЕТ СН'!$G$23</f>
        <v>1074.45774037</v>
      </c>
      <c r="M78" s="36">
        <f>SUMIFS(СВЦЭМ!$D$39:$D$782,СВЦЭМ!$A$39:$A$782,$A78,СВЦЭМ!$B$39:$B$782,M$47)+'СЕТ СН'!$G$11+СВЦЭМ!$D$10+'СЕТ СН'!$G$6-'СЕТ СН'!$G$23</f>
        <v>1066.1462723699999</v>
      </c>
      <c r="N78" s="36">
        <f>SUMIFS(СВЦЭМ!$D$39:$D$782,СВЦЭМ!$A$39:$A$782,$A78,СВЦЭМ!$B$39:$B$782,N$47)+'СЕТ СН'!$G$11+СВЦЭМ!$D$10+'СЕТ СН'!$G$6-'СЕТ СН'!$G$23</f>
        <v>1062.99308286</v>
      </c>
      <c r="O78" s="36">
        <f>SUMIFS(СВЦЭМ!$D$39:$D$782,СВЦЭМ!$A$39:$A$782,$A78,СВЦЭМ!$B$39:$B$782,O$47)+'СЕТ СН'!$G$11+СВЦЭМ!$D$10+'СЕТ СН'!$G$6-'СЕТ СН'!$G$23</f>
        <v>1062.04263367</v>
      </c>
      <c r="P78" s="36">
        <f>SUMIFS(СВЦЭМ!$D$39:$D$782,СВЦЭМ!$A$39:$A$782,$A78,СВЦЭМ!$B$39:$B$782,P$47)+'СЕТ СН'!$G$11+СВЦЭМ!$D$10+'СЕТ СН'!$G$6-'СЕТ СН'!$G$23</f>
        <v>1059.6236578200001</v>
      </c>
      <c r="Q78" s="36">
        <f>SUMIFS(СВЦЭМ!$D$39:$D$782,СВЦЭМ!$A$39:$A$782,$A78,СВЦЭМ!$B$39:$B$782,Q$47)+'СЕТ СН'!$G$11+СВЦЭМ!$D$10+'СЕТ СН'!$G$6-'СЕТ СН'!$G$23</f>
        <v>1050.67278113</v>
      </c>
      <c r="R78" s="36">
        <f>SUMIFS(СВЦЭМ!$D$39:$D$782,СВЦЭМ!$A$39:$A$782,$A78,СВЦЭМ!$B$39:$B$782,R$47)+'СЕТ СН'!$G$11+СВЦЭМ!$D$10+'СЕТ СН'!$G$6-'СЕТ СН'!$G$23</f>
        <v>1040.95362632</v>
      </c>
      <c r="S78" s="36">
        <f>SUMIFS(СВЦЭМ!$D$39:$D$782,СВЦЭМ!$A$39:$A$782,$A78,СВЦЭМ!$B$39:$B$782,S$47)+'СЕТ СН'!$G$11+СВЦЭМ!$D$10+'СЕТ СН'!$G$6-'СЕТ СН'!$G$23</f>
        <v>1046.2488631199999</v>
      </c>
      <c r="T78" s="36">
        <f>SUMIFS(СВЦЭМ!$D$39:$D$782,СВЦЭМ!$A$39:$A$782,$A78,СВЦЭМ!$B$39:$B$782,T$47)+'СЕТ СН'!$G$11+СВЦЭМ!$D$10+'СЕТ СН'!$G$6-'СЕТ СН'!$G$23</f>
        <v>1041.5936308800001</v>
      </c>
      <c r="U78" s="36">
        <f>SUMIFS(СВЦЭМ!$D$39:$D$782,СВЦЭМ!$A$39:$A$782,$A78,СВЦЭМ!$B$39:$B$782,U$47)+'СЕТ СН'!$G$11+СВЦЭМ!$D$10+'СЕТ СН'!$G$6-'СЕТ СН'!$G$23</f>
        <v>1054.9087740099999</v>
      </c>
      <c r="V78" s="36">
        <f>SUMIFS(СВЦЭМ!$D$39:$D$782,СВЦЭМ!$A$39:$A$782,$A78,СВЦЭМ!$B$39:$B$782,V$47)+'СЕТ СН'!$G$11+СВЦЭМ!$D$10+'СЕТ СН'!$G$6-'СЕТ СН'!$G$23</f>
        <v>1074.1372373899999</v>
      </c>
      <c r="W78" s="36">
        <f>SUMIFS(СВЦЭМ!$D$39:$D$782,СВЦЭМ!$A$39:$A$782,$A78,СВЦЭМ!$B$39:$B$782,W$47)+'СЕТ СН'!$G$11+СВЦЭМ!$D$10+'СЕТ СН'!$G$6-'СЕТ СН'!$G$23</f>
        <v>1068.9785832699999</v>
      </c>
      <c r="X78" s="36">
        <f>SUMIFS(СВЦЭМ!$D$39:$D$782,СВЦЭМ!$A$39:$A$782,$A78,СВЦЭМ!$B$39:$B$782,X$47)+'СЕТ СН'!$G$11+СВЦЭМ!$D$10+'СЕТ СН'!$G$6-'СЕТ СН'!$G$23</f>
        <v>1033.2771052200001</v>
      </c>
      <c r="Y78" s="36">
        <f>SUMIFS(СВЦЭМ!$D$39:$D$782,СВЦЭМ!$A$39:$A$782,$A78,СВЦЭМ!$B$39:$B$782,Y$47)+'СЕТ СН'!$G$11+СВЦЭМ!$D$10+'СЕТ СН'!$G$6-'СЕТ СН'!$G$23</f>
        <v>1015.3598108799999</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4"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01.08.2022</v>
      </c>
      <c r="B84" s="36">
        <f>SUMIFS(СВЦЭМ!$D$39:$D$782,СВЦЭМ!$A$39:$A$782,$A84,СВЦЭМ!$B$39:$B$782,B$83)+'СЕТ СН'!$H$11+СВЦЭМ!$D$10+'СЕТ СН'!$H$6-'СЕТ СН'!$H$23</f>
        <v>1198.7780941599999</v>
      </c>
      <c r="C84" s="36">
        <f>SUMIFS(СВЦЭМ!$D$39:$D$782,СВЦЭМ!$A$39:$A$782,$A84,СВЦЭМ!$B$39:$B$782,C$83)+'СЕТ СН'!$H$11+СВЦЭМ!$D$10+'СЕТ СН'!$H$6-'СЕТ СН'!$H$23</f>
        <v>1237.0019489099998</v>
      </c>
      <c r="D84" s="36">
        <f>SUMIFS(СВЦЭМ!$D$39:$D$782,СВЦЭМ!$A$39:$A$782,$A84,СВЦЭМ!$B$39:$B$782,D$83)+'СЕТ СН'!$H$11+СВЦЭМ!$D$10+'СЕТ СН'!$H$6-'СЕТ СН'!$H$23</f>
        <v>1248.6122418099999</v>
      </c>
      <c r="E84" s="36">
        <f>SUMIFS(СВЦЭМ!$D$39:$D$782,СВЦЭМ!$A$39:$A$782,$A84,СВЦЭМ!$B$39:$B$782,E$83)+'СЕТ СН'!$H$11+СВЦЭМ!$D$10+'СЕТ СН'!$H$6-'СЕТ СН'!$H$23</f>
        <v>1280.0850176799997</v>
      </c>
      <c r="F84" s="36">
        <f>SUMIFS(СВЦЭМ!$D$39:$D$782,СВЦЭМ!$A$39:$A$782,$A84,СВЦЭМ!$B$39:$B$782,F$83)+'СЕТ СН'!$H$11+СВЦЭМ!$D$10+'СЕТ СН'!$H$6-'СЕТ СН'!$H$23</f>
        <v>1245.8635972999998</v>
      </c>
      <c r="G84" s="36">
        <f>SUMIFS(СВЦЭМ!$D$39:$D$782,СВЦЭМ!$A$39:$A$782,$A84,СВЦЭМ!$B$39:$B$782,G$83)+'СЕТ СН'!$H$11+СВЦЭМ!$D$10+'СЕТ СН'!$H$6-'СЕТ СН'!$H$23</f>
        <v>1234.46494719</v>
      </c>
      <c r="H84" s="36">
        <f>SUMIFS(СВЦЭМ!$D$39:$D$782,СВЦЭМ!$A$39:$A$782,$A84,СВЦЭМ!$B$39:$B$782,H$83)+'СЕТ СН'!$H$11+СВЦЭМ!$D$10+'СЕТ СН'!$H$6-'СЕТ СН'!$H$23</f>
        <v>1277.4879211699999</v>
      </c>
      <c r="I84" s="36">
        <f>SUMIFS(СВЦЭМ!$D$39:$D$782,СВЦЭМ!$A$39:$A$782,$A84,СВЦЭМ!$B$39:$B$782,I$83)+'СЕТ СН'!$H$11+СВЦЭМ!$D$10+'СЕТ СН'!$H$6-'СЕТ СН'!$H$23</f>
        <v>1318.8859033199999</v>
      </c>
      <c r="J84" s="36">
        <f>SUMIFS(СВЦЭМ!$D$39:$D$782,СВЦЭМ!$A$39:$A$782,$A84,СВЦЭМ!$B$39:$B$782,J$83)+'СЕТ СН'!$H$11+СВЦЭМ!$D$10+'СЕТ СН'!$H$6-'СЕТ СН'!$H$23</f>
        <v>1244.0089355799998</v>
      </c>
      <c r="K84" s="36">
        <f>SUMIFS(СВЦЭМ!$D$39:$D$782,СВЦЭМ!$A$39:$A$782,$A84,СВЦЭМ!$B$39:$B$782,K$83)+'СЕТ СН'!$H$11+СВЦЭМ!$D$10+'СЕТ СН'!$H$6-'СЕТ СН'!$H$23</f>
        <v>1191.0246088199999</v>
      </c>
      <c r="L84" s="36">
        <f>SUMIFS(СВЦЭМ!$D$39:$D$782,СВЦЭМ!$A$39:$A$782,$A84,СВЦЭМ!$B$39:$B$782,L$83)+'СЕТ СН'!$H$11+СВЦЭМ!$D$10+'СЕТ СН'!$H$6-'СЕТ СН'!$H$23</f>
        <v>1165.36711083</v>
      </c>
      <c r="M84" s="36">
        <f>SUMIFS(СВЦЭМ!$D$39:$D$782,СВЦЭМ!$A$39:$A$782,$A84,СВЦЭМ!$B$39:$B$782,M$83)+'СЕТ СН'!$H$11+СВЦЭМ!$D$10+'СЕТ СН'!$H$6-'СЕТ СН'!$H$23</f>
        <v>1130.58174955</v>
      </c>
      <c r="N84" s="36">
        <f>SUMIFS(СВЦЭМ!$D$39:$D$782,СВЦЭМ!$A$39:$A$782,$A84,СВЦЭМ!$B$39:$B$782,N$83)+'СЕТ СН'!$H$11+СВЦЭМ!$D$10+'СЕТ СН'!$H$6-'СЕТ СН'!$H$23</f>
        <v>1140.7349722899999</v>
      </c>
      <c r="O84" s="36">
        <f>SUMIFS(СВЦЭМ!$D$39:$D$782,СВЦЭМ!$A$39:$A$782,$A84,СВЦЭМ!$B$39:$B$782,O$83)+'СЕТ СН'!$H$11+СВЦЭМ!$D$10+'СЕТ СН'!$H$6-'СЕТ СН'!$H$23</f>
        <v>1142.4405885399999</v>
      </c>
      <c r="P84" s="36">
        <f>SUMIFS(СВЦЭМ!$D$39:$D$782,СВЦЭМ!$A$39:$A$782,$A84,СВЦЭМ!$B$39:$B$782,P$83)+'СЕТ СН'!$H$11+СВЦЭМ!$D$10+'СЕТ СН'!$H$6-'СЕТ СН'!$H$23</f>
        <v>1146.0073126899999</v>
      </c>
      <c r="Q84" s="36">
        <f>SUMIFS(СВЦЭМ!$D$39:$D$782,СВЦЭМ!$A$39:$A$782,$A84,СВЦЭМ!$B$39:$B$782,Q$83)+'СЕТ СН'!$H$11+СВЦЭМ!$D$10+'СЕТ СН'!$H$6-'СЕТ СН'!$H$23</f>
        <v>1148.3069026999999</v>
      </c>
      <c r="R84" s="36">
        <f>SUMIFS(СВЦЭМ!$D$39:$D$782,СВЦЭМ!$A$39:$A$782,$A84,СВЦЭМ!$B$39:$B$782,R$83)+'СЕТ СН'!$H$11+СВЦЭМ!$D$10+'СЕТ СН'!$H$6-'СЕТ СН'!$H$23</f>
        <v>1167.4743050899999</v>
      </c>
      <c r="S84" s="36">
        <f>SUMIFS(СВЦЭМ!$D$39:$D$782,СВЦЭМ!$A$39:$A$782,$A84,СВЦЭМ!$B$39:$B$782,S$83)+'СЕТ СН'!$H$11+СВЦЭМ!$D$10+'СЕТ СН'!$H$6-'СЕТ СН'!$H$23</f>
        <v>1171.5260921399999</v>
      </c>
      <c r="T84" s="36">
        <f>SUMIFS(СВЦЭМ!$D$39:$D$782,СВЦЭМ!$A$39:$A$782,$A84,СВЦЭМ!$B$39:$B$782,T$83)+'СЕТ СН'!$H$11+СВЦЭМ!$D$10+'СЕТ СН'!$H$6-'СЕТ СН'!$H$23</f>
        <v>1172.2026806699998</v>
      </c>
      <c r="U84" s="36">
        <f>SUMIFS(СВЦЭМ!$D$39:$D$782,СВЦЭМ!$A$39:$A$782,$A84,СВЦЭМ!$B$39:$B$782,U$83)+'СЕТ СН'!$H$11+СВЦЭМ!$D$10+'СЕТ СН'!$H$6-'СЕТ СН'!$H$23</f>
        <v>1174.4536954999999</v>
      </c>
      <c r="V84" s="36">
        <f>SUMIFS(СВЦЭМ!$D$39:$D$782,СВЦЭМ!$A$39:$A$782,$A84,СВЦЭМ!$B$39:$B$782,V$83)+'СЕТ СН'!$H$11+СВЦЭМ!$D$10+'СЕТ СН'!$H$6-'СЕТ СН'!$H$23</f>
        <v>1171.4738439299999</v>
      </c>
      <c r="W84" s="36">
        <f>SUMIFS(СВЦЭМ!$D$39:$D$782,СВЦЭМ!$A$39:$A$782,$A84,СВЦЭМ!$B$39:$B$782,W$83)+'СЕТ СН'!$H$11+СВЦЭМ!$D$10+'СЕТ СН'!$H$6-'СЕТ СН'!$H$23</f>
        <v>1159.58655316</v>
      </c>
      <c r="X84" s="36">
        <f>SUMIFS(СВЦЭМ!$D$39:$D$782,СВЦЭМ!$A$39:$A$782,$A84,СВЦЭМ!$B$39:$B$782,X$83)+'СЕТ СН'!$H$11+СВЦЭМ!$D$10+'СЕТ СН'!$H$6-'СЕТ СН'!$H$23</f>
        <v>1145.6882296799999</v>
      </c>
      <c r="Y84" s="36">
        <f>SUMIFS(СВЦЭМ!$D$39:$D$782,СВЦЭМ!$A$39:$A$782,$A84,СВЦЭМ!$B$39:$B$782,Y$83)+'СЕТ СН'!$H$11+СВЦЭМ!$D$10+'СЕТ СН'!$H$6-'СЕТ СН'!$H$23</f>
        <v>1129.5944505</v>
      </c>
      <c r="AA84" s="45"/>
    </row>
    <row r="85" spans="1:27" ht="15.75" x14ac:dyDescent="0.2">
      <c r="A85" s="35">
        <f>A84+1</f>
        <v>44775</v>
      </c>
      <c r="B85" s="36">
        <f>SUMIFS(СВЦЭМ!$D$39:$D$782,СВЦЭМ!$A$39:$A$782,$A85,СВЦЭМ!$B$39:$B$782,B$83)+'СЕТ СН'!$H$11+СВЦЭМ!$D$10+'СЕТ СН'!$H$6-'СЕТ СН'!$H$23</f>
        <v>1238.3374367999998</v>
      </c>
      <c r="C85" s="36">
        <f>SUMIFS(СВЦЭМ!$D$39:$D$782,СВЦЭМ!$A$39:$A$782,$A85,СВЦЭМ!$B$39:$B$782,C$83)+'СЕТ СН'!$H$11+СВЦЭМ!$D$10+'СЕТ СН'!$H$6-'СЕТ СН'!$H$23</f>
        <v>1288.1863708499998</v>
      </c>
      <c r="D85" s="36">
        <f>SUMIFS(СВЦЭМ!$D$39:$D$782,СВЦЭМ!$A$39:$A$782,$A85,СВЦЭМ!$B$39:$B$782,D$83)+'СЕТ СН'!$H$11+СВЦЭМ!$D$10+'СЕТ СН'!$H$6-'СЕТ СН'!$H$23</f>
        <v>1276.2339227299999</v>
      </c>
      <c r="E85" s="36">
        <f>SUMIFS(СВЦЭМ!$D$39:$D$782,СВЦЭМ!$A$39:$A$782,$A85,СВЦЭМ!$B$39:$B$782,E$83)+'СЕТ СН'!$H$11+СВЦЭМ!$D$10+'СЕТ СН'!$H$6-'СЕТ СН'!$H$23</f>
        <v>1305.7986903199999</v>
      </c>
      <c r="F85" s="36">
        <f>SUMIFS(СВЦЭМ!$D$39:$D$782,СВЦЭМ!$A$39:$A$782,$A85,СВЦЭМ!$B$39:$B$782,F$83)+'СЕТ СН'!$H$11+СВЦЭМ!$D$10+'СЕТ СН'!$H$6-'СЕТ СН'!$H$23</f>
        <v>1301.3404135899998</v>
      </c>
      <c r="G85" s="36">
        <f>SUMIFS(СВЦЭМ!$D$39:$D$782,СВЦЭМ!$A$39:$A$782,$A85,СВЦЭМ!$B$39:$B$782,G$83)+'СЕТ СН'!$H$11+СВЦЭМ!$D$10+'СЕТ СН'!$H$6-'СЕТ СН'!$H$23</f>
        <v>1310.6912576499999</v>
      </c>
      <c r="H85" s="36">
        <f>SUMIFS(СВЦЭМ!$D$39:$D$782,СВЦЭМ!$A$39:$A$782,$A85,СВЦЭМ!$B$39:$B$782,H$83)+'СЕТ СН'!$H$11+СВЦЭМ!$D$10+'СЕТ СН'!$H$6-'СЕТ СН'!$H$23</f>
        <v>1290.4914332799999</v>
      </c>
      <c r="I85" s="36">
        <f>SUMIFS(СВЦЭМ!$D$39:$D$782,СВЦЭМ!$A$39:$A$782,$A85,СВЦЭМ!$B$39:$B$782,I$83)+'СЕТ СН'!$H$11+СВЦЭМ!$D$10+'СЕТ СН'!$H$6-'СЕТ СН'!$H$23</f>
        <v>1420.3798425399998</v>
      </c>
      <c r="J85" s="36">
        <f>SUMIFS(СВЦЭМ!$D$39:$D$782,СВЦЭМ!$A$39:$A$782,$A85,СВЦЭМ!$B$39:$B$782,J$83)+'СЕТ СН'!$H$11+СВЦЭМ!$D$10+'СЕТ СН'!$H$6-'СЕТ СН'!$H$23</f>
        <v>1313.1432885999998</v>
      </c>
      <c r="K85" s="36">
        <f>SUMIFS(СВЦЭМ!$D$39:$D$782,СВЦЭМ!$A$39:$A$782,$A85,СВЦЭМ!$B$39:$B$782,K$83)+'СЕТ СН'!$H$11+СВЦЭМ!$D$10+'СЕТ СН'!$H$6-'СЕТ СН'!$H$23</f>
        <v>1206.1655480099998</v>
      </c>
      <c r="L85" s="36">
        <f>SUMIFS(СВЦЭМ!$D$39:$D$782,СВЦЭМ!$A$39:$A$782,$A85,СВЦЭМ!$B$39:$B$782,L$83)+'СЕТ СН'!$H$11+СВЦЭМ!$D$10+'СЕТ СН'!$H$6-'СЕТ СН'!$H$23</f>
        <v>1194.9028266399998</v>
      </c>
      <c r="M85" s="36">
        <f>SUMIFS(СВЦЭМ!$D$39:$D$782,СВЦЭМ!$A$39:$A$782,$A85,СВЦЭМ!$B$39:$B$782,M$83)+'СЕТ СН'!$H$11+СВЦЭМ!$D$10+'СЕТ СН'!$H$6-'СЕТ СН'!$H$23</f>
        <v>1184.85183123</v>
      </c>
      <c r="N85" s="36">
        <f>SUMIFS(СВЦЭМ!$D$39:$D$782,СВЦЭМ!$A$39:$A$782,$A85,СВЦЭМ!$B$39:$B$782,N$83)+'СЕТ СН'!$H$11+СВЦЭМ!$D$10+'СЕТ СН'!$H$6-'СЕТ СН'!$H$23</f>
        <v>1175.9286776399999</v>
      </c>
      <c r="O85" s="36">
        <f>SUMIFS(СВЦЭМ!$D$39:$D$782,СВЦЭМ!$A$39:$A$782,$A85,СВЦЭМ!$B$39:$B$782,O$83)+'СЕТ СН'!$H$11+СВЦЭМ!$D$10+'СЕТ СН'!$H$6-'СЕТ СН'!$H$23</f>
        <v>1183.53921952</v>
      </c>
      <c r="P85" s="36">
        <f>SUMIFS(СВЦЭМ!$D$39:$D$782,СВЦЭМ!$A$39:$A$782,$A85,СВЦЭМ!$B$39:$B$782,P$83)+'СЕТ СН'!$H$11+СВЦЭМ!$D$10+'СЕТ СН'!$H$6-'СЕТ СН'!$H$23</f>
        <v>1198.6227062199998</v>
      </c>
      <c r="Q85" s="36">
        <f>SUMIFS(СВЦЭМ!$D$39:$D$782,СВЦЭМ!$A$39:$A$782,$A85,СВЦЭМ!$B$39:$B$782,Q$83)+'СЕТ СН'!$H$11+СВЦЭМ!$D$10+'СЕТ СН'!$H$6-'СЕТ СН'!$H$23</f>
        <v>1194.0186542599999</v>
      </c>
      <c r="R85" s="36">
        <f>SUMIFS(СВЦЭМ!$D$39:$D$782,СВЦЭМ!$A$39:$A$782,$A85,СВЦЭМ!$B$39:$B$782,R$83)+'СЕТ СН'!$H$11+СВЦЭМ!$D$10+'СЕТ СН'!$H$6-'СЕТ СН'!$H$23</f>
        <v>1188.1332199399999</v>
      </c>
      <c r="S85" s="36">
        <f>SUMIFS(СВЦЭМ!$D$39:$D$782,СВЦЭМ!$A$39:$A$782,$A85,СВЦЭМ!$B$39:$B$782,S$83)+'СЕТ СН'!$H$11+СВЦЭМ!$D$10+'СЕТ СН'!$H$6-'СЕТ СН'!$H$23</f>
        <v>1190.4529496599998</v>
      </c>
      <c r="T85" s="36">
        <f>SUMIFS(СВЦЭМ!$D$39:$D$782,СВЦЭМ!$A$39:$A$782,$A85,СВЦЭМ!$B$39:$B$782,T$83)+'СЕТ СН'!$H$11+СВЦЭМ!$D$10+'СЕТ СН'!$H$6-'СЕТ СН'!$H$23</f>
        <v>1219.94749071</v>
      </c>
      <c r="U85" s="36">
        <f>SUMIFS(СВЦЭМ!$D$39:$D$782,СВЦЭМ!$A$39:$A$782,$A85,СВЦЭМ!$B$39:$B$782,U$83)+'СЕТ СН'!$H$11+СВЦЭМ!$D$10+'СЕТ СН'!$H$6-'СЕТ СН'!$H$23</f>
        <v>1216.1254962199998</v>
      </c>
      <c r="V85" s="36">
        <f>SUMIFS(СВЦЭМ!$D$39:$D$782,СВЦЭМ!$A$39:$A$782,$A85,СВЦЭМ!$B$39:$B$782,V$83)+'СЕТ СН'!$H$11+СВЦЭМ!$D$10+'СЕТ СН'!$H$6-'СЕТ СН'!$H$23</f>
        <v>1222.0675910699999</v>
      </c>
      <c r="W85" s="36">
        <f>SUMIFS(СВЦЭМ!$D$39:$D$782,СВЦЭМ!$A$39:$A$782,$A85,СВЦЭМ!$B$39:$B$782,W$83)+'СЕТ СН'!$H$11+СВЦЭМ!$D$10+'СЕТ СН'!$H$6-'СЕТ СН'!$H$23</f>
        <v>1203.5330240199999</v>
      </c>
      <c r="X85" s="36">
        <f>SUMIFS(СВЦЭМ!$D$39:$D$782,СВЦЭМ!$A$39:$A$782,$A85,СВЦЭМ!$B$39:$B$782,X$83)+'СЕТ СН'!$H$11+СВЦЭМ!$D$10+'СЕТ СН'!$H$6-'СЕТ СН'!$H$23</f>
        <v>1225.4432435899998</v>
      </c>
      <c r="Y85" s="36">
        <f>SUMIFS(СВЦЭМ!$D$39:$D$782,СВЦЭМ!$A$39:$A$782,$A85,СВЦЭМ!$B$39:$B$782,Y$83)+'СЕТ СН'!$H$11+СВЦЭМ!$D$10+'СЕТ СН'!$H$6-'СЕТ СН'!$H$23</f>
        <v>1328.6268957299999</v>
      </c>
    </row>
    <row r="86" spans="1:27" ht="15.75" x14ac:dyDescent="0.2">
      <c r="A86" s="35">
        <f t="shared" ref="A86:A114" si="2">A85+1</f>
        <v>44776</v>
      </c>
      <c r="B86" s="36">
        <f>SUMIFS(СВЦЭМ!$D$39:$D$782,СВЦЭМ!$A$39:$A$782,$A86,СВЦЭМ!$B$39:$B$782,B$83)+'СЕТ СН'!$H$11+СВЦЭМ!$D$10+'СЕТ СН'!$H$6-'СЕТ СН'!$H$23</f>
        <v>1359.5041836399998</v>
      </c>
      <c r="C86" s="36">
        <f>SUMIFS(СВЦЭМ!$D$39:$D$782,СВЦЭМ!$A$39:$A$782,$A86,СВЦЭМ!$B$39:$B$782,C$83)+'СЕТ СН'!$H$11+СВЦЭМ!$D$10+'СЕТ СН'!$H$6-'СЕТ СН'!$H$23</f>
        <v>1441.3818900099998</v>
      </c>
      <c r="D86" s="36">
        <f>SUMIFS(СВЦЭМ!$D$39:$D$782,СВЦЭМ!$A$39:$A$782,$A86,СВЦЭМ!$B$39:$B$782,D$83)+'СЕТ СН'!$H$11+СВЦЭМ!$D$10+'СЕТ СН'!$H$6-'СЕТ СН'!$H$23</f>
        <v>1494.69677813</v>
      </c>
      <c r="E86" s="36">
        <f>SUMIFS(СВЦЭМ!$D$39:$D$782,СВЦЭМ!$A$39:$A$782,$A86,СВЦЭМ!$B$39:$B$782,E$83)+'СЕТ СН'!$H$11+СВЦЭМ!$D$10+'СЕТ СН'!$H$6-'СЕТ СН'!$H$23</f>
        <v>1503.5915825899999</v>
      </c>
      <c r="F86" s="36">
        <f>SUMIFS(СВЦЭМ!$D$39:$D$782,СВЦЭМ!$A$39:$A$782,$A86,СВЦЭМ!$B$39:$B$782,F$83)+'СЕТ СН'!$H$11+СВЦЭМ!$D$10+'СЕТ СН'!$H$6-'СЕТ СН'!$H$23</f>
        <v>1347.4386405999999</v>
      </c>
      <c r="G86" s="36">
        <f>SUMIFS(СВЦЭМ!$D$39:$D$782,СВЦЭМ!$A$39:$A$782,$A86,СВЦЭМ!$B$39:$B$782,G$83)+'СЕТ СН'!$H$11+СВЦЭМ!$D$10+'СЕТ СН'!$H$6-'СЕТ СН'!$H$23</f>
        <v>1351.0612359499999</v>
      </c>
      <c r="H86" s="36">
        <f>SUMIFS(СВЦЭМ!$D$39:$D$782,СВЦЭМ!$A$39:$A$782,$A86,СВЦЭМ!$B$39:$B$782,H$83)+'СЕТ СН'!$H$11+СВЦЭМ!$D$10+'СЕТ СН'!$H$6-'СЕТ СН'!$H$23</f>
        <v>1339.87065117</v>
      </c>
      <c r="I86" s="36">
        <f>SUMIFS(СВЦЭМ!$D$39:$D$782,СВЦЭМ!$A$39:$A$782,$A86,СВЦЭМ!$B$39:$B$782,I$83)+'СЕТ СН'!$H$11+СВЦЭМ!$D$10+'СЕТ СН'!$H$6-'СЕТ СН'!$H$23</f>
        <v>1273.3974150899999</v>
      </c>
      <c r="J86" s="36">
        <f>SUMIFS(СВЦЭМ!$D$39:$D$782,СВЦЭМ!$A$39:$A$782,$A86,СВЦЭМ!$B$39:$B$782,J$83)+'СЕТ СН'!$H$11+СВЦЭМ!$D$10+'СЕТ СН'!$H$6-'СЕТ СН'!$H$23</f>
        <v>1231.8476676999999</v>
      </c>
      <c r="K86" s="36">
        <f>SUMIFS(СВЦЭМ!$D$39:$D$782,СВЦЭМ!$A$39:$A$782,$A86,СВЦЭМ!$B$39:$B$782,K$83)+'СЕТ СН'!$H$11+СВЦЭМ!$D$10+'СЕТ СН'!$H$6-'СЕТ СН'!$H$23</f>
        <v>1264.5315707499999</v>
      </c>
      <c r="L86" s="36">
        <f>SUMIFS(СВЦЭМ!$D$39:$D$782,СВЦЭМ!$A$39:$A$782,$A86,СВЦЭМ!$B$39:$B$782,L$83)+'СЕТ СН'!$H$11+СВЦЭМ!$D$10+'СЕТ СН'!$H$6-'СЕТ СН'!$H$23</f>
        <v>1218.32752366</v>
      </c>
      <c r="M86" s="36">
        <f>SUMIFS(СВЦЭМ!$D$39:$D$782,СВЦЭМ!$A$39:$A$782,$A86,СВЦЭМ!$B$39:$B$782,M$83)+'СЕТ СН'!$H$11+СВЦЭМ!$D$10+'СЕТ СН'!$H$6-'СЕТ СН'!$H$23</f>
        <v>1196.7556739499998</v>
      </c>
      <c r="N86" s="36">
        <f>SUMIFS(СВЦЭМ!$D$39:$D$782,СВЦЭМ!$A$39:$A$782,$A86,СВЦЭМ!$B$39:$B$782,N$83)+'СЕТ СН'!$H$11+СВЦЭМ!$D$10+'СЕТ СН'!$H$6-'СЕТ СН'!$H$23</f>
        <v>1192.8917508699999</v>
      </c>
      <c r="O86" s="36">
        <f>SUMIFS(СВЦЭМ!$D$39:$D$782,СВЦЭМ!$A$39:$A$782,$A86,СВЦЭМ!$B$39:$B$782,O$83)+'СЕТ СН'!$H$11+СВЦЭМ!$D$10+'СЕТ СН'!$H$6-'СЕТ СН'!$H$23</f>
        <v>1186.5173555199999</v>
      </c>
      <c r="P86" s="36">
        <f>SUMIFS(СВЦЭМ!$D$39:$D$782,СВЦЭМ!$A$39:$A$782,$A86,СВЦЭМ!$B$39:$B$782,P$83)+'СЕТ СН'!$H$11+СВЦЭМ!$D$10+'СЕТ СН'!$H$6-'СЕТ СН'!$H$23</f>
        <v>1195.03891282</v>
      </c>
      <c r="Q86" s="36">
        <f>SUMIFS(СВЦЭМ!$D$39:$D$782,СВЦЭМ!$A$39:$A$782,$A86,СВЦЭМ!$B$39:$B$782,Q$83)+'СЕТ СН'!$H$11+СВЦЭМ!$D$10+'СЕТ СН'!$H$6-'СЕТ СН'!$H$23</f>
        <v>1216.31985504</v>
      </c>
      <c r="R86" s="36">
        <f>SUMIFS(СВЦЭМ!$D$39:$D$782,СВЦЭМ!$A$39:$A$782,$A86,СВЦЭМ!$B$39:$B$782,R$83)+'СЕТ СН'!$H$11+СВЦЭМ!$D$10+'СЕТ СН'!$H$6-'СЕТ СН'!$H$23</f>
        <v>1235.3514180899999</v>
      </c>
      <c r="S86" s="36">
        <f>SUMIFS(СВЦЭМ!$D$39:$D$782,СВЦЭМ!$A$39:$A$782,$A86,СВЦЭМ!$B$39:$B$782,S$83)+'СЕТ СН'!$H$11+СВЦЭМ!$D$10+'СЕТ СН'!$H$6-'СЕТ СН'!$H$23</f>
        <v>1231.5461298799999</v>
      </c>
      <c r="T86" s="36">
        <f>SUMIFS(СВЦЭМ!$D$39:$D$782,СВЦЭМ!$A$39:$A$782,$A86,СВЦЭМ!$B$39:$B$782,T$83)+'СЕТ СН'!$H$11+СВЦЭМ!$D$10+'СЕТ СН'!$H$6-'СЕТ СН'!$H$23</f>
        <v>1217.6248839999998</v>
      </c>
      <c r="U86" s="36">
        <f>SUMIFS(СВЦЭМ!$D$39:$D$782,СВЦЭМ!$A$39:$A$782,$A86,СВЦЭМ!$B$39:$B$782,U$83)+'СЕТ СН'!$H$11+СВЦЭМ!$D$10+'СЕТ СН'!$H$6-'СЕТ СН'!$H$23</f>
        <v>1220.0735666599999</v>
      </c>
      <c r="V86" s="36">
        <f>SUMIFS(СВЦЭМ!$D$39:$D$782,СВЦЭМ!$A$39:$A$782,$A86,СВЦЭМ!$B$39:$B$782,V$83)+'СЕТ СН'!$H$11+СВЦЭМ!$D$10+'СЕТ СН'!$H$6-'СЕТ СН'!$H$23</f>
        <v>1194.3118924</v>
      </c>
      <c r="W86" s="36">
        <f>SUMIFS(СВЦЭМ!$D$39:$D$782,СВЦЭМ!$A$39:$A$782,$A86,СВЦЭМ!$B$39:$B$782,W$83)+'СЕТ СН'!$H$11+СВЦЭМ!$D$10+'СЕТ СН'!$H$6-'СЕТ СН'!$H$23</f>
        <v>1190.8687746099999</v>
      </c>
      <c r="X86" s="36">
        <f>SUMIFS(СВЦЭМ!$D$39:$D$782,СВЦЭМ!$A$39:$A$782,$A86,СВЦЭМ!$B$39:$B$782,X$83)+'СЕТ СН'!$H$11+СВЦЭМ!$D$10+'СЕТ СН'!$H$6-'СЕТ СН'!$H$23</f>
        <v>1225.43693977</v>
      </c>
      <c r="Y86" s="36">
        <f>SUMIFS(СВЦЭМ!$D$39:$D$782,СВЦЭМ!$A$39:$A$782,$A86,СВЦЭМ!$B$39:$B$782,Y$83)+'СЕТ СН'!$H$11+СВЦЭМ!$D$10+'СЕТ СН'!$H$6-'СЕТ СН'!$H$23</f>
        <v>1225.6554795299999</v>
      </c>
    </row>
    <row r="87" spans="1:27" ht="15.75" x14ac:dyDescent="0.2">
      <c r="A87" s="35">
        <f t="shared" si="2"/>
        <v>44777</v>
      </c>
      <c r="B87" s="36">
        <f>SUMIFS(СВЦЭМ!$D$39:$D$782,СВЦЭМ!$A$39:$A$782,$A87,СВЦЭМ!$B$39:$B$782,B$83)+'СЕТ СН'!$H$11+СВЦЭМ!$D$10+'СЕТ СН'!$H$6-'СЕТ СН'!$H$23</f>
        <v>1287.6353583499999</v>
      </c>
      <c r="C87" s="36">
        <f>SUMIFS(СВЦЭМ!$D$39:$D$782,СВЦЭМ!$A$39:$A$782,$A87,СВЦЭМ!$B$39:$B$782,C$83)+'СЕТ СН'!$H$11+СВЦЭМ!$D$10+'СЕТ СН'!$H$6-'СЕТ СН'!$H$23</f>
        <v>1357.1143911699999</v>
      </c>
      <c r="D87" s="36">
        <f>SUMIFS(СВЦЭМ!$D$39:$D$782,СВЦЭМ!$A$39:$A$782,$A87,СВЦЭМ!$B$39:$B$782,D$83)+'СЕТ СН'!$H$11+СВЦЭМ!$D$10+'СЕТ СН'!$H$6-'СЕТ СН'!$H$23</f>
        <v>1347.5454292499999</v>
      </c>
      <c r="E87" s="36">
        <f>SUMIFS(СВЦЭМ!$D$39:$D$782,СВЦЭМ!$A$39:$A$782,$A87,СВЦЭМ!$B$39:$B$782,E$83)+'СЕТ СН'!$H$11+СВЦЭМ!$D$10+'СЕТ СН'!$H$6-'СЕТ СН'!$H$23</f>
        <v>1421.2077333</v>
      </c>
      <c r="F87" s="36">
        <f>SUMIFS(СВЦЭМ!$D$39:$D$782,СВЦЭМ!$A$39:$A$782,$A87,СВЦЭМ!$B$39:$B$782,F$83)+'СЕТ СН'!$H$11+СВЦЭМ!$D$10+'СЕТ СН'!$H$6-'СЕТ СН'!$H$23</f>
        <v>1429.5799887399999</v>
      </c>
      <c r="G87" s="36">
        <f>SUMIFS(СВЦЭМ!$D$39:$D$782,СВЦЭМ!$A$39:$A$782,$A87,СВЦЭМ!$B$39:$B$782,G$83)+'СЕТ СН'!$H$11+СВЦЭМ!$D$10+'СЕТ СН'!$H$6-'СЕТ СН'!$H$23</f>
        <v>1433.7616034299999</v>
      </c>
      <c r="H87" s="36">
        <f>SUMIFS(СВЦЭМ!$D$39:$D$782,СВЦЭМ!$A$39:$A$782,$A87,СВЦЭМ!$B$39:$B$782,H$83)+'СЕТ СН'!$H$11+СВЦЭМ!$D$10+'СЕТ СН'!$H$6-'СЕТ СН'!$H$23</f>
        <v>1372.5676025599998</v>
      </c>
      <c r="I87" s="36">
        <f>SUMIFS(СВЦЭМ!$D$39:$D$782,СВЦЭМ!$A$39:$A$782,$A87,СВЦЭМ!$B$39:$B$782,I$83)+'СЕТ СН'!$H$11+СВЦЭМ!$D$10+'СЕТ СН'!$H$6-'СЕТ СН'!$H$23</f>
        <v>1309.6343368099999</v>
      </c>
      <c r="J87" s="36">
        <f>SUMIFS(СВЦЭМ!$D$39:$D$782,СВЦЭМ!$A$39:$A$782,$A87,СВЦЭМ!$B$39:$B$782,J$83)+'СЕТ СН'!$H$11+СВЦЭМ!$D$10+'СЕТ СН'!$H$6-'СЕТ СН'!$H$23</f>
        <v>1225.9229096899999</v>
      </c>
      <c r="K87" s="36">
        <f>SUMIFS(СВЦЭМ!$D$39:$D$782,СВЦЭМ!$A$39:$A$782,$A87,СВЦЭМ!$B$39:$B$782,K$83)+'СЕТ СН'!$H$11+СВЦЭМ!$D$10+'СЕТ СН'!$H$6-'СЕТ СН'!$H$23</f>
        <v>1195.22609807</v>
      </c>
      <c r="L87" s="36">
        <f>SUMIFS(СВЦЭМ!$D$39:$D$782,СВЦЭМ!$A$39:$A$782,$A87,СВЦЭМ!$B$39:$B$782,L$83)+'СЕТ СН'!$H$11+СВЦЭМ!$D$10+'СЕТ СН'!$H$6-'СЕТ СН'!$H$23</f>
        <v>1205.96455197</v>
      </c>
      <c r="M87" s="36">
        <f>SUMIFS(СВЦЭМ!$D$39:$D$782,СВЦЭМ!$A$39:$A$782,$A87,СВЦЭМ!$B$39:$B$782,M$83)+'СЕТ СН'!$H$11+СВЦЭМ!$D$10+'СЕТ СН'!$H$6-'СЕТ СН'!$H$23</f>
        <v>1188.70503932</v>
      </c>
      <c r="N87" s="36">
        <f>SUMIFS(СВЦЭМ!$D$39:$D$782,СВЦЭМ!$A$39:$A$782,$A87,СВЦЭМ!$B$39:$B$782,N$83)+'СЕТ СН'!$H$11+СВЦЭМ!$D$10+'СЕТ СН'!$H$6-'СЕТ СН'!$H$23</f>
        <v>1181.8992450199999</v>
      </c>
      <c r="O87" s="36">
        <f>SUMIFS(СВЦЭМ!$D$39:$D$782,СВЦЭМ!$A$39:$A$782,$A87,СВЦЭМ!$B$39:$B$782,O$83)+'СЕТ СН'!$H$11+СВЦЭМ!$D$10+'СЕТ СН'!$H$6-'СЕТ СН'!$H$23</f>
        <v>1190.6910757799999</v>
      </c>
      <c r="P87" s="36">
        <f>SUMIFS(СВЦЭМ!$D$39:$D$782,СВЦЭМ!$A$39:$A$782,$A87,СВЦЭМ!$B$39:$B$782,P$83)+'СЕТ СН'!$H$11+СВЦЭМ!$D$10+'СЕТ СН'!$H$6-'СЕТ СН'!$H$23</f>
        <v>1220.67779193</v>
      </c>
      <c r="Q87" s="36">
        <f>SUMIFS(СВЦЭМ!$D$39:$D$782,СВЦЭМ!$A$39:$A$782,$A87,СВЦЭМ!$B$39:$B$782,Q$83)+'СЕТ СН'!$H$11+СВЦЭМ!$D$10+'СЕТ СН'!$H$6-'СЕТ СН'!$H$23</f>
        <v>1218.2584077699998</v>
      </c>
      <c r="R87" s="36">
        <f>SUMIFS(СВЦЭМ!$D$39:$D$782,СВЦЭМ!$A$39:$A$782,$A87,СВЦЭМ!$B$39:$B$782,R$83)+'СЕТ СН'!$H$11+СВЦЭМ!$D$10+'СЕТ СН'!$H$6-'СЕТ СН'!$H$23</f>
        <v>1210.3057786899999</v>
      </c>
      <c r="S87" s="36">
        <f>SUMIFS(СВЦЭМ!$D$39:$D$782,СВЦЭМ!$A$39:$A$782,$A87,СВЦЭМ!$B$39:$B$782,S$83)+'СЕТ СН'!$H$11+СВЦЭМ!$D$10+'СЕТ СН'!$H$6-'СЕТ СН'!$H$23</f>
        <v>1211.79378565</v>
      </c>
      <c r="T87" s="36">
        <f>SUMIFS(СВЦЭМ!$D$39:$D$782,СВЦЭМ!$A$39:$A$782,$A87,СВЦЭМ!$B$39:$B$782,T$83)+'СЕТ СН'!$H$11+СВЦЭМ!$D$10+'СЕТ СН'!$H$6-'СЕТ СН'!$H$23</f>
        <v>1211.1344779799999</v>
      </c>
      <c r="U87" s="36">
        <f>SUMIFS(СВЦЭМ!$D$39:$D$782,СВЦЭМ!$A$39:$A$782,$A87,СВЦЭМ!$B$39:$B$782,U$83)+'СЕТ СН'!$H$11+СВЦЭМ!$D$10+'СЕТ СН'!$H$6-'СЕТ СН'!$H$23</f>
        <v>1222.7409111299999</v>
      </c>
      <c r="V87" s="36">
        <f>SUMIFS(СВЦЭМ!$D$39:$D$782,СВЦЭМ!$A$39:$A$782,$A87,СВЦЭМ!$B$39:$B$782,V$83)+'СЕТ СН'!$H$11+СВЦЭМ!$D$10+'СЕТ СН'!$H$6-'СЕТ СН'!$H$23</f>
        <v>1217.8926872099998</v>
      </c>
      <c r="W87" s="36">
        <f>SUMIFS(СВЦЭМ!$D$39:$D$782,СВЦЭМ!$A$39:$A$782,$A87,СВЦЭМ!$B$39:$B$782,W$83)+'СЕТ СН'!$H$11+СВЦЭМ!$D$10+'СЕТ СН'!$H$6-'СЕТ СН'!$H$23</f>
        <v>1212.8021268299999</v>
      </c>
      <c r="X87" s="36">
        <f>SUMIFS(СВЦЭМ!$D$39:$D$782,СВЦЭМ!$A$39:$A$782,$A87,СВЦЭМ!$B$39:$B$782,X$83)+'СЕТ СН'!$H$11+СВЦЭМ!$D$10+'СЕТ СН'!$H$6-'СЕТ СН'!$H$23</f>
        <v>1226.0467153299999</v>
      </c>
      <c r="Y87" s="36">
        <f>SUMIFS(СВЦЭМ!$D$39:$D$782,СВЦЭМ!$A$39:$A$782,$A87,СВЦЭМ!$B$39:$B$782,Y$83)+'СЕТ СН'!$H$11+СВЦЭМ!$D$10+'СЕТ СН'!$H$6-'СЕТ СН'!$H$23</f>
        <v>1284.12248312</v>
      </c>
    </row>
    <row r="88" spans="1:27" ht="15.75" x14ac:dyDescent="0.2">
      <c r="A88" s="35">
        <f t="shared" si="2"/>
        <v>44778</v>
      </c>
      <c r="B88" s="36">
        <f>SUMIFS(СВЦЭМ!$D$39:$D$782,СВЦЭМ!$A$39:$A$782,$A88,СВЦЭМ!$B$39:$B$782,B$83)+'СЕТ СН'!$H$11+СВЦЭМ!$D$10+'СЕТ СН'!$H$6-'СЕТ СН'!$H$23</f>
        <v>1338.6846802999999</v>
      </c>
      <c r="C88" s="36">
        <f>SUMIFS(СВЦЭМ!$D$39:$D$782,СВЦЭМ!$A$39:$A$782,$A88,СВЦЭМ!$B$39:$B$782,C$83)+'СЕТ СН'!$H$11+СВЦЭМ!$D$10+'СЕТ СН'!$H$6-'СЕТ СН'!$H$23</f>
        <v>1330.67135573</v>
      </c>
      <c r="D88" s="36">
        <f>SUMIFS(СВЦЭМ!$D$39:$D$782,СВЦЭМ!$A$39:$A$782,$A88,СВЦЭМ!$B$39:$B$782,D$83)+'СЕТ СН'!$H$11+СВЦЭМ!$D$10+'СЕТ СН'!$H$6-'СЕТ СН'!$H$23</f>
        <v>1351.7195722099998</v>
      </c>
      <c r="E88" s="36">
        <f>SUMIFS(СВЦЭМ!$D$39:$D$782,СВЦЭМ!$A$39:$A$782,$A88,СВЦЭМ!$B$39:$B$782,E$83)+'СЕТ СН'!$H$11+СВЦЭМ!$D$10+'СЕТ СН'!$H$6-'СЕТ СН'!$H$23</f>
        <v>1359.3326734099999</v>
      </c>
      <c r="F88" s="36">
        <f>SUMIFS(СВЦЭМ!$D$39:$D$782,СВЦЭМ!$A$39:$A$782,$A88,СВЦЭМ!$B$39:$B$782,F$83)+'СЕТ СН'!$H$11+СВЦЭМ!$D$10+'СЕТ СН'!$H$6-'СЕТ СН'!$H$23</f>
        <v>1348.1877471999999</v>
      </c>
      <c r="G88" s="36">
        <f>SUMIFS(СВЦЭМ!$D$39:$D$782,СВЦЭМ!$A$39:$A$782,$A88,СВЦЭМ!$B$39:$B$782,G$83)+'СЕТ СН'!$H$11+СВЦЭМ!$D$10+'СЕТ СН'!$H$6-'СЕТ СН'!$H$23</f>
        <v>1346.6320372499999</v>
      </c>
      <c r="H88" s="36">
        <f>SUMIFS(СВЦЭМ!$D$39:$D$782,СВЦЭМ!$A$39:$A$782,$A88,СВЦЭМ!$B$39:$B$782,H$83)+'СЕТ СН'!$H$11+СВЦЭМ!$D$10+'СЕТ СН'!$H$6-'СЕТ СН'!$H$23</f>
        <v>1320.9270285199998</v>
      </c>
      <c r="I88" s="36">
        <f>SUMIFS(СВЦЭМ!$D$39:$D$782,СВЦЭМ!$A$39:$A$782,$A88,СВЦЭМ!$B$39:$B$782,I$83)+'СЕТ СН'!$H$11+СВЦЭМ!$D$10+'СЕТ СН'!$H$6-'СЕТ СН'!$H$23</f>
        <v>1349.6819715999998</v>
      </c>
      <c r="J88" s="36">
        <f>SUMIFS(СВЦЭМ!$D$39:$D$782,СВЦЭМ!$A$39:$A$782,$A88,СВЦЭМ!$B$39:$B$782,J$83)+'СЕТ СН'!$H$11+СВЦЭМ!$D$10+'СЕТ СН'!$H$6-'СЕТ СН'!$H$23</f>
        <v>1226.9424599399999</v>
      </c>
      <c r="K88" s="36">
        <f>SUMIFS(СВЦЭМ!$D$39:$D$782,СВЦЭМ!$A$39:$A$782,$A88,СВЦЭМ!$B$39:$B$782,K$83)+'СЕТ СН'!$H$11+СВЦЭМ!$D$10+'СЕТ СН'!$H$6-'СЕТ СН'!$H$23</f>
        <v>1208.04452971</v>
      </c>
      <c r="L88" s="36">
        <f>SUMIFS(СВЦЭМ!$D$39:$D$782,СВЦЭМ!$A$39:$A$782,$A88,СВЦЭМ!$B$39:$B$782,L$83)+'СЕТ СН'!$H$11+СВЦЭМ!$D$10+'СЕТ СН'!$H$6-'СЕТ СН'!$H$23</f>
        <v>1200.7484740099999</v>
      </c>
      <c r="M88" s="36">
        <f>SUMIFS(СВЦЭМ!$D$39:$D$782,СВЦЭМ!$A$39:$A$782,$A88,СВЦЭМ!$B$39:$B$782,M$83)+'СЕТ СН'!$H$11+СВЦЭМ!$D$10+'СЕТ СН'!$H$6-'СЕТ СН'!$H$23</f>
        <v>1195.1758682</v>
      </c>
      <c r="N88" s="36">
        <f>SUMIFS(СВЦЭМ!$D$39:$D$782,СВЦЭМ!$A$39:$A$782,$A88,СВЦЭМ!$B$39:$B$782,N$83)+'СЕТ СН'!$H$11+СВЦЭМ!$D$10+'СЕТ СН'!$H$6-'СЕТ СН'!$H$23</f>
        <v>1186.95201767</v>
      </c>
      <c r="O88" s="36">
        <f>SUMIFS(СВЦЭМ!$D$39:$D$782,СВЦЭМ!$A$39:$A$782,$A88,СВЦЭМ!$B$39:$B$782,O$83)+'СЕТ СН'!$H$11+СВЦЭМ!$D$10+'СЕТ СН'!$H$6-'СЕТ СН'!$H$23</f>
        <v>1191.4872554999999</v>
      </c>
      <c r="P88" s="36">
        <f>SUMIFS(СВЦЭМ!$D$39:$D$782,СВЦЭМ!$A$39:$A$782,$A88,СВЦЭМ!$B$39:$B$782,P$83)+'СЕТ СН'!$H$11+СВЦЭМ!$D$10+'СЕТ СН'!$H$6-'СЕТ СН'!$H$23</f>
        <v>1214.9245085699999</v>
      </c>
      <c r="Q88" s="36">
        <f>SUMIFS(СВЦЭМ!$D$39:$D$782,СВЦЭМ!$A$39:$A$782,$A88,СВЦЭМ!$B$39:$B$782,Q$83)+'СЕТ СН'!$H$11+СВЦЭМ!$D$10+'СЕТ СН'!$H$6-'СЕТ СН'!$H$23</f>
        <v>1213.20718343</v>
      </c>
      <c r="R88" s="36">
        <f>SUMIFS(СВЦЭМ!$D$39:$D$782,СВЦЭМ!$A$39:$A$782,$A88,СВЦЭМ!$B$39:$B$782,R$83)+'СЕТ СН'!$H$11+СВЦЭМ!$D$10+'СЕТ СН'!$H$6-'СЕТ СН'!$H$23</f>
        <v>1207.8779392699998</v>
      </c>
      <c r="S88" s="36">
        <f>SUMIFS(СВЦЭМ!$D$39:$D$782,СВЦЭМ!$A$39:$A$782,$A88,СВЦЭМ!$B$39:$B$782,S$83)+'СЕТ СН'!$H$11+СВЦЭМ!$D$10+'СЕТ СН'!$H$6-'СЕТ СН'!$H$23</f>
        <v>1206.06530552</v>
      </c>
      <c r="T88" s="36">
        <f>SUMIFS(СВЦЭМ!$D$39:$D$782,СВЦЭМ!$A$39:$A$782,$A88,СВЦЭМ!$B$39:$B$782,T$83)+'СЕТ СН'!$H$11+СВЦЭМ!$D$10+'СЕТ СН'!$H$6-'СЕТ СН'!$H$23</f>
        <v>1191.76612639</v>
      </c>
      <c r="U88" s="36">
        <f>SUMIFS(СВЦЭМ!$D$39:$D$782,СВЦЭМ!$A$39:$A$782,$A88,СВЦЭМ!$B$39:$B$782,U$83)+'СЕТ СН'!$H$11+СВЦЭМ!$D$10+'СЕТ СН'!$H$6-'СЕТ СН'!$H$23</f>
        <v>1199.9935922699999</v>
      </c>
      <c r="V88" s="36">
        <f>SUMIFS(СВЦЭМ!$D$39:$D$782,СВЦЭМ!$A$39:$A$782,$A88,СВЦЭМ!$B$39:$B$782,V$83)+'СЕТ СН'!$H$11+СВЦЭМ!$D$10+'СЕТ СН'!$H$6-'СЕТ СН'!$H$23</f>
        <v>1208.77515808</v>
      </c>
      <c r="W88" s="36">
        <f>SUMIFS(СВЦЭМ!$D$39:$D$782,СВЦЭМ!$A$39:$A$782,$A88,СВЦЭМ!$B$39:$B$782,W$83)+'СЕТ СН'!$H$11+СВЦЭМ!$D$10+'СЕТ СН'!$H$6-'СЕТ СН'!$H$23</f>
        <v>1217.45451267</v>
      </c>
      <c r="X88" s="36">
        <f>SUMIFS(СВЦЭМ!$D$39:$D$782,СВЦЭМ!$A$39:$A$782,$A88,СВЦЭМ!$B$39:$B$782,X$83)+'СЕТ СН'!$H$11+СВЦЭМ!$D$10+'СЕТ СН'!$H$6-'СЕТ СН'!$H$23</f>
        <v>1202.07207814</v>
      </c>
      <c r="Y88" s="36">
        <f>SUMIFS(СВЦЭМ!$D$39:$D$782,СВЦЭМ!$A$39:$A$782,$A88,СВЦЭМ!$B$39:$B$782,Y$83)+'СЕТ СН'!$H$11+СВЦЭМ!$D$10+'СЕТ СН'!$H$6-'СЕТ СН'!$H$23</f>
        <v>1318.83332604</v>
      </c>
    </row>
    <row r="89" spans="1:27" ht="15.75" x14ac:dyDescent="0.2">
      <c r="A89" s="35">
        <f t="shared" si="2"/>
        <v>44779</v>
      </c>
      <c r="B89" s="36">
        <f>SUMIFS(СВЦЭМ!$D$39:$D$782,СВЦЭМ!$A$39:$A$782,$A89,СВЦЭМ!$B$39:$B$782,B$83)+'СЕТ СН'!$H$11+СВЦЭМ!$D$10+'СЕТ СН'!$H$6-'СЕТ СН'!$H$23</f>
        <v>1263.1893961599999</v>
      </c>
      <c r="C89" s="36">
        <f>SUMIFS(СВЦЭМ!$D$39:$D$782,СВЦЭМ!$A$39:$A$782,$A89,СВЦЭМ!$B$39:$B$782,C$83)+'СЕТ СН'!$H$11+СВЦЭМ!$D$10+'СЕТ СН'!$H$6-'СЕТ СН'!$H$23</f>
        <v>1327.77678163</v>
      </c>
      <c r="D89" s="36">
        <f>SUMIFS(СВЦЭМ!$D$39:$D$782,СВЦЭМ!$A$39:$A$782,$A89,СВЦЭМ!$B$39:$B$782,D$83)+'СЕТ СН'!$H$11+СВЦЭМ!$D$10+'СЕТ СН'!$H$6-'СЕТ СН'!$H$23</f>
        <v>1374.6413137899999</v>
      </c>
      <c r="E89" s="36">
        <f>SUMIFS(СВЦЭМ!$D$39:$D$782,СВЦЭМ!$A$39:$A$782,$A89,СВЦЭМ!$B$39:$B$782,E$83)+'СЕТ СН'!$H$11+СВЦЭМ!$D$10+'СЕТ СН'!$H$6-'СЕТ СН'!$H$23</f>
        <v>1399.2939493199999</v>
      </c>
      <c r="F89" s="36">
        <f>SUMIFS(СВЦЭМ!$D$39:$D$782,СВЦЭМ!$A$39:$A$782,$A89,СВЦЭМ!$B$39:$B$782,F$83)+'СЕТ СН'!$H$11+СВЦЭМ!$D$10+'СЕТ СН'!$H$6-'СЕТ СН'!$H$23</f>
        <v>1408.1968573199999</v>
      </c>
      <c r="G89" s="36">
        <f>SUMIFS(СВЦЭМ!$D$39:$D$782,СВЦЭМ!$A$39:$A$782,$A89,СВЦЭМ!$B$39:$B$782,G$83)+'СЕТ СН'!$H$11+СВЦЭМ!$D$10+'СЕТ СН'!$H$6-'СЕТ СН'!$H$23</f>
        <v>1424.7692515699998</v>
      </c>
      <c r="H89" s="36">
        <f>SUMIFS(СВЦЭМ!$D$39:$D$782,СВЦЭМ!$A$39:$A$782,$A89,СВЦЭМ!$B$39:$B$782,H$83)+'СЕТ СН'!$H$11+СВЦЭМ!$D$10+'СЕТ СН'!$H$6-'СЕТ СН'!$H$23</f>
        <v>1405.6727763399999</v>
      </c>
      <c r="I89" s="36">
        <f>SUMIFS(СВЦЭМ!$D$39:$D$782,СВЦЭМ!$A$39:$A$782,$A89,СВЦЭМ!$B$39:$B$782,I$83)+'СЕТ СН'!$H$11+СВЦЭМ!$D$10+'СЕТ СН'!$H$6-'СЕТ СН'!$H$23</f>
        <v>1371.9612924799999</v>
      </c>
      <c r="J89" s="36">
        <f>SUMIFS(СВЦЭМ!$D$39:$D$782,СВЦЭМ!$A$39:$A$782,$A89,СВЦЭМ!$B$39:$B$782,J$83)+'СЕТ СН'!$H$11+СВЦЭМ!$D$10+'СЕТ СН'!$H$6-'СЕТ СН'!$H$23</f>
        <v>1289.2241160699998</v>
      </c>
      <c r="K89" s="36">
        <f>SUMIFS(СВЦЭМ!$D$39:$D$782,СВЦЭМ!$A$39:$A$782,$A89,СВЦЭМ!$B$39:$B$782,K$83)+'СЕТ СН'!$H$11+СВЦЭМ!$D$10+'СЕТ СН'!$H$6-'СЕТ СН'!$H$23</f>
        <v>1181.0812915199999</v>
      </c>
      <c r="L89" s="36">
        <f>SUMIFS(СВЦЭМ!$D$39:$D$782,СВЦЭМ!$A$39:$A$782,$A89,СВЦЭМ!$B$39:$B$782,L$83)+'СЕТ СН'!$H$11+СВЦЭМ!$D$10+'СЕТ СН'!$H$6-'СЕТ СН'!$H$23</f>
        <v>1162.96133205</v>
      </c>
      <c r="M89" s="36">
        <f>SUMIFS(СВЦЭМ!$D$39:$D$782,СВЦЭМ!$A$39:$A$782,$A89,СВЦЭМ!$B$39:$B$782,M$83)+'СЕТ СН'!$H$11+СВЦЭМ!$D$10+'СЕТ СН'!$H$6-'СЕТ СН'!$H$23</f>
        <v>1129.08928743</v>
      </c>
      <c r="N89" s="36">
        <f>SUMIFS(СВЦЭМ!$D$39:$D$782,СВЦЭМ!$A$39:$A$782,$A89,СВЦЭМ!$B$39:$B$782,N$83)+'СЕТ СН'!$H$11+СВЦЭМ!$D$10+'СЕТ СН'!$H$6-'СЕТ СН'!$H$23</f>
        <v>1116.83873178</v>
      </c>
      <c r="O89" s="36">
        <f>SUMIFS(СВЦЭМ!$D$39:$D$782,СВЦЭМ!$A$39:$A$782,$A89,СВЦЭМ!$B$39:$B$782,O$83)+'СЕТ СН'!$H$11+СВЦЭМ!$D$10+'СЕТ СН'!$H$6-'СЕТ СН'!$H$23</f>
        <v>1124.02770145</v>
      </c>
      <c r="P89" s="36">
        <f>SUMIFS(СВЦЭМ!$D$39:$D$782,СВЦЭМ!$A$39:$A$782,$A89,СВЦЭМ!$B$39:$B$782,P$83)+'СЕТ СН'!$H$11+СВЦЭМ!$D$10+'СЕТ СН'!$H$6-'СЕТ СН'!$H$23</f>
        <v>1118.39423771</v>
      </c>
      <c r="Q89" s="36">
        <f>SUMIFS(СВЦЭМ!$D$39:$D$782,СВЦЭМ!$A$39:$A$782,$A89,СВЦЭМ!$B$39:$B$782,Q$83)+'СЕТ СН'!$H$11+СВЦЭМ!$D$10+'СЕТ СН'!$H$6-'СЕТ СН'!$H$23</f>
        <v>1120.09638253</v>
      </c>
      <c r="R89" s="36">
        <f>SUMIFS(СВЦЭМ!$D$39:$D$782,СВЦЭМ!$A$39:$A$782,$A89,СВЦЭМ!$B$39:$B$782,R$83)+'СЕТ СН'!$H$11+СВЦЭМ!$D$10+'СЕТ СН'!$H$6-'СЕТ СН'!$H$23</f>
        <v>1156.14161429</v>
      </c>
      <c r="S89" s="36">
        <f>SUMIFS(СВЦЭМ!$D$39:$D$782,СВЦЭМ!$A$39:$A$782,$A89,СВЦЭМ!$B$39:$B$782,S$83)+'СЕТ СН'!$H$11+СВЦЭМ!$D$10+'СЕТ СН'!$H$6-'СЕТ СН'!$H$23</f>
        <v>1159.5642517899998</v>
      </c>
      <c r="T89" s="36">
        <f>SUMIFS(СВЦЭМ!$D$39:$D$782,СВЦЭМ!$A$39:$A$782,$A89,СВЦЭМ!$B$39:$B$782,T$83)+'СЕТ СН'!$H$11+СВЦЭМ!$D$10+'СЕТ СН'!$H$6-'СЕТ СН'!$H$23</f>
        <v>1154.7805205899999</v>
      </c>
      <c r="U89" s="36">
        <f>SUMIFS(СВЦЭМ!$D$39:$D$782,СВЦЭМ!$A$39:$A$782,$A89,СВЦЭМ!$B$39:$B$782,U$83)+'СЕТ СН'!$H$11+СВЦЭМ!$D$10+'СЕТ СН'!$H$6-'СЕТ СН'!$H$23</f>
        <v>1161.9879375799999</v>
      </c>
      <c r="V89" s="36">
        <f>SUMIFS(СВЦЭМ!$D$39:$D$782,СВЦЭМ!$A$39:$A$782,$A89,СВЦЭМ!$B$39:$B$782,V$83)+'СЕТ СН'!$H$11+СВЦЭМ!$D$10+'СЕТ СН'!$H$6-'СЕТ СН'!$H$23</f>
        <v>1152.98830901</v>
      </c>
      <c r="W89" s="36">
        <f>SUMIFS(СВЦЭМ!$D$39:$D$782,СВЦЭМ!$A$39:$A$782,$A89,СВЦЭМ!$B$39:$B$782,W$83)+'СЕТ СН'!$H$11+СВЦЭМ!$D$10+'СЕТ СН'!$H$6-'СЕТ СН'!$H$23</f>
        <v>1134.393008</v>
      </c>
      <c r="X89" s="36">
        <f>SUMIFS(СВЦЭМ!$D$39:$D$782,СВЦЭМ!$A$39:$A$782,$A89,СВЦЭМ!$B$39:$B$782,X$83)+'СЕТ СН'!$H$11+СВЦЭМ!$D$10+'СЕТ СН'!$H$6-'СЕТ СН'!$H$23</f>
        <v>1174.6560068199999</v>
      </c>
      <c r="Y89" s="36">
        <f>SUMIFS(СВЦЭМ!$D$39:$D$782,СВЦЭМ!$A$39:$A$782,$A89,СВЦЭМ!$B$39:$B$782,Y$83)+'СЕТ СН'!$H$11+СВЦЭМ!$D$10+'СЕТ СН'!$H$6-'СЕТ СН'!$H$23</f>
        <v>1251.7340749099999</v>
      </c>
    </row>
    <row r="90" spans="1:27" ht="15.75" x14ac:dyDescent="0.2">
      <c r="A90" s="35">
        <f t="shared" si="2"/>
        <v>44780</v>
      </c>
      <c r="B90" s="36">
        <f>SUMIFS(СВЦЭМ!$D$39:$D$782,СВЦЭМ!$A$39:$A$782,$A90,СВЦЭМ!$B$39:$B$782,B$83)+'СЕТ СН'!$H$11+СВЦЭМ!$D$10+'СЕТ СН'!$H$6-'СЕТ СН'!$H$23</f>
        <v>1333.32244221</v>
      </c>
      <c r="C90" s="36">
        <f>SUMIFS(СВЦЭМ!$D$39:$D$782,СВЦЭМ!$A$39:$A$782,$A90,СВЦЭМ!$B$39:$B$782,C$83)+'СЕТ СН'!$H$11+СВЦЭМ!$D$10+'СЕТ СН'!$H$6-'СЕТ СН'!$H$23</f>
        <v>1344.7541247699999</v>
      </c>
      <c r="D90" s="36">
        <f>SUMIFS(СВЦЭМ!$D$39:$D$782,СВЦЭМ!$A$39:$A$782,$A90,СВЦЭМ!$B$39:$B$782,D$83)+'СЕТ СН'!$H$11+СВЦЭМ!$D$10+'СЕТ СН'!$H$6-'СЕТ СН'!$H$23</f>
        <v>1280.7441816399999</v>
      </c>
      <c r="E90" s="36">
        <f>SUMIFS(СВЦЭМ!$D$39:$D$782,СВЦЭМ!$A$39:$A$782,$A90,СВЦЭМ!$B$39:$B$782,E$83)+'СЕТ СН'!$H$11+СВЦЭМ!$D$10+'СЕТ СН'!$H$6-'СЕТ СН'!$H$23</f>
        <v>1295.81554289</v>
      </c>
      <c r="F90" s="36">
        <f>SUMIFS(СВЦЭМ!$D$39:$D$782,СВЦЭМ!$A$39:$A$782,$A90,СВЦЭМ!$B$39:$B$782,F$83)+'СЕТ СН'!$H$11+СВЦЭМ!$D$10+'СЕТ СН'!$H$6-'СЕТ СН'!$H$23</f>
        <v>1292.3535031199999</v>
      </c>
      <c r="G90" s="36">
        <f>SUMIFS(СВЦЭМ!$D$39:$D$782,СВЦЭМ!$A$39:$A$782,$A90,СВЦЭМ!$B$39:$B$782,G$83)+'СЕТ СН'!$H$11+СВЦЭМ!$D$10+'СЕТ СН'!$H$6-'СЕТ СН'!$H$23</f>
        <v>1289.12081165</v>
      </c>
      <c r="H90" s="36">
        <f>SUMIFS(СВЦЭМ!$D$39:$D$782,СВЦЭМ!$A$39:$A$782,$A90,СВЦЭМ!$B$39:$B$782,H$83)+'СЕТ СН'!$H$11+СВЦЭМ!$D$10+'СЕТ СН'!$H$6-'СЕТ СН'!$H$23</f>
        <v>1298.4590341099999</v>
      </c>
      <c r="I90" s="36">
        <f>SUMIFS(СВЦЭМ!$D$39:$D$782,СВЦЭМ!$A$39:$A$782,$A90,СВЦЭМ!$B$39:$B$782,I$83)+'СЕТ СН'!$H$11+СВЦЭМ!$D$10+'СЕТ СН'!$H$6-'СЕТ СН'!$H$23</f>
        <v>1258.3515960799998</v>
      </c>
      <c r="J90" s="36">
        <f>SUMIFS(СВЦЭМ!$D$39:$D$782,СВЦЭМ!$A$39:$A$782,$A90,СВЦЭМ!$B$39:$B$782,J$83)+'СЕТ СН'!$H$11+СВЦЭМ!$D$10+'СЕТ СН'!$H$6-'СЕТ СН'!$H$23</f>
        <v>1190.27871441</v>
      </c>
      <c r="K90" s="36">
        <f>SUMIFS(СВЦЭМ!$D$39:$D$782,СВЦЭМ!$A$39:$A$782,$A90,СВЦЭМ!$B$39:$B$782,K$83)+'СЕТ СН'!$H$11+СВЦЭМ!$D$10+'СЕТ СН'!$H$6-'СЕТ СН'!$H$23</f>
        <v>1136.4724351</v>
      </c>
      <c r="L90" s="36">
        <f>SUMIFS(СВЦЭМ!$D$39:$D$782,СВЦЭМ!$A$39:$A$782,$A90,СВЦЭМ!$B$39:$B$782,L$83)+'СЕТ СН'!$H$11+СВЦЭМ!$D$10+'СЕТ СН'!$H$6-'СЕТ СН'!$H$23</f>
        <v>1119.8718560299999</v>
      </c>
      <c r="M90" s="36">
        <f>SUMIFS(СВЦЭМ!$D$39:$D$782,СВЦЭМ!$A$39:$A$782,$A90,СВЦЭМ!$B$39:$B$782,M$83)+'СЕТ СН'!$H$11+СВЦЭМ!$D$10+'СЕТ СН'!$H$6-'СЕТ СН'!$H$23</f>
        <v>1132.7128822699999</v>
      </c>
      <c r="N90" s="36">
        <f>SUMIFS(СВЦЭМ!$D$39:$D$782,СВЦЭМ!$A$39:$A$782,$A90,СВЦЭМ!$B$39:$B$782,N$83)+'СЕТ СН'!$H$11+СВЦЭМ!$D$10+'СЕТ СН'!$H$6-'СЕТ СН'!$H$23</f>
        <v>1133.71929211</v>
      </c>
      <c r="O90" s="36">
        <f>SUMIFS(СВЦЭМ!$D$39:$D$782,СВЦЭМ!$A$39:$A$782,$A90,СВЦЭМ!$B$39:$B$782,O$83)+'СЕТ СН'!$H$11+СВЦЭМ!$D$10+'СЕТ СН'!$H$6-'СЕТ СН'!$H$23</f>
        <v>1134.3338623</v>
      </c>
      <c r="P90" s="36">
        <f>SUMIFS(СВЦЭМ!$D$39:$D$782,СВЦЭМ!$A$39:$A$782,$A90,СВЦЭМ!$B$39:$B$782,P$83)+'СЕТ СН'!$H$11+СВЦЭМ!$D$10+'СЕТ СН'!$H$6-'СЕТ СН'!$H$23</f>
        <v>1151.95503263</v>
      </c>
      <c r="Q90" s="36">
        <f>SUMIFS(СВЦЭМ!$D$39:$D$782,СВЦЭМ!$A$39:$A$782,$A90,СВЦЭМ!$B$39:$B$782,Q$83)+'СЕТ СН'!$H$11+СВЦЭМ!$D$10+'СЕТ СН'!$H$6-'СЕТ СН'!$H$23</f>
        <v>1170.0060126799999</v>
      </c>
      <c r="R90" s="36">
        <f>SUMIFS(СВЦЭМ!$D$39:$D$782,СВЦЭМ!$A$39:$A$782,$A90,СВЦЭМ!$B$39:$B$782,R$83)+'СЕТ СН'!$H$11+СВЦЭМ!$D$10+'СЕТ СН'!$H$6-'СЕТ СН'!$H$23</f>
        <v>1183.40654124</v>
      </c>
      <c r="S90" s="36">
        <f>SUMIFS(СВЦЭМ!$D$39:$D$782,СВЦЭМ!$A$39:$A$782,$A90,СВЦЭМ!$B$39:$B$782,S$83)+'СЕТ СН'!$H$11+СВЦЭМ!$D$10+'СЕТ СН'!$H$6-'СЕТ СН'!$H$23</f>
        <v>1187.4871059699999</v>
      </c>
      <c r="T90" s="36">
        <f>SUMIFS(СВЦЭМ!$D$39:$D$782,СВЦЭМ!$A$39:$A$782,$A90,СВЦЭМ!$B$39:$B$782,T$83)+'СЕТ СН'!$H$11+СВЦЭМ!$D$10+'СЕТ СН'!$H$6-'СЕТ СН'!$H$23</f>
        <v>1174.2767440699999</v>
      </c>
      <c r="U90" s="36">
        <f>SUMIFS(СВЦЭМ!$D$39:$D$782,СВЦЭМ!$A$39:$A$782,$A90,СВЦЭМ!$B$39:$B$782,U$83)+'СЕТ СН'!$H$11+СВЦЭМ!$D$10+'СЕТ СН'!$H$6-'СЕТ СН'!$H$23</f>
        <v>1165.3110515799999</v>
      </c>
      <c r="V90" s="36">
        <f>SUMIFS(СВЦЭМ!$D$39:$D$782,СВЦЭМ!$A$39:$A$782,$A90,СВЦЭМ!$B$39:$B$782,V$83)+'СЕТ СН'!$H$11+СВЦЭМ!$D$10+'СЕТ СН'!$H$6-'СЕТ СН'!$H$23</f>
        <v>1154.32648339</v>
      </c>
      <c r="W90" s="36">
        <f>SUMIFS(СВЦЭМ!$D$39:$D$782,СВЦЭМ!$A$39:$A$782,$A90,СВЦЭМ!$B$39:$B$782,W$83)+'СЕТ СН'!$H$11+СВЦЭМ!$D$10+'СЕТ СН'!$H$6-'СЕТ СН'!$H$23</f>
        <v>1165.2146515299999</v>
      </c>
      <c r="X90" s="36">
        <f>SUMIFS(СВЦЭМ!$D$39:$D$782,СВЦЭМ!$A$39:$A$782,$A90,СВЦЭМ!$B$39:$B$782,X$83)+'СЕТ СН'!$H$11+СВЦЭМ!$D$10+'СЕТ СН'!$H$6-'СЕТ СН'!$H$23</f>
        <v>1212.1795624899999</v>
      </c>
      <c r="Y90" s="36">
        <f>SUMIFS(СВЦЭМ!$D$39:$D$782,СВЦЭМ!$A$39:$A$782,$A90,СВЦЭМ!$B$39:$B$782,Y$83)+'СЕТ СН'!$H$11+СВЦЭМ!$D$10+'СЕТ СН'!$H$6-'СЕТ СН'!$H$23</f>
        <v>1269.05022635</v>
      </c>
    </row>
    <row r="91" spans="1:27" ht="15.75" x14ac:dyDescent="0.2">
      <c r="A91" s="35">
        <f t="shared" si="2"/>
        <v>44781</v>
      </c>
      <c r="B91" s="36">
        <f>SUMIFS(СВЦЭМ!$D$39:$D$782,СВЦЭМ!$A$39:$A$782,$A91,СВЦЭМ!$B$39:$B$782,B$83)+'СЕТ СН'!$H$11+СВЦЭМ!$D$10+'СЕТ СН'!$H$6-'СЕТ СН'!$H$23</f>
        <v>1283.9744305199999</v>
      </c>
      <c r="C91" s="36">
        <f>SUMIFS(СВЦЭМ!$D$39:$D$782,СВЦЭМ!$A$39:$A$782,$A91,СВЦЭМ!$B$39:$B$782,C$83)+'СЕТ СН'!$H$11+СВЦЭМ!$D$10+'СЕТ СН'!$H$6-'СЕТ СН'!$H$23</f>
        <v>1294.9389402199999</v>
      </c>
      <c r="D91" s="36">
        <f>SUMIFS(СВЦЭМ!$D$39:$D$782,СВЦЭМ!$A$39:$A$782,$A91,СВЦЭМ!$B$39:$B$782,D$83)+'СЕТ СН'!$H$11+СВЦЭМ!$D$10+'СЕТ СН'!$H$6-'СЕТ СН'!$H$23</f>
        <v>1335.6265477499999</v>
      </c>
      <c r="E91" s="36">
        <f>SUMIFS(СВЦЭМ!$D$39:$D$782,СВЦЭМ!$A$39:$A$782,$A91,СВЦЭМ!$B$39:$B$782,E$83)+'СЕТ СН'!$H$11+СВЦЭМ!$D$10+'СЕТ СН'!$H$6-'СЕТ СН'!$H$23</f>
        <v>1321.12956543</v>
      </c>
      <c r="F91" s="36">
        <f>SUMIFS(СВЦЭМ!$D$39:$D$782,СВЦЭМ!$A$39:$A$782,$A91,СВЦЭМ!$B$39:$B$782,F$83)+'СЕТ СН'!$H$11+СВЦЭМ!$D$10+'СЕТ СН'!$H$6-'СЕТ СН'!$H$23</f>
        <v>1346.16112286</v>
      </c>
      <c r="G91" s="36">
        <f>SUMIFS(СВЦЭМ!$D$39:$D$782,СВЦЭМ!$A$39:$A$782,$A91,СВЦЭМ!$B$39:$B$782,G$83)+'СЕТ СН'!$H$11+СВЦЭМ!$D$10+'СЕТ СН'!$H$6-'СЕТ СН'!$H$23</f>
        <v>1326.0614635999998</v>
      </c>
      <c r="H91" s="36">
        <f>SUMIFS(СВЦЭМ!$D$39:$D$782,СВЦЭМ!$A$39:$A$782,$A91,СВЦЭМ!$B$39:$B$782,H$83)+'СЕТ СН'!$H$11+СВЦЭМ!$D$10+'СЕТ СН'!$H$6-'СЕТ СН'!$H$23</f>
        <v>1241.5624246599998</v>
      </c>
      <c r="I91" s="36">
        <f>SUMIFS(СВЦЭМ!$D$39:$D$782,СВЦЭМ!$A$39:$A$782,$A91,СВЦЭМ!$B$39:$B$782,I$83)+'СЕТ СН'!$H$11+СВЦЭМ!$D$10+'СЕТ СН'!$H$6-'СЕТ СН'!$H$23</f>
        <v>1233.8057660799998</v>
      </c>
      <c r="J91" s="36">
        <f>SUMIFS(СВЦЭМ!$D$39:$D$782,СВЦЭМ!$A$39:$A$782,$A91,СВЦЭМ!$B$39:$B$782,J$83)+'СЕТ СН'!$H$11+СВЦЭМ!$D$10+'СЕТ СН'!$H$6-'СЕТ СН'!$H$23</f>
        <v>1194.7187568899999</v>
      </c>
      <c r="K91" s="36">
        <f>SUMIFS(СВЦЭМ!$D$39:$D$782,СВЦЭМ!$A$39:$A$782,$A91,СВЦЭМ!$B$39:$B$782,K$83)+'СЕТ СН'!$H$11+СВЦЭМ!$D$10+'СЕТ СН'!$H$6-'СЕТ СН'!$H$23</f>
        <v>1215.6741622099998</v>
      </c>
      <c r="L91" s="36">
        <f>SUMIFS(СВЦЭМ!$D$39:$D$782,СВЦЭМ!$A$39:$A$782,$A91,СВЦЭМ!$B$39:$B$782,L$83)+'СЕТ СН'!$H$11+СВЦЭМ!$D$10+'СЕТ СН'!$H$6-'СЕТ СН'!$H$23</f>
        <v>1209.4108178899999</v>
      </c>
      <c r="M91" s="36">
        <f>SUMIFS(СВЦЭМ!$D$39:$D$782,СВЦЭМ!$A$39:$A$782,$A91,СВЦЭМ!$B$39:$B$782,M$83)+'СЕТ СН'!$H$11+СВЦЭМ!$D$10+'СЕТ СН'!$H$6-'СЕТ СН'!$H$23</f>
        <v>1180.78068095</v>
      </c>
      <c r="N91" s="36">
        <f>SUMIFS(СВЦЭМ!$D$39:$D$782,СВЦЭМ!$A$39:$A$782,$A91,СВЦЭМ!$B$39:$B$782,N$83)+'СЕТ СН'!$H$11+СВЦЭМ!$D$10+'СЕТ СН'!$H$6-'СЕТ СН'!$H$23</f>
        <v>1184.42878752</v>
      </c>
      <c r="O91" s="36">
        <f>SUMIFS(СВЦЭМ!$D$39:$D$782,СВЦЭМ!$A$39:$A$782,$A91,СВЦЭМ!$B$39:$B$782,O$83)+'СЕТ СН'!$H$11+СВЦЭМ!$D$10+'СЕТ СН'!$H$6-'СЕТ СН'!$H$23</f>
        <v>1186.02145819</v>
      </c>
      <c r="P91" s="36">
        <f>SUMIFS(СВЦЭМ!$D$39:$D$782,СВЦЭМ!$A$39:$A$782,$A91,СВЦЭМ!$B$39:$B$782,P$83)+'СЕТ СН'!$H$11+СВЦЭМ!$D$10+'СЕТ СН'!$H$6-'СЕТ СН'!$H$23</f>
        <v>1208.3019059399999</v>
      </c>
      <c r="Q91" s="36">
        <f>SUMIFS(СВЦЭМ!$D$39:$D$782,СВЦЭМ!$A$39:$A$782,$A91,СВЦЭМ!$B$39:$B$782,Q$83)+'СЕТ СН'!$H$11+СВЦЭМ!$D$10+'СЕТ СН'!$H$6-'СЕТ СН'!$H$23</f>
        <v>1217.15570303</v>
      </c>
      <c r="R91" s="36">
        <f>SUMIFS(СВЦЭМ!$D$39:$D$782,СВЦЭМ!$A$39:$A$782,$A91,СВЦЭМ!$B$39:$B$782,R$83)+'СЕТ СН'!$H$11+СВЦЭМ!$D$10+'СЕТ СН'!$H$6-'СЕТ СН'!$H$23</f>
        <v>1243.2638458099998</v>
      </c>
      <c r="S91" s="36">
        <f>SUMIFS(СВЦЭМ!$D$39:$D$782,СВЦЭМ!$A$39:$A$782,$A91,СВЦЭМ!$B$39:$B$782,S$83)+'СЕТ СН'!$H$11+СВЦЭМ!$D$10+'СЕТ СН'!$H$6-'СЕТ СН'!$H$23</f>
        <v>1259.51472678</v>
      </c>
      <c r="T91" s="36">
        <f>SUMIFS(СВЦЭМ!$D$39:$D$782,СВЦЭМ!$A$39:$A$782,$A91,СВЦЭМ!$B$39:$B$782,T$83)+'СЕТ СН'!$H$11+СВЦЭМ!$D$10+'СЕТ СН'!$H$6-'СЕТ СН'!$H$23</f>
        <v>1239.6207416599998</v>
      </c>
      <c r="U91" s="36">
        <f>SUMIFS(СВЦЭМ!$D$39:$D$782,СВЦЭМ!$A$39:$A$782,$A91,СВЦЭМ!$B$39:$B$782,U$83)+'СЕТ СН'!$H$11+СВЦЭМ!$D$10+'СЕТ СН'!$H$6-'СЕТ СН'!$H$23</f>
        <v>1249.02385721</v>
      </c>
      <c r="V91" s="36">
        <f>SUMIFS(СВЦЭМ!$D$39:$D$782,СВЦЭМ!$A$39:$A$782,$A91,СВЦЭМ!$B$39:$B$782,V$83)+'СЕТ СН'!$H$11+СВЦЭМ!$D$10+'СЕТ СН'!$H$6-'СЕТ СН'!$H$23</f>
        <v>1257.8003162899997</v>
      </c>
      <c r="W91" s="36">
        <f>SUMIFS(СВЦЭМ!$D$39:$D$782,СВЦЭМ!$A$39:$A$782,$A91,СВЦЭМ!$B$39:$B$782,W$83)+'СЕТ СН'!$H$11+СВЦЭМ!$D$10+'СЕТ СН'!$H$6-'СЕТ СН'!$H$23</f>
        <v>1239.6064434799998</v>
      </c>
      <c r="X91" s="36">
        <f>SUMIFS(СВЦЭМ!$D$39:$D$782,СВЦЭМ!$A$39:$A$782,$A91,СВЦЭМ!$B$39:$B$782,X$83)+'СЕТ СН'!$H$11+СВЦЭМ!$D$10+'СЕТ СН'!$H$6-'СЕТ СН'!$H$23</f>
        <v>1337.4094055999999</v>
      </c>
      <c r="Y91" s="36">
        <f>SUMIFS(СВЦЭМ!$D$39:$D$782,СВЦЭМ!$A$39:$A$782,$A91,СВЦЭМ!$B$39:$B$782,Y$83)+'СЕТ СН'!$H$11+СВЦЭМ!$D$10+'СЕТ СН'!$H$6-'СЕТ СН'!$H$23</f>
        <v>1411.19192957</v>
      </c>
    </row>
    <row r="92" spans="1:27" ht="15.75" x14ac:dyDescent="0.2">
      <c r="A92" s="35">
        <f t="shared" si="2"/>
        <v>44782</v>
      </c>
      <c r="B92" s="36">
        <f>SUMIFS(СВЦЭМ!$D$39:$D$782,СВЦЭМ!$A$39:$A$782,$A92,СВЦЭМ!$B$39:$B$782,B$83)+'СЕТ СН'!$H$11+СВЦЭМ!$D$10+'СЕТ СН'!$H$6-'СЕТ СН'!$H$23</f>
        <v>1445.9206380099999</v>
      </c>
      <c r="C92" s="36">
        <f>SUMIFS(СВЦЭМ!$D$39:$D$782,СВЦЭМ!$A$39:$A$782,$A92,СВЦЭМ!$B$39:$B$782,C$83)+'СЕТ СН'!$H$11+СВЦЭМ!$D$10+'СЕТ СН'!$H$6-'СЕТ СН'!$H$23</f>
        <v>1422.6060192699999</v>
      </c>
      <c r="D92" s="36">
        <f>SUMIFS(СВЦЭМ!$D$39:$D$782,СВЦЭМ!$A$39:$A$782,$A92,СВЦЭМ!$B$39:$B$782,D$83)+'СЕТ СН'!$H$11+СВЦЭМ!$D$10+'СЕТ СН'!$H$6-'СЕТ СН'!$H$23</f>
        <v>1431.4431655899998</v>
      </c>
      <c r="E92" s="36">
        <f>SUMIFS(СВЦЭМ!$D$39:$D$782,СВЦЭМ!$A$39:$A$782,$A92,СВЦЭМ!$B$39:$B$782,E$83)+'СЕТ СН'!$H$11+СВЦЭМ!$D$10+'СЕТ СН'!$H$6-'СЕТ СН'!$H$23</f>
        <v>1441.3927599399999</v>
      </c>
      <c r="F92" s="36">
        <f>SUMIFS(СВЦЭМ!$D$39:$D$782,СВЦЭМ!$A$39:$A$782,$A92,СВЦЭМ!$B$39:$B$782,F$83)+'СЕТ СН'!$H$11+СВЦЭМ!$D$10+'СЕТ СН'!$H$6-'СЕТ СН'!$H$23</f>
        <v>1436.7768766899999</v>
      </c>
      <c r="G92" s="36">
        <f>SUMIFS(СВЦЭМ!$D$39:$D$782,СВЦЭМ!$A$39:$A$782,$A92,СВЦЭМ!$B$39:$B$782,G$83)+'СЕТ СН'!$H$11+СВЦЭМ!$D$10+'СЕТ СН'!$H$6-'СЕТ СН'!$H$23</f>
        <v>1445.8696849799999</v>
      </c>
      <c r="H92" s="36">
        <f>SUMIFS(СВЦЭМ!$D$39:$D$782,СВЦЭМ!$A$39:$A$782,$A92,СВЦЭМ!$B$39:$B$782,H$83)+'СЕТ СН'!$H$11+СВЦЭМ!$D$10+'СЕТ СН'!$H$6-'СЕТ СН'!$H$23</f>
        <v>1480.9769980899998</v>
      </c>
      <c r="I92" s="36">
        <f>SUMIFS(СВЦЭМ!$D$39:$D$782,СВЦЭМ!$A$39:$A$782,$A92,СВЦЭМ!$B$39:$B$782,I$83)+'СЕТ СН'!$H$11+СВЦЭМ!$D$10+'СЕТ СН'!$H$6-'СЕТ СН'!$H$23</f>
        <v>1402.18739179</v>
      </c>
      <c r="J92" s="36">
        <f>SUMIFS(СВЦЭМ!$D$39:$D$782,СВЦЭМ!$A$39:$A$782,$A92,СВЦЭМ!$B$39:$B$782,J$83)+'СЕТ СН'!$H$11+СВЦЭМ!$D$10+'СЕТ СН'!$H$6-'СЕТ СН'!$H$23</f>
        <v>1382.6371114899998</v>
      </c>
      <c r="K92" s="36">
        <f>SUMIFS(СВЦЭМ!$D$39:$D$782,СВЦЭМ!$A$39:$A$782,$A92,СВЦЭМ!$B$39:$B$782,K$83)+'СЕТ СН'!$H$11+СВЦЭМ!$D$10+'СЕТ СН'!$H$6-'СЕТ СН'!$H$23</f>
        <v>1317.9683139799999</v>
      </c>
      <c r="L92" s="36">
        <f>SUMIFS(СВЦЭМ!$D$39:$D$782,СВЦЭМ!$A$39:$A$782,$A92,СВЦЭМ!$B$39:$B$782,L$83)+'СЕТ СН'!$H$11+СВЦЭМ!$D$10+'СЕТ СН'!$H$6-'СЕТ СН'!$H$23</f>
        <v>1300.4715094599999</v>
      </c>
      <c r="M92" s="36">
        <f>SUMIFS(СВЦЭМ!$D$39:$D$782,СВЦЭМ!$A$39:$A$782,$A92,СВЦЭМ!$B$39:$B$782,M$83)+'СЕТ СН'!$H$11+СВЦЭМ!$D$10+'СЕТ СН'!$H$6-'СЕТ СН'!$H$23</f>
        <v>1277.5791179599998</v>
      </c>
      <c r="N92" s="36">
        <f>SUMIFS(СВЦЭМ!$D$39:$D$782,СВЦЭМ!$A$39:$A$782,$A92,СВЦЭМ!$B$39:$B$782,N$83)+'СЕТ СН'!$H$11+СВЦЭМ!$D$10+'СЕТ СН'!$H$6-'СЕТ СН'!$H$23</f>
        <v>1263.9329070799997</v>
      </c>
      <c r="O92" s="36">
        <f>SUMIFS(СВЦЭМ!$D$39:$D$782,СВЦЭМ!$A$39:$A$782,$A92,СВЦЭМ!$B$39:$B$782,O$83)+'СЕТ СН'!$H$11+СВЦЭМ!$D$10+'СЕТ СН'!$H$6-'СЕТ СН'!$H$23</f>
        <v>1266.3858146599998</v>
      </c>
      <c r="P92" s="36">
        <f>SUMIFS(СВЦЭМ!$D$39:$D$782,СВЦЭМ!$A$39:$A$782,$A92,СВЦЭМ!$B$39:$B$782,P$83)+'СЕТ СН'!$H$11+СВЦЭМ!$D$10+'СЕТ СН'!$H$6-'СЕТ СН'!$H$23</f>
        <v>1277.3962078899999</v>
      </c>
      <c r="Q92" s="36">
        <f>SUMIFS(СВЦЭМ!$D$39:$D$782,СВЦЭМ!$A$39:$A$782,$A92,СВЦЭМ!$B$39:$B$782,Q$83)+'СЕТ СН'!$H$11+СВЦЭМ!$D$10+'СЕТ СН'!$H$6-'СЕТ СН'!$H$23</f>
        <v>1290.6653384199999</v>
      </c>
      <c r="R92" s="36">
        <f>SUMIFS(СВЦЭМ!$D$39:$D$782,СВЦЭМ!$A$39:$A$782,$A92,СВЦЭМ!$B$39:$B$782,R$83)+'СЕТ СН'!$H$11+СВЦЭМ!$D$10+'СЕТ СН'!$H$6-'СЕТ СН'!$H$23</f>
        <v>1302.5305999299999</v>
      </c>
      <c r="S92" s="36">
        <f>SUMIFS(СВЦЭМ!$D$39:$D$782,СВЦЭМ!$A$39:$A$782,$A92,СВЦЭМ!$B$39:$B$782,S$83)+'СЕТ СН'!$H$11+СВЦЭМ!$D$10+'СЕТ СН'!$H$6-'СЕТ СН'!$H$23</f>
        <v>1307.3836081999998</v>
      </c>
      <c r="T92" s="36">
        <f>SUMIFS(СВЦЭМ!$D$39:$D$782,СВЦЭМ!$A$39:$A$782,$A92,СВЦЭМ!$B$39:$B$782,T$83)+'СЕТ СН'!$H$11+СВЦЭМ!$D$10+'СЕТ СН'!$H$6-'СЕТ СН'!$H$23</f>
        <v>1310.0160015099998</v>
      </c>
      <c r="U92" s="36">
        <f>SUMIFS(СВЦЭМ!$D$39:$D$782,СВЦЭМ!$A$39:$A$782,$A92,СВЦЭМ!$B$39:$B$782,U$83)+'СЕТ СН'!$H$11+СВЦЭМ!$D$10+'СЕТ СН'!$H$6-'СЕТ СН'!$H$23</f>
        <v>1319.1281577</v>
      </c>
      <c r="V92" s="36">
        <f>SUMIFS(СВЦЭМ!$D$39:$D$782,СВЦЭМ!$A$39:$A$782,$A92,СВЦЭМ!$B$39:$B$782,V$83)+'СЕТ СН'!$H$11+СВЦЭМ!$D$10+'СЕТ СН'!$H$6-'СЕТ СН'!$H$23</f>
        <v>1289.9542969699999</v>
      </c>
      <c r="W92" s="36">
        <f>SUMIFS(СВЦЭМ!$D$39:$D$782,СВЦЭМ!$A$39:$A$782,$A92,СВЦЭМ!$B$39:$B$782,W$83)+'СЕТ СН'!$H$11+СВЦЭМ!$D$10+'СЕТ СН'!$H$6-'СЕТ СН'!$H$23</f>
        <v>1291.38893487</v>
      </c>
      <c r="X92" s="36">
        <f>SUMIFS(СВЦЭМ!$D$39:$D$782,СВЦЭМ!$A$39:$A$782,$A92,СВЦЭМ!$B$39:$B$782,X$83)+'СЕТ СН'!$H$11+СВЦЭМ!$D$10+'СЕТ СН'!$H$6-'СЕТ СН'!$H$23</f>
        <v>1341.47738179</v>
      </c>
      <c r="Y92" s="36">
        <f>SUMIFS(СВЦЭМ!$D$39:$D$782,СВЦЭМ!$A$39:$A$782,$A92,СВЦЭМ!$B$39:$B$782,Y$83)+'СЕТ СН'!$H$11+СВЦЭМ!$D$10+'СЕТ СН'!$H$6-'СЕТ СН'!$H$23</f>
        <v>1364.5473633499998</v>
      </c>
    </row>
    <row r="93" spans="1:27" ht="15.75" x14ac:dyDescent="0.2">
      <c r="A93" s="35">
        <f t="shared" si="2"/>
        <v>44783</v>
      </c>
      <c r="B93" s="36">
        <f>SUMIFS(СВЦЭМ!$D$39:$D$782,СВЦЭМ!$A$39:$A$782,$A93,СВЦЭМ!$B$39:$B$782,B$83)+'СЕТ СН'!$H$11+СВЦЭМ!$D$10+'СЕТ СН'!$H$6-'СЕТ СН'!$H$23</f>
        <v>1313.7531968199999</v>
      </c>
      <c r="C93" s="36">
        <f>SUMIFS(СВЦЭМ!$D$39:$D$782,СВЦЭМ!$A$39:$A$782,$A93,СВЦЭМ!$B$39:$B$782,C$83)+'СЕТ СН'!$H$11+СВЦЭМ!$D$10+'СЕТ СН'!$H$6-'СЕТ СН'!$H$23</f>
        <v>1354.51231575</v>
      </c>
      <c r="D93" s="36">
        <f>SUMIFS(СВЦЭМ!$D$39:$D$782,СВЦЭМ!$A$39:$A$782,$A93,СВЦЭМ!$B$39:$B$782,D$83)+'СЕТ СН'!$H$11+СВЦЭМ!$D$10+'СЕТ СН'!$H$6-'СЕТ СН'!$H$23</f>
        <v>1236.3587119799997</v>
      </c>
      <c r="E93" s="36">
        <f>SUMIFS(СВЦЭМ!$D$39:$D$782,СВЦЭМ!$A$39:$A$782,$A93,СВЦЭМ!$B$39:$B$782,E$83)+'СЕТ СН'!$H$11+СВЦЭМ!$D$10+'СЕТ СН'!$H$6-'СЕТ СН'!$H$23</f>
        <v>1219.79360036</v>
      </c>
      <c r="F93" s="36">
        <f>SUMIFS(СВЦЭМ!$D$39:$D$782,СВЦЭМ!$A$39:$A$782,$A93,СВЦЭМ!$B$39:$B$782,F$83)+'СЕТ СН'!$H$11+СВЦЭМ!$D$10+'СЕТ СН'!$H$6-'СЕТ СН'!$H$23</f>
        <v>1220.06969665</v>
      </c>
      <c r="G93" s="36">
        <f>SUMIFS(СВЦЭМ!$D$39:$D$782,СВЦЭМ!$A$39:$A$782,$A93,СВЦЭМ!$B$39:$B$782,G$83)+'СЕТ СН'!$H$11+СВЦЭМ!$D$10+'СЕТ СН'!$H$6-'СЕТ СН'!$H$23</f>
        <v>1207.85235519</v>
      </c>
      <c r="H93" s="36">
        <f>SUMIFS(СВЦЭМ!$D$39:$D$782,СВЦЭМ!$A$39:$A$782,$A93,СВЦЭМ!$B$39:$B$782,H$83)+'СЕТ СН'!$H$11+СВЦЭМ!$D$10+'СЕТ СН'!$H$6-'СЕТ СН'!$H$23</f>
        <v>1184.7174856199999</v>
      </c>
      <c r="I93" s="36">
        <f>SUMIFS(СВЦЭМ!$D$39:$D$782,СВЦЭМ!$A$39:$A$782,$A93,СВЦЭМ!$B$39:$B$782,I$83)+'СЕТ СН'!$H$11+СВЦЭМ!$D$10+'СЕТ СН'!$H$6-'СЕТ СН'!$H$23</f>
        <v>1138.85778329</v>
      </c>
      <c r="J93" s="36">
        <f>SUMIFS(СВЦЭМ!$D$39:$D$782,СВЦЭМ!$A$39:$A$782,$A93,СВЦЭМ!$B$39:$B$782,J$83)+'СЕТ СН'!$H$11+СВЦЭМ!$D$10+'СЕТ СН'!$H$6-'СЕТ СН'!$H$23</f>
        <v>1203.73438833</v>
      </c>
      <c r="K93" s="36">
        <f>SUMIFS(СВЦЭМ!$D$39:$D$782,СВЦЭМ!$A$39:$A$782,$A93,СВЦЭМ!$B$39:$B$782,K$83)+'СЕТ СН'!$H$11+СВЦЭМ!$D$10+'СЕТ СН'!$H$6-'СЕТ СН'!$H$23</f>
        <v>1153.3970789499999</v>
      </c>
      <c r="L93" s="36">
        <f>SUMIFS(СВЦЭМ!$D$39:$D$782,СВЦЭМ!$A$39:$A$782,$A93,СВЦЭМ!$B$39:$B$782,L$83)+'СЕТ СН'!$H$11+СВЦЭМ!$D$10+'СЕТ СН'!$H$6-'СЕТ СН'!$H$23</f>
        <v>1145.61165033</v>
      </c>
      <c r="M93" s="36">
        <f>SUMIFS(СВЦЭМ!$D$39:$D$782,СВЦЭМ!$A$39:$A$782,$A93,СВЦЭМ!$B$39:$B$782,M$83)+'СЕТ СН'!$H$11+СВЦЭМ!$D$10+'СЕТ СН'!$H$6-'СЕТ СН'!$H$23</f>
        <v>1149.00667387</v>
      </c>
      <c r="N93" s="36">
        <f>SUMIFS(СВЦЭМ!$D$39:$D$782,СВЦЭМ!$A$39:$A$782,$A93,СВЦЭМ!$B$39:$B$782,N$83)+'СЕТ СН'!$H$11+СВЦЭМ!$D$10+'СЕТ СН'!$H$6-'СЕТ СН'!$H$23</f>
        <v>1155.9893196599999</v>
      </c>
      <c r="O93" s="36">
        <f>SUMIFS(СВЦЭМ!$D$39:$D$782,СВЦЭМ!$A$39:$A$782,$A93,СВЦЭМ!$B$39:$B$782,O$83)+'СЕТ СН'!$H$11+СВЦЭМ!$D$10+'СЕТ СН'!$H$6-'СЕТ СН'!$H$23</f>
        <v>1136.6974926399998</v>
      </c>
      <c r="P93" s="36">
        <f>SUMIFS(СВЦЭМ!$D$39:$D$782,СВЦЭМ!$A$39:$A$782,$A93,СВЦЭМ!$B$39:$B$782,P$83)+'СЕТ СН'!$H$11+СВЦЭМ!$D$10+'СЕТ СН'!$H$6-'СЕТ СН'!$H$23</f>
        <v>1143.2859068499999</v>
      </c>
      <c r="Q93" s="36">
        <f>SUMIFS(СВЦЭМ!$D$39:$D$782,СВЦЭМ!$A$39:$A$782,$A93,СВЦЭМ!$B$39:$B$782,Q$83)+'СЕТ СН'!$H$11+СВЦЭМ!$D$10+'СЕТ СН'!$H$6-'СЕТ СН'!$H$23</f>
        <v>1147.00973333</v>
      </c>
      <c r="R93" s="36">
        <f>SUMIFS(СВЦЭМ!$D$39:$D$782,СВЦЭМ!$A$39:$A$782,$A93,СВЦЭМ!$B$39:$B$782,R$83)+'СЕТ СН'!$H$11+СВЦЭМ!$D$10+'СЕТ СН'!$H$6-'СЕТ СН'!$H$23</f>
        <v>1161.6353481799999</v>
      </c>
      <c r="S93" s="36">
        <f>SUMIFS(СВЦЭМ!$D$39:$D$782,СВЦЭМ!$A$39:$A$782,$A93,СВЦЭМ!$B$39:$B$782,S$83)+'СЕТ СН'!$H$11+СВЦЭМ!$D$10+'СЕТ СН'!$H$6-'СЕТ СН'!$H$23</f>
        <v>1166.86745916</v>
      </c>
      <c r="T93" s="36">
        <f>SUMIFS(СВЦЭМ!$D$39:$D$782,СВЦЭМ!$A$39:$A$782,$A93,СВЦЭМ!$B$39:$B$782,T$83)+'СЕТ СН'!$H$11+СВЦЭМ!$D$10+'СЕТ СН'!$H$6-'СЕТ СН'!$H$23</f>
        <v>1160.85217846</v>
      </c>
      <c r="U93" s="36">
        <f>SUMIFS(СВЦЭМ!$D$39:$D$782,СВЦЭМ!$A$39:$A$782,$A93,СВЦЭМ!$B$39:$B$782,U$83)+'СЕТ СН'!$H$11+СВЦЭМ!$D$10+'СЕТ СН'!$H$6-'СЕТ СН'!$H$23</f>
        <v>1184.7403772</v>
      </c>
      <c r="V93" s="36">
        <f>SUMIFS(СВЦЭМ!$D$39:$D$782,СВЦЭМ!$A$39:$A$782,$A93,СВЦЭМ!$B$39:$B$782,V$83)+'СЕТ СН'!$H$11+СВЦЭМ!$D$10+'СЕТ СН'!$H$6-'СЕТ СН'!$H$23</f>
        <v>1164.4495749</v>
      </c>
      <c r="W93" s="36">
        <f>SUMIFS(СВЦЭМ!$D$39:$D$782,СВЦЭМ!$A$39:$A$782,$A93,СВЦЭМ!$B$39:$B$782,W$83)+'СЕТ СН'!$H$11+СВЦЭМ!$D$10+'СЕТ СН'!$H$6-'СЕТ СН'!$H$23</f>
        <v>1172.28676408</v>
      </c>
      <c r="X93" s="36">
        <f>SUMIFS(СВЦЭМ!$D$39:$D$782,СВЦЭМ!$A$39:$A$782,$A93,СВЦЭМ!$B$39:$B$782,X$83)+'СЕТ СН'!$H$11+СВЦЭМ!$D$10+'СЕТ СН'!$H$6-'СЕТ СН'!$H$23</f>
        <v>1196.4501103299999</v>
      </c>
      <c r="Y93" s="36">
        <f>SUMIFS(СВЦЭМ!$D$39:$D$782,СВЦЭМ!$A$39:$A$782,$A93,СВЦЭМ!$B$39:$B$782,Y$83)+'СЕТ СН'!$H$11+СВЦЭМ!$D$10+'СЕТ СН'!$H$6-'СЕТ СН'!$H$23</f>
        <v>1295.0726739299998</v>
      </c>
    </row>
    <row r="94" spans="1:27" ht="15.75" x14ac:dyDescent="0.2">
      <c r="A94" s="35">
        <f t="shared" si="2"/>
        <v>44784</v>
      </c>
      <c r="B94" s="36">
        <f>SUMIFS(СВЦЭМ!$D$39:$D$782,СВЦЭМ!$A$39:$A$782,$A94,СВЦЭМ!$B$39:$B$782,B$83)+'СЕТ СН'!$H$11+СВЦЭМ!$D$10+'СЕТ СН'!$H$6-'СЕТ СН'!$H$23</f>
        <v>1174.0008939899999</v>
      </c>
      <c r="C94" s="36">
        <f>SUMIFS(СВЦЭМ!$D$39:$D$782,СВЦЭМ!$A$39:$A$782,$A94,СВЦЭМ!$B$39:$B$782,C$83)+'СЕТ СН'!$H$11+СВЦЭМ!$D$10+'СЕТ СН'!$H$6-'СЕТ СН'!$H$23</f>
        <v>1228.38288969</v>
      </c>
      <c r="D94" s="36">
        <f>SUMIFS(СВЦЭМ!$D$39:$D$782,СВЦЭМ!$A$39:$A$782,$A94,СВЦЭМ!$B$39:$B$782,D$83)+'СЕТ СН'!$H$11+СВЦЭМ!$D$10+'СЕТ СН'!$H$6-'СЕТ СН'!$H$23</f>
        <v>1280.6338540899999</v>
      </c>
      <c r="E94" s="36">
        <f>SUMIFS(СВЦЭМ!$D$39:$D$782,СВЦЭМ!$A$39:$A$782,$A94,СВЦЭМ!$B$39:$B$782,E$83)+'СЕТ СН'!$H$11+СВЦЭМ!$D$10+'СЕТ СН'!$H$6-'СЕТ СН'!$H$23</f>
        <v>1297.58342264</v>
      </c>
      <c r="F94" s="36">
        <f>SUMIFS(СВЦЭМ!$D$39:$D$782,СВЦЭМ!$A$39:$A$782,$A94,СВЦЭМ!$B$39:$B$782,F$83)+'СЕТ СН'!$H$11+СВЦЭМ!$D$10+'СЕТ СН'!$H$6-'СЕТ СН'!$H$23</f>
        <v>1305.0319860799998</v>
      </c>
      <c r="G94" s="36">
        <f>SUMIFS(СВЦЭМ!$D$39:$D$782,СВЦЭМ!$A$39:$A$782,$A94,СВЦЭМ!$B$39:$B$782,G$83)+'СЕТ СН'!$H$11+СВЦЭМ!$D$10+'СЕТ СН'!$H$6-'СЕТ СН'!$H$23</f>
        <v>1302.6606881999999</v>
      </c>
      <c r="H94" s="36">
        <f>SUMIFS(СВЦЭМ!$D$39:$D$782,СВЦЭМ!$A$39:$A$782,$A94,СВЦЭМ!$B$39:$B$782,H$83)+'СЕТ СН'!$H$11+СВЦЭМ!$D$10+'СЕТ СН'!$H$6-'СЕТ СН'!$H$23</f>
        <v>1247.6427934799999</v>
      </c>
      <c r="I94" s="36">
        <f>SUMIFS(СВЦЭМ!$D$39:$D$782,СВЦЭМ!$A$39:$A$782,$A94,СВЦЭМ!$B$39:$B$782,I$83)+'СЕТ СН'!$H$11+СВЦЭМ!$D$10+'СЕТ СН'!$H$6-'СЕТ СН'!$H$23</f>
        <v>1161.4890743999999</v>
      </c>
      <c r="J94" s="36">
        <f>SUMIFS(СВЦЭМ!$D$39:$D$782,СВЦЭМ!$A$39:$A$782,$A94,СВЦЭМ!$B$39:$B$782,J$83)+'СЕТ СН'!$H$11+СВЦЭМ!$D$10+'СЕТ СН'!$H$6-'СЕТ СН'!$H$23</f>
        <v>1097.3703601299999</v>
      </c>
      <c r="K94" s="36">
        <f>SUMIFS(СВЦЭМ!$D$39:$D$782,СВЦЭМ!$A$39:$A$782,$A94,СВЦЭМ!$B$39:$B$782,K$83)+'СЕТ СН'!$H$11+СВЦЭМ!$D$10+'СЕТ СН'!$H$6-'СЕТ СН'!$H$23</f>
        <v>1110.4955165199999</v>
      </c>
      <c r="L94" s="36">
        <f>SUMIFS(СВЦЭМ!$D$39:$D$782,СВЦЭМ!$A$39:$A$782,$A94,СВЦЭМ!$B$39:$B$782,L$83)+'СЕТ СН'!$H$11+СВЦЭМ!$D$10+'СЕТ СН'!$H$6-'СЕТ СН'!$H$23</f>
        <v>1135.1414828899999</v>
      </c>
      <c r="M94" s="36">
        <f>SUMIFS(СВЦЭМ!$D$39:$D$782,СВЦЭМ!$A$39:$A$782,$A94,СВЦЭМ!$B$39:$B$782,M$83)+'СЕТ СН'!$H$11+СВЦЭМ!$D$10+'СЕТ СН'!$H$6-'СЕТ СН'!$H$23</f>
        <v>1131.95710276</v>
      </c>
      <c r="N94" s="36">
        <f>SUMIFS(СВЦЭМ!$D$39:$D$782,СВЦЭМ!$A$39:$A$782,$A94,СВЦЭМ!$B$39:$B$782,N$83)+'СЕТ СН'!$H$11+СВЦЭМ!$D$10+'СЕТ СН'!$H$6-'СЕТ СН'!$H$23</f>
        <v>1122.7335770499999</v>
      </c>
      <c r="O94" s="36">
        <f>SUMIFS(СВЦЭМ!$D$39:$D$782,СВЦЭМ!$A$39:$A$782,$A94,СВЦЭМ!$B$39:$B$782,O$83)+'СЕТ СН'!$H$11+СВЦЭМ!$D$10+'СЕТ СН'!$H$6-'СЕТ СН'!$H$23</f>
        <v>1130.6598786299999</v>
      </c>
      <c r="P94" s="36">
        <f>SUMIFS(СВЦЭМ!$D$39:$D$782,СВЦЭМ!$A$39:$A$782,$A94,СВЦЭМ!$B$39:$B$782,P$83)+'СЕТ СН'!$H$11+СВЦЭМ!$D$10+'СЕТ СН'!$H$6-'СЕТ СН'!$H$23</f>
        <v>1133.44414127</v>
      </c>
      <c r="Q94" s="36">
        <f>SUMIFS(СВЦЭМ!$D$39:$D$782,СВЦЭМ!$A$39:$A$782,$A94,СВЦЭМ!$B$39:$B$782,Q$83)+'СЕТ СН'!$H$11+СВЦЭМ!$D$10+'СЕТ СН'!$H$6-'СЕТ СН'!$H$23</f>
        <v>1123.6631262599999</v>
      </c>
      <c r="R94" s="36">
        <f>SUMIFS(СВЦЭМ!$D$39:$D$782,СВЦЭМ!$A$39:$A$782,$A94,СВЦЭМ!$B$39:$B$782,R$83)+'СЕТ СН'!$H$11+СВЦЭМ!$D$10+'СЕТ СН'!$H$6-'СЕТ СН'!$H$23</f>
        <v>1127.2124812</v>
      </c>
      <c r="S94" s="36">
        <f>SUMIFS(СВЦЭМ!$D$39:$D$782,СВЦЭМ!$A$39:$A$782,$A94,СВЦЭМ!$B$39:$B$782,S$83)+'СЕТ СН'!$H$11+СВЦЭМ!$D$10+'СЕТ СН'!$H$6-'СЕТ СН'!$H$23</f>
        <v>1121.1763483299999</v>
      </c>
      <c r="T94" s="36">
        <f>SUMIFS(СВЦЭМ!$D$39:$D$782,СВЦЭМ!$A$39:$A$782,$A94,СВЦЭМ!$B$39:$B$782,T$83)+'СЕТ СН'!$H$11+СВЦЭМ!$D$10+'СЕТ СН'!$H$6-'СЕТ СН'!$H$23</f>
        <v>991.04796339999996</v>
      </c>
      <c r="U94" s="36">
        <f>SUMIFS(СВЦЭМ!$D$39:$D$782,СВЦЭМ!$A$39:$A$782,$A94,СВЦЭМ!$B$39:$B$782,U$83)+'СЕТ СН'!$H$11+СВЦЭМ!$D$10+'СЕТ СН'!$H$6-'СЕТ СН'!$H$23</f>
        <v>996.69748548999996</v>
      </c>
      <c r="V94" s="36">
        <f>SUMIFS(СВЦЭМ!$D$39:$D$782,СВЦЭМ!$A$39:$A$782,$A94,СВЦЭМ!$B$39:$B$782,V$83)+'СЕТ СН'!$H$11+СВЦЭМ!$D$10+'СЕТ СН'!$H$6-'СЕТ СН'!$H$23</f>
        <v>994.59067936999998</v>
      </c>
      <c r="W94" s="36">
        <f>SUMIFS(СВЦЭМ!$D$39:$D$782,СВЦЭМ!$A$39:$A$782,$A94,СВЦЭМ!$B$39:$B$782,W$83)+'СЕТ СН'!$H$11+СВЦЭМ!$D$10+'СЕТ СН'!$H$6-'СЕТ СН'!$H$23</f>
        <v>980.52143075000004</v>
      </c>
      <c r="X94" s="36">
        <f>SUMIFS(СВЦЭМ!$D$39:$D$782,СВЦЭМ!$A$39:$A$782,$A94,СВЦЭМ!$B$39:$B$782,X$83)+'СЕТ СН'!$H$11+СВЦЭМ!$D$10+'СЕТ СН'!$H$6-'СЕТ СН'!$H$23</f>
        <v>994.61033986999996</v>
      </c>
      <c r="Y94" s="36">
        <f>SUMIFS(СВЦЭМ!$D$39:$D$782,СВЦЭМ!$A$39:$A$782,$A94,СВЦЭМ!$B$39:$B$782,Y$83)+'СЕТ СН'!$H$11+СВЦЭМ!$D$10+'СЕТ СН'!$H$6-'СЕТ СН'!$H$23</f>
        <v>1014.77580531</v>
      </c>
    </row>
    <row r="95" spans="1:27" ht="15.75" x14ac:dyDescent="0.2">
      <c r="A95" s="35">
        <f t="shared" si="2"/>
        <v>44785</v>
      </c>
      <c r="B95" s="36">
        <f>SUMIFS(СВЦЭМ!$D$39:$D$782,СВЦЭМ!$A$39:$A$782,$A95,СВЦЭМ!$B$39:$B$782,B$83)+'СЕТ СН'!$H$11+СВЦЭМ!$D$10+'СЕТ СН'!$H$6-'СЕТ СН'!$H$23</f>
        <v>1172.7533394099999</v>
      </c>
      <c r="C95" s="36">
        <f>SUMIFS(СВЦЭМ!$D$39:$D$782,СВЦЭМ!$A$39:$A$782,$A95,СВЦЭМ!$B$39:$B$782,C$83)+'СЕТ СН'!$H$11+СВЦЭМ!$D$10+'СЕТ СН'!$H$6-'СЕТ СН'!$H$23</f>
        <v>1221.1493553999999</v>
      </c>
      <c r="D95" s="36">
        <f>SUMIFS(СВЦЭМ!$D$39:$D$782,СВЦЭМ!$A$39:$A$782,$A95,СВЦЭМ!$B$39:$B$782,D$83)+'СЕТ СН'!$H$11+СВЦЭМ!$D$10+'СЕТ СН'!$H$6-'СЕТ СН'!$H$23</f>
        <v>1275.52100197</v>
      </c>
      <c r="E95" s="36">
        <f>SUMIFS(СВЦЭМ!$D$39:$D$782,СВЦЭМ!$A$39:$A$782,$A95,СВЦЭМ!$B$39:$B$782,E$83)+'СЕТ СН'!$H$11+СВЦЭМ!$D$10+'СЕТ СН'!$H$6-'СЕТ СН'!$H$23</f>
        <v>1295.4101763599999</v>
      </c>
      <c r="F95" s="36">
        <f>SUMIFS(СВЦЭМ!$D$39:$D$782,СВЦЭМ!$A$39:$A$782,$A95,СВЦЭМ!$B$39:$B$782,F$83)+'СЕТ СН'!$H$11+СВЦЭМ!$D$10+'СЕТ СН'!$H$6-'СЕТ СН'!$H$23</f>
        <v>1288.5452620299998</v>
      </c>
      <c r="G95" s="36">
        <f>SUMIFS(СВЦЭМ!$D$39:$D$782,СВЦЭМ!$A$39:$A$782,$A95,СВЦЭМ!$B$39:$B$782,G$83)+'СЕТ СН'!$H$11+СВЦЭМ!$D$10+'СЕТ СН'!$H$6-'СЕТ СН'!$H$23</f>
        <v>1298.0484679399999</v>
      </c>
      <c r="H95" s="36">
        <f>SUMIFS(СВЦЭМ!$D$39:$D$782,СВЦЭМ!$A$39:$A$782,$A95,СВЦЭМ!$B$39:$B$782,H$83)+'СЕТ СН'!$H$11+СВЦЭМ!$D$10+'СЕТ СН'!$H$6-'СЕТ СН'!$H$23</f>
        <v>1190.01979489</v>
      </c>
      <c r="I95" s="36">
        <f>SUMIFS(СВЦЭМ!$D$39:$D$782,СВЦЭМ!$A$39:$A$782,$A95,СВЦЭМ!$B$39:$B$782,I$83)+'СЕТ СН'!$H$11+СВЦЭМ!$D$10+'СЕТ СН'!$H$6-'СЕТ СН'!$H$23</f>
        <v>1186.6716457699999</v>
      </c>
      <c r="J95" s="36">
        <f>SUMIFS(СВЦЭМ!$D$39:$D$782,СВЦЭМ!$A$39:$A$782,$A95,СВЦЭМ!$B$39:$B$782,J$83)+'СЕТ СН'!$H$11+СВЦЭМ!$D$10+'СЕТ СН'!$H$6-'СЕТ СН'!$H$23</f>
        <v>1132.12136394</v>
      </c>
      <c r="K95" s="36">
        <f>SUMIFS(СВЦЭМ!$D$39:$D$782,СВЦЭМ!$A$39:$A$782,$A95,СВЦЭМ!$B$39:$B$782,K$83)+'СЕТ СН'!$H$11+СВЦЭМ!$D$10+'СЕТ СН'!$H$6-'СЕТ СН'!$H$23</f>
        <v>1111.2196336</v>
      </c>
      <c r="L95" s="36">
        <f>SUMIFS(СВЦЭМ!$D$39:$D$782,СВЦЭМ!$A$39:$A$782,$A95,СВЦЭМ!$B$39:$B$782,L$83)+'СЕТ СН'!$H$11+СВЦЭМ!$D$10+'СЕТ СН'!$H$6-'СЕТ СН'!$H$23</f>
        <v>1078.65311898</v>
      </c>
      <c r="M95" s="36">
        <f>SUMIFS(СВЦЭМ!$D$39:$D$782,СВЦЭМ!$A$39:$A$782,$A95,СВЦЭМ!$B$39:$B$782,M$83)+'СЕТ СН'!$H$11+СВЦЭМ!$D$10+'СЕТ СН'!$H$6-'СЕТ СН'!$H$23</f>
        <v>1053.55487705</v>
      </c>
      <c r="N95" s="36">
        <f>SUMIFS(СВЦЭМ!$D$39:$D$782,СВЦЭМ!$A$39:$A$782,$A95,СВЦЭМ!$B$39:$B$782,N$83)+'СЕТ СН'!$H$11+СВЦЭМ!$D$10+'СЕТ СН'!$H$6-'СЕТ СН'!$H$23</f>
        <v>1054.3592159</v>
      </c>
      <c r="O95" s="36">
        <f>SUMIFS(СВЦЭМ!$D$39:$D$782,СВЦЭМ!$A$39:$A$782,$A95,СВЦЭМ!$B$39:$B$782,O$83)+'СЕТ СН'!$H$11+СВЦЭМ!$D$10+'СЕТ СН'!$H$6-'СЕТ СН'!$H$23</f>
        <v>1059.1919687099999</v>
      </c>
      <c r="P95" s="36">
        <f>SUMIFS(СВЦЭМ!$D$39:$D$782,СВЦЭМ!$A$39:$A$782,$A95,СВЦЭМ!$B$39:$B$782,P$83)+'СЕТ СН'!$H$11+СВЦЭМ!$D$10+'СЕТ СН'!$H$6-'СЕТ СН'!$H$23</f>
        <v>1068.84103028</v>
      </c>
      <c r="Q95" s="36">
        <f>SUMIFS(СВЦЭМ!$D$39:$D$782,СВЦЭМ!$A$39:$A$782,$A95,СВЦЭМ!$B$39:$B$782,Q$83)+'СЕТ СН'!$H$11+СВЦЭМ!$D$10+'СЕТ СН'!$H$6-'СЕТ СН'!$H$23</f>
        <v>1069.1206783499999</v>
      </c>
      <c r="R95" s="36">
        <f>SUMIFS(СВЦЭМ!$D$39:$D$782,СВЦЭМ!$A$39:$A$782,$A95,СВЦЭМ!$B$39:$B$782,R$83)+'СЕТ СН'!$H$11+СВЦЭМ!$D$10+'СЕТ СН'!$H$6-'СЕТ СН'!$H$23</f>
        <v>1087.4653171799998</v>
      </c>
      <c r="S95" s="36">
        <f>SUMIFS(СВЦЭМ!$D$39:$D$782,СВЦЭМ!$A$39:$A$782,$A95,СВЦЭМ!$B$39:$B$782,S$83)+'СЕТ СН'!$H$11+СВЦЭМ!$D$10+'СЕТ СН'!$H$6-'СЕТ СН'!$H$23</f>
        <v>1085.17872248</v>
      </c>
      <c r="T95" s="36">
        <f>SUMIFS(СВЦЭМ!$D$39:$D$782,СВЦЭМ!$A$39:$A$782,$A95,СВЦЭМ!$B$39:$B$782,T$83)+'СЕТ СН'!$H$11+СВЦЭМ!$D$10+'СЕТ СН'!$H$6-'СЕТ СН'!$H$23</f>
        <v>1081.3331508599999</v>
      </c>
      <c r="U95" s="36">
        <f>SUMIFS(СВЦЭМ!$D$39:$D$782,СВЦЭМ!$A$39:$A$782,$A95,СВЦЭМ!$B$39:$B$782,U$83)+'СЕТ СН'!$H$11+СВЦЭМ!$D$10+'СЕТ СН'!$H$6-'СЕТ СН'!$H$23</f>
        <v>1083.0805407799999</v>
      </c>
      <c r="V95" s="36">
        <f>SUMIFS(СВЦЭМ!$D$39:$D$782,СВЦЭМ!$A$39:$A$782,$A95,СВЦЭМ!$B$39:$B$782,V$83)+'СЕТ СН'!$H$11+СВЦЭМ!$D$10+'СЕТ СН'!$H$6-'СЕТ СН'!$H$23</f>
        <v>1082.5256349399999</v>
      </c>
      <c r="W95" s="36">
        <f>SUMIFS(СВЦЭМ!$D$39:$D$782,СВЦЭМ!$A$39:$A$782,$A95,СВЦЭМ!$B$39:$B$782,W$83)+'СЕТ СН'!$H$11+СВЦЭМ!$D$10+'СЕТ СН'!$H$6-'СЕТ СН'!$H$23</f>
        <v>1065.4392838199999</v>
      </c>
      <c r="X95" s="36">
        <f>SUMIFS(СВЦЭМ!$D$39:$D$782,СВЦЭМ!$A$39:$A$782,$A95,СВЦЭМ!$B$39:$B$782,X$83)+'СЕТ СН'!$H$11+СВЦЭМ!$D$10+'СЕТ СН'!$H$6-'СЕТ СН'!$H$23</f>
        <v>1109.2614866699998</v>
      </c>
      <c r="Y95" s="36">
        <f>SUMIFS(СВЦЭМ!$D$39:$D$782,СВЦЭМ!$A$39:$A$782,$A95,СВЦЭМ!$B$39:$B$782,Y$83)+'СЕТ СН'!$H$11+СВЦЭМ!$D$10+'СЕТ СН'!$H$6-'СЕТ СН'!$H$23</f>
        <v>1156.4988594899999</v>
      </c>
    </row>
    <row r="96" spans="1:27" ht="15.75" x14ac:dyDescent="0.2">
      <c r="A96" s="35">
        <f t="shared" si="2"/>
        <v>44786</v>
      </c>
      <c r="B96" s="36">
        <f>SUMIFS(СВЦЭМ!$D$39:$D$782,СВЦЭМ!$A$39:$A$782,$A96,СВЦЭМ!$B$39:$B$782,B$83)+'СЕТ СН'!$H$11+СВЦЭМ!$D$10+'СЕТ СН'!$H$6-'СЕТ СН'!$H$23</f>
        <v>1184.1868821599999</v>
      </c>
      <c r="C96" s="36">
        <f>SUMIFS(СВЦЭМ!$D$39:$D$782,СВЦЭМ!$A$39:$A$782,$A96,СВЦЭМ!$B$39:$B$782,C$83)+'СЕТ СН'!$H$11+СВЦЭМ!$D$10+'СЕТ СН'!$H$6-'СЕТ СН'!$H$23</f>
        <v>1217.61950327</v>
      </c>
      <c r="D96" s="36">
        <f>SUMIFS(СВЦЭМ!$D$39:$D$782,СВЦЭМ!$A$39:$A$782,$A96,СВЦЭМ!$B$39:$B$782,D$83)+'СЕТ СН'!$H$11+СВЦЭМ!$D$10+'СЕТ СН'!$H$6-'СЕТ СН'!$H$23</f>
        <v>1238.58335096</v>
      </c>
      <c r="E96" s="36">
        <f>SUMIFS(СВЦЭМ!$D$39:$D$782,СВЦЭМ!$A$39:$A$782,$A96,СВЦЭМ!$B$39:$B$782,E$83)+'СЕТ СН'!$H$11+СВЦЭМ!$D$10+'СЕТ СН'!$H$6-'СЕТ СН'!$H$23</f>
        <v>1309.8025879299998</v>
      </c>
      <c r="F96" s="36">
        <f>SUMIFS(СВЦЭМ!$D$39:$D$782,СВЦЭМ!$A$39:$A$782,$A96,СВЦЭМ!$B$39:$B$782,F$83)+'СЕТ СН'!$H$11+СВЦЭМ!$D$10+'СЕТ СН'!$H$6-'СЕТ СН'!$H$23</f>
        <v>1286.31573394</v>
      </c>
      <c r="G96" s="36">
        <f>SUMIFS(СВЦЭМ!$D$39:$D$782,СВЦЭМ!$A$39:$A$782,$A96,СВЦЭМ!$B$39:$B$782,G$83)+'СЕТ СН'!$H$11+СВЦЭМ!$D$10+'СЕТ СН'!$H$6-'СЕТ СН'!$H$23</f>
        <v>1260.6345267099998</v>
      </c>
      <c r="H96" s="36">
        <f>SUMIFS(СВЦЭМ!$D$39:$D$782,СВЦЭМ!$A$39:$A$782,$A96,СВЦЭМ!$B$39:$B$782,H$83)+'СЕТ СН'!$H$11+СВЦЭМ!$D$10+'СЕТ СН'!$H$6-'СЕТ СН'!$H$23</f>
        <v>1229.6575806599999</v>
      </c>
      <c r="I96" s="36">
        <f>SUMIFS(СВЦЭМ!$D$39:$D$782,СВЦЭМ!$A$39:$A$782,$A96,СВЦЭМ!$B$39:$B$782,I$83)+'СЕТ СН'!$H$11+СВЦЭМ!$D$10+'СЕТ СН'!$H$6-'СЕТ СН'!$H$23</f>
        <v>1172.45365623</v>
      </c>
      <c r="J96" s="36">
        <f>SUMIFS(СВЦЭМ!$D$39:$D$782,СВЦЭМ!$A$39:$A$782,$A96,СВЦЭМ!$B$39:$B$782,J$83)+'СЕТ СН'!$H$11+СВЦЭМ!$D$10+'СЕТ СН'!$H$6-'СЕТ СН'!$H$23</f>
        <v>1152.60402937</v>
      </c>
      <c r="K96" s="36">
        <f>SUMIFS(СВЦЭМ!$D$39:$D$782,СВЦЭМ!$A$39:$A$782,$A96,СВЦЭМ!$B$39:$B$782,K$83)+'СЕТ СН'!$H$11+СВЦЭМ!$D$10+'СЕТ СН'!$H$6-'СЕТ СН'!$H$23</f>
        <v>1080.2133406799999</v>
      </c>
      <c r="L96" s="36">
        <f>SUMIFS(СВЦЭМ!$D$39:$D$782,СВЦЭМ!$A$39:$A$782,$A96,СВЦЭМ!$B$39:$B$782,L$83)+'СЕТ СН'!$H$11+СВЦЭМ!$D$10+'СЕТ СН'!$H$6-'СЕТ СН'!$H$23</f>
        <v>1068.05685791</v>
      </c>
      <c r="M96" s="36">
        <f>SUMIFS(СВЦЭМ!$D$39:$D$782,СВЦЭМ!$A$39:$A$782,$A96,СВЦЭМ!$B$39:$B$782,M$83)+'СЕТ СН'!$H$11+СВЦЭМ!$D$10+'СЕТ СН'!$H$6-'СЕТ СН'!$H$23</f>
        <v>1071.8768465399999</v>
      </c>
      <c r="N96" s="36">
        <f>SUMIFS(СВЦЭМ!$D$39:$D$782,СВЦЭМ!$A$39:$A$782,$A96,СВЦЭМ!$B$39:$B$782,N$83)+'СЕТ СН'!$H$11+СВЦЭМ!$D$10+'СЕТ СН'!$H$6-'СЕТ СН'!$H$23</f>
        <v>1067.3194761299999</v>
      </c>
      <c r="O96" s="36">
        <f>SUMIFS(СВЦЭМ!$D$39:$D$782,СВЦЭМ!$A$39:$A$782,$A96,СВЦЭМ!$B$39:$B$782,O$83)+'СЕТ СН'!$H$11+СВЦЭМ!$D$10+'СЕТ СН'!$H$6-'СЕТ СН'!$H$23</f>
        <v>1063.9745037099999</v>
      </c>
      <c r="P96" s="36">
        <f>SUMIFS(СВЦЭМ!$D$39:$D$782,СВЦЭМ!$A$39:$A$782,$A96,СВЦЭМ!$B$39:$B$782,P$83)+'СЕТ СН'!$H$11+СВЦЭМ!$D$10+'СЕТ СН'!$H$6-'СЕТ СН'!$H$23</f>
        <v>1069.26374145</v>
      </c>
      <c r="Q96" s="36">
        <f>SUMIFS(СВЦЭМ!$D$39:$D$782,СВЦЭМ!$A$39:$A$782,$A96,СВЦЭМ!$B$39:$B$782,Q$83)+'СЕТ СН'!$H$11+СВЦЭМ!$D$10+'СЕТ СН'!$H$6-'СЕТ СН'!$H$23</f>
        <v>1068.77482306</v>
      </c>
      <c r="R96" s="36">
        <f>SUMIFS(СВЦЭМ!$D$39:$D$782,СВЦЭМ!$A$39:$A$782,$A96,СВЦЭМ!$B$39:$B$782,R$83)+'СЕТ СН'!$H$11+СВЦЭМ!$D$10+'СЕТ СН'!$H$6-'СЕТ СН'!$H$23</f>
        <v>1075.2473277199999</v>
      </c>
      <c r="S96" s="36">
        <f>SUMIFS(СВЦЭМ!$D$39:$D$782,СВЦЭМ!$A$39:$A$782,$A96,СВЦЭМ!$B$39:$B$782,S$83)+'СЕТ СН'!$H$11+СВЦЭМ!$D$10+'СЕТ СН'!$H$6-'СЕТ СН'!$H$23</f>
        <v>1078.1966666599999</v>
      </c>
      <c r="T96" s="36">
        <f>SUMIFS(СВЦЭМ!$D$39:$D$782,СВЦЭМ!$A$39:$A$782,$A96,СВЦЭМ!$B$39:$B$782,T$83)+'СЕТ СН'!$H$11+СВЦЭМ!$D$10+'СЕТ СН'!$H$6-'СЕТ СН'!$H$23</f>
        <v>1075.7996862799998</v>
      </c>
      <c r="U96" s="36">
        <f>SUMIFS(СВЦЭМ!$D$39:$D$782,СВЦЭМ!$A$39:$A$782,$A96,СВЦЭМ!$B$39:$B$782,U$83)+'СЕТ СН'!$H$11+СВЦЭМ!$D$10+'СЕТ СН'!$H$6-'СЕТ СН'!$H$23</f>
        <v>1080.0498958799999</v>
      </c>
      <c r="V96" s="36">
        <f>SUMIFS(СВЦЭМ!$D$39:$D$782,СВЦЭМ!$A$39:$A$782,$A96,СВЦЭМ!$B$39:$B$782,V$83)+'СЕТ СН'!$H$11+СВЦЭМ!$D$10+'СЕТ СН'!$H$6-'СЕТ СН'!$H$23</f>
        <v>1070.9579168</v>
      </c>
      <c r="W96" s="36">
        <f>SUMIFS(СВЦЭМ!$D$39:$D$782,СВЦЭМ!$A$39:$A$782,$A96,СВЦЭМ!$B$39:$B$782,W$83)+'СЕТ СН'!$H$11+СВЦЭМ!$D$10+'СЕТ СН'!$H$6-'СЕТ СН'!$H$23</f>
        <v>1066.04996656</v>
      </c>
      <c r="X96" s="36">
        <f>SUMIFS(СВЦЭМ!$D$39:$D$782,СВЦЭМ!$A$39:$A$782,$A96,СВЦЭМ!$B$39:$B$782,X$83)+'СЕТ СН'!$H$11+СВЦЭМ!$D$10+'СЕТ СН'!$H$6-'СЕТ СН'!$H$23</f>
        <v>1093.0707199599999</v>
      </c>
      <c r="Y96" s="36">
        <f>SUMIFS(СВЦЭМ!$D$39:$D$782,СВЦЭМ!$A$39:$A$782,$A96,СВЦЭМ!$B$39:$B$782,Y$83)+'СЕТ СН'!$H$11+СВЦЭМ!$D$10+'СЕТ СН'!$H$6-'СЕТ СН'!$H$23</f>
        <v>1188.4141487499999</v>
      </c>
    </row>
    <row r="97" spans="1:25" ht="15.75" x14ac:dyDescent="0.2">
      <c r="A97" s="35">
        <f t="shared" si="2"/>
        <v>44787</v>
      </c>
      <c r="B97" s="36">
        <f>SUMIFS(СВЦЭМ!$D$39:$D$782,СВЦЭМ!$A$39:$A$782,$A97,СВЦЭМ!$B$39:$B$782,B$83)+'СЕТ СН'!$H$11+СВЦЭМ!$D$10+'СЕТ СН'!$H$6-'СЕТ СН'!$H$23</f>
        <v>1233.77227788</v>
      </c>
      <c r="C97" s="36">
        <f>SUMIFS(СВЦЭМ!$D$39:$D$782,СВЦЭМ!$A$39:$A$782,$A97,СВЦЭМ!$B$39:$B$782,C$83)+'СЕТ СН'!$H$11+СВЦЭМ!$D$10+'СЕТ СН'!$H$6-'СЕТ СН'!$H$23</f>
        <v>1221.76320513</v>
      </c>
      <c r="D97" s="36">
        <f>SUMIFS(СВЦЭМ!$D$39:$D$782,СВЦЭМ!$A$39:$A$782,$A97,СВЦЭМ!$B$39:$B$782,D$83)+'СЕТ СН'!$H$11+СВЦЭМ!$D$10+'СЕТ СН'!$H$6-'СЕТ СН'!$H$23</f>
        <v>1185.26782394</v>
      </c>
      <c r="E97" s="36">
        <f>SUMIFS(СВЦЭМ!$D$39:$D$782,СВЦЭМ!$A$39:$A$782,$A97,СВЦЭМ!$B$39:$B$782,E$83)+'СЕТ СН'!$H$11+СВЦЭМ!$D$10+'СЕТ СН'!$H$6-'СЕТ СН'!$H$23</f>
        <v>1194.64722422</v>
      </c>
      <c r="F97" s="36">
        <f>SUMIFS(СВЦЭМ!$D$39:$D$782,СВЦЭМ!$A$39:$A$782,$A97,СВЦЭМ!$B$39:$B$782,F$83)+'СЕТ СН'!$H$11+СВЦЭМ!$D$10+'СЕТ СН'!$H$6-'СЕТ СН'!$H$23</f>
        <v>1199.8737607199998</v>
      </c>
      <c r="G97" s="36">
        <f>SUMIFS(СВЦЭМ!$D$39:$D$782,СВЦЭМ!$A$39:$A$782,$A97,СВЦЭМ!$B$39:$B$782,G$83)+'СЕТ СН'!$H$11+СВЦЭМ!$D$10+'СЕТ СН'!$H$6-'СЕТ СН'!$H$23</f>
        <v>1197.79012655</v>
      </c>
      <c r="H97" s="36">
        <f>SUMIFS(СВЦЭМ!$D$39:$D$782,СВЦЭМ!$A$39:$A$782,$A97,СВЦЭМ!$B$39:$B$782,H$83)+'СЕТ СН'!$H$11+СВЦЭМ!$D$10+'СЕТ СН'!$H$6-'СЕТ СН'!$H$23</f>
        <v>1264.8458688599999</v>
      </c>
      <c r="I97" s="36">
        <f>SUMIFS(СВЦЭМ!$D$39:$D$782,СВЦЭМ!$A$39:$A$782,$A97,СВЦЭМ!$B$39:$B$782,I$83)+'СЕТ СН'!$H$11+СВЦЭМ!$D$10+'СЕТ СН'!$H$6-'СЕТ СН'!$H$23</f>
        <v>1228.7621619399999</v>
      </c>
      <c r="J97" s="36">
        <f>SUMIFS(СВЦЭМ!$D$39:$D$782,СВЦЭМ!$A$39:$A$782,$A97,СВЦЭМ!$B$39:$B$782,J$83)+'СЕТ СН'!$H$11+СВЦЭМ!$D$10+'СЕТ СН'!$H$6-'СЕТ СН'!$H$23</f>
        <v>1178.00680515</v>
      </c>
      <c r="K97" s="36">
        <f>SUMIFS(СВЦЭМ!$D$39:$D$782,СВЦЭМ!$A$39:$A$782,$A97,СВЦЭМ!$B$39:$B$782,K$83)+'СЕТ СН'!$H$11+СВЦЭМ!$D$10+'СЕТ СН'!$H$6-'СЕТ СН'!$H$23</f>
        <v>1104.43147896</v>
      </c>
      <c r="L97" s="36">
        <f>SUMIFS(СВЦЭМ!$D$39:$D$782,СВЦЭМ!$A$39:$A$782,$A97,СВЦЭМ!$B$39:$B$782,L$83)+'СЕТ СН'!$H$11+СВЦЭМ!$D$10+'СЕТ СН'!$H$6-'СЕТ СН'!$H$23</f>
        <v>1068.1949290799998</v>
      </c>
      <c r="M97" s="36">
        <f>SUMIFS(СВЦЭМ!$D$39:$D$782,СВЦЭМ!$A$39:$A$782,$A97,СВЦЭМ!$B$39:$B$782,M$83)+'СЕТ СН'!$H$11+СВЦЭМ!$D$10+'СЕТ СН'!$H$6-'СЕТ СН'!$H$23</f>
        <v>1054.63458704</v>
      </c>
      <c r="N97" s="36">
        <f>SUMIFS(СВЦЭМ!$D$39:$D$782,СВЦЭМ!$A$39:$A$782,$A97,СВЦЭМ!$B$39:$B$782,N$83)+'СЕТ СН'!$H$11+СВЦЭМ!$D$10+'СЕТ СН'!$H$6-'СЕТ СН'!$H$23</f>
        <v>1067.30608158</v>
      </c>
      <c r="O97" s="36">
        <f>SUMIFS(СВЦЭМ!$D$39:$D$782,СВЦЭМ!$A$39:$A$782,$A97,СВЦЭМ!$B$39:$B$782,O$83)+'СЕТ СН'!$H$11+СВЦЭМ!$D$10+'СЕТ СН'!$H$6-'СЕТ СН'!$H$23</f>
        <v>1072.30741266</v>
      </c>
      <c r="P97" s="36">
        <f>SUMIFS(СВЦЭМ!$D$39:$D$782,СВЦЭМ!$A$39:$A$782,$A97,СВЦЭМ!$B$39:$B$782,P$83)+'СЕТ СН'!$H$11+СВЦЭМ!$D$10+'СЕТ СН'!$H$6-'СЕТ СН'!$H$23</f>
        <v>1081.8203199</v>
      </c>
      <c r="Q97" s="36">
        <f>SUMIFS(СВЦЭМ!$D$39:$D$782,СВЦЭМ!$A$39:$A$782,$A97,СВЦЭМ!$B$39:$B$782,Q$83)+'СЕТ СН'!$H$11+СВЦЭМ!$D$10+'СЕТ СН'!$H$6-'СЕТ СН'!$H$23</f>
        <v>1088.41553269</v>
      </c>
      <c r="R97" s="36">
        <f>SUMIFS(СВЦЭМ!$D$39:$D$782,СВЦЭМ!$A$39:$A$782,$A97,СВЦЭМ!$B$39:$B$782,R$83)+'СЕТ СН'!$H$11+СВЦЭМ!$D$10+'СЕТ СН'!$H$6-'СЕТ СН'!$H$23</f>
        <v>1100.1129595799998</v>
      </c>
      <c r="S97" s="36">
        <f>SUMIFS(СВЦЭМ!$D$39:$D$782,СВЦЭМ!$A$39:$A$782,$A97,СВЦЭМ!$B$39:$B$782,S$83)+'СЕТ СН'!$H$11+СВЦЭМ!$D$10+'СЕТ СН'!$H$6-'СЕТ СН'!$H$23</f>
        <v>1084.6238911999999</v>
      </c>
      <c r="T97" s="36">
        <f>SUMIFS(СВЦЭМ!$D$39:$D$782,СВЦЭМ!$A$39:$A$782,$A97,СВЦЭМ!$B$39:$B$782,T$83)+'СЕТ СН'!$H$11+СВЦЭМ!$D$10+'СЕТ СН'!$H$6-'СЕТ СН'!$H$23</f>
        <v>1093.4276534799999</v>
      </c>
      <c r="U97" s="36">
        <f>SUMIFS(СВЦЭМ!$D$39:$D$782,СВЦЭМ!$A$39:$A$782,$A97,СВЦЭМ!$B$39:$B$782,U$83)+'СЕТ СН'!$H$11+СВЦЭМ!$D$10+'СЕТ СН'!$H$6-'СЕТ СН'!$H$23</f>
        <v>1097.61042514</v>
      </c>
      <c r="V97" s="36">
        <f>SUMIFS(СВЦЭМ!$D$39:$D$782,СВЦЭМ!$A$39:$A$782,$A97,СВЦЭМ!$B$39:$B$782,V$83)+'СЕТ СН'!$H$11+СВЦЭМ!$D$10+'СЕТ СН'!$H$6-'СЕТ СН'!$H$23</f>
        <v>1103.36642431</v>
      </c>
      <c r="W97" s="36">
        <f>SUMIFS(СВЦЭМ!$D$39:$D$782,СВЦЭМ!$A$39:$A$782,$A97,СВЦЭМ!$B$39:$B$782,W$83)+'СЕТ СН'!$H$11+СВЦЭМ!$D$10+'СЕТ СН'!$H$6-'СЕТ СН'!$H$23</f>
        <v>1100.37112056</v>
      </c>
      <c r="X97" s="36">
        <f>SUMIFS(СВЦЭМ!$D$39:$D$782,СВЦЭМ!$A$39:$A$782,$A97,СВЦЭМ!$B$39:$B$782,X$83)+'СЕТ СН'!$H$11+СВЦЭМ!$D$10+'СЕТ СН'!$H$6-'СЕТ СН'!$H$23</f>
        <v>1101.9609702099999</v>
      </c>
      <c r="Y97" s="36">
        <f>SUMIFS(СВЦЭМ!$D$39:$D$782,СВЦЭМ!$A$39:$A$782,$A97,СВЦЭМ!$B$39:$B$782,Y$83)+'СЕТ СН'!$H$11+СВЦЭМ!$D$10+'СЕТ СН'!$H$6-'СЕТ СН'!$H$23</f>
        <v>1157.3896988699998</v>
      </c>
    </row>
    <row r="98" spans="1:25" ht="15.75" x14ac:dyDescent="0.2">
      <c r="A98" s="35">
        <f t="shared" si="2"/>
        <v>44788</v>
      </c>
      <c r="B98" s="36">
        <f>SUMIFS(СВЦЭМ!$D$39:$D$782,СВЦЭМ!$A$39:$A$782,$A98,СВЦЭМ!$B$39:$B$782,B$83)+'СЕТ СН'!$H$11+СВЦЭМ!$D$10+'СЕТ СН'!$H$6-'СЕТ СН'!$H$23</f>
        <v>1114.6927537499998</v>
      </c>
      <c r="C98" s="36">
        <f>SUMIFS(СВЦЭМ!$D$39:$D$782,СВЦЭМ!$A$39:$A$782,$A98,СВЦЭМ!$B$39:$B$782,C$83)+'СЕТ СН'!$H$11+СВЦЭМ!$D$10+'СЕТ СН'!$H$6-'СЕТ СН'!$H$23</f>
        <v>1139.35803992</v>
      </c>
      <c r="D98" s="36">
        <f>SUMIFS(СВЦЭМ!$D$39:$D$782,СВЦЭМ!$A$39:$A$782,$A98,СВЦЭМ!$B$39:$B$782,D$83)+'СЕТ СН'!$H$11+СВЦЭМ!$D$10+'СЕТ СН'!$H$6-'СЕТ СН'!$H$23</f>
        <v>1172.57381893</v>
      </c>
      <c r="E98" s="36">
        <f>SUMIFS(СВЦЭМ!$D$39:$D$782,СВЦЭМ!$A$39:$A$782,$A98,СВЦЭМ!$B$39:$B$782,E$83)+'СЕТ СН'!$H$11+СВЦЭМ!$D$10+'СЕТ СН'!$H$6-'СЕТ СН'!$H$23</f>
        <v>1184.9190152599999</v>
      </c>
      <c r="F98" s="36">
        <f>SUMIFS(СВЦЭМ!$D$39:$D$782,СВЦЭМ!$A$39:$A$782,$A98,СВЦЭМ!$B$39:$B$782,F$83)+'СЕТ СН'!$H$11+СВЦЭМ!$D$10+'СЕТ СН'!$H$6-'СЕТ СН'!$H$23</f>
        <v>1195.9951142799998</v>
      </c>
      <c r="G98" s="36">
        <f>SUMIFS(СВЦЭМ!$D$39:$D$782,СВЦЭМ!$A$39:$A$782,$A98,СВЦЭМ!$B$39:$B$782,G$83)+'СЕТ СН'!$H$11+СВЦЭМ!$D$10+'СЕТ СН'!$H$6-'СЕТ СН'!$H$23</f>
        <v>1190.8302304899998</v>
      </c>
      <c r="H98" s="36">
        <f>SUMIFS(СВЦЭМ!$D$39:$D$782,СВЦЭМ!$A$39:$A$782,$A98,СВЦЭМ!$B$39:$B$782,H$83)+'СЕТ СН'!$H$11+СВЦЭМ!$D$10+'СЕТ СН'!$H$6-'СЕТ СН'!$H$23</f>
        <v>1159.85880608</v>
      </c>
      <c r="I98" s="36">
        <f>SUMIFS(СВЦЭМ!$D$39:$D$782,СВЦЭМ!$A$39:$A$782,$A98,СВЦЭМ!$B$39:$B$782,I$83)+'СЕТ СН'!$H$11+СВЦЭМ!$D$10+'СЕТ СН'!$H$6-'СЕТ СН'!$H$23</f>
        <v>1102.9653861699999</v>
      </c>
      <c r="J98" s="36">
        <f>SUMIFS(СВЦЭМ!$D$39:$D$782,СВЦЭМ!$A$39:$A$782,$A98,СВЦЭМ!$B$39:$B$782,J$83)+'СЕТ СН'!$H$11+СВЦЭМ!$D$10+'СЕТ СН'!$H$6-'СЕТ СН'!$H$23</f>
        <v>1168.5287507</v>
      </c>
      <c r="K98" s="36">
        <f>SUMIFS(СВЦЭМ!$D$39:$D$782,СВЦЭМ!$A$39:$A$782,$A98,СВЦЭМ!$B$39:$B$782,K$83)+'СЕТ СН'!$H$11+СВЦЭМ!$D$10+'СЕТ СН'!$H$6-'СЕТ СН'!$H$23</f>
        <v>1143.25391115</v>
      </c>
      <c r="L98" s="36">
        <f>SUMIFS(СВЦЭМ!$D$39:$D$782,СВЦЭМ!$A$39:$A$782,$A98,СВЦЭМ!$B$39:$B$782,L$83)+'СЕТ СН'!$H$11+СВЦЭМ!$D$10+'СЕТ СН'!$H$6-'СЕТ СН'!$H$23</f>
        <v>1131.4712444199999</v>
      </c>
      <c r="M98" s="36">
        <f>SUMIFS(СВЦЭМ!$D$39:$D$782,СВЦЭМ!$A$39:$A$782,$A98,СВЦЭМ!$B$39:$B$782,M$83)+'СЕТ СН'!$H$11+СВЦЭМ!$D$10+'СЕТ СН'!$H$6-'СЕТ СН'!$H$23</f>
        <v>1134.9629778399999</v>
      </c>
      <c r="N98" s="36">
        <f>SUMIFS(СВЦЭМ!$D$39:$D$782,СВЦЭМ!$A$39:$A$782,$A98,СВЦЭМ!$B$39:$B$782,N$83)+'СЕТ СН'!$H$11+СВЦЭМ!$D$10+'СЕТ СН'!$H$6-'СЕТ СН'!$H$23</f>
        <v>1133.24056582</v>
      </c>
      <c r="O98" s="36">
        <f>SUMIFS(СВЦЭМ!$D$39:$D$782,СВЦЭМ!$A$39:$A$782,$A98,СВЦЭМ!$B$39:$B$782,O$83)+'СЕТ СН'!$H$11+СВЦЭМ!$D$10+'СЕТ СН'!$H$6-'СЕТ СН'!$H$23</f>
        <v>1133.93137809</v>
      </c>
      <c r="P98" s="36">
        <f>SUMIFS(СВЦЭМ!$D$39:$D$782,СВЦЭМ!$A$39:$A$782,$A98,СВЦЭМ!$B$39:$B$782,P$83)+'СЕТ СН'!$H$11+СВЦЭМ!$D$10+'СЕТ СН'!$H$6-'СЕТ СН'!$H$23</f>
        <v>1130.3920421599998</v>
      </c>
      <c r="Q98" s="36">
        <f>SUMIFS(СВЦЭМ!$D$39:$D$782,СВЦЭМ!$A$39:$A$782,$A98,СВЦЭМ!$B$39:$B$782,Q$83)+'СЕТ СН'!$H$11+СВЦЭМ!$D$10+'СЕТ СН'!$H$6-'СЕТ СН'!$H$23</f>
        <v>1128.0594272399999</v>
      </c>
      <c r="R98" s="36">
        <f>SUMIFS(СВЦЭМ!$D$39:$D$782,СВЦЭМ!$A$39:$A$782,$A98,СВЦЭМ!$B$39:$B$782,R$83)+'СЕТ СН'!$H$11+СВЦЭМ!$D$10+'СЕТ СН'!$H$6-'СЕТ СН'!$H$23</f>
        <v>1117.9155865599998</v>
      </c>
      <c r="S98" s="36">
        <f>SUMIFS(СВЦЭМ!$D$39:$D$782,СВЦЭМ!$A$39:$A$782,$A98,СВЦЭМ!$B$39:$B$782,S$83)+'СЕТ СН'!$H$11+СВЦЭМ!$D$10+'СЕТ СН'!$H$6-'СЕТ СН'!$H$23</f>
        <v>1121.57431402</v>
      </c>
      <c r="T98" s="36">
        <f>SUMIFS(СВЦЭМ!$D$39:$D$782,СВЦЭМ!$A$39:$A$782,$A98,СВЦЭМ!$B$39:$B$782,T$83)+'СЕТ СН'!$H$11+СВЦЭМ!$D$10+'СЕТ СН'!$H$6-'СЕТ СН'!$H$23</f>
        <v>1123.2837804799999</v>
      </c>
      <c r="U98" s="36">
        <f>SUMIFS(СВЦЭМ!$D$39:$D$782,СВЦЭМ!$A$39:$A$782,$A98,СВЦЭМ!$B$39:$B$782,U$83)+'СЕТ СН'!$H$11+СВЦЭМ!$D$10+'СЕТ СН'!$H$6-'СЕТ СН'!$H$23</f>
        <v>1118.9535056899999</v>
      </c>
      <c r="V98" s="36">
        <f>SUMIFS(СВЦЭМ!$D$39:$D$782,СВЦЭМ!$A$39:$A$782,$A98,СВЦЭМ!$B$39:$B$782,V$83)+'СЕТ СН'!$H$11+СВЦЭМ!$D$10+'СЕТ СН'!$H$6-'СЕТ СН'!$H$23</f>
        <v>1122.2116139099999</v>
      </c>
      <c r="W98" s="36">
        <f>SUMIFS(СВЦЭМ!$D$39:$D$782,СВЦЭМ!$A$39:$A$782,$A98,СВЦЭМ!$B$39:$B$782,W$83)+'СЕТ СН'!$H$11+СВЦЭМ!$D$10+'СЕТ СН'!$H$6-'СЕТ СН'!$H$23</f>
        <v>1130.36238078</v>
      </c>
      <c r="X98" s="36">
        <f>SUMIFS(СВЦЭМ!$D$39:$D$782,СВЦЭМ!$A$39:$A$782,$A98,СВЦЭМ!$B$39:$B$782,X$83)+'СЕТ СН'!$H$11+СВЦЭМ!$D$10+'СЕТ СН'!$H$6-'СЕТ СН'!$H$23</f>
        <v>1094.2143418999999</v>
      </c>
      <c r="Y98" s="36">
        <f>SUMIFS(СВЦЭМ!$D$39:$D$782,СВЦЭМ!$A$39:$A$782,$A98,СВЦЭМ!$B$39:$B$782,Y$83)+'СЕТ СН'!$H$11+СВЦЭМ!$D$10+'СЕТ СН'!$H$6-'СЕТ СН'!$H$23</f>
        <v>1154.5790859699998</v>
      </c>
    </row>
    <row r="99" spans="1:25" ht="15.75" x14ac:dyDescent="0.2">
      <c r="A99" s="35">
        <f t="shared" si="2"/>
        <v>44789</v>
      </c>
      <c r="B99" s="36">
        <f>SUMIFS(СВЦЭМ!$D$39:$D$782,СВЦЭМ!$A$39:$A$782,$A99,СВЦЭМ!$B$39:$B$782,B$83)+'СЕТ СН'!$H$11+СВЦЭМ!$D$10+'СЕТ СН'!$H$6-'СЕТ СН'!$H$23</f>
        <v>1083.1151663799999</v>
      </c>
      <c r="C99" s="36">
        <f>SUMIFS(СВЦЭМ!$D$39:$D$782,СВЦЭМ!$A$39:$A$782,$A99,СВЦЭМ!$B$39:$B$782,C$83)+'СЕТ СН'!$H$11+СВЦЭМ!$D$10+'СЕТ СН'!$H$6-'СЕТ СН'!$H$23</f>
        <v>1132.1697585499999</v>
      </c>
      <c r="D99" s="36">
        <f>SUMIFS(СВЦЭМ!$D$39:$D$782,СВЦЭМ!$A$39:$A$782,$A99,СВЦЭМ!$B$39:$B$782,D$83)+'СЕТ СН'!$H$11+СВЦЭМ!$D$10+'СЕТ СН'!$H$6-'СЕТ СН'!$H$23</f>
        <v>1170.6717552599998</v>
      </c>
      <c r="E99" s="36">
        <f>SUMIFS(СВЦЭМ!$D$39:$D$782,СВЦЭМ!$A$39:$A$782,$A99,СВЦЭМ!$B$39:$B$782,E$83)+'СЕТ СН'!$H$11+СВЦЭМ!$D$10+'СЕТ СН'!$H$6-'СЕТ СН'!$H$23</f>
        <v>1184.61021372</v>
      </c>
      <c r="F99" s="36">
        <f>SUMIFS(СВЦЭМ!$D$39:$D$782,СВЦЭМ!$A$39:$A$782,$A99,СВЦЭМ!$B$39:$B$782,F$83)+'СЕТ СН'!$H$11+СВЦЭМ!$D$10+'СЕТ СН'!$H$6-'СЕТ СН'!$H$23</f>
        <v>1194.2018220999998</v>
      </c>
      <c r="G99" s="36">
        <f>SUMIFS(СВЦЭМ!$D$39:$D$782,СВЦЭМ!$A$39:$A$782,$A99,СВЦЭМ!$B$39:$B$782,G$83)+'СЕТ СН'!$H$11+СВЦЭМ!$D$10+'СЕТ СН'!$H$6-'СЕТ СН'!$H$23</f>
        <v>1187.6871219899999</v>
      </c>
      <c r="H99" s="36">
        <f>SUMIFS(СВЦЭМ!$D$39:$D$782,СВЦЭМ!$A$39:$A$782,$A99,СВЦЭМ!$B$39:$B$782,H$83)+'СЕТ СН'!$H$11+СВЦЭМ!$D$10+'СЕТ СН'!$H$6-'СЕТ СН'!$H$23</f>
        <v>1131.33880815</v>
      </c>
      <c r="I99" s="36">
        <f>SUMIFS(СВЦЭМ!$D$39:$D$782,СВЦЭМ!$A$39:$A$782,$A99,СВЦЭМ!$B$39:$B$782,I$83)+'СЕТ СН'!$H$11+СВЦЭМ!$D$10+'СЕТ СН'!$H$6-'СЕТ СН'!$H$23</f>
        <v>1062.9174746799999</v>
      </c>
      <c r="J99" s="36">
        <f>SUMIFS(СВЦЭМ!$D$39:$D$782,СВЦЭМ!$A$39:$A$782,$A99,СВЦЭМ!$B$39:$B$782,J$83)+'СЕТ СН'!$H$11+СВЦЭМ!$D$10+'СЕТ СН'!$H$6-'СЕТ СН'!$H$23</f>
        <v>1147.6474440699999</v>
      </c>
      <c r="K99" s="36">
        <f>SUMIFS(СВЦЭМ!$D$39:$D$782,СВЦЭМ!$A$39:$A$782,$A99,СВЦЭМ!$B$39:$B$782,K$83)+'СЕТ СН'!$H$11+СВЦЭМ!$D$10+'СЕТ СН'!$H$6-'СЕТ СН'!$H$23</f>
        <v>1143.3418740699999</v>
      </c>
      <c r="L99" s="36">
        <f>SUMIFS(СВЦЭМ!$D$39:$D$782,СВЦЭМ!$A$39:$A$782,$A99,СВЦЭМ!$B$39:$B$782,L$83)+'СЕТ СН'!$H$11+СВЦЭМ!$D$10+'СЕТ СН'!$H$6-'СЕТ СН'!$H$23</f>
        <v>1124.8030723299998</v>
      </c>
      <c r="M99" s="36">
        <f>SUMIFS(СВЦЭМ!$D$39:$D$782,СВЦЭМ!$A$39:$A$782,$A99,СВЦЭМ!$B$39:$B$782,M$83)+'СЕТ СН'!$H$11+СВЦЭМ!$D$10+'СЕТ СН'!$H$6-'СЕТ СН'!$H$23</f>
        <v>1115.4185968699999</v>
      </c>
      <c r="N99" s="36">
        <f>SUMIFS(СВЦЭМ!$D$39:$D$782,СВЦЭМ!$A$39:$A$782,$A99,СВЦЭМ!$B$39:$B$782,N$83)+'СЕТ СН'!$H$11+СВЦЭМ!$D$10+'СЕТ СН'!$H$6-'СЕТ СН'!$H$23</f>
        <v>1111.3126084199998</v>
      </c>
      <c r="O99" s="36">
        <f>SUMIFS(СВЦЭМ!$D$39:$D$782,СВЦЭМ!$A$39:$A$782,$A99,СВЦЭМ!$B$39:$B$782,O$83)+'СЕТ СН'!$H$11+СВЦЭМ!$D$10+'СЕТ СН'!$H$6-'СЕТ СН'!$H$23</f>
        <v>1107.97951481</v>
      </c>
      <c r="P99" s="36">
        <f>SUMIFS(СВЦЭМ!$D$39:$D$782,СВЦЭМ!$A$39:$A$782,$A99,СВЦЭМ!$B$39:$B$782,P$83)+'СЕТ СН'!$H$11+СВЦЭМ!$D$10+'СЕТ СН'!$H$6-'СЕТ СН'!$H$23</f>
        <v>1119.4017145999999</v>
      </c>
      <c r="Q99" s="36">
        <f>SUMIFS(СВЦЭМ!$D$39:$D$782,СВЦЭМ!$A$39:$A$782,$A99,СВЦЭМ!$B$39:$B$782,Q$83)+'СЕТ СН'!$H$11+СВЦЭМ!$D$10+'СЕТ СН'!$H$6-'СЕТ СН'!$H$23</f>
        <v>1118.6021651999999</v>
      </c>
      <c r="R99" s="36">
        <f>SUMIFS(СВЦЭМ!$D$39:$D$782,СВЦЭМ!$A$39:$A$782,$A99,СВЦЭМ!$B$39:$B$782,R$83)+'СЕТ СН'!$H$11+СВЦЭМ!$D$10+'СЕТ СН'!$H$6-'СЕТ СН'!$H$23</f>
        <v>1119.7140336499999</v>
      </c>
      <c r="S99" s="36">
        <f>SUMIFS(СВЦЭМ!$D$39:$D$782,СВЦЭМ!$A$39:$A$782,$A99,СВЦЭМ!$B$39:$B$782,S$83)+'СЕТ СН'!$H$11+СВЦЭМ!$D$10+'СЕТ СН'!$H$6-'СЕТ СН'!$H$23</f>
        <v>1122.5066662699999</v>
      </c>
      <c r="T99" s="36">
        <f>SUMIFS(СВЦЭМ!$D$39:$D$782,СВЦЭМ!$A$39:$A$782,$A99,СВЦЭМ!$B$39:$B$782,T$83)+'СЕТ СН'!$H$11+СВЦЭМ!$D$10+'СЕТ СН'!$H$6-'СЕТ СН'!$H$23</f>
        <v>1117.0863568699999</v>
      </c>
      <c r="U99" s="36">
        <f>SUMIFS(СВЦЭМ!$D$39:$D$782,СВЦЭМ!$A$39:$A$782,$A99,СВЦЭМ!$B$39:$B$782,U$83)+'СЕТ СН'!$H$11+СВЦЭМ!$D$10+'СЕТ СН'!$H$6-'СЕТ СН'!$H$23</f>
        <v>1119.3360052</v>
      </c>
      <c r="V99" s="36">
        <f>SUMIFS(СВЦЭМ!$D$39:$D$782,СВЦЭМ!$A$39:$A$782,$A99,СВЦЭМ!$B$39:$B$782,V$83)+'СЕТ СН'!$H$11+СВЦЭМ!$D$10+'СЕТ СН'!$H$6-'СЕТ СН'!$H$23</f>
        <v>1130.7099825499999</v>
      </c>
      <c r="W99" s="36">
        <f>SUMIFS(СВЦЭМ!$D$39:$D$782,СВЦЭМ!$A$39:$A$782,$A99,СВЦЭМ!$B$39:$B$782,W$83)+'СЕТ СН'!$H$11+СВЦЭМ!$D$10+'СЕТ СН'!$H$6-'СЕТ СН'!$H$23</f>
        <v>1130.5256285099999</v>
      </c>
      <c r="X99" s="36">
        <f>SUMIFS(СВЦЭМ!$D$39:$D$782,СВЦЭМ!$A$39:$A$782,$A99,СВЦЭМ!$B$39:$B$782,X$83)+'СЕТ СН'!$H$11+СВЦЭМ!$D$10+'СЕТ СН'!$H$6-'СЕТ СН'!$H$23</f>
        <v>1118.10836956</v>
      </c>
      <c r="Y99" s="36">
        <f>SUMIFS(СВЦЭМ!$D$39:$D$782,СВЦЭМ!$A$39:$A$782,$A99,СВЦЭМ!$B$39:$B$782,Y$83)+'СЕТ СН'!$H$11+СВЦЭМ!$D$10+'СЕТ СН'!$H$6-'СЕТ СН'!$H$23</f>
        <v>1133.33879131</v>
      </c>
    </row>
    <row r="100" spans="1:25" ht="15.75" x14ac:dyDescent="0.2">
      <c r="A100" s="35">
        <f t="shared" si="2"/>
        <v>44790</v>
      </c>
      <c r="B100" s="36">
        <f>SUMIFS(СВЦЭМ!$D$39:$D$782,СВЦЭМ!$A$39:$A$782,$A100,СВЦЭМ!$B$39:$B$782,B$83)+'СЕТ СН'!$H$11+СВЦЭМ!$D$10+'СЕТ СН'!$H$6-'СЕТ СН'!$H$23</f>
        <v>1073.6896750599999</v>
      </c>
      <c r="C100" s="36">
        <f>SUMIFS(СВЦЭМ!$D$39:$D$782,СВЦЭМ!$A$39:$A$782,$A100,СВЦЭМ!$B$39:$B$782,C$83)+'СЕТ СН'!$H$11+СВЦЭМ!$D$10+'СЕТ СН'!$H$6-'СЕТ СН'!$H$23</f>
        <v>1058.7155716899999</v>
      </c>
      <c r="D100" s="36">
        <f>SUMIFS(СВЦЭМ!$D$39:$D$782,СВЦЭМ!$A$39:$A$782,$A100,СВЦЭМ!$B$39:$B$782,D$83)+'СЕТ СН'!$H$11+СВЦЭМ!$D$10+'СЕТ СН'!$H$6-'СЕТ СН'!$H$23</f>
        <v>1055.0130856399999</v>
      </c>
      <c r="E100" s="36">
        <f>SUMIFS(СВЦЭМ!$D$39:$D$782,СВЦЭМ!$A$39:$A$782,$A100,СВЦЭМ!$B$39:$B$782,E$83)+'СЕТ СН'!$H$11+СВЦЭМ!$D$10+'СЕТ СН'!$H$6-'СЕТ СН'!$H$23</f>
        <v>1073.2743161599999</v>
      </c>
      <c r="F100" s="36">
        <f>SUMIFS(СВЦЭМ!$D$39:$D$782,СВЦЭМ!$A$39:$A$782,$A100,СВЦЭМ!$B$39:$B$782,F$83)+'СЕТ СН'!$H$11+СВЦЭМ!$D$10+'СЕТ СН'!$H$6-'СЕТ СН'!$H$23</f>
        <v>1093.18683573</v>
      </c>
      <c r="G100" s="36">
        <f>SUMIFS(СВЦЭМ!$D$39:$D$782,СВЦЭМ!$A$39:$A$782,$A100,СВЦЭМ!$B$39:$B$782,G$83)+'СЕТ СН'!$H$11+СВЦЭМ!$D$10+'СЕТ СН'!$H$6-'СЕТ СН'!$H$23</f>
        <v>1143.0925035</v>
      </c>
      <c r="H100" s="36">
        <f>SUMIFS(СВЦЭМ!$D$39:$D$782,СВЦЭМ!$A$39:$A$782,$A100,СВЦЭМ!$B$39:$B$782,H$83)+'СЕТ СН'!$H$11+СВЦЭМ!$D$10+'СЕТ СН'!$H$6-'СЕТ СН'!$H$23</f>
        <v>1116.6523156399999</v>
      </c>
      <c r="I100" s="36">
        <f>SUMIFS(СВЦЭМ!$D$39:$D$782,СВЦЭМ!$A$39:$A$782,$A100,СВЦЭМ!$B$39:$B$782,I$83)+'СЕТ СН'!$H$11+СВЦЭМ!$D$10+'СЕТ СН'!$H$6-'СЕТ СН'!$H$23</f>
        <v>1143.6097874</v>
      </c>
      <c r="J100" s="36">
        <f>SUMIFS(СВЦЭМ!$D$39:$D$782,СВЦЭМ!$A$39:$A$782,$A100,СВЦЭМ!$B$39:$B$782,J$83)+'СЕТ СН'!$H$11+СВЦЭМ!$D$10+'СЕТ СН'!$H$6-'СЕТ СН'!$H$23</f>
        <v>1180.8813936199999</v>
      </c>
      <c r="K100" s="36">
        <f>SUMIFS(СВЦЭМ!$D$39:$D$782,СВЦЭМ!$A$39:$A$782,$A100,СВЦЭМ!$B$39:$B$782,K$83)+'СЕТ СН'!$H$11+СВЦЭМ!$D$10+'СЕТ СН'!$H$6-'СЕТ СН'!$H$23</f>
        <v>1171.64252379</v>
      </c>
      <c r="L100" s="36">
        <f>SUMIFS(СВЦЭМ!$D$39:$D$782,СВЦЭМ!$A$39:$A$782,$A100,СВЦЭМ!$B$39:$B$782,L$83)+'СЕТ СН'!$H$11+СВЦЭМ!$D$10+'СЕТ СН'!$H$6-'СЕТ СН'!$H$23</f>
        <v>1151.8739773699999</v>
      </c>
      <c r="M100" s="36">
        <f>SUMIFS(СВЦЭМ!$D$39:$D$782,СВЦЭМ!$A$39:$A$782,$A100,СВЦЭМ!$B$39:$B$782,M$83)+'СЕТ СН'!$H$11+СВЦЭМ!$D$10+'СЕТ СН'!$H$6-'СЕТ СН'!$H$23</f>
        <v>1125.8693788599999</v>
      </c>
      <c r="N100" s="36">
        <f>SUMIFS(СВЦЭМ!$D$39:$D$782,СВЦЭМ!$A$39:$A$782,$A100,СВЦЭМ!$B$39:$B$782,N$83)+'СЕТ СН'!$H$11+СВЦЭМ!$D$10+'СЕТ СН'!$H$6-'СЕТ СН'!$H$23</f>
        <v>1142.1558644199999</v>
      </c>
      <c r="O100" s="36">
        <f>SUMIFS(СВЦЭМ!$D$39:$D$782,СВЦЭМ!$A$39:$A$782,$A100,СВЦЭМ!$B$39:$B$782,O$83)+'СЕТ СН'!$H$11+СВЦЭМ!$D$10+'СЕТ СН'!$H$6-'СЕТ СН'!$H$23</f>
        <v>1135.9624599199999</v>
      </c>
      <c r="P100" s="36">
        <f>SUMIFS(СВЦЭМ!$D$39:$D$782,СВЦЭМ!$A$39:$A$782,$A100,СВЦЭМ!$B$39:$B$782,P$83)+'СЕТ СН'!$H$11+СВЦЭМ!$D$10+'СЕТ СН'!$H$6-'СЕТ СН'!$H$23</f>
        <v>1151.80168239</v>
      </c>
      <c r="Q100" s="36">
        <f>SUMIFS(СВЦЭМ!$D$39:$D$782,СВЦЭМ!$A$39:$A$782,$A100,СВЦЭМ!$B$39:$B$782,Q$83)+'СЕТ СН'!$H$11+СВЦЭМ!$D$10+'СЕТ СН'!$H$6-'СЕТ СН'!$H$23</f>
        <v>1162.26800166</v>
      </c>
      <c r="R100" s="36">
        <f>SUMIFS(СВЦЭМ!$D$39:$D$782,СВЦЭМ!$A$39:$A$782,$A100,СВЦЭМ!$B$39:$B$782,R$83)+'СЕТ СН'!$H$11+СВЦЭМ!$D$10+'СЕТ СН'!$H$6-'СЕТ СН'!$H$23</f>
        <v>1161.46978949</v>
      </c>
      <c r="S100" s="36">
        <f>SUMIFS(СВЦЭМ!$D$39:$D$782,СВЦЭМ!$A$39:$A$782,$A100,СВЦЭМ!$B$39:$B$782,S$83)+'СЕТ СН'!$H$11+СВЦЭМ!$D$10+'СЕТ СН'!$H$6-'СЕТ СН'!$H$23</f>
        <v>1159.8565446099999</v>
      </c>
      <c r="T100" s="36">
        <f>SUMIFS(СВЦЭМ!$D$39:$D$782,СВЦЭМ!$A$39:$A$782,$A100,СВЦЭМ!$B$39:$B$782,T$83)+'СЕТ СН'!$H$11+СВЦЭМ!$D$10+'СЕТ СН'!$H$6-'СЕТ СН'!$H$23</f>
        <v>1152.9775064799999</v>
      </c>
      <c r="U100" s="36">
        <f>SUMIFS(СВЦЭМ!$D$39:$D$782,СВЦЭМ!$A$39:$A$782,$A100,СВЦЭМ!$B$39:$B$782,U$83)+'СЕТ СН'!$H$11+СВЦЭМ!$D$10+'СЕТ СН'!$H$6-'СЕТ СН'!$H$23</f>
        <v>1171.81166207</v>
      </c>
      <c r="V100" s="36">
        <f>SUMIFS(СВЦЭМ!$D$39:$D$782,СВЦЭМ!$A$39:$A$782,$A100,СВЦЭМ!$B$39:$B$782,V$83)+'СЕТ СН'!$H$11+СВЦЭМ!$D$10+'СЕТ СН'!$H$6-'СЕТ СН'!$H$23</f>
        <v>1150.78777597</v>
      </c>
      <c r="W100" s="36">
        <f>SUMIFS(СВЦЭМ!$D$39:$D$782,СВЦЭМ!$A$39:$A$782,$A100,СВЦЭМ!$B$39:$B$782,W$83)+'СЕТ СН'!$H$11+СВЦЭМ!$D$10+'СЕТ СН'!$H$6-'СЕТ СН'!$H$23</f>
        <v>1172.04923072</v>
      </c>
      <c r="X100" s="36">
        <f>SUMIFS(СВЦЭМ!$D$39:$D$782,СВЦЭМ!$A$39:$A$782,$A100,СВЦЭМ!$B$39:$B$782,X$83)+'СЕТ СН'!$H$11+СВЦЭМ!$D$10+'СЕТ СН'!$H$6-'СЕТ СН'!$H$23</f>
        <v>1139.8987218</v>
      </c>
      <c r="Y100" s="36">
        <f>SUMIFS(СВЦЭМ!$D$39:$D$782,СВЦЭМ!$A$39:$A$782,$A100,СВЦЭМ!$B$39:$B$782,Y$83)+'СЕТ СН'!$H$11+СВЦЭМ!$D$10+'СЕТ СН'!$H$6-'СЕТ СН'!$H$23</f>
        <v>1076.9427943999999</v>
      </c>
    </row>
    <row r="101" spans="1:25" ht="15.75" x14ac:dyDescent="0.2">
      <c r="A101" s="35">
        <f t="shared" si="2"/>
        <v>44791</v>
      </c>
      <c r="B101" s="36">
        <f>SUMIFS(СВЦЭМ!$D$39:$D$782,СВЦЭМ!$A$39:$A$782,$A101,СВЦЭМ!$B$39:$B$782,B$83)+'СЕТ СН'!$H$11+СВЦЭМ!$D$10+'СЕТ СН'!$H$6-'СЕТ СН'!$H$23</f>
        <v>1118.5037801199999</v>
      </c>
      <c r="C101" s="36">
        <f>SUMIFS(СВЦЭМ!$D$39:$D$782,СВЦЭМ!$A$39:$A$782,$A101,СВЦЭМ!$B$39:$B$782,C$83)+'СЕТ СН'!$H$11+СВЦЭМ!$D$10+'СЕТ СН'!$H$6-'СЕТ СН'!$H$23</f>
        <v>1166.25247655</v>
      </c>
      <c r="D101" s="36">
        <f>SUMIFS(СВЦЭМ!$D$39:$D$782,СВЦЭМ!$A$39:$A$782,$A101,СВЦЭМ!$B$39:$B$782,D$83)+'СЕТ СН'!$H$11+СВЦЭМ!$D$10+'СЕТ СН'!$H$6-'СЕТ СН'!$H$23</f>
        <v>1178.61059937</v>
      </c>
      <c r="E101" s="36">
        <f>SUMIFS(СВЦЭМ!$D$39:$D$782,СВЦЭМ!$A$39:$A$782,$A101,СВЦЭМ!$B$39:$B$782,E$83)+'СЕТ СН'!$H$11+СВЦЭМ!$D$10+'СЕТ СН'!$H$6-'СЕТ СН'!$H$23</f>
        <v>1179.3438700199999</v>
      </c>
      <c r="F101" s="36">
        <f>SUMIFS(СВЦЭМ!$D$39:$D$782,СВЦЭМ!$A$39:$A$782,$A101,СВЦЭМ!$B$39:$B$782,F$83)+'СЕТ СН'!$H$11+СВЦЭМ!$D$10+'СЕТ СН'!$H$6-'СЕТ СН'!$H$23</f>
        <v>1176.3295474699999</v>
      </c>
      <c r="G101" s="36">
        <f>SUMIFS(СВЦЭМ!$D$39:$D$782,СВЦЭМ!$A$39:$A$782,$A101,СВЦЭМ!$B$39:$B$782,G$83)+'СЕТ СН'!$H$11+СВЦЭМ!$D$10+'СЕТ СН'!$H$6-'СЕТ СН'!$H$23</f>
        <v>1184.09696291</v>
      </c>
      <c r="H101" s="36">
        <f>SUMIFS(СВЦЭМ!$D$39:$D$782,СВЦЭМ!$A$39:$A$782,$A101,СВЦЭМ!$B$39:$B$782,H$83)+'СЕТ СН'!$H$11+СВЦЭМ!$D$10+'СЕТ СН'!$H$6-'СЕТ СН'!$H$23</f>
        <v>1123.6703317399999</v>
      </c>
      <c r="I101" s="36">
        <f>SUMIFS(СВЦЭМ!$D$39:$D$782,СВЦЭМ!$A$39:$A$782,$A101,СВЦЭМ!$B$39:$B$782,I$83)+'СЕТ СН'!$H$11+СВЦЭМ!$D$10+'СЕТ СН'!$H$6-'СЕТ СН'!$H$23</f>
        <v>1075.6995124699999</v>
      </c>
      <c r="J101" s="36">
        <f>SUMIFS(СВЦЭМ!$D$39:$D$782,СВЦЭМ!$A$39:$A$782,$A101,СВЦЭМ!$B$39:$B$782,J$83)+'СЕТ СН'!$H$11+СВЦЭМ!$D$10+'СЕТ СН'!$H$6-'СЕТ СН'!$H$23</f>
        <v>1254.88534955</v>
      </c>
      <c r="K101" s="36">
        <f>SUMIFS(СВЦЭМ!$D$39:$D$782,СВЦЭМ!$A$39:$A$782,$A101,СВЦЭМ!$B$39:$B$782,K$83)+'СЕТ СН'!$H$11+СВЦЭМ!$D$10+'СЕТ СН'!$H$6-'СЕТ СН'!$H$23</f>
        <v>1260.5590774</v>
      </c>
      <c r="L101" s="36">
        <f>SUMIFS(СВЦЭМ!$D$39:$D$782,СВЦЭМ!$A$39:$A$782,$A101,СВЦЭМ!$B$39:$B$782,L$83)+'СЕТ СН'!$H$11+СВЦЭМ!$D$10+'СЕТ СН'!$H$6-'СЕТ СН'!$H$23</f>
        <v>1261.14141236</v>
      </c>
      <c r="M101" s="36">
        <f>SUMIFS(СВЦЭМ!$D$39:$D$782,СВЦЭМ!$A$39:$A$782,$A101,СВЦЭМ!$B$39:$B$782,M$83)+'СЕТ СН'!$H$11+СВЦЭМ!$D$10+'СЕТ СН'!$H$6-'СЕТ СН'!$H$23</f>
        <v>1249.8328456899999</v>
      </c>
      <c r="N101" s="36">
        <f>SUMIFS(СВЦЭМ!$D$39:$D$782,СВЦЭМ!$A$39:$A$782,$A101,СВЦЭМ!$B$39:$B$782,N$83)+'СЕТ СН'!$H$11+СВЦЭМ!$D$10+'СЕТ СН'!$H$6-'СЕТ СН'!$H$23</f>
        <v>1249.0347724299997</v>
      </c>
      <c r="O101" s="36">
        <f>SUMIFS(СВЦЭМ!$D$39:$D$782,СВЦЭМ!$A$39:$A$782,$A101,СВЦЭМ!$B$39:$B$782,O$83)+'СЕТ СН'!$H$11+СВЦЭМ!$D$10+'СЕТ СН'!$H$6-'СЕТ СН'!$H$23</f>
        <v>1250.5127144699998</v>
      </c>
      <c r="P101" s="36">
        <f>SUMIFS(СВЦЭМ!$D$39:$D$782,СВЦЭМ!$A$39:$A$782,$A101,СВЦЭМ!$B$39:$B$782,P$83)+'СЕТ СН'!$H$11+СВЦЭМ!$D$10+'СЕТ СН'!$H$6-'СЕТ СН'!$H$23</f>
        <v>1194.7705300099999</v>
      </c>
      <c r="Q101" s="36">
        <f>SUMIFS(СВЦЭМ!$D$39:$D$782,СВЦЭМ!$A$39:$A$782,$A101,СВЦЭМ!$B$39:$B$782,Q$83)+'СЕТ СН'!$H$11+СВЦЭМ!$D$10+'СЕТ СН'!$H$6-'СЕТ СН'!$H$23</f>
        <v>1183.23642217</v>
      </c>
      <c r="R101" s="36">
        <f>SUMIFS(СВЦЭМ!$D$39:$D$782,СВЦЭМ!$A$39:$A$782,$A101,СВЦЭМ!$B$39:$B$782,R$83)+'СЕТ СН'!$H$11+СВЦЭМ!$D$10+'СЕТ СН'!$H$6-'СЕТ СН'!$H$23</f>
        <v>1181.48691624</v>
      </c>
      <c r="S101" s="36">
        <f>SUMIFS(СВЦЭМ!$D$39:$D$782,СВЦЭМ!$A$39:$A$782,$A101,СВЦЭМ!$B$39:$B$782,S$83)+'СЕТ СН'!$H$11+СВЦЭМ!$D$10+'СЕТ СН'!$H$6-'СЕТ СН'!$H$23</f>
        <v>1183.1483931399998</v>
      </c>
      <c r="T101" s="36">
        <f>SUMIFS(СВЦЭМ!$D$39:$D$782,СВЦЭМ!$A$39:$A$782,$A101,СВЦЭМ!$B$39:$B$782,T$83)+'СЕТ СН'!$H$11+СВЦЭМ!$D$10+'СЕТ СН'!$H$6-'СЕТ СН'!$H$23</f>
        <v>1185.88288085</v>
      </c>
      <c r="U101" s="36">
        <f>SUMIFS(СВЦЭМ!$D$39:$D$782,СВЦЭМ!$A$39:$A$782,$A101,СВЦЭМ!$B$39:$B$782,U$83)+'СЕТ СН'!$H$11+СВЦЭМ!$D$10+'СЕТ СН'!$H$6-'СЕТ СН'!$H$23</f>
        <v>1185.1070650699999</v>
      </c>
      <c r="V101" s="36">
        <f>SUMIFS(СВЦЭМ!$D$39:$D$782,СВЦЭМ!$A$39:$A$782,$A101,СВЦЭМ!$B$39:$B$782,V$83)+'СЕТ СН'!$H$11+СВЦЭМ!$D$10+'СЕТ СН'!$H$6-'СЕТ СН'!$H$23</f>
        <v>1147.2959793799998</v>
      </c>
      <c r="W101" s="36">
        <f>SUMIFS(СВЦЭМ!$D$39:$D$782,СВЦЭМ!$A$39:$A$782,$A101,СВЦЭМ!$B$39:$B$782,W$83)+'СЕТ СН'!$H$11+СВЦЭМ!$D$10+'СЕТ СН'!$H$6-'СЕТ СН'!$H$23</f>
        <v>1194.1921927799999</v>
      </c>
      <c r="X101" s="36">
        <f>SUMIFS(СВЦЭМ!$D$39:$D$782,СВЦЭМ!$A$39:$A$782,$A101,СВЦЭМ!$B$39:$B$782,X$83)+'СЕТ СН'!$H$11+СВЦЭМ!$D$10+'СЕТ СН'!$H$6-'СЕТ СН'!$H$23</f>
        <v>1184.75192975</v>
      </c>
      <c r="Y101" s="36">
        <f>SUMIFS(СВЦЭМ!$D$39:$D$782,СВЦЭМ!$A$39:$A$782,$A101,СВЦЭМ!$B$39:$B$782,Y$83)+'СЕТ СН'!$H$11+СВЦЭМ!$D$10+'СЕТ СН'!$H$6-'СЕТ СН'!$H$23</f>
        <v>1085.60505337</v>
      </c>
    </row>
    <row r="102" spans="1:25" ht="15.75" x14ac:dyDescent="0.2">
      <c r="A102" s="35">
        <f t="shared" si="2"/>
        <v>44792</v>
      </c>
      <c r="B102" s="36">
        <f>SUMIFS(СВЦЭМ!$D$39:$D$782,СВЦЭМ!$A$39:$A$782,$A102,СВЦЭМ!$B$39:$B$782,B$83)+'СЕТ СН'!$H$11+СВЦЭМ!$D$10+'СЕТ СН'!$H$6-'СЕТ СН'!$H$23</f>
        <v>1238.8112262899999</v>
      </c>
      <c r="C102" s="36">
        <f>SUMIFS(СВЦЭМ!$D$39:$D$782,СВЦЭМ!$A$39:$A$782,$A102,СВЦЭМ!$B$39:$B$782,C$83)+'СЕТ СН'!$H$11+СВЦЭМ!$D$10+'СЕТ СН'!$H$6-'СЕТ СН'!$H$23</f>
        <v>1255.1244546199998</v>
      </c>
      <c r="D102" s="36">
        <f>SUMIFS(СВЦЭМ!$D$39:$D$782,СВЦЭМ!$A$39:$A$782,$A102,СВЦЭМ!$B$39:$B$782,D$83)+'СЕТ СН'!$H$11+СВЦЭМ!$D$10+'СЕТ СН'!$H$6-'СЕТ СН'!$H$23</f>
        <v>1287.2950311599998</v>
      </c>
      <c r="E102" s="36">
        <f>SUMIFS(СВЦЭМ!$D$39:$D$782,СВЦЭМ!$A$39:$A$782,$A102,СВЦЭМ!$B$39:$B$782,E$83)+'СЕТ СН'!$H$11+СВЦЭМ!$D$10+'СЕТ СН'!$H$6-'СЕТ СН'!$H$23</f>
        <v>1287.5382006799998</v>
      </c>
      <c r="F102" s="36">
        <f>SUMIFS(СВЦЭМ!$D$39:$D$782,СВЦЭМ!$A$39:$A$782,$A102,СВЦЭМ!$B$39:$B$782,F$83)+'СЕТ СН'!$H$11+СВЦЭМ!$D$10+'СЕТ СН'!$H$6-'СЕТ СН'!$H$23</f>
        <v>1282.1639551899998</v>
      </c>
      <c r="G102" s="36">
        <f>SUMIFS(СВЦЭМ!$D$39:$D$782,СВЦЭМ!$A$39:$A$782,$A102,СВЦЭМ!$B$39:$B$782,G$83)+'СЕТ СН'!$H$11+СВЦЭМ!$D$10+'СЕТ СН'!$H$6-'СЕТ СН'!$H$23</f>
        <v>1192.85433076</v>
      </c>
      <c r="H102" s="36">
        <f>SUMIFS(СВЦЭМ!$D$39:$D$782,СВЦЭМ!$A$39:$A$782,$A102,СВЦЭМ!$B$39:$B$782,H$83)+'СЕТ СН'!$H$11+СВЦЭМ!$D$10+'СЕТ СН'!$H$6-'СЕТ СН'!$H$23</f>
        <v>1177.83884126</v>
      </c>
      <c r="I102" s="36">
        <f>SUMIFS(СВЦЭМ!$D$39:$D$782,СВЦЭМ!$A$39:$A$782,$A102,СВЦЭМ!$B$39:$B$782,I$83)+'СЕТ СН'!$H$11+СВЦЭМ!$D$10+'СЕТ СН'!$H$6-'СЕТ СН'!$H$23</f>
        <v>1147.5875125699999</v>
      </c>
      <c r="J102" s="36">
        <f>SUMIFS(СВЦЭМ!$D$39:$D$782,СВЦЭМ!$A$39:$A$782,$A102,СВЦЭМ!$B$39:$B$782,J$83)+'СЕТ СН'!$H$11+СВЦЭМ!$D$10+'СЕТ СН'!$H$6-'СЕТ СН'!$H$23</f>
        <v>1101.1349644899999</v>
      </c>
      <c r="K102" s="36">
        <f>SUMIFS(СВЦЭМ!$D$39:$D$782,СВЦЭМ!$A$39:$A$782,$A102,СВЦЭМ!$B$39:$B$782,K$83)+'СЕТ СН'!$H$11+СВЦЭМ!$D$10+'СЕТ СН'!$H$6-'СЕТ СН'!$H$23</f>
        <v>1094.5184058</v>
      </c>
      <c r="L102" s="36">
        <f>SUMIFS(СВЦЭМ!$D$39:$D$782,СВЦЭМ!$A$39:$A$782,$A102,СВЦЭМ!$B$39:$B$782,L$83)+'СЕТ СН'!$H$11+СВЦЭМ!$D$10+'СЕТ СН'!$H$6-'СЕТ СН'!$H$23</f>
        <v>1133.4619398299999</v>
      </c>
      <c r="M102" s="36">
        <f>SUMIFS(СВЦЭМ!$D$39:$D$782,СВЦЭМ!$A$39:$A$782,$A102,СВЦЭМ!$B$39:$B$782,M$83)+'СЕТ СН'!$H$11+СВЦЭМ!$D$10+'СЕТ СН'!$H$6-'СЕТ СН'!$H$23</f>
        <v>1119.3036858</v>
      </c>
      <c r="N102" s="36">
        <f>SUMIFS(СВЦЭМ!$D$39:$D$782,СВЦЭМ!$A$39:$A$782,$A102,СВЦЭМ!$B$39:$B$782,N$83)+'СЕТ СН'!$H$11+СВЦЭМ!$D$10+'СЕТ СН'!$H$6-'СЕТ СН'!$H$23</f>
        <v>1122.8284043899998</v>
      </c>
      <c r="O102" s="36">
        <f>SUMIFS(СВЦЭМ!$D$39:$D$782,СВЦЭМ!$A$39:$A$782,$A102,СВЦЭМ!$B$39:$B$782,O$83)+'СЕТ СН'!$H$11+СВЦЭМ!$D$10+'СЕТ СН'!$H$6-'СЕТ СН'!$H$23</f>
        <v>1124.1678705699999</v>
      </c>
      <c r="P102" s="36">
        <f>SUMIFS(СВЦЭМ!$D$39:$D$782,СВЦЭМ!$A$39:$A$782,$A102,СВЦЭМ!$B$39:$B$782,P$83)+'СЕТ СН'!$H$11+СВЦЭМ!$D$10+'СЕТ СН'!$H$6-'СЕТ СН'!$H$23</f>
        <v>1153.0618540799999</v>
      </c>
      <c r="Q102" s="36">
        <f>SUMIFS(СВЦЭМ!$D$39:$D$782,СВЦЭМ!$A$39:$A$782,$A102,СВЦЭМ!$B$39:$B$782,Q$83)+'СЕТ СН'!$H$11+СВЦЭМ!$D$10+'СЕТ СН'!$H$6-'СЕТ СН'!$H$23</f>
        <v>1161.4668238499999</v>
      </c>
      <c r="R102" s="36">
        <f>SUMIFS(СВЦЭМ!$D$39:$D$782,СВЦЭМ!$A$39:$A$782,$A102,СВЦЭМ!$B$39:$B$782,R$83)+'СЕТ СН'!$H$11+СВЦЭМ!$D$10+'СЕТ СН'!$H$6-'СЕТ СН'!$H$23</f>
        <v>1159.38632994</v>
      </c>
      <c r="S102" s="36">
        <f>SUMIFS(СВЦЭМ!$D$39:$D$782,СВЦЭМ!$A$39:$A$782,$A102,СВЦЭМ!$B$39:$B$782,S$83)+'СЕТ СН'!$H$11+СВЦЭМ!$D$10+'СЕТ СН'!$H$6-'СЕТ СН'!$H$23</f>
        <v>1145.0000481499999</v>
      </c>
      <c r="T102" s="36">
        <f>SUMIFS(СВЦЭМ!$D$39:$D$782,СВЦЭМ!$A$39:$A$782,$A102,СВЦЭМ!$B$39:$B$782,T$83)+'СЕТ СН'!$H$11+СВЦЭМ!$D$10+'СЕТ СН'!$H$6-'СЕТ СН'!$H$23</f>
        <v>1131.20500302</v>
      </c>
      <c r="U102" s="36">
        <f>SUMIFS(СВЦЭМ!$D$39:$D$782,СВЦЭМ!$A$39:$A$782,$A102,СВЦЭМ!$B$39:$B$782,U$83)+'СЕТ СН'!$H$11+СВЦЭМ!$D$10+'СЕТ СН'!$H$6-'СЕТ СН'!$H$23</f>
        <v>1141.82893072</v>
      </c>
      <c r="V102" s="36">
        <f>SUMIFS(СВЦЭМ!$D$39:$D$782,СВЦЭМ!$A$39:$A$782,$A102,СВЦЭМ!$B$39:$B$782,V$83)+'СЕТ СН'!$H$11+СВЦЭМ!$D$10+'СЕТ СН'!$H$6-'СЕТ СН'!$H$23</f>
        <v>1135.6098186299998</v>
      </c>
      <c r="W102" s="36">
        <f>SUMIFS(СВЦЭМ!$D$39:$D$782,СВЦЭМ!$A$39:$A$782,$A102,СВЦЭМ!$B$39:$B$782,W$83)+'СЕТ СН'!$H$11+СВЦЭМ!$D$10+'СЕТ СН'!$H$6-'СЕТ СН'!$H$23</f>
        <v>1174.1126077399999</v>
      </c>
      <c r="X102" s="36">
        <f>SUMIFS(СВЦЭМ!$D$39:$D$782,СВЦЭМ!$A$39:$A$782,$A102,СВЦЭМ!$B$39:$B$782,X$83)+'СЕТ СН'!$H$11+СВЦЭМ!$D$10+'СЕТ СН'!$H$6-'СЕТ СН'!$H$23</f>
        <v>1191.05636301</v>
      </c>
      <c r="Y102" s="36">
        <f>SUMIFS(СВЦЭМ!$D$39:$D$782,СВЦЭМ!$A$39:$A$782,$A102,СВЦЭМ!$B$39:$B$782,Y$83)+'СЕТ СН'!$H$11+СВЦЭМ!$D$10+'СЕТ СН'!$H$6-'СЕТ СН'!$H$23</f>
        <v>1218.1813971199999</v>
      </c>
    </row>
    <row r="103" spans="1:25" ht="15.75" x14ac:dyDescent="0.2">
      <c r="A103" s="35">
        <f t="shared" si="2"/>
        <v>44793</v>
      </c>
      <c r="B103" s="36">
        <f>SUMIFS(СВЦЭМ!$D$39:$D$782,СВЦЭМ!$A$39:$A$782,$A103,СВЦЭМ!$B$39:$B$782,B$83)+'СЕТ СН'!$H$11+СВЦЭМ!$D$10+'СЕТ СН'!$H$6-'СЕТ СН'!$H$23</f>
        <v>1091.5688865499999</v>
      </c>
      <c r="C103" s="36">
        <f>SUMIFS(СВЦЭМ!$D$39:$D$782,СВЦЭМ!$A$39:$A$782,$A103,СВЦЭМ!$B$39:$B$782,C$83)+'СЕТ СН'!$H$11+СВЦЭМ!$D$10+'СЕТ СН'!$H$6-'СЕТ СН'!$H$23</f>
        <v>1148.0494945799999</v>
      </c>
      <c r="D103" s="36">
        <f>SUMIFS(СВЦЭМ!$D$39:$D$782,СВЦЭМ!$A$39:$A$782,$A103,СВЦЭМ!$B$39:$B$782,D$83)+'СЕТ СН'!$H$11+СВЦЭМ!$D$10+'СЕТ СН'!$H$6-'СЕТ СН'!$H$23</f>
        <v>1186.4098629499999</v>
      </c>
      <c r="E103" s="36">
        <f>SUMIFS(СВЦЭМ!$D$39:$D$782,СВЦЭМ!$A$39:$A$782,$A103,СВЦЭМ!$B$39:$B$782,E$83)+'СЕТ СН'!$H$11+СВЦЭМ!$D$10+'СЕТ СН'!$H$6-'СЕТ СН'!$H$23</f>
        <v>1191.7020571399999</v>
      </c>
      <c r="F103" s="36">
        <f>SUMIFS(СВЦЭМ!$D$39:$D$782,СВЦЭМ!$A$39:$A$782,$A103,СВЦЭМ!$B$39:$B$782,F$83)+'СЕТ СН'!$H$11+СВЦЭМ!$D$10+'СЕТ СН'!$H$6-'СЕТ СН'!$H$23</f>
        <v>1195.3093440499999</v>
      </c>
      <c r="G103" s="36">
        <f>SUMIFS(СВЦЭМ!$D$39:$D$782,СВЦЭМ!$A$39:$A$782,$A103,СВЦЭМ!$B$39:$B$782,G$83)+'СЕТ СН'!$H$11+СВЦЭМ!$D$10+'СЕТ СН'!$H$6-'СЕТ СН'!$H$23</f>
        <v>1187.55224899</v>
      </c>
      <c r="H103" s="36">
        <f>SUMIFS(СВЦЭМ!$D$39:$D$782,СВЦЭМ!$A$39:$A$782,$A103,СВЦЭМ!$B$39:$B$782,H$83)+'СЕТ СН'!$H$11+СВЦЭМ!$D$10+'СЕТ СН'!$H$6-'СЕТ СН'!$H$23</f>
        <v>1160.68424777</v>
      </c>
      <c r="I103" s="36">
        <f>SUMIFS(СВЦЭМ!$D$39:$D$782,СВЦЭМ!$A$39:$A$782,$A103,СВЦЭМ!$B$39:$B$782,I$83)+'СЕТ СН'!$H$11+СВЦЭМ!$D$10+'СЕТ СН'!$H$6-'СЕТ СН'!$H$23</f>
        <v>1129.7867137599999</v>
      </c>
      <c r="J103" s="36">
        <f>SUMIFS(СВЦЭМ!$D$39:$D$782,СВЦЭМ!$A$39:$A$782,$A103,СВЦЭМ!$B$39:$B$782,J$83)+'СЕТ СН'!$H$11+СВЦЭМ!$D$10+'СЕТ СН'!$H$6-'СЕТ СН'!$H$23</f>
        <v>1062.6880844299999</v>
      </c>
      <c r="K103" s="36">
        <f>SUMIFS(СВЦЭМ!$D$39:$D$782,СВЦЭМ!$A$39:$A$782,$A103,СВЦЭМ!$B$39:$B$782,K$83)+'СЕТ СН'!$H$11+СВЦЭМ!$D$10+'СЕТ СН'!$H$6-'СЕТ СН'!$H$23</f>
        <v>1024.13121462</v>
      </c>
      <c r="L103" s="36">
        <f>SUMIFS(СВЦЭМ!$D$39:$D$782,СВЦЭМ!$A$39:$A$782,$A103,СВЦЭМ!$B$39:$B$782,L$83)+'СЕТ СН'!$H$11+СВЦЭМ!$D$10+'СЕТ СН'!$H$6-'СЕТ СН'!$H$23</f>
        <v>1027.4273759</v>
      </c>
      <c r="M103" s="36">
        <f>SUMIFS(СВЦЭМ!$D$39:$D$782,СВЦЭМ!$A$39:$A$782,$A103,СВЦЭМ!$B$39:$B$782,M$83)+'СЕТ СН'!$H$11+СВЦЭМ!$D$10+'СЕТ СН'!$H$6-'СЕТ СН'!$H$23</f>
        <v>1031.42027487</v>
      </c>
      <c r="N103" s="36">
        <f>SUMIFS(СВЦЭМ!$D$39:$D$782,СВЦЭМ!$A$39:$A$782,$A103,СВЦЭМ!$B$39:$B$782,N$83)+'СЕТ СН'!$H$11+СВЦЭМ!$D$10+'СЕТ СН'!$H$6-'СЕТ СН'!$H$23</f>
        <v>1042.23059453</v>
      </c>
      <c r="O103" s="36">
        <f>SUMIFS(СВЦЭМ!$D$39:$D$782,СВЦЭМ!$A$39:$A$782,$A103,СВЦЭМ!$B$39:$B$782,O$83)+'СЕТ СН'!$H$11+СВЦЭМ!$D$10+'СЕТ СН'!$H$6-'СЕТ СН'!$H$23</f>
        <v>1038.46028877</v>
      </c>
      <c r="P103" s="36">
        <f>SUMIFS(СВЦЭМ!$D$39:$D$782,СВЦЭМ!$A$39:$A$782,$A103,СВЦЭМ!$B$39:$B$782,P$83)+'СЕТ СН'!$H$11+СВЦЭМ!$D$10+'СЕТ СН'!$H$6-'СЕТ СН'!$H$23</f>
        <v>1033.61850392</v>
      </c>
      <c r="Q103" s="36">
        <f>SUMIFS(СВЦЭМ!$D$39:$D$782,СВЦЭМ!$A$39:$A$782,$A103,СВЦЭМ!$B$39:$B$782,Q$83)+'СЕТ СН'!$H$11+СВЦЭМ!$D$10+'СЕТ СН'!$H$6-'СЕТ СН'!$H$23</f>
        <v>1037.7609255899999</v>
      </c>
      <c r="R103" s="36">
        <f>SUMIFS(СВЦЭМ!$D$39:$D$782,СВЦЭМ!$A$39:$A$782,$A103,СВЦЭМ!$B$39:$B$782,R$83)+'СЕТ СН'!$H$11+СВЦЭМ!$D$10+'СЕТ СН'!$H$6-'СЕТ СН'!$H$23</f>
        <v>1044.02713604</v>
      </c>
      <c r="S103" s="36">
        <f>SUMIFS(СВЦЭМ!$D$39:$D$782,СВЦЭМ!$A$39:$A$782,$A103,СВЦЭМ!$B$39:$B$782,S$83)+'СЕТ СН'!$H$11+СВЦЭМ!$D$10+'СЕТ СН'!$H$6-'СЕТ СН'!$H$23</f>
        <v>1034.8165211</v>
      </c>
      <c r="T103" s="36">
        <f>SUMIFS(СВЦЭМ!$D$39:$D$782,СВЦЭМ!$A$39:$A$782,$A103,СВЦЭМ!$B$39:$B$782,T$83)+'СЕТ СН'!$H$11+СВЦЭМ!$D$10+'СЕТ СН'!$H$6-'СЕТ СН'!$H$23</f>
        <v>1034.47312121</v>
      </c>
      <c r="U103" s="36">
        <f>SUMIFS(СВЦЭМ!$D$39:$D$782,СВЦЭМ!$A$39:$A$782,$A103,СВЦЭМ!$B$39:$B$782,U$83)+'СЕТ СН'!$H$11+СВЦЭМ!$D$10+'СЕТ СН'!$H$6-'СЕТ СН'!$H$23</f>
        <v>1035.29959401</v>
      </c>
      <c r="V103" s="36">
        <f>SUMIFS(СВЦЭМ!$D$39:$D$782,СВЦЭМ!$A$39:$A$782,$A103,СВЦЭМ!$B$39:$B$782,V$83)+'СЕТ СН'!$H$11+СВЦЭМ!$D$10+'СЕТ СН'!$H$6-'СЕТ СН'!$H$23</f>
        <v>1017.87898003</v>
      </c>
      <c r="W103" s="36">
        <f>SUMIFS(СВЦЭМ!$D$39:$D$782,СВЦЭМ!$A$39:$A$782,$A103,СВЦЭМ!$B$39:$B$782,W$83)+'СЕТ СН'!$H$11+СВЦЭМ!$D$10+'СЕТ СН'!$H$6-'СЕТ СН'!$H$23</f>
        <v>1007.1106577199999</v>
      </c>
      <c r="X103" s="36">
        <f>SUMIFS(СВЦЭМ!$D$39:$D$782,СВЦЭМ!$A$39:$A$782,$A103,СВЦЭМ!$B$39:$B$782,X$83)+'СЕТ СН'!$H$11+СВЦЭМ!$D$10+'СЕТ СН'!$H$6-'СЕТ СН'!$H$23</f>
        <v>1022.25489018</v>
      </c>
      <c r="Y103" s="36">
        <f>SUMIFS(СВЦЭМ!$D$39:$D$782,СВЦЭМ!$A$39:$A$782,$A103,СВЦЭМ!$B$39:$B$782,Y$83)+'СЕТ СН'!$H$11+СВЦЭМ!$D$10+'СЕТ СН'!$H$6-'СЕТ СН'!$H$23</f>
        <v>1049.4706796</v>
      </c>
    </row>
    <row r="104" spans="1:25" ht="15.75" x14ac:dyDescent="0.2">
      <c r="A104" s="35">
        <f t="shared" si="2"/>
        <v>44794</v>
      </c>
      <c r="B104" s="36">
        <f>SUMIFS(СВЦЭМ!$D$39:$D$782,СВЦЭМ!$A$39:$A$782,$A104,СВЦЭМ!$B$39:$B$782,B$83)+'СЕТ СН'!$H$11+СВЦЭМ!$D$10+'СЕТ СН'!$H$6-'СЕТ СН'!$H$23</f>
        <v>1143.6122916699999</v>
      </c>
      <c r="C104" s="36">
        <f>SUMIFS(СВЦЭМ!$D$39:$D$782,СВЦЭМ!$A$39:$A$782,$A104,СВЦЭМ!$B$39:$B$782,C$83)+'СЕТ СН'!$H$11+СВЦЭМ!$D$10+'СЕТ СН'!$H$6-'СЕТ СН'!$H$23</f>
        <v>1153.85226691</v>
      </c>
      <c r="D104" s="36">
        <f>SUMIFS(СВЦЭМ!$D$39:$D$782,СВЦЭМ!$A$39:$A$782,$A104,СВЦЭМ!$B$39:$B$782,D$83)+'СЕТ СН'!$H$11+СВЦЭМ!$D$10+'СЕТ СН'!$H$6-'СЕТ СН'!$H$23</f>
        <v>1195.80295802</v>
      </c>
      <c r="E104" s="36">
        <f>SUMIFS(СВЦЭМ!$D$39:$D$782,СВЦЭМ!$A$39:$A$782,$A104,СВЦЭМ!$B$39:$B$782,E$83)+'СЕТ СН'!$H$11+СВЦЭМ!$D$10+'СЕТ СН'!$H$6-'СЕТ СН'!$H$23</f>
        <v>1226.55719924</v>
      </c>
      <c r="F104" s="36">
        <f>SUMIFS(СВЦЭМ!$D$39:$D$782,СВЦЭМ!$A$39:$A$782,$A104,СВЦЭМ!$B$39:$B$782,F$83)+'СЕТ СН'!$H$11+СВЦЭМ!$D$10+'СЕТ СН'!$H$6-'СЕТ СН'!$H$23</f>
        <v>1231.2258191599999</v>
      </c>
      <c r="G104" s="36">
        <f>SUMIFS(СВЦЭМ!$D$39:$D$782,СВЦЭМ!$A$39:$A$782,$A104,СВЦЭМ!$B$39:$B$782,G$83)+'СЕТ СН'!$H$11+СВЦЭМ!$D$10+'СЕТ СН'!$H$6-'СЕТ СН'!$H$23</f>
        <v>1225.65006266</v>
      </c>
      <c r="H104" s="36">
        <f>SUMIFS(СВЦЭМ!$D$39:$D$782,СВЦЭМ!$A$39:$A$782,$A104,СВЦЭМ!$B$39:$B$782,H$83)+'СЕТ СН'!$H$11+СВЦЭМ!$D$10+'СЕТ СН'!$H$6-'СЕТ СН'!$H$23</f>
        <v>1205.5686056099998</v>
      </c>
      <c r="I104" s="36">
        <f>SUMIFS(СВЦЭМ!$D$39:$D$782,СВЦЭМ!$A$39:$A$782,$A104,СВЦЭМ!$B$39:$B$782,I$83)+'СЕТ СН'!$H$11+СВЦЭМ!$D$10+'СЕТ СН'!$H$6-'СЕТ СН'!$H$23</f>
        <v>1144.8530161399999</v>
      </c>
      <c r="J104" s="36">
        <f>SUMIFS(СВЦЭМ!$D$39:$D$782,СВЦЭМ!$A$39:$A$782,$A104,СВЦЭМ!$B$39:$B$782,J$83)+'СЕТ СН'!$H$11+СВЦЭМ!$D$10+'СЕТ СН'!$H$6-'СЕТ СН'!$H$23</f>
        <v>1083.9632004</v>
      </c>
      <c r="K104" s="36">
        <f>SUMIFS(СВЦЭМ!$D$39:$D$782,СВЦЭМ!$A$39:$A$782,$A104,СВЦЭМ!$B$39:$B$782,K$83)+'СЕТ СН'!$H$11+СВЦЭМ!$D$10+'СЕТ СН'!$H$6-'СЕТ СН'!$H$23</f>
        <v>1133.64915266</v>
      </c>
      <c r="L104" s="36">
        <f>SUMIFS(СВЦЭМ!$D$39:$D$782,СВЦЭМ!$A$39:$A$782,$A104,СВЦЭМ!$B$39:$B$782,L$83)+'СЕТ СН'!$H$11+СВЦЭМ!$D$10+'СЕТ СН'!$H$6-'СЕТ СН'!$H$23</f>
        <v>1170.9510798199999</v>
      </c>
      <c r="M104" s="36">
        <f>SUMIFS(СВЦЭМ!$D$39:$D$782,СВЦЭМ!$A$39:$A$782,$A104,СВЦЭМ!$B$39:$B$782,M$83)+'СЕТ СН'!$H$11+СВЦЭМ!$D$10+'СЕТ СН'!$H$6-'СЕТ СН'!$H$23</f>
        <v>1181.1692365500001</v>
      </c>
      <c r="N104" s="36">
        <f>SUMIFS(СВЦЭМ!$D$39:$D$782,СВЦЭМ!$A$39:$A$782,$A104,СВЦЭМ!$B$39:$B$782,N$83)+'СЕТ СН'!$H$11+СВЦЭМ!$D$10+'СЕТ СН'!$H$6-'СЕТ СН'!$H$23</f>
        <v>1186.4831690199999</v>
      </c>
      <c r="O104" s="36">
        <f>SUMIFS(СВЦЭМ!$D$39:$D$782,СВЦЭМ!$A$39:$A$782,$A104,СВЦЭМ!$B$39:$B$782,O$83)+'СЕТ СН'!$H$11+СВЦЭМ!$D$10+'СЕТ СН'!$H$6-'СЕТ СН'!$H$23</f>
        <v>1177.0321947699999</v>
      </c>
      <c r="P104" s="36">
        <f>SUMIFS(СВЦЭМ!$D$39:$D$782,СВЦЭМ!$A$39:$A$782,$A104,СВЦЭМ!$B$39:$B$782,P$83)+'СЕТ СН'!$H$11+СВЦЭМ!$D$10+'СЕТ СН'!$H$6-'СЕТ СН'!$H$23</f>
        <v>1174.1246469</v>
      </c>
      <c r="Q104" s="36">
        <f>SUMIFS(СВЦЭМ!$D$39:$D$782,СВЦЭМ!$A$39:$A$782,$A104,СВЦЭМ!$B$39:$B$782,Q$83)+'СЕТ СН'!$H$11+СВЦЭМ!$D$10+'СЕТ СН'!$H$6-'СЕТ СН'!$H$23</f>
        <v>1172.38772537</v>
      </c>
      <c r="R104" s="36">
        <f>SUMIFS(СВЦЭМ!$D$39:$D$782,СВЦЭМ!$A$39:$A$782,$A104,СВЦЭМ!$B$39:$B$782,R$83)+'СЕТ СН'!$H$11+СВЦЭМ!$D$10+'СЕТ СН'!$H$6-'СЕТ СН'!$H$23</f>
        <v>1173.7396476699998</v>
      </c>
      <c r="S104" s="36">
        <f>SUMIFS(СВЦЭМ!$D$39:$D$782,СВЦЭМ!$A$39:$A$782,$A104,СВЦЭМ!$B$39:$B$782,S$83)+'СЕТ СН'!$H$11+СВЦЭМ!$D$10+'СЕТ СН'!$H$6-'СЕТ СН'!$H$23</f>
        <v>1175.1298289599999</v>
      </c>
      <c r="T104" s="36">
        <f>SUMIFS(СВЦЭМ!$D$39:$D$782,СВЦЭМ!$A$39:$A$782,$A104,СВЦЭМ!$B$39:$B$782,T$83)+'СЕТ СН'!$H$11+СВЦЭМ!$D$10+'СЕТ СН'!$H$6-'СЕТ СН'!$H$23</f>
        <v>1171.8156037599999</v>
      </c>
      <c r="U104" s="36">
        <f>SUMIFS(СВЦЭМ!$D$39:$D$782,СВЦЭМ!$A$39:$A$782,$A104,СВЦЭМ!$B$39:$B$782,U$83)+'СЕТ СН'!$H$11+СВЦЭМ!$D$10+'СЕТ СН'!$H$6-'СЕТ СН'!$H$23</f>
        <v>1173.64921112</v>
      </c>
      <c r="V104" s="36">
        <f>SUMIFS(СВЦЭМ!$D$39:$D$782,СВЦЭМ!$A$39:$A$782,$A104,СВЦЭМ!$B$39:$B$782,V$83)+'СЕТ СН'!$H$11+СВЦЭМ!$D$10+'СЕТ СН'!$H$6-'СЕТ СН'!$H$23</f>
        <v>1187.3147159599998</v>
      </c>
      <c r="W104" s="36">
        <f>SUMIFS(СВЦЭМ!$D$39:$D$782,СВЦЭМ!$A$39:$A$782,$A104,СВЦЭМ!$B$39:$B$782,W$83)+'СЕТ СН'!$H$11+СВЦЭМ!$D$10+'СЕТ СН'!$H$6-'СЕТ СН'!$H$23</f>
        <v>1190.0093969299999</v>
      </c>
      <c r="X104" s="36">
        <f>SUMIFS(СВЦЭМ!$D$39:$D$782,СВЦЭМ!$A$39:$A$782,$A104,СВЦЭМ!$B$39:$B$782,X$83)+'СЕТ СН'!$H$11+СВЦЭМ!$D$10+'СЕТ СН'!$H$6-'СЕТ СН'!$H$23</f>
        <v>1152.53202586</v>
      </c>
      <c r="Y104" s="36">
        <f>SUMIFS(СВЦЭМ!$D$39:$D$782,СВЦЭМ!$A$39:$A$782,$A104,СВЦЭМ!$B$39:$B$782,Y$83)+'СЕТ СН'!$H$11+СВЦЭМ!$D$10+'СЕТ СН'!$H$6-'СЕТ СН'!$H$23</f>
        <v>1125.1163811199999</v>
      </c>
    </row>
    <row r="105" spans="1:25" ht="15.75" x14ac:dyDescent="0.2">
      <c r="A105" s="35">
        <f t="shared" si="2"/>
        <v>44795</v>
      </c>
      <c r="B105" s="36">
        <f>SUMIFS(СВЦЭМ!$D$39:$D$782,СВЦЭМ!$A$39:$A$782,$A105,СВЦЭМ!$B$39:$B$782,B$83)+'СЕТ СН'!$H$11+СВЦЭМ!$D$10+'СЕТ СН'!$H$6-'СЕТ СН'!$H$23</f>
        <v>1058.1947312</v>
      </c>
      <c r="C105" s="36">
        <f>SUMIFS(СВЦЭМ!$D$39:$D$782,СВЦЭМ!$A$39:$A$782,$A105,СВЦЭМ!$B$39:$B$782,C$83)+'СЕТ СН'!$H$11+СВЦЭМ!$D$10+'СЕТ СН'!$H$6-'СЕТ СН'!$H$23</f>
        <v>1126.0394695799998</v>
      </c>
      <c r="D105" s="36">
        <f>SUMIFS(СВЦЭМ!$D$39:$D$782,СВЦЭМ!$A$39:$A$782,$A105,СВЦЭМ!$B$39:$B$782,D$83)+'СЕТ СН'!$H$11+СВЦЭМ!$D$10+'СЕТ СН'!$H$6-'СЕТ СН'!$H$23</f>
        <v>1172.35166441</v>
      </c>
      <c r="E105" s="36">
        <f>SUMIFS(СВЦЭМ!$D$39:$D$782,СВЦЭМ!$A$39:$A$782,$A105,СВЦЭМ!$B$39:$B$782,E$83)+'СЕТ СН'!$H$11+СВЦЭМ!$D$10+'СЕТ СН'!$H$6-'СЕТ СН'!$H$23</f>
        <v>1193.8613124999999</v>
      </c>
      <c r="F105" s="36">
        <f>SUMIFS(СВЦЭМ!$D$39:$D$782,СВЦЭМ!$A$39:$A$782,$A105,СВЦЭМ!$B$39:$B$782,F$83)+'СЕТ СН'!$H$11+СВЦЭМ!$D$10+'СЕТ СН'!$H$6-'СЕТ СН'!$H$23</f>
        <v>1195.6305243899999</v>
      </c>
      <c r="G105" s="36">
        <f>SUMIFS(СВЦЭМ!$D$39:$D$782,СВЦЭМ!$A$39:$A$782,$A105,СВЦЭМ!$B$39:$B$782,G$83)+'СЕТ СН'!$H$11+СВЦЭМ!$D$10+'СЕТ СН'!$H$6-'СЕТ СН'!$H$23</f>
        <v>1185.0985988299999</v>
      </c>
      <c r="H105" s="36">
        <f>SUMIFS(СВЦЭМ!$D$39:$D$782,СВЦЭМ!$A$39:$A$782,$A105,СВЦЭМ!$B$39:$B$782,H$83)+'СЕТ СН'!$H$11+СВЦЭМ!$D$10+'СЕТ СН'!$H$6-'СЕТ СН'!$H$23</f>
        <v>1126.1806488699999</v>
      </c>
      <c r="I105" s="36">
        <f>SUMIFS(СВЦЭМ!$D$39:$D$782,СВЦЭМ!$A$39:$A$782,$A105,СВЦЭМ!$B$39:$B$782,I$83)+'СЕТ СН'!$H$11+СВЦЭМ!$D$10+'СЕТ СН'!$H$6-'СЕТ СН'!$H$23</f>
        <v>1058.1717471499999</v>
      </c>
      <c r="J105" s="36">
        <f>SUMIFS(СВЦЭМ!$D$39:$D$782,СВЦЭМ!$A$39:$A$782,$A105,СВЦЭМ!$B$39:$B$782,J$83)+'СЕТ СН'!$H$11+СВЦЭМ!$D$10+'СЕТ СН'!$H$6-'СЕТ СН'!$H$23</f>
        <v>1106.4146812499998</v>
      </c>
      <c r="K105" s="36">
        <f>SUMIFS(СВЦЭМ!$D$39:$D$782,СВЦЭМ!$A$39:$A$782,$A105,СВЦЭМ!$B$39:$B$782,K$83)+'СЕТ СН'!$H$11+СВЦЭМ!$D$10+'СЕТ СН'!$H$6-'СЕТ СН'!$H$23</f>
        <v>1153.15570198</v>
      </c>
      <c r="L105" s="36">
        <f>SUMIFS(СВЦЭМ!$D$39:$D$782,СВЦЭМ!$A$39:$A$782,$A105,СВЦЭМ!$B$39:$B$782,L$83)+'СЕТ СН'!$H$11+СВЦЭМ!$D$10+'СЕТ СН'!$H$6-'СЕТ СН'!$H$23</f>
        <v>1148.4001062099999</v>
      </c>
      <c r="M105" s="36">
        <f>SUMIFS(СВЦЭМ!$D$39:$D$782,СВЦЭМ!$A$39:$A$782,$A105,СВЦЭМ!$B$39:$B$782,M$83)+'СЕТ СН'!$H$11+СВЦЭМ!$D$10+'СЕТ СН'!$H$6-'СЕТ СН'!$H$23</f>
        <v>1155.29416902</v>
      </c>
      <c r="N105" s="36">
        <f>SUMIFS(СВЦЭМ!$D$39:$D$782,СВЦЭМ!$A$39:$A$782,$A105,СВЦЭМ!$B$39:$B$782,N$83)+'СЕТ СН'!$H$11+СВЦЭМ!$D$10+'СЕТ СН'!$H$6-'СЕТ СН'!$H$23</f>
        <v>1157.64230886</v>
      </c>
      <c r="O105" s="36">
        <f>SUMIFS(СВЦЭМ!$D$39:$D$782,СВЦЭМ!$A$39:$A$782,$A105,СВЦЭМ!$B$39:$B$782,O$83)+'СЕТ СН'!$H$11+СВЦЭМ!$D$10+'СЕТ СН'!$H$6-'СЕТ СН'!$H$23</f>
        <v>1146.31964337</v>
      </c>
      <c r="P105" s="36">
        <f>SUMIFS(СВЦЭМ!$D$39:$D$782,СВЦЭМ!$A$39:$A$782,$A105,СВЦЭМ!$B$39:$B$782,P$83)+'СЕТ СН'!$H$11+СВЦЭМ!$D$10+'СЕТ СН'!$H$6-'СЕТ СН'!$H$23</f>
        <v>1150.34087662</v>
      </c>
      <c r="Q105" s="36">
        <f>SUMIFS(СВЦЭМ!$D$39:$D$782,СВЦЭМ!$A$39:$A$782,$A105,СВЦЭМ!$B$39:$B$782,Q$83)+'СЕТ СН'!$H$11+СВЦЭМ!$D$10+'СЕТ СН'!$H$6-'СЕТ СН'!$H$23</f>
        <v>1150.59566795</v>
      </c>
      <c r="R105" s="36">
        <f>SUMIFS(СВЦЭМ!$D$39:$D$782,СВЦЭМ!$A$39:$A$782,$A105,СВЦЭМ!$B$39:$B$782,R$83)+'СЕТ СН'!$H$11+СВЦЭМ!$D$10+'СЕТ СН'!$H$6-'СЕТ СН'!$H$23</f>
        <v>1149.7773417599999</v>
      </c>
      <c r="S105" s="36">
        <f>SUMIFS(СВЦЭМ!$D$39:$D$782,СВЦЭМ!$A$39:$A$782,$A105,СВЦЭМ!$B$39:$B$782,S$83)+'СЕТ СН'!$H$11+СВЦЭМ!$D$10+'СЕТ СН'!$H$6-'СЕТ СН'!$H$23</f>
        <v>1143.7420879599999</v>
      </c>
      <c r="T105" s="36">
        <f>SUMIFS(СВЦЭМ!$D$39:$D$782,СВЦЭМ!$A$39:$A$782,$A105,СВЦЭМ!$B$39:$B$782,T$83)+'СЕТ СН'!$H$11+СВЦЭМ!$D$10+'СЕТ СН'!$H$6-'СЕТ СН'!$H$23</f>
        <v>1153.9141541499998</v>
      </c>
      <c r="U105" s="36">
        <f>SUMIFS(СВЦЭМ!$D$39:$D$782,СВЦЭМ!$A$39:$A$782,$A105,СВЦЭМ!$B$39:$B$782,U$83)+'СЕТ СН'!$H$11+СВЦЭМ!$D$10+'СЕТ СН'!$H$6-'СЕТ СН'!$H$23</f>
        <v>1145.7729807999999</v>
      </c>
      <c r="V105" s="36">
        <f>SUMIFS(СВЦЭМ!$D$39:$D$782,СВЦЭМ!$A$39:$A$782,$A105,СВЦЭМ!$B$39:$B$782,V$83)+'СЕТ СН'!$H$11+СВЦЭМ!$D$10+'СЕТ СН'!$H$6-'СЕТ СН'!$H$23</f>
        <v>1155.4016277199999</v>
      </c>
      <c r="W105" s="36">
        <f>SUMIFS(СВЦЭМ!$D$39:$D$782,СВЦЭМ!$A$39:$A$782,$A105,СВЦЭМ!$B$39:$B$782,W$83)+'СЕТ СН'!$H$11+СВЦЭМ!$D$10+'СЕТ СН'!$H$6-'СЕТ СН'!$H$23</f>
        <v>1162.99119976</v>
      </c>
      <c r="X105" s="36">
        <f>SUMIFS(СВЦЭМ!$D$39:$D$782,СВЦЭМ!$A$39:$A$782,$A105,СВЦЭМ!$B$39:$B$782,X$83)+'СЕТ СН'!$H$11+СВЦЭМ!$D$10+'СЕТ СН'!$H$6-'СЕТ СН'!$H$23</f>
        <v>1135.8664193099999</v>
      </c>
      <c r="Y105" s="36">
        <f>SUMIFS(СВЦЭМ!$D$39:$D$782,СВЦЭМ!$A$39:$A$782,$A105,СВЦЭМ!$B$39:$B$782,Y$83)+'СЕТ СН'!$H$11+СВЦЭМ!$D$10+'СЕТ СН'!$H$6-'СЕТ СН'!$H$23</f>
        <v>1046.02636259</v>
      </c>
    </row>
    <row r="106" spans="1:25" ht="15.75" x14ac:dyDescent="0.2">
      <c r="A106" s="35">
        <f t="shared" si="2"/>
        <v>44796</v>
      </c>
      <c r="B106" s="36">
        <f>SUMIFS(СВЦЭМ!$D$39:$D$782,СВЦЭМ!$A$39:$A$782,$A106,СВЦЭМ!$B$39:$B$782,B$83)+'СЕТ СН'!$H$11+СВЦЭМ!$D$10+'СЕТ СН'!$H$6-'СЕТ СН'!$H$23</f>
        <v>1109.5802355399999</v>
      </c>
      <c r="C106" s="36">
        <f>SUMIFS(СВЦЭМ!$D$39:$D$782,СВЦЭМ!$A$39:$A$782,$A106,СВЦЭМ!$B$39:$B$782,C$83)+'СЕТ СН'!$H$11+СВЦЭМ!$D$10+'СЕТ СН'!$H$6-'СЕТ СН'!$H$23</f>
        <v>1172.9341115899999</v>
      </c>
      <c r="D106" s="36">
        <f>SUMIFS(СВЦЭМ!$D$39:$D$782,СВЦЭМ!$A$39:$A$782,$A106,СВЦЭМ!$B$39:$B$782,D$83)+'СЕТ СН'!$H$11+СВЦЭМ!$D$10+'СЕТ СН'!$H$6-'СЕТ СН'!$H$23</f>
        <v>1212.67092351</v>
      </c>
      <c r="E106" s="36">
        <f>SUMIFS(СВЦЭМ!$D$39:$D$782,СВЦЭМ!$A$39:$A$782,$A106,СВЦЭМ!$B$39:$B$782,E$83)+'СЕТ СН'!$H$11+СВЦЭМ!$D$10+'СЕТ СН'!$H$6-'СЕТ СН'!$H$23</f>
        <v>1226.0428957899999</v>
      </c>
      <c r="F106" s="36">
        <f>SUMIFS(СВЦЭМ!$D$39:$D$782,СВЦЭМ!$A$39:$A$782,$A106,СВЦЭМ!$B$39:$B$782,F$83)+'СЕТ СН'!$H$11+СВЦЭМ!$D$10+'СЕТ СН'!$H$6-'СЕТ СН'!$H$23</f>
        <v>1193.4085774</v>
      </c>
      <c r="G106" s="36">
        <f>SUMIFS(СВЦЭМ!$D$39:$D$782,СВЦЭМ!$A$39:$A$782,$A106,СВЦЭМ!$B$39:$B$782,G$83)+'СЕТ СН'!$H$11+СВЦЭМ!$D$10+'СЕТ СН'!$H$6-'СЕТ СН'!$H$23</f>
        <v>1169.0564784399999</v>
      </c>
      <c r="H106" s="36">
        <f>SUMIFS(СВЦЭМ!$D$39:$D$782,СВЦЭМ!$A$39:$A$782,$A106,СВЦЭМ!$B$39:$B$782,H$83)+'СЕТ СН'!$H$11+СВЦЭМ!$D$10+'СЕТ СН'!$H$6-'СЕТ СН'!$H$23</f>
        <v>1121.2931282499999</v>
      </c>
      <c r="I106" s="36">
        <f>SUMIFS(СВЦЭМ!$D$39:$D$782,СВЦЭМ!$A$39:$A$782,$A106,СВЦЭМ!$B$39:$B$782,I$83)+'СЕТ СН'!$H$11+СВЦЭМ!$D$10+'СЕТ СН'!$H$6-'СЕТ СН'!$H$23</f>
        <v>1054.30821449</v>
      </c>
      <c r="J106" s="36">
        <f>SUMIFS(СВЦЭМ!$D$39:$D$782,СВЦЭМ!$A$39:$A$782,$A106,СВЦЭМ!$B$39:$B$782,J$83)+'СЕТ СН'!$H$11+СВЦЭМ!$D$10+'СЕТ СН'!$H$6-'СЕТ СН'!$H$23</f>
        <v>1047.1420960599999</v>
      </c>
      <c r="K106" s="36">
        <f>SUMIFS(СВЦЭМ!$D$39:$D$782,СВЦЭМ!$A$39:$A$782,$A106,СВЦЭМ!$B$39:$B$782,K$83)+'СЕТ СН'!$H$11+СВЦЭМ!$D$10+'СЕТ СН'!$H$6-'СЕТ СН'!$H$23</f>
        <v>1118.2698213899998</v>
      </c>
      <c r="L106" s="36">
        <f>SUMIFS(СВЦЭМ!$D$39:$D$782,СВЦЭМ!$A$39:$A$782,$A106,СВЦЭМ!$B$39:$B$782,L$83)+'СЕТ СН'!$H$11+СВЦЭМ!$D$10+'СЕТ СН'!$H$6-'СЕТ СН'!$H$23</f>
        <v>1082.7881518699999</v>
      </c>
      <c r="M106" s="36">
        <f>SUMIFS(СВЦЭМ!$D$39:$D$782,СВЦЭМ!$A$39:$A$782,$A106,СВЦЭМ!$B$39:$B$782,M$83)+'СЕТ СН'!$H$11+СВЦЭМ!$D$10+'СЕТ СН'!$H$6-'СЕТ СН'!$H$23</f>
        <v>1075.2411914099998</v>
      </c>
      <c r="N106" s="36">
        <f>SUMIFS(СВЦЭМ!$D$39:$D$782,СВЦЭМ!$A$39:$A$782,$A106,СВЦЭМ!$B$39:$B$782,N$83)+'СЕТ СН'!$H$11+СВЦЭМ!$D$10+'СЕТ СН'!$H$6-'СЕТ СН'!$H$23</f>
        <v>1068.9396832899999</v>
      </c>
      <c r="O106" s="36">
        <f>SUMIFS(СВЦЭМ!$D$39:$D$782,СВЦЭМ!$A$39:$A$782,$A106,СВЦЭМ!$B$39:$B$782,O$83)+'СЕТ СН'!$H$11+СВЦЭМ!$D$10+'СЕТ СН'!$H$6-'СЕТ СН'!$H$23</f>
        <v>1062.4870726699999</v>
      </c>
      <c r="P106" s="36">
        <f>SUMIFS(СВЦЭМ!$D$39:$D$782,СВЦЭМ!$A$39:$A$782,$A106,СВЦЭМ!$B$39:$B$782,P$83)+'СЕТ СН'!$H$11+СВЦЭМ!$D$10+'СЕТ СН'!$H$6-'СЕТ СН'!$H$23</f>
        <v>1074.73766821</v>
      </c>
      <c r="Q106" s="36">
        <f>SUMIFS(СВЦЭМ!$D$39:$D$782,СВЦЭМ!$A$39:$A$782,$A106,СВЦЭМ!$B$39:$B$782,Q$83)+'СЕТ СН'!$H$11+СВЦЭМ!$D$10+'СЕТ СН'!$H$6-'СЕТ СН'!$H$23</f>
        <v>1082.0026729199999</v>
      </c>
      <c r="R106" s="36">
        <f>SUMIFS(СВЦЭМ!$D$39:$D$782,СВЦЭМ!$A$39:$A$782,$A106,СВЦЭМ!$B$39:$B$782,R$83)+'СЕТ СН'!$H$11+СВЦЭМ!$D$10+'СЕТ СН'!$H$6-'СЕТ СН'!$H$23</f>
        <v>1075.88099528</v>
      </c>
      <c r="S106" s="36">
        <f>SUMIFS(СВЦЭМ!$D$39:$D$782,СВЦЭМ!$A$39:$A$782,$A106,СВЦЭМ!$B$39:$B$782,S$83)+'СЕТ СН'!$H$11+СВЦЭМ!$D$10+'СЕТ СН'!$H$6-'СЕТ СН'!$H$23</f>
        <v>1088.5419903</v>
      </c>
      <c r="T106" s="36">
        <f>SUMIFS(СВЦЭМ!$D$39:$D$782,СВЦЭМ!$A$39:$A$782,$A106,СВЦЭМ!$B$39:$B$782,T$83)+'СЕТ СН'!$H$11+СВЦЭМ!$D$10+'СЕТ СН'!$H$6-'СЕТ СН'!$H$23</f>
        <v>1095.43813228</v>
      </c>
      <c r="U106" s="36">
        <f>SUMIFS(СВЦЭМ!$D$39:$D$782,СВЦЭМ!$A$39:$A$782,$A106,СВЦЭМ!$B$39:$B$782,U$83)+'СЕТ СН'!$H$11+СВЦЭМ!$D$10+'СЕТ СН'!$H$6-'СЕТ СН'!$H$23</f>
        <v>1084.2999110799999</v>
      </c>
      <c r="V106" s="36">
        <f>SUMIFS(СВЦЭМ!$D$39:$D$782,СВЦЭМ!$A$39:$A$782,$A106,СВЦЭМ!$B$39:$B$782,V$83)+'СЕТ СН'!$H$11+СВЦЭМ!$D$10+'СЕТ СН'!$H$6-'СЕТ СН'!$H$23</f>
        <v>1101.2720490499999</v>
      </c>
      <c r="W106" s="36">
        <f>SUMIFS(СВЦЭМ!$D$39:$D$782,СВЦЭМ!$A$39:$A$782,$A106,СВЦЭМ!$B$39:$B$782,W$83)+'СЕТ СН'!$H$11+СВЦЭМ!$D$10+'СЕТ СН'!$H$6-'СЕТ СН'!$H$23</f>
        <v>1099.94568809</v>
      </c>
      <c r="X106" s="36">
        <f>SUMIFS(СВЦЭМ!$D$39:$D$782,СВЦЭМ!$A$39:$A$782,$A106,СВЦЭМ!$B$39:$B$782,X$83)+'СЕТ СН'!$H$11+СВЦЭМ!$D$10+'СЕТ СН'!$H$6-'СЕТ СН'!$H$23</f>
        <v>1081.89826649</v>
      </c>
      <c r="Y106" s="36">
        <f>SUMIFS(СВЦЭМ!$D$39:$D$782,СВЦЭМ!$A$39:$A$782,$A106,СВЦЭМ!$B$39:$B$782,Y$83)+'СЕТ СН'!$H$11+СВЦЭМ!$D$10+'СЕТ СН'!$H$6-'СЕТ СН'!$H$23</f>
        <v>1048.21183567</v>
      </c>
    </row>
    <row r="107" spans="1:25" ht="15.75" x14ac:dyDescent="0.2">
      <c r="A107" s="35">
        <f t="shared" si="2"/>
        <v>44797</v>
      </c>
      <c r="B107" s="36">
        <f>SUMIFS(СВЦЭМ!$D$39:$D$782,СВЦЭМ!$A$39:$A$782,$A107,СВЦЭМ!$B$39:$B$782,B$83)+'СЕТ СН'!$H$11+СВЦЭМ!$D$10+'СЕТ СН'!$H$6-'СЕТ СН'!$H$23</f>
        <v>1086.2071633799999</v>
      </c>
      <c r="C107" s="36">
        <f>SUMIFS(СВЦЭМ!$D$39:$D$782,СВЦЭМ!$A$39:$A$782,$A107,СВЦЭМ!$B$39:$B$782,C$83)+'СЕТ СН'!$H$11+СВЦЭМ!$D$10+'СЕТ СН'!$H$6-'СЕТ СН'!$H$23</f>
        <v>1127.03033633</v>
      </c>
      <c r="D107" s="36">
        <f>SUMIFS(СВЦЭМ!$D$39:$D$782,СВЦЭМ!$A$39:$A$782,$A107,СВЦЭМ!$B$39:$B$782,D$83)+'СЕТ СН'!$H$11+СВЦЭМ!$D$10+'СЕТ СН'!$H$6-'СЕТ СН'!$H$23</f>
        <v>1156.64132034</v>
      </c>
      <c r="E107" s="36">
        <f>SUMIFS(СВЦЭМ!$D$39:$D$782,СВЦЭМ!$A$39:$A$782,$A107,СВЦЭМ!$B$39:$B$782,E$83)+'СЕТ СН'!$H$11+СВЦЭМ!$D$10+'СЕТ СН'!$H$6-'СЕТ СН'!$H$23</f>
        <v>1166.52848051</v>
      </c>
      <c r="F107" s="36">
        <f>SUMIFS(СВЦЭМ!$D$39:$D$782,СВЦЭМ!$A$39:$A$782,$A107,СВЦЭМ!$B$39:$B$782,F$83)+'СЕТ СН'!$H$11+СВЦЭМ!$D$10+'СЕТ СН'!$H$6-'СЕТ СН'!$H$23</f>
        <v>1167.9342931399999</v>
      </c>
      <c r="G107" s="36">
        <f>SUMIFS(СВЦЭМ!$D$39:$D$782,СВЦЭМ!$A$39:$A$782,$A107,СВЦЭМ!$B$39:$B$782,G$83)+'СЕТ СН'!$H$11+СВЦЭМ!$D$10+'СЕТ СН'!$H$6-'СЕТ СН'!$H$23</f>
        <v>1153.5487752699999</v>
      </c>
      <c r="H107" s="36">
        <f>SUMIFS(СВЦЭМ!$D$39:$D$782,СВЦЭМ!$A$39:$A$782,$A107,СВЦЭМ!$B$39:$B$782,H$83)+'СЕТ СН'!$H$11+СВЦЭМ!$D$10+'СЕТ СН'!$H$6-'СЕТ СН'!$H$23</f>
        <v>1113.4780044699999</v>
      </c>
      <c r="I107" s="36">
        <f>SUMIFS(СВЦЭМ!$D$39:$D$782,СВЦЭМ!$A$39:$A$782,$A107,СВЦЭМ!$B$39:$B$782,I$83)+'СЕТ СН'!$H$11+СВЦЭМ!$D$10+'СЕТ СН'!$H$6-'СЕТ СН'!$H$23</f>
        <v>1064.4630305999999</v>
      </c>
      <c r="J107" s="36">
        <f>SUMIFS(СВЦЭМ!$D$39:$D$782,СВЦЭМ!$A$39:$A$782,$A107,СВЦЭМ!$B$39:$B$782,J$83)+'СЕТ СН'!$H$11+СВЦЭМ!$D$10+'СЕТ СН'!$H$6-'СЕТ СН'!$H$23</f>
        <v>1099.41737743</v>
      </c>
      <c r="K107" s="36">
        <f>SUMIFS(СВЦЭМ!$D$39:$D$782,СВЦЭМ!$A$39:$A$782,$A107,СВЦЭМ!$B$39:$B$782,K$83)+'СЕТ СН'!$H$11+СВЦЭМ!$D$10+'СЕТ СН'!$H$6-'СЕТ СН'!$H$23</f>
        <v>1212.8499583299999</v>
      </c>
      <c r="L107" s="36">
        <f>SUMIFS(СВЦЭМ!$D$39:$D$782,СВЦЭМ!$A$39:$A$782,$A107,СВЦЭМ!$B$39:$B$782,L$83)+'СЕТ СН'!$H$11+СВЦЭМ!$D$10+'СЕТ СН'!$H$6-'СЕТ СН'!$H$23</f>
        <v>1172.15040787</v>
      </c>
      <c r="M107" s="36">
        <f>SUMIFS(СВЦЭМ!$D$39:$D$782,СВЦЭМ!$A$39:$A$782,$A107,СВЦЭМ!$B$39:$B$782,M$83)+'СЕТ СН'!$H$11+СВЦЭМ!$D$10+'СЕТ СН'!$H$6-'СЕТ СН'!$H$23</f>
        <v>1166.5437516499999</v>
      </c>
      <c r="N107" s="36">
        <f>SUMIFS(СВЦЭМ!$D$39:$D$782,СВЦЭМ!$A$39:$A$782,$A107,СВЦЭМ!$B$39:$B$782,N$83)+'СЕТ СН'!$H$11+СВЦЭМ!$D$10+'СЕТ СН'!$H$6-'СЕТ СН'!$H$23</f>
        <v>1161.85624674</v>
      </c>
      <c r="O107" s="36">
        <f>SUMIFS(СВЦЭМ!$D$39:$D$782,СВЦЭМ!$A$39:$A$782,$A107,СВЦЭМ!$B$39:$B$782,O$83)+'СЕТ СН'!$H$11+СВЦЭМ!$D$10+'СЕТ СН'!$H$6-'СЕТ СН'!$H$23</f>
        <v>1155.7988174299999</v>
      </c>
      <c r="P107" s="36">
        <f>SUMIFS(СВЦЭМ!$D$39:$D$782,СВЦЭМ!$A$39:$A$782,$A107,СВЦЭМ!$B$39:$B$782,P$83)+'СЕТ СН'!$H$11+СВЦЭМ!$D$10+'СЕТ СН'!$H$6-'СЕТ СН'!$H$23</f>
        <v>1162.2504685399999</v>
      </c>
      <c r="Q107" s="36">
        <f>SUMIFS(СВЦЭМ!$D$39:$D$782,СВЦЭМ!$A$39:$A$782,$A107,СВЦЭМ!$B$39:$B$782,Q$83)+'СЕТ СН'!$H$11+СВЦЭМ!$D$10+'СЕТ СН'!$H$6-'СЕТ СН'!$H$23</f>
        <v>1163.21172327</v>
      </c>
      <c r="R107" s="36">
        <f>SUMIFS(СВЦЭМ!$D$39:$D$782,СВЦЭМ!$A$39:$A$782,$A107,СВЦЭМ!$B$39:$B$782,R$83)+'СЕТ СН'!$H$11+СВЦЭМ!$D$10+'СЕТ СН'!$H$6-'СЕТ СН'!$H$23</f>
        <v>1152.4971462799999</v>
      </c>
      <c r="S107" s="36">
        <f>SUMIFS(СВЦЭМ!$D$39:$D$782,СВЦЭМ!$A$39:$A$782,$A107,СВЦЭМ!$B$39:$B$782,S$83)+'СЕТ СН'!$H$11+СВЦЭМ!$D$10+'СЕТ СН'!$H$6-'СЕТ СН'!$H$23</f>
        <v>1161.3354145199999</v>
      </c>
      <c r="T107" s="36">
        <f>SUMIFS(СВЦЭМ!$D$39:$D$782,СВЦЭМ!$A$39:$A$782,$A107,СВЦЭМ!$B$39:$B$782,T$83)+'СЕТ СН'!$H$11+СВЦЭМ!$D$10+'СЕТ СН'!$H$6-'СЕТ СН'!$H$23</f>
        <v>1168.0136585799999</v>
      </c>
      <c r="U107" s="36">
        <f>SUMIFS(СВЦЭМ!$D$39:$D$782,СВЦЭМ!$A$39:$A$782,$A107,СВЦЭМ!$B$39:$B$782,U$83)+'СЕТ СН'!$H$11+СВЦЭМ!$D$10+'СЕТ СН'!$H$6-'СЕТ СН'!$H$23</f>
        <v>1163.6015003699999</v>
      </c>
      <c r="V107" s="36">
        <f>SUMIFS(СВЦЭМ!$D$39:$D$782,СВЦЭМ!$A$39:$A$782,$A107,СВЦЭМ!$B$39:$B$782,V$83)+'СЕТ СН'!$H$11+СВЦЭМ!$D$10+'СЕТ СН'!$H$6-'СЕТ СН'!$H$23</f>
        <v>1181.96227327</v>
      </c>
      <c r="W107" s="36">
        <f>SUMIFS(СВЦЭМ!$D$39:$D$782,СВЦЭМ!$A$39:$A$782,$A107,СВЦЭМ!$B$39:$B$782,W$83)+'СЕТ СН'!$H$11+СВЦЭМ!$D$10+'СЕТ СН'!$H$6-'СЕТ СН'!$H$23</f>
        <v>1189.03957687</v>
      </c>
      <c r="X107" s="36">
        <f>SUMIFS(СВЦЭМ!$D$39:$D$782,СВЦЭМ!$A$39:$A$782,$A107,СВЦЭМ!$B$39:$B$782,X$83)+'СЕТ СН'!$H$11+СВЦЭМ!$D$10+'СЕТ СН'!$H$6-'СЕТ СН'!$H$23</f>
        <v>1128.80989931</v>
      </c>
      <c r="Y107" s="36">
        <f>SUMIFS(СВЦЭМ!$D$39:$D$782,СВЦЭМ!$A$39:$A$782,$A107,СВЦЭМ!$B$39:$B$782,Y$83)+'СЕТ СН'!$H$11+СВЦЭМ!$D$10+'СЕТ СН'!$H$6-'СЕТ СН'!$H$23</f>
        <v>1089.9706199999998</v>
      </c>
    </row>
    <row r="108" spans="1:25" ht="15.75" x14ac:dyDescent="0.2">
      <c r="A108" s="35">
        <f t="shared" si="2"/>
        <v>44798</v>
      </c>
      <c r="B108" s="36">
        <f>SUMIFS(СВЦЭМ!$D$39:$D$782,СВЦЭМ!$A$39:$A$782,$A108,СВЦЭМ!$B$39:$B$782,B$83)+'СЕТ СН'!$H$11+СВЦЭМ!$D$10+'СЕТ СН'!$H$6-'СЕТ СН'!$H$23</f>
        <v>1086.31304413</v>
      </c>
      <c r="C108" s="36">
        <f>SUMIFS(СВЦЭМ!$D$39:$D$782,СВЦЭМ!$A$39:$A$782,$A108,СВЦЭМ!$B$39:$B$782,C$83)+'СЕТ СН'!$H$11+СВЦЭМ!$D$10+'СЕТ СН'!$H$6-'СЕТ СН'!$H$23</f>
        <v>1123.36392103</v>
      </c>
      <c r="D108" s="36">
        <f>SUMIFS(СВЦЭМ!$D$39:$D$782,СВЦЭМ!$A$39:$A$782,$A108,СВЦЭМ!$B$39:$B$782,D$83)+'СЕТ СН'!$H$11+СВЦЭМ!$D$10+'СЕТ СН'!$H$6-'СЕТ СН'!$H$23</f>
        <v>1161.1787202799999</v>
      </c>
      <c r="E108" s="36">
        <f>SUMIFS(СВЦЭМ!$D$39:$D$782,СВЦЭМ!$A$39:$A$782,$A108,СВЦЭМ!$B$39:$B$782,E$83)+'СЕТ СН'!$H$11+СВЦЭМ!$D$10+'СЕТ СН'!$H$6-'СЕТ СН'!$H$23</f>
        <v>1172.4880845999999</v>
      </c>
      <c r="F108" s="36">
        <f>SUMIFS(СВЦЭМ!$D$39:$D$782,СВЦЭМ!$A$39:$A$782,$A108,СВЦЭМ!$B$39:$B$782,F$83)+'СЕТ СН'!$H$11+СВЦЭМ!$D$10+'СЕТ СН'!$H$6-'СЕТ СН'!$H$23</f>
        <v>1175.93772442</v>
      </c>
      <c r="G108" s="36">
        <f>SUMIFS(СВЦЭМ!$D$39:$D$782,СВЦЭМ!$A$39:$A$782,$A108,СВЦЭМ!$B$39:$B$782,G$83)+'СЕТ СН'!$H$11+СВЦЭМ!$D$10+'СЕТ СН'!$H$6-'СЕТ СН'!$H$23</f>
        <v>1159.54144737</v>
      </c>
      <c r="H108" s="36">
        <f>SUMIFS(СВЦЭМ!$D$39:$D$782,СВЦЭМ!$A$39:$A$782,$A108,СВЦЭМ!$B$39:$B$782,H$83)+'СЕТ СН'!$H$11+СВЦЭМ!$D$10+'СЕТ СН'!$H$6-'СЕТ СН'!$H$23</f>
        <v>1110.9175472499999</v>
      </c>
      <c r="I108" s="36">
        <f>SUMIFS(СВЦЭМ!$D$39:$D$782,СВЦЭМ!$A$39:$A$782,$A108,СВЦЭМ!$B$39:$B$782,I$83)+'СЕТ СН'!$H$11+СВЦЭМ!$D$10+'СЕТ СН'!$H$6-'СЕТ СН'!$H$23</f>
        <v>1035.9376169699999</v>
      </c>
      <c r="J108" s="36">
        <f>SUMIFS(СВЦЭМ!$D$39:$D$782,СВЦЭМ!$A$39:$A$782,$A108,СВЦЭМ!$B$39:$B$782,J$83)+'СЕТ СН'!$H$11+СВЦЭМ!$D$10+'СЕТ СН'!$H$6-'СЕТ СН'!$H$23</f>
        <v>1107.3452909999999</v>
      </c>
      <c r="K108" s="36">
        <f>SUMIFS(СВЦЭМ!$D$39:$D$782,СВЦЭМ!$A$39:$A$782,$A108,СВЦЭМ!$B$39:$B$782,K$83)+'СЕТ СН'!$H$11+СВЦЭМ!$D$10+'СЕТ СН'!$H$6-'СЕТ СН'!$H$23</f>
        <v>1168.18605667</v>
      </c>
      <c r="L108" s="36">
        <f>SUMIFS(СВЦЭМ!$D$39:$D$782,СВЦЭМ!$A$39:$A$782,$A108,СВЦЭМ!$B$39:$B$782,L$83)+'СЕТ СН'!$H$11+СВЦЭМ!$D$10+'СЕТ СН'!$H$6-'СЕТ СН'!$H$23</f>
        <v>1136.96502863</v>
      </c>
      <c r="M108" s="36">
        <f>SUMIFS(СВЦЭМ!$D$39:$D$782,СВЦЭМ!$A$39:$A$782,$A108,СВЦЭМ!$B$39:$B$782,M$83)+'СЕТ СН'!$H$11+СВЦЭМ!$D$10+'СЕТ СН'!$H$6-'СЕТ СН'!$H$23</f>
        <v>1133.3793298399999</v>
      </c>
      <c r="N108" s="36">
        <f>SUMIFS(СВЦЭМ!$D$39:$D$782,СВЦЭМ!$A$39:$A$782,$A108,СВЦЭМ!$B$39:$B$782,N$83)+'СЕТ СН'!$H$11+СВЦЭМ!$D$10+'СЕТ СН'!$H$6-'СЕТ СН'!$H$23</f>
        <v>1133.0205504399999</v>
      </c>
      <c r="O108" s="36">
        <f>SUMIFS(СВЦЭМ!$D$39:$D$782,СВЦЭМ!$A$39:$A$782,$A108,СВЦЭМ!$B$39:$B$782,O$83)+'СЕТ СН'!$H$11+СВЦЭМ!$D$10+'СЕТ СН'!$H$6-'СЕТ СН'!$H$23</f>
        <v>1050.4542091799999</v>
      </c>
      <c r="P108" s="36">
        <f>SUMIFS(СВЦЭМ!$D$39:$D$782,СВЦЭМ!$A$39:$A$782,$A108,СВЦЭМ!$B$39:$B$782,P$83)+'СЕТ СН'!$H$11+СВЦЭМ!$D$10+'СЕТ СН'!$H$6-'СЕТ СН'!$H$23</f>
        <v>959.52840133999996</v>
      </c>
      <c r="Q108" s="36">
        <f>SUMIFS(СВЦЭМ!$D$39:$D$782,СВЦЭМ!$A$39:$A$782,$A108,СВЦЭМ!$B$39:$B$782,Q$83)+'СЕТ СН'!$H$11+СВЦЭМ!$D$10+'СЕТ СН'!$H$6-'СЕТ СН'!$H$23</f>
        <v>897.41997881999998</v>
      </c>
      <c r="R108" s="36">
        <f>SUMIFS(СВЦЭМ!$D$39:$D$782,СВЦЭМ!$A$39:$A$782,$A108,СВЦЭМ!$B$39:$B$782,R$83)+'СЕТ СН'!$H$11+СВЦЭМ!$D$10+'СЕТ СН'!$H$6-'СЕТ СН'!$H$23</f>
        <v>892.19084382999995</v>
      </c>
      <c r="S108" s="36">
        <f>SUMIFS(СВЦЭМ!$D$39:$D$782,СВЦЭМ!$A$39:$A$782,$A108,СВЦЭМ!$B$39:$B$782,S$83)+'СЕТ СН'!$H$11+СВЦЭМ!$D$10+'СЕТ СН'!$H$6-'СЕТ СН'!$H$23</f>
        <v>962.56801401999996</v>
      </c>
      <c r="T108" s="36">
        <f>SUMIFS(СВЦЭМ!$D$39:$D$782,СВЦЭМ!$A$39:$A$782,$A108,СВЦЭМ!$B$39:$B$782,T$83)+'СЕТ СН'!$H$11+СВЦЭМ!$D$10+'СЕТ СН'!$H$6-'СЕТ СН'!$H$23</f>
        <v>1038.37982076</v>
      </c>
      <c r="U108" s="36">
        <f>SUMIFS(СВЦЭМ!$D$39:$D$782,СВЦЭМ!$A$39:$A$782,$A108,СВЦЭМ!$B$39:$B$782,U$83)+'СЕТ СН'!$H$11+СВЦЭМ!$D$10+'СЕТ СН'!$H$6-'СЕТ СН'!$H$23</f>
        <v>1128.9189473399999</v>
      </c>
      <c r="V108" s="36">
        <f>SUMIFS(СВЦЭМ!$D$39:$D$782,СВЦЭМ!$A$39:$A$782,$A108,СВЦЭМ!$B$39:$B$782,V$83)+'СЕТ СН'!$H$11+СВЦЭМ!$D$10+'СЕТ СН'!$H$6-'СЕТ СН'!$H$23</f>
        <v>1152.25360611</v>
      </c>
      <c r="W108" s="36">
        <f>SUMIFS(СВЦЭМ!$D$39:$D$782,СВЦЭМ!$A$39:$A$782,$A108,СВЦЭМ!$B$39:$B$782,W$83)+'СЕТ СН'!$H$11+СВЦЭМ!$D$10+'СЕТ СН'!$H$6-'СЕТ СН'!$H$23</f>
        <v>1160.24644564</v>
      </c>
      <c r="X108" s="36">
        <f>SUMIFS(СВЦЭМ!$D$39:$D$782,СВЦЭМ!$A$39:$A$782,$A108,СВЦЭМ!$B$39:$B$782,X$83)+'СЕТ СН'!$H$11+СВЦЭМ!$D$10+'СЕТ СН'!$H$6-'СЕТ СН'!$H$23</f>
        <v>1143.9939937499998</v>
      </c>
      <c r="Y108" s="36">
        <f>SUMIFS(СВЦЭМ!$D$39:$D$782,СВЦЭМ!$A$39:$A$782,$A108,СВЦЭМ!$B$39:$B$782,Y$83)+'СЕТ СН'!$H$11+СВЦЭМ!$D$10+'СЕТ СН'!$H$6-'СЕТ СН'!$H$23</f>
        <v>1150.75699119</v>
      </c>
    </row>
    <row r="109" spans="1:25" ht="15.75" x14ac:dyDescent="0.2">
      <c r="A109" s="35">
        <f t="shared" si="2"/>
        <v>44799</v>
      </c>
      <c r="B109" s="36">
        <f>SUMIFS(СВЦЭМ!$D$39:$D$782,СВЦЭМ!$A$39:$A$782,$A109,СВЦЭМ!$B$39:$B$782,B$83)+'СЕТ СН'!$H$11+СВЦЭМ!$D$10+'СЕТ СН'!$H$6-'СЕТ СН'!$H$23</f>
        <v>1142.04531572</v>
      </c>
      <c r="C109" s="36">
        <f>SUMIFS(СВЦЭМ!$D$39:$D$782,СВЦЭМ!$A$39:$A$782,$A109,СВЦЭМ!$B$39:$B$782,C$83)+'СЕТ СН'!$H$11+СВЦЭМ!$D$10+'СЕТ СН'!$H$6-'СЕТ СН'!$H$23</f>
        <v>1187.2156740399998</v>
      </c>
      <c r="D109" s="36">
        <f>SUMIFS(СВЦЭМ!$D$39:$D$782,СВЦЭМ!$A$39:$A$782,$A109,СВЦЭМ!$B$39:$B$782,D$83)+'СЕТ СН'!$H$11+СВЦЭМ!$D$10+'СЕТ СН'!$H$6-'СЕТ СН'!$H$23</f>
        <v>1201.4075950899999</v>
      </c>
      <c r="E109" s="36">
        <f>SUMIFS(СВЦЭМ!$D$39:$D$782,СВЦЭМ!$A$39:$A$782,$A109,СВЦЭМ!$B$39:$B$782,E$83)+'СЕТ СН'!$H$11+СВЦЭМ!$D$10+'СЕТ СН'!$H$6-'СЕТ СН'!$H$23</f>
        <v>1181.62528632</v>
      </c>
      <c r="F109" s="36">
        <f>SUMIFS(СВЦЭМ!$D$39:$D$782,СВЦЭМ!$A$39:$A$782,$A109,СВЦЭМ!$B$39:$B$782,F$83)+'СЕТ СН'!$H$11+СВЦЭМ!$D$10+'СЕТ СН'!$H$6-'СЕТ СН'!$H$23</f>
        <v>1190.0280780199998</v>
      </c>
      <c r="G109" s="36">
        <f>SUMIFS(СВЦЭМ!$D$39:$D$782,СВЦЭМ!$A$39:$A$782,$A109,СВЦЭМ!$B$39:$B$782,G$83)+'СЕТ СН'!$H$11+СВЦЭМ!$D$10+'СЕТ СН'!$H$6-'СЕТ СН'!$H$23</f>
        <v>1182.1563205499999</v>
      </c>
      <c r="H109" s="36">
        <f>SUMIFS(СВЦЭМ!$D$39:$D$782,СВЦЭМ!$A$39:$A$782,$A109,СВЦЭМ!$B$39:$B$782,H$83)+'СЕТ СН'!$H$11+СВЦЭМ!$D$10+'СЕТ СН'!$H$6-'СЕТ СН'!$H$23</f>
        <v>1110.3156963499998</v>
      </c>
      <c r="I109" s="36">
        <f>SUMIFS(СВЦЭМ!$D$39:$D$782,СВЦЭМ!$A$39:$A$782,$A109,СВЦЭМ!$B$39:$B$782,I$83)+'СЕТ СН'!$H$11+СВЦЭМ!$D$10+'СЕТ СН'!$H$6-'СЕТ СН'!$H$23</f>
        <v>1098.30703533</v>
      </c>
      <c r="J109" s="36">
        <f>SUMIFS(СВЦЭМ!$D$39:$D$782,СВЦЭМ!$A$39:$A$782,$A109,СВЦЭМ!$B$39:$B$782,J$83)+'СЕТ СН'!$H$11+СВЦЭМ!$D$10+'СЕТ СН'!$H$6-'СЕТ СН'!$H$23</f>
        <v>1101.1869384199999</v>
      </c>
      <c r="K109" s="36">
        <f>SUMIFS(СВЦЭМ!$D$39:$D$782,СВЦЭМ!$A$39:$A$782,$A109,СВЦЭМ!$B$39:$B$782,K$83)+'СЕТ СН'!$H$11+СВЦЭМ!$D$10+'СЕТ СН'!$H$6-'СЕТ СН'!$H$23</f>
        <v>1161.7259946699999</v>
      </c>
      <c r="L109" s="36">
        <f>SUMIFS(СВЦЭМ!$D$39:$D$782,СВЦЭМ!$A$39:$A$782,$A109,СВЦЭМ!$B$39:$B$782,L$83)+'СЕТ СН'!$H$11+СВЦЭМ!$D$10+'СЕТ СН'!$H$6-'СЕТ СН'!$H$23</f>
        <v>1140.4267743599999</v>
      </c>
      <c r="M109" s="36">
        <f>SUMIFS(СВЦЭМ!$D$39:$D$782,СВЦЭМ!$A$39:$A$782,$A109,СВЦЭМ!$B$39:$B$782,M$83)+'СЕТ СН'!$H$11+СВЦЭМ!$D$10+'СЕТ СН'!$H$6-'СЕТ СН'!$H$23</f>
        <v>1129.41613173</v>
      </c>
      <c r="N109" s="36">
        <f>SUMIFS(СВЦЭМ!$D$39:$D$782,СВЦЭМ!$A$39:$A$782,$A109,СВЦЭМ!$B$39:$B$782,N$83)+'СЕТ СН'!$H$11+СВЦЭМ!$D$10+'СЕТ СН'!$H$6-'СЕТ СН'!$H$23</f>
        <v>1121.9357189</v>
      </c>
      <c r="O109" s="36">
        <f>SUMIFS(СВЦЭМ!$D$39:$D$782,СВЦЭМ!$A$39:$A$782,$A109,СВЦЭМ!$B$39:$B$782,O$83)+'СЕТ СН'!$H$11+СВЦЭМ!$D$10+'СЕТ СН'!$H$6-'СЕТ СН'!$H$23</f>
        <v>1116.07496216</v>
      </c>
      <c r="P109" s="36">
        <f>SUMIFS(СВЦЭМ!$D$39:$D$782,СВЦЭМ!$A$39:$A$782,$A109,СВЦЭМ!$B$39:$B$782,P$83)+'СЕТ СН'!$H$11+СВЦЭМ!$D$10+'СЕТ СН'!$H$6-'СЕТ СН'!$H$23</f>
        <v>1123.62745449</v>
      </c>
      <c r="Q109" s="36">
        <f>SUMIFS(СВЦЭМ!$D$39:$D$782,СВЦЭМ!$A$39:$A$782,$A109,СВЦЭМ!$B$39:$B$782,Q$83)+'СЕТ СН'!$H$11+СВЦЭМ!$D$10+'СЕТ СН'!$H$6-'СЕТ СН'!$H$23</f>
        <v>1122.6678555199999</v>
      </c>
      <c r="R109" s="36">
        <f>SUMIFS(СВЦЭМ!$D$39:$D$782,СВЦЭМ!$A$39:$A$782,$A109,СВЦЭМ!$B$39:$B$782,R$83)+'СЕТ СН'!$H$11+СВЦЭМ!$D$10+'СЕТ СН'!$H$6-'СЕТ СН'!$H$23</f>
        <v>1116.2135488199999</v>
      </c>
      <c r="S109" s="36">
        <f>SUMIFS(СВЦЭМ!$D$39:$D$782,СВЦЭМ!$A$39:$A$782,$A109,СВЦЭМ!$B$39:$B$782,S$83)+'СЕТ СН'!$H$11+СВЦЭМ!$D$10+'СЕТ СН'!$H$6-'СЕТ СН'!$H$23</f>
        <v>1113.7842015599999</v>
      </c>
      <c r="T109" s="36">
        <f>SUMIFS(СВЦЭМ!$D$39:$D$782,СВЦЭМ!$A$39:$A$782,$A109,СВЦЭМ!$B$39:$B$782,T$83)+'СЕТ СН'!$H$11+СВЦЭМ!$D$10+'СЕТ СН'!$H$6-'СЕТ СН'!$H$23</f>
        <v>1121.36117115</v>
      </c>
      <c r="U109" s="36">
        <f>SUMIFS(СВЦЭМ!$D$39:$D$782,СВЦЭМ!$A$39:$A$782,$A109,СВЦЭМ!$B$39:$B$782,U$83)+'СЕТ СН'!$H$11+СВЦЭМ!$D$10+'СЕТ СН'!$H$6-'СЕТ СН'!$H$23</f>
        <v>1114.03823367</v>
      </c>
      <c r="V109" s="36">
        <f>SUMIFS(СВЦЭМ!$D$39:$D$782,СВЦЭМ!$A$39:$A$782,$A109,СВЦЭМ!$B$39:$B$782,V$83)+'СЕТ СН'!$H$11+СВЦЭМ!$D$10+'СЕТ СН'!$H$6-'СЕТ СН'!$H$23</f>
        <v>1132.4722609599999</v>
      </c>
      <c r="W109" s="36">
        <f>SUMIFS(СВЦЭМ!$D$39:$D$782,СВЦЭМ!$A$39:$A$782,$A109,СВЦЭМ!$B$39:$B$782,W$83)+'СЕТ СН'!$H$11+СВЦЭМ!$D$10+'СЕТ СН'!$H$6-'СЕТ СН'!$H$23</f>
        <v>1135.0387571899998</v>
      </c>
      <c r="X109" s="36">
        <f>SUMIFS(СВЦЭМ!$D$39:$D$782,СВЦЭМ!$A$39:$A$782,$A109,СВЦЭМ!$B$39:$B$782,X$83)+'СЕТ СН'!$H$11+СВЦЭМ!$D$10+'СЕТ СН'!$H$6-'СЕТ СН'!$H$23</f>
        <v>1104.90555937</v>
      </c>
      <c r="Y109" s="36">
        <f>SUMIFS(СВЦЭМ!$D$39:$D$782,СВЦЭМ!$A$39:$A$782,$A109,СВЦЭМ!$B$39:$B$782,Y$83)+'СЕТ СН'!$H$11+СВЦЭМ!$D$10+'СЕТ СН'!$H$6-'СЕТ СН'!$H$23</f>
        <v>1127.8171063099999</v>
      </c>
    </row>
    <row r="110" spans="1:25" ht="15.75" x14ac:dyDescent="0.2">
      <c r="A110" s="35">
        <f t="shared" si="2"/>
        <v>44800</v>
      </c>
      <c r="B110" s="36">
        <f>SUMIFS(СВЦЭМ!$D$39:$D$782,СВЦЭМ!$A$39:$A$782,$A110,СВЦЭМ!$B$39:$B$782,B$83)+'СЕТ СН'!$H$11+СВЦЭМ!$D$10+'СЕТ СН'!$H$6-'СЕТ СН'!$H$23</f>
        <v>1132.3740788699999</v>
      </c>
      <c r="C110" s="36">
        <f>SUMIFS(СВЦЭМ!$D$39:$D$782,СВЦЭМ!$A$39:$A$782,$A110,СВЦЭМ!$B$39:$B$782,C$83)+'СЕТ СН'!$H$11+СВЦЭМ!$D$10+'СЕТ СН'!$H$6-'СЕТ СН'!$H$23</f>
        <v>1127.55086495</v>
      </c>
      <c r="D110" s="36">
        <f>SUMIFS(СВЦЭМ!$D$39:$D$782,СВЦЭМ!$A$39:$A$782,$A110,СВЦЭМ!$B$39:$B$782,D$83)+'СЕТ СН'!$H$11+СВЦЭМ!$D$10+'СЕТ СН'!$H$6-'СЕТ СН'!$H$23</f>
        <v>1169.34808729</v>
      </c>
      <c r="E110" s="36">
        <f>SUMIFS(СВЦЭМ!$D$39:$D$782,СВЦЭМ!$A$39:$A$782,$A110,СВЦЭМ!$B$39:$B$782,E$83)+'СЕТ СН'!$H$11+СВЦЭМ!$D$10+'СЕТ СН'!$H$6-'СЕТ СН'!$H$23</f>
        <v>1135.4458307299999</v>
      </c>
      <c r="F110" s="36">
        <f>SUMIFS(СВЦЭМ!$D$39:$D$782,СВЦЭМ!$A$39:$A$782,$A110,СВЦЭМ!$B$39:$B$782,F$83)+'СЕТ СН'!$H$11+СВЦЭМ!$D$10+'СЕТ СН'!$H$6-'СЕТ СН'!$H$23</f>
        <v>1131.7202875399998</v>
      </c>
      <c r="G110" s="36">
        <f>SUMIFS(СВЦЭМ!$D$39:$D$782,СВЦЭМ!$A$39:$A$782,$A110,СВЦЭМ!$B$39:$B$782,G$83)+'СЕТ СН'!$H$11+СВЦЭМ!$D$10+'СЕТ СН'!$H$6-'СЕТ СН'!$H$23</f>
        <v>1140.8703947699998</v>
      </c>
      <c r="H110" s="36">
        <f>SUMIFS(СВЦЭМ!$D$39:$D$782,СВЦЭМ!$A$39:$A$782,$A110,СВЦЭМ!$B$39:$B$782,H$83)+'СЕТ СН'!$H$11+СВЦЭМ!$D$10+'СЕТ СН'!$H$6-'СЕТ СН'!$H$23</f>
        <v>1125.77281225</v>
      </c>
      <c r="I110" s="36">
        <f>SUMIFS(СВЦЭМ!$D$39:$D$782,СВЦЭМ!$A$39:$A$782,$A110,СВЦЭМ!$B$39:$B$782,I$83)+'СЕТ СН'!$H$11+СВЦЭМ!$D$10+'СЕТ СН'!$H$6-'СЕТ СН'!$H$23</f>
        <v>1092.4661214099999</v>
      </c>
      <c r="J110" s="36">
        <f>SUMIFS(СВЦЭМ!$D$39:$D$782,СВЦЭМ!$A$39:$A$782,$A110,СВЦЭМ!$B$39:$B$782,J$83)+'СЕТ СН'!$H$11+СВЦЭМ!$D$10+'СЕТ СН'!$H$6-'СЕТ СН'!$H$23</f>
        <v>1033.5919455199999</v>
      </c>
      <c r="K110" s="36">
        <f>SUMIFS(СВЦЭМ!$D$39:$D$782,СВЦЭМ!$A$39:$A$782,$A110,СВЦЭМ!$B$39:$B$782,K$83)+'СЕТ СН'!$H$11+СВЦЭМ!$D$10+'СЕТ СН'!$H$6-'СЕТ СН'!$H$23</f>
        <v>1105.41415155</v>
      </c>
      <c r="L110" s="36">
        <f>SUMIFS(СВЦЭМ!$D$39:$D$782,СВЦЭМ!$A$39:$A$782,$A110,СВЦЭМ!$B$39:$B$782,L$83)+'СЕТ СН'!$H$11+СВЦЭМ!$D$10+'СЕТ СН'!$H$6-'СЕТ СН'!$H$23</f>
        <v>1102.15307607</v>
      </c>
      <c r="M110" s="36">
        <f>SUMIFS(СВЦЭМ!$D$39:$D$782,СВЦЭМ!$A$39:$A$782,$A110,СВЦЭМ!$B$39:$B$782,M$83)+'СЕТ СН'!$H$11+СВЦЭМ!$D$10+'СЕТ СН'!$H$6-'СЕТ СН'!$H$23</f>
        <v>1104.93919003</v>
      </c>
      <c r="N110" s="36">
        <f>SUMIFS(СВЦЭМ!$D$39:$D$782,СВЦЭМ!$A$39:$A$782,$A110,СВЦЭМ!$B$39:$B$782,N$83)+'СЕТ СН'!$H$11+СВЦЭМ!$D$10+'СЕТ СН'!$H$6-'СЕТ СН'!$H$23</f>
        <v>1106.1887054599999</v>
      </c>
      <c r="O110" s="36">
        <f>SUMIFS(СВЦЭМ!$D$39:$D$782,СВЦЭМ!$A$39:$A$782,$A110,СВЦЭМ!$B$39:$B$782,O$83)+'СЕТ СН'!$H$11+СВЦЭМ!$D$10+'СЕТ СН'!$H$6-'СЕТ СН'!$H$23</f>
        <v>1097.69912105</v>
      </c>
      <c r="P110" s="36">
        <f>SUMIFS(СВЦЭМ!$D$39:$D$782,СВЦЭМ!$A$39:$A$782,$A110,СВЦЭМ!$B$39:$B$782,P$83)+'СЕТ СН'!$H$11+СВЦЭМ!$D$10+'СЕТ СН'!$H$6-'СЕТ СН'!$H$23</f>
        <v>1094.3616833799999</v>
      </c>
      <c r="Q110" s="36">
        <f>SUMIFS(СВЦЭМ!$D$39:$D$782,СВЦЭМ!$A$39:$A$782,$A110,СВЦЭМ!$B$39:$B$782,Q$83)+'СЕТ СН'!$H$11+СВЦЭМ!$D$10+'СЕТ СН'!$H$6-'СЕТ СН'!$H$23</f>
        <v>1092.6578365799999</v>
      </c>
      <c r="R110" s="36">
        <f>SUMIFS(СВЦЭМ!$D$39:$D$782,СВЦЭМ!$A$39:$A$782,$A110,СВЦЭМ!$B$39:$B$782,R$83)+'СЕТ СН'!$H$11+СВЦЭМ!$D$10+'СЕТ СН'!$H$6-'СЕТ СН'!$H$23</f>
        <v>1090.11136599</v>
      </c>
      <c r="S110" s="36">
        <f>SUMIFS(СВЦЭМ!$D$39:$D$782,СВЦЭМ!$A$39:$A$782,$A110,СВЦЭМ!$B$39:$B$782,S$83)+'СЕТ СН'!$H$11+СВЦЭМ!$D$10+'СЕТ СН'!$H$6-'СЕТ СН'!$H$23</f>
        <v>1097.5331185499999</v>
      </c>
      <c r="T110" s="36">
        <f>SUMIFS(СВЦЭМ!$D$39:$D$782,СВЦЭМ!$A$39:$A$782,$A110,СВЦЭМ!$B$39:$B$782,T$83)+'СЕТ СН'!$H$11+СВЦЭМ!$D$10+'СЕТ СН'!$H$6-'СЕТ СН'!$H$23</f>
        <v>1097.3853834899999</v>
      </c>
      <c r="U110" s="36">
        <f>SUMIFS(СВЦЭМ!$D$39:$D$782,СВЦЭМ!$A$39:$A$782,$A110,СВЦЭМ!$B$39:$B$782,U$83)+'СЕТ СН'!$H$11+СВЦЭМ!$D$10+'СЕТ СН'!$H$6-'СЕТ СН'!$H$23</f>
        <v>1097.2053125899999</v>
      </c>
      <c r="V110" s="36">
        <f>SUMIFS(СВЦЭМ!$D$39:$D$782,СВЦЭМ!$A$39:$A$782,$A110,СВЦЭМ!$B$39:$B$782,V$83)+'СЕТ СН'!$H$11+СВЦЭМ!$D$10+'СЕТ СН'!$H$6-'СЕТ СН'!$H$23</f>
        <v>1112.39614276</v>
      </c>
      <c r="W110" s="36">
        <f>SUMIFS(СВЦЭМ!$D$39:$D$782,СВЦЭМ!$A$39:$A$782,$A110,СВЦЭМ!$B$39:$B$782,W$83)+'СЕТ СН'!$H$11+СВЦЭМ!$D$10+'СЕТ СН'!$H$6-'СЕТ СН'!$H$23</f>
        <v>1110.99081228</v>
      </c>
      <c r="X110" s="36">
        <f>SUMIFS(СВЦЭМ!$D$39:$D$782,СВЦЭМ!$A$39:$A$782,$A110,СВЦЭМ!$B$39:$B$782,X$83)+'СЕТ СН'!$H$11+СВЦЭМ!$D$10+'СЕТ СН'!$H$6-'СЕТ СН'!$H$23</f>
        <v>1095.1731465799999</v>
      </c>
      <c r="Y110" s="36">
        <f>SUMIFS(СВЦЭМ!$D$39:$D$782,СВЦЭМ!$A$39:$A$782,$A110,СВЦЭМ!$B$39:$B$782,Y$83)+'СЕТ СН'!$H$11+СВЦЭМ!$D$10+'СЕТ СН'!$H$6-'СЕТ СН'!$H$23</f>
        <v>1075.97499963</v>
      </c>
    </row>
    <row r="111" spans="1:25" ht="15.75" x14ac:dyDescent="0.2">
      <c r="A111" s="35">
        <f t="shared" si="2"/>
        <v>44801</v>
      </c>
      <c r="B111" s="36">
        <f>SUMIFS(СВЦЭМ!$D$39:$D$782,СВЦЭМ!$A$39:$A$782,$A111,СВЦЭМ!$B$39:$B$782,B$83)+'СЕТ СН'!$H$11+СВЦЭМ!$D$10+'СЕТ СН'!$H$6-'СЕТ СН'!$H$23</f>
        <v>1075.30005712</v>
      </c>
      <c r="C111" s="36">
        <f>SUMIFS(СВЦЭМ!$D$39:$D$782,СВЦЭМ!$A$39:$A$782,$A111,СВЦЭМ!$B$39:$B$782,C$83)+'СЕТ СН'!$H$11+СВЦЭМ!$D$10+'СЕТ СН'!$H$6-'СЕТ СН'!$H$23</f>
        <v>1110.6963896299999</v>
      </c>
      <c r="D111" s="36">
        <f>SUMIFS(СВЦЭМ!$D$39:$D$782,СВЦЭМ!$A$39:$A$782,$A111,СВЦЭМ!$B$39:$B$782,D$83)+'СЕТ СН'!$H$11+СВЦЭМ!$D$10+'СЕТ СН'!$H$6-'СЕТ СН'!$H$23</f>
        <v>1152.1439452699999</v>
      </c>
      <c r="E111" s="36">
        <f>SUMIFS(СВЦЭМ!$D$39:$D$782,СВЦЭМ!$A$39:$A$782,$A111,СВЦЭМ!$B$39:$B$782,E$83)+'СЕТ СН'!$H$11+СВЦЭМ!$D$10+'СЕТ СН'!$H$6-'СЕТ СН'!$H$23</f>
        <v>1166.2164433299999</v>
      </c>
      <c r="F111" s="36">
        <f>SUMIFS(СВЦЭМ!$D$39:$D$782,СВЦЭМ!$A$39:$A$782,$A111,СВЦЭМ!$B$39:$B$782,F$83)+'СЕТ СН'!$H$11+СВЦЭМ!$D$10+'СЕТ СН'!$H$6-'СЕТ СН'!$H$23</f>
        <v>1165.4711663599999</v>
      </c>
      <c r="G111" s="36">
        <f>SUMIFS(СВЦЭМ!$D$39:$D$782,СВЦЭМ!$A$39:$A$782,$A111,СВЦЭМ!$B$39:$B$782,G$83)+'СЕТ СН'!$H$11+СВЦЭМ!$D$10+'СЕТ СН'!$H$6-'СЕТ СН'!$H$23</f>
        <v>1169.9621112899999</v>
      </c>
      <c r="H111" s="36">
        <f>SUMIFS(СВЦЭМ!$D$39:$D$782,СВЦЭМ!$A$39:$A$782,$A111,СВЦЭМ!$B$39:$B$782,H$83)+'СЕТ СН'!$H$11+СВЦЭМ!$D$10+'СЕТ СН'!$H$6-'СЕТ СН'!$H$23</f>
        <v>1140.7875571299999</v>
      </c>
      <c r="I111" s="36">
        <f>SUMIFS(СВЦЭМ!$D$39:$D$782,СВЦЭМ!$A$39:$A$782,$A111,СВЦЭМ!$B$39:$B$782,I$83)+'СЕТ СН'!$H$11+СВЦЭМ!$D$10+'СЕТ СН'!$H$6-'СЕТ СН'!$H$23</f>
        <v>1104.72437343</v>
      </c>
      <c r="J111" s="36">
        <f>SUMIFS(СВЦЭМ!$D$39:$D$782,СВЦЭМ!$A$39:$A$782,$A111,СВЦЭМ!$B$39:$B$782,J$83)+'СЕТ СН'!$H$11+СВЦЭМ!$D$10+'СЕТ СН'!$H$6-'СЕТ СН'!$H$23</f>
        <v>1035.4503413499999</v>
      </c>
      <c r="K111" s="36">
        <f>SUMIFS(СВЦЭМ!$D$39:$D$782,СВЦЭМ!$A$39:$A$782,$A111,СВЦЭМ!$B$39:$B$782,K$83)+'СЕТ СН'!$H$11+СВЦЭМ!$D$10+'СЕТ СН'!$H$6-'СЕТ СН'!$H$23</f>
        <v>1100.05279363</v>
      </c>
      <c r="L111" s="36">
        <f>SUMIFS(СВЦЭМ!$D$39:$D$782,СВЦЭМ!$A$39:$A$782,$A111,СВЦЭМ!$B$39:$B$782,L$83)+'СЕТ СН'!$H$11+СВЦЭМ!$D$10+'СЕТ СН'!$H$6-'СЕТ СН'!$H$23</f>
        <v>1103.34106797</v>
      </c>
      <c r="M111" s="36">
        <f>SUMIFS(СВЦЭМ!$D$39:$D$782,СВЦЭМ!$A$39:$A$782,$A111,СВЦЭМ!$B$39:$B$782,M$83)+'СЕТ СН'!$H$11+СВЦЭМ!$D$10+'СЕТ СН'!$H$6-'СЕТ СН'!$H$23</f>
        <v>1110.3298915999999</v>
      </c>
      <c r="N111" s="36">
        <f>SUMIFS(СВЦЭМ!$D$39:$D$782,СВЦЭМ!$A$39:$A$782,$A111,СВЦЭМ!$B$39:$B$782,N$83)+'СЕТ СН'!$H$11+СВЦЭМ!$D$10+'СЕТ СН'!$H$6-'СЕТ СН'!$H$23</f>
        <v>1113.76835035</v>
      </c>
      <c r="O111" s="36">
        <f>SUMIFS(СВЦЭМ!$D$39:$D$782,СВЦЭМ!$A$39:$A$782,$A111,СВЦЭМ!$B$39:$B$782,O$83)+'СЕТ СН'!$H$11+СВЦЭМ!$D$10+'СЕТ СН'!$H$6-'СЕТ СН'!$H$23</f>
        <v>1104.47424473</v>
      </c>
      <c r="P111" s="36">
        <f>SUMIFS(СВЦЭМ!$D$39:$D$782,СВЦЭМ!$A$39:$A$782,$A111,СВЦЭМ!$B$39:$B$782,P$83)+'СЕТ СН'!$H$11+СВЦЭМ!$D$10+'СЕТ СН'!$H$6-'СЕТ СН'!$H$23</f>
        <v>1100.7197313499998</v>
      </c>
      <c r="Q111" s="36">
        <f>SUMIFS(СВЦЭМ!$D$39:$D$782,СВЦЭМ!$A$39:$A$782,$A111,СВЦЭМ!$B$39:$B$782,Q$83)+'СЕТ СН'!$H$11+СВЦЭМ!$D$10+'СЕТ СН'!$H$6-'СЕТ СН'!$H$23</f>
        <v>1099.4662260299999</v>
      </c>
      <c r="R111" s="36">
        <f>SUMIFS(СВЦЭМ!$D$39:$D$782,СВЦЭМ!$A$39:$A$782,$A111,СВЦЭМ!$B$39:$B$782,R$83)+'СЕТ СН'!$H$11+СВЦЭМ!$D$10+'СЕТ СН'!$H$6-'СЕТ СН'!$H$23</f>
        <v>1092.84062952</v>
      </c>
      <c r="S111" s="36">
        <f>SUMIFS(СВЦЭМ!$D$39:$D$782,СВЦЭМ!$A$39:$A$782,$A111,СВЦЭМ!$B$39:$B$782,S$83)+'СЕТ СН'!$H$11+СВЦЭМ!$D$10+'СЕТ СН'!$H$6-'СЕТ СН'!$H$23</f>
        <v>1098.1809846899998</v>
      </c>
      <c r="T111" s="36">
        <f>SUMIFS(СВЦЭМ!$D$39:$D$782,СВЦЭМ!$A$39:$A$782,$A111,СВЦЭМ!$B$39:$B$782,T$83)+'СЕТ СН'!$H$11+СВЦЭМ!$D$10+'СЕТ СН'!$H$6-'СЕТ СН'!$H$23</f>
        <v>1101.8331853899999</v>
      </c>
      <c r="U111" s="36">
        <f>SUMIFS(СВЦЭМ!$D$39:$D$782,СВЦЭМ!$A$39:$A$782,$A111,СВЦЭМ!$B$39:$B$782,U$83)+'СЕТ СН'!$H$11+СВЦЭМ!$D$10+'СЕТ СН'!$H$6-'СЕТ СН'!$H$23</f>
        <v>1099.6367464799998</v>
      </c>
      <c r="V111" s="36">
        <f>SUMIFS(СВЦЭМ!$D$39:$D$782,СВЦЭМ!$A$39:$A$782,$A111,СВЦЭМ!$B$39:$B$782,V$83)+'СЕТ СН'!$H$11+СВЦЭМ!$D$10+'СЕТ СН'!$H$6-'СЕТ СН'!$H$23</f>
        <v>1113.8673747099999</v>
      </c>
      <c r="W111" s="36">
        <f>SUMIFS(СВЦЭМ!$D$39:$D$782,СВЦЭМ!$A$39:$A$782,$A111,СВЦЭМ!$B$39:$B$782,W$83)+'СЕТ СН'!$H$11+СВЦЭМ!$D$10+'СЕТ СН'!$H$6-'СЕТ СН'!$H$23</f>
        <v>1123.9627581499999</v>
      </c>
      <c r="X111" s="36">
        <f>SUMIFS(СВЦЭМ!$D$39:$D$782,СВЦЭМ!$A$39:$A$782,$A111,СВЦЭМ!$B$39:$B$782,X$83)+'СЕТ СН'!$H$11+СВЦЭМ!$D$10+'СЕТ СН'!$H$6-'СЕТ СН'!$H$23</f>
        <v>1130.7554503899999</v>
      </c>
      <c r="Y111" s="36">
        <f>SUMIFS(СВЦЭМ!$D$39:$D$782,СВЦЭМ!$A$39:$A$782,$A111,СВЦЭМ!$B$39:$B$782,Y$83)+'СЕТ СН'!$H$11+СВЦЭМ!$D$10+'СЕТ СН'!$H$6-'СЕТ СН'!$H$23</f>
        <v>1105.269227</v>
      </c>
    </row>
    <row r="112" spans="1:25" ht="15.75" x14ac:dyDescent="0.2">
      <c r="A112" s="35">
        <f t="shared" si="2"/>
        <v>44802</v>
      </c>
      <c r="B112" s="36">
        <f>SUMIFS(СВЦЭМ!$D$39:$D$782,СВЦЭМ!$A$39:$A$782,$A112,СВЦЭМ!$B$39:$B$782,B$83)+'СЕТ СН'!$H$11+СВЦЭМ!$D$10+'СЕТ СН'!$H$6-'СЕТ СН'!$H$23</f>
        <v>1120.6626636199999</v>
      </c>
      <c r="C112" s="36">
        <f>SUMIFS(СВЦЭМ!$D$39:$D$782,СВЦЭМ!$A$39:$A$782,$A112,СВЦЭМ!$B$39:$B$782,C$83)+'СЕТ СН'!$H$11+СВЦЭМ!$D$10+'СЕТ СН'!$H$6-'СЕТ СН'!$H$23</f>
        <v>1190.2558733999999</v>
      </c>
      <c r="D112" s="36">
        <f>SUMIFS(СВЦЭМ!$D$39:$D$782,СВЦЭМ!$A$39:$A$782,$A112,СВЦЭМ!$B$39:$B$782,D$83)+'СЕТ СН'!$H$11+СВЦЭМ!$D$10+'СЕТ СН'!$H$6-'СЕТ СН'!$H$23</f>
        <v>1221.8648861299998</v>
      </c>
      <c r="E112" s="36">
        <f>SUMIFS(СВЦЭМ!$D$39:$D$782,СВЦЭМ!$A$39:$A$782,$A112,СВЦЭМ!$B$39:$B$782,E$83)+'СЕТ СН'!$H$11+СВЦЭМ!$D$10+'СЕТ СН'!$H$6-'СЕТ СН'!$H$23</f>
        <v>1231.52309246</v>
      </c>
      <c r="F112" s="36">
        <f>SUMIFS(СВЦЭМ!$D$39:$D$782,СВЦЭМ!$A$39:$A$782,$A112,СВЦЭМ!$B$39:$B$782,F$83)+'СЕТ СН'!$H$11+СВЦЭМ!$D$10+'СЕТ СН'!$H$6-'СЕТ СН'!$H$23</f>
        <v>1240.5714359299998</v>
      </c>
      <c r="G112" s="36">
        <f>SUMIFS(СВЦЭМ!$D$39:$D$782,СВЦЭМ!$A$39:$A$782,$A112,СВЦЭМ!$B$39:$B$782,G$83)+'СЕТ СН'!$H$11+СВЦЭМ!$D$10+'СЕТ СН'!$H$6-'СЕТ СН'!$H$23</f>
        <v>1223.8480334199999</v>
      </c>
      <c r="H112" s="36">
        <f>SUMIFS(СВЦЭМ!$D$39:$D$782,СВЦЭМ!$A$39:$A$782,$A112,СВЦЭМ!$B$39:$B$782,H$83)+'СЕТ СН'!$H$11+СВЦЭМ!$D$10+'СЕТ СН'!$H$6-'СЕТ СН'!$H$23</f>
        <v>1171.33928775</v>
      </c>
      <c r="I112" s="36">
        <f>SUMIFS(СВЦЭМ!$D$39:$D$782,СВЦЭМ!$A$39:$A$782,$A112,СВЦЭМ!$B$39:$B$782,I$83)+'СЕТ СН'!$H$11+СВЦЭМ!$D$10+'СЕТ СН'!$H$6-'СЕТ СН'!$H$23</f>
        <v>1125.0356330299999</v>
      </c>
      <c r="J112" s="36">
        <f>SUMIFS(СВЦЭМ!$D$39:$D$782,СВЦЭМ!$A$39:$A$782,$A112,СВЦЭМ!$B$39:$B$782,J$83)+'СЕТ СН'!$H$11+СВЦЭМ!$D$10+'СЕТ СН'!$H$6-'СЕТ СН'!$H$23</f>
        <v>1084.8618718799999</v>
      </c>
      <c r="K112" s="36">
        <f>SUMIFS(СВЦЭМ!$D$39:$D$782,СВЦЭМ!$A$39:$A$782,$A112,СВЦЭМ!$B$39:$B$782,K$83)+'СЕТ СН'!$H$11+СВЦЭМ!$D$10+'СЕТ СН'!$H$6-'СЕТ СН'!$H$23</f>
        <v>1108.2807333199999</v>
      </c>
      <c r="L112" s="36">
        <f>SUMIFS(СВЦЭМ!$D$39:$D$782,СВЦЭМ!$A$39:$A$782,$A112,СВЦЭМ!$B$39:$B$782,L$83)+'СЕТ СН'!$H$11+СВЦЭМ!$D$10+'СЕТ СН'!$H$6-'СЕТ СН'!$H$23</f>
        <v>1086.17297201</v>
      </c>
      <c r="M112" s="36">
        <f>SUMIFS(СВЦЭМ!$D$39:$D$782,СВЦЭМ!$A$39:$A$782,$A112,СВЦЭМ!$B$39:$B$782,M$83)+'СЕТ СН'!$H$11+СВЦЭМ!$D$10+'СЕТ СН'!$H$6-'СЕТ СН'!$H$23</f>
        <v>1086.9101940599999</v>
      </c>
      <c r="N112" s="36">
        <f>SUMIFS(СВЦЭМ!$D$39:$D$782,СВЦЭМ!$A$39:$A$782,$A112,СВЦЭМ!$B$39:$B$782,N$83)+'СЕТ СН'!$H$11+СВЦЭМ!$D$10+'СЕТ СН'!$H$6-'СЕТ СН'!$H$23</f>
        <v>1089.0381596899999</v>
      </c>
      <c r="O112" s="36">
        <f>SUMIFS(СВЦЭМ!$D$39:$D$782,СВЦЭМ!$A$39:$A$782,$A112,СВЦЭМ!$B$39:$B$782,O$83)+'СЕТ СН'!$H$11+СВЦЭМ!$D$10+'СЕТ СН'!$H$6-'СЕТ СН'!$H$23</f>
        <v>1085.3223730299999</v>
      </c>
      <c r="P112" s="36">
        <f>SUMIFS(СВЦЭМ!$D$39:$D$782,СВЦЭМ!$A$39:$A$782,$A112,СВЦЭМ!$B$39:$B$782,P$83)+'СЕТ СН'!$H$11+СВЦЭМ!$D$10+'СЕТ СН'!$H$6-'СЕТ СН'!$H$23</f>
        <v>1085.33209723</v>
      </c>
      <c r="Q112" s="36">
        <f>SUMIFS(СВЦЭМ!$D$39:$D$782,СВЦЭМ!$A$39:$A$782,$A112,СВЦЭМ!$B$39:$B$782,Q$83)+'СЕТ СН'!$H$11+СВЦЭМ!$D$10+'СЕТ СН'!$H$6-'СЕТ СН'!$H$23</f>
        <v>1084.72448719</v>
      </c>
      <c r="R112" s="36">
        <f>SUMIFS(СВЦЭМ!$D$39:$D$782,СВЦЭМ!$A$39:$A$782,$A112,СВЦЭМ!$B$39:$B$782,R$83)+'СЕТ СН'!$H$11+СВЦЭМ!$D$10+'СЕТ СН'!$H$6-'СЕТ СН'!$H$23</f>
        <v>1087.0187694899998</v>
      </c>
      <c r="S112" s="36">
        <f>SUMIFS(СВЦЭМ!$D$39:$D$782,СВЦЭМ!$A$39:$A$782,$A112,СВЦЭМ!$B$39:$B$782,S$83)+'СЕТ СН'!$H$11+СВЦЭМ!$D$10+'СЕТ СН'!$H$6-'СЕТ СН'!$H$23</f>
        <v>1088.6419604</v>
      </c>
      <c r="T112" s="36">
        <f>SUMIFS(СВЦЭМ!$D$39:$D$782,СВЦЭМ!$A$39:$A$782,$A112,СВЦЭМ!$B$39:$B$782,T$83)+'СЕТ СН'!$H$11+СВЦЭМ!$D$10+'СЕТ СН'!$H$6-'СЕТ СН'!$H$23</f>
        <v>1071.5610431099999</v>
      </c>
      <c r="U112" s="36">
        <f>SUMIFS(СВЦЭМ!$D$39:$D$782,СВЦЭМ!$A$39:$A$782,$A112,СВЦЭМ!$B$39:$B$782,U$83)+'СЕТ СН'!$H$11+СВЦЭМ!$D$10+'СЕТ СН'!$H$6-'СЕТ СН'!$H$23</f>
        <v>1065.8960562899999</v>
      </c>
      <c r="V112" s="36">
        <f>SUMIFS(СВЦЭМ!$D$39:$D$782,СВЦЭМ!$A$39:$A$782,$A112,СВЦЭМ!$B$39:$B$782,V$83)+'СЕТ СН'!$H$11+СВЦЭМ!$D$10+'СЕТ СН'!$H$6-'СЕТ СН'!$H$23</f>
        <v>1060.7618501099998</v>
      </c>
      <c r="W112" s="36">
        <f>SUMIFS(СВЦЭМ!$D$39:$D$782,СВЦЭМ!$A$39:$A$782,$A112,СВЦЭМ!$B$39:$B$782,W$83)+'СЕТ СН'!$H$11+СВЦЭМ!$D$10+'СЕТ СН'!$H$6-'СЕТ СН'!$H$23</f>
        <v>1058.88187636</v>
      </c>
      <c r="X112" s="36">
        <f>SUMIFS(СВЦЭМ!$D$39:$D$782,СВЦЭМ!$A$39:$A$782,$A112,СВЦЭМ!$B$39:$B$782,X$83)+'СЕТ СН'!$H$11+СВЦЭМ!$D$10+'СЕТ СН'!$H$6-'СЕТ СН'!$H$23</f>
        <v>1082.06586096</v>
      </c>
      <c r="Y112" s="36">
        <f>SUMIFS(СВЦЭМ!$D$39:$D$782,СВЦЭМ!$A$39:$A$782,$A112,СВЦЭМ!$B$39:$B$782,Y$83)+'СЕТ СН'!$H$11+СВЦЭМ!$D$10+'СЕТ СН'!$H$6-'СЕТ СН'!$H$23</f>
        <v>1129.2001171099998</v>
      </c>
    </row>
    <row r="113" spans="1:27" ht="15.75" x14ac:dyDescent="0.2">
      <c r="A113" s="35">
        <f t="shared" si="2"/>
        <v>44803</v>
      </c>
      <c r="B113" s="36">
        <f>SUMIFS(СВЦЭМ!$D$39:$D$782,СВЦЭМ!$A$39:$A$782,$A113,СВЦЭМ!$B$39:$B$782,B$83)+'СЕТ СН'!$H$11+СВЦЭМ!$D$10+'СЕТ СН'!$H$6-'СЕТ СН'!$H$23</f>
        <v>1089.96699588</v>
      </c>
      <c r="C113" s="36">
        <f>SUMIFS(СВЦЭМ!$D$39:$D$782,СВЦЭМ!$A$39:$A$782,$A113,СВЦЭМ!$B$39:$B$782,C$83)+'СЕТ СН'!$H$11+СВЦЭМ!$D$10+'СЕТ СН'!$H$6-'СЕТ СН'!$H$23</f>
        <v>1122.7026854199999</v>
      </c>
      <c r="D113" s="36">
        <f>SUMIFS(СВЦЭМ!$D$39:$D$782,СВЦЭМ!$A$39:$A$782,$A113,СВЦЭМ!$B$39:$B$782,D$83)+'СЕТ СН'!$H$11+СВЦЭМ!$D$10+'СЕТ СН'!$H$6-'СЕТ СН'!$H$23</f>
        <v>1156.59787534</v>
      </c>
      <c r="E113" s="36">
        <f>SUMIFS(СВЦЭМ!$D$39:$D$782,СВЦЭМ!$A$39:$A$782,$A113,СВЦЭМ!$B$39:$B$782,E$83)+'СЕТ СН'!$H$11+СВЦЭМ!$D$10+'СЕТ СН'!$H$6-'СЕТ СН'!$H$23</f>
        <v>1168.5994615499999</v>
      </c>
      <c r="F113" s="36">
        <f>SUMIFS(СВЦЭМ!$D$39:$D$782,СВЦЭМ!$A$39:$A$782,$A113,СВЦЭМ!$B$39:$B$782,F$83)+'СЕТ СН'!$H$11+СВЦЭМ!$D$10+'СЕТ СН'!$H$6-'СЕТ СН'!$H$23</f>
        <v>1173.8112753799999</v>
      </c>
      <c r="G113" s="36">
        <f>SUMIFS(СВЦЭМ!$D$39:$D$782,СВЦЭМ!$A$39:$A$782,$A113,СВЦЭМ!$B$39:$B$782,G$83)+'СЕТ СН'!$H$11+СВЦЭМ!$D$10+'СЕТ СН'!$H$6-'СЕТ СН'!$H$23</f>
        <v>1169.12275417</v>
      </c>
      <c r="H113" s="36">
        <f>SUMIFS(СВЦЭМ!$D$39:$D$782,СВЦЭМ!$A$39:$A$782,$A113,СВЦЭМ!$B$39:$B$782,H$83)+'СЕТ СН'!$H$11+СВЦЭМ!$D$10+'СЕТ СН'!$H$6-'СЕТ СН'!$H$23</f>
        <v>1113.2437478699999</v>
      </c>
      <c r="I113" s="36">
        <f>SUMIFS(СВЦЭМ!$D$39:$D$782,СВЦЭМ!$A$39:$A$782,$A113,СВЦЭМ!$B$39:$B$782,I$83)+'СЕТ СН'!$H$11+СВЦЭМ!$D$10+'СЕТ СН'!$H$6-'СЕТ СН'!$H$23</f>
        <v>1040.8872909299998</v>
      </c>
      <c r="J113" s="36">
        <f>SUMIFS(СВЦЭМ!$D$39:$D$782,СВЦЭМ!$A$39:$A$782,$A113,СВЦЭМ!$B$39:$B$782,J$83)+'СЕТ СН'!$H$11+СВЦЭМ!$D$10+'СЕТ СН'!$H$6-'СЕТ СН'!$H$23</f>
        <v>1040.9519251199999</v>
      </c>
      <c r="K113" s="36">
        <f>SUMIFS(СВЦЭМ!$D$39:$D$782,СВЦЭМ!$A$39:$A$782,$A113,СВЦЭМ!$B$39:$B$782,K$83)+'СЕТ СН'!$H$11+СВЦЭМ!$D$10+'СЕТ СН'!$H$6-'СЕТ СН'!$H$23</f>
        <v>1102.5231593799999</v>
      </c>
      <c r="L113" s="36">
        <f>SUMIFS(СВЦЭМ!$D$39:$D$782,СВЦЭМ!$A$39:$A$782,$A113,СВЦЭМ!$B$39:$B$782,L$83)+'СЕТ СН'!$H$11+СВЦЭМ!$D$10+'СЕТ СН'!$H$6-'СЕТ СН'!$H$23</f>
        <v>1098.49530961</v>
      </c>
      <c r="M113" s="36">
        <f>SUMIFS(СВЦЭМ!$D$39:$D$782,СВЦЭМ!$A$39:$A$782,$A113,СВЦЭМ!$B$39:$B$782,M$83)+'СЕТ СН'!$H$11+СВЦЭМ!$D$10+'СЕТ СН'!$H$6-'СЕТ СН'!$H$23</f>
        <v>1096.42674296</v>
      </c>
      <c r="N113" s="36">
        <f>SUMIFS(СВЦЭМ!$D$39:$D$782,СВЦЭМ!$A$39:$A$782,$A113,СВЦЭМ!$B$39:$B$782,N$83)+'СЕТ СН'!$H$11+СВЦЭМ!$D$10+'СЕТ СН'!$H$6-'СЕТ СН'!$H$23</f>
        <v>1098.29347927</v>
      </c>
      <c r="O113" s="36">
        <f>SUMIFS(СВЦЭМ!$D$39:$D$782,СВЦЭМ!$A$39:$A$782,$A113,СВЦЭМ!$B$39:$B$782,O$83)+'СЕТ СН'!$H$11+СВЦЭМ!$D$10+'СЕТ СН'!$H$6-'СЕТ СН'!$H$23</f>
        <v>1095.7578877599999</v>
      </c>
      <c r="P113" s="36">
        <f>SUMIFS(СВЦЭМ!$D$39:$D$782,СВЦЭМ!$A$39:$A$782,$A113,СВЦЭМ!$B$39:$B$782,P$83)+'СЕТ СН'!$H$11+СВЦЭМ!$D$10+'СЕТ СН'!$H$6-'СЕТ СН'!$H$23</f>
        <v>1104.58620982</v>
      </c>
      <c r="Q113" s="36">
        <f>SUMIFS(СВЦЭМ!$D$39:$D$782,СВЦЭМ!$A$39:$A$782,$A113,СВЦЭМ!$B$39:$B$782,Q$83)+'СЕТ СН'!$H$11+СВЦЭМ!$D$10+'СЕТ СН'!$H$6-'СЕТ СН'!$H$23</f>
        <v>1091.7193667699999</v>
      </c>
      <c r="R113" s="36">
        <f>SUMIFS(СВЦЭМ!$D$39:$D$782,СВЦЭМ!$A$39:$A$782,$A113,СВЦЭМ!$B$39:$B$782,R$83)+'СЕТ СН'!$H$11+СВЦЭМ!$D$10+'СЕТ СН'!$H$6-'СЕТ СН'!$H$23</f>
        <v>1082.0317885499999</v>
      </c>
      <c r="S113" s="36">
        <f>SUMIFS(СВЦЭМ!$D$39:$D$782,СВЦЭМ!$A$39:$A$782,$A113,СВЦЭМ!$B$39:$B$782,S$83)+'СЕТ СН'!$H$11+СВЦЭМ!$D$10+'СЕТ СН'!$H$6-'СЕТ СН'!$H$23</f>
        <v>1092.8709743099998</v>
      </c>
      <c r="T113" s="36">
        <f>SUMIFS(СВЦЭМ!$D$39:$D$782,СВЦЭМ!$A$39:$A$782,$A113,СВЦЭМ!$B$39:$B$782,T$83)+'СЕТ СН'!$H$11+СВЦЭМ!$D$10+'СЕТ СН'!$H$6-'СЕТ СН'!$H$23</f>
        <v>1107.4545143999999</v>
      </c>
      <c r="U113" s="36">
        <f>SUMIFS(СВЦЭМ!$D$39:$D$782,СВЦЭМ!$A$39:$A$782,$A113,СВЦЭМ!$B$39:$B$782,U$83)+'СЕТ СН'!$H$11+СВЦЭМ!$D$10+'СЕТ СН'!$H$6-'СЕТ СН'!$H$23</f>
        <v>1090.4383859899999</v>
      </c>
      <c r="V113" s="36">
        <f>SUMIFS(СВЦЭМ!$D$39:$D$782,СВЦЭМ!$A$39:$A$782,$A113,СВЦЭМ!$B$39:$B$782,V$83)+'СЕТ СН'!$H$11+СВЦЭМ!$D$10+'СЕТ СН'!$H$6-'СЕТ СН'!$H$23</f>
        <v>1115.1993297899999</v>
      </c>
      <c r="W113" s="36">
        <f>SUMIFS(СВЦЭМ!$D$39:$D$782,СВЦЭМ!$A$39:$A$782,$A113,СВЦЭМ!$B$39:$B$782,W$83)+'СЕТ СН'!$H$11+СВЦЭМ!$D$10+'СЕТ СН'!$H$6-'СЕТ СН'!$H$23</f>
        <v>1119.02575634</v>
      </c>
      <c r="X113" s="36">
        <f>SUMIFS(СВЦЭМ!$D$39:$D$782,СВЦЭМ!$A$39:$A$782,$A113,СВЦЭМ!$B$39:$B$782,X$83)+'СЕТ СН'!$H$11+СВЦЭМ!$D$10+'СЕТ СН'!$H$6-'СЕТ СН'!$H$23</f>
        <v>1065.1885149999998</v>
      </c>
      <c r="Y113" s="36">
        <f>SUMIFS(СВЦЭМ!$D$39:$D$782,СВЦЭМ!$A$39:$A$782,$A113,СВЦЭМ!$B$39:$B$782,Y$83)+'СЕТ СН'!$H$11+СВЦЭМ!$D$10+'СЕТ СН'!$H$6-'СЕТ СН'!$H$23</f>
        <v>1027.3037341100001</v>
      </c>
    </row>
    <row r="114" spans="1:27" ht="15.75" x14ac:dyDescent="0.2">
      <c r="A114" s="35">
        <f t="shared" si="2"/>
        <v>44804</v>
      </c>
      <c r="B114" s="36">
        <f>SUMIFS(СВЦЭМ!$D$39:$D$782,СВЦЭМ!$A$39:$A$782,$A114,СВЦЭМ!$B$39:$B$782,B$83)+'СЕТ СН'!$H$11+СВЦЭМ!$D$10+'СЕТ СН'!$H$6-'СЕТ СН'!$H$23</f>
        <v>1120.54773378</v>
      </c>
      <c r="C114" s="36">
        <f>SUMIFS(СВЦЭМ!$D$39:$D$782,СВЦЭМ!$A$39:$A$782,$A114,СВЦЭМ!$B$39:$B$782,C$83)+'СЕТ СН'!$H$11+СВЦЭМ!$D$10+'СЕТ СН'!$H$6-'СЕТ СН'!$H$23</f>
        <v>1156.1831900699999</v>
      </c>
      <c r="D114" s="36">
        <f>SUMIFS(СВЦЭМ!$D$39:$D$782,СВЦЭМ!$A$39:$A$782,$A114,СВЦЭМ!$B$39:$B$782,D$83)+'СЕТ СН'!$H$11+СВЦЭМ!$D$10+'СЕТ СН'!$H$6-'СЕТ СН'!$H$23</f>
        <v>1172.19567039</v>
      </c>
      <c r="E114" s="36">
        <f>SUMIFS(СВЦЭМ!$D$39:$D$782,СВЦЭМ!$A$39:$A$782,$A114,СВЦЭМ!$B$39:$B$782,E$83)+'СЕТ СН'!$H$11+СВЦЭМ!$D$10+'СЕТ СН'!$H$6-'СЕТ СН'!$H$23</f>
        <v>1185.9651944099999</v>
      </c>
      <c r="F114" s="36">
        <f>SUMIFS(СВЦЭМ!$D$39:$D$782,СВЦЭМ!$A$39:$A$782,$A114,СВЦЭМ!$B$39:$B$782,F$83)+'СЕТ СН'!$H$11+СВЦЭМ!$D$10+'СЕТ СН'!$H$6-'СЕТ СН'!$H$23</f>
        <v>1172.92860627</v>
      </c>
      <c r="G114" s="36">
        <f>SUMIFS(СВЦЭМ!$D$39:$D$782,СВЦЭМ!$A$39:$A$782,$A114,СВЦЭМ!$B$39:$B$782,G$83)+'СЕТ СН'!$H$11+СВЦЭМ!$D$10+'СЕТ СН'!$H$6-'СЕТ СН'!$H$23</f>
        <v>1150.3103965099999</v>
      </c>
      <c r="H114" s="36">
        <f>SUMIFS(СВЦЭМ!$D$39:$D$782,СВЦЭМ!$A$39:$A$782,$A114,СВЦЭМ!$B$39:$B$782,H$83)+'СЕТ СН'!$H$11+СВЦЭМ!$D$10+'СЕТ СН'!$H$6-'СЕТ СН'!$H$23</f>
        <v>1089.42712523</v>
      </c>
      <c r="I114" s="36">
        <f>SUMIFS(СВЦЭМ!$D$39:$D$782,СВЦЭМ!$A$39:$A$782,$A114,СВЦЭМ!$B$39:$B$782,I$83)+'СЕТ СН'!$H$11+СВЦЭМ!$D$10+'СЕТ СН'!$H$6-'СЕТ СН'!$H$23</f>
        <v>1032.62205165</v>
      </c>
      <c r="J114" s="36">
        <f>SUMIFS(СВЦЭМ!$D$39:$D$782,СВЦЭМ!$A$39:$A$782,$A114,СВЦЭМ!$B$39:$B$782,J$83)+'СЕТ СН'!$H$11+СВЦЭМ!$D$10+'СЕТ СН'!$H$6-'СЕТ СН'!$H$23</f>
        <v>1102.70132601</v>
      </c>
      <c r="K114" s="36">
        <f>SUMIFS(СВЦЭМ!$D$39:$D$782,СВЦЭМ!$A$39:$A$782,$A114,СВЦЭМ!$B$39:$B$782,K$83)+'СЕТ СН'!$H$11+СВЦЭМ!$D$10+'СЕТ СН'!$H$6-'СЕТ СН'!$H$23</f>
        <v>1128.56753308</v>
      </c>
      <c r="L114" s="36">
        <f>SUMIFS(СВЦЭМ!$D$39:$D$782,СВЦЭМ!$A$39:$A$782,$A114,СВЦЭМ!$B$39:$B$782,L$83)+'СЕТ СН'!$H$11+СВЦЭМ!$D$10+'СЕТ СН'!$H$6-'СЕТ СН'!$H$23</f>
        <v>1125.1377403699998</v>
      </c>
      <c r="M114" s="36">
        <f>SUMIFS(СВЦЭМ!$D$39:$D$782,СВЦЭМ!$A$39:$A$782,$A114,СВЦЭМ!$B$39:$B$782,M$83)+'СЕТ СН'!$H$11+СВЦЭМ!$D$10+'СЕТ СН'!$H$6-'СЕТ СН'!$H$23</f>
        <v>1116.82627237</v>
      </c>
      <c r="N114" s="36">
        <f>SUMIFS(СВЦЭМ!$D$39:$D$782,СВЦЭМ!$A$39:$A$782,$A114,СВЦЭМ!$B$39:$B$782,N$83)+'СЕТ СН'!$H$11+СВЦЭМ!$D$10+'СЕТ СН'!$H$6-'СЕТ СН'!$H$23</f>
        <v>1113.67308286</v>
      </c>
      <c r="O114" s="36">
        <f>SUMIFS(СВЦЭМ!$D$39:$D$782,СВЦЭМ!$A$39:$A$782,$A114,СВЦЭМ!$B$39:$B$782,O$83)+'СЕТ СН'!$H$11+СВЦЭМ!$D$10+'СЕТ СН'!$H$6-'СЕТ СН'!$H$23</f>
        <v>1112.7226336700001</v>
      </c>
      <c r="P114" s="36">
        <f>SUMIFS(СВЦЭМ!$D$39:$D$782,СВЦЭМ!$A$39:$A$782,$A114,СВЦЭМ!$B$39:$B$782,P$83)+'СЕТ СН'!$H$11+СВЦЭМ!$D$10+'СЕТ СН'!$H$6-'СЕТ СН'!$H$23</f>
        <v>1110.3036578199999</v>
      </c>
      <c r="Q114" s="36">
        <f>SUMIFS(СВЦЭМ!$D$39:$D$782,СВЦЭМ!$A$39:$A$782,$A114,СВЦЭМ!$B$39:$B$782,Q$83)+'СЕТ СН'!$H$11+СВЦЭМ!$D$10+'СЕТ СН'!$H$6-'СЕТ СН'!$H$23</f>
        <v>1101.35278113</v>
      </c>
      <c r="R114" s="36">
        <f>SUMIFS(СВЦЭМ!$D$39:$D$782,СВЦЭМ!$A$39:$A$782,$A114,СВЦЭМ!$B$39:$B$782,R$83)+'СЕТ СН'!$H$11+СВЦЭМ!$D$10+'СЕТ СН'!$H$6-'СЕТ СН'!$H$23</f>
        <v>1091.6336263199998</v>
      </c>
      <c r="S114" s="36">
        <f>SUMIFS(СВЦЭМ!$D$39:$D$782,СВЦЭМ!$A$39:$A$782,$A114,СВЦЭМ!$B$39:$B$782,S$83)+'СЕТ СН'!$H$11+СВЦЭМ!$D$10+'СЕТ СН'!$H$6-'СЕТ СН'!$H$23</f>
        <v>1096.92886312</v>
      </c>
      <c r="T114" s="36">
        <f>SUMIFS(СВЦЭМ!$D$39:$D$782,СВЦЭМ!$A$39:$A$782,$A114,СВЦЭМ!$B$39:$B$782,T$83)+'СЕТ СН'!$H$11+СВЦЭМ!$D$10+'СЕТ СН'!$H$6-'СЕТ СН'!$H$23</f>
        <v>1092.2736308799999</v>
      </c>
      <c r="U114" s="36">
        <f>SUMIFS(СВЦЭМ!$D$39:$D$782,СВЦЭМ!$A$39:$A$782,$A114,СВЦЭМ!$B$39:$B$782,U$83)+'СЕТ СН'!$H$11+СВЦЭМ!$D$10+'СЕТ СН'!$H$6-'СЕТ СН'!$H$23</f>
        <v>1105.58877401</v>
      </c>
      <c r="V114" s="36">
        <f>SUMIFS(СВЦЭМ!$D$39:$D$782,СВЦЭМ!$A$39:$A$782,$A114,СВЦЭМ!$B$39:$B$782,V$83)+'СЕТ СН'!$H$11+СВЦЭМ!$D$10+'СЕТ СН'!$H$6-'СЕТ СН'!$H$23</f>
        <v>1124.8172373899999</v>
      </c>
      <c r="W114" s="36">
        <f>SUMIFS(СВЦЭМ!$D$39:$D$782,СВЦЭМ!$A$39:$A$782,$A114,СВЦЭМ!$B$39:$B$782,W$83)+'СЕТ СН'!$H$11+СВЦЭМ!$D$10+'СЕТ СН'!$H$6-'СЕТ СН'!$H$23</f>
        <v>1119.65858327</v>
      </c>
      <c r="X114" s="36">
        <f>SUMIFS(СВЦЭМ!$D$39:$D$782,СВЦЭМ!$A$39:$A$782,$A114,СВЦЭМ!$B$39:$B$782,X$83)+'СЕТ СН'!$H$11+СВЦЭМ!$D$10+'СЕТ СН'!$H$6-'СЕТ СН'!$H$23</f>
        <v>1083.9571052199999</v>
      </c>
      <c r="Y114" s="36">
        <f>SUMIFS(СВЦЭМ!$D$39:$D$782,СВЦЭМ!$A$39:$A$782,$A114,СВЦЭМ!$B$39:$B$782,Y$83)+'СЕТ СН'!$H$11+СВЦЭМ!$D$10+'СЕТ СН'!$H$6-'СЕТ СН'!$H$23</f>
        <v>1066.03981088</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01.08.2022</v>
      </c>
      <c r="B120" s="36">
        <f>SUMIFS(СВЦЭМ!$D$39:$D$782,СВЦЭМ!$A$39:$A$782,$A120,СВЦЭМ!$B$39:$B$782,B$119)+'СЕТ СН'!$I$11+СВЦЭМ!$D$10+'СЕТ СН'!$I$6-'СЕТ СН'!$I$23</f>
        <v>1534.0780941600001</v>
      </c>
      <c r="C120" s="36">
        <f>SUMIFS(СВЦЭМ!$D$39:$D$782,СВЦЭМ!$A$39:$A$782,$A120,СВЦЭМ!$B$39:$B$782,C$119)+'СЕТ СН'!$I$11+СВЦЭМ!$D$10+'СЕТ СН'!$I$6-'СЕТ СН'!$I$23</f>
        <v>1572.3019489099997</v>
      </c>
      <c r="D120" s="36">
        <f>SUMIFS(СВЦЭМ!$D$39:$D$782,СВЦЭМ!$A$39:$A$782,$A120,СВЦЭМ!$B$39:$B$782,D$119)+'СЕТ СН'!$I$11+СВЦЭМ!$D$10+'СЕТ СН'!$I$6-'СЕТ СН'!$I$23</f>
        <v>1583.9122418100001</v>
      </c>
      <c r="E120" s="36">
        <f>SUMIFS(СВЦЭМ!$D$39:$D$782,СВЦЭМ!$A$39:$A$782,$A120,СВЦЭМ!$B$39:$B$782,E$119)+'СЕТ СН'!$I$11+СВЦЭМ!$D$10+'СЕТ СН'!$I$6-'СЕТ СН'!$I$23</f>
        <v>1615.3850176799997</v>
      </c>
      <c r="F120" s="36">
        <f>SUMIFS(СВЦЭМ!$D$39:$D$782,СВЦЭМ!$A$39:$A$782,$A120,СВЦЭМ!$B$39:$B$782,F$119)+'СЕТ СН'!$I$11+СВЦЭМ!$D$10+'СЕТ СН'!$I$6-'СЕТ СН'!$I$23</f>
        <v>1581.1635972999998</v>
      </c>
      <c r="G120" s="36">
        <f>SUMIFS(СВЦЭМ!$D$39:$D$782,СВЦЭМ!$A$39:$A$782,$A120,СВЦЭМ!$B$39:$B$782,G$119)+'СЕТ СН'!$I$11+СВЦЭМ!$D$10+'СЕТ СН'!$I$6-'СЕТ СН'!$I$23</f>
        <v>1569.7649471899999</v>
      </c>
      <c r="H120" s="36">
        <f>SUMIFS(СВЦЭМ!$D$39:$D$782,СВЦЭМ!$A$39:$A$782,$A120,СВЦЭМ!$B$39:$B$782,H$119)+'СЕТ СН'!$I$11+СВЦЭМ!$D$10+'СЕТ СН'!$I$6-'СЕТ СН'!$I$23</f>
        <v>1612.7879211700001</v>
      </c>
      <c r="I120" s="36">
        <f>SUMIFS(СВЦЭМ!$D$39:$D$782,СВЦЭМ!$A$39:$A$782,$A120,СВЦЭМ!$B$39:$B$782,I$119)+'СЕТ СН'!$I$11+СВЦЭМ!$D$10+'СЕТ СН'!$I$6-'СЕТ СН'!$I$23</f>
        <v>1654.1859033199999</v>
      </c>
      <c r="J120" s="36">
        <f>SUMIFS(СВЦЭМ!$D$39:$D$782,СВЦЭМ!$A$39:$A$782,$A120,СВЦЭМ!$B$39:$B$782,J$119)+'СЕТ СН'!$I$11+СВЦЭМ!$D$10+'СЕТ СН'!$I$6-'СЕТ СН'!$I$23</f>
        <v>1579.3089355799998</v>
      </c>
      <c r="K120" s="36">
        <f>SUMIFS(СВЦЭМ!$D$39:$D$782,СВЦЭМ!$A$39:$A$782,$A120,СВЦЭМ!$B$39:$B$782,K$119)+'СЕТ СН'!$I$11+СВЦЭМ!$D$10+'СЕТ СН'!$I$6-'СЕТ СН'!$I$23</f>
        <v>1526.3246088199999</v>
      </c>
      <c r="L120" s="36">
        <f>SUMIFS(СВЦЭМ!$D$39:$D$782,СВЦЭМ!$A$39:$A$782,$A120,СВЦЭМ!$B$39:$B$782,L$119)+'СЕТ СН'!$I$11+СВЦЭМ!$D$10+'СЕТ СН'!$I$6-'СЕТ СН'!$I$23</f>
        <v>1500.66711083</v>
      </c>
      <c r="M120" s="36">
        <f>SUMIFS(СВЦЭМ!$D$39:$D$782,СВЦЭМ!$A$39:$A$782,$A120,СВЦЭМ!$B$39:$B$782,M$119)+'СЕТ СН'!$I$11+СВЦЭМ!$D$10+'СЕТ СН'!$I$6-'СЕТ СН'!$I$23</f>
        <v>1465.88174955</v>
      </c>
      <c r="N120" s="36">
        <f>SUMIFS(СВЦЭМ!$D$39:$D$782,СВЦЭМ!$A$39:$A$782,$A120,СВЦЭМ!$B$39:$B$782,N$119)+'СЕТ СН'!$I$11+СВЦЭМ!$D$10+'СЕТ СН'!$I$6-'СЕТ СН'!$I$23</f>
        <v>1476.03497229</v>
      </c>
      <c r="O120" s="36">
        <f>SUMIFS(СВЦЭМ!$D$39:$D$782,СВЦЭМ!$A$39:$A$782,$A120,СВЦЭМ!$B$39:$B$782,O$119)+'СЕТ СН'!$I$11+СВЦЭМ!$D$10+'СЕТ СН'!$I$6-'СЕТ СН'!$I$23</f>
        <v>1477.7405885399999</v>
      </c>
      <c r="P120" s="36">
        <f>SUMIFS(СВЦЭМ!$D$39:$D$782,СВЦЭМ!$A$39:$A$782,$A120,СВЦЭМ!$B$39:$B$782,P$119)+'СЕТ СН'!$I$11+СВЦЭМ!$D$10+'СЕТ СН'!$I$6-'СЕТ СН'!$I$23</f>
        <v>1481.3073126899999</v>
      </c>
      <c r="Q120" s="36">
        <f>SUMIFS(СВЦЭМ!$D$39:$D$782,СВЦЭМ!$A$39:$A$782,$A120,СВЦЭМ!$B$39:$B$782,Q$119)+'СЕТ СН'!$I$11+СВЦЭМ!$D$10+'СЕТ СН'!$I$6-'СЕТ СН'!$I$23</f>
        <v>1483.6069026999999</v>
      </c>
      <c r="R120" s="36">
        <f>SUMIFS(СВЦЭМ!$D$39:$D$782,СВЦЭМ!$A$39:$A$782,$A120,СВЦЭМ!$B$39:$B$782,R$119)+'СЕТ СН'!$I$11+СВЦЭМ!$D$10+'СЕТ СН'!$I$6-'СЕТ СН'!$I$23</f>
        <v>1502.7743050899999</v>
      </c>
      <c r="S120" s="36">
        <f>SUMIFS(СВЦЭМ!$D$39:$D$782,СВЦЭМ!$A$39:$A$782,$A120,СВЦЭМ!$B$39:$B$782,S$119)+'СЕТ СН'!$I$11+СВЦЭМ!$D$10+'СЕТ СН'!$I$6-'СЕТ СН'!$I$23</f>
        <v>1506.8260921399999</v>
      </c>
      <c r="T120" s="36">
        <f>SUMIFS(СВЦЭМ!$D$39:$D$782,СВЦЭМ!$A$39:$A$782,$A120,СВЦЭМ!$B$39:$B$782,T$119)+'СЕТ СН'!$I$11+СВЦЭМ!$D$10+'СЕТ СН'!$I$6-'СЕТ СН'!$I$23</f>
        <v>1507.5026806699998</v>
      </c>
      <c r="U120" s="36">
        <f>SUMIFS(СВЦЭМ!$D$39:$D$782,СВЦЭМ!$A$39:$A$782,$A120,СВЦЭМ!$B$39:$B$782,U$119)+'СЕТ СН'!$I$11+СВЦЭМ!$D$10+'СЕТ СН'!$I$6-'СЕТ СН'!$I$23</f>
        <v>1509.7536955</v>
      </c>
      <c r="V120" s="36">
        <f>SUMIFS(СВЦЭМ!$D$39:$D$782,СВЦЭМ!$A$39:$A$782,$A120,СВЦЭМ!$B$39:$B$782,V$119)+'СЕТ СН'!$I$11+СВЦЭМ!$D$10+'СЕТ СН'!$I$6-'СЕТ СН'!$I$23</f>
        <v>1506.7738439300001</v>
      </c>
      <c r="W120" s="36">
        <f>SUMIFS(СВЦЭМ!$D$39:$D$782,СВЦЭМ!$A$39:$A$782,$A120,СВЦЭМ!$B$39:$B$782,W$119)+'СЕТ СН'!$I$11+СВЦЭМ!$D$10+'СЕТ СН'!$I$6-'СЕТ СН'!$I$23</f>
        <v>1494.8865531599999</v>
      </c>
      <c r="X120" s="36">
        <f>SUMIFS(СВЦЭМ!$D$39:$D$782,СВЦЭМ!$A$39:$A$782,$A120,СВЦЭМ!$B$39:$B$782,X$119)+'СЕТ СН'!$I$11+СВЦЭМ!$D$10+'СЕТ СН'!$I$6-'СЕТ СН'!$I$23</f>
        <v>1480.9882296799999</v>
      </c>
      <c r="Y120" s="36">
        <f>SUMIFS(СВЦЭМ!$D$39:$D$782,СВЦЭМ!$A$39:$A$782,$A120,СВЦЭМ!$B$39:$B$782,Y$119)+'СЕТ СН'!$I$11+СВЦЭМ!$D$10+'СЕТ СН'!$I$6-'СЕТ СН'!$I$23</f>
        <v>1464.8944504999999</v>
      </c>
      <c r="AA120" s="45"/>
    </row>
    <row r="121" spans="1:27" ht="15.75" x14ac:dyDescent="0.2">
      <c r="A121" s="35">
        <f>A120+1</f>
        <v>44775</v>
      </c>
      <c r="B121" s="36">
        <f>SUMIFS(СВЦЭМ!$D$39:$D$782,СВЦЭМ!$A$39:$A$782,$A121,СВЦЭМ!$B$39:$B$782,B$119)+'СЕТ СН'!$I$11+СВЦЭМ!$D$10+'СЕТ СН'!$I$6-'СЕТ СН'!$I$23</f>
        <v>1573.6374367999997</v>
      </c>
      <c r="C121" s="36">
        <f>SUMIFS(СВЦЭМ!$D$39:$D$782,СВЦЭМ!$A$39:$A$782,$A121,СВЦЭМ!$B$39:$B$782,C$119)+'СЕТ СН'!$I$11+СВЦЭМ!$D$10+'СЕТ СН'!$I$6-'СЕТ СН'!$I$23</f>
        <v>1623.4863708499997</v>
      </c>
      <c r="D121" s="36">
        <f>SUMIFS(СВЦЭМ!$D$39:$D$782,СВЦЭМ!$A$39:$A$782,$A121,СВЦЭМ!$B$39:$B$782,D$119)+'СЕТ СН'!$I$11+СВЦЭМ!$D$10+'СЕТ СН'!$I$6-'СЕТ СН'!$I$23</f>
        <v>1611.5339227300001</v>
      </c>
      <c r="E121" s="36">
        <f>SUMIFS(СВЦЭМ!$D$39:$D$782,СВЦЭМ!$A$39:$A$782,$A121,СВЦЭМ!$B$39:$B$782,E$119)+'СЕТ СН'!$I$11+СВЦЭМ!$D$10+'СЕТ СН'!$I$6-'СЕТ СН'!$I$23</f>
        <v>1641.0986903200001</v>
      </c>
      <c r="F121" s="36">
        <f>SUMIFS(СВЦЭМ!$D$39:$D$782,СВЦЭМ!$A$39:$A$782,$A121,СВЦЭМ!$B$39:$B$782,F$119)+'СЕТ СН'!$I$11+СВЦЭМ!$D$10+'СЕТ СН'!$I$6-'СЕТ СН'!$I$23</f>
        <v>1636.6404135899998</v>
      </c>
      <c r="G121" s="36">
        <f>SUMIFS(СВЦЭМ!$D$39:$D$782,СВЦЭМ!$A$39:$A$782,$A121,СВЦЭМ!$B$39:$B$782,G$119)+'СЕТ СН'!$I$11+СВЦЭМ!$D$10+'СЕТ СН'!$I$6-'СЕТ СН'!$I$23</f>
        <v>1645.9912576500001</v>
      </c>
      <c r="H121" s="36">
        <f>SUMIFS(СВЦЭМ!$D$39:$D$782,СВЦЭМ!$A$39:$A$782,$A121,СВЦЭМ!$B$39:$B$782,H$119)+'СЕТ СН'!$I$11+СВЦЭМ!$D$10+'СЕТ СН'!$I$6-'СЕТ СН'!$I$23</f>
        <v>1625.7914332800001</v>
      </c>
      <c r="I121" s="36">
        <f>SUMIFS(СВЦЭМ!$D$39:$D$782,СВЦЭМ!$A$39:$A$782,$A121,СВЦЭМ!$B$39:$B$782,I$119)+'СЕТ СН'!$I$11+СВЦЭМ!$D$10+'СЕТ СН'!$I$6-'СЕТ СН'!$I$23</f>
        <v>1755.6798425399998</v>
      </c>
      <c r="J121" s="36">
        <f>SUMIFS(СВЦЭМ!$D$39:$D$782,СВЦЭМ!$A$39:$A$782,$A121,СВЦЭМ!$B$39:$B$782,J$119)+'СЕТ СН'!$I$11+СВЦЭМ!$D$10+'СЕТ СН'!$I$6-'СЕТ СН'!$I$23</f>
        <v>1648.4432886</v>
      </c>
      <c r="K121" s="36">
        <f>SUMIFS(СВЦЭМ!$D$39:$D$782,СВЦЭМ!$A$39:$A$782,$A121,СВЦЭМ!$B$39:$B$782,K$119)+'СЕТ СН'!$I$11+СВЦЭМ!$D$10+'СЕТ СН'!$I$6-'СЕТ СН'!$I$23</f>
        <v>1541.46554801</v>
      </c>
      <c r="L121" s="36">
        <f>SUMIFS(СВЦЭМ!$D$39:$D$782,СВЦЭМ!$A$39:$A$782,$A121,СВЦЭМ!$B$39:$B$782,L$119)+'СЕТ СН'!$I$11+СВЦЭМ!$D$10+'СЕТ СН'!$I$6-'СЕТ СН'!$I$23</f>
        <v>1530.2028266399998</v>
      </c>
      <c r="M121" s="36">
        <f>SUMIFS(СВЦЭМ!$D$39:$D$782,СВЦЭМ!$A$39:$A$782,$A121,СВЦЭМ!$B$39:$B$782,M$119)+'СЕТ СН'!$I$11+СВЦЭМ!$D$10+'СЕТ СН'!$I$6-'СЕТ СН'!$I$23</f>
        <v>1520.15183123</v>
      </c>
      <c r="N121" s="36">
        <f>SUMIFS(СВЦЭМ!$D$39:$D$782,СВЦЭМ!$A$39:$A$782,$A121,СВЦЭМ!$B$39:$B$782,N$119)+'СЕТ СН'!$I$11+СВЦЭМ!$D$10+'СЕТ СН'!$I$6-'СЕТ СН'!$I$23</f>
        <v>1511.2286776400001</v>
      </c>
      <c r="O121" s="36">
        <f>SUMIFS(СВЦЭМ!$D$39:$D$782,СВЦЭМ!$A$39:$A$782,$A121,СВЦЭМ!$B$39:$B$782,O$119)+'СЕТ СН'!$I$11+СВЦЭМ!$D$10+'СЕТ СН'!$I$6-'СЕТ СН'!$I$23</f>
        <v>1518.8392195199999</v>
      </c>
      <c r="P121" s="36">
        <f>SUMIFS(СВЦЭМ!$D$39:$D$782,СВЦЭМ!$A$39:$A$782,$A121,СВЦЭМ!$B$39:$B$782,P$119)+'СЕТ СН'!$I$11+СВЦЭМ!$D$10+'СЕТ СН'!$I$6-'СЕТ СН'!$I$23</f>
        <v>1533.9227062199998</v>
      </c>
      <c r="Q121" s="36">
        <f>SUMIFS(СВЦЭМ!$D$39:$D$782,СВЦЭМ!$A$39:$A$782,$A121,СВЦЭМ!$B$39:$B$782,Q$119)+'СЕТ СН'!$I$11+СВЦЭМ!$D$10+'СЕТ СН'!$I$6-'СЕТ СН'!$I$23</f>
        <v>1529.3186542599999</v>
      </c>
      <c r="R121" s="36">
        <f>SUMIFS(СВЦЭМ!$D$39:$D$782,СВЦЭМ!$A$39:$A$782,$A121,СВЦЭМ!$B$39:$B$782,R$119)+'СЕТ СН'!$I$11+СВЦЭМ!$D$10+'СЕТ СН'!$I$6-'СЕТ СН'!$I$23</f>
        <v>1523.4332199400001</v>
      </c>
      <c r="S121" s="36">
        <f>SUMIFS(СВЦЭМ!$D$39:$D$782,СВЦЭМ!$A$39:$A$782,$A121,СВЦЭМ!$B$39:$B$782,S$119)+'СЕТ СН'!$I$11+СВЦЭМ!$D$10+'СЕТ СН'!$I$6-'СЕТ СН'!$I$23</f>
        <v>1525.75294966</v>
      </c>
      <c r="T121" s="36">
        <f>SUMIFS(СВЦЭМ!$D$39:$D$782,СВЦЭМ!$A$39:$A$782,$A121,СВЦЭМ!$B$39:$B$782,T$119)+'СЕТ СН'!$I$11+СВЦЭМ!$D$10+'СЕТ СН'!$I$6-'СЕТ СН'!$I$23</f>
        <v>1555.24749071</v>
      </c>
      <c r="U121" s="36">
        <f>SUMIFS(СВЦЭМ!$D$39:$D$782,СВЦЭМ!$A$39:$A$782,$A121,СВЦЭМ!$B$39:$B$782,U$119)+'СЕТ СН'!$I$11+СВЦЭМ!$D$10+'СЕТ СН'!$I$6-'СЕТ СН'!$I$23</f>
        <v>1551.4254962199998</v>
      </c>
      <c r="V121" s="36">
        <f>SUMIFS(СВЦЭМ!$D$39:$D$782,СВЦЭМ!$A$39:$A$782,$A121,СВЦЭМ!$B$39:$B$782,V$119)+'СЕТ СН'!$I$11+СВЦЭМ!$D$10+'СЕТ СН'!$I$6-'СЕТ СН'!$I$23</f>
        <v>1557.3675910699999</v>
      </c>
      <c r="W121" s="36">
        <f>SUMIFS(СВЦЭМ!$D$39:$D$782,СВЦЭМ!$A$39:$A$782,$A121,СВЦЭМ!$B$39:$B$782,W$119)+'СЕТ СН'!$I$11+СВЦЭМ!$D$10+'СЕТ СН'!$I$6-'СЕТ СН'!$I$23</f>
        <v>1538.8330240199998</v>
      </c>
      <c r="X121" s="36">
        <f>SUMIFS(СВЦЭМ!$D$39:$D$782,СВЦЭМ!$A$39:$A$782,$A121,СВЦЭМ!$B$39:$B$782,X$119)+'СЕТ СН'!$I$11+СВЦЭМ!$D$10+'СЕТ СН'!$I$6-'СЕТ СН'!$I$23</f>
        <v>1560.74324359</v>
      </c>
      <c r="Y121" s="36">
        <f>SUMIFS(СВЦЭМ!$D$39:$D$782,СВЦЭМ!$A$39:$A$782,$A121,СВЦЭМ!$B$39:$B$782,Y$119)+'СЕТ СН'!$I$11+СВЦЭМ!$D$10+'СЕТ СН'!$I$6-'СЕТ СН'!$I$23</f>
        <v>1663.9268957300001</v>
      </c>
    </row>
    <row r="122" spans="1:27" ht="15.75" x14ac:dyDescent="0.2">
      <c r="A122" s="35">
        <f t="shared" ref="A122:A150" si="3">A121+1</f>
        <v>44776</v>
      </c>
      <c r="B122" s="36">
        <f>SUMIFS(СВЦЭМ!$D$39:$D$782,СВЦЭМ!$A$39:$A$782,$A122,СВЦЭМ!$B$39:$B$782,B$119)+'СЕТ СН'!$I$11+СВЦЭМ!$D$10+'СЕТ СН'!$I$6-'СЕТ СН'!$I$23</f>
        <v>1694.8041836399998</v>
      </c>
      <c r="C122" s="36">
        <f>SUMIFS(СВЦЭМ!$D$39:$D$782,СВЦЭМ!$A$39:$A$782,$A122,СВЦЭМ!$B$39:$B$782,C$119)+'СЕТ СН'!$I$11+СВЦЭМ!$D$10+'СЕТ СН'!$I$6-'СЕТ СН'!$I$23</f>
        <v>1776.6818900099997</v>
      </c>
      <c r="D122" s="36">
        <f>SUMIFS(СВЦЭМ!$D$39:$D$782,СВЦЭМ!$A$39:$A$782,$A122,СВЦЭМ!$B$39:$B$782,D$119)+'СЕТ СН'!$I$11+СВЦЭМ!$D$10+'СЕТ СН'!$I$6-'СЕТ СН'!$I$23</f>
        <v>1829.9967781300002</v>
      </c>
      <c r="E122" s="36">
        <f>SUMIFS(СВЦЭМ!$D$39:$D$782,СВЦЭМ!$A$39:$A$782,$A122,СВЦЭМ!$B$39:$B$782,E$119)+'СЕТ СН'!$I$11+СВЦЭМ!$D$10+'СЕТ СН'!$I$6-'СЕТ СН'!$I$23</f>
        <v>1838.8915825899999</v>
      </c>
      <c r="F122" s="36">
        <f>SUMIFS(СВЦЭМ!$D$39:$D$782,СВЦЭМ!$A$39:$A$782,$A122,СВЦЭМ!$B$39:$B$782,F$119)+'СЕТ СН'!$I$11+СВЦЭМ!$D$10+'СЕТ СН'!$I$6-'СЕТ СН'!$I$23</f>
        <v>1682.7386406000001</v>
      </c>
      <c r="G122" s="36">
        <f>SUMIFS(СВЦЭМ!$D$39:$D$782,СВЦЭМ!$A$39:$A$782,$A122,СВЦЭМ!$B$39:$B$782,G$119)+'СЕТ СН'!$I$11+СВЦЭМ!$D$10+'СЕТ СН'!$I$6-'СЕТ СН'!$I$23</f>
        <v>1686.3612359499998</v>
      </c>
      <c r="H122" s="36">
        <f>SUMIFS(СВЦЭМ!$D$39:$D$782,СВЦЭМ!$A$39:$A$782,$A122,СВЦЭМ!$B$39:$B$782,H$119)+'СЕТ СН'!$I$11+СВЦЭМ!$D$10+'СЕТ СН'!$I$6-'СЕТ СН'!$I$23</f>
        <v>1675.1706511699999</v>
      </c>
      <c r="I122" s="36">
        <f>SUMIFS(СВЦЭМ!$D$39:$D$782,СВЦЭМ!$A$39:$A$782,$A122,СВЦЭМ!$B$39:$B$782,I$119)+'СЕТ СН'!$I$11+СВЦЭМ!$D$10+'СЕТ СН'!$I$6-'СЕТ СН'!$I$23</f>
        <v>1608.69741509</v>
      </c>
      <c r="J122" s="36">
        <f>SUMIFS(СВЦЭМ!$D$39:$D$782,СВЦЭМ!$A$39:$A$782,$A122,СВЦЭМ!$B$39:$B$782,J$119)+'СЕТ СН'!$I$11+СВЦЭМ!$D$10+'СЕТ СН'!$I$6-'СЕТ СН'!$I$23</f>
        <v>1567.1476677000001</v>
      </c>
      <c r="K122" s="36">
        <f>SUMIFS(СВЦЭМ!$D$39:$D$782,СВЦЭМ!$A$39:$A$782,$A122,СВЦЭМ!$B$39:$B$782,K$119)+'СЕТ СН'!$I$11+СВЦЭМ!$D$10+'СЕТ СН'!$I$6-'СЕТ СН'!$I$23</f>
        <v>1599.8315707500001</v>
      </c>
      <c r="L122" s="36">
        <f>SUMIFS(СВЦЭМ!$D$39:$D$782,СВЦЭМ!$A$39:$A$782,$A122,СВЦЭМ!$B$39:$B$782,L$119)+'СЕТ СН'!$I$11+СВЦЭМ!$D$10+'СЕТ СН'!$I$6-'СЕТ СН'!$I$23</f>
        <v>1553.62752366</v>
      </c>
      <c r="M122" s="36">
        <f>SUMIFS(СВЦЭМ!$D$39:$D$782,СВЦЭМ!$A$39:$A$782,$A122,СВЦЭМ!$B$39:$B$782,M$119)+'СЕТ СН'!$I$11+СВЦЭМ!$D$10+'СЕТ СН'!$I$6-'СЕТ СН'!$I$23</f>
        <v>1532.0556739499998</v>
      </c>
      <c r="N122" s="36">
        <f>SUMIFS(СВЦЭМ!$D$39:$D$782,СВЦЭМ!$A$39:$A$782,$A122,СВЦЭМ!$B$39:$B$782,N$119)+'СЕТ СН'!$I$11+СВЦЭМ!$D$10+'СЕТ СН'!$I$6-'СЕТ СН'!$I$23</f>
        <v>1528.1917508699999</v>
      </c>
      <c r="O122" s="36">
        <f>SUMIFS(СВЦЭМ!$D$39:$D$782,СВЦЭМ!$A$39:$A$782,$A122,СВЦЭМ!$B$39:$B$782,O$119)+'СЕТ СН'!$I$11+СВЦЭМ!$D$10+'СЕТ СН'!$I$6-'СЕТ СН'!$I$23</f>
        <v>1521.8173555200001</v>
      </c>
      <c r="P122" s="36">
        <f>SUMIFS(СВЦЭМ!$D$39:$D$782,СВЦЭМ!$A$39:$A$782,$A122,СВЦЭМ!$B$39:$B$782,P$119)+'СЕТ СН'!$I$11+СВЦЭМ!$D$10+'СЕТ СН'!$I$6-'СЕТ СН'!$I$23</f>
        <v>1530.3389128199999</v>
      </c>
      <c r="Q122" s="36">
        <f>SUMIFS(СВЦЭМ!$D$39:$D$782,СВЦЭМ!$A$39:$A$782,$A122,СВЦЭМ!$B$39:$B$782,Q$119)+'СЕТ СН'!$I$11+СВЦЭМ!$D$10+'СЕТ СН'!$I$6-'СЕТ СН'!$I$23</f>
        <v>1551.6198550399999</v>
      </c>
      <c r="R122" s="36">
        <f>SUMIFS(СВЦЭМ!$D$39:$D$782,СВЦЭМ!$A$39:$A$782,$A122,СВЦЭМ!$B$39:$B$782,R$119)+'СЕТ СН'!$I$11+СВЦЭМ!$D$10+'СЕТ СН'!$I$6-'СЕТ СН'!$I$23</f>
        <v>1570.6514180899999</v>
      </c>
      <c r="S122" s="36">
        <f>SUMIFS(СВЦЭМ!$D$39:$D$782,СВЦЭМ!$A$39:$A$782,$A122,СВЦЭМ!$B$39:$B$782,S$119)+'СЕТ СН'!$I$11+СВЦЭМ!$D$10+'СЕТ СН'!$I$6-'СЕТ СН'!$I$23</f>
        <v>1566.8461298799998</v>
      </c>
      <c r="T122" s="36">
        <f>SUMIFS(СВЦЭМ!$D$39:$D$782,СВЦЭМ!$A$39:$A$782,$A122,СВЦЭМ!$B$39:$B$782,T$119)+'СЕТ СН'!$I$11+СВЦЭМ!$D$10+'СЕТ СН'!$I$6-'СЕТ СН'!$I$23</f>
        <v>1552.924884</v>
      </c>
      <c r="U122" s="36">
        <f>SUMIFS(СВЦЭМ!$D$39:$D$782,СВЦЭМ!$A$39:$A$782,$A122,СВЦЭМ!$B$39:$B$782,U$119)+'СЕТ СН'!$I$11+СВЦЭМ!$D$10+'СЕТ СН'!$I$6-'СЕТ СН'!$I$23</f>
        <v>1555.3735666600001</v>
      </c>
      <c r="V122" s="36">
        <f>SUMIFS(СВЦЭМ!$D$39:$D$782,СВЦЭМ!$A$39:$A$782,$A122,СВЦЭМ!$B$39:$B$782,V$119)+'СЕТ СН'!$I$11+СВЦЭМ!$D$10+'СЕТ СН'!$I$6-'СЕТ СН'!$I$23</f>
        <v>1529.6118924</v>
      </c>
      <c r="W122" s="36">
        <f>SUMIFS(СВЦЭМ!$D$39:$D$782,СВЦЭМ!$A$39:$A$782,$A122,СВЦЭМ!$B$39:$B$782,W$119)+'СЕТ СН'!$I$11+СВЦЭМ!$D$10+'СЕТ СН'!$I$6-'СЕТ СН'!$I$23</f>
        <v>1526.1687746099999</v>
      </c>
      <c r="X122" s="36">
        <f>SUMIFS(СВЦЭМ!$D$39:$D$782,СВЦЭМ!$A$39:$A$782,$A122,СВЦЭМ!$B$39:$B$782,X$119)+'СЕТ СН'!$I$11+СВЦЭМ!$D$10+'СЕТ СН'!$I$6-'СЕТ СН'!$I$23</f>
        <v>1560.7369397699999</v>
      </c>
      <c r="Y122" s="36">
        <f>SUMIFS(СВЦЭМ!$D$39:$D$782,СВЦЭМ!$A$39:$A$782,$A122,СВЦЭМ!$B$39:$B$782,Y$119)+'СЕТ СН'!$I$11+СВЦЭМ!$D$10+'СЕТ СН'!$I$6-'СЕТ СН'!$I$23</f>
        <v>1560.95547953</v>
      </c>
    </row>
    <row r="123" spans="1:27" ht="15.75" x14ac:dyDescent="0.2">
      <c r="A123" s="35">
        <f t="shared" si="3"/>
        <v>44777</v>
      </c>
      <c r="B123" s="36">
        <f>SUMIFS(СВЦЭМ!$D$39:$D$782,СВЦЭМ!$A$39:$A$782,$A123,СВЦЭМ!$B$39:$B$782,B$119)+'СЕТ СН'!$I$11+СВЦЭМ!$D$10+'СЕТ СН'!$I$6-'СЕТ СН'!$I$23</f>
        <v>1622.9353583500001</v>
      </c>
      <c r="C123" s="36">
        <f>SUMIFS(СВЦЭМ!$D$39:$D$782,СВЦЭМ!$A$39:$A$782,$A123,СВЦЭМ!$B$39:$B$782,C$119)+'СЕТ СН'!$I$11+СВЦЭМ!$D$10+'СЕТ СН'!$I$6-'СЕТ СН'!$I$23</f>
        <v>1692.4143911699998</v>
      </c>
      <c r="D123" s="36">
        <f>SUMIFS(СВЦЭМ!$D$39:$D$782,СВЦЭМ!$A$39:$A$782,$A123,СВЦЭМ!$B$39:$B$782,D$119)+'СЕТ СН'!$I$11+СВЦЭМ!$D$10+'СЕТ СН'!$I$6-'СЕТ СН'!$I$23</f>
        <v>1682.8454292500001</v>
      </c>
      <c r="E123" s="36">
        <f>SUMIFS(СВЦЭМ!$D$39:$D$782,СВЦЭМ!$A$39:$A$782,$A123,СВЦЭМ!$B$39:$B$782,E$119)+'СЕТ СН'!$I$11+СВЦЭМ!$D$10+'СЕТ СН'!$I$6-'СЕТ СН'!$I$23</f>
        <v>1756.5077332999999</v>
      </c>
      <c r="F123" s="36">
        <f>SUMIFS(СВЦЭМ!$D$39:$D$782,СВЦЭМ!$A$39:$A$782,$A123,СВЦЭМ!$B$39:$B$782,F$119)+'СЕТ СН'!$I$11+СВЦЭМ!$D$10+'СЕТ СН'!$I$6-'СЕТ СН'!$I$23</f>
        <v>1764.87998874</v>
      </c>
      <c r="G123" s="36">
        <f>SUMIFS(СВЦЭМ!$D$39:$D$782,СВЦЭМ!$A$39:$A$782,$A123,СВЦЭМ!$B$39:$B$782,G$119)+'СЕТ СН'!$I$11+СВЦЭМ!$D$10+'СЕТ СН'!$I$6-'СЕТ СН'!$I$23</f>
        <v>1769.0616034300001</v>
      </c>
      <c r="H123" s="36">
        <f>SUMIFS(СВЦЭМ!$D$39:$D$782,СВЦЭМ!$A$39:$A$782,$A123,СВЦЭМ!$B$39:$B$782,H$119)+'СЕТ СН'!$I$11+СВЦЭМ!$D$10+'СЕТ СН'!$I$6-'СЕТ СН'!$I$23</f>
        <v>1707.8676025599998</v>
      </c>
      <c r="I123" s="36">
        <f>SUMIFS(СВЦЭМ!$D$39:$D$782,СВЦЭМ!$A$39:$A$782,$A123,СВЦЭМ!$B$39:$B$782,I$119)+'СЕТ СН'!$I$11+СВЦЭМ!$D$10+'СЕТ СН'!$I$6-'СЕТ СН'!$I$23</f>
        <v>1644.9343368099999</v>
      </c>
      <c r="J123" s="36">
        <f>SUMIFS(СВЦЭМ!$D$39:$D$782,СВЦЭМ!$A$39:$A$782,$A123,СВЦЭМ!$B$39:$B$782,J$119)+'СЕТ СН'!$I$11+СВЦЭМ!$D$10+'СЕТ СН'!$I$6-'СЕТ СН'!$I$23</f>
        <v>1561.2229096900001</v>
      </c>
      <c r="K123" s="36">
        <f>SUMIFS(СВЦЭМ!$D$39:$D$782,СВЦЭМ!$A$39:$A$782,$A123,СВЦЭМ!$B$39:$B$782,K$119)+'СЕТ СН'!$I$11+СВЦЭМ!$D$10+'СЕТ СН'!$I$6-'СЕТ СН'!$I$23</f>
        <v>1530.52609807</v>
      </c>
      <c r="L123" s="36">
        <f>SUMIFS(СВЦЭМ!$D$39:$D$782,СВЦЭМ!$A$39:$A$782,$A123,СВЦЭМ!$B$39:$B$782,L$119)+'СЕТ СН'!$I$11+СВЦЭМ!$D$10+'СЕТ СН'!$I$6-'СЕТ СН'!$I$23</f>
        <v>1541.26455197</v>
      </c>
      <c r="M123" s="36">
        <f>SUMIFS(СВЦЭМ!$D$39:$D$782,СВЦЭМ!$A$39:$A$782,$A123,СВЦЭМ!$B$39:$B$782,M$119)+'СЕТ СН'!$I$11+СВЦЭМ!$D$10+'СЕТ СН'!$I$6-'СЕТ СН'!$I$23</f>
        <v>1524.0050393199999</v>
      </c>
      <c r="N123" s="36">
        <f>SUMIFS(СВЦЭМ!$D$39:$D$782,СВЦЭМ!$A$39:$A$782,$A123,СВЦЭМ!$B$39:$B$782,N$119)+'СЕТ СН'!$I$11+СВЦЭМ!$D$10+'СЕТ СН'!$I$6-'СЕТ СН'!$I$23</f>
        <v>1517.19924502</v>
      </c>
      <c r="O123" s="36">
        <f>SUMIFS(СВЦЭМ!$D$39:$D$782,СВЦЭМ!$A$39:$A$782,$A123,СВЦЭМ!$B$39:$B$782,O$119)+'СЕТ СН'!$I$11+СВЦЭМ!$D$10+'СЕТ СН'!$I$6-'СЕТ СН'!$I$23</f>
        <v>1525.9910757799998</v>
      </c>
      <c r="P123" s="36">
        <f>SUMIFS(СВЦЭМ!$D$39:$D$782,СВЦЭМ!$A$39:$A$782,$A123,СВЦЭМ!$B$39:$B$782,P$119)+'СЕТ СН'!$I$11+СВЦЭМ!$D$10+'СЕТ СН'!$I$6-'СЕТ СН'!$I$23</f>
        <v>1555.97779193</v>
      </c>
      <c r="Q123" s="36">
        <f>SUMIFS(СВЦЭМ!$D$39:$D$782,СВЦЭМ!$A$39:$A$782,$A123,СВЦЭМ!$B$39:$B$782,Q$119)+'СЕТ СН'!$I$11+СВЦЭМ!$D$10+'СЕТ СН'!$I$6-'СЕТ СН'!$I$23</f>
        <v>1553.55840777</v>
      </c>
      <c r="R123" s="36">
        <f>SUMIFS(СВЦЭМ!$D$39:$D$782,СВЦЭМ!$A$39:$A$782,$A123,СВЦЭМ!$B$39:$B$782,R$119)+'СЕТ СН'!$I$11+СВЦЭМ!$D$10+'СЕТ СН'!$I$6-'СЕТ СН'!$I$23</f>
        <v>1545.6057786900001</v>
      </c>
      <c r="S123" s="36">
        <f>SUMIFS(СВЦЭМ!$D$39:$D$782,СВЦЭМ!$A$39:$A$782,$A123,СВЦЭМ!$B$39:$B$782,S$119)+'СЕТ СН'!$I$11+СВЦЭМ!$D$10+'СЕТ СН'!$I$6-'СЕТ СН'!$I$23</f>
        <v>1547.09378565</v>
      </c>
      <c r="T123" s="36">
        <f>SUMIFS(СВЦЭМ!$D$39:$D$782,СВЦЭМ!$A$39:$A$782,$A123,СВЦЭМ!$B$39:$B$782,T$119)+'СЕТ СН'!$I$11+СВЦЭМ!$D$10+'СЕТ СН'!$I$6-'СЕТ СН'!$I$23</f>
        <v>1546.4344779799999</v>
      </c>
      <c r="U123" s="36">
        <f>SUMIFS(СВЦЭМ!$D$39:$D$782,СВЦЭМ!$A$39:$A$782,$A123,СВЦЭМ!$B$39:$B$782,U$119)+'СЕТ СН'!$I$11+СВЦЭМ!$D$10+'СЕТ СН'!$I$6-'СЕТ СН'!$I$23</f>
        <v>1558.04091113</v>
      </c>
      <c r="V123" s="36">
        <f>SUMIFS(СВЦЭМ!$D$39:$D$782,СВЦЭМ!$A$39:$A$782,$A123,СВЦЭМ!$B$39:$B$782,V$119)+'СЕТ СН'!$I$11+СВЦЭМ!$D$10+'СЕТ СН'!$I$6-'СЕТ СН'!$I$23</f>
        <v>1553.1926872099998</v>
      </c>
      <c r="W123" s="36">
        <f>SUMIFS(СВЦЭМ!$D$39:$D$782,СВЦЭМ!$A$39:$A$782,$A123,СВЦЭМ!$B$39:$B$782,W$119)+'СЕТ СН'!$I$11+СВЦЭМ!$D$10+'СЕТ СН'!$I$6-'СЕТ СН'!$I$23</f>
        <v>1548.1021268300001</v>
      </c>
      <c r="X123" s="36">
        <f>SUMIFS(СВЦЭМ!$D$39:$D$782,СВЦЭМ!$A$39:$A$782,$A123,СВЦЭМ!$B$39:$B$782,X$119)+'СЕТ СН'!$I$11+СВЦЭМ!$D$10+'СЕТ СН'!$I$6-'СЕТ СН'!$I$23</f>
        <v>1561.3467153299998</v>
      </c>
      <c r="Y123" s="36">
        <f>SUMIFS(СВЦЭМ!$D$39:$D$782,СВЦЭМ!$A$39:$A$782,$A123,СВЦЭМ!$B$39:$B$782,Y$119)+'СЕТ СН'!$I$11+СВЦЭМ!$D$10+'СЕТ СН'!$I$6-'СЕТ СН'!$I$23</f>
        <v>1619.4224831199999</v>
      </c>
    </row>
    <row r="124" spans="1:27" ht="15.75" x14ac:dyDescent="0.2">
      <c r="A124" s="35">
        <f t="shared" si="3"/>
        <v>44778</v>
      </c>
      <c r="B124" s="36">
        <f>SUMIFS(СВЦЭМ!$D$39:$D$782,СВЦЭМ!$A$39:$A$782,$A124,СВЦЭМ!$B$39:$B$782,B$119)+'СЕТ СН'!$I$11+СВЦЭМ!$D$10+'СЕТ СН'!$I$6-'СЕТ СН'!$I$23</f>
        <v>1673.9846803</v>
      </c>
      <c r="C124" s="36">
        <f>SUMIFS(СВЦЭМ!$D$39:$D$782,СВЦЭМ!$A$39:$A$782,$A124,СВЦЭМ!$B$39:$B$782,C$119)+'СЕТ СН'!$I$11+СВЦЭМ!$D$10+'СЕТ СН'!$I$6-'СЕТ СН'!$I$23</f>
        <v>1665.9713557300001</v>
      </c>
      <c r="D124" s="36">
        <f>SUMIFS(СВЦЭМ!$D$39:$D$782,СВЦЭМ!$A$39:$A$782,$A124,СВЦЭМ!$B$39:$B$782,D$119)+'СЕТ СН'!$I$11+СВЦЭМ!$D$10+'СЕТ СН'!$I$6-'СЕТ СН'!$I$23</f>
        <v>1687.0195722099998</v>
      </c>
      <c r="E124" s="36">
        <f>SUMIFS(СВЦЭМ!$D$39:$D$782,СВЦЭМ!$A$39:$A$782,$A124,СВЦЭМ!$B$39:$B$782,E$119)+'СЕТ СН'!$I$11+СВЦЭМ!$D$10+'СЕТ СН'!$I$6-'СЕТ СН'!$I$23</f>
        <v>1694.6326734099998</v>
      </c>
      <c r="F124" s="36">
        <f>SUMIFS(СВЦЭМ!$D$39:$D$782,СВЦЭМ!$A$39:$A$782,$A124,СВЦЭМ!$B$39:$B$782,F$119)+'СЕТ СН'!$I$11+СВЦЭМ!$D$10+'СЕТ СН'!$I$6-'СЕТ СН'!$I$23</f>
        <v>1683.4877471999998</v>
      </c>
      <c r="G124" s="36">
        <f>SUMIFS(СВЦЭМ!$D$39:$D$782,СВЦЭМ!$A$39:$A$782,$A124,СВЦЭМ!$B$39:$B$782,G$119)+'СЕТ СН'!$I$11+СВЦЭМ!$D$10+'СЕТ СН'!$I$6-'СЕТ СН'!$I$23</f>
        <v>1681.9320372500001</v>
      </c>
      <c r="H124" s="36">
        <f>SUMIFS(СВЦЭМ!$D$39:$D$782,СВЦЭМ!$A$39:$A$782,$A124,СВЦЭМ!$B$39:$B$782,H$119)+'СЕТ СН'!$I$11+СВЦЭМ!$D$10+'СЕТ СН'!$I$6-'СЕТ СН'!$I$23</f>
        <v>1656.2270285199997</v>
      </c>
      <c r="I124" s="36">
        <f>SUMIFS(СВЦЭМ!$D$39:$D$782,СВЦЭМ!$A$39:$A$782,$A124,СВЦЭМ!$B$39:$B$782,I$119)+'СЕТ СН'!$I$11+СВЦЭМ!$D$10+'СЕТ СН'!$I$6-'СЕТ СН'!$I$23</f>
        <v>1684.9819715999997</v>
      </c>
      <c r="J124" s="36">
        <f>SUMIFS(СВЦЭМ!$D$39:$D$782,СВЦЭМ!$A$39:$A$782,$A124,СВЦЭМ!$B$39:$B$782,J$119)+'СЕТ СН'!$I$11+СВЦЭМ!$D$10+'СЕТ СН'!$I$6-'СЕТ СН'!$I$23</f>
        <v>1562.2424599400001</v>
      </c>
      <c r="K124" s="36">
        <f>SUMIFS(СВЦЭМ!$D$39:$D$782,СВЦЭМ!$A$39:$A$782,$A124,СВЦЭМ!$B$39:$B$782,K$119)+'СЕТ СН'!$I$11+СВЦЭМ!$D$10+'СЕТ СН'!$I$6-'СЕТ СН'!$I$23</f>
        <v>1543.34452971</v>
      </c>
      <c r="L124" s="36">
        <f>SUMIFS(СВЦЭМ!$D$39:$D$782,СВЦЭМ!$A$39:$A$782,$A124,СВЦЭМ!$B$39:$B$782,L$119)+'СЕТ СН'!$I$11+СВЦЭМ!$D$10+'СЕТ СН'!$I$6-'СЕТ СН'!$I$23</f>
        <v>1536.0484740100001</v>
      </c>
      <c r="M124" s="36">
        <f>SUMIFS(СВЦЭМ!$D$39:$D$782,СВЦЭМ!$A$39:$A$782,$A124,СВЦЭМ!$B$39:$B$782,M$119)+'СЕТ СН'!$I$11+СВЦЭМ!$D$10+'СЕТ СН'!$I$6-'СЕТ СН'!$I$23</f>
        <v>1530.4758681999999</v>
      </c>
      <c r="N124" s="36">
        <f>SUMIFS(СВЦЭМ!$D$39:$D$782,СВЦЭМ!$A$39:$A$782,$A124,СВЦЭМ!$B$39:$B$782,N$119)+'СЕТ СН'!$I$11+СВЦЭМ!$D$10+'СЕТ СН'!$I$6-'СЕТ СН'!$I$23</f>
        <v>1522.25201767</v>
      </c>
      <c r="O124" s="36">
        <f>SUMIFS(СВЦЭМ!$D$39:$D$782,СВЦЭМ!$A$39:$A$782,$A124,СВЦЭМ!$B$39:$B$782,O$119)+'СЕТ СН'!$I$11+СВЦЭМ!$D$10+'СЕТ СН'!$I$6-'СЕТ СН'!$I$23</f>
        <v>1526.7872554999999</v>
      </c>
      <c r="P124" s="36">
        <f>SUMIFS(СВЦЭМ!$D$39:$D$782,СВЦЭМ!$A$39:$A$782,$A124,СВЦЭМ!$B$39:$B$782,P$119)+'СЕТ СН'!$I$11+СВЦЭМ!$D$10+'СЕТ СН'!$I$6-'СЕТ СН'!$I$23</f>
        <v>1550.2245085699999</v>
      </c>
      <c r="Q124" s="36">
        <f>SUMIFS(СВЦЭМ!$D$39:$D$782,СВЦЭМ!$A$39:$A$782,$A124,СВЦЭМ!$B$39:$B$782,Q$119)+'СЕТ СН'!$I$11+СВЦЭМ!$D$10+'СЕТ СН'!$I$6-'СЕТ СН'!$I$23</f>
        <v>1548.5071834299999</v>
      </c>
      <c r="R124" s="36">
        <f>SUMIFS(СВЦЭМ!$D$39:$D$782,СВЦЭМ!$A$39:$A$782,$A124,СВЦЭМ!$B$39:$B$782,R$119)+'СЕТ СН'!$I$11+СВЦЭМ!$D$10+'СЕТ СН'!$I$6-'СЕТ СН'!$I$23</f>
        <v>1543.17793927</v>
      </c>
      <c r="S124" s="36">
        <f>SUMIFS(СВЦЭМ!$D$39:$D$782,СВЦЭМ!$A$39:$A$782,$A124,СВЦЭМ!$B$39:$B$782,S$119)+'СЕТ СН'!$I$11+СВЦЭМ!$D$10+'СЕТ СН'!$I$6-'СЕТ СН'!$I$23</f>
        <v>1541.36530552</v>
      </c>
      <c r="T124" s="36">
        <f>SUMIFS(СВЦЭМ!$D$39:$D$782,СВЦЭМ!$A$39:$A$782,$A124,СВЦЭМ!$B$39:$B$782,T$119)+'СЕТ СН'!$I$11+СВЦЭМ!$D$10+'СЕТ СН'!$I$6-'СЕТ СН'!$I$23</f>
        <v>1527.0661263899999</v>
      </c>
      <c r="U124" s="36">
        <f>SUMIFS(СВЦЭМ!$D$39:$D$782,СВЦЭМ!$A$39:$A$782,$A124,СВЦЭМ!$B$39:$B$782,U$119)+'СЕТ СН'!$I$11+СВЦЭМ!$D$10+'СЕТ СН'!$I$6-'СЕТ СН'!$I$23</f>
        <v>1535.2935922699999</v>
      </c>
      <c r="V124" s="36">
        <f>SUMIFS(СВЦЭМ!$D$39:$D$782,СВЦЭМ!$A$39:$A$782,$A124,СВЦЭМ!$B$39:$B$782,V$119)+'СЕТ СН'!$I$11+СВЦЭМ!$D$10+'СЕТ СН'!$I$6-'СЕТ СН'!$I$23</f>
        <v>1544.0751580799999</v>
      </c>
      <c r="W124" s="36">
        <f>SUMIFS(СВЦЭМ!$D$39:$D$782,СВЦЭМ!$A$39:$A$782,$A124,СВЦЭМ!$B$39:$B$782,W$119)+'СЕТ СН'!$I$11+СВЦЭМ!$D$10+'СЕТ СН'!$I$6-'СЕТ СН'!$I$23</f>
        <v>1552.7545126699999</v>
      </c>
      <c r="X124" s="36">
        <f>SUMIFS(СВЦЭМ!$D$39:$D$782,СВЦЭМ!$A$39:$A$782,$A124,СВЦЭМ!$B$39:$B$782,X$119)+'СЕТ СН'!$I$11+СВЦЭМ!$D$10+'СЕТ СН'!$I$6-'СЕТ СН'!$I$23</f>
        <v>1537.37207814</v>
      </c>
      <c r="Y124" s="36">
        <f>SUMIFS(СВЦЭМ!$D$39:$D$782,СВЦЭМ!$A$39:$A$782,$A124,СВЦЭМ!$B$39:$B$782,Y$119)+'СЕТ СН'!$I$11+СВЦЭМ!$D$10+'СЕТ СН'!$I$6-'СЕТ СН'!$I$23</f>
        <v>1654.1333260400002</v>
      </c>
    </row>
    <row r="125" spans="1:27" ht="15.75" x14ac:dyDescent="0.2">
      <c r="A125" s="35">
        <f t="shared" si="3"/>
        <v>44779</v>
      </c>
      <c r="B125" s="36">
        <f>SUMIFS(СВЦЭМ!$D$39:$D$782,СВЦЭМ!$A$39:$A$782,$A125,СВЦЭМ!$B$39:$B$782,B$119)+'СЕТ СН'!$I$11+СВЦЭМ!$D$10+'СЕТ СН'!$I$6-'СЕТ СН'!$I$23</f>
        <v>1598.4893961600001</v>
      </c>
      <c r="C125" s="36">
        <f>SUMIFS(СВЦЭМ!$D$39:$D$782,СВЦЭМ!$A$39:$A$782,$A125,СВЦЭМ!$B$39:$B$782,C$119)+'СЕТ СН'!$I$11+СВЦЭМ!$D$10+'СЕТ СН'!$I$6-'СЕТ СН'!$I$23</f>
        <v>1663.0767816299999</v>
      </c>
      <c r="D125" s="36">
        <f>SUMIFS(СВЦЭМ!$D$39:$D$782,СВЦЭМ!$A$39:$A$782,$A125,СВЦЭМ!$B$39:$B$782,D$119)+'СЕТ СН'!$I$11+СВЦЭМ!$D$10+'СЕТ СН'!$I$6-'СЕТ СН'!$I$23</f>
        <v>1709.9413137900001</v>
      </c>
      <c r="E125" s="36">
        <f>SUMIFS(СВЦЭМ!$D$39:$D$782,СВЦЭМ!$A$39:$A$782,$A125,СВЦЭМ!$B$39:$B$782,E$119)+'СЕТ СН'!$I$11+СВЦЭМ!$D$10+'СЕТ СН'!$I$6-'СЕТ СН'!$I$23</f>
        <v>1734.5939493199999</v>
      </c>
      <c r="F125" s="36">
        <f>SUMIFS(СВЦЭМ!$D$39:$D$782,СВЦЭМ!$A$39:$A$782,$A125,СВЦЭМ!$B$39:$B$782,F$119)+'СЕТ СН'!$I$11+СВЦЭМ!$D$10+'СЕТ СН'!$I$6-'СЕТ СН'!$I$23</f>
        <v>1743.4968573199999</v>
      </c>
      <c r="G125" s="36">
        <f>SUMIFS(СВЦЭМ!$D$39:$D$782,СВЦЭМ!$A$39:$A$782,$A125,СВЦЭМ!$B$39:$B$782,G$119)+'СЕТ СН'!$I$11+СВЦЭМ!$D$10+'СЕТ СН'!$I$6-'СЕТ СН'!$I$23</f>
        <v>1760.0692515699998</v>
      </c>
      <c r="H125" s="36">
        <f>SUMIFS(СВЦЭМ!$D$39:$D$782,СВЦЭМ!$A$39:$A$782,$A125,СВЦЭМ!$B$39:$B$782,H$119)+'СЕТ СН'!$I$11+СВЦЭМ!$D$10+'СЕТ СН'!$I$6-'СЕТ СН'!$I$23</f>
        <v>1740.9727763400001</v>
      </c>
      <c r="I125" s="36">
        <f>SUMIFS(СВЦЭМ!$D$39:$D$782,СВЦЭМ!$A$39:$A$782,$A125,СВЦЭМ!$B$39:$B$782,I$119)+'СЕТ СН'!$I$11+СВЦЭМ!$D$10+'СЕТ СН'!$I$6-'СЕТ СН'!$I$23</f>
        <v>1707.2612924800001</v>
      </c>
      <c r="J125" s="36">
        <f>SUMIFS(СВЦЭМ!$D$39:$D$782,СВЦЭМ!$A$39:$A$782,$A125,СВЦЭМ!$B$39:$B$782,J$119)+'СЕТ СН'!$I$11+СВЦЭМ!$D$10+'СЕТ СН'!$I$6-'СЕТ СН'!$I$23</f>
        <v>1624.5241160699998</v>
      </c>
      <c r="K125" s="36">
        <f>SUMIFS(СВЦЭМ!$D$39:$D$782,СВЦЭМ!$A$39:$A$782,$A125,СВЦЭМ!$B$39:$B$782,K$119)+'СЕТ СН'!$I$11+СВЦЭМ!$D$10+'СЕТ СН'!$I$6-'СЕТ СН'!$I$23</f>
        <v>1516.3812915200001</v>
      </c>
      <c r="L125" s="36">
        <f>SUMIFS(СВЦЭМ!$D$39:$D$782,СВЦЭМ!$A$39:$A$782,$A125,СВЦЭМ!$B$39:$B$782,L$119)+'СЕТ СН'!$I$11+СВЦЭМ!$D$10+'СЕТ СН'!$I$6-'СЕТ СН'!$I$23</f>
        <v>1498.26133205</v>
      </c>
      <c r="M125" s="36">
        <f>SUMIFS(СВЦЭМ!$D$39:$D$782,СВЦЭМ!$A$39:$A$782,$A125,СВЦЭМ!$B$39:$B$782,M$119)+'СЕТ СН'!$I$11+СВЦЭМ!$D$10+'СЕТ СН'!$I$6-'СЕТ СН'!$I$23</f>
        <v>1464.38928743</v>
      </c>
      <c r="N125" s="36">
        <f>SUMIFS(СВЦЭМ!$D$39:$D$782,СВЦЭМ!$A$39:$A$782,$A125,СВЦЭМ!$B$39:$B$782,N$119)+'СЕТ СН'!$I$11+СВЦЭМ!$D$10+'СЕТ СН'!$I$6-'СЕТ СН'!$I$23</f>
        <v>1452.1387317799999</v>
      </c>
      <c r="O125" s="36">
        <f>SUMIFS(СВЦЭМ!$D$39:$D$782,СВЦЭМ!$A$39:$A$782,$A125,СВЦЭМ!$B$39:$B$782,O$119)+'СЕТ СН'!$I$11+СВЦЭМ!$D$10+'СЕТ СН'!$I$6-'СЕТ СН'!$I$23</f>
        <v>1459.3277014499999</v>
      </c>
      <c r="P125" s="36">
        <f>SUMIFS(СВЦЭМ!$D$39:$D$782,СВЦЭМ!$A$39:$A$782,$A125,СВЦЭМ!$B$39:$B$782,P$119)+'СЕТ СН'!$I$11+СВЦЭМ!$D$10+'СЕТ СН'!$I$6-'СЕТ СН'!$I$23</f>
        <v>1453.6942377099999</v>
      </c>
      <c r="Q125" s="36">
        <f>SUMIFS(СВЦЭМ!$D$39:$D$782,СВЦЭМ!$A$39:$A$782,$A125,СВЦЭМ!$B$39:$B$782,Q$119)+'СЕТ СН'!$I$11+СВЦЭМ!$D$10+'СЕТ СН'!$I$6-'СЕТ СН'!$I$23</f>
        <v>1455.39638253</v>
      </c>
      <c r="R125" s="36">
        <f>SUMIFS(СВЦЭМ!$D$39:$D$782,СВЦЭМ!$A$39:$A$782,$A125,СВЦЭМ!$B$39:$B$782,R$119)+'СЕТ СН'!$I$11+СВЦЭМ!$D$10+'СЕТ СН'!$I$6-'СЕТ СН'!$I$23</f>
        <v>1491.44161429</v>
      </c>
      <c r="S125" s="36">
        <f>SUMIFS(СВЦЭМ!$D$39:$D$782,СВЦЭМ!$A$39:$A$782,$A125,СВЦЭМ!$B$39:$B$782,S$119)+'СЕТ СН'!$I$11+СВЦЭМ!$D$10+'СЕТ СН'!$I$6-'СЕТ СН'!$I$23</f>
        <v>1494.8642517899998</v>
      </c>
      <c r="T125" s="36">
        <f>SUMIFS(СВЦЭМ!$D$39:$D$782,СВЦЭМ!$A$39:$A$782,$A125,СВЦЭМ!$B$39:$B$782,T$119)+'СЕТ СН'!$I$11+СВЦЭМ!$D$10+'СЕТ СН'!$I$6-'СЕТ СН'!$I$23</f>
        <v>1490.0805205900001</v>
      </c>
      <c r="U125" s="36">
        <f>SUMIFS(СВЦЭМ!$D$39:$D$782,СВЦЭМ!$A$39:$A$782,$A125,СВЦЭМ!$B$39:$B$782,U$119)+'СЕТ СН'!$I$11+СВЦЭМ!$D$10+'СЕТ СН'!$I$6-'СЕТ СН'!$I$23</f>
        <v>1497.2879375799998</v>
      </c>
      <c r="V125" s="36">
        <f>SUMIFS(СВЦЭМ!$D$39:$D$782,СВЦЭМ!$A$39:$A$782,$A125,СВЦЭМ!$B$39:$B$782,V$119)+'СЕТ СН'!$I$11+СВЦЭМ!$D$10+'СЕТ СН'!$I$6-'СЕТ СН'!$I$23</f>
        <v>1488.2883090099999</v>
      </c>
      <c r="W125" s="36">
        <f>SUMIFS(СВЦЭМ!$D$39:$D$782,СВЦЭМ!$A$39:$A$782,$A125,СВЦЭМ!$B$39:$B$782,W$119)+'СЕТ СН'!$I$11+СВЦЭМ!$D$10+'СЕТ СН'!$I$6-'СЕТ СН'!$I$23</f>
        <v>1469.693008</v>
      </c>
      <c r="X125" s="36">
        <f>SUMIFS(СВЦЭМ!$D$39:$D$782,СВЦЭМ!$A$39:$A$782,$A125,СВЦЭМ!$B$39:$B$782,X$119)+'СЕТ СН'!$I$11+СВЦЭМ!$D$10+'СЕТ СН'!$I$6-'СЕТ СН'!$I$23</f>
        <v>1509.9560068199999</v>
      </c>
      <c r="Y125" s="36">
        <f>SUMIFS(СВЦЭМ!$D$39:$D$782,СВЦЭМ!$A$39:$A$782,$A125,СВЦЭМ!$B$39:$B$782,Y$119)+'СЕТ СН'!$I$11+СВЦЭМ!$D$10+'СЕТ СН'!$I$6-'СЕТ СН'!$I$23</f>
        <v>1587.0340749100001</v>
      </c>
    </row>
    <row r="126" spans="1:27" ht="15.75" x14ac:dyDescent="0.2">
      <c r="A126" s="35">
        <f t="shared" si="3"/>
        <v>44780</v>
      </c>
      <c r="B126" s="36">
        <f>SUMIFS(СВЦЭМ!$D$39:$D$782,СВЦЭМ!$A$39:$A$782,$A126,СВЦЭМ!$B$39:$B$782,B$119)+'СЕТ СН'!$I$11+СВЦЭМ!$D$10+'СЕТ СН'!$I$6-'СЕТ СН'!$I$23</f>
        <v>1668.6224422099999</v>
      </c>
      <c r="C126" s="36">
        <f>SUMIFS(СВЦЭМ!$D$39:$D$782,СВЦЭМ!$A$39:$A$782,$A126,СВЦЭМ!$B$39:$B$782,C$119)+'СЕТ СН'!$I$11+СВЦЭМ!$D$10+'СЕТ СН'!$I$6-'СЕТ СН'!$I$23</f>
        <v>1680.0541247699998</v>
      </c>
      <c r="D126" s="36">
        <f>SUMIFS(СВЦЭМ!$D$39:$D$782,СВЦЭМ!$A$39:$A$782,$A126,СВЦЭМ!$B$39:$B$782,D$119)+'СЕТ СН'!$I$11+СВЦЭМ!$D$10+'СЕТ СН'!$I$6-'СЕТ СН'!$I$23</f>
        <v>1616.0441816399998</v>
      </c>
      <c r="E126" s="36">
        <f>SUMIFS(СВЦЭМ!$D$39:$D$782,СВЦЭМ!$A$39:$A$782,$A126,СВЦЭМ!$B$39:$B$782,E$119)+'СЕТ СН'!$I$11+СВЦЭМ!$D$10+'СЕТ СН'!$I$6-'СЕТ СН'!$I$23</f>
        <v>1631.1155428900001</v>
      </c>
      <c r="F126" s="36">
        <f>SUMIFS(СВЦЭМ!$D$39:$D$782,СВЦЭМ!$A$39:$A$782,$A126,СВЦЭМ!$B$39:$B$782,F$119)+'СЕТ СН'!$I$11+СВЦЭМ!$D$10+'СЕТ СН'!$I$6-'СЕТ СН'!$I$23</f>
        <v>1627.6535031200001</v>
      </c>
      <c r="G126" s="36">
        <f>SUMIFS(СВЦЭМ!$D$39:$D$782,СВЦЭМ!$A$39:$A$782,$A126,СВЦЭМ!$B$39:$B$782,G$119)+'СЕТ СН'!$I$11+СВЦЭМ!$D$10+'СЕТ СН'!$I$6-'СЕТ СН'!$I$23</f>
        <v>1624.4208116499999</v>
      </c>
      <c r="H126" s="36">
        <f>SUMIFS(СВЦЭМ!$D$39:$D$782,СВЦЭМ!$A$39:$A$782,$A126,СВЦЭМ!$B$39:$B$782,H$119)+'СЕТ СН'!$I$11+СВЦЭМ!$D$10+'СЕТ СН'!$I$6-'СЕТ СН'!$I$23</f>
        <v>1633.7590341099999</v>
      </c>
      <c r="I126" s="36">
        <f>SUMIFS(СВЦЭМ!$D$39:$D$782,СВЦЭМ!$A$39:$A$782,$A126,СВЦЭМ!$B$39:$B$782,I$119)+'СЕТ СН'!$I$11+СВЦЭМ!$D$10+'СЕТ СН'!$I$6-'СЕТ СН'!$I$23</f>
        <v>1593.6515960799998</v>
      </c>
      <c r="J126" s="36">
        <f>SUMIFS(СВЦЭМ!$D$39:$D$782,СВЦЭМ!$A$39:$A$782,$A126,СВЦЭМ!$B$39:$B$782,J$119)+'СЕТ СН'!$I$11+СВЦЭМ!$D$10+'СЕТ СН'!$I$6-'СЕТ СН'!$I$23</f>
        <v>1525.57871441</v>
      </c>
      <c r="K126" s="36">
        <f>SUMIFS(СВЦЭМ!$D$39:$D$782,СВЦЭМ!$A$39:$A$782,$A126,СВЦЭМ!$B$39:$B$782,K$119)+'СЕТ СН'!$I$11+СВЦЭМ!$D$10+'СЕТ СН'!$I$6-'СЕТ СН'!$I$23</f>
        <v>1471.7724350999999</v>
      </c>
      <c r="L126" s="36">
        <f>SUMIFS(СВЦЭМ!$D$39:$D$782,СВЦЭМ!$A$39:$A$782,$A126,СВЦЭМ!$B$39:$B$782,L$119)+'СЕТ СН'!$I$11+СВЦЭМ!$D$10+'СЕТ СН'!$I$6-'СЕТ СН'!$I$23</f>
        <v>1455.1718560300001</v>
      </c>
      <c r="M126" s="36">
        <f>SUMIFS(СВЦЭМ!$D$39:$D$782,СВЦЭМ!$A$39:$A$782,$A126,СВЦЭМ!$B$39:$B$782,M$119)+'СЕТ СН'!$I$11+СВЦЭМ!$D$10+'СЕТ СН'!$I$6-'СЕТ СН'!$I$23</f>
        <v>1468.0128822699999</v>
      </c>
      <c r="N126" s="36">
        <f>SUMIFS(СВЦЭМ!$D$39:$D$782,СВЦЭМ!$A$39:$A$782,$A126,СВЦЭМ!$B$39:$B$782,N$119)+'СЕТ СН'!$I$11+СВЦЭМ!$D$10+'СЕТ СН'!$I$6-'СЕТ СН'!$I$23</f>
        <v>1469.0192921099999</v>
      </c>
      <c r="O126" s="36">
        <f>SUMIFS(СВЦЭМ!$D$39:$D$782,СВЦЭМ!$A$39:$A$782,$A126,СВЦЭМ!$B$39:$B$782,O$119)+'СЕТ СН'!$I$11+СВЦЭМ!$D$10+'СЕТ СН'!$I$6-'СЕТ СН'!$I$23</f>
        <v>1469.6338622999999</v>
      </c>
      <c r="P126" s="36">
        <f>SUMIFS(СВЦЭМ!$D$39:$D$782,СВЦЭМ!$A$39:$A$782,$A126,СВЦЭМ!$B$39:$B$782,P$119)+'СЕТ СН'!$I$11+СВЦЭМ!$D$10+'СЕТ СН'!$I$6-'СЕТ СН'!$I$23</f>
        <v>1487.25503263</v>
      </c>
      <c r="Q126" s="36">
        <f>SUMIFS(СВЦЭМ!$D$39:$D$782,СВЦЭМ!$A$39:$A$782,$A126,СВЦЭМ!$B$39:$B$782,Q$119)+'СЕТ СН'!$I$11+СВЦЭМ!$D$10+'СЕТ СН'!$I$6-'СЕТ СН'!$I$23</f>
        <v>1505.3060126800001</v>
      </c>
      <c r="R126" s="36">
        <f>SUMIFS(СВЦЭМ!$D$39:$D$782,СВЦЭМ!$A$39:$A$782,$A126,СВЦЭМ!$B$39:$B$782,R$119)+'СЕТ СН'!$I$11+СВЦЭМ!$D$10+'СЕТ СН'!$I$6-'СЕТ СН'!$I$23</f>
        <v>1518.70654124</v>
      </c>
      <c r="S126" s="36">
        <f>SUMIFS(СВЦЭМ!$D$39:$D$782,СВЦЭМ!$A$39:$A$782,$A126,СВЦЭМ!$B$39:$B$782,S$119)+'СЕТ СН'!$I$11+СВЦЭМ!$D$10+'СЕТ СН'!$I$6-'СЕТ СН'!$I$23</f>
        <v>1522.7871059700001</v>
      </c>
      <c r="T126" s="36">
        <f>SUMIFS(СВЦЭМ!$D$39:$D$782,СВЦЭМ!$A$39:$A$782,$A126,СВЦЭМ!$B$39:$B$782,T$119)+'СЕТ СН'!$I$11+СВЦЭМ!$D$10+'СЕТ СН'!$I$6-'СЕТ СН'!$I$23</f>
        <v>1509.5767440699999</v>
      </c>
      <c r="U126" s="36">
        <f>SUMIFS(СВЦЭМ!$D$39:$D$782,СВЦЭМ!$A$39:$A$782,$A126,СВЦЭМ!$B$39:$B$782,U$119)+'СЕТ СН'!$I$11+СВЦЭМ!$D$10+'СЕТ СН'!$I$6-'СЕТ СН'!$I$23</f>
        <v>1500.6110515800001</v>
      </c>
      <c r="V126" s="36">
        <f>SUMIFS(СВЦЭМ!$D$39:$D$782,СВЦЭМ!$A$39:$A$782,$A126,СВЦЭМ!$B$39:$B$782,V$119)+'СЕТ СН'!$I$11+СВЦЭМ!$D$10+'СЕТ СН'!$I$6-'СЕТ СН'!$I$23</f>
        <v>1489.62648339</v>
      </c>
      <c r="W126" s="36">
        <f>SUMIFS(СВЦЭМ!$D$39:$D$782,СВЦЭМ!$A$39:$A$782,$A126,СВЦЭМ!$B$39:$B$782,W$119)+'СЕТ СН'!$I$11+СВЦЭМ!$D$10+'СЕТ СН'!$I$6-'СЕТ СН'!$I$23</f>
        <v>1500.5146515299998</v>
      </c>
      <c r="X126" s="36">
        <f>SUMIFS(СВЦЭМ!$D$39:$D$782,СВЦЭМ!$A$39:$A$782,$A126,СВЦЭМ!$B$39:$B$782,X$119)+'СЕТ СН'!$I$11+СВЦЭМ!$D$10+'СЕТ СН'!$I$6-'СЕТ СН'!$I$23</f>
        <v>1547.4795624899998</v>
      </c>
      <c r="Y126" s="36">
        <f>SUMIFS(СВЦЭМ!$D$39:$D$782,СВЦЭМ!$A$39:$A$782,$A126,СВЦЭМ!$B$39:$B$782,Y$119)+'СЕТ СН'!$I$11+СВЦЭМ!$D$10+'СЕТ СН'!$I$6-'СЕТ СН'!$I$23</f>
        <v>1604.35022635</v>
      </c>
    </row>
    <row r="127" spans="1:27" ht="15.75" x14ac:dyDescent="0.2">
      <c r="A127" s="35">
        <f t="shared" si="3"/>
        <v>44781</v>
      </c>
      <c r="B127" s="36">
        <f>SUMIFS(СВЦЭМ!$D$39:$D$782,СВЦЭМ!$A$39:$A$782,$A127,СВЦЭМ!$B$39:$B$782,B$119)+'СЕТ СН'!$I$11+СВЦЭМ!$D$10+'СЕТ СН'!$I$6-'СЕТ СН'!$I$23</f>
        <v>1619.2744305199999</v>
      </c>
      <c r="C127" s="36">
        <f>SUMIFS(СВЦЭМ!$D$39:$D$782,СВЦЭМ!$A$39:$A$782,$A127,СВЦЭМ!$B$39:$B$782,C$119)+'СЕТ СН'!$I$11+СВЦЭМ!$D$10+'СЕТ СН'!$I$6-'СЕТ СН'!$I$23</f>
        <v>1630.2389402200001</v>
      </c>
      <c r="D127" s="36">
        <f>SUMIFS(СВЦЭМ!$D$39:$D$782,СВЦЭМ!$A$39:$A$782,$A127,СВЦЭМ!$B$39:$B$782,D$119)+'СЕТ СН'!$I$11+СВЦЭМ!$D$10+'СЕТ СН'!$I$6-'СЕТ СН'!$I$23</f>
        <v>1670.9265477499998</v>
      </c>
      <c r="E127" s="36">
        <f>SUMIFS(СВЦЭМ!$D$39:$D$782,СВЦЭМ!$A$39:$A$782,$A127,СВЦЭМ!$B$39:$B$782,E$119)+'СЕТ СН'!$I$11+СВЦЭМ!$D$10+'СЕТ СН'!$I$6-'СЕТ СН'!$I$23</f>
        <v>1656.4295654299999</v>
      </c>
      <c r="F127" s="36">
        <f>SUMIFS(СВЦЭМ!$D$39:$D$782,СВЦЭМ!$A$39:$A$782,$A127,СВЦЭМ!$B$39:$B$782,F$119)+'СЕТ СН'!$I$11+СВЦЭМ!$D$10+'СЕТ СН'!$I$6-'СЕТ СН'!$I$23</f>
        <v>1681.4611228600002</v>
      </c>
      <c r="G127" s="36">
        <f>SUMIFS(СВЦЭМ!$D$39:$D$782,СВЦЭМ!$A$39:$A$782,$A127,СВЦЭМ!$B$39:$B$782,G$119)+'СЕТ СН'!$I$11+СВЦЭМ!$D$10+'СЕТ СН'!$I$6-'СЕТ СН'!$I$23</f>
        <v>1661.3614635999998</v>
      </c>
      <c r="H127" s="36">
        <f>SUMIFS(СВЦЭМ!$D$39:$D$782,СВЦЭМ!$A$39:$A$782,$A127,СВЦЭМ!$B$39:$B$782,H$119)+'СЕТ СН'!$I$11+СВЦЭМ!$D$10+'СЕТ СН'!$I$6-'СЕТ СН'!$I$23</f>
        <v>1576.8624246599998</v>
      </c>
      <c r="I127" s="36">
        <f>SUMIFS(СВЦЭМ!$D$39:$D$782,СВЦЭМ!$A$39:$A$782,$A127,СВЦЭМ!$B$39:$B$782,I$119)+'СЕТ СН'!$I$11+СВЦЭМ!$D$10+'СЕТ СН'!$I$6-'СЕТ СН'!$I$23</f>
        <v>1569.1057660799997</v>
      </c>
      <c r="J127" s="36">
        <f>SUMIFS(СВЦЭМ!$D$39:$D$782,СВЦЭМ!$A$39:$A$782,$A127,СВЦЭМ!$B$39:$B$782,J$119)+'СЕТ СН'!$I$11+СВЦЭМ!$D$10+'СЕТ СН'!$I$6-'СЕТ СН'!$I$23</f>
        <v>1530.0187568900001</v>
      </c>
      <c r="K127" s="36">
        <f>SUMIFS(СВЦЭМ!$D$39:$D$782,СВЦЭМ!$A$39:$A$782,$A127,СВЦЭМ!$B$39:$B$782,K$119)+'СЕТ СН'!$I$11+СВЦЭМ!$D$10+'СЕТ СН'!$I$6-'СЕТ СН'!$I$23</f>
        <v>1550.97416221</v>
      </c>
      <c r="L127" s="36">
        <f>SUMIFS(СВЦЭМ!$D$39:$D$782,СВЦЭМ!$A$39:$A$782,$A127,СВЦЭМ!$B$39:$B$782,L$119)+'СЕТ СН'!$I$11+СВЦЭМ!$D$10+'СЕТ СН'!$I$6-'СЕТ СН'!$I$23</f>
        <v>1544.7108178899998</v>
      </c>
      <c r="M127" s="36">
        <f>SUMIFS(СВЦЭМ!$D$39:$D$782,СВЦЭМ!$A$39:$A$782,$A127,СВЦЭМ!$B$39:$B$782,M$119)+'СЕТ СН'!$I$11+СВЦЭМ!$D$10+'СЕТ СН'!$I$6-'СЕТ СН'!$I$23</f>
        <v>1516.08068095</v>
      </c>
      <c r="N127" s="36">
        <f>SUMIFS(СВЦЭМ!$D$39:$D$782,СВЦЭМ!$A$39:$A$782,$A127,СВЦЭМ!$B$39:$B$782,N$119)+'СЕТ СН'!$I$11+СВЦЭМ!$D$10+'СЕТ СН'!$I$6-'СЕТ СН'!$I$23</f>
        <v>1519.72878752</v>
      </c>
      <c r="O127" s="36">
        <f>SUMIFS(СВЦЭМ!$D$39:$D$782,СВЦЭМ!$A$39:$A$782,$A127,СВЦЭМ!$B$39:$B$782,O$119)+'СЕТ СН'!$I$11+СВЦЭМ!$D$10+'СЕТ СН'!$I$6-'СЕТ СН'!$I$23</f>
        <v>1521.3214581899999</v>
      </c>
      <c r="P127" s="36">
        <f>SUMIFS(СВЦЭМ!$D$39:$D$782,СВЦЭМ!$A$39:$A$782,$A127,СВЦЭМ!$B$39:$B$782,P$119)+'СЕТ СН'!$I$11+СВЦЭМ!$D$10+'СЕТ СН'!$I$6-'СЕТ СН'!$I$23</f>
        <v>1543.6019059400001</v>
      </c>
      <c r="Q127" s="36">
        <f>SUMIFS(СВЦЭМ!$D$39:$D$782,СВЦЭМ!$A$39:$A$782,$A127,СВЦЭМ!$B$39:$B$782,Q$119)+'СЕТ СН'!$I$11+СВЦЭМ!$D$10+'СЕТ СН'!$I$6-'СЕТ СН'!$I$23</f>
        <v>1552.45570303</v>
      </c>
      <c r="R127" s="36">
        <f>SUMIFS(СВЦЭМ!$D$39:$D$782,СВЦЭМ!$A$39:$A$782,$A127,СВЦЭМ!$B$39:$B$782,R$119)+'СЕТ СН'!$I$11+СВЦЭМ!$D$10+'СЕТ СН'!$I$6-'СЕТ СН'!$I$23</f>
        <v>1578.5638458099997</v>
      </c>
      <c r="S127" s="36">
        <f>SUMIFS(СВЦЭМ!$D$39:$D$782,СВЦЭМ!$A$39:$A$782,$A127,СВЦЭМ!$B$39:$B$782,S$119)+'СЕТ СН'!$I$11+СВЦЭМ!$D$10+'СЕТ СН'!$I$6-'СЕТ СН'!$I$23</f>
        <v>1594.81472678</v>
      </c>
      <c r="T127" s="36">
        <f>SUMIFS(СВЦЭМ!$D$39:$D$782,СВЦЭМ!$A$39:$A$782,$A127,СВЦЭМ!$B$39:$B$782,T$119)+'СЕТ СН'!$I$11+СВЦЭМ!$D$10+'СЕТ СН'!$I$6-'СЕТ СН'!$I$23</f>
        <v>1574.9207416599997</v>
      </c>
      <c r="U127" s="36">
        <f>SUMIFS(СВЦЭМ!$D$39:$D$782,СВЦЭМ!$A$39:$A$782,$A127,СВЦЭМ!$B$39:$B$782,U$119)+'СЕТ СН'!$I$11+СВЦЭМ!$D$10+'СЕТ СН'!$I$6-'СЕТ СН'!$I$23</f>
        <v>1584.3238572099999</v>
      </c>
      <c r="V127" s="36">
        <f>SUMIFS(СВЦЭМ!$D$39:$D$782,СВЦЭМ!$A$39:$A$782,$A127,СВЦЭМ!$B$39:$B$782,V$119)+'СЕТ СН'!$I$11+СВЦЭМ!$D$10+'СЕТ СН'!$I$6-'СЕТ СН'!$I$23</f>
        <v>1593.1003162899997</v>
      </c>
      <c r="W127" s="36">
        <f>SUMIFS(СВЦЭМ!$D$39:$D$782,СВЦЭМ!$A$39:$A$782,$A127,СВЦЭМ!$B$39:$B$782,W$119)+'СЕТ СН'!$I$11+СВЦЭМ!$D$10+'СЕТ СН'!$I$6-'СЕТ СН'!$I$23</f>
        <v>1574.9064434799998</v>
      </c>
      <c r="X127" s="36">
        <f>SUMIFS(СВЦЭМ!$D$39:$D$782,СВЦЭМ!$A$39:$A$782,$A127,СВЦЭМ!$B$39:$B$782,X$119)+'СЕТ СН'!$I$11+СВЦЭМ!$D$10+'СЕТ СН'!$I$6-'СЕТ СН'!$I$23</f>
        <v>1672.7094056000001</v>
      </c>
      <c r="Y127" s="36">
        <f>SUMIFS(СВЦЭМ!$D$39:$D$782,СВЦЭМ!$A$39:$A$782,$A127,СВЦЭМ!$B$39:$B$782,Y$119)+'СЕТ СН'!$I$11+СВЦЭМ!$D$10+'СЕТ СН'!$I$6-'СЕТ СН'!$I$23</f>
        <v>1746.4919295700001</v>
      </c>
    </row>
    <row r="128" spans="1:27" ht="15.75" x14ac:dyDescent="0.2">
      <c r="A128" s="35">
        <f t="shared" si="3"/>
        <v>44782</v>
      </c>
      <c r="B128" s="36">
        <f>SUMIFS(СВЦЭМ!$D$39:$D$782,СВЦЭМ!$A$39:$A$782,$A128,СВЦЭМ!$B$39:$B$782,B$119)+'СЕТ СН'!$I$11+СВЦЭМ!$D$10+'СЕТ СН'!$I$6-'СЕТ СН'!$I$23</f>
        <v>1781.2206380100001</v>
      </c>
      <c r="C128" s="36">
        <f>SUMIFS(СВЦЭМ!$D$39:$D$782,СВЦЭМ!$A$39:$A$782,$A128,СВЦЭМ!$B$39:$B$782,C$119)+'СЕТ СН'!$I$11+СВЦЭМ!$D$10+'СЕТ СН'!$I$6-'СЕТ СН'!$I$23</f>
        <v>1757.9060192699999</v>
      </c>
      <c r="D128" s="36">
        <f>SUMIFS(СВЦЭМ!$D$39:$D$782,СВЦЭМ!$A$39:$A$782,$A128,СВЦЭМ!$B$39:$B$782,D$119)+'СЕТ СН'!$I$11+СВЦЭМ!$D$10+'СЕТ СН'!$I$6-'СЕТ СН'!$I$23</f>
        <v>1766.74316559</v>
      </c>
      <c r="E128" s="36">
        <f>SUMIFS(СВЦЭМ!$D$39:$D$782,СВЦЭМ!$A$39:$A$782,$A128,СВЦЭМ!$B$39:$B$782,E$119)+'СЕТ СН'!$I$11+СВЦЭМ!$D$10+'СЕТ СН'!$I$6-'СЕТ СН'!$I$23</f>
        <v>1776.6927599400001</v>
      </c>
      <c r="F128" s="36">
        <f>SUMIFS(СВЦЭМ!$D$39:$D$782,СВЦЭМ!$A$39:$A$782,$A128,СВЦЭМ!$B$39:$B$782,F$119)+'СЕТ СН'!$I$11+СВЦЭМ!$D$10+'СЕТ СН'!$I$6-'СЕТ СН'!$I$23</f>
        <v>1772.0768766900001</v>
      </c>
      <c r="G128" s="36">
        <f>SUMIFS(СВЦЭМ!$D$39:$D$782,СВЦЭМ!$A$39:$A$782,$A128,СВЦЭМ!$B$39:$B$782,G$119)+'СЕТ СН'!$I$11+СВЦЭМ!$D$10+'СЕТ СН'!$I$6-'СЕТ СН'!$I$23</f>
        <v>1781.1696849800001</v>
      </c>
      <c r="H128" s="36">
        <f>SUMIFS(СВЦЭМ!$D$39:$D$782,СВЦЭМ!$A$39:$A$782,$A128,СВЦЭМ!$B$39:$B$782,H$119)+'СЕТ СН'!$I$11+СВЦЭМ!$D$10+'СЕТ СН'!$I$6-'СЕТ СН'!$I$23</f>
        <v>1816.2769980899998</v>
      </c>
      <c r="I128" s="36">
        <f>SUMIFS(СВЦЭМ!$D$39:$D$782,СВЦЭМ!$A$39:$A$782,$A128,СВЦЭМ!$B$39:$B$782,I$119)+'СЕТ СН'!$I$11+СВЦЭМ!$D$10+'СЕТ СН'!$I$6-'СЕТ СН'!$I$23</f>
        <v>1737.4873917899999</v>
      </c>
      <c r="J128" s="36">
        <f>SUMIFS(СВЦЭМ!$D$39:$D$782,СВЦЭМ!$A$39:$A$782,$A128,СВЦЭМ!$B$39:$B$782,J$119)+'СЕТ СН'!$I$11+СВЦЭМ!$D$10+'СЕТ СН'!$I$6-'СЕТ СН'!$I$23</f>
        <v>1717.93711149</v>
      </c>
      <c r="K128" s="36">
        <f>SUMIFS(СВЦЭМ!$D$39:$D$782,СВЦЭМ!$A$39:$A$782,$A128,СВЦЭМ!$B$39:$B$782,K$119)+'СЕТ СН'!$I$11+СВЦЭМ!$D$10+'СЕТ СН'!$I$6-'СЕТ СН'!$I$23</f>
        <v>1653.2683139800001</v>
      </c>
      <c r="L128" s="36">
        <f>SUMIFS(СВЦЭМ!$D$39:$D$782,СВЦЭМ!$A$39:$A$782,$A128,СВЦЭМ!$B$39:$B$782,L$119)+'СЕТ СН'!$I$11+СВЦЭМ!$D$10+'СЕТ СН'!$I$6-'СЕТ СН'!$I$23</f>
        <v>1635.7715094599998</v>
      </c>
      <c r="M128" s="36">
        <f>SUMIFS(СВЦЭМ!$D$39:$D$782,СВЦЭМ!$A$39:$A$782,$A128,СВЦЭМ!$B$39:$B$782,M$119)+'СЕТ СН'!$I$11+СВЦЭМ!$D$10+'СЕТ СН'!$I$6-'СЕТ СН'!$I$23</f>
        <v>1612.8791179599998</v>
      </c>
      <c r="N128" s="36">
        <f>SUMIFS(СВЦЭМ!$D$39:$D$782,СВЦЭМ!$A$39:$A$782,$A128,СВЦЭМ!$B$39:$B$782,N$119)+'СЕТ СН'!$I$11+СВЦЭМ!$D$10+'СЕТ СН'!$I$6-'СЕТ СН'!$I$23</f>
        <v>1599.2329070799997</v>
      </c>
      <c r="O128" s="36">
        <f>SUMIFS(СВЦЭМ!$D$39:$D$782,СВЦЭМ!$A$39:$A$782,$A128,СВЦЭМ!$B$39:$B$782,O$119)+'СЕТ СН'!$I$11+СВЦЭМ!$D$10+'СЕТ СН'!$I$6-'СЕТ СН'!$I$23</f>
        <v>1601.6858146599998</v>
      </c>
      <c r="P128" s="36">
        <f>SUMIFS(СВЦЭМ!$D$39:$D$782,СВЦЭМ!$A$39:$A$782,$A128,СВЦЭМ!$B$39:$B$782,P$119)+'СЕТ СН'!$I$11+СВЦЭМ!$D$10+'СЕТ СН'!$I$6-'СЕТ СН'!$I$23</f>
        <v>1612.6962078900001</v>
      </c>
      <c r="Q128" s="36">
        <f>SUMIFS(СВЦЭМ!$D$39:$D$782,СВЦЭМ!$A$39:$A$782,$A128,СВЦЭМ!$B$39:$B$782,Q$119)+'СЕТ СН'!$I$11+СВЦЭМ!$D$10+'СЕТ СН'!$I$6-'СЕТ СН'!$I$23</f>
        <v>1625.9653384200001</v>
      </c>
      <c r="R128" s="36">
        <f>SUMIFS(СВЦЭМ!$D$39:$D$782,СВЦЭМ!$A$39:$A$782,$A128,СВЦЭМ!$B$39:$B$782,R$119)+'СЕТ СН'!$I$11+СВЦЭМ!$D$10+'СЕТ СН'!$I$6-'СЕТ СН'!$I$23</f>
        <v>1637.8305999300001</v>
      </c>
      <c r="S128" s="36">
        <f>SUMIFS(СВЦЭМ!$D$39:$D$782,СВЦЭМ!$A$39:$A$782,$A128,СВЦЭМ!$B$39:$B$782,S$119)+'СЕТ СН'!$I$11+СВЦЭМ!$D$10+'СЕТ СН'!$I$6-'СЕТ СН'!$I$23</f>
        <v>1642.6836082</v>
      </c>
      <c r="T128" s="36">
        <f>SUMIFS(СВЦЭМ!$D$39:$D$782,СВЦЭМ!$A$39:$A$782,$A128,СВЦЭМ!$B$39:$B$782,T$119)+'СЕТ СН'!$I$11+СВЦЭМ!$D$10+'СЕТ СН'!$I$6-'СЕТ СН'!$I$23</f>
        <v>1645.3160015099998</v>
      </c>
      <c r="U128" s="36">
        <f>SUMIFS(СВЦЭМ!$D$39:$D$782,СВЦЭМ!$A$39:$A$782,$A128,СВЦЭМ!$B$39:$B$782,U$119)+'СЕТ СН'!$I$11+СВЦЭМ!$D$10+'СЕТ СН'!$I$6-'СЕТ СН'!$I$23</f>
        <v>1654.4281577000002</v>
      </c>
      <c r="V128" s="36">
        <f>SUMIFS(СВЦЭМ!$D$39:$D$782,СВЦЭМ!$A$39:$A$782,$A128,СВЦЭМ!$B$39:$B$782,V$119)+'СЕТ СН'!$I$11+СВЦЭМ!$D$10+'СЕТ СН'!$I$6-'СЕТ СН'!$I$23</f>
        <v>1625.2542969699998</v>
      </c>
      <c r="W128" s="36">
        <f>SUMIFS(СВЦЭМ!$D$39:$D$782,СВЦЭМ!$A$39:$A$782,$A128,СВЦЭМ!$B$39:$B$782,W$119)+'СЕТ СН'!$I$11+СВЦЭМ!$D$10+'СЕТ СН'!$I$6-'СЕТ СН'!$I$23</f>
        <v>1626.6889348700001</v>
      </c>
      <c r="X128" s="36">
        <f>SUMIFS(СВЦЭМ!$D$39:$D$782,СВЦЭМ!$A$39:$A$782,$A128,СВЦЭМ!$B$39:$B$782,X$119)+'СЕТ СН'!$I$11+СВЦЭМ!$D$10+'СЕТ СН'!$I$6-'СЕТ СН'!$I$23</f>
        <v>1676.7773817900002</v>
      </c>
      <c r="Y128" s="36">
        <f>SUMIFS(СВЦЭМ!$D$39:$D$782,СВЦЭМ!$A$39:$A$782,$A128,СВЦЭМ!$B$39:$B$782,Y$119)+'СЕТ СН'!$I$11+СВЦЭМ!$D$10+'СЕТ СН'!$I$6-'СЕТ СН'!$I$23</f>
        <v>1699.8473633499998</v>
      </c>
    </row>
    <row r="129" spans="1:25" ht="15.75" x14ac:dyDescent="0.2">
      <c r="A129" s="35">
        <f t="shared" si="3"/>
        <v>44783</v>
      </c>
      <c r="B129" s="36">
        <f>SUMIFS(СВЦЭМ!$D$39:$D$782,СВЦЭМ!$A$39:$A$782,$A129,СВЦЭМ!$B$39:$B$782,B$119)+'СЕТ СН'!$I$11+СВЦЭМ!$D$10+'СЕТ СН'!$I$6-'СЕТ СН'!$I$23</f>
        <v>1649.0531968199998</v>
      </c>
      <c r="C129" s="36">
        <f>SUMIFS(СВЦЭМ!$D$39:$D$782,СВЦЭМ!$A$39:$A$782,$A129,СВЦЭМ!$B$39:$B$782,C$119)+'СЕТ СН'!$I$11+СВЦЭМ!$D$10+'СЕТ СН'!$I$6-'СЕТ СН'!$I$23</f>
        <v>1689.8123157499999</v>
      </c>
      <c r="D129" s="36">
        <f>SUMIFS(СВЦЭМ!$D$39:$D$782,СВЦЭМ!$A$39:$A$782,$A129,СВЦЭМ!$B$39:$B$782,D$119)+'СЕТ СН'!$I$11+СВЦЭМ!$D$10+'СЕТ СН'!$I$6-'СЕТ СН'!$I$23</f>
        <v>1571.6587119799997</v>
      </c>
      <c r="E129" s="36">
        <f>SUMIFS(СВЦЭМ!$D$39:$D$782,СВЦЭМ!$A$39:$A$782,$A129,СВЦЭМ!$B$39:$B$782,E$119)+'СЕТ СН'!$I$11+СВЦЭМ!$D$10+'СЕТ СН'!$I$6-'СЕТ СН'!$I$23</f>
        <v>1555.09360036</v>
      </c>
      <c r="F129" s="36">
        <f>SUMIFS(СВЦЭМ!$D$39:$D$782,СВЦЭМ!$A$39:$A$782,$A129,СВЦЭМ!$B$39:$B$782,F$119)+'СЕТ СН'!$I$11+СВЦЭМ!$D$10+'СЕТ СН'!$I$6-'СЕТ СН'!$I$23</f>
        <v>1555.3696966499999</v>
      </c>
      <c r="G129" s="36">
        <f>SUMIFS(СВЦЭМ!$D$39:$D$782,СВЦЭМ!$A$39:$A$782,$A129,СВЦЭМ!$B$39:$B$782,G$119)+'СЕТ СН'!$I$11+СВЦЭМ!$D$10+'СЕТ СН'!$I$6-'СЕТ СН'!$I$23</f>
        <v>1543.15235519</v>
      </c>
      <c r="H129" s="36">
        <f>SUMIFS(СВЦЭМ!$D$39:$D$782,СВЦЭМ!$A$39:$A$782,$A129,СВЦЭМ!$B$39:$B$782,H$119)+'СЕТ СН'!$I$11+СВЦЭМ!$D$10+'СЕТ СН'!$I$6-'СЕТ СН'!$I$23</f>
        <v>1520.0174856200001</v>
      </c>
      <c r="I129" s="36">
        <f>SUMIFS(СВЦЭМ!$D$39:$D$782,СВЦЭМ!$A$39:$A$782,$A129,СВЦЭМ!$B$39:$B$782,I$119)+'СЕТ СН'!$I$11+СВЦЭМ!$D$10+'СЕТ СН'!$I$6-'СЕТ СН'!$I$23</f>
        <v>1474.15778329</v>
      </c>
      <c r="J129" s="36">
        <f>SUMIFS(СВЦЭМ!$D$39:$D$782,СВЦЭМ!$A$39:$A$782,$A129,СВЦЭМ!$B$39:$B$782,J$119)+'СЕТ СН'!$I$11+СВЦЭМ!$D$10+'СЕТ СН'!$I$6-'СЕТ СН'!$I$23</f>
        <v>1539.03438833</v>
      </c>
      <c r="K129" s="36">
        <f>SUMIFS(СВЦЭМ!$D$39:$D$782,СВЦЭМ!$A$39:$A$782,$A129,СВЦЭМ!$B$39:$B$782,K$119)+'СЕТ СН'!$I$11+СВЦЭМ!$D$10+'СЕТ СН'!$I$6-'СЕТ СН'!$I$23</f>
        <v>1488.6970789500001</v>
      </c>
      <c r="L129" s="36">
        <f>SUMIFS(СВЦЭМ!$D$39:$D$782,СВЦЭМ!$A$39:$A$782,$A129,СВЦЭМ!$B$39:$B$782,L$119)+'СЕТ СН'!$I$11+СВЦЭМ!$D$10+'СЕТ СН'!$I$6-'СЕТ СН'!$I$23</f>
        <v>1480.9116503299999</v>
      </c>
      <c r="M129" s="36">
        <f>SUMIFS(СВЦЭМ!$D$39:$D$782,СВЦЭМ!$A$39:$A$782,$A129,СВЦЭМ!$B$39:$B$782,M$119)+'СЕТ СН'!$I$11+СВЦЭМ!$D$10+'СЕТ СН'!$I$6-'СЕТ СН'!$I$23</f>
        <v>1484.3066738699999</v>
      </c>
      <c r="N129" s="36">
        <f>SUMIFS(СВЦЭМ!$D$39:$D$782,СВЦЭМ!$A$39:$A$782,$A129,СВЦЭМ!$B$39:$B$782,N$119)+'СЕТ СН'!$I$11+СВЦЭМ!$D$10+'СЕТ СН'!$I$6-'СЕТ СН'!$I$23</f>
        <v>1491.2893196599998</v>
      </c>
      <c r="O129" s="36">
        <f>SUMIFS(СВЦЭМ!$D$39:$D$782,СВЦЭМ!$A$39:$A$782,$A129,СВЦЭМ!$B$39:$B$782,O$119)+'СЕТ СН'!$I$11+СВЦЭМ!$D$10+'СЕТ СН'!$I$6-'СЕТ СН'!$I$23</f>
        <v>1471.99749264</v>
      </c>
      <c r="P129" s="36">
        <f>SUMIFS(СВЦЭМ!$D$39:$D$782,СВЦЭМ!$A$39:$A$782,$A129,СВЦЭМ!$B$39:$B$782,P$119)+'СЕТ СН'!$I$11+СВЦЭМ!$D$10+'СЕТ СН'!$I$6-'СЕТ СН'!$I$23</f>
        <v>1478.5859068499999</v>
      </c>
      <c r="Q129" s="36">
        <f>SUMIFS(СВЦЭМ!$D$39:$D$782,СВЦЭМ!$A$39:$A$782,$A129,СВЦЭМ!$B$39:$B$782,Q$119)+'СЕТ СН'!$I$11+СВЦЭМ!$D$10+'СЕТ СН'!$I$6-'СЕТ СН'!$I$23</f>
        <v>1482.30973333</v>
      </c>
      <c r="R129" s="36">
        <f>SUMIFS(СВЦЭМ!$D$39:$D$782,СВЦЭМ!$A$39:$A$782,$A129,СВЦЭМ!$B$39:$B$782,R$119)+'СЕТ СН'!$I$11+СВЦЭМ!$D$10+'СЕТ СН'!$I$6-'СЕТ СН'!$I$23</f>
        <v>1496.9353481799999</v>
      </c>
      <c r="S129" s="36">
        <f>SUMIFS(СВЦЭМ!$D$39:$D$782,СВЦЭМ!$A$39:$A$782,$A129,СВЦЭМ!$B$39:$B$782,S$119)+'СЕТ СН'!$I$11+СВЦЭМ!$D$10+'СЕТ СН'!$I$6-'СЕТ СН'!$I$23</f>
        <v>1502.1674591599999</v>
      </c>
      <c r="T129" s="36">
        <f>SUMIFS(СВЦЭМ!$D$39:$D$782,СВЦЭМ!$A$39:$A$782,$A129,СВЦЭМ!$B$39:$B$782,T$119)+'СЕТ СН'!$I$11+СВЦЭМ!$D$10+'СЕТ СН'!$I$6-'СЕТ СН'!$I$23</f>
        <v>1496.15217846</v>
      </c>
      <c r="U129" s="36">
        <f>SUMIFS(СВЦЭМ!$D$39:$D$782,СВЦЭМ!$A$39:$A$782,$A129,СВЦЭМ!$B$39:$B$782,U$119)+'СЕТ СН'!$I$11+СВЦЭМ!$D$10+'СЕТ СН'!$I$6-'СЕТ СН'!$I$23</f>
        <v>1520.0403772</v>
      </c>
      <c r="V129" s="36">
        <f>SUMIFS(СВЦЭМ!$D$39:$D$782,СВЦЭМ!$A$39:$A$782,$A129,СВЦЭМ!$B$39:$B$782,V$119)+'СЕТ СН'!$I$11+СВЦЭМ!$D$10+'СЕТ СН'!$I$6-'СЕТ СН'!$I$23</f>
        <v>1499.7495749</v>
      </c>
      <c r="W129" s="36">
        <f>SUMIFS(СВЦЭМ!$D$39:$D$782,СВЦЭМ!$A$39:$A$782,$A129,СВЦЭМ!$B$39:$B$782,W$119)+'СЕТ СН'!$I$11+СВЦЭМ!$D$10+'СЕТ СН'!$I$6-'СЕТ СН'!$I$23</f>
        <v>1507.58676408</v>
      </c>
      <c r="X129" s="36">
        <f>SUMIFS(СВЦЭМ!$D$39:$D$782,СВЦЭМ!$A$39:$A$782,$A129,СВЦЭМ!$B$39:$B$782,X$119)+'СЕТ СН'!$I$11+СВЦЭМ!$D$10+'СЕТ СН'!$I$6-'СЕТ СН'!$I$23</f>
        <v>1531.7501103300001</v>
      </c>
      <c r="Y129" s="36">
        <f>SUMIFS(СВЦЭМ!$D$39:$D$782,СВЦЭМ!$A$39:$A$782,$A129,СВЦЭМ!$B$39:$B$782,Y$119)+'СЕТ СН'!$I$11+СВЦЭМ!$D$10+'СЕТ СН'!$I$6-'СЕТ СН'!$I$23</f>
        <v>1630.37267393</v>
      </c>
    </row>
    <row r="130" spans="1:25" ht="15.75" x14ac:dyDescent="0.2">
      <c r="A130" s="35">
        <f t="shared" si="3"/>
        <v>44784</v>
      </c>
      <c r="B130" s="36">
        <f>SUMIFS(СВЦЭМ!$D$39:$D$782,СВЦЭМ!$A$39:$A$782,$A130,СВЦЭМ!$B$39:$B$782,B$119)+'СЕТ СН'!$I$11+СВЦЭМ!$D$10+'СЕТ СН'!$I$6-'СЕТ СН'!$I$23</f>
        <v>1509.3008939900001</v>
      </c>
      <c r="C130" s="36">
        <f>SUMIFS(СВЦЭМ!$D$39:$D$782,СВЦЭМ!$A$39:$A$782,$A130,СВЦЭМ!$B$39:$B$782,C$119)+'СЕТ СН'!$I$11+СВЦЭМ!$D$10+'СЕТ СН'!$I$6-'СЕТ СН'!$I$23</f>
        <v>1563.6828896900001</v>
      </c>
      <c r="D130" s="36">
        <f>SUMIFS(СВЦЭМ!$D$39:$D$782,СВЦЭМ!$A$39:$A$782,$A130,СВЦЭМ!$B$39:$B$782,D$119)+'СЕТ СН'!$I$11+СВЦЭМ!$D$10+'СЕТ СН'!$I$6-'СЕТ СН'!$I$23</f>
        <v>1615.9338540899998</v>
      </c>
      <c r="E130" s="36">
        <f>SUMIFS(СВЦЭМ!$D$39:$D$782,СВЦЭМ!$A$39:$A$782,$A130,СВЦЭМ!$B$39:$B$782,E$119)+'СЕТ СН'!$I$11+СВЦЭМ!$D$10+'СЕТ СН'!$I$6-'СЕТ СН'!$I$23</f>
        <v>1632.8834226399999</v>
      </c>
      <c r="F130" s="36">
        <f>SUMIFS(СВЦЭМ!$D$39:$D$782,СВЦЭМ!$A$39:$A$782,$A130,СВЦЭМ!$B$39:$B$782,F$119)+'СЕТ СН'!$I$11+СВЦЭМ!$D$10+'СЕТ СН'!$I$6-'СЕТ СН'!$I$23</f>
        <v>1640.3319860799998</v>
      </c>
      <c r="G130" s="36">
        <f>SUMIFS(СВЦЭМ!$D$39:$D$782,СВЦЭМ!$A$39:$A$782,$A130,СВЦЭМ!$B$39:$B$782,G$119)+'СЕТ СН'!$I$11+СВЦЭМ!$D$10+'СЕТ СН'!$I$6-'СЕТ СН'!$I$23</f>
        <v>1637.9606881999998</v>
      </c>
      <c r="H130" s="36">
        <f>SUMIFS(СВЦЭМ!$D$39:$D$782,СВЦЭМ!$A$39:$A$782,$A130,СВЦЭМ!$B$39:$B$782,H$119)+'СЕТ СН'!$I$11+СВЦЭМ!$D$10+'СЕТ СН'!$I$6-'СЕТ СН'!$I$23</f>
        <v>1582.9427934800001</v>
      </c>
      <c r="I130" s="36">
        <f>SUMIFS(СВЦЭМ!$D$39:$D$782,СВЦЭМ!$A$39:$A$782,$A130,СВЦЭМ!$B$39:$B$782,I$119)+'СЕТ СН'!$I$11+СВЦЭМ!$D$10+'СЕТ СН'!$I$6-'СЕТ СН'!$I$23</f>
        <v>1496.7890744000001</v>
      </c>
      <c r="J130" s="36">
        <f>SUMIFS(СВЦЭМ!$D$39:$D$782,СВЦЭМ!$A$39:$A$782,$A130,СВЦЭМ!$B$39:$B$782,J$119)+'СЕТ СН'!$I$11+СВЦЭМ!$D$10+'СЕТ СН'!$I$6-'СЕТ СН'!$I$23</f>
        <v>1432.6703601300001</v>
      </c>
      <c r="K130" s="36">
        <f>SUMIFS(СВЦЭМ!$D$39:$D$782,СВЦЭМ!$A$39:$A$782,$A130,СВЦЭМ!$B$39:$B$782,K$119)+'СЕТ СН'!$I$11+СВЦЭМ!$D$10+'СЕТ СН'!$I$6-'СЕТ СН'!$I$23</f>
        <v>1445.7955165200001</v>
      </c>
      <c r="L130" s="36">
        <f>SUMIFS(СВЦЭМ!$D$39:$D$782,СВЦЭМ!$A$39:$A$782,$A130,СВЦЭМ!$B$39:$B$782,L$119)+'СЕТ СН'!$I$11+СВЦЭМ!$D$10+'СЕТ СН'!$I$6-'СЕТ СН'!$I$23</f>
        <v>1470.4414828899999</v>
      </c>
      <c r="M130" s="36">
        <f>SUMIFS(СВЦЭМ!$D$39:$D$782,СВЦЭМ!$A$39:$A$782,$A130,СВЦЭМ!$B$39:$B$782,M$119)+'СЕТ СН'!$I$11+СВЦЭМ!$D$10+'СЕТ СН'!$I$6-'СЕТ СН'!$I$23</f>
        <v>1467.25710276</v>
      </c>
      <c r="N130" s="36">
        <f>SUMIFS(СВЦЭМ!$D$39:$D$782,СВЦЭМ!$A$39:$A$782,$A130,СВЦЭМ!$B$39:$B$782,N$119)+'СЕТ СН'!$I$11+СВЦЭМ!$D$10+'СЕТ СН'!$I$6-'СЕТ СН'!$I$23</f>
        <v>1458.0335770500001</v>
      </c>
      <c r="O130" s="36">
        <f>SUMIFS(СВЦЭМ!$D$39:$D$782,СВЦЭМ!$A$39:$A$782,$A130,СВЦЭМ!$B$39:$B$782,O$119)+'СЕТ СН'!$I$11+СВЦЭМ!$D$10+'СЕТ СН'!$I$6-'СЕТ СН'!$I$23</f>
        <v>1465.9598786299998</v>
      </c>
      <c r="P130" s="36">
        <f>SUMIFS(СВЦЭМ!$D$39:$D$782,СВЦЭМ!$A$39:$A$782,$A130,СВЦЭМ!$B$39:$B$782,P$119)+'СЕТ СН'!$I$11+СВЦЭМ!$D$10+'СЕТ СН'!$I$6-'СЕТ СН'!$I$23</f>
        <v>1468.74414127</v>
      </c>
      <c r="Q130" s="36">
        <f>SUMIFS(СВЦЭМ!$D$39:$D$782,СВЦЭМ!$A$39:$A$782,$A130,СВЦЭМ!$B$39:$B$782,Q$119)+'СЕТ СН'!$I$11+СВЦЭМ!$D$10+'СЕТ СН'!$I$6-'СЕТ СН'!$I$23</f>
        <v>1458.9631262600001</v>
      </c>
      <c r="R130" s="36">
        <f>SUMIFS(СВЦЭМ!$D$39:$D$782,СВЦЭМ!$A$39:$A$782,$A130,СВЦЭМ!$B$39:$B$782,R$119)+'СЕТ СН'!$I$11+СВЦЭМ!$D$10+'СЕТ СН'!$I$6-'СЕТ СН'!$I$23</f>
        <v>1462.5124811999999</v>
      </c>
      <c r="S130" s="36">
        <f>SUMIFS(СВЦЭМ!$D$39:$D$782,СВЦЭМ!$A$39:$A$782,$A130,СВЦЭМ!$B$39:$B$782,S$119)+'СЕТ СН'!$I$11+СВЦЭМ!$D$10+'СЕТ СН'!$I$6-'СЕТ СН'!$I$23</f>
        <v>1456.4763483299998</v>
      </c>
      <c r="T130" s="36">
        <f>SUMIFS(СВЦЭМ!$D$39:$D$782,СВЦЭМ!$A$39:$A$782,$A130,СВЦЭМ!$B$39:$B$782,T$119)+'СЕТ СН'!$I$11+СВЦЭМ!$D$10+'СЕТ СН'!$I$6-'СЕТ СН'!$I$23</f>
        <v>1326.3479634</v>
      </c>
      <c r="U130" s="36">
        <f>SUMIFS(СВЦЭМ!$D$39:$D$782,СВЦЭМ!$A$39:$A$782,$A130,СВЦЭМ!$B$39:$B$782,U$119)+'СЕТ СН'!$I$11+СВЦЭМ!$D$10+'СЕТ СН'!$I$6-'СЕТ СН'!$I$23</f>
        <v>1331.9974854899999</v>
      </c>
      <c r="V130" s="36">
        <f>SUMIFS(СВЦЭМ!$D$39:$D$782,СВЦЭМ!$A$39:$A$782,$A130,СВЦЭМ!$B$39:$B$782,V$119)+'СЕТ СН'!$I$11+СВЦЭМ!$D$10+'СЕТ СН'!$I$6-'СЕТ СН'!$I$23</f>
        <v>1329.8906793699998</v>
      </c>
      <c r="W130" s="36">
        <f>SUMIFS(СВЦЭМ!$D$39:$D$782,СВЦЭМ!$A$39:$A$782,$A130,СВЦЭМ!$B$39:$B$782,W$119)+'СЕТ СН'!$I$11+СВЦЭМ!$D$10+'СЕТ СН'!$I$6-'СЕТ СН'!$I$23</f>
        <v>1315.82143075</v>
      </c>
      <c r="X130" s="36">
        <f>SUMIFS(СВЦЭМ!$D$39:$D$782,СВЦЭМ!$A$39:$A$782,$A130,СВЦЭМ!$B$39:$B$782,X$119)+'СЕТ СН'!$I$11+СВЦЭМ!$D$10+'СЕТ СН'!$I$6-'СЕТ СН'!$I$23</f>
        <v>1329.9103398699999</v>
      </c>
      <c r="Y130" s="36">
        <f>SUMIFS(СВЦЭМ!$D$39:$D$782,СВЦЭМ!$A$39:$A$782,$A130,СВЦЭМ!$B$39:$B$782,Y$119)+'СЕТ СН'!$I$11+СВЦЭМ!$D$10+'СЕТ СН'!$I$6-'СЕТ СН'!$I$23</f>
        <v>1350.0758053099999</v>
      </c>
    </row>
    <row r="131" spans="1:25" ht="15.75" x14ac:dyDescent="0.2">
      <c r="A131" s="35">
        <f t="shared" si="3"/>
        <v>44785</v>
      </c>
      <c r="B131" s="36">
        <f>SUMIFS(СВЦЭМ!$D$39:$D$782,СВЦЭМ!$A$39:$A$782,$A131,СВЦЭМ!$B$39:$B$782,B$119)+'СЕТ СН'!$I$11+СВЦЭМ!$D$10+'СЕТ СН'!$I$6-'СЕТ СН'!$I$23</f>
        <v>1508.0533394099998</v>
      </c>
      <c r="C131" s="36">
        <f>SUMIFS(СВЦЭМ!$D$39:$D$782,СВЦЭМ!$A$39:$A$782,$A131,СВЦЭМ!$B$39:$B$782,C$119)+'СЕТ СН'!$I$11+СВЦЭМ!$D$10+'СЕТ СН'!$I$6-'СЕТ СН'!$I$23</f>
        <v>1556.4493554000001</v>
      </c>
      <c r="D131" s="36">
        <f>SUMIFS(СВЦЭМ!$D$39:$D$782,СВЦЭМ!$A$39:$A$782,$A131,СВЦЭМ!$B$39:$B$782,D$119)+'СЕТ СН'!$I$11+СВЦЭМ!$D$10+'СЕТ СН'!$I$6-'СЕТ СН'!$I$23</f>
        <v>1610.82100197</v>
      </c>
      <c r="E131" s="36">
        <f>SUMIFS(СВЦЭМ!$D$39:$D$782,СВЦЭМ!$A$39:$A$782,$A131,СВЦЭМ!$B$39:$B$782,E$119)+'СЕТ СН'!$I$11+СВЦЭМ!$D$10+'СЕТ СН'!$I$6-'СЕТ СН'!$I$23</f>
        <v>1630.7101763599999</v>
      </c>
      <c r="F131" s="36">
        <f>SUMIFS(СВЦЭМ!$D$39:$D$782,СВЦЭМ!$A$39:$A$782,$A131,СВЦЭМ!$B$39:$B$782,F$119)+'СЕТ СН'!$I$11+СВЦЭМ!$D$10+'СЕТ СН'!$I$6-'СЕТ СН'!$I$23</f>
        <v>1623.84526203</v>
      </c>
      <c r="G131" s="36">
        <f>SUMIFS(СВЦЭМ!$D$39:$D$782,СВЦЭМ!$A$39:$A$782,$A131,СВЦЭМ!$B$39:$B$782,G$119)+'СЕТ СН'!$I$11+СВЦЭМ!$D$10+'СЕТ СН'!$I$6-'СЕТ СН'!$I$23</f>
        <v>1633.3484679399999</v>
      </c>
      <c r="H131" s="36">
        <f>SUMIFS(СВЦЭМ!$D$39:$D$782,СВЦЭМ!$A$39:$A$782,$A131,СВЦЭМ!$B$39:$B$782,H$119)+'СЕТ СН'!$I$11+СВЦЭМ!$D$10+'СЕТ СН'!$I$6-'СЕТ СН'!$I$23</f>
        <v>1525.3197948899999</v>
      </c>
      <c r="I131" s="36">
        <f>SUMIFS(СВЦЭМ!$D$39:$D$782,СВЦЭМ!$A$39:$A$782,$A131,СВЦЭМ!$B$39:$B$782,I$119)+'СЕТ СН'!$I$11+СВЦЭМ!$D$10+'СЕТ СН'!$I$6-'СЕТ СН'!$I$23</f>
        <v>1521.9716457699999</v>
      </c>
      <c r="J131" s="36">
        <f>SUMIFS(СВЦЭМ!$D$39:$D$782,СВЦЭМ!$A$39:$A$782,$A131,СВЦЭМ!$B$39:$B$782,J$119)+'СЕТ СН'!$I$11+СВЦЭМ!$D$10+'СЕТ СН'!$I$6-'СЕТ СН'!$I$23</f>
        <v>1467.42136394</v>
      </c>
      <c r="K131" s="36">
        <f>SUMIFS(СВЦЭМ!$D$39:$D$782,СВЦЭМ!$A$39:$A$782,$A131,СВЦЭМ!$B$39:$B$782,K$119)+'СЕТ СН'!$I$11+СВЦЭМ!$D$10+'СЕТ СН'!$I$6-'СЕТ СН'!$I$23</f>
        <v>1446.5196335999999</v>
      </c>
      <c r="L131" s="36">
        <f>SUMIFS(СВЦЭМ!$D$39:$D$782,СВЦЭМ!$A$39:$A$782,$A131,СВЦЭМ!$B$39:$B$782,L$119)+'СЕТ СН'!$I$11+СВЦЭМ!$D$10+'СЕТ СН'!$I$6-'СЕТ СН'!$I$23</f>
        <v>1413.95311898</v>
      </c>
      <c r="M131" s="36">
        <f>SUMIFS(СВЦЭМ!$D$39:$D$782,СВЦЭМ!$A$39:$A$782,$A131,СВЦЭМ!$B$39:$B$782,M$119)+'СЕТ СН'!$I$11+СВЦЭМ!$D$10+'СЕТ СН'!$I$6-'СЕТ СН'!$I$23</f>
        <v>1388.8548770499999</v>
      </c>
      <c r="N131" s="36">
        <f>SUMIFS(СВЦЭМ!$D$39:$D$782,СВЦЭМ!$A$39:$A$782,$A131,СВЦЭМ!$B$39:$B$782,N$119)+'СЕТ СН'!$I$11+СВЦЭМ!$D$10+'СЕТ СН'!$I$6-'СЕТ СН'!$I$23</f>
        <v>1389.6592158999999</v>
      </c>
      <c r="O131" s="36">
        <f>SUMIFS(СВЦЭМ!$D$39:$D$782,СВЦЭМ!$A$39:$A$782,$A131,СВЦЭМ!$B$39:$B$782,O$119)+'СЕТ СН'!$I$11+СВЦЭМ!$D$10+'СЕТ СН'!$I$6-'СЕТ СН'!$I$23</f>
        <v>1394.49196871</v>
      </c>
      <c r="P131" s="36">
        <f>SUMIFS(СВЦЭМ!$D$39:$D$782,СВЦЭМ!$A$39:$A$782,$A131,СВЦЭМ!$B$39:$B$782,P$119)+'СЕТ СН'!$I$11+СВЦЭМ!$D$10+'СЕТ СН'!$I$6-'СЕТ СН'!$I$23</f>
        <v>1404.14103028</v>
      </c>
      <c r="Q131" s="36">
        <f>SUMIFS(СВЦЭМ!$D$39:$D$782,СВЦЭМ!$A$39:$A$782,$A131,СВЦЭМ!$B$39:$B$782,Q$119)+'СЕТ СН'!$I$11+СВЦЭМ!$D$10+'СЕТ СН'!$I$6-'СЕТ СН'!$I$23</f>
        <v>1404.4206783499999</v>
      </c>
      <c r="R131" s="36">
        <f>SUMIFS(СВЦЭМ!$D$39:$D$782,СВЦЭМ!$A$39:$A$782,$A131,СВЦЭМ!$B$39:$B$782,R$119)+'СЕТ СН'!$I$11+СВЦЭМ!$D$10+'СЕТ СН'!$I$6-'СЕТ СН'!$I$23</f>
        <v>1422.7653171799998</v>
      </c>
      <c r="S131" s="36">
        <f>SUMIFS(СВЦЭМ!$D$39:$D$782,СВЦЭМ!$A$39:$A$782,$A131,СВЦЭМ!$B$39:$B$782,S$119)+'СЕТ СН'!$I$11+СВЦЭМ!$D$10+'СЕТ СН'!$I$6-'СЕТ СН'!$I$23</f>
        <v>1420.47872248</v>
      </c>
      <c r="T131" s="36">
        <f>SUMIFS(СВЦЭМ!$D$39:$D$782,СВЦЭМ!$A$39:$A$782,$A131,СВЦЭМ!$B$39:$B$782,T$119)+'СЕТ СН'!$I$11+СВЦЭМ!$D$10+'СЕТ СН'!$I$6-'СЕТ СН'!$I$23</f>
        <v>1416.6331508600001</v>
      </c>
      <c r="U131" s="36">
        <f>SUMIFS(СВЦЭМ!$D$39:$D$782,СВЦЭМ!$A$39:$A$782,$A131,СВЦЭМ!$B$39:$B$782,U$119)+'СЕТ СН'!$I$11+СВЦЭМ!$D$10+'СЕТ СН'!$I$6-'СЕТ СН'!$I$23</f>
        <v>1418.38054078</v>
      </c>
      <c r="V131" s="36">
        <f>SUMIFS(СВЦЭМ!$D$39:$D$782,СВЦЭМ!$A$39:$A$782,$A131,СВЦЭМ!$B$39:$B$782,V$119)+'СЕТ СН'!$I$11+СВЦЭМ!$D$10+'СЕТ СН'!$I$6-'СЕТ СН'!$I$23</f>
        <v>1417.8256349399999</v>
      </c>
      <c r="W131" s="36">
        <f>SUMIFS(СВЦЭМ!$D$39:$D$782,СВЦЭМ!$A$39:$A$782,$A131,СВЦЭМ!$B$39:$B$782,W$119)+'СЕТ СН'!$I$11+СВЦЭМ!$D$10+'СЕТ СН'!$I$6-'СЕТ СН'!$I$23</f>
        <v>1400.7392838199999</v>
      </c>
      <c r="X131" s="36">
        <f>SUMIFS(СВЦЭМ!$D$39:$D$782,СВЦЭМ!$A$39:$A$782,$A131,СВЦЭМ!$B$39:$B$782,X$119)+'СЕТ СН'!$I$11+СВЦЭМ!$D$10+'СЕТ СН'!$I$6-'СЕТ СН'!$I$23</f>
        <v>1444.5614866699998</v>
      </c>
      <c r="Y131" s="36">
        <f>SUMIFS(СВЦЭМ!$D$39:$D$782,СВЦЭМ!$A$39:$A$782,$A131,СВЦЭМ!$B$39:$B$782,Y$119)+'СЕТ СН'!$I$11+СВЦЭМ!$D$10+'СЕТ СН'!$I$6-'СЕТ СН'!$I$23</f>
        <v>1491.7988594899998</v>
      </c>
    </row>
    <row r="132" spans="1:25" ht="15.75" x14ac:dyDescent="0.2">
      <c r="A132" s="35">
        <f t="shared" si="3"/>
        <v>44786</v>
      </c>
      <c r="B132" s="36">
        <f>SUMIFS(СВЦЭМ!$D$39:$D$782,СВЦЭМ!$A$39:$A$782,$A132,СВЦЭМ!$B$39:$B$782,B$119)+'СЕТ СН'!$I$11+СВЦЭМ!$D$10+'СЕТ СН'!$I$6-'СЕТ СН'!$I$23</f>
        <v>1519.4868821599998</v>
      </c>
      <c r="C132" s="36">
        <f>SUMIFS(СВЦЭМ!$D$39:$D$782,СВЦЭМ!$A$39:$A$782,$A132,СВЦЭМ!$B$39:$B$782,C$119)+'СЕТ СН'!$I$11+СВЦЭМ!$D$10+'СЕТ СН'!$I$6-'СЕТ СН'!$I$23</f>
        <v>1552.91950327</v>
      </c>
      <c r="D132" s="36">
        <f>SUMIFS(СВЦЭМ!$D$39:$D$782,СВЦЭМ!$A$39:$A$782,$A132,СВЦЭМ!$B$39:$B$782,D$119)+'СЕТ СН'!$I$11+СВЦЭМ!$D$10+'СЕТ СН'!$I$6-'СЕТ СН'!$I$23</f>
        <v>1573.8833509599999</v>
      </c>
      <c r="E132" s="36">
        <f>SUMIFS(СВЦЭМ!$D$39:$D$782,СВЦЭМ!$A$39:$A$782,$A132,СВЦЭМ!$B$39:$B$782,E$119)+'СЕТ СН'!$I$11+СВЦЭМ!$D$10+'СЕТ СН'!$I$6-'СЕТ СН'!$I$23</f>
        <v>1645.10258793</v>
      </c>
      <c r="F132" s="36">
        <f>SUMIFS(СВЦЭМ!$D$39:$D$782,СВЦЭМ!$A$39:$A$782,$A132,СВЦЭМ!$B$39:$B$782,F$119)+'СЕТ СН'!$I$11+СВЦЭМ!$D$10+'СЕТ СН'!$I$6-'СЕТ СН'!$I$23</f>
        <v>1621.6157339400002</v>
      </c>
      <c r="G132" s="36">
        <f>SUMIFS(СВЦЭМ!$D$39:$D$782,СВЦЭМ!$A$39:$A$782,$A132,СВЦЭМ!$B$39:$B$782,G$119)+'СЕТ СН'!$I$11+СВЦЭМ!$D$10+'СЕТ СН'!$I$6-'СЕТ СН'!$I$23</f>
        <v>1595.9345267099998</v>
      </c>
      <c r="H132" s="36">
        <f>SUMIFS(СВЦЭМ!$D$39:$D$782,СВЦЭМ!$A$39:$A$782,$A132,СВЦЭМ!$B$39:$B$782,H$119)+'СЕТ СН'!$I$11+СВЦЭМ!$D$10+'СЕТ СН'!$I$6-'СЕТ СН'!$I$23</f>
        <v>1564.9575806600001</v>
      </c>
      <c r="I132" s="36">
        <f>SUMIFS(СВЦЭМ!$D$39:$D$782,СВЦЭМ!$A$39:$A$782,$A132,СВЦЭМ!$B$39:$B$782,I$119)+'СЕТ СН'!$I$11+СВЦЭМ!$D$10+'СЕТ СН'!$I$6-'СЕТ СН'!$I$23</f>
        <v>1507.7536562299999</v>
      </c>
      <c r="J132" s="36">
        <f>SUMIFS(СВЦЭМ!$D$39:$D$782,СВЦЭМ!$A$39:$A$782,$A132,СВЦЭМ!$B$39:$B$782,J$119)+'СЕТ СН'!$I$11+СВЦЭМ!$D$10+'СЕТ СН'!$I$6-'СЕТ СН'!$I$23</f>
        <v>1487.90402937</v>
      </c>
      <c r="K132" s="36">
        <f>SUMIFS(СВЦЭМ!$D$39:$D$782,СВЦЭМ!$A$39:$A$782,$A132,СВЦЭМ!$B$39:$B$782,K$119)+'СЕТ СН'!$I$11+СВЦЭМ!$D$10+'СЕТ СН'!$I$6-'СЕТ СН'!$I$23</f>
        <v>1415.5133406800001</v>
      </c>
      <c r="L132" s="36">
        <f>SUMIFS(СВЦЭМ!$D$39:$D$782,СВЦЭМ!$A$39:$A$782,$A132,СВЦЭМ!$B$39:$B$782,L$119)+'СЕТ СН'!$I$11+СВЦЭМ!$D$10+'СЕТ СН'!$I$6-'СЕТ СН'!$I$23</f>
        <v>1403.3568579099999</v>
      </c>
      <c r="M132" s="36">
        <f>SUMIFS(СВЦЭМ!$D$39:$D$782,СВЦЭМ!$A$39:$A$782,$A132,СВЦЭМ!$B$39:$B$782,M$119)+'СЕТ СН'!$I$11+СВЦЭМ!$D$10+'СЕТ СН'!$I$6-'СЕТ СН'!$I$23</f>
        <v>1407.17684654</v>
      </c>
      <c r="N132" s="36">
        <f>SUMIFS(СВЦЭМ!$D$39:$D$782,СВЦЭМ!$A$39:$A$782,$A132,СВЦЭМ!$B$39:$B$782,N$119)+'СЕТ СН'!$I$11+СВЦЭМ!$D$10+'СЕТ СН'!$I$6-'СЕТ СН'!$I$23</f>
        <v>1402.6194761299998</v>
      </c>
      <c r="O132" s="36">
        <f>SUMIFS(СВЦЭМ!$D$39:$D$782,СВЦЭМ!$A$39:$A$782,$A132,СВЦЭМ!$B$39:$B$782,O$119)+'СЕТ СН'!$I$11+СВЦЭМ!$D$10+'СЕТ СН'!$I$6-'СЕТ СН'!$I$23</f>
        <v>1399.2745037099999</v>
      </c>
      <c r="P132" s="36">
        <f>SUMIFS(СВЦЭМ!$D$39:$D$782,СВЦЭМ!$A$39:$A$782,$A132,СВЦЭМ!$B$39:$B$782,P$119)+'СЕТ СН'!$I$11+СВЦЭМ!$D$10+'СЕТ СН'!$I$6-'СЕТ СН'!$I$23</f>
        <v>1404.56374145</v>
      </c>
      <c r="Q132" s="36">
        <f>SUMIFS(СВЦЭМ!$D$39:$D$782,СВЦЭМ!$A$39:$A$782,$A132,СВЦЭМ!$B$39:$B$782,Q$119)+'СЕТ СН'!$I$11+СВЦЭМ!$D$10+'СЕТ СН'!$I$6-'СЕТ СН'!$I$23</f>
        <v>1404.07482306</v>
      </c>
      <c r="R132" s="36">
        <f>SUMIFS(СВЦЭМ!$D$39:$D$782,СВЦЭМ!$A$39:$A$782,$A132,СВЦЭМ!$B$39:$B$782,R$119)+'СЕТ СН'!$I$11+СВЦЭМ!$D$10+'СЕТ СН'!$I$6-'СЕТ СН'!$I$23</f>
        <v>1410.5473277199999</v>
      </c>
      <c r="S132" s="36">
        <f>SUMIFS(СВЦЭМ!$D$39:$D$782,СВЦЭМ!$A$39:$A$782,$A132,СВЦЭМ!$B$39:$B$782,S$119)+'СЕТ СН'!$I$11+СВЦЭМ!$D$10+'СЕТ СН'!$I$6-'СЕТ СН'!$I$23</f>
        <v>1413.4966666599998</v>
      </c>
      <c r="T132" s="36">
        <f>SUMIFS(СВЦЭМ!$D$39:$D$782,СВЦЭМ!$A$39:$A$782,$A132,СВЦЭМ!$B$39:$B$782,T$119)+'СЕТ СН'!$I$11+СВЦЭМ!$D$10+'СЕТ СН'!$I$6-'СЕТ СН'!$I$23</f>
        <v>1411.0996862799998</v>
      </c>
      <c r="U132" s="36">
        <f>SUMIFS(СВЦЭМ!$D$39:$D$782,СВЦЭМ!$A$39:$A$782,$A132,СВЦЭМ!$B$39:$B$782,U$119)+'СЕТ СН'!$I$11+СВЦЭМ!$D$10+'СЕТ СН'!$I$6-'СЕТ СН'!$I$23</f>
        <v>1415.3498958800001</v>
      </c>
      <c r="V132" s="36">
        <f>SUMIFS(СВЦЭМ!$D$39:$D$782,СВЦЭМ!$A$39:$A$782,$A132,СВЦЭМ!$B$39:$B$782,V$119)+'СЕТ СН'!$I$11+СВЦЭМ!$D$10+'СЕТ СН'!$I$6-'СЕТ СН'!$I$23</f>
        <v>1406.2579168</v>
      </c>
      <c r="W132" s="36">
        <f>SUMIFS(СВЦЭМ!$D$39:$D$782,СВЦЭМ!$A$39:$A$782,$A132,СВЦЭМ!$B$39:$B$782,W$119)+'СЕТ СН'!$I$11+СВЦЭМ!$D$10+'СЕТ СН'!$I$6-'СЕТ СН'!$I$23</f>
        <v>1401.34996656</v>
      </c>
      <c r="X132" s="36">
        <f>SUMIFS(СВЦЭМ!$D$39:$D$782,СВЦЭМ!$A$39:$A$782,$A132,СВЦЭМ!$B$39:$B$782,X$119)+'СЕТ СН'!$I$11+СВЦЭМ!$D$10+'СЕТ СН'!$I$6-'СЕТ СН'!$I$23</f>
        <v>1428.3707199599999</v>
      </c>
      <c r="Y132" s="36">
        <f>SUMIFS(СВЦЭМ!$D$39:$D$782,СВЦЭМ!$A$39:$A$782,$A132,СВЦЭМ!$B$39:$B$782,Y$119)+'СЕТ СН'!$I$11+СВЦЭМ!$D$10+'СЕТ СН'!$I$6-'СЕТ СН'!$I$23</f>
        <v>1523.7141487499998</v>
      </c>
    </row>
    <row r="133" spans="1:25" ht="15.75" x14ac:dyDescent="0.2">
      <c r="A133" s="35">
        <f t="shared" si="3"/>
        <v>44787</v>
      </c>
      <c r="B133" s="36">
        <f>SUMIFS(СВЦЭМ!$D$39:$D$782,СВЦЭМ!$A$39:$A$782,$A133,СВЦЭМ!$B$39:$B$782,B$119)+'СЕТ СН'!$I$11+СВЦЭМ!$D$10+'СЕТ СН'!$I$6-'СЕТ СН'!$I$23</f>
        <v>1569.07227788</v>
      </c>
      <c r="C133" s="36">
        <f>SUMIFS(СВЦЭМ!$D$39:$D$782,СВЦЭМ!$A$39:$A$782,$A133,СВЦЭМ!$B$39:$B$782,C$119)+'СЕТ СН'!$I$11+СВЦЭМ!$D$10+'СЕТ СН'!$I$6-'СЕТ СН'!$I$23</f>
        <v>1557.0632051299999</v>
      </c>
      <c r="D133" s="36">
        <f>SUMIFS(СВЦЭМ!$D$39:$D$782,СВЦЭМ!$A$39:$A$782,$A133,СВЦЭМ!$B$39:$B$782,D$119)+'СЕТ СН'!$I$11+СВЦЭМ!$D$10+'СЕТ СН'!$I$6-'СЕТ СН'!$I$23</f>
        <v>1520.5678239399999</v>
      </c>
      <c r="E133" s="36">
        <f>SUMIFS(СВЦЭМ!$D$39:$D$782,СВЦЭМ!$A$39:$A$782,$A133,СВЦЭМ!$B$39:$B$782,E$119)+'СЕТ СН'!$I$11+СВЦЭМ!$D$10+'СЕТ СН'!$I$6-'СЕТ СН'!$I$23</f>
        <v>1529.94722422</v>
      </c>
      <c r="F133" s="36">
        <f>SUMIFS(СВЦЭМ!$D$39:$D$782,СВЦЭМ!$A$39:$A$782,$A133,СВЦЭМ!$B$39:$B$782,F$119)+'СЕТ СН'!$I$11+СВЦЭМ!$D$10+'СЕТ СН'!$I$6-'СЕТ СН'!$I$23</f>
        <v>1535.1737607199998</v>
      </c>
      <c r="G133" s="36">
        <f>SUMIFS(СВЦЭМ!$D$39:$D$782,СВЦЭМ!$A$39:$A$782,$A133,СВЦЭМ!$B$39:$B$782,G$119)+'СЕТ СН'!$I$11+СВЦЭМ!$D$10+'СЕТ СН'!$I$6-'СЕТ СН'!$I$23</f>
        <v>1533.0901265499999</v>
      </c>
      <c r="H133" s="36">
        <f>SUMIFS(СВЦЭМ!$D$39:$D$782,СВЦЭМ!$A$39:$A$782,$A133,СВЦЭМ!$B$39:$B$782,H$119)+'СЕТ СН'!$I$11+СВЦЭМ!$D$10+'СЕТ СН'!$I$6-'СЕТ СН'!$I$23</f>
        <v>1600.1458688600001</v>
      </c>
      <c r="I133" s="36">
        <f>SUMIFS(СВЦЭМ!$D$39:$D$782,СВЦЭМ!$A$39:$A$782,$A133,СВЦЭМ!$B$39:$B$782,I$119)+'СЕТ СН'!$I$11+СВЦЭМ!$D$10+'СЕТ СН'!$I$6-'СЕТ СН'!$I$23</f>
        <v>1564.0621619399999</v>
      </c>
      <c r="J133" s="36">
        <f>SUMIFS(СВЦЭМ!$D$39:$D$782,СВЦЭМ!$A$39:$A$782,$A133,СВЦЭМ!$B$39:$B$782,J$119)+'СЕТ СН'!$I$11+СВЦЭМ!$D$10+'СЕТ СН'!$I$6-'СЕТ СН'!$I$23</f>
        <v>1513.3068051499999</v>
      </c>
      <c r="K133" s="36">
        <f>SUMIFS(СВЦЭМ!$D$39:$D$782,СВЦЭМ!$A$39:$A$782,$A133,СВЦЭМ!$B$39:$B$782,K$119)+'СЕТ СН'!$I$11+СВЦЭМ!$D$10+'СЕТ СН'!$I$6-'СЕТ СН'!$I$23</f>
        <v>1439.73147896</v>
      </c>
      <c r="L133" s="36">
        <f>SUMIFS(СВЦЭМ!$D$39:$D$782,СВЦЭМ!$A$39:$A$782,$A133,СВЦЭМ!$B$39:$B$782,L$119)+'СЕТ СН'!$I$11+СВЦЭМ!$D$10+'СЕТ СН'!$I$6-'СЕТ СН'!$I$23</f>
        <v>1403.49492908</v>
      </c>
      <c r="M133" s="36">
        <f>SUMIFS(СВЦЭМ!$D$39:$D$782,СВЦЭМ!$A$39:$A$782,$A133,СВЦЭМ!$B$39:$B$782,M$119)+'СЕТ СН'!$I$11+СВЦЭМ!$D$10+'СЕТ СН'!$I$6-'СЕТ СН'!$I$23</f>
        <v>1389.93458704</v>
      </c>
      <c r="N133" s="36">
        <f>SUMIFS(СВЦЭМ!$D$39:$D$782,СВЦЭМ!$A$39:$A$782,$A133,СВЦЭМ!$B$39:$B$782,N$119)+'СЕТ СН'!$I$11+СВЦЭМ!$D$10+'СЕТ СН'!$I$6-'СЕТ СН'!$I$23</f>
        <v>1402.6060815799999</v>
      </c>
      <c r="O133" s="36">
        <f>SUMIFS(СВЦЭМ!$D$39:$D$782,СВЦЭМ!$A$39:$A$782,$A133,СВЦЭМ!$B$39:$B$782,O$119)+'СЕТ СН'!$I$11+СВЦЭМ!$D$10+'СЕТ СН'!$I$6-'СЕТ СН'!$I$23</f>
        <v>1407.6074126599999</v>
      </c>
      <c r="P133" s="36">
        <f>SUMIFS(СВЦЭМ!$D$39:$D$782,СВЦЭМ!$A$39:$A$782,$A133,СВЦЭМ!$B$39:$B$782,P$119)+'СЕТ СН'!$I$11+СВЦЭМ!$D$10+'СЕТ СН'!$I$6-'СЕТ СН'!$I$23</f>
        <v>1417.1203198999999</v>
      </c>
      <c r="Q133" s="36">
        <f>SUMIFS(СВЦЭМ!$D$39:$D$782,СВЦЭМ!$A$39:$A$782,$A133,СВЦЭМ!$B$39:$B$782,Q$119)+'СЕТ СН'!$I$11+СВЦЭМ!$D$10+'СЕТ СН'!$I$6-'СЕТ СН'!$I$23</f>
        <v>1423.7155326899999</v>
      </c>
      <c r="R133" s="36">
        <f>SUMIFS(СВЦЭМ!$D$39:$D$782,СВЦЭМ!$A$39:$A$782,$A133,СВЦЭМ!$B$39:$B$782,R$119)+'СЕТ СН'!$I$11+СВЦЭМ!$D$10+'СЕТ СН'!$I$6-'СЕТ СН'!$I$23</f>
        <v>1435.41295958</v>
      </c>
      <c r="S133" s="36">
        <f>SUMIFS(СВЦЭМ!$D$39:$D$782,СВЦЭМ!$A$39:$A$782,$A133,СВЦЭМ!$B$39:$B$782,S$119)+'СЕТ СН'!$I$11+СВЦЭМ!$D$10+'СЕТ СН'!$I$6-'СЕТ СН'!$I$23</f>
        <v>1419.9238912000001</v>
      </c>
      <c r="T133" s="36">
        <f>SUMIFS(СВЦЭМ!$D$39:$D$782,СВЦЭМ!$A$39:$A$782,$A133,СВЦЭМ!$B$39:$B$782,T$119)+'СЕТ СН'!$I$11+СВЦЭМ!$D$10+'СЕТ СН'!$I$6-'СЕТ СН'!$I$23</f>
        <v>1428.7276534799998</v>
      </c>
      <c r="U133" s="36">
        <f>SUMIFS(СВЦЭМ!$D$39:$D$782,СВЦЭМ!$A$39:$A$782,$A133,СВЦЭМ!$B$39:$B$782,U$119)+'СЕТ СН'!$I$11+СВЦЭМ!$D$10+'СЕТ СН'!$I$6-'СЕТ СН'!$I$23</f>
        <v>1432.9104251399999</v>
      </c>
      <c r="V133" s="36">
        <f>SUMIFS(СВЦЭМ!$D$39:$D$782,СВЦЭМ!$A$39:$A$782,$A133,СВЦЭМ!$B$39:$B$782,V$119)+'СЕТ СН'!$I$11+СВЦЭМ!$D$10+'СЕТ СН'!$I$6-'СЕТ СН'!$I$23</f>
        <v>1438.6664243099999</v>
      </c>
      <c r="W133" s="36">
        <f>SUMIFS(СВЦЭМ!$D$39:$D$782,СВЦЭМ!$A$39:$A$782,$A133,СВЦЭМ!$B$39:$B$782,W$119)+'СЕТ СН'!$I$11+СВЦЭМ!$D$10+'СЕТ СН'!$I$6-'СЕТ СН'!$I$23</f>
        <v>1435.67112056</v>
      </c>
      <c r="X133" s="36">
        <f>SUMIFS(СВЦЭМ!$D$39:$D$782,СВЦЭМ!$A$39:$A$782,$A133,СВЦЭМ!$B$39:$B$782,X$119)+'СЕТ СН'!$I$11+СВЦЭМ!$D$10+'СЕТ СН'!$I$6-'СЕТ СН'!$I$23</f>
        <v>1437.2609702099999</v>
      </c>
      <c r="Y133" s="36">
        <f>SUMIFS(СВЦЭМ!$D$39:$D$782,СВЦЭМ!$A$39:$A$782,$A133,СВЦЭМ!$B$39:$B$782,Y$119)+'СЕТ СН'!$I$11+СВЦЭМ!$D$10+'СЕТ СН'!$I$6-'СЕТ СН'!$I$23</f>
        <v>1492.68969887</v>
      </c>
    </row>
    <row r="134" spans="1:25" ht="15.75" x14ac:dyDescent="0.2">
      <c r="A134" s="35">
        <f t="shared" si="3"/>
        <v>44788</v>
      </c>
      <c r="B134" s="36">
        <f>SUMIFS(СВЦЭМ!$D$39:$D$782,СВЦЭМ!$A$39:$A$782,$A134,СВЦЭМ!$B$39:$B$782,B$119)+'СЕТ СН'!$I$11+СВЦЭМ!$D$10+'СЕТ СН'!$I$6-'СЕТ СН'!$I$23</f>
        <v>1449.9927537499998</v>
      </c>
      <c r="C134" s="36">
        <f>SUMIFS(СВЦЭМ!$D$39:$D$782,СВЦЭМ!$A$39:$A$782,$A134,СВЦЭМ!$B$39:$B$782,C$119)+'СЕТ СН'!$I$11+СВЦЭМ!$D$10+'СЕТ СН'!$I$6-'СЕТ СН'!$I$23</f>
        <v>1474.65803992</v>
      </c>
      <c r="D134" s="36">
        <f>SUMIFS(СВЦЭМ!$D$39:$D$782,СВЦЭМ!$A$39:$A$782,$A134,СВЦЭМ!$B$39:$B$782,D$119)+'СЕТ СН'!$I$11+СВЦЭМ!$D$10+'СЕТ СН'!$I$6-'СЕТ СН'!$I$23</f>
        <v>1507.87381893</v>
      </c>
      <c r="E134" s="36">
        <f>SUMIFS(СВЦЭМ!$D$39:$D$782,СВЦЭМ!$A$39:$A$782,$A134,СВЦЭМ!$B$39:$B$782,E$119)+'СЕТ СН'!$I$11+СВЦЭМ!$D$10+'СЕТ СН'!$I$6-'СЕТ СН'!$I$23</f>
        <v>1520.2190152600001</v>
      </c>
      <c r="F134" s="36">
        <f>SUMIFS(СВЦЭМ!$D$39:$D$782,СВЦЭМ!$A$39:$A$782,$A134,СВЦЭМ!$B$39:$B$782,F$119)+'СЕТ СН'!$I$11+СВЦЭМ!$D$10+'СЕТ СН'!$I$6-'СЕТ СН'!$I$23</f>
        <v>1531.2951142799998</v>
      </c>
      <c r="G134" s="36">
        <f>SUMIFS(СВЦЭМ!$D$39:$D$782,СВЦЭМ!$A$39:$A$782,$A134,СВЦЭМ!$B$39:$B$782,G$119)+'СЕТ СН'!$I$11+СВЦЭМ!$D$10+'СЕТ СН'!$I$6-'СЕТ СН'!$I$23</f>
        <v>1526.13023049</v>
      </c>
      <c r="H134" s="36">
        <f>SUMIFS(СВЦЭМ!$D$39:$D$782,СВЦЭМ!$A$39:$A$782,$A134,СВЦЭМ!$B$39:$B$782,H$119)+'СЕТ СН'!$I$11+СВЦЭМ!$D$10+'СЕТ СН'!$I$6-'СЕТ СН'!$I$23</f>
        <v>1495.15880608</v>
      </c>
      <c r="I134" s="36">
        <f>SUMIFS(СВЦЭМ!$D$39:$D$782,СВЦЭМ!$A$39:$A$782,$A134,СВЦЭМ!$B$39:$B$782,I$119)+'СЕТ СН'!$I$11+СВЦЭМ!$D$10+'СЕТ СН'!$I$6-'СЕТ СН'!$I$23</f>
        <v>1438.2653861700001</v>
      </c>
      <c r="J134" s="36">
        <f>SUMIFS(СВЦЭМ!$D$39:$D$782,СВЦЭМ!$A$39:$A$782,$A134,СВЦЭМ!$B$39:$B$782,J$119)+'СЕТ СН'!$I$11+СВЦЭМ!$D$10+'СЕТ СН'!$I$6-'СЕТ СН'!$I$23</f>
        <v>1503.8287507</v>
      </c>
      <c r="K134" s="36">
        <f>SUMIFS(СВЦЭМ!$D$39:$D$782,СВЦЭМ!$A$39:$A$782,$A134,СВЦЭМ!$B$39:$B$782,K$119)+'СЕТ СН'!$I$11+СВЦЭМ!$D$10+'СЕТ СН'!$I$6-'СЕТ СН'!$I$23</f>
        <v>1478.55391115</v>
      </c>
      <c r="L134" s="36">
        <f>SUMIFS(СВЦЭМ!$D$39:$D$782,СВЦЭМ!$A$39:$A$782,$A134,СВЦЭМ!$B$39:$B$782,L$119)+'СЕТ СН'!$I$11+СВЦЭМ!$D$10+'СЕТ СН'!$I$6-'СЕТ СН'!$I$23</f>
        <v>1466.7712444199999</v>
      </c>
      <c r="M134" s="36">
        <f>SUMIFS(СВЦЭМ!$D$39:$D$782,СВЦЭМ!$A$39:$A$782,$A134,СВЦЭМ!$B$39:$B$782,M$119)+'СЕТ СН'!$I$11+СВЦЭМ!$D$10+'СЕТ СН'!$I$6-'СЕТ СН'!$I$23</f>
        <v>1470.2629778400001</v>
      </c>
      <c r="N134" s="36">
        <f>SUMIFS(СВЦЭМ!$D$39:$D$782,СВЦЭМ!$A$39:$A$782,$A134,СВЦЭМ!$B$39:$B$782,N$119)+'СЕТ СН'!$I$11+СВЦЭМ!$D$10+'СЕТ СН'!$I$6-'СЕТ СН'!$I$23</f>
        <v>1468.54056582</v>
      </c>
      <c r="O134" s="36">
        <f>SUMIFS(СВЦЭМ!$D$39:$D$782,СВЦЭМ!$A$39:$A$782,$A134,СВЦЭМ!$B$39:$B$782,O$119)+'СЕТ СН'!$I$11+СВЦЭМ!$D$10+'СЕТ СН'!$I$6-'СЕТ СН'!$I$23</f>
        <v>1469.2313780899999</v>
      </c>
      <c r="P134" s="36">
        <f>SUMIFS(СВЦЭМ!$D$39:$D$782,СВЦЭМ!$A$39:$A$782,$A134,СВЦЭМ!$B$39:$B$782,P$119)+'СЕТ СН'!$I$11+СВЦЭМ!$D$10+'СЕТ СН'!$I$6-'СЕТ СН'!$I$23</f>
        <v>1465.6920421599998</v>
      </c>
      <c r="Q134" s="36">
        <f>SUMIFS(СВЦЭМ!$D$39:$D$782,СВЦЭМ!$A$39:$A$782,$A134,СВЦЭМ!$B$39:$B$782,Q$119)+'СЕТ СН'!$I$11+СВЦЭМ!$D$10+'СЕТ СН'!$I$6-'СЕТ СН'!$I$23</f>
        <v>1463.3594272400001</v>
      </c>
      <c r="R134" s="36">
        <f>SUMIFS(СВЦЭМ!$D$39:$D$782,СВЦЭМ!$A$39:$A$782,$A134,СВЦЭМ!$B$39:$B$782,R$119)+'СЕТ СН'!$I$11+СВЦЭМ!$D$10+'СЕТ СН'!$I$6-'СЕТ СН'!$I$23</f>
        <v>1453.2155865599998</v>
      </c>
      <c r="S134" s="36">
        <f>SUMIFS(СВЦЭМ!$D$39:$D$782,СВЦЭМ!$A$39:$A$782,$A134,СВЦЭМ!$B$39:$B$782,S$119)+'СЕТ СН'!$I$11+СВЦЭМ!$D$10+'СЕТ СН'!$I$6-'СЕТ СН'!$I$23</f>
        <v>1456.8743140199999</v>
      </c>
      <c r="T134" s="36">
        <f>SUMIFS(СВЦЭМ!$D$39:$D$782,СВЦЭМ!$A$39:$A$782,$A134,СВЦЭМ!$B$39:$B$782,T$119)+'СЕТ СН'!$I$11+СВЦЭМ!$D$10+'СЕТ СН'!$I$6-'СЕТ СН'!$I$23</f>
        <v>1458.5837804799999</v>
      </c>
      <c r="U134" s="36">
        <f>SUMIFS(СВЦЭМ!$D$39:$D$782,СВЦЭМ!$A$39:$A$782,$A134,СВЦЭМ!$B$39:$B$782,U$119)+'СЕТ СН'!$I$11+СВЦЭМ!$D$10+'СЕТ СН'!$I$6-'СЕТ СН'!$I$23</f>
        <v>1454.2535056900001</v>
      </c>
      <c r="V134" s="36">
        <f>SUMIFS(СВЦЭМ!$D$39:$D$782,СВЦЭМ!$A$39:$A$782,$A134,СВЦЭМ!$B$39:$B$782,V$119)+'СЕТ СН'!$I$11+СВЦЭМ!$D$10+'СЕТ СН'!$I$6-'СЕТ СН'!$I$23</f>
        <v>1457.5116139100001</v>
      </c>
      <c r="W134" s="36">
        <f>SUMIFS(СВЦЭМ!$D$39:$D$782,СВЦЭМ!$A$39:$A$782,$A134,СВЦЭМ!$B$39:$B$782,W$119)+'СЕТ СН'!$I$11+СВЦЭМ!$D$10+'СЕТ СН'!$I$6-'СЕТ СН'!$I$23</f>
        <v>1465.6623807799999</v>
      </c>
      <c r="X134" s="36">
        <f>SUMIFS(СВЦЭМ!$D$39:$D$782,СВЦЭМ!$A$39:$A$782,$A134,СВЦЭМ!$B$39:$B$782,X$119)+'СЕТ СН'!$I$11+СВЦЭМ!$D$10+'СЕТ СН'!$I$6-'СЕТ СН'!$I$23</f>
        <v>1429.5143419000001</v>
      </c>
      <c r="Y134" s="36">
        <f>SUMIFS(СВЦЭМ!$D$39:$D$782,СВЦЭМ!$A$39:$A$782,$A134,СВЦЭМ!$B$39:$B$782,Y$119)+'СЕТ СН'!$I$11+СВЦЭМ!$D$10+'СЕТ СН'!$I$6-'СЕТ СН'!$I$23</f>
        <v>1489.8790859699998</v>
      </c>
    </row>
    <row r="135" spans="1:25" ht="15.75" x14ac:dyDescent="0.2">
      <c r="A135" s="35">
        <f t="shared" si="3"/>
        <v>44789</v>
      </c>
      <c r="B135" s="36">
        <f>SUMIFS(СВЦЭМ!$D$39:$D$782,СВЦЭМ!$A$39:$A$782,$A135,СВЦЭМ!$B$39:$B$782,B$119)+'СЕТ СН'!$I$11+СВЦЭМ!$D$10+'СЕТ СН'!$I$6-'СЕТ СН'!$I$23</f>
        <v>1418.4151663799998</v>
      </c>
      <c r="C135" s="36">
        <f>SUMIFS(СВЦЭМ!$D$39:$D$782,СВЦЭМ!$A$39:$A$782,$A135,СВЦЭМ!$B$39:$B$782,C$119)+'СЕТ СН'!$I$11+СВЦЭМ!$D$10+'СЕТ СН'!$I$6-'СЕТ СН'!$I$23</f>
        <v>1467.4697585499998</v>
      </c>
      <c r="D135" s="36">
        <f>SUMIFS(СВЦЭМ!$D$39:$D$782,СВЦЭМ!$A$39:$A$782,$A135,СВЦЭМ!$B$39:$B$782,D$119)+'СЕТ СН'!$I$11+СВЦЭМ!$D$10+'СЕТ СН'!$I$6-'СЕТ СН'!$I$23</f>
        <v>1505.97175526</v>
      </c>
      <c r="E135" s="36">
        <f>SUMIFS(СВЦЭМ!$D$39:$D$782,СВЦЭМ!$A$39:$A$782,$A135,СВЦЭМ!$B$39:$B$782,E$119)+'СЕТ СН'!$I$11+СВЦЭМ!$D$10+'СЕТ СН'!$I$6-'СЕТ СН'!$I$23</f>
        <v>1519.91021372</v>
      </c>
      <c r="F135" s="36">
        <f>SUMIFS(СВЦЭМ!$D$39:$D$782,СВЦЭМ!$A$39:$A$782,$A135,СВЦЭМ!$B$39:$B$782,F$119)+'СЕТ СН'!$I$11+СВЦЭМ!$D$10+'СЕТ СН'!$I$6-'СЕТ СН'!$I$23</f>
        <v>1529.5018221</v>
      </c>
      <c r="G135" s="36">
        <f>SUMIFS(СВЦЭМ!$D$39:$D$782,СВЦЭМ!$A$39:$A$782,$A135,СВЦЭМ!$B$39:$B$782,G$119)+'СЕТ СН'!$I$11+СВЦЭМ!$D$10+'СЕТ СН'!$I$6-'СЕТ СН'!$I$23</f>
        <v>1522.9871219900001</v>
      </c>
      <c r="H135" s="36">
        <f>SUMIFS(СВЦЭМ!$D$39:$D$782,СВЦЭМ!$A$39:$A$782,$A135,СВЦЭМ!$B$39:$B$782,H$119)+'СЕТ СН'!$I$11+СВЦЭМ!$D$10+'СЕТ СН'!$I$6-'СЕТ СН'!$I$23</f>
        <v>1466.6388081499999</v>
      </c>
      <c r="I135" s="36">
        <f>SUMIFS(СВЦЭМ!$D$39:$D$782,СВЦЭМ!$A$39:$A$782,$A135,СВЦЭМ!$B$39:$B$782,I$119)+'СЕТ СН'!$I$11+СВЦЭМ!$D$10+'СЕТ СН'!$I$6-'СЕТ СН'!$I$23</f>
        <v>1398.2174746799999</v>
      </c>
      <c r="J135" s="36">
        <f>SUMIFS(СВЦЭМ!$D$39:$D$782,СВЦЭМ!$A$39:$A$782,$A135,СВЦЭМ!$B$39:$B$782,J$119)+'СЕТ СН'!$I$11+СВЦЭМ!$D$10+'СЕТ СН'!$I$6-'СЕТ СН'!$I$23</f>
        <v>1482.9474440700001</v>
      </c>
      <c r="K135" s="36">
        <f>SUMIFS(СВЦЭМ!$D$39:$D$782,СВЦЭМ!$A$39:$A$782,$A135,СВЦЭМ!$B$39:$B$782,K$119)+'СЕТ СН'!$I$11+СВЦЭМ!$D$10+'СЕТ СН'!$I$6-'СЕТ СН'!$I$23</f>
        <v>1478.6418740700001</v>
      </c>
      <c r="L135" s="36">
        <f>SUMIFS(СВЦЭМ!$D$39:$D$782,СВЦЭМ!$A$39:$A$782,$A135,СВЦЭМ!$B$39:$B$782,L$119)+'СЕТ СН'!$I$11+СВЦЭМ!$D$10+'СЕТ СН'!$I$6-'СЕТ СН'!$I$23</f>
        <v>1460.10307233</v>
      </c>
      <c r="M135" s="36">
        <f>SUMIFS(СВЦЭМ!$D$39:$D$782,СВЦЭМ!$A$39:$A$782,$A135,СВЦЭМ!$B$39:$B$782,M$119)+'СЕТ СН'!$I$11+СВЦЭМ!$D$10+'СЕТ СН'!$I$6-'СЕТ СН'!$I$23</f>
        <v>1450.7185968700001</v>
      </c>
      <c r="N135" s="36">
        <f>SUMIFS(СВЦЭМ!$D$39:$D$782,СВЦЭМ!$A$39:$A$782,$A135,СВЦЭМ!$B$39:$B$782,N$119)+'СЕТ СН'!$I$11+СВЦЭМ!$D$10+'СЕТ СН'!$I$6-'СЕТ СН'!$I$23</f>
        <v>1446.61260842</v>
      </c>
      <c r="O135" s="36">
        <f>SUMIFS(СВЦЭМ!$D$39:$D$782,СВЦЭМ!$A$39:$A$782,$A135,СВЦЭМ!$B$39:$B$782,O$119)+'СЕТ СН'!$I$11+СВЦЭМ!$D$10+'СЕТ СН'!$I$6-'СЕТ СН'!$I$23</f>
        <v>1443.2795148099999</v>
      </c>
      <c r="P135" s="36">
        <f>SUMIFS(СВЦЭМ!$D$39:$D$782,СВЦЭМ!$A$39:$A$782,$A135,СВЦЭМ!$B$39:$B$782,P$119)+'СЕТ СН'!$I$11+СВЦЭМ!$D$10+'СЕТ СН'!$I$6-'СЕТ СН'!$I$23</f>
        <v>1454.7017145999998</v>
      </c>
      <c r="Q135" s="36">
        <f>SUMIFS(СВЦЭМ!$D$39:$D$782,СВЦЭМ!$A$39:$A$782,$A135,СВЦЭМ!$B$39:$B$782,Q$119)+'СЕТ СН'!$I$11+СВЦЭМ!$D$10+'СЕТ СН'!$I$6-'СЕТ СН'!$I$23</f>
        <v>1453.9021651999999</v>
      </c>
      <c r="R135" s="36">
        <f>SUMIFS(СВЦЭМ!$D$39:$D$782,СВЦЭМ!$A$39:$A$782,$A135,СВЦЭМ!$B$39:$B$782,R$119)+'СЕТ СН'!$I$11+СВЦЭМ!$D$10+'СЕТ СН'!$I$6-'СЕТ СН'!$I$23</f>
        <v>1455.0140336499999</v>
      </c>
      <c r="S135" s="36">
        <f>SUMIFS(СВЦЭМ!$D$39:$D$782,СВЦЭМ!$A$39:$A$782,$A135,СВЦЭМ!$B$39:$B$782,S$119)+'СЕТ СН'!$I$11+СВЦЭМ!$D$10+'СЕТ СН'!$I$6-'СЕТ СН'!$I$23</f>
        <v>1457.8066662699998</v>
      </c>
      <c r="T135" s="36">
        <f>SUMIFS(СВЦЭМ!$D$39:$D$782,СВЦЭМ!$A$39:$A$782,$A135,СВЦЭМ!$B$39:$B$782,T$119)+'СЕТ СН'!$I$11+СВЦЭМ!$D$10+'СЕТ СН'!$I$6-'СЕТ СН'!$I$23</f>
        <v>1452.3863568699999</v>
      </c>
      <c r="U135" s="36">
        <f>SUMIFS(СВЦЭМ!$D$39:$D$782,СВЦЭМ!$A$39:$A$782,$A135,СВЦЭМ!$B$39:$B$782,U$119)+'СЕТ СН'!$I$11+СВЦЭМ!$D$10+'СЕТ СН'!$I$6-'СЕТ СН'!$I$23</f>
        <v>1454.6360052</v>
      </c>
      <c r="V135" s="36">
        <f>SUMIFS(СВЦЭМ!$D$39:$D$782,СВЦЭМ!$A$39:$A$782,$A135,СВЦЭМ!$B$39:$B$782,V$119)+'СЕТ СН'!$I$11+СВЦЭМ!$D$10+'СЕТ СН'!$I$6-'СЕТ СН'!$I$23</f>
        <v>1466.0099825499999</v>
      </c>
      <c r="W135" s="36">
        <f>SUMIFS(СВЦЭМ!$D$39:$D$782,СВЦЭМ!$A$39:$A$782,$A135,СВЦЭМ!$B$39:$B$782,W$119)+'СЕТ СН'!$I$11+СВЦЭМ!$D$10+'СЕТ СН'!$I$6-'СЕТ СН'!$I$23</f>
        <v>1465.8256285100001</v>
      </c>
      <c r="X135" s="36">
        <f>SUMIFS(СВЦЭМ!$D$39:$D$782,СВЦЭМ!$A$39:$A$782,$A135,СВЦЭМ!$B$39:$B$782,X$119)+'СЕТ СН'!$I$11+СВЦЭМ!$D$10+'СЕТ СН'!$I$6-'СЕТ СН'!$I$23</f>
        <v>1453.40836956</v>
      </c>
      <c r="Y135" s="36">
        <f>SUMIFS(СВЦЭМ!$D$39:$D$782,СВЦЭМ!$A$39:$A$782,$A135,СВЦЭМ!$B$39:$B$782,Y$119)+'СЕТ СН'!$I$11+СВЦЭМ!$D$10+'СЕТ СН'!$I$6-'СЕТ СН'!$I$23</f>
        <v>1468.63879131</v>
      </c>
    </row>
    <row r="136" spans="1:25" ht="15.75" x14ac:dyDescent="0.2">
      <c r="A136" s="35">
        <f t="shared" si="3"/>
        <v>44790</v>
      </c>
      <c r="B136" s="36">
        <f>SUMIFS(СВЦЭМ!$D$39:$D$782,СВЦЭМ!$A$39:$A$782,$A136,СВЦЭМ!$B$39:$B$782,B$119)+'СЕТ СН'!$I$11+СВЦЭМ!$D$10+'СЕТ СН'!$I$6-'СЕТ СН'!$I$23</f>
        <v>1408.9896750600001</v>
      </c>
      <c r="C136" s="36">
        <f>SUMIFS(СВЦЭМ!$D$39:$D$782,СВЦЭМ!$A$39:$A$782,$A136,СВЦЭМ!$B$39:$B$782,C$119)+'СЕТ СН'!$I$11+СВЦЭМ!$D$10+'СЕТ СН'!$I$6-'СЕТ СН'!$I$23</f>
        <v>1394.0155716899999</v>
      </c>
      <c r="D136" s="36">
        <f>SUMIFS(СВЦЭМ!$D$39:$D$782,СВЦЭМ!$A$39:$A$782,$A136,СВЦЭМ!$B$39:$B$782,D$119)+'СЕТ СН'!$I$11+СВЦЭМ!$D$10+'СЕТ СН'!$I$6-'СЕТ СН'!$I$23</f>
        <v>1390.3130856399998</v>
      </c>
      <c r="E136" s="36">
        <f>SUMIFS(СВЦЭМ!$D$39:$D$782,СВЦЭМ!$A$39:$A$782,$A136,СВЦЭМ!$B$39:$B$782,E$119)+'СЕТ СН'!$I$11+СВЦЭМ!$D$10+'СЕТ СН'!$I$6-'СЕТ СН'!$I$23</f>
        <v>1408.5743161599999</v>
      </c>
      <c r="F136" s="36">
        <f>SUMIFS(СВЦЭМ!$D$39:$D$782,СВЦЭМ!$A$39:$A$782,$A136,СВЦЭМ!$B$39:$B$782,F$119)+'СЕТ СН'!$I$11+СВЦЭМ!$D$10+'СЕТ СН'!$I$6-'СЕТ СН'!$I$23</f>
        <v>1428.4868357299999</v>
      </c>
      <c r="G136" s="36">
        <f>SUMIFS(СВЦЭМ!$D$39:$D$782,СВЦЭМ!$A$39:$A$782,$A136,СВЦЭМ!$B$39:$B$782,G$119)+'СЕТ СН'!$I$11+СВЦЭМ!$D$10+'СЕТ СН'!$I$6-'СЕТ СН'!$I$23</f>
        <v>1478.3925035</v>
      </c>
      <c r="H136" s="36">
        <f>SUMIFS(СВЦЭМ!$D$39:$D$782,СВЦЭМ!$A$39:$A$782,$A136,СВЦЭМ!$B$39:$B$782,H$119)+'СЕТ СН'!$I$11+СВЦЭМ!$D$10+'СЕТ СН'!$I$6-'СЕТ СН'!$I$23</f>
        <v>1451.9523156400001</v>
      </c>
      <c r="I136" s="36">
        <f>SUMIFS(СВЦЭМ!$D$39:$D$782,СВЦЭМ!$A$39:$A$782,$A136,СВЦЭМ!$B$39:$B$782,I$119)+'СЕТ СН'!$I$11+СВЦЭМ!$D$10+'СЕТ СН'!$I$6-'СЕТ СН'!$I$23</f>
        <v>1478.9097873999999</v>
      </c>
      <c r="J136" s="36">
        <f>SUMIFS(СВЦЭМ!$D$39:$D$782,СВЦЭМ!$A$39:$A$782,$A136,СВЦЭМ!$B$39:$B$782,J$119)+'СЕТ СН'!$I$11+СВЦЭМ!$D$10+'СЕТ СН'!$I$6-'СЕТ СН'!$I$23</f>
        <v>1516.1813936200001</v>
      </c>
      <c r="K136" s="36">
        <f>SUMIFS(СВЦЭМ!$D$39:$D$782,СВЦЭМ!$A$39:$A$782,$A136,СВЦЭМ!$B$39:$B$782,K$119)+'СЕТ СН'!$I$11+СВЦЭМ!$D$10+'СЕТ СН'!$I$6-'СЕТ СН'!$I$23</f>
        <v>1506.94252379</v>
      </c>
      <c r="L136" s="36">
        <f>SUMIFS(СВЦЭМ!$D$39:$D$782,СВЦЭМ!$A$39:$A$782,$A136,СВЦЭМ!$B$39:$B$782,L$119)+'СЕТ СН'!$I$11+СВЦЭМ!$D$10+'СЕТ СН'!$I$6-'СЕТ СН'!$I$23</f>
        <v>1487.1739773700001</v>
      </c>
      <c r="M136" s="36">
        <f>SUMIFS(СВЦЭМ!$D$39:$D$782,СВЦЭМ!$A$39:$A$782,$A136,СВЦЭМ!$B$39:$B$782,M$119)+'СЕТ СН'!$I$11+СВЦЭМ!$D$10+'СЕТ СН'!$I$6-'СЕТ СН'!$I$23</f>
        <v>1461.1693788600001</v>
      </c>
      <c r="N136" s="36">
        <f>SUMIFS(СВЦЭМ!$D$39:$D$782,СВЦЭМ!$A$39:$A$782,$A136,СВЦЭМ!$B$39:$B$782,N$119)+'СЕТ СН'!$I$11+СВЦЭМ!$D$10+'СЕТ СН'!$I$6-'СЕТ СН'!$I$23</f>
        <v>1477.4558644199999</v>
      </c>
      <c r="O136" s="36">
        <f>SUMIFS(СВЦЭМ!$D$39:$D$782,СВЦЭМ!$A$39:$A$782,$A136,СВЦЭМ!$B$39:$B$782,O$119)+'СЕТ СН'!$I$11+СВЦЭМ!$D$10+'СЕТ СН'!$I$6-'СЕТ СН'!$I$23</f>
        <v>1471.2624599199999</v>
      </c>
      <c r="P136" s="36">
        <f>SUMIFS(СВЦЭМ!$D$39:$D$782,СВЦЭМ!$A$39:$A$782,$A136,СВЦЭМ!$B$39:$B$782,P$119)+'СЕТ СН'!$I$11+СВЦЭМ!$D$10+'СЕТ СН'!$I$6-'СЕТ СН'!$I$23</f>
        <v>1487.10168239</v>
      </c>
      <c r="Q136" s="36">
        <f>SUMIFS(СВЦЭМ!$D$39:$D$782,СВЦЭМ!$A$39:$A$782,$A136,СВЦЭМ!$B$39:$B$782,Q$119)+'СЕТ СН'!$I$11+СВЦЭМ!$D$10+'СЕТ СН'!$I$6-'СЕТ СН'!$I$23</f>
        <v>1497.5680016599999</v>
      </c>
      <c r="R136" s="36">
        <f>SUMIFS(СВЦЭМ!$D$39:$D$782,СВЦЭМ!$A$39:$A$782,$A136,СВЦЭМ!$B$39:$B$782,R$119)+'СЕТ СН'!$I$11+СВЦЭМ!$D$10+'СЕТ СН'!$I$6-'СЕТ СН'!$I$23</f>
        <v>1496.76978949</v>
      </c>
      <c r="S136" s="36">
        <f>SUMIFS(СВЦЭМ!$D$39:$D$782,СВЦЭМ!$A$39:$A$782,$A136,СВЦЭМ!$B$39:$B$782,S$119)+'СЕТ СН'!$I$11+СВЦЭМ!$D$10+'СЕТ СН'!$I$6-'СЕТ СН'!$I$23</f>
        <v>1495.1565446099999</v>
      </c>
      <c r="T136" s="36">
        <f>SUMIFS(СВЦЭМ!$D$39:$D$782,СВЦЭМ!$A$39:$A$782,$A136,СВЦЭМ!$B$39:$B$782,T$119)+'СЕТ СН'!$I$11+СВЦЭМ!$D$10+'СЕТ СН'!$I$6-'СЕТ СН'!$I$23</f>
        <v>1488.2775064799998</v>
      </c>
      <c r="U136" s="36">
        <f>SUMIFS(СВЦЭМ!$D$39:$D$782,СВЦЭМ!$A$39:$A$782,$A136,СВЦЭМ!$B$39:$B$782,U$119)+'СЕТ СН'!$I$11+СВЦЭМ!$D$10+'СЕТ СН'!$I$6-'СЕТ СН'!$I$23</f>
        <v>1507.11166207</v>
      </c>
      <c r="V136" s="36">
        <f>SUMIFS(СВЦЭМ!$D$39:$D$782,СВЦЭМ!$A$39:$A$782,$A136,СВЦЭМ!$B$39:$B$782,V$119)+'СЕТ СН'!$I$11+СВЦЭМ!$D$10+'СЕТ СН'!$I$6-'СЕТ СН'!$I$23</f>
        <v>1486.0877759699999</v>
      </c>
      <c r="W136" s="36">
        <f>SUMIFS(СВЦЭМ!$D$39:$D$782,СВЦЭМ!$A$39:$A$782,$A136,СВЦЭМ!$B$39:$B$782,W$119)+'СЕТ СН'!$I$11+СВЦЭМ!$D$10+'СЕТ СН'!$I$6-'СЕТ СН'!$I$23</f>
        <v>1507.3492307199999</v>
      </c>
      <c r="X136" s="36">
        <f>SUMIFS(СВЦЭМ!$D$39:$D$782,СВЦЭМ!$A$39:$A$782,$A136,СВЦЭМ!$B$39:$B$782,X$119)+'СЕТ СН'!$I$11+СВЦЭМ!$D$10+'СЕТ СН'!$I$6-'СЕТ СН'!$I$23</f>
        <v>1475.1987217999999</v>
      </c>
      <c r="Y136" s="36">
        <f>SUMIFS(СВЦЭМ!$D$39:$D$782,СВЦЭМ!$A$39:$A$782,$A136,СВЦЭМ!$B$39:$B$782,Y$119)+'СЕТ СН'!$I$11+СВЦЭМ!$D$10+'СЕТ СН'!$I$6-'СЕТ СН'!$I$23</f>
        <v>1412.2427944000001</v>
      </c>
    </row>
    <row r="137" spans="1:25" ht="15.75" x14ac:dyDescent="0.2">
      <c r="A137" s="35">
        <f t="shared" si="3"/>
        <v>44791</v>
      </c>
      <c r="B137" s="36">
        <f>SUMIFS(СВЦЭМ!$D$39:$D$782,СВЦЭМ!$A$39:$A$782,$A137,СВЦЭМ!$B$39:$B$782,B$119)+'СЕТ СН'!$I$11+СВЦЭМ!$D$10+'СЕТ СН'!$I$6-'СЕТ СН'!$I$23</f>
        <v>1453.8037801199998</v>
      </c>
      <c r="C137" s="36">
        <f>SUMIFS(СВЦЭМ!$D$39:$D$782,СВЦЭМ!$A$39:$A$782,$A137,СВЦЭМ!$B$39:$B$782,C$119)+'СЕТ СН'!$I$11+СВЦЭМ!$D$10+'СЕТ СН'!$I$6-'СЕТ СН'!$I$23</f>
        <v>1501.5524765499999</v>
      </c>
      <c r="D137" s="36">
        <f>SUMIFS(СВЦЭМ!$D$39:$D$782,СВЦЭМ!$A$39:$A$782,$A137,СВЦЭМ!$B$39:$B$782,D$119)+'СЕТ СН'!$I$11+СВЦЭМ!$D$10+'СЕТ СН'!$I$6-'СЕТ СН'!$I$23</f>
        <v>1513.91059937</v>
      </c>
      <c r="E137" s="36">
        <f>SUMIFS(СВЦЭМ!$D$39:$D$782,СВЦЭМ!$A$39:$A$782,$A137,СВЦЭМ!$B$39:$B$782,E$119)+'СЕТ СН'!$I$11+СВЦЭМ!$D$10+'СЕТ СН'!$I$6-'СЕТ СН'!$I$23</f>
        <v>1514.6438700199999</v>
      </c>
      <c r="F137" s="36">
        <f>SUMIFS(СВЦЭМ!$D$39:$D$782,СВЦЭМ!$A$39:$A$782,$A137,СВЦЭМ!$B$39:$B$782,F$119)+'СЕТ СН'!$I$11+СВЦЭМ!$D$10+'СЕТ СН'!$I$6-'СЕТ СН'!$I$23</f>
        <v>1511.62954747</v>
      </c>
      <c r="G137" s="36">
        <f>SUMIFS(СВЦЭМ!$D$39:$D$782,СВЦЭМ!$A$39:$A$782,$A137,СВЦЭМ!$B$39:$B$782,G$119)+'СЕТ СН'!$I$11+СВЦЭМ!$D$10+'СЕТ СН'!$I$6-'СЕТ СН'!$I$23</f>
        <v>1519.39696291</v>
      </c>
      <c r="H137" s="36">
        <f>SUMIFS(СВЦЭМ!$D$39:$D$782,СВЦЭМ!$A$39:$A$782,$A137,СВЦЭМ!$B$39:$B$782,H$119)+'СЕТ СН'!$I$11+СВЦЭМ!$D$10+'СЕТ СН'!$I$6-'СЕТ СН'!$I$23</f>
        <v>1458.9703317399999</v>
      </c>
      <c r="I137" s="36">
        <f>SUMIFS(СВЦЭМ!$D$39:$D$782,СВЦЭМ!$A$39:$A$782,$A137,СВЦЭМ!$B$39:$B$782,I$119)+'СЕТ СН'!$I$11+СВЦЭМ!$D$10+'СЕТ СН'!$I$6-'СЕТ СН'!$I$23</f>
        <v>1410.9995124699999</v>
      </c>
      <c r="J137" s="36">
        <f>SUMIFS(СВЦЭМ!$D$39:$D$782,СВЦЭМ!$A$39:$A$782,$A137,СВЦЭМ!$B$39:$B$782,J$119)+'СЕТ СН'!$I$11+СВЦЭМ!$D$10+'СЕТ СН'!$I$6-'СЕТ СН'!$I$23</f>
        <v>1590.18534955</v>
      </c>
      <c r="K137" s="36">
        <f>SUMIFS(СВЦЭМ!$D$39:$D$782,СВЦЭМ!$A$39:$A$782,$A137,СВЦЭМ!$B$39:$B$782,K$119)+'СЕТ СН'!$I$11+СВЦЭМ!$D$10+'СЕТ СН'!$I$6-'СЕТ СН'!$I$23</f>
        <v>1595.8590773999999</v>
      </c>
      <c r="L137" s="36">
        <f>SUMIFS(СВЦЭМ!$D$39:$D$782,СВЦЭМ!$A$39:$A$782,$A137,СВЦЭМ!$B$39:$B$782,L$119)+'СЕТ СН'!$I$11+СВЦЭМ!$D$10+'СЕТ СН'!$I$6-'СЕТ СН'!$I$23</f>
        <v>1596.44141236</v>
      </c>
      <c r="M137" s="36">
        <f>SUMIFS(СВЦЭМ!$D$39:$D$782,СВЦЭМ!$A$39:$A$782,$A137,СВЦЭМ!$B$39:$B$782,M$119)+'СЕТ СН'!$I$11+СВЦЭМ!$D$10+'СЕТ СН'!$I$6-'СЕТ СН'!$I$23</f>
        <v>1585.1328456900001</v>
      </c>
      <c r="N137" s="36">
        <f>SUMIFS(СВЦЭМ!$D$39:$D$782,СВЦЭМ!$A$39:$A$782,$A137,СВЦЭМ!$B$39:$B$782,N$119)+'СЕТ СН'!$I$11+СВЦЭМ!$D$10+'СЕТ СН'!$I$6-'СЕТ СН'!$I$23</f>
        <v>1584.3347724299997</v>
      </c>
      <c r="O137" s="36">
        <f>SUMIFS(СВЦЭМ!$D$39:$D$782,СВЦЭМ!$A$39:$A$782,$A137,СВЦЭМ!$B$39:$B$782,O$119)+'СЕТ СН'!$I$11+СВЦЭМ!$D$10+'СЕТ СН'!$I$6-'СЕТ СН'!$I$23</f>
        <v>1585.8127144699997</v>
      </c>
      <c r="P137" s="36">
        <f>SUMIFS(СВЦЭМ!$D$39:$D$782,СВЦЭМ!$A$39:$A$782,$A137,СВЦЭМ!$B$39:$B$782,P$119)+'СЕТ СН'!$I$11+СВЦЭМ!$D$10+'СЕТ СН'!$I$6-'СЕТ СН'!$I$23</f>
        <v>1530.0705300099999</v>
      </c>
      <c r="Q137" s="36">
        <f>SUMIFS(СВЦЭМ!$D$39:$D$782,СВЦЭМ!$A$39:$A$782,$A137,СВЦЭМ!$B$39:$B$782,Q$119)+'СЕТ СН'!$I$11+СВЦЭМ!$D$10+'СЕТ СН'!$I$6-'СЕТ СН'!$I$23</f>
        <v>1518.5364221699999</v>
      </c>
      <c r="R137" s="36">
        <f>SUMIFS(СВЦЭМ!$D$39:$D$782,СВЦЭМ!$A$39:$A$782,$A137,СВЦЭМ!$B$39:$B$782,R$119)+'СЕТ СН'!$I$11+СВЦЭМ!$D$10+'СЕТ СН'!$I$6-'СЕТ СН'!$I$23</f>
        <v>1516.78691624</v>
      </c>
      <c r="S137" s="36">
        <f>SUMIFS(СВЦЭМ!$D$39:$D$782,СВЦЭМ!$A$39:$A$782,$A137,СВЦЭМ!$B$39:$B$782,S$119)+'СЕТ СН'!$I$11+СВЦЭМ!$D$10+'СЕТ СН'!$I$6-'СЕТ СН'!$I$23</f>
        <v>1518.44839314</v>
      </c>
      <c r="T137" s="36">
        <f>SUMIFS(СВЦЭМ!$D$39:$D$782,СВЦЭМ!$A$39:$A$782,$A137,СВЦЭМ!$B$39:$B$782,T$119)+'СЕТ СН'!$I$11+СВЦЭМ!$D$10+'СЕТ СН'!$I$6-'СЕТ СН'!$I$23</f>
        <v>1521.1828808499999</v>
      </c>
      <c r="U137" s="36">
        <f>SUMIFS(СВЦЭМ!$D$39:$D$782,СВЦЭМ!$A$39:$A$782,$A137,СВЦЭМ!$B$39:$B$782,U$119)+'СЕТ СН'!$I$11+СВЦЭМ!$D$10+'СЕТ СН'!$I$6-'СЕТ СН'!$I$23</f>
        <v>1520.40706507</v>
      </c>
      <c r="V137" s="36">
        <f>SUMIFS(СВЦЭМ!$D$39:$D$782,СВЦЭМ!$A$39:$A$782,$A137,СВЦЭМ!$B$39:$B$782,V$119)+'СЕТ СН'!$I$11+СВЦЭМ!$D$10+'СЕТ СН'!$I$6-'СЕТ СН'!$I$23</f>
        <v>1482.5959793799998</v>
      </c>
      <c r="W137" s="36">
        <f>SUMIFS(СВЦЭМ!$D$39:$D$782,СВЦЭМ!$A$39:$A$782,$A137,СВЦЭМ!$B$39:$B$782,W$119)+'СЕТ СН'!$I$11+СВЦЭМ!$D$10+'СЕТ СН'!$I$6-'СЕТ СН'!$I$23</f>
        <v>1529.4921927800001</v>
      </c>
      <c r="X137" s="36">
        <f>SUMIFS(СВЦЭМ!$D$39:$D$782,СВЦЭМ!$A$39:$A$782,$A137,СВЦЭМ!$B$39:$B$782,X$119)+'СЕТ СН'!$I$11+СВЦЭМ!$D$10+'СЕТ СН'!$I$6-'СЕТ СН'!$I$23</f>
        <v>1520.05192975</v>
      </c>
      <c r="Y137" s="36">
        <f>SUMIFS(СВЦЭМ!$D$39:$D$782,СВЦЭМ!$A$39:$A$782,$A137,СВЦЭМ!$B$39:$B$782,Y$119)+'СЕТ СН'!$I$11+СВЦЭМ!$D$10+'СЕТ СН'!$I$6-'СЕТ СН'!$I$23</f>
        <v>1420.9050533699999</v>
      </c>
    </row>
    <row r="138" spans="1:25" ht="15.75" x14ac:dyDescent="0.2">
      <c r="A138" s="35">
        <f t="shared" si="3"/>
        <v>44792</v>
      </c>
      <c r="B138" s="36">
        <f>SUMIFS(СВЦЭМ!$D$39:$D$782,СВЦЭМ!$A$39:$A$782,$A138,СВЦЭМ!$B$39:$B$782,B$119)+'СЕТ СН'!$I$11+СВЦЭМ!$D$10+'СЕТ СН'!$I$6-'СЕТ СН'!$I$23</f>
        <v>1574.1112262900001</v>
      </c>
      <c r="C138" s="36">
        <f>SUMIFS(СВЦЭМ!$D$39:$D$782,СВЦЭМ!$A$39:$A$782,$A138,СВЦЭМ!$B$39:$B$782,C$119)+'СЕТ СН'!$I$11+СВЦЭМ!$D$10+'СЕТ СН'!$I$6-'СЕТ СН'!$I$23</f>
        <v>1590.4244546199998</v>
      </c>
      <c r="D138" s="36">
        <f>SUMIFS(СВЦЭМ!$D$39:$D$782,СВЦЭМ!$A$39:$A$782,$A138,СВЦЭМ!$B$39:$B$782,D$119)+'СЕТ СН'!$I$11+СВЦЭМ!$D$10+'СЕТ СН'!$I$6-'СЕТ СН'!$I$23</f>
        <v>1622.59503116</v>
      </c>
      <c r="E138" s="36">
        <f>SUMIFS(СВЦЭМ!$D$39:$D$782,СВЦЭМ!$A$39:$A$782,$A138,СВЦЭМ!$B$39:$B$782,E$119)+'СЕТ СН'!$I$11+СВЦЭМ!$D$10+'СЕТ СН'!$I$6-'СЕТ СН'!$I$23</f>
        <v>1622.8382006799998</v>
      </c>
      <c r="F138" s="36">
        <f>SUMIFS(СВЦЭМ!$D$39:$D$782,СВЦЭМ!$A$39:$A$782,$A138,СВЦЭМ!$B$39:$B$782,F$119)+'СЕТ СН'!$I$11+СВЦЭМ!$D$10+'СЕТ СН'!$I$6-'СЕТ СН'!$I$23</f>
        <v>1617.46395519</v>
      </c>
      <c r="G138" s="36">
        <f>SUMIFS(СВЦЭМ!$D$39:$D$782,СВЦЭМ!$A$39:$A$782,$A138,СВЦЭМ!$B$39:$B$782,G$119)+'СЕТ СН'!$I$11+СВЦЭМ!$D$10+'СЕТ СН'!$I$6-'СЕТ СН'!$I$23</f>
        <v>1528.15433076</v>
      </c>
      <c r="H138" s="36">
        <f>SUMIFS(СВЦЭМ!$D$39:$D$782,СВЦЭМ!$A$39:$A$782,$A138,СВЦЭМ!$B$39:$B$782,H$119)+'СЕТ СН'!$I$11+СВЦЭМ!$D$10+'СЕТ СН'!$I$6-'СЕТ СН'!$I$23</f>
        <v>1513.1388412599999</v>
      </c>
      <c r="I138" s="36">
        <f>SUMIFS(СВЦЭМ!$D$39:$D$782,СВЦЭМ!$A$39:$A$782,$A138,СВЦЭМ!$B$39:$B$782,I$119)+'СЕТ СН'!$I$11+СВЦЭМ!$D$10+'СЕТ СН'!$I$6-'СЕТ СН'!$I$23</f>
        <v>1482.8875125699999</v>
      </c>
      <c r="J138" s="36">
        <f>SUMIFS(СВЦЭМ!$D$39:$D$782,СВЦЭМ!$A$39:$A$782,$A138,СВЦЭМ!$B$39:$B$782,J$119)+'СЕТ СН'!$I$11+СВЦЭМ!$D$10+'СЕТ СН'!$I$6-'СЕТ СН'!$I$23</f>
        <v>1436.4349644899999</v>
      </c>
      <c r="K138" s="36">
        <f>SUMIFS(СВЦЭМ!$D$39:$D$782,СВЦЭМ!$A$39:$A$782,$A138,СВЦЭМ!$B$39:$B$782,K$119)+'СЕТ СН'!$I$11+СВЦЭМ!$D$10+'СЕТ СН'!$I$6-'СЕТ СН'!$I$23</f>
        <v>1429.8184057999999</v>
      </c>
      <c r="L138" s="36">
        <f>SUMIFS(СВЦЭМ!$D$39:$D$782,СВЦЭМ!$A$39:$A$782,$A138,СВЦЭМ!$B$39:$B$782,L$119)+'СЕТ СН'!$I$11+СВЦЭМ!$D$10+'СЕТ СН'!$I$6-'СЕТ СН'!$I$23</f>
        <v>1468.7619398299998</v>
      </c>
      <c r="M138" s="36">
        <f>SUMIFS(СВЦЭМ!$D$39:$D$782,СВЦЭМ!$A$39:$A$782,$A138,СВЦЭМ!$B$39:$B$782,M$119)+'СЕТ СН'!$I$11+СВЦЭМ!$D$10+'СЕТ СН'!$I$6-'СЕТ СН'!$I$23</f>
        <v>1454.6036858</v>
      </c>
      <c r="N138" s="36">
        <f>SUMIFS(СВЦЭМ!$D$39:$D$782,СВЦЭМ!$A$39:$A$782,$A138,СВЦЭМ!$B$39:$B$782,N$119)+'СЕТ СН'!$I$11+СВЦЭМ!$D$10+'СЕТ СН'!$I$6-'СЕТ СН'!$I$23</f>
        <v>1458.12840439</v>
      </c>
      <c r="O138" s="36">
        <f>SUMIFS(СВЦЭМ!$D$39:$D$782,СВЦЭМ!$A$39:$A$782,$A138,СВЦЭМ!$B$39:$B$782,O$119)+'СЕТ СН'!$I$11+СВЦЭМ!$D$10+'СЕТ СН'!$I$6-'СЕТ СН'!$I$23</f>
        <v>1459.4678705699998</v>
      </c>
      <c r="P138" s="36">
        <f>SUMIFS(СВЦЭМ!$D$39:$D$782,СВЦЭМ!$A$39:$A$782,$A138,СВЦЭМ!$B$39:$B$782,P$119)+'СЕТ СН'!$I$11+СВЦЭМ!$D$10+'СЕТ СН'!$I$6-'СЕТ СН'!$I$23</f>
        <v>1488.3618540799998</v>
      </c>
      <c r="Q138" s="36">
        <f>SUMIFS(СВЦЭМ!$D$39:$D$782,СВЦЭМ!$A$39:$A$782,$A138,СВЦЭМ!$B$39:$B$782,Q$119)+'СЕТ СН'!$I$11+СВЦЭМ!$D$10+'СЕТ СН'!$I$6-'СЕТ СН'!$I$23</f>
        <v>1496.76682385</v>
      </c>
      <c r="R138" s="36">
        <f>SUMIFS(СВЦЭМ!$D$39:$D$782,СВЦЭМ!$A$39:$A$782,$A138,СВЦЭМ!$B$39:$B$782,R$119)+'СЕТ СН'!$I$11+СВЦЭМ!$D$10+'СЕТ СН'!$I$6-'СЕТ СН'!$I$23</f>
        <v>1494.68632994</v>
      </c>
      <c r="S138" s="36">
        <f>SUMIFS(СВЦЭМ!$D$39:$D$782,СВЦЭМ!$A$39:$A$782,$A138,СВЦЭМ!$B$39:$B$782,S$119)+'СЕТ СН'!$I$11+СВЦЭМ!$D$10+'СЕТ СН'!$I$6-'СЕТ СН'!$I$23</f>
        <v>1480.3000481499998</v>
      </c>
      <c r="T138" s="36">
        <f>SUMIFS(СВЦЭМ!$D$39:$D$782,СВЦЭМ!$A$39:$A$782,$A138,СВЦЭМ!$B$39:$B$782,T$119)+'СЕТ СН'!$I$11+СВЦЭМ!$D$10+'СЕТ СН'!$I$6-'СЕТ СН'!$I$23</f>
        <v>1466.50500302</v>
      </c>
      <c r="U138" s="36">
        <f>SUMIFS(СВЦЭМ!$D$39:$D$782,СВЦЭМ!$A$39:$A$782,$A138,СВЦЭМ!$B$39:$B$782,U$119)+'СЕТ СН'!$I$11+СВЦЭМ!$D$10+'СЕТ СН'!$I$6-'СЕТ СН'!$I$23</f>
        <v>1477.12893072</v>
      </c>
      <c r="V138" s="36">
        <f>SUMIFS(СВЦЭМ!$D$39:$D$782,СВЦЭМ!$A$39:$A$782,$A138,СВЦЭМ!$B$39:$B$782,V$119)+'СЕТ СН'!$I$11+СВЦЭМ!$D$10+'СЕТ СН'!$I$6-'СЕТ СН'!$I$23</f>
        <v>1470.9098186299998</v>
      </c>
      <c r="W138" s="36">
        <f>SUMIFS(СВЦЭМ!$D$39:$D$782,СВЦЭМ!$A$39:$A$782,$A138,СВЦЭМ!$B$39:$B$782,W$119)+'СЕТ СН'!$I$11+СВЦЭМ!$D$10+'СЕТ СН'!$I$6-'СЕТ СН'!$I$23</f>
        <v>1509.4126077400001</v>
      </c>
      <c r="X138" s="36">
        <f>SUMIFS(СВЦЭМ!$D$39:$D$782,СВЦЭМ!$A$39:$A$782,$A138,СВЦЭМ!$B$39:$B$782,X$119)+'СЕТ СН'!$I$11+СВЦЭМ!$D$10+'СЕТ СН'!$I$6-'СЕТ СН'!$I$23</f>
        <v>1526.35636301</v>
      </c>
      <c r="Y138" s="36">
        <f>SUMIFS(СВЦЭМ!$D$39:$D$782,СВЦЭМ!$A$39:$A$782,$A138,СВЦЭМ!$B$39:$B$782,Y$119)+'СЕТ СН'!$I$11+СВЦЭМ!$D$10+'СЕТ СН'!$I$6-'СЕТ СН'!$I$23</f>
        <v>1553.4813971200001</v>
      </c>
    </row>
    <row r="139" spans="1:25" ht="15.75" x14ac:dyDescent="0.2">
      <c r="A139" s="35">
        <f t="shared" si="3"/>
        <v>44793</v>
      </c>
      <c r="B139" s="36">
        <f>SUMIFS(СВЦЭМ!$D$39:$D$782,СВЦЭМ!$A$39:$A$782,$A139,СВЦЭМ!$B$39:$B$782,B$119)+'СЕТ СН'!$I$11+СВЦЭМ!$D$10+'СЕТ СН'!$I$6-'СЕТ СН'!$I$23</f>
        <v>1426.8688865499998</v>
      </c>
      <c r="C139" s="36">
        <f>SUMIFS(СВЦЭМ!$D$39:$D$782,СВЦЭМ!$A$39:$A$782,$A139,СВЦЭМ!$B$39:$B$782,C$119)+'СЕТ СН'!$I$11+СВЦЭМ!$D$10+'СЕТ СН'!$I$6-'СЕТ СН'!$I$23</f>
        <v>1483.3494945799998</v>
      </c>
      <c r="D139" s="36">
        <f>SUMIFS(СВЦЭМ!$D$39:$D$782,СВЦЭМ!$A$39:$A$782,$A139,СВЦЭМ!$B$39:$B$782,D$119)+'СЕТ СН'!$I$11+СВЦЭМ!$D$10+'СЕТ СН'!$I$6-'СЕТ СН'!$I$23</f>
        <v>1521.7098629500001</v>
      </c>
      <c r="E139" s="36">
        <f>SUMIFS(СВЦЭМ!$D$39:$D$782,СВЦЭМ!$A$39:$A$782,$A139,СВЦЭМ!$B$39:$B$782,E$119)+'СЕТ СН'!$I$11+СВЦЭМ!$D$10+'СЕТ СН'!$I$6-'СЕТ СН'!$I$23</f>
        <v>1527.00205714</v>
      </c>
      <c r="F139" s="36">
        <f>SUMIFS(СВЦЭМ!$D$39:$D$782,СВЦЭМ!$A$39:$A$782,$A139,СВЦЭМ!$B$39:$B$782,F$119)+'СЕТ СН'!$I$11+СВЦЭМ!$D$10+'СЕТ СН'!$I$6-'СЕТ СН'!$I$23</f>
        <v>1530.6093440499999</v>
      </c>
      <c r="G139" s="36">
        <f>SUMIFS(СВЦЭМ!$D$39:$D$782,СВЦЭМ!$A$39:$A$782,$A139,СВЦЭМ!$B$39:$B$782,G$119)+'СЕТ СН'!$I$11+СВЦЭМ!$D$10+'СЕТ СН'!$I$6-'СЕТ СН'!$I$23</f>
        <v>1522.8522489899999</v>
      </c>
      <c r="H139" s="36">
        <f>SUMIFS(СВЦЭМ!$D$39:$D$782,СВЦЭМ!$A$39:$A$782,$A139,СВЦЭМ!$B$39:$B$782,H$119)+'СЕТ СН'!$I$11+СВЦЭМ!$D$10+'СЕТ СН'!$I$6-'СЕТ СН'!$I$23</f>
        <v>1495.9842477699999</v>
      </c>
      <c r="I139" s="36">
        <f>SUMIFS(СВЦЭМ!$D$39:$D$782,СВЦЭМ!$A$39:$A$782,$A139,СВЦЭМ!$B$39:$B$782,I$119)+'СЕТ СН'!$I$11+СВЦЭМ!$D$10+'СЕТ СН'!$I$6-'СЕТ СН'!$I$23</f>
        <v>1465.0867137599998</v>
      </c>
      <c r="J139" s="36">
        <f>SUMIFS(СВЦЭМ!$D$39:$D$782,СВЦЭМ!$A$39:$A$782,$A139,СВЦЭМ!$B$39:$B$782,J$119)+'СЕТ СН'!$I$11+СВЦЭМ!$D$10+'СЕТ СН'!$I$6-'СЕТ СН'!$I$23</f>
        <v>1397.9880844300001</v>
      </c>
      <c r="K139" s="36">
        <f>SUMIFS(СВЦЭМ!$D$39:$D$782,СВЦЭМ!$A$39:$A$782,$A139,СВЦЭМ!$B$39:$B$782,K$119)+'СЕТ СН'!$I$11+СВЦЭМ!$D$10+'СЕТ СН'!$I$6-'СЕТ СН'!$I$23</f>
        <v>1359.43121462</v>
      </c>
      <c r="L139" s="36">
        <f>SUMIFS(СВЦЭМ!$D$39:$D$782,СВЦЭМ!$A$39:$A$782,$A139,СВЦЭМ!$B$39:$B$782,L$119)+'СЕТ СН'!$I$11+СВЦЭМ!$D$10+'СЕТ СН'!$I$6-'СЕТ СН'!$I$23</f>
        <v>1362.7273759</v>
      </c>
      <c r="M139" s="36">
        <f>SUMIFS(СВЦЭМ!$D$39:$D$782,СВЦЭМ!$A$39:$A$782,$A139,СВЦЭМ!$B$39:$B$782,M$119)+'СЕТ СН'!$I$11+СВЦЭМ!$D$10+'СЕТ СН'!$I$6-'СЕТ СН'!$I$23</f>
        <v>1366.7202748699999</v>
      </c>
      <c r="N139" s="36">
        <f>SUMIFS(СВЦЭМ!$D$39:$D$782,СВЦЭМ!$A$39:$A$782,$A139,СВЦЭМ!$B$39:$B$782,N$119)+'СЕТ СН'!$I$11+СВЦЭМ!$D$10+'СЕТ СН'!$I$6-'СЕТ СН'!$I$23</f>
        <v>1377.5305945299999</v>
      </c>
      <c r="O139" s="36">
        <f>SUMIFS(СВЦЭМ!$D$39:$D$782,СВЦЭМ!$A$39:$A$782,$A139,СВЦЭМ!$B$39:$B$782,O$119)+'СЕТ СН'!$I$11+СВЦЭМ!$D$10+'СЕТ СН'!$I$6-'СЕТ СН'!$I$23</f>
        <v>1373.76028877</v>
      </c>
      <c r="P139" s="36">
        <f>SUMIFS(СВЦЭМ!$D$39:$D$782,СВЦЭМ!$A$39:$A$782,$A139,СВЦЭМ!$B$39:$B$782,P$119)+'СЕТ СН'!$I$11+СВЦЭМ!$D$10+'СЕТ СН'!$I$6-'СЕТ СН'!$I$23</f>
        <v>1368.9185039199999</v>
      </c>
      <c r="Q139" s="36">
        <f>SUMIFS(СВЦЭМ!$D$39:$D$782,СВЦЭМ!$A$39:$A$782,$A139,СВЦЭМ!$B$39:$B$782,Q$119)+'СЕТ СН'!$I$11+СВЦЭМ!$D$10+'СЕТ СН'!$I$6-'СЕТ СН'!$I$23</f>
        <v>1373.0609255899999</v>
      </c>
      <c r="R139" s="36">
        <f>SUMIFS(СВЦЭМ!$D$39:$D$782,СВЦЭМ!$A$39:$A$782,$A139,СВЦЭМ!$B$39:$B$782,R$119)+'СЕТ СН'!$I$11+СВЦЭМ!$D$10+'СЕТ СН'!$I$6-'СЕТ СН'!$I$23</f>
        <v>1379.3271360399999</v>
      </c>
      <c r="S139" s="36">
        <f>SUMIFS(СВЦЭМ!$D$39:$D$782,СВЦЭМ!$A$39:$A$782,$A139,СВЦЭМ!$B$39:$B$782,S$119)+'СЕТ СН'!$I$11+СВЦЭМ!$D$10+'СЕТ СН'!$I$6-'СЕТ СН'!$I$23</f>
        <v>1370.1165211</v>
      </c>
      <c r="T139" s="36">
        <f>SUMIFS(СВЦЭМ!$D$39:$D$782,СВЦЭМ!$A$39:$A$782,$A139,СВЦЭМ!$B$39:$B$782,T$119)+'СЕТ СН'!$I$11+СВЦЭМ!$D$10+'СЕТ СН'!$I$6-'СЕТ СН'!$I$23</f>
        <v>1369.77312121</v>
      </c>
      <c r="U139" s="36">
        <f>SUMIFS(СВЦЭМ!$D$39:$D$782,СВЦЭМ!$A$39:$A$782,$A139,СВЦЭМ!$B$39:$B$782,U$119)+'СЕТ СН'!$I$11+СВЦЭМ!$D$10+'СЕТ СН'!$I$6-'СЕТ СН'!$I$23</f>
        <v>1370.5995940099999</v>
      </c>
      <c r="V139" s="36">
        <f>SUMIFS(СВЦЭМ!$D$39:$D$782,СВЦЭМ!$A$39:$A$782,$A139,СВЦЭМ!$B$39:$B$782,V$119)+'СЕТ СН'!$I$11+СВЦЭМ!$D$10+'СЕТ СН'!$I$6-'СЕТ СН'!$I$23</f>
        <v>1353.1789800299998</v>
      </c>
      <c r="W139" s="36">
        <f>SUMIFS(СВЦЭМ!$D$39:$D$782,СВЦЭМ!$A$39:$A$782,$A139,СВЦЭМ!$B$39:$B$782,W$119)+'СЕТ СН'!$I$11+СВЦЭМ!$D$10+'СЕТ СН'!$I$6-'СЕТ СН'!$I$23</f>
        <v>1342.41065772</v>
      </c>
      <c r="X139" s="36">
        <f>SUMIFS(СВЦЭМ!$D$39:$D$782,СВЦЭМ!$A$39:$A$782,$A139,СВЦЭМ!$B$39:$B$782,X$119)+'СЕТ СН'!$I$11+СВЦЭМ!$D$10+'СЕТ СН'!$I$6-'СЕТ СН'!$I$23</f>
        <v>1357.5548901799998</v>
      </c>
      <c r="Y139" s="36">
        <f>SUMIFS(СВЦЭМ!$D$39:$D$782,СВЦЭМ!$A$39:$A$782,$A139,СВЦЭМ!$B$39:$B$782,Y$119)+'СЕТ СН'!$I$11+СВЦЭМ!$D$10+'СЕТ СН'!$I$6-'СЕТ СН'!$I$23</f>
        <v>1384.7706796</v>
      </c>
    </row>
    <row r="140" spans="1:25" ht="15.75" x14ac:dyDescent="0.2">
      <c r="A140" s="35">
        <f t="shared" si="3"/>
        <v>44794</v>
      </c>
      <c r="B140" s="36">
        <f>SUMIFS(СВЦЭМ!$D$39:$D$782,СВЦЭМ!$A$39:$A$782,$A140,СВЦЭМ!$B$39:$B$782,B$119)+'СЕТ СН'!$I$11+СВЦЭМ!$D$10+'СЕТ СН'!$I$6-'СЕТ СН'!$I$23</f>
        <v>1478.9122916699998</v>
      </c>
      <c r="C140" s="36">
        <f>SUMIFS(СВЦЭМ!$D$39:$D$782,СВЦЭМ!$A$39:$A$782,$A140,СВЦЭМ!$B$39:$B$782,C$119)+'СЕТ СН'!$I$11+СВЦЭМ!$D$10+'СЕТ СН'!$I$6-'СЕТ СН'!$I$23</f>
        <v>1489.15226691</v>
      </c>
      <c r="D140" s="36">
        <f>SUMIFS(СВЦЭМ!$D$39:$D$782,СВЦЭМ!$A$39:$A$782,$A140,СВЦЭМ!$B$39:$B$782,D$119)+'СЕТ СН'!$I$11+СВЦЭМ!$D$10+'СЕТ СН'!$I$6-'СЕТ СН'!$I$23</f>
        <v>1531.10295802</v>
      </c>
      <c r="E140" s="36">
        <f>SUMIFS(СВЦЭМ!$D$39:$D$782,СВЦЭМ!$A$39:$A$782,$A140,СВЦЭМ!$B$39:$B$782,E$119)+'СЕТ СН'!$I$11+СВЦЭМ!$D$10+'СЕТ СН'!$I$6-'СЕТ СН'!$I$23</f>
        <v>1561.8571992400002</v>
      </c>
      <c r="F140" s="36">
        <f>SUMIFS(СВЦЭМ!$D$39:$D$782,СВЦЭМ!$A$39:$A$782,$A140,СВЦЭМ!$B$39:$B$782,F$119)+'СЕТ СН'!$I$11+СВЦЭМ!$D$10+'СЕТ СН'!$I$6-'СЕТ СН'!$I$23</f>
        <v>1566.5258191600001</v>
      </c>
      <c r="G140" s="36">
        <f>SUMIFS(СВЦЭМ!$D$39:$D$782,СВЦЭМ!$A$39:$A$782,$A140,СВЦЭМ!$B$39:$B$782,G$119)+'СЕТ СН'!$I$11+СВЦЭМ!$D$10+'СЕТ СН'!$I$6-'СЕТ СН'!$I$23</f>
        <v>1560.9500626600002</v>
      </c>
      <c r="H140" s="36">
        <f>SUMIFS(СВЦЭМ!$D$39:$D$782,СВЦЭМ!$A$39:$A$782,$A140,СВЦЭМ!$B$39:$B$782,H$119)+'СЕТ СН'!$I$11+СВЦЭМ!$D$10+'СЕТ СН'!$I$6-'СЕТ СН'!$I$23</f>
        <v>1540.86860561</v>
      </c>
      <c r="I140" s="36">
        <f>SUMIFS(СВЦЭМ!$D$39:$D$782,СВЦЭМ!$A$39:$A$782,$A140,СВЦЭМ!$B$39:$B$782,I$119)+'СЕТ СН'!$I$11+СВЦЭМ!$D$10+'СЕТ СН'!$I$6-'СЕТ СН'!$I$23</f>
        <v>1480.1530161400001</v>
      </c>
      <c r="J140" s="36">
        <f>SUMIFS(СВЦЭМ!$D$39:$D$782,СВЦЭМ!$A$39:$A$782,$A140,СВЦЭМ!$B$39:$B$782,J$119)+'СЕТ СН'!$I$11+СВЦЭМ!$D$10+'СЕТ СН'!$I$6-'СЕТ СН'!$I$23</f>
        <v>1419.2632004</v>
      </c>
      <c r="K140" s="36">
        <f>SUMIFS(СВЦЭМ!$D$39:$D$782,СВЦЭМ!$A$39:$A$782,$A140,СВЦЭМ!$B$39:$B$782,K$119)+'СЕТ СН'!$I$11+СВЦЭМ!$D$10+'СЕТ СН'!$I$6-'СЕТ СН'!$I$23</f>
        <v>1468.94915266</v>
      </c>
      <c r="L140" s="36">
        <f>SUMIFS(СВЦЭМ!$D$39:$D$782,СВЦЭМ!$A$39:$A$782,$A140,СВЦЭМ!$B$39:$B$782,L$119)+'СЕТ СН'!$I$11+СВЦЭМ!$D$10+'СЕТ СН'!$I$6-'СЕТ СН'!$I$23</f>
        <v>1506.2510798200001</v>
      </c>
      <c r="M140" s="36">
        <f>SUMIFS(СВЦЭМ!$D$39:$D$782,СВЦЭМ!$A$39:$A$782,$A140,СВЦЭМ!$B$39:$B$782,M$119)+'СЕТ СН'!$I$11+СВЦЭМ!$D$10+'СЕТ СН'!$I$6-'СЕТ СН'!$I$23</f>
        <v>1516.46923655</v>
      </c>
      <c r="N140" s="36">
        <f>SUMIFS(СВЦЭМ!$D$39:$D$782,СВЦЭМ!$A$39:$A$782,$A140,СВЦЭМ!$B$39:$B$782,N$119)+'СЕТ СН'!$I$11+СВЦЭМ!$D$10+'СЕТ СН'!$I$6-'СЕТ СН'!$I$23</f>
        <v>1521.7831690200001</v>
      </c>
      <c r="O140" s="36">
        <f>SUMIFS(СВЦЭМ!$D$39:$D$782,СВЦЭМ!$A$39:$A$782,$A140,СВЦЭМ!$B$39:$B$782,O$119)+'СЕТ СН'!$I$11+СВЦЭМ!$D$10+'СЕТ СН'!$I$6-'СЕТ СН'!$I$23</f>
        <v>1512.3321947700001</v>
      </c>
      <c r="P140" s="36">
        <f>SUMIFS(СВЦЭМ!$D$39:$D$782,СВЦЭМ!$A$39:$A$782,$A140,СВЦЭМ!$B$39:$B$782,P$119)+'СЕТ СН'!$I$11+СВЦЭМ!$D$10+'СЕТ СН'!$I$6-'СЕТ СН'!$I$23</f>
        <v>1509.4246469</v>
      </c>
      <c r="Q140" s="36">
        <f>SUMIFS(СВЦЭМ!$D$39:$D$782,СВЦЭМ!$A$39:$A$782,$A140,СВЦЭМ!$B$39:$B$782,Q$119)+'СЕТ СН'!$I$11+СВЦЭМ!$D$10+'СЕТ СН'!$I$6-'СЕТ СН'!$I$23</f>
        <v>1507.68772537</v>
      </c>
      <c r="R140" s="36">
        <f>SUMIFS(СВЦЭМ!$D$39:$D$782,СВЦЭМ!$A$39:$A$782,$A140,СВЦЭМ!$B$39:$B$782,R$119)+'СЕТ СН'!$I$11+СВЦЭМ!$D$10+'СЕТ СН'!$I$6-'СЕТ СН'!$I$23</f>
        <v>1509.0396476699998</v>
      </c>
      <c r="S140" s="36">
        <f>SUMIFS(СВЦЭМ!$D$39:$D$782,СВЦЭМ!$A$39:$A$782,$A140,СВЦЭМ!$B$39:$B$782,S$119)+'СЕТ СН'!$I$11+СВЦЭМ!$D$10+'СЕТ СН'!$I$6-'СЕТ СН'!$I$23</f>
        <v>1510.4298289599999</v>
      </c>
      <c r="T140" s="36">
        <f>SUMIFS(СВЦЭМ!$D$39:$D$782,СВЦЭМ!$A$39:$A$782,$A140,СВЦЭМ!$B$39:$B$782,T$119)+'СЕТ СН'!$I$11+СВЦЭМ!$D$10+'СЕТ СН'!$I$6-'СЕТ СН'!$I$23</f>
        <v>1507.1156037599999</v>
      </c>
      <c r="U140" s="36">
        <f>SUMIFS(СВЦЭМ!$D$39:$D$782,СВЦЭМ!$A$39:$A$782,$A140,СВЦЭМ!$B$39:$B$782,U$119)+'СЕТ СН'!$I$11+СВЦЭМ!$D$10+'СЕТ СН'!$I$6-'СЕТ СН'!$I$23</f>
        <v>1508.94921112</v>
      </c>
      <c r="V140" s="36">
        <f>SUMIFS(СВЦЭМ!$D$39:$D$782,СВЦЭМ!$A$39:$A$782,$A140,СВЦЭМ!$B$39:$B$782,V$119)+'СЕТ СН'!$I$11+СВЦЭМ!$D$10+'СЕТ СН'!$I$6-'СЕТ СН'!$I$23</f>
        <v>1522.61471596</v>
      </c>
      <c r="W140" s="36">
        <f>SUMIFS(СВЦЭМ!$D$39:$D$782,СВЦЭМ!$A$39:$A$782,$A140,СВЦЭМ!$B$39:$B$782,W$119)+'СЕТ СН'!$I$11+СВЦЭМ!$D$10+'СЕТ СН'!$I$6-'СЕТ СН'!$I$23</f>
        <v>1525.3093969299998</v>
      </c>
      <c r="X140" s="36">
        <f>SUMIFS(СВЦЭМ!$D$39:$D$782,СВЦЭМ!$A$39:$A$782,$A140,СВЦЭМ!$B$39:$B$782,X$119)+'СЕТ СН'!$I$11+СВЦЭМ!$D$10+'СЕТ СН'!$I$6-'СЕТ СН'!$I$23</f>
        <v>1487.8320258599999</v>
      </c>
      <c r="Y140" s="36">
        <f>SUMIFS(СВЦЭМ!$D$39:$D$782,СВЦЭМ!$A$39:$A$782,$A140,СВЦЭМ!$B$39:$B$782,Y$119)+'СЕТ СН'!$I$11+СВЦЭМ!$D$10+'СЕТ СН'!$I$6-'СЕТ СН'!$I$23</f>
        <v>1460.4163811200001</v>
      </c>
    </row>
    <row r="141" spans="1:25" ht="15.75" x14ac:dyDescent="0.2">
      <c r="A141" s="35">
        <f t="shared" si="3"/>
        <v>44795</v>
      </c>
      <c r="B141" s="36">
        <f>SUMIFS(СВЦЭМ!$D$39:$D$782,СВЦЭМ!$A$39:$A$782,$A141,СВЦЭМ!$B$39:$B$782,B$119)+'СЕТ СН'!$I$11+СВЦЭМ!$D$10+'СЕТ СН'!$I$6-'СЕТ СН'!$I$23</f>
        <v>1393.4947311999999</v>
      </c>
      <c r="C141" s="36">
        <f>SUMIFS(СВЦЭМ!$D$39:$D$782,СВЦЭМ!$A$39:$A$782,$A141,СВЦЭМ!$B$39:$B$782,C$119)+'СЕТ СН'!$I$11+СВЦЭМ!$D$10+'СЕТ СН'!$I$6-'СЕТ СН'!$I$23</f>
        <v>1461.3394695799998</v>
      </c>
      <c r="D141" s="36">
        <f>SUMIFS(СВЦЭМ!$D$39:$D$782,СВЦЭМ!$A$39:$A$782,$A141,СВЦЭМ!$B$39:$B$782,D$119)+'СЕТ СН'!$I$11+СВЦЭМ!$D$10+'СЕТ СН'!$I$6-'СЕТ СН'!$I$23</f>
        <v>1507.65166441</v>
      </c>
      <c r="E141" s="36">
        <f>SUMIFS(СВЦЭМ!$D$39:$D$782,СВЦЭМ!$A$39:$A$782,$A141,СВЦЭМ!$B$39:$B$782,E$119)+'СЕТ СН'!$I$11+СВЦЭМ!$D$10+'СЕТ СН'!$I$6-'СЕТ СН'!$I$23</f>
        <v>1529.1613124999999</v>
      </c>
      <c r="F141" s="36">
        <f>SUMIFS(СВЦЭМ!$D$39:$D$782,СВЦЭМ!$A$39:$A$782,$A141,СВЦЭМ!$B$39:$B$782,F$119)+'СЕТ СН'!$I$11+СВЦЭМ!$D$10+'СЕТ СН'!$I$6-'СЕТ СН'!$I$23</f>
        <v>1530.9305243899998</v>
      </c>
      <c r="G141" s="36">
        <f>SUMIFS(СВЦЭМ!$D$39:$D$782,СВЦЭМ!$A$39:$A$782,$A141,СВЦЭМ!$B$39:$B$782,G$119)+'СЕТ СН'!$I$11+СВЦЭМ!$D$10+'СЕТ СН'!$I$6-'СЕТ СН'!$I$23</f>
        <v>1520.3985988300001</v>
      </c>
      <c r="H141" s="36">
        <f>SUMIFS(СВЦЭМ!$D$39:$D$782,СВЦЭМ!$A$39:$A$782,$A141,СВЦЭМ!$B$39:$B$782,H$119)+'СЕТ СН'!$I$11+СВЦЭМ!$D$10+'СЕТ СН'!$I$6-'СЕТ СН'!$I$23</f>
        <v>1461.4806488700001</v>
      </c>
      <c r="I141" s="36">
        <f>SUMIFS(СВЦЭМ!$D$39:$D$782,СВЦЭМ!$A$39:$A$782,$A141,СВЦЭМ!$B$39:$B$782,I$119)+'СЕТ СН'!$I$11+СВЦЭМ!$D$10+'СЕТ СН'!$I$6-'СЕТ СН'!$I$23</f>
        <v>1393.4717471499998</v>
      </c>
      <c r="J141" s="36">
        <f>SUMIFS(СВЦЭМ!$D$39:$D$782,СВЦЭМ!$A$39:$A$782,$A141,СВЦЭМ!$B$39:$B$782,J$119)+'СЕТ СН'!$I$11+СВЦЭМ!$D$10+'СЕТ СН'!$I$6-'СЕТ СН'!$I$23</f>
        <v>1441.71468125</v>
      </c>
      <c r="K141" s="36">
        <f>SUMIFS(СВЦЭМ!$D$39:$D$782,СВЦЭМ!$A$39:$A$782,$A141,СВЦЭМ!$B$39:$B$782,K$119)+'СЕТ СН'!$I$11+СВЦЭМ!$D$10+'СЕТ СН'!$I$6-'СЕТ СН'!$I$23</f>
        <v>1488.45570198</v>
      </c>
      <c r="L141" s="36">
        <f>SUMIFS(СВЦЭМ!$D$39:$D$782,СВЦЭМ!$A$39:$A$782,$A141,СВЦЭМ!$B$39:$B$782,L$119)+'СЕТ СН'!$I$11+СВЦЭМ!$D$10+'СЕТ СН'!$I$6-'СЕТ СН'!$I$23</f>
        <v>1483.7001062099998</v>
      </c>
      <c r="M141" s="36">
        <f>SUMIFS(СВЦЭМ!$D$39:$D$782,СВЦЭМ!$A$39:$A$782,$A141,СВЦЭМ!$B$39:$B$782,M$119)+'СЕТ СН'!$I$11+СВЦЭМ!$D$10+'СЕТ СН'!$I$6-'СЕТ СН'!$I$23</f>
        <v>1490.59416902</v>
      </c>
      <c r="N141" s="36">
        <f>SUMIFS(СВЦЭМ!$D$39:$D$782,СВЦЭМ!$A$39:$A$782,$A141,СВЦЭМ!$B$39:$B$782,N$119)+'СЕТ СН'!$I$11+СВЦЭМ!$D$10+'СЕТ СН'!$I$6-'СЕТ СН'!$I$23</f>
        <v>1492.9423088599999</v>
      </c>
      <c r="O141" s="36">
        <f>SUMIFS(СВЦЭМ!$D$39:$D$782,СВЦЭМ!$A$39:$A$782,$A141,СВЦЭМ!$B$39:$B$782,O$119)+'СЕТ СН'!$I$11+СВЦЭМ!$D$10+'СЕТ СН'!$I$6-'СЕТ СН'!$I$23</f>
        <v>1481.6196433699999</v>
      </c>
      <c r="P141" s="36">
        <f>SUMIFS(СВЦЭМ!$D$39:$D$782,СВЦЭМ!$A$39:$A$782,$A141,СВЦЭМ!$B$39:$B$782,P$119)+'СЕТ СН'!$I$11+СВЦЭМ!$D$10+'СЕТ СН'!$I$6-'СЕТ СН'!$I$23</f>
        <v>1485.64087662</v>
      </c>
      <c r="Q141" s="36">
        <f>SUMIFS(СВЦЭМ!$D$39:$D$782,СВЦЭМ!$A$39:$A$782,$A141,СВЦЭМ!$B$39:$B$782,Q$119)+'СЕТ СН'!$I$11+СВЦЭМ!$D$10+'СЕТ СН'!$I$6-'СЕТ СН'!$I$23</f>
        <v>1485.89566795</v>
      </c>
      <c r="R141" s="36">
        <f>SUMIFS(СВЦЭМ!$D$39:$D$782,СВЦЭМ!$A$39:$A$782,$A141,СВЦЭМ!$B$39:$B$782,R$119)+'СЕТ СН'!$I$11+СВЦЭМ!$D$10+'СЕТ СН'!$I$6-'СЕТ СН'!$I$23</f>
        <v>1485.0773417599999</v>
      </c>
      <c r="S141" s="36">
        <f>SUMIFS(СВЦЭМ!$D$39:$D$782,СВЦЭМ!$A$39:$A$782,$A141,СВЦЭМ!$B$39:$B$782,S$119)+'СЕТ СН'!$I$11+СВЦЭМ!$D$10+'СЕТ СН'!$I$6-'СЕТ СН'!$I$23</f>
        <v>1479.0420879600001</v>
      </c>
      <c r="T141" s="36">
        <f>SUMIFS(СВЦЭМ!$D$39:$D$782,СВЦЭМ!$A$39:$A$782,$A141,СВЦЭМ!$B$39:$B$782,T$119)+'СЕТ СН'!$I$11+СВЦЭМ!$D$10+'СЕТ СН'!$I$6-'СЕТ СН'!$I$23</f>
        <v>1489.21415415</v>
      </c>
      <c r="U141" s="36">
        <f>SUMIFS(СВЦЭМ!$D$39:$D$782,СВЦЭМ!$A$39:$A$782,$A141,СВЦЭМ!$B$39:$B$782,U$119)+'СЕТ СН'!$I$11+СВЦЭМ!$D$10+'СЕТ СН'!$I$6-'СЕТ СН'!$I$23</f>
        <v>1481.0729808000001</v>
      </c>
      <c r="V141" s="36">
        <f>SUMIFS(СВЦЭМ!$D$39:$D$782,СВЦЭМ!$A$39:$A$782,$A141,СВЦЭМ!$B$39:$B$782,V$119)+'СЕТ СН'!$I$11+СВЦЭМ!$D$10+'СЕТ СН'!$I$6-'СЕТ СН'!$I$23</f>
        <v>1490.70162772</v>
      </c>
      <c r="W141" s="36">
        <f>SUMIFS(СВЦЭМ!$D$39:$D$782,СВЦЭМ!$A$39:$A$782,$A141,СВЦЭМ!$B$39:$B$782,W$119)+'СЕТ СН'!$I$11+СВЦЭМ!$D$10+'СЕТ СН'!$I$6-'СЕТ СН'!$I$23</f>
        <v>1498.2911997599999</v>
      </c>
      <c r="X141" s="36">
        <f>SUMIFS(СВЦЭМ!$D$39:$D$782,СВЦЭМ!$A$39:$A$782,$A141,СВЦЭМ!$B$39:$B$782,X$119)+'СЕТ СН'!$I$11+СВЦЭМ!$D$10+'СЕТ СН'!$I$6-'СЕТ СН'!$I$23</f>
        <v>1471.16641931</v>
      </c>
      <c r="Y141" s="36">
        <f>SUMIFS(СВЦЭМ!$D$39:$D$782,СВЦЭМ!$A$39:$A$782,$A141,СВЦЭМ!$B$39:$B$782,Y$119)+'СЕТ СН'!$I$11+СВЦЭМ!$D$10+'СЕТ СН'!$I$6-'СЕТ СН'!$I$23</f>
        <v>1381.3263625899999</v>
      </c>
    </row>
    <row r="142" spans="1:25" ht="15.75" x14ac:dyDescent="0.2">
      <c r="A142" s="35">
        <f t="shared" si="3"/>
        <v>44796</v>
      </c>
      <c r="B142" s="36">
        <f>SUMIFS(СВЦЭМ!$D$39:$D$782,СВЦЭМ!$A$39:$A$782,$A142,СВЦЭМ!$B$39:$B$782,B$119)+'СЕТ СН'!$I$11+СВЦЭМ!$D$10+'СЕТ СН'!$I$6-'СЕТ СН'!$I$23</f>
        <v>1444.8802355399998</v>
      </c>
      <c r="C142" s="36">
        <f>SUMIFS(СВЦЭМ!$D$39:$D$782,СВЦЭМ!$A$39:$A$782,$A142,СВЦЭМ!$B$39:$B$782,C$119)+'СЕТ СН'!$I$11+СВЦЭМ!$D$10+'СЕТ СН'!$I$6-'СЕТ СН'!$I$23</f>
        <v>1508.2341115899999</v>
      </c>
      <c r="D142" s="36">
        <f>SUMIFS(СВЦЭМ!$D$39:$D$782,СВЦЭМ!$A$39:$A$782,$A142,СВЦЭМ!$B$39:$B$782,D$119)+'СЕТ СН'!$I$11+СВЦЭМ!$D$10+'СЕТ СН'!$I$6-'СЕТ СН'!$I$23</f>
        <v>1547.9709235099999</v>
      </c>
      <c r="E142" s="36">
        <f>SUMIFS(СВЦЭМ!$D$39:$D$782,СВЦЭМ!$A$39:$A$782,$A142,СВЦЭМ!$B$39:$B$782,E$119)+'СЕТ СН'!$I$11+СВЦЭМ!$D$10+'СЕТ СН'!$I$6-'СЕТ СН'!$I$23</f>
        <v>1561.3428957900001</v>
      </c>
      <c r="F142" s="36">
        <f>SUMIFS(СВЦЭМ!$D$39:$D$782,СВЦЭМ!$A$39:$A$782,$A142,СВЦЭМ!$B$39:$B$782,F$119)+'СЕТ СН'!$I$11+СВЦЭМ!$D$10+'СЕТ СН'!$I$6-'СЕТ СН'!$I$23</f>
        <v>1528.7085774</v>
      </c>
      <c r="G142" s="36">
        <f>SUMIFS(СВЦЭМ!$D$39:$D$782,СВЦЭМ!$A$39:$A$782,$A142,СВЦЭМ!$B$39:$B$782,G$119)+'СЕТ СН'!$I$11+СВЦЭМ!$D$10+'СЕТ СН'!$I$6-'СЕТ СН'!$I$23</f>
        <v>1504.35647844</v>
      </c>
      <c r="H142" s="36">
        <f>SUMIFS(СВЦЭМ!$D$39:$D$782,СВЦЭМ!$A$39:$A$782,$A142,СВЦЭМ!$B$39:$B$782,H$119)+'СЕТ СН'!$I$11+СВЦЭМ!$D$10+'СЕТ СН'!$I$6-'СЕТ СН'!$I$23</f>
        <v>1456.5931282500001</v>
      </c>
      <c r="I142" s="36">
        <f>SUMIFS(СВЦЭМ!$D$39:$D$782,СВЦЭМ!$A$39:$A$782,$A142,СВЦЭМ!$B$39:$B$782,I$119)+'СЕТ СН'!$I$11+СВЦЭМ!$D$10+'СЕТ СН'!$I$6-'СЕТ СН'!$I$23</f>
        <v>1389.6082144899999</v>
      </c>
      <c r="J142" s="36">
        <f>SUMIFS(СВЦЭМ!$D$39:$D$782,СВЦЭМ!$A$39:$A$782,$A142,СВЦЭМ!$B$39:$B$782,J$119)+'СЕТ СН'!$I$11+СВЦЭМ!$D$10+'СЕТ СН'!$I$6-'СЕТ СН'!$I$23</f>
        <v>1382.44209606</v>
      </c>
      <c r="K142" s="36">
        <f>SUMIFS(СВЦЭМ!$D$39:$D$782,СВЦЭМ!$A$39:$A$782,$A142,СВЦЭМ!$B$39:$B$782,K$119)+'СЕТ СН'!$I$11+СВЦЭМ!$D$10+'СЕТ СН'!$I$6-'СЕТ СН'!$I$23</f>
        <v>1453.56982139</v>
      </c>
      <c r="L142" s="36">
        <f>SUMIFS(СВЦЭМ!$D$39:$D$782,СВЦЭМ!$A$39:$A$782,$A142,СВЦЭМ!$B$39:$B$782,L$119)+'СЕТ СН'!$I$11+СВЦЭМ!$D$10+'СЕТ СН'!$I$6-'СЕТ СН'!$I$23</f>
        <v>1418.0881518699998</v>
      </c>
      <c r="M142" s="36">
        <f>SUMIFS(СВЦЭМ!$D$39:$D$782,СВЦЭМ!$A$39:$A$782,$A142,СВЦЭМ!$B$39:$B$782,M$119)+'СЕТ СН'!$I$11+СВЦЭМ!$D$10+'СЕТ СН'!$I$6-'СЕТ СН'!$I$23</f>
        <v>1410.54119141</v>
      </c>
      <c r="N142" s="36">
        <f>SUMIFS(СВЦЭМ!$D$39:$D$782,СВЦЭМ!$A$39:$A$782,$A142,СВЦЭМ!$B$39:$B$782,N$119)+'СЕТ СН'!$I$11+СВЦЭМ!$D$10+'СЕТ СН'!$I$6-'СЕТ СН'!$I$23</f>
        <v>1404.2396832899999</v>
      </c>
      <c r="O142" s="36">
        <f>SUMIFS(СВЦЭМ!$D$39:$D$782,СВЦЭМ!$A$39:$A$782,$A142,СВЦЭМ!$B$39:$B$782,O$119)+'СЕТ СН'!$I$11+СВЦЭМ!$D$10+'СЕТ СН'!$I$6-'СЕТ СН'!$I$23</f>
        <v>1397.7870726699998</v>
      </c>
      <c r="P142" s="36">
        <f>SUMIFS(СВЦЭМ!$D$39:$D$782,СВЦЭМ!$A$39:$A$782,$A142,СВЦЭМ!$B$39:$B$782,P$119)+'СЕТ СН'!$I$11+СВЦЭМ!$D$10+'СЕТ СН'!$I$6-'СЕТ СН'!$I$23</f>
        <v>1410.03766821</v>
      </c>
      <c r="Q142" s="36">
        <f>SUMIFS(СВЦЭМ!$D$39:$D$782,СВЦЭМ!$A$39:$A$782,$A142,СВЦЭМ!$B$39:$B$782,Q$119)+'СЕТ СН'!$I$11+СВЦЭМ!$D$10+'СЕТ СН'!$I$6-'СЕТ СН'!$I$23</f>
        <v>1417.3026729200001</v>
      </c>
      <c r="R142" s="36">
        <f>SUMIFS(СВЦЭМ!$D$39:$D$782,СВЦЭМ!$A$39:$A$782,$A142,СВЦЭМ!$B$39:$B$782,R$119)+'СЕТ СН'!$I$11+СВЦЭМ!$D$10+'СЕТ СН'!$I$6-'СЕТ СН'!$I$23</f>
        <v>1411.1809952799999</v>
      </c>
      <c r="S142" s="36">
        <f>SUMIFS(СВЦЭМ!$D$39:$D$782,СВЦЭМ!$A$39:$A$782,$A142,СВЦЭМ!$B$39:$B$782,S$119)+'СЕТ СН'!$I$11+СВЦЭМ!$D$10+'СЕТ СН'!$I$6-'СЕТ СН'!$I$23</f>
        <v>1423.8419902999999</v>
      </c>
      <c r="T142" s="36">
        <f>SUMIFS(СВЦЭМ!$D$39:$D$782,СВЦЭМ!$A$39:$A$782,$A142,СВЦЭМ!$B$39:$B$782,T$119)+'СЕТ СН'!$I$11+СВЦЭМ!$D$10+'СЕТ СН'!$I$6-'СЕТ СН'!$I$23</f>
        <v>1430.7381322799999</v>
      </c>
      <c r="U142" s="36">
        <f>SUMIFS(СВЦЭМ!$D$39:$D$782,СВЦЭМ!$A$39:$A$782,$A142,СВЦЭМ!$B$39:$B$782,U$119)+'СЕТ СН'!$I$11+СВЦЭМ!$D$10+'СЕТ СН'!$I$6-'СЕТ СН'!$I$23</f>
        <v>1419.5999110799999</v>
      </c>
      <c r="V142" s="36">
        <f>SUMIFS(СВЦЭМ!$D$39:$D$782,СВЦЭМ!$A$39:$A$782,$A142,СВЦЭМ!$B$39:$B$782,V$119)+'СЕТ СН'!$I$11+СВЦЭМ!$D$10+'СЕТ СН'!$I$6-'СЕТ СН'!$I$23</f>
        <v>1436.5720490499998</v>
      </c>
      <c r="W142" s="36">
        <f>SUMIFS(СВЦЭМ!$D$39:$D$782,СВЦЭМ!$A$39:$A$782,$A142,СВЦЭМ!$B$39:$B$782,W$119)+'СЕТ СН'!$I$11+СВЦЭМ!$D$10+'СЕТ СН'!$I$6-'СЕТ СН'!$I$23</f>
        <v>1435.2456880899999</v>
      </c>
      <c r="X142" s="36">
        <f>SUMIFS(СВЦЭМ!$D$39:$D$782,СВЦЭМ!$A$39:$A$782,$A142,СВЦЭМ!$B$39:$B$782,X$119)+'СЕТ СН'!$I$11+СВЦЭМ!$D$10+'СЕТ СН'!$I$6-'СЕТ СН'!$I$23</f>
        <v>1417.1982664899999</v>
      </c>
      <c r="Y142" s="36">
        <f>SUMIFS(СВЦЭМ!$D$39:$D$782,СВЦЭМ!$A$39:$A$782,$A142,СВЦЭМ!$B$39:$B$782,Y$119)+'СЕТ СН'!$I$11+СВЦЭМ!$D$10+'СЕТ СН'!$I$6-'СЕТ СН'!$I$23</f>
        <v>1383.51183567</v>
      </c>
    </row>
    <row r="143" spans="1:25" ht="15.75" x14ac:dyDescent="0.2">
      <c r="A143" s="35">
        <f t="shared" si="3"/>
        <v>44797</v>
      </c>
      <c r="B143" s="36">
        <f>SUMIFS(СВЦЭМ!$D$39:$D$782,СВЦЭМ!$A$39:$A$782,$A143,СВЦЭМ!$B$39:$B$782,B$119)+'СЕТ СН'!$I$11+СВЦЭМ!$D$10+'СЕТ СН'!$I$6-'СЕТ СН'!$I$23</f>
        <v>1421.5071633799998</v>
      </c>
      <c r="C143" s="36">
        <f>SUMIFS(СВЦЭМ!$D$39:$D$782,СВЦЭМ!$A$39:$A$782,$A143,СВЦЭМ!$B$39:$B$782,C$119)+'СЕТ СН'!$I$11+СВЦЭМ!$D$10+'СЕТ СН'!$I$6-'СЕТ СН'!$I$23</f>
        <v>1462.3303363299999</v>
      </c>
      <c r="D143" s="36">
        <f>SUMIFS(СВЦЭМ!$D$39:$D$782,СВЦЭМ!$A$39:$A$782,$A143,СВЦЭМ!$B$39:$B$782,D$119)+'СЕТ СН'!$I$11+СВЦЭМ!$D$10+'СЕТ СН'!$I$6-'СЕТ СН'!$I$23</f>
        <v>1491.9413203399999</v>
      </c>
      <c r="E143" s="36">
        <f>SUMIFS(СВЦЭМ!$D$39:$D$782,СВЦЭМ!$A$39:$A$782,$A143,СВЦЭМ!$B$39:$B$782,E$119)+'СЕТ СН'!$I$11+СВЦЭМ!$D$10+'СЕТ СН'!$I$6-'СЕТ СН'!$I$23</f>
        <v>1501.82848051</v>
      </c>
      <c r="F143" s="36">
        <f>SUMIFS(СВЦЭМ!$D$39:$D$782,СВЦЭМ!$A$39:$A$782,$A143,СВЦЭМ!$B$39:$B$782,F$119)+'СЕТ СН'!$I$11+СВЦЭМ!$D$10+'СЕТ СН'!$I$6-'СЕТ СН'!$I$23</f>
        <v>1503.2342931399999</v>
      </c>
      <c r="G143" s="36">
        <f>SUMIFS(СВЦЭМ!$D$39:$D$782,СВЦЭМ!$A$39:$A$782,$A143,СВЦЭМ!$B$39:$B$782,G$119)+'СЕТ СН'!$I$11+СВЦЭМ!$D$10+'СЕТ СН'!$I$6-'СЕТ СН'!$I$23</f>
        <v>1488.8487752699998</v>
      </c>
      <c r="H143" s="36">
        <f>SUMIFS(СВЦЭМ!$D$39:$D$782,СВЦЭМ!$A$39:$A$782,$A143,СВЦЭМ!$B$39:$B$782,H$119)+'СЕТ СН'!$I$11+СВЦЭМ!$D$10+'СЕТ СН'!$I$6-'СЕТ СН'!$I$23</f>
        <v>1448.7780044699998</v>
      </c>
      <c r="I143" s="36">
        <f>SUMIFS(СВЦЭМ!$D$39:$D$782,СВЦЭМ!$A$39:$A$782,$A143,СВЦЭМ!$B$39:$B$782,I$119)+'СЕТ СН'!$I$11+СВЦЭМ!$D$10+'СЕТ СН'!$I$6-'СЕТ СН'!$I$23</f>
        <v>1399.7630306000001</v>
      </c>
      <c r="J143" s="36">
        <f>SUMIFS(СВЦЭМ!$D$39:$D$782,СВЦЭМ!$A$39:$A$782,$A143,СВЦЭМ!$B$39:$B$782,J$119)+'СЕТ СН'!$I$11+СВЦЭМ!$D$10+'СЕТ СН'!$I$6-'СЕТ СН'!$I$23</f>
        <v>1434.7173774299999</v>
      </c>
      <c r="K143" s="36">
        <f>SUMIFS(СВЦЭМ!$D$39:$D$782,СВЦЭМ!$A$39:$A$782,$A143,СВЦЭМ!$B$39:$B$782,K$119)+'СЕТ СН'!$I$11+СВЦЭМ!$D$10+'СЕТ СН'!$I$6-'СЕТ СН'!$I$23</f>
        <v>1548.1499583300001</v>
      </c>
      <c r="L143" s="36">
        <f>SUMIFS(СВЦЭМ!$D$39:$D$782,СВЦЭМ!$A$39:$A$782,$A143,СВЦЭМ!$B$39:$B$782,L$119)+'СЕТ СН'!$I$11+СВЦЭМ!$D$10+'СЕТ СН'!$I$6-'СЕТ СН'!$I$23</f>
        <v>1507.4504078699999</v>
      </c>
      <c r="M143" s="36">
        <f>SUMIFS(СВЦЭМ!$D$39:$D$782,СВЦЭМ!$A$39:$A$782,$A143,СВЦЭМ!$B$39:$B$782,M$119)+'СЕТ СН'!$I$11+СВЦЭМ!$D$10+'СЕТ СН'!$I$6-'СЕТ СН'!$I$23</f>
        <v>1501.8437516499998</v>
      </c>
      <c r="N143" s="36">
        <f>SUMIFS(СВЦЭМ!$D$39:$D$782,СВЦЭМ!$A$39:$A$782,$A143,СВЦЭМ!$B$39:$B$782,N$119)+'СЕТ СН'!$I$11+СВЦЭМ!$D$10+'СЕТ СН'!$I$6-'СЕТ СН'!$I$23</f>
        <v>1497.1562467399999</v>
      </c>
      <c r="O143" s="36">
        <f>SUMIFS(СВЦЭМ!$D$39:$D$782,СВЦЭМ!$A$39:$A$782,$A143,СВЦЭМ!$B$39:$B$782,O$119)+'СЕТ СН'!$I$11+СВЦЭМ!$D$10+'СЕТ СН'!$I$6-'СЕТ СН'!$I$23</f>
        <v>1491.0988174300001</v>
      </c>
      <c r="P143" s="36">
        <f>SUMIFS(СВЦЭМ!$D$39:$D$782,СВЦЭМ!$A$39:$A$782,$A143,СВЦЭМ!$B$39:$B$782,P$119)+'СЕТ СН'!$I$11+СВЦЭМ!$D$10+'СЕТ СН'!$I$6-'СЕТ СН'!$I$23</f>
        <v>1497.5504685400001</v>
      </c>
      <c r="Q143" s="36">
        <f>SUMIFS(СВЦЭМ!$D$39:$D$782,СВЦЭМ!$A$39:$A$782,$A143,СВЦЭМ!$B$39:$B$782,Q$119)+'СЕТ СН'!$I$11+СВЦЭМ!$D$10+'СЕТ СН'!$I$6-'СЕТ СН'!$I$23</f>
        <v>1498.5117232699999</v>
      </c>
      <c r="R143" s="36">
        <f>SUMIFS(СВЦЭМ!$D$39:$D$782,СВЦЭМ!$A$39:$A$782,$A143,СВЦЭМ!$B$39:$B$782,R$119)+'СЕТ СН'!$I$11+СВЦЭМ!$D$10+'СЕТ СН'!$I$6-'СЕТ СН'!$I$23</f>
        <v>1487.7971462800001</v>
      </c>
      <c r="S143" s="36">
        <f>SUMIFS(СВЦЭМ!$D$39:$D$782,СВЦЭМ!$A$39:$A$782,$A143,СВЦЭМ!$B$39:$B$782,S$119)+'СЕТ СН'!$I$11+СВЦЭМ!$D$10+'СЕТ СН'!$I$6-'СЕТ СН'!$I$23</f>
        <v>1496.6354145199998</v>
      </c>
      <c r="T143" s="36">
        <f>SUMIFS(СВЦЭМ!$D$39:$D$782,СВЦЭМ!$A$39:$A$782,$A143,СВЦЭМ!$B$39:$B$782,T$119)+'СЕТ СН'!$I$11+СВЦЭМ!$D$10+'СЕТ СН'!$I$6-'СЕТ СН'!$I$23</f>
        <v>1503.3136585799998</v>
      </c>
      <c r="U143" s="36">
        <f>SUMIFS(СВЦЭМ!$D$39:$D$782,СВЦЭМ!$A$39:$A$782,$A143,СВЦЭМ!$B$39:$B$782,U$119)+'СЕТ СН'!$I$11+СВЦЭМ!$D$10+'СЕТ СН'!$I$6-'СЕТ СН'!$I$23</f>
        <v>1498.9015003699999</v>
      </c>
      <c r="V143" s="36">
        <f>SUMIFS(СВЦЭМ!$D$39:$D$782,СВЦЭМ!$A$39:$A$782,$A143,СВЦЭМ!$B$39:$B$782,V$119)+'СЕТ СН'!$I$11+СВЦЭМ!$D$10+'СЕТ СН'!$I$6-'СЕТ СН'!$I$23</f>
        <v>1517.2622732699999</v>
      </c>
      <c r="W143" s="36">
        <f>SUMIFS(СВЦЭМ!$D$39:$D$782,СВЦЭМ!$A$39:$A$782,$A143,СВЦЭМ!$B$39:$B$782,W$119)+'СЕТ СН'!$I$11+СВЦЭМ!$D$10+'СЕТ СН'!$I$6-'СЕТ СН'!$I$23</f>
        <v>1524.33957687</v>
      </c>
      <c r="X143" s="36">
        <f>SUMIFS(СВЦЭМ!$D$39:$D$782,СВЦЭМ!$A$39:$A$782,$A143,СВЦЭМ!$B$39:$B$782,X$119)+'СЕТ СН'!$I$11+СВЦЭМ!$D$10+'СЕТ СН'!$I$6-'СЕТ СН'!$I$23</f>
        <v>1464.1098993099999</v>
      </c>
      <c r="Y143" s="36">
        <f>SUMIFS(СВЦЭМ!$D$39:$D$782,СВЦЭМ!$A$39:$A$782,$A143,СВЦЭМ!$B$39:$B$782,Y$119)+'СЕТ СН'!$I$11+СВЦЭМ!$D$10+'СЕТ СН'!$I$6-'СЕТ СН'!$I$23</f>
        <v>1425.2706199999998</v>
      </c>
    </row>
    <row r="144" spans="1:25" ht="15.75" x14ac:dyDescent="0.2">
      <c r="A144" s="35">
        <f t="shared" si="3"/>
        <v>44798</v>
      </c>
      <c r="B144" s="36">
        <f>SUMIFS(СВЦЭМ!$D$39:$D$782,СВЦЭМ!$A$39:$A$782,$A144,СВЦЭМ!$B$39:$B$782,B$119)+'СЕТ СН'!$I$11+СВЦЭМ!$D$10+'СЕТ СН'!$I$6-'СЕТ СН'!$I$23</f>
        <v>1421.6130441299999</v>
      </c>
      <c r="C144" s="36">
        <f>SUMIFS(СВЦЭМ!$D$39:$D$782,СВЦЭМ!$A$39:$A$782,$A144,СВЦЭМ!$B$39:$B$782,C$119)+'СЕТ СН'!$I$11+СВЦЭМ!$D$10+'СЕТ СН'!$I$6-'СЕТ СН'!$I$23</f>
        <v>1458.66392103</v>
      </c>
      <c r="D144" s="36">
        <f>SUMIFS(СВЦЭМ!$D$39:$D$782,СВЦЭМ!$A$39:$A$782,$A144,СВЦЭМ!$B$39:$B$782,D$119)+'СЕТ СН'!$I$11+СВЦЭМ!$D$10+'СЕТ СН'!$I$6-'СЕТ СН'!$I$23</f>
        <v>1496.4787202799998</v>
      </c>
      <c r="E144" s="36">
        <f>SUMIFS(СВЦЭМ!$D$39:$D$782,СВЦЭМ!$A$39:$A$782,$A144,СВЦЭМ!$B$39:$B$782,E$119)+'СЕТ СН'!$I$11+СВЦЭМ!$D$10+'СЕТ СН'!$I$6-'СЕТ СН'!$I$23</f>
        <v>1507.7880845999998</v>
      </c>
      <c r="F144" s="36">
        <f>SUMIFS(СВЦЭМ!$D$39:$D$782,СВЦЭМ!$A$39:$A$782,$A144,СВЦЭМ!$B$39:$B$782,F$119)+'СЕТ СН'!$I$11+СВЦЭМ!$D$10+'СЕТ СН'!$I$6-'СЕТ СН'!$I$23</f>
        <v>1511.2377244199999</v>
      </c>
      <c r="G144" s="36">
        <f>SUMIFS(СВЦЭМ!$D$39:$D$782,СВЦЭМ!$A$39:$A$782,$A144,СВЦЭМ!$B$39:$B$782,G$119)+'СЕТ СН'!$I$11+СВЦЭМ!$D$10+'СЕТ СН'!$I$6-'СЕТ СН'!$I$23</f>
        <v>1494.84144737</v>
      </c>
      <c r="H144" s="36">
        <f>SUMIFS(СВЦЭМ!$D$39:$D$782,СВЦЭМ!$A$39:$A$782,$A144,СВЦЭМ!$B$39:$B$782,H$119)+'СЕТ СН'!$I$11+СВЦЭМ!$D$10+'СЕТ СН'!$I$6-'СЕТ СН'!$I$23</f>
        <v>1446.2175472499998</v>
      </c>
      <c r="I144" s="36">
        <f>SUMIFS(СВЦЭМ!$D$39:$D$782,СВЦЭМ!$A$39:$A$782,$A144,СВЦЭМ!$B$39:$B$782,I$119)+'СЕТ СН'!$I$11+СВЦЭМ!$D$10+'СЕТ СН'!$I$6-'СЕТ СН'!$I$23</f>
        <v>1371.2376169700001</v>
      </c>
      <c r="J144" s="36">
        <f>SUMIFS(СВЦЭМ!$D$39:$D$782,СВЦЭМ!$A$39:$A$782,$A144,СВЦЭМ!$B$39:$B$782,J$119)+'СЕТ СН'!$I$11+СВЦЭМ!$D$10+'СЕТ СН'!$I$6-'СЕТ СН'!$I$23</f>
        <v>1442.6452909999998</v>
      </c>
      <c r="K144" s="36">
        <f>SUMIFS(СВЦЭМ!$D$39:$D$782,СВЦЭМ!$A$39:$A$782,$A144,СВЦЭМ!$B$39:$B$782,K$119)+'СЕТ СН'!$I$11+СВЦЭМ!$D$10+'СЕТ СН'!$I$6-'СЕТ СН'!$I$23</f>
        <v>1503.4860566699999</v>
      </c>
      <c r="L144" s="36">
        <f>SUMIFS(СВЦЭМ!$D$39:$D$782,СВЦЭМ!$A$39:$A$782,$A144,СВЦЭМ!$B$39:$B$782,L$119)+'СЕТ СН'!$I$11+СВЦЭМ!$D$10+'СЕТ СН'!$I$6-'СЕТ СН'!$I$23</f>
        <v>1472.26502863</v>
      </c>
      <c r="M144" s="36">
        <f>SUMIFS(СВЦЭМ!$D$39:$D$782,СВЦЭМ!$A$39:$A$782,$A144,СВЦЭМ!$B$39:$B$782,M$119)+'СЕТ СН'!$I$11+СВЦЭМ!$D$10+'СЕТ СН'!$I$6-'СЕТ СН'!$I$23</f>
        <v>1468.6793298399998</v>
      </c>
      <c r="N144" s="36">
        <f>SUMIFS(СВЦЭМ!$D$39:$D$782,СВЦЭМ!$A$39:$A$782,$A144,СВЦЭМ!$B$39:$B$782,N$119)+'СЕТ СН'!$I$11+СВЦЭМ!$D$10+'СЕТ СН'!$I$6-'СЕТ СН'!$I$23</f>
        <v>1468.3205504399998</v>
      </c>
      <c r="O144" s="36">
        <f>SUMIFS(СВЦЭМ!$D$39:$D$782,СВЦЭМ!$A$39:$A$782,$A144,СВЦЭМ!$B$39:$B$782,O$119)+'СЕТ СН'!$I$11+СВЦЭМ!$D$10+'СЕТ СН'!$I$6-'СЕТ СН'!$I$23</f>
        <v>1385.7542091800001</v>
      </c>
      <c r="P144" s="36">
        <f>SUMIFS(СВЦЭМ!$D$39:$D$782,СВЦЭМ!$A$39:$A$782,$A144,СВЦЭМ!$B$39:$B$782,P$119)+'СЕТ СН'!$I$11+СВЦЭМ!$D$10+'СЕТ СН'!$I$6-'СЕТ СН'!$I$23</f>
        <v>1294.8284013399998</v>
      </c>
      <c r="Q144" s="36">
        <f>SUMIFS(СВЦЭМ!$D$39:$D$782,СВЦЭМ!$A$39:$A$782,$A144,СВЦЭМ!$B$39:$B$782,Q$119)+'СЕТ СН'!$I$11+СВЦЭМ!$D$10+'СЕТ СН'!$I$6-'СЕТ СН'!$I$23</f>
        <v>1232.7199788200001</v>
      </c>
      <c r="R144" s="36">
        <f>SUMIFS(СВЦЭМ!$D$39:$D$782,СВЦЭМ!$A$39:$A$782,$A144,СВЦЭМ!$B$39:$B$782,R$119)+'СЕТ СН'!$I$11+СВЦЭМ!$D$10+'СЕТ СН'!$I$6-'СЕТ СН'!$I$23</f>
        <v>1227.4908438299999</v>
      </c>
      <c r="S144" s="36">
        <f>SUMIFS(СВЦЭМ!$D$39:$D$782,СВЦЭМ!$A$39:$A$782,$A144,СВЦЭМ!$B$39:$B$782,S$119)+'СЕТ СН'!$I$11+СВЦЭМ!$D$10+'СЕТ СН'!$I$6-'СЕТ СН'!$I$23</f>
        <v>1297.8680140199999</v>
      </c>
      <c r="T144" s="36">
        <f>SUMIFS(СВЦЭМ!$D$39:$D$782,СВЦЭМ!$A$39:$A$782,$A144,СВЦЭМ!$B$39:$B$782,T$119)+'СЕТ СН'!$I$11+СВЦЭМ!$D$10+'СЕТ СН'!$I$6-'СЕТ СН'!$I$23</f>
        <v>1373.67982076</v>
      </c>
      <c r="U144" s="36">
        <f>SUMIFS(СВЦЭМ!$D$39:$D$782,СВЦЭМ!$A$39:$A$782,$A144,СВЦЭМ!$B$39:$B$782,U$119)+'СЕТ СН'!$I$11+СВЦЭМ!$D$10+'СЕТ СН'!$I$6-'СЕТ СН'!$I$23</f>
        <v>1464.2189473399999</v>
      </c>
      <c r="V144" s="36">
        <f>SUMIFS(СВЦЭМ!$D$39:$D$782,СВЦЭМ!$A$39:$A$782,$A144,СВЦЭМ!$B$39:$B$782,V$119)+'СЕТ СН'!$I$11+СВЦЭМ!$D$10+'СЕТ СН'!$I$6-'СЕТ СН'!$I$23</f>
        <v>1487.5536061099999</v>
      </c>
      <c r="W144" s="36">
        <f>SUMIFS(СВЦЭМ!$D$39:$D$782,СВЦЭМ!$A$39:$A$782,$A144,СВЦЭМ!$B$39:$B$782,W$119)+'СЕТ СН'!$I$11+СВЦЭМ!$D$10+'СЕТ СН'!$I$6-'СЕТ СН'!$I$23</f>
        <v>1495.54644564</v>
      </c>
      <c r="X144" s="36">
        <f>SUMIFS(СВЦЭМ!$D$39:$D$782,СВЦЭМ!$A$39:$A$782,$A144,СВЦЭМ!$B$39:$B$782,X$119)+'СЕТ СН'!$I$11+СВЦЭМ!$D$10+'СЕТ СН'!$I$6-'СЕТ СН'!$I$23</f>
        <v>1479.29399375</v>
      </c>
      <c r="Y144" s="36">
        <f>SUMIFS(СВЦЭМ!$D$39:$D$782,СВЦЭМ!$A$39:$A$782,$A144,СВЦЭМ!$B$39:$B$782,Y$119)+'СЕТ СН'!$I$11+СВЦЭМ!$D$10+'СЕТ СН'!$I$6-'СЕТ СН'!$I$23</f>
        <v>1486.05699119</v>
      </c>
    </row>
    <row r="145" spans="1:27" ht="15.75" x14ac:dyDescent="0.2">
      <c r="A145" s="35">
        <f t="shared" si="3"/>
        <v>44799</v>
      </c>
      <c r="B145" s="36">
        <f>SUMIFS(СВЦЭМ!$D$39:$D$782,СВЦЭМ!$A$39:$A$782,$A145,СВЦЭМ!$B$39:$B$782,B$119)+'СЕТ СН'!$I$11+СВЦЭМ!$D$10+'СЕТ СН'!$I$6-'СЕТ СН'!$I$23</f>
        <v>1477.3453157199999</v>
      </c>
      <c r="C145" s="36">
        <f>SUMIFS(СВЦЭМ!$D$39:$D$782,СВЦЭМ!$A$39:$A$782,$A145,СВЦЭМ!$B$39:$B$782,C$119)+'СЕТ СН'!$I$11+СВЦЭМ!$D$10+'СЕТ СН'!$I$6-'СЕТ СН'!$I$23</f>
        <v>1522.5156740399998</v>
      </c>
      <c r="D145" s="36">
        <f>SUMIFS(СВЦЭМ!$D$39:$D$782,СВЦЭМ!$A$39:$A$782,$A145,СВЦЭМ!$B$39:$B$782,D$119)+'СЕТ СН'!$I$11+СВЦЭМ!$D$10+'СЕТ СН'!$I$6-'СЕТ СН'!$I$23</f>
        <v>1536.7075950899998</v>
      </c>
      <c r="E145" s="36">
        <f>SUMIFS(СВЦЭМ!$D$39:$D$782,СВЦЭМ!$A$39:$A$782,$A145,СВЦЭМ!$B$39:$B$782,E$119)+'СЕТ СН'!$I$11+СВЦЭМ!$D$10+'СЕТ СН'!$I$6-'СЕТ СН'!$I$23</f>
        <v>1516.9252863199999</v>
      </c>
      <c r="F145" s="36">
        <f>SUMIFS(СВЦЭМ!$D$39:$D$782,СВЦЭМ!$A$39:$A$782,$A145,СВЦЭМ!$B$39:$B$782,F$119)+'СЕТ СН'!$I$11+СВЦЭМ!$D$10+'СЕТ СН'!$I$6-'СЕТ СН'!$I$23</f>
        <v>1525.3280780199998</v>
      </c>
      <c r="G145" s="36">
        <f>SUMIFS(СВЦЭМ!$D$39:$D$782,СВЦЭМ!$A$39:$A$782,$A145,СВЦЭМ!$B$39:$B$782,G$119)+'СЕТ СН'!$I$11+СВЦЭМ!$D$10+'СЕТ СН'!$I$6-'СЕТ СН'!$I$23</f>
        <v>1517.4563205499999</v>
      </c>
      <c r="H145" s="36">
        <f>SUMIFS(СВЦЭМ!$D$39:$D$782,СВЦЭМ!$A$39:$A$782,$A145,СВЦЭМ!$B$39:$B$782,H$119)+'СЕТ СН'!$I$11+СВЦЭМ!$D$10+'СЕТ СН'!$I$6-'СЕТ СН'!$I$23</f>
        <v>1445.6156963499998</v>
      </c>
      <c r="I145" s="36">
        <f>SUMIFS(СВЦЭМ!$D$39:$D$782,СВЦЭМ!$A$39:$A$782,$A145,СВЦЭМ!$B$39:$B$782,I$119)+'СЕТ СН'!$I$11+СВЦЭМ!$D$10+'СЕТ СН'!$I$6-'СЕТ СН'!$I$23</f>
        <v>1433.6070353299999</v>
      </c>
      <c r="J145" s="36">
        <f>SUMIFS(СВЦЭМ!$D$39:$D$782,СВЦЭМ!$A$39:$A$782,$A145,СВЦЭМ!$B$39:$B$782,J$119)+'СЕТ СН'!$I$11+СВЦЭМ!$D$10+'СЕТ СН'!$I$6-'СЕТ СН'!$I$23</f>
        <v>1436.4869384200001</v>
      </c>
      <c r="K145" s="36">
        <f>SUMIFS(СВЦЭМ!$D$39:$D$782,СВЦЭМ!$A$39:$A$782,$A145,СВЦЭМ!$B$39:$B$782,K$119)+'СЕТ СН'!$I$11+СВЦЭМ!$D$10+'СЕТ СН'!$I$6-'СЕТ СН'!$I$23</f>
        <v>1497.0259946699998</v>
      </c>
      <c r="L145" s="36">
        <f>SUMIFS(СВЦЭМ!$D$39:$D$782,СВЦЭМ!$A$39:$A$782,$A145,СВЦЭМ!$B$39:$B$782,L$119)+'СЕТ СН'!$I$11+СВЦЭМ!$D$10+'СЕТ СН'!$I$6-'СЕТ СН'!$I$23</f>
        <v>1475.72677436</v>
      </c>
      <c r="M145" s="36">
        <f>SUMIFS(СВЦЭМ!$D$39:$D$782,СВЦЭМ!$A$39:$A$782,$A145,СВЦЭМ!$B$39:$B$782,M$119)+'СЕТ СН'!$I$11+СВЦЭМ!$D$10+'СЕТ СН'!$I$6-'СЕТ СН'!$I$23</f>
        <v>1464.7161317299999</v>
      </c>
      <c r="N145" s="36">
        <f>SUMIFS(СВЦЭМ!$D$39:$D$782,СВЦЭМ!$A$39:$A$782,$A145,СВЦЭМ!$B$39:$B$782,N$119)+'СЕТ СН'!$I$11+СВЦЭМ!$D$10+'СЕТ СН'!$I$6-'СЕТ СН'!$I$23</f>
        <v>1457.2357188999999</v>
      </c>
      <c r="O145" s="36">
        <f>SUMIFS(СВЦЭМ!$D$39:$D$782,СВЦЭМ!$A$39:$A$782,$A145,СВЦЭМ!$B$39:$B$782,O$119)+'СЕТ СН'!$I$11+СВЦЭМ!$D$10+'СЕТ СН'!$I$6-'СЕТ СН'!$I$23</f>
        <v>1451.37496216</v>
      </c>
      <c r="P145" s="36">
        <f>SUMIFS(СВЦЭМ!$D$39:$D$782,СВЦЭМ!$A$39:$A$782,$A145,СВЦЭМ!$B$39:$B$782,P$119)+'СЕТ СН'!$I$11+СВЦЭМ!$D$10+'СЕТ СН'!$I$6-'СЕТ СН'!$I$23</f>
        <v>1458.9274544899999</v>
      </c>
      <c r="Q145" s="36">
        <f>SUMIFS(СВЦЭМ!$D$39:$D$782,СВЦЭМ!$A$39:$A$782,$A145,СВЦЭМ!$B$39:$B$782,Q$119)+'СЕТ СН'!$I$11+СВЦЭМ!$D$10+'СЕТ СН'!$I$6-'СЕТ СН'!$I$23</f>
        <v>1457.9678555199998</v>
      </c>
      <c r="R145" s="36">
        <f>SUMIFS(СВЦЭМ!$D$39:$D$782,СВЦЭМ!$A$39:$A$782,$A145,СВЦЭМ!$B$39:$B$782,R$119)+'СЕТ СН'!$I$11+СВЦЭМ!$D$10+'СЕТ СН'!$I$6-'СЕТ СН'!$I$23</f>
        <v>1451.5135488199999</v>
      </c>
      <c r="S145" s="36">
        <f>SUMIFS(СВЦЭМ!$D$39:$D$782,СВЦЭМ!$A$39:$A$782,$A145,СВЦЭМ!$B$39:$B$782,S$119)+'СЕТ СН'!$I$11+СВЦЭМ!$D$10+'СЕТ СН'!$I$6-'СЕТ СН'!$I$23</f>
        <v>1449.0842015600001</v>
      </c>
      <c r="T145" s="36">
        <f>SUMIFS(СВЦЭМ!$D$39:$D$782,СВЦЭМ!$A$39:$A$782,$A145,СВЦЭМ!$B$39:$B$782,T$119)+'СЕТ СН'!$I$11+СВЦЭМ!$D$10+'СЕТ СН'!$I$6-'СЕТ СН'!$I$23</f>
        <v>1456.66117115</v>
      </c>
      <c r="U145" s="36">
        <f>SUMIFS(СВЦЭМ!$D$39:$D$782,СВЦЭМ!$A$39:$A$782,$A145,СВЦЭМ!$B$39:$B$782,U$119)+'СЕТ СН'!$I$11+СВЦЭМ!$D$10+'СЕТ СН'!$I$6-'СЕТ СН'!$I$23</f>
        <v>1449.3382336699999</v>
      </c>
      <c r="V145" s="36">
        <f>SUMIFS(СВЦЭМ!$D$39:$D$782,СВЦЭМ!$A$39:$A$782,$A145,СВЦЭМ!$B$39:$B$782,V$119)+'СЕТ СН'!$I$11+СВЦЭМ!$D$10+'СЕТ СН'!$I$6-'СЕТ СН'!$I$23</f>
        <v>1467.77226096</v>
      </c>
      <c r="W145" s="36">
        <f>SUMIFS(СВЦЭМ!$D$39:$D$782,СВЦЭМ!$A$39:$A$782,$A145,СВЦЭМ!$B$39:$B$782,W$119)+'СЕТ СН'!$I$11+СВЦЭМ!$D$10+'СЕТ СН'!$I$6-'СЕТ СН'!$I$23</f>
        <v>1470.3387571899998</v>
      </c>
      <c r="X145" s="36">
        <f>SUMIFS(СВЦЭМ!$D$39:$D$782,СВЦЭМ!$A$39:$A$782,$A145,СВЦЭМ!$B$39:$B$782,X$119)+'СЕТ СН'!$I$11+СВЦЭМ!$D$10+'СЕТ СН'!$I$6-'СЕТ СН'!$I$23</f>
        <v>1440.2055593699999</v>
      </c>
      <c r="Y145" s="36">
        <f>SUMIFS(СВЦЭМ!$D$39:$D$782,СВЦЭМ!$A$39:$A$782,$A145,СВЦЭМ!$B$39:$B$782,Y$119)+'СЕТ СН'!$I$11+СВЦЭМ!$D$10+'СЕТ СН'!$I$6-'СЕТ СН'!$I$23</f>
        <v>1463.1171063100001</v>
      </c>
    </row>
    <row r="146" spans="1:27" ht="15.75" x14ac:dyDescent="0.2">
      <c r="A146" s="35">
        <f t="shared" si="3"/>
        <v>44800</v>
      </c>
      <c r="B146" s="36">
        <f>SUMIFS(СВЦЭМ!$D$39:$D$782,СВЦЭМ!$A$39:$A$782,$A146,СВЦЭМ!$B$39:$B$782,B$119)+'СЕТ СН'!$I$11+СВЦЭМ!$D$10+'СЕТ СН'!$I$6-'СЕТ СН'!$I$23</f>
        <v>1467.6740788699999</v>
      </c>
      <c r="C146" s="36">
        <f>SUMIFS(СВЦЭМ!$D$39:$D$782,СВЦЭМ!$A$39:$A$782,$A146,СВЦЭМ!$B$39:$B$782,C$119)+'СЕТ СН'!$I$11+СВЦЭМ!$D$10+'СЕТ СН'!$I$6-'СЕТ СН'!$I$23</f>
        <v>1462.85086495</v>
      </c>
      <c r="D146" s="36">
        <f>SUMIFS(СВЦЭМ!$D$39:$D$782,СВЦЭМ!$A$39:$A$782,$A146,СВЦЭМ!$B$39:$B$782,D$119)+'СЕТ СН'!$I$11+СВЦЭМ!$D$10+'СЕТ СН'!$I$6-'СЕТ СН'!$I$23</f>
        <v>1504.6480872899999</v>
      </c>
      <c r="E146" s="36">
        <f>SUMIFS(СВЦЭМ!$D$39:$D$782,СВЦЭМ!$A$39:$A$782,$A146,СВЦЭМ!$B$39:$B$782,E$119)+'СЕТ СН'!$I$11+СВЦЭМ!$D$10+'СЕТ СН'!$I$6-'СЕТ СН'!$I$23</f>
        <v>1470.7458307299999</v>
      </c>
      <c r="F146" s="36">
        <f>SUMIFS(СВЦЭМ!$D$39:$D$782,СВЦЭМ!$A$39:$A$782,$A146,СВЦЭМ!$B$39:$B$782,F$119)+'СЕТ СН'!$I$11+СВЦЭМ!$D$10+'СЕТ СН'!$I$6-'СЕТ СН'!$I$23</f>
        <v>1467.02028754</v>
      </c>
      <c r="G146" s="36">
        <f>SUMIFS(СВЦЭМ!$D$39:$D$782,СВЦЭМ!$A$39:$A$782,$A146,СВЦЭМ!$B$39:$B$782,G$119)+'СЕТ СН'!$I$11+СВЦЭМ!$D$10+'СЕТ СН'!$I$6-'СЕТ СН'!$I$23</f>
        <v>1476.1703947699998</v>
      </c>
      <c r="H146" s="36">
        <f>SUMIFS(СВЦЭМ!$D$39:$D$782,СВЦЭМ!$A$39:$A$782,$A146,СВЦЭМ!$B$39:$B$782,H$119)+'СЕТ СН'!$I$11+СВЦЭМ!$D$10+'СЕТ СН'!$I$6-'СЕТ СН'!$I$23</f>
        <v>1461.07281225</v>
      </c>
      <c r="I146" s="36">
        <f>SUMIFS(СВЦЭМ!$D$39:$D$782,СВЦЭМ!$A$39:$A$782,$A146,СВЦЭМ!$B$39:$B$782,I$119)+'СЕТ СН'!$I$11+СВЦЭМ!$D$10+'СЕТ СН'!$I$6-'СЕТ СН'!$I$23</f>
        <v>1427.7661214099999</v>
      </c>
      <c r="J146" s="36">
        <f>SUMIFS(СВЦЭМ!$D$39:$D$782,СВЦЭМ!$A$39:$A$782,$A146,СВЦЭМ!$B$39:$B$782,J$119)+'СЕТ СН'!$I$11+СВЦЭМ!$D$10+'СЕТ СН'!$I$6-'СЕТ СН'!$I$23</f>
        <v>1368.8919455199998</v>
      </c>
      <c r="K146" s="36">
        <f>SUMIFS(СВЦЭМ!$D$39:$D$782,СВЦЭМ!$A$39:$A$782,$A146,СВЦЭМ!$B$39:$B$782,K$119)+'СЕТ СН'!$I$11+СВЦЭМ!$D$10+'СЕТ СН'!$I$6-'СЕТ СН'!$I$23</f>
        <v>1440.71415155</v>
      </c>
      <c r="L146" s="36">
        <f>SUMIFS(СВЦЭМ!$D$39:$D$782,СВЦЭМ!$A$39:$A$782,$A146,СВЦЭМ!$B$39:$B$782,L$119)+'СЕТ СН'!$I$11+СВЦЭМ!$D$10+'СЕТ СН'!$I$6-'СЕТ СН'!$I$23</f>
        <v>1437.45307607</v>
      </c>
      <c r="M146" s="36">
        <f>SUMIFS(СВЦЭМ!$D$39:$D$782,СВЦЭМ!$A$39:$A$782,$A146,СВЦЭМ!$B$39:$B$782,M$119)+'СЕТ СН'!$I$11+СВЦЭМ!$D$10+'СЕТ СН'!$I$6-'СЕТ СН'!$I$23</f>
        <v>1440.2391900299999</v>
      </c>
      <c r="N146" s="36">
        <f>SUMIFS(СВЦЭМ!$D$39:$D$782,СВЦЭМ!$A$39:$A$782,$A146,СВЦЭМ!$B$39:$B$782,N$119)+'СЕТ СН'!$I$11+СВЦЭМ!$D$10+'СЕТ СН'!$I$6-'СЕТ СН'!$I$23</f>
        <v>1441.4887054599999</v>
      </c>
      <c r="O146" s="36">
        <f>SUMIFS(СВЦЭМ!$D$39:$D$782,СВЦЭМ!$A$39:$A$782,$A146,СВЦЭМ!$B$39:$B$782,O$119)+'СЕТ СН'!$I$11+СВЦЭМ!$D$10+'СЕТ СН'!$I$6-'СЕТ СН'!$I$23</f>
        <v>1432.99912105</v>
      </c>
      <c r="P146" s="36">
        <f>SUMIFS(СВЦЭМ!$D$39:$D$782,СВЦЭМ!$A$39:$A$782,$A146,СВЦЭМ!$B$39:$B$782,P$119)+'СЕТ СН'!$I$11+СВЦЭМ!$D$10+'СЕТ СН'!$I$6-'СЕТ СН'!$I$23</f>
        <v>1429.6616833799999</v>
      </c>
      <c r="Q146" s="36">
        <f>SUMIFS(СВЦЭМ!$D$39:$D$782,СВЦЭМ!$A$39:$A$782,$A146,СВЦЭМ!$B$39:$B$782,Q$119)+'СЕТ СН'!$I$11+СВЦЭМ!$D$10+'СЕТ СН'!$I$6-'СЕТ СН'!$I$23</f>
        <v>1427.9578365799998</v>
      </c>
      <c r="R146" s="36">
        <f>SUMIFS(СВЦЭМ!$D$39:$D$782,СВЦЭМ!$A$39:$A$782,$A146,СВЦЭМ!$B$39:$B$782,R$119)+'СЕТ СН'!$I$11+СВЦЭМ!$D$10+'СЕТ СН'!$I$6-'СЕТ СН'!$I$23</f>
        <v>1425.4113659899999</v>
      </c>
      <c r="S146" s="36">
        <f>SUMIFS(СВЦЭМ!$D$39:$D$782,СВЦЭМ!$A$39:$A$782,$A146,СВЦЭМ!$B$39:$B$782,S$119)+'СЕТ СН'!$I$11+СВЦЭМ!$D$10+'СЕТ СН'!$I$6-'СЕТ СН'!$I$23</f>
        <v>1432.8331185500001</v>
      </c>
      <c r="T146" s="36">
        <f>SUMIFS(СВЦЭМ!$D$39:$D$782,СВЦЭМ!$A$39:$A$782,$A146,СВЦЭМ!$B$39:$B$782,T$119)+'СЕТ СН'!$I$11+СВЦЭМ!$D$10+'СЕТ СН'!$I$6-'СЕТ СН'!$I$23</f>
        <v>1432.6853834899998</v>
      </c>
      <c r="U146" s="36">
        <f>SUMIFS(СВЦЭМ!$D$39:$D$782,СВЦЭМ!$A$39:$A$782,$A146,СВЦЭМ!$B$39:$B$782,U$119)+'СЕТ СН'!$I$11+СВЦЭМ!$D$10+'СЕТ СН'!$I$6-'СЕТ СН'!$I$23</f>
        <v>1432.5053125899999</v>
      </c>
      <c r="V146" s="36">
        <f>SUMIFS(СВЦЭМ!$D$39:$D$782,СВЦЭМ!$A$39:$A$782,$A146,СВЦЭМ!$B$39:$B$782,V$119)+'СЕТ СН'!$I$11+СВЦЭМ!$D$10+'СЕТ СН'!$I$6-'СЕТ СН'!$I$23</f>
        <v>1447.6961427599999</v>
      </c>
      <c r="W146" s="36">
        <f>SUMIFS(СВЦЭМ!$D$39:$D$782,СВЦЭМ!$A$39:$A$782,$A146,СВЦЭМ!$B$39:$B$782,W$119)+'СЕТ СН'!$I$11+СВЦЭМ!$D$10+'СЕТ СН'!$I$6-'СЕТ СН'!$I$23</f>
        <v>1446.29081228</v>
      </c>
      <c r="X146" s="36">
        <f>SUMIFS(СВЦЭМ!$D$39:$D$782,СВЦЭМ!$A$39:$A$782,$A146,СВЦЭМ!$B$39:$B$782,X$119)+'СЕТ СН'!$I$11+СВЦЭМ!$D$10+'СЕТ СН'!$I$6-'СЕТ СН'!$I$23</f>
        <v>1430.47314658</v>
      </c>
      <c r="Y146" s="36">
        <f>SUMIFS(СВЦЭМ!$D$39:$D$782,СВЦЭМ!$A$39:$A$782,$A146,СВЦЭМ!$B$39:$B$782,Y$119)+'СЕТ СН'!$I$11+СВЦЭМ!$D$10+'СЕТ СН'!$I$6-'СЕТ СН'!$I$23</f>
        <v>1411.2749996299999</v>
      </c>
    </row>
    <row r="147" spans="1:27" ht="15.75" x14ac:dyDescent="0.2">
      <c r="A147" s="35">
        <f t="shared" si="3"/>
        <v>44801</v>
      </c>
      <c r="B147" s="36">
        <f>SUMIFS(СВЦЭМ!$D$39:$D$782,СВЦЭМ!$A$39:$A$782,$A147,СВЦЭМ!$B$39:$B$782,B$119)+'СЕТ СН'!$I$11+СВЦЭМ!$D$10+'СЕТ СН'!$I$6-'СЕТ СН'!$I$23</f>
        <v>1410.60005712</v>
      </c>
      <c r="C147" s="36">
        <f>SUMIFS(СВЦЭМ!$D$39:$D$782,СВЦЭМ!$A$39:$A$782,$A147,СВЦЭМ!$B$39:$B$782,C$119)+'СЕТ СН'!$I$11+СВЦЭМ!$D$10+'СЕТ СН'!$I$6-'СЕТ СН'!$I$23</f>
        <v>1445.9963896300001</v>
      </c>
      <c r="D147" s="36">
        <f>SUMIFS(СВЦЭМ!$D$39:$D$782,СВЦЭМ!$A$39:$A$782,$A147,СВЦЭМ!$B$39:$B$782,D$119)+'СЕТ СН'!$I$11+СВЦЭМ!$D$10+'СЕТ СН'!$I$6-'СЕТ СН'!$I$23</f>
        <v>1487.4439452699999</v>
      </c>
      <c r="E147" s="36">
        <f>SUMIFS(СВЦЭМ!$D$39:$D$782,СВЦЭМ!$A$39:$A$782,$A147,СВЦЭМ!$B$39:$B$782,E$119)+'СЕТ СН'!$I$11+СВЦЭМ!$D$10+'СЕТ СН'!$I$6-'СЕТ СН'!$I$23</f>
        <v>1501.5164433299999</v>
      </c>
      <c r="F147" s="36">
        <f>SUMIFS(СВЦЭМ!$D$39:$D$782,СВЦЭМ!$A$39:$A$782,$A147,СВЦЭМ!$B$39:$B$782,F$119)+'СЕТ СН'!$I$11+СВЦЭМ!$D$10+'СЕТ СН'!$I$6-'СЕТ СН'!$I$23</f>
        <v>1500.7711663599998</v>
      </c>
      <c r="G147" s="36">
        <f>SUMIFS(СВЦЭМ!$D$39:$D$782,СВЦЭМ!$A$39:$A$782,$A147,СВЦЭМ!$B$39:$B$782,G$119)+'СЕТ СН'!$I$11+СВЦЭМ!$D$10+'СЕТ СН'!$I$6-'СЕТ СН'!$I$23</f>
        <v>1505.2621112899999</v>
      </c>
      <c r="H147" s="36">
        <f>SUMIFS(СВЦЭМ!$D$39:$D$782,СВЦЭМ!$A$39:$A$782,$A147,СВЦЭМ!$B$39:$B$782,H$119)+'СЕТ СН'!$I$11+СВЦЭМ!$D$10+'СЕТ СН'!$I$6-'СЕТ СН'!$I$23</f>
        <v>1476.0875571299998</v>
      </c>
      <c r="I147" s="36">
        <f>SUMIFS(СВЦЭМ!$D$39:$D$782,СВЦЭМ!$A$39:$A$782,$A147,СВЦЭМ!$B$39:$B$782,I$119)+'СЕТ СН'!$I$11+СВЦЭМ!$D$10+'СЕТ СН'!$I$6-'СЕТ СН'!$I$23</f>
        <v>1440.02437343</v>
      </c>
      <c r="J147" s="36">
        <f>SUMIFS(СВЦЭМ!$D$39:$D$782,СВЦЭМ!$A$39:$A$782,$A147,СВЦЭМ!$B$39:$B$782,J$119)+'СЕТ СН'!$I$11+СВЦЭМ!$D$10+'СЕТ СН'!$I$6-'СЕТ СН'!$I$23</f>
        <v>1370.7503413499999</v>
      </c>
      <c r="K147" s="36">
        <f>SUMIFS(СВЦЭМ!$D$39:$D$782,СВЦЭМ!$A$39:$A$782,$A147,СВЦЭМ!$B$39:$B$782,K$119)+'СЕТ СН'!$I$11+СВЦЭМ!$D$10+'СЕТ СН'!$I$6-'СЕТ СН'!$I$23</f>
        <v>1435.35279363</v>
      </c>
      <c r="L147" s="36">
        <f>SUMIFS(СВЦЭМ!$D$39:$D$782,СВЦЭМ!$A$39:$A$782,$A147,СВЦЭМ!$B$39:$B$782,L$119)+'СЕТ СН'!$I$11+СВЦЭМ!$D$10+'СЕТ СН'!$I$6-'СЕТ СН'!$I$23</f>
        <v>1438.64106797</v>
      </c>
      <c r="M147" s="36">
        <f>SUMIFS(СВЦЭМ!$D$39:$D$782,СВЦЭМ!$A$39:$A$782,$A147,СВЦЭМ!$B$39:$B$782,M$119)+'СЕТ СН'!$I$11+СВЦЭМ!$D$10+'СЕТ СН'!$I$6-'СЕТ СН'!$I$23</f>
        <v>1445.6298916000001</v>
      </c>
      <c r="N147" s="36">
        <f>SUMIFS(СВЦЭМ!$D$39:$D$782,СВЦЭМ!$A$39:$A$782,$A147,СВЦЭМ!$B$39:$B$782,N$119)+'СЕТ СН'!$I$11+СВЦЭМ!$D$10+'СЕТ СН'!$I$6-'СЕТ СН'!$I$23</f>
        <v>1449.0683503499999</v>
      </c>
      <c r="O147" s="36">
        <f>SUMIFS(СВЦЭМ!$D$39:$D$782,СВЦЭМ!$A$39:$A$782,$A147,СВЦЭМ!$B$39:$B$782,O$119)+'СЕТ СН'!$I$11+СВЦЭМ!$D$10+'СЕТ СН'!$I$6-'СЕТ СН'!$I$23</f>
        <v>1439.77424473</v>
      </c>
      <c r="P147" s="36">
        <f>SUMIFS(СВЦЭМ!$D$39:$D$782,СВЦЭМ!$A$39:$A$782,$A147,СВЦЭМ!$B$39:$B$782,P$119)+'СЕТ СН'!$I$11+СВЦЭМ!$D$10+'СЕТ СН'!$I$6-'СЕТ СН'!$I$23</f>
        <v>1436.0197313499998</v>
      </c>
      <c r="Q147" s="36">
        <f>SUMIFS(СВЦЭМ!$D$39:$D$782,СВЦЭМ!$A$39:$A$782,$A147,СВЦЭМ!$B$39:$B$782,Q$119)+'СЕТ СН'!$I$11+СВЦЭМ!$D$10+'СЕТ СН'!$I$6-'СЕТ СН'!$I$23</f>
        <v>1434.7662260299999</v>
      </c>
      <c r="R147" s="36">
        <f>SUMIFS(СВЦЭМ!$D$39:$D$782,СВЦЭМ!$A$39:$A$782,$A147,СВЦЭМ!$B$39:$B$782,R$119)+'СЕТ СН'!$I$11+СВЦЭМ!$D$10+'СЕТ СН'!$I$6-'СЕТ СН'!$I$23</f>
        <v>1428.1406295199999</v>
      </c>
      <c r="S147" s="36">
        <f>SUMIFS(СВЦЭМ!$D$39:$D$782,СВЦЭМ!$A$39:$A$782,$A147,СВЦЭМ!$B$39:$B$782,S$119)+'СЕТ СН'!$I$11+СВЦЭМ!$D$10+'СЕТ СН'!$I$6-'СЕТ СН'!$I$23</f>
        <v>1433.4809846899998</v>
      </c>
      <c r="T147" s="36">
        <f>SUMIFS(СВЦЭМ!$D$39:$D$782,СВЦЭМ!$A$39:$A$782,$A147,СВЦЭМ!$B$39:$B$782,T$119)+'СЕТ СН'!$I$11+СВЦЭМ!$D$10+'СЕТ СН'!$I$6-'СЕТ СН'!$I$23</f>
        <v>1437.1331853900001</v>
      </c>
      <c r="U147" s="36">
        <f>SUMIFS(СВЦЭМ!$D$39:$D$782,СВЦЭМ!$A$39:$A$782,$A147,СВЦЭМ!$B$39:$B$782,U$119)+'СЕТ СН'!$I$11+СВЦЭМ!$D$10+'СЕТ СН'!$I$6-'СЕТ СН'!$I$23</f>
        <v>1434.9367464799998</v>
      </c>
      <c r="V147" s="36">
        <f>SUMIFS(СВЦЭМ!$D$39:$D$782,СВЦЭМ!$A$39:$A$782,$A147,СВЦЭМ!$B$39:$B$782,V$119)+'СЕТ СН'!$I$11+СВЦЭМ!$D$10+'СЕТ СН'!$I$6-'СЕТ СН'!$I$23</f>
        <v>1449.1673747099999</v>
      </c>
      <c r="W147" s="36">
        <f>SUMIFS(СВЦЭМ!$D$39:$D$782,СВЦЭМ!$A$39:$A$782,$A147,СВЦЭМ!$B$39:$B$782,W$119)+'СЕТ СН'!$I$11+СВЦЭМ!$D$10+'СЕТ СН'!$I$6-'СЕТ СН'!$I$23</f>
        <v>1459.2627581500001</v>
      </c>
      <c r="X147" s="36">
        <f>SUMIFS(СВЦЭМ!$D$39:$D$782,СВЦЭМ!$A$39:$A$782,$A147,СВЦЭМ!$B$39:$B$782,X$119)+'СЕТ СН'!$I$11+СВЦЭМ!$D$10+'СЕТ СН'!$I$6-'СЕТ СН'!$I$23</f>
        <v>1466.0554503899998</v>
      </c>
      <c r="Y147" s="36">
        <f>SUMIFS(СВЦЭМ!$D$39:$D$782,СВЦЭМ!$A$39:$A$782,$A147,СВЦЭМ!$B$39:$B$782,Y$119)+'СЕТ СН'!$I$11+СВЦЭМ!$D$10+'СЕТ СН'!$I$6-'СЕТ СН'!$I$23</f>
        <v>1440.569227</v>
      </c>
    </row>
    <row r="148" spans="1:27" ht="15.75" x14ac:dyDescent="0.2">
      <c r="A148" s="35">
        <f t="shared" si="3"/>
        <v>44802</v>
      </c>
      <c r="B148" s="36">
        <f>SUMIFS(СВЦЭМ!$D$39:$D$782,СВЦЭМ!$A$39:$A$782,$A148,СВЦЭМ!$B$39:$B$782,B$119)+'СЕТ СН'!$I$11+СВЦЭМ!$D$10+'СЕТ СН'!$I$6-'СЕТ СН'!$I$23</f>
        <v>1455.9626636200001</v>
      </c>
      <c r="C148" s="36">
        <f>SUMIFS(СВЦЭМ!$D$39:$D$782,СВЦЭМ!$A$39:$A$782,$A148,СВЦЭМ!$B$39:$B$782,C$119)+'СЕТ СН'!$I$11+СВЦЭМ!$D$10+'СЕТ СН'!$I$6-'СЕТ СН'!$I$23</f>
        <v>1525.5558734000001</v>
      </c>
      <c r="D148" s="36">
        <f>SUMIFS(СВЦЭМ!$D$39:$D$782,СВЦЭМ!$A$39:$A$782,$A148,СВЦЭМ!$B$39:$B$782,D$119)+'СЕТ СН'!$I$11+СВЦЭМ!$D$10+'СЕТ СН'!$I$6-'СЕТ СН'!$I$23</f>
        <v>1557.16488613</v>
      </c>
      <c r="E148" s="36">
        <f>SUMIFS(СВЦЭМ!$D$39:$D$782,СВЦЭМ!$A$39:$A$782,$A148,СВЦЭМ!$B$39:$B$782,E$119)+'СЕТ СН'!$I$11+СВЦЭМ!$D$10+'СЕТ СН'!$I$6-'СЕТ СН'!$I$23</f>
        <v>1566.8230924600002</v>
      </c>
      <c r="F148" s="36">
        <f>SUMIFS(СВЦЭМ!$D$39:$D$782,СВЦЭМ!$A$39:$A$782,$A148,СВЦЭМ!$B$39:$B$782,F$119)+'СЕТ СН'!$I$11+СВЦЭМ!$D$10+'СЕТ СН'!$I$6-'СЕТ СН'!$I$23</f>
        <v>1575.8714359299997</v>
      </c>
      <c r="G148" s="36">
        <f>SUMIFS(СВЦЭМ!$D$39:$D$782,СВЦЭМ!$A$39:$A$782,$A148,СВЦЭМ!$B$39:$B$782,G$119)+'СЕТ СН'!$I$11+СВЦЭМ!$D$10+'СЕТ СН'!$I$6-'СЕТ СН'!$I$23</f>
        <v>1559.14803342</v>
      </c>
      <c r="H148" s="36">
        <f>SUMIFS(СВЦЭМ!$D$39:$D$782,СВЦЭМ!$A$39:$A$782,$A148,СВЦЭМ!$B$39:$B$782,H$119)+'СЕТ СН'!$I$11+СВЦЭМ!$D$10+'СЕТ СН'!$I$6-'СЕТ СН'!$I$23</f>
        <v>1506.63928775</v>
      </c>
      <c r="I148" s="36">
        <f>SUMIFS(СВЦЭМ!$D$39:$D$782,СВЦЭМ!$A$39:$A$782,$A148,СВЦЭМ!$B$39:$B$782,I$119)+'СЕТ СН'!$I$11+СВЦЭМ!$D$10+'СЕТ СН'!$I$6-'СЕТ СН'!$I$23</f>
        <v>1460.3356330299998</v>
      </c>
      <c r="J148" s="36">
        <f>SUMIFS(СВЦЭМ!$D$39:$D$782,СВЦЭМ!$A$39:$A$782,$A148,СВЦЭМ!$B$39:$B$782,J$119)+'СЕТ СН'!$I$11+СВЦЭМ!$D$10+'СЕТ СН'!$I$6-'СЕТ СН'!$I$23</f>
        <v>1420.16187188</v>
      </c>
      <c r="K148" s="36">
        <f>SUMIFS(СВЦЭМ!$D$39:$D$782,СВЦЭМ!$A$39:$A$782,$A148,СВЦЭМ!$B$39:$B$782,K$119)+'СЕТ СН'!$I$11+СВЦЭМ!$D$10+'СЕТ СН'!$I$6-'СЕТ СН'!$I$23</f>
        <v>1443.58073332</v>
      </c>
      <c r="L148" s="36">
        <f>SUMIFS(СВЦЭМ!$D$39:$D$782,СВЦЭМ!$A$39:$A$782,$A148,СВЦЭМ!$B$39:$B$782,L$119)+'СЕТ СН'!$I$11+СВЦЭМ!$D$10+'СЕТ СН'!$I$6-'СЕТ СН'!$I$23</f>
        <v>1421.4729720099999</v>
      </c>
      <c r="M148" s="36">
        <f>SUMIFS(СВЦЭМ!$D$39:$D$782,СВЦЭМ!$A$39:$A$782,$A148,СВЦЭМ!$B$39:$B$782,M$119)+'СЕТ СН'!$I$11+СВЦЭМ!$D$10+'СЕТ СН'!$I$6-'СЕТ СН'!$I$23</f>
        <v>1422.21019406</v>
      </c>
      <c r="N148" s="36">
        <f>SUMIFS(СВЦЭМ!$D$39:$D$782,СВЦЭМ!$A$39:$A$782,$A148,СВЦЭМ!$B$39:$B$782,N$119)+'СЕТ СН'!$I$11+СВЦЭМ!$D$10+'СЕТ СН'!$I$6-'СЕТ СН'!$I$23</f>
        <v>1424.3381596899999</v>
      </c>
      <c r="O148" s="36">
        <f>SUMIFS(СВЦЭМ!$D$39:$D$782,СВЦЭМ!$A$39:$A$782,$A148,СВЦЭМ!$B$39:$B$782,O$119)+'СЕТ СН'!$I$11+СВЦЭМ!$D$10+'СЕТ СН'!$I$6-'СЕТ СН'!$I$23</f>
        <v>1420.6223730299998</v>
      </c>
      <c r="P148" s="36">
        <f>SUMIFS(СВЦЭМ!$D$39:$D$782,СВЦЭМ!$A$39:$A$782,$A148,СВЦЭМ!$B$39:$B$782,P$119)+'СЕТ СН'!$I$11+СВЦЭМ!$D$10+'СЕТ СН'!$I$6-'СЕТ СН'!$I$23</f>
        <v>1420.63209723</v>
      </c>
      <c r="Q148" s="36">
        <f>SUMIFS(СВЦЭМ!$D$39:$D$782,СВЦЭМ!$A$39:$A$782,$A148,СВЦЭМ!$B$39:$B$782,Q$119)+'СЕТ СН'!$I$11+СВЦЭМ!$D$10+'СЕТ СН'!$I$6-'СЕТ СН'!$I$23</f>
        <v>1420.0244871899999</v>
      </c>
      <c r="R148" s="36">
        <f>SUMIFS(СВЦЭМ!$D$39:$D$782,СВЦЭМ!$A$39:$A$782,$A148,СВЦЭМ!$B$39:$B$782,R$119)+'СЕТ СН'!$I$11+СВЦЭМ!$D$10+'СЕТ СН'!$I$6-'СЕТ СН'!$I$23</f>
        <v>1422.3187694899998</v>
      </c>
      <c r="S148" s="36">
        <f>SUMIFS(СВЦЭМ!$D$39:$D$782,СВЦЭМ!$A$39:$A$782,$A148,СВЦЭМ!$B$39:$B$782,S$119)+'СЕТ СН'!$I$11+СВЦЭМ!$D$10+'СЕТ СН'!$I$6-'СЕТ СН'!$I$23</f>
        <v>1423.9419604</v>
      </c>
      <c r="T148" s="36">
        <f>SUMIFS(СВЦЭМ!$D$39:$D$782,СВЦЭМ!$A$39:$A$782,$A148,СВЦЭМ!$B$39:$B$782,T$119)+'СЕТ СН'!$I$11+СВЦЭМ!$D$10+'СЕТ СН'!$I$6-'СЕТ СН'!$I$23</f>
        <v>1406.8610431100001</v>
      </c>
      <c r="U148" s="36">
        <f>SUMIFS(СВЦЭМ!$D$39:$D$782,СВЦЭМ!$A$39:$A$782,$A148,СВЦЭМ!$B$39:$B$782,U$119)+'СЕТ СН'!$I$11+СВЦЭМ!$D$10+'СЕТ СН'!$I$6-'СЕТ СН'!$I$23</f>
        <v>1401.1960562899999</v>
      </c>
      <c r="V148" s="36">
        <f>SUMIFS(СВЦЭМ!$D$39:$D$782,СВЦЭМ!$A$39:$A$782,$A148,СВЦЭМ!$B$39:$B$782,V$119)+'СЕТ СН'!$I$11+СВЦЭМ!$D$10+'СЕТ СН'!$I$6-'СЕТ СН'!$I$23</f>
        <v>1396.0618501099998</v>
      </c>
      <c r="W148" s="36">
        <f>SUMIFS(СВЦЭМ!$D$39:$D$782,СВЦЭМ!$A$39:$A$782,$A148,СВЦЭМ!$B$39:$B$782,W$119)+'СЕТ СН'!$I$11+СВЦЭМ!$D$10+'СЕТ СН'!$I$6-'СЕТ СН'!$I$23</f>
        <v>1394.1818763599999</v>
      </c>
      <c r="X148" s="36">
        <f>SUMIFS(СВЦЭМ!$D$39:$D$782,СВЦЭМ!$A$39:$A$782,$A148,СВЦЭМ!$B$39:$B$782,X$119)+'СЕТ СН'!$I$11+СВЦЭМ!$D$10+'СЕТ СН'!$I$6-'СЕТ СН'!$I$23</f>
        <v>1417.36586096</v>
      </c>
      <c r="Y148" s="36">
        <f>SUMIFS(СВЦЭМ!$D$39:$D$782,СВЦЭМ!$A$39:$A$782,$A148,СВЦЭМ!$B$39:$B$782,Y$119)+'СЕТ СН'!$I$11+СВЦЭМ!$D$10+'СЕТ СН'!$I$6-'СЕТ СН'!$I$23</f>
        <v>1464.5001171099998</v>
      </c>
    </row>
    <row r="149" spans="1:27" ht="15.75" x14ac:dyDescent="0.2">
      <c r="A149" s="35">
        <f t="shared" si="3"/>
        <v>44803</v>
      </c>
      <c r="B149" s="36">
        <f>SUMIFS(СВЦЭМ!$D$39:$D$782,СВЦЭМ!$A$39:$A$782,$A149,СВЦЭМ!$B$39:$B$782,B$119)+'СЕТ СН'!$I$11+СВЦЭМ!$D$10+'СЕТ СН'!$I$6-'СЕТ СН'!$I$23</f>
        <v>1425.26699588</v>
      </c>
      <c r="C149" s="36">
        <f>SUMIFS(СВЦЭМ!$D$39:$D$782,СВЦЭМ!$A$39:$A$782,$A149,СВЦЭМ!$B$39:$B$782,C$119)+'СЕТ СН'!$I$11+СВЦЭМ!$D$10+'СЕТ СН'!$I$6-'СЕТ СН'!$I$23</f>
        <v>1458.00268542</v>
      </c>
      <c r="D149" s="36">
        <f>SUMIFS(СВЦЭМ!$D$39:$D$782,СВЦЭМ!$A$39:$A$782,$A149,СВЦЭМ!$B$39:$B$782,D$119)+'СЕТ СН'!$I$11+СВЦЭМ!$D$10+'СЕТ СН'!$I$6-'СЕТ СН'!$I$23</f>
        <v>1491.8978753399999</v>
      </c>
      <c r="E149" s="36">
        <f>SUMIFS(СВЦЭМ!$D$39:$D$782,СВЦЭМ!$A$39:$A$782,$A149,СВЦЭМ!$B$39:$B$782,E$119)+'СЕТ СН'!$I$11+СВЦЭМ!$D$10+'СЕТ СН'!$I$6-'СЕТ СН'!$I$23</f>
        <v>1503.8994615500001</v>
      </c>
      <c r="F149" s="36">
        <f>SUMIFS(СВЦЭМ!$D$39:$D$782,СВЦЭМ!$A$39:$A$782,$A149,СВЦЭМ!$B$39:$B$782,F$119)+'СЕТ СН'!$I$11+СВЦЭМ!$D$10+'СЕТ СН'!$I$6-'СЕТ СН'!$I$23</f>
        <v>1509.1112753799998</v>
      </c>
      <c r="G149" s="36">
        <f>SUMIFS(СВЦЭМ!$D$39:$D$782,СВЦЭМ!$A$39:$A$782,$A149,СВЦЭМ!$B$39:$B$782,G$119)+'СЕТ СН'!$I$11+СВЦЭМ!$D$10+'СЕТ СН'!$I$6-'СЕТ СН'!$I$23</f>
        <v>1504.42275417</v>
      </c>
      <c r="H149" s="36">
        <f>SUMIFS(СВЦЭМ!$D$39:$D$782,СВЦЭМ!$A$39:$A$782,$A149,СВЦЭМ!$B$39:$B$782,H$119)+'СЕТ СН'!$I$11+СВЦЭМ!$D$10+'СЕТ СН'!$I$6-'СЕТ СН'!$I$23</f>
        <v>1448.5437478700001</v>
      </c>
      <c r="I149" s="36">
        <f>SUMIFS(СВЦЭМ!$D$39:$D$782,СВЦЭМ!$A$39:$A$782,$A149,СВЦЭМ!$B$39:$B$782,I$119)+'СЕТ СН'!$I$11+СВЦЭМ!$D$10+'СЕТ СН'!$I$6-'СЕТ СН'!$I$23</f>
        <v>1376.18729093</v>
      </c>
      <c r="J149" s="36">
        <f>SUMIFS(СВЦЭМ!$D$39:$D$782,СВЦЭМ!$A$39:$A$782,$A149,СВЦЭМ!$B$39:$B$782,J$119)+'СЕТ СН'!$I$11+СВЦЭМ!$D$10+'СЕТ СН'!$I$6-'СЕТ СН'!$I$23</f>
        <v>1376.2519251199999</v>
      </c>
      <c r="K149" s="36">
        <f>SUMIFS(СВЦЭМ!$D$39:$D$782,СВЦЭМ!$A$39:$A$782,$A149,СВЦЭМ!$B$39:$B$782,K$119)+'СЕТ СН'!$I$11+СВЦЭМ!$D$10+'СЕТ СН'!$I$6-'СЕТ СН'!$I$23</f>
        <v>1437.8231593800001</v>
      </c>
      <c r="L149" s="36">
        <f>SUMIFS(СВЦЭМ!$D$39:$D$782,СВЦЭМ!$A$39:$A$782,$A149,СВЦЭМ!$B$39:$B$782,L$119)+'СЕТ СН'!$I$11+СВЦЭМ!$D$10+'СЕТ СН'!$I$6-'СЕТ СН'!$I$23</f>
        <v>1433.79530961</v>
      </c>
      <c r="M149" s="36">
        <f>SUMIFS(СВЦЭМ!$D$39:$D$782,СВЦЭМ!$A$39:$A$782,$A149,СВЦЭМ!$B$39:$B$782,M$119)+'СЕТ СН'!$I$11+СВЦЭМ!$D$10+'СЕТ СН'!$I$6-'СЕТ СН'!$I$23</f>
        <v>1431.7267429599999</v>
      </c>
      <c r="N149" s="36">
        <f>SUMIFS(СВЦЭМ!$D$39:$D$782,СВЦЭМ!$A$39:$A$782,$A149,СВЦЭМ!$B$39:$B$782,N$119)+'СЕТ СН'!$I$11+СВЦЭМ!$D$10+'СЕТ СН'!$I$6-'СЕТ СН'!$I$23</f>
        <v>1433.59347927</v>
      </c>
      <c r="O149" s="36">
        <f>SUMIFS(СВЦЭМ!$D$39:$D$782,СВЦЭМ!$A$39:$A$782,$A149,СВЦЭМ!$B$39:$B$782,O$119)+'СЕТ СН'!$I$11+СВЦЭМ!$D$10+'СЕТ СН'!$I$6-'СЕТ СН'!$I$23</f>
        <v>1431.0578877600001</v>
      </c>
      <c r="P149" s="36">
        <f>SUMIFS(СВЦЭМ!$D$39:$D$782,СВЦЭМ!$A$39:$A$782,$A149,СВЦЭМ!$B$39:$B$782,P$119)+'СЕТ СН'!$I$11+СВЦЭМ!$D$10+'СЕТ СН'!$I$6-'СЕТ СН'!$I$23</f>
        <v>1439.88620982</v>
      </c>
      <c r="Q149" s="36">
        <f>SUMIFS(СВЦЭМ!$D$39:$D$782,СВЦЭМ!$A$39:$A$782,$A149,СВЦЭМ!$B$39:$B$782,Q$119)+'СЕТ СН'!$I$11+СВЦЭМ!$D$10+'СЕТ СН'!$I$6-'СЕТ СН'!$I$23</f>
        <v>1427.01936677</v>
      </c>
      <c r="R149" s="36">
        <f>SUMIFS(СВЦЭМ!$D$39:$D$782,СВЦЭМ!$A$39:$A$782,$A149,СВЦЭМ!$B$39:$B$782,R$119)+'СЕТ СН'!$I$11+СВЦЭМ!$D$10+'СЕТ СН'!$I$6-'СЕТ СН'!$I$23</f>
        <v>1417.3317885500001</v>
      </c>
      <c r="S149" s="36">
        <f>SUMIFS(СВЦЭМ!$D$39:$D$782,СВЦЭМ!$A$39:$A$782,$A149,СВЦЭМ!$B$39:$B$782,S$119)+'СЕТ СН'!$I$11+СВЦЭМ!$D$10+'СЕТ СН'!$I$6-'СЕТ СН'!$I$23</f>
        <v>1428.17097431</v>
      </c>
      <c r="T149" s="36">
        <f>SUMIFS(СВЦЭМ!$D$39:$D$782,СВЦЭМ!$A$39:$A$782,$A149,СВЦЭМ!$B$39:$B$782,T$119)+'СЕТ СН'!$I$11+СВЦЭМ!$D$10+'СЕТ СН'!$I$6-'СЕТ СН'!$I$23</f>
        <v>1442.7545144000001</v>
      </c>
      <c r="U149" s="36">
        <f>SUMIFS(СВЦЭМ!$D$39:$D$782,СВЦЭМ!$A$39:$A$782,$A149,СВЦЭМ!$B$39:$B$782,U$119)+'СЕТ СН'!$I$11+СВЦЭМ!$D$10+'СЕТ СН'!$I$6-'СЕТ СН'!$I$23</f>
        <v>1425.7383859900001</v>
      </c>
      <c r="V149" s="36">
        <f>SUMIFS(СВЦЭМ!$D$39:$D$782,СВЦЭМ!$A$39:$A$782,$A149,СВЦЭМ!$B$39:$B$782,V$119)+'СЕТ СН'!$I$11+СВЦЭМ!$D$10+'СЕТ СН'!$I$6-'СЕТ СН'!$I$23</f>
        <v>1450.49932979</v>
      </c>
      <c r="W149" s="36">
        <f>SUMIFS(СВЦЭМ!$D$39:$D$782,СВЦЭМ!$A$39:$A$782,$A149,СВЦЭМ!$B$39:$B$782,W$119)+'СЕТ СН'!$I$11+СВЦЭМ!$D$10+'СЕТ СН'!$I$6-'СЕТ СН'!$I$23</f>
        <v>1454.32575634</v>
      </c>
      <c r="X149" s="36">
        <f>SUMIFS(СВЦЭМ!$D$39:$D$782,СВЦЭМ!$A$39:$A$782,$A149,СВЦЭМ!$B$39:$B$782,X$119)+'СЕТ СН'!$I$11+СВЦЭМ!$D$10+'СЕТ СН'!$I$6-'СЕТ СН'!$I$23</f>
        <v>1400.488515</v>
      </c>
      <c r="Y149" s="36">
        <f>SUMIFS(СВЦЭМ!$D$39:$D$782,СВЦЭМ!$A$39:$A$782,$A149,СВЦЭМ!$B$39:$B$782,Y$119)+'СЕТ СН'!$I$11+СВЦЭМ!$D$10+'СЕТ СН'!$I$6-'СЕТ СН'!$I$23</f>
        <v>1362.60373411</v>
      </c>
    </row>
    <row r="150" spans="1:27" ht="15.75" x14ac:dyDescent="0.2">
      <c r="A150" s="35">
        <f t="shared" si="3"/>
        <v>44804</v>
      </c>
      <c r="B150" s="36">
        <f>SUMIFS(СВЦЭМ!$D$39:$D$782,СВЦЭМ!$A$39:$A$782,$A150,СВЦЭМ!$B$39:$B$782,B$119)+'СЕТ СН'!$I$11+СВЦЭМ!$D$10+'СЕТ СН'!$I$6-'СЕТ СН'!$I$23</f>
        <v>1455.84773378</v>
      </c>
      <c r="C150" s="36">
        <f>SUMIFS(СВЦЭМ!$D$39:$D$782,СВЦЭМ!$A$39:$A$782,$A150,СВЦЭМ!$B$39:$B$782,C$119)+'СЕТ СН'!$I$11+СВЦЭМ!$D$10+'СЕТ СН'!$I$6-'СЕТ СН'!$I$23</f>
        <v>1491.4831900700001</v>
      </c>
      <c r="D150" s="36">
        <f>SUMIFS(СВЦЭМ!$D$39:$D$782,СВЦЭМ!$A$39:$A$782,$A150,СВЦЭМ!$B$39:$B$782,D$119)+'СЕТ СН'!$I$11+СВЦЭМ!$D$10+'СЕТ СН'!$I$6-'СЕТ СН'!$I$23</f>
        <v>1507.49567039</v>
      </c>
      <c r="E150" s="36">
        <f>SUMIFS(СВЦЭМ!$D$39:$D$782,СВЦЭМ!$A$39:$A$782,$A150,СВЦЭМ!$B$39:$B$782,E$119)+'СЕТ СН'!$I$11+СВЦЭМ!$D$10+'СЕТ СН'!$I$6-'СЕТ СН'!$I$23</f>
        <v>1521.2651944099998</v>
      </c>
      <c r="F150" s="36">
        <f>SUMIFS(СВЦЭМ!$D$39:$D$782,СВЦЭМ!$A$39:$A$782,$A150,СВЦЭМ!$B$39:$B$782,F$119)+'СЕТ СН'!$I$11+СВЦЭМ!$D$10+'СЕТ СН'!$I$6-'СЕТ СН'!$I$23</f>
        <v>1508.22860627</v>
      </c>
      <c r="G150" s="36">
        <f>SUMIFS(СВЦЭМ!$D$39:$D$782,СВЦЭМ!$A$39:$A$782,$A150,СВЦЭМ!$B$39:$B$782,G$119)+'СЕТ СН'!$I$11+СВЦЭМ!$D$10+'СЕТ СН'!$I$6-'СЕТ СН'!$I$23</f>
        <v>1485.6103965100001</v>
      </c>
      <c r="H150" s="36">
        <f>SUMIFS(СВЦЭМ!$D$39:$D$782,СВЦЭМ!$A$39:$A$782,$A150,СВЦЭМ!$B$39:$B$782,H$119)+'СЕТ СН'!$I$11+СВЦЭМ!$D$10+'СЕТ СН'!$I$6-'СЕТ СН'!$I$23</f>
        <v>1424.72712523</v>
      </c>
      <c r="I150" s="36">
        <f>SUMIFS(СВЦЭМ!$D$39:$D$782,СВЦЭМ!$A$39:$A$782,$A150,СВЦЭМ!$B$39:$B$782,I$119)+'СЕТ СН'!$I$11+СВЦЭМ!$D$10+'СЕТ СН'!$I$6-'СЕТ СН'!$I$23</f>
        <v>1367.92205165</v>
      </c>
      <c r="J150" s="36">
        <f>SUMIFS(СВЦЭМ!$D$39:$D$782,СВЦЭМ!$A$39:$A$782,$A150,СВЦЭМ!$B$39:$B$782,J$119)+'СЕТ СН'!$I$11+СВЦЭМ!$D$10+'СЕТ СН'!$I$6-'СЕТ СН'!$I$23</f>
        <v>1438.00132601</v>
      </c>
      <c r="K150" s="36">
        <f>SUMIFS(СВЦЭМ!$D$39:$D$782,СВЦЭМ!$A$39:$A$782,$A150,СВЦЭМ!$B$39:$B$782,K$119)+'СЕТ СН'!$I$11+СВЦЭМ!$D$10+'СЕТ СН'!$I$6-'СЕТ СН'!$I$23</f>
        <v>1463.8675330799999</v>
      </c>
      <c r="L150" s="36">
        <f>SUMIFS(СВЦЭМ!$D$39:$D$782,СВЦЭМ!$A$39:$A$782,$A150,СВЦЭМ!$B$39:$B$782,L$119)+'СЕТ СН'!$I$11+СВЦЭМ!$D$10+'СЕТ СН'!$I$6-'СЕТ СН'!$I$23</f>
        <v>1460.43774037</v>
      </c>
      <c r="M150" s="36">
        <f>SUMIFS(СВЦЭМ!$D$39:$D$782,СВЦЭМ!$A$39:$A$782,$A150,СВЦЭМ!$B$39:$B$782,M$119)+'СЕТ СН'!$I$11+СВЦЭМ!$D$10+'СЕТ СН'!$I$6-'СЕТ СН'!$I$23</f>
        <v>1452.1262723699999</v>
      </c>
      <c r="N150" s="36">
        <f>SUMIFS(СВЦЭМ!$D$39:$D$782,СВЦЭМ!$A$39:$A$782,$A150,СВЦЭМ!$B$39:$B$782,N$119)+'СЕТ СН'!$I$11+СВЦЭМ!$D$10+'СЕТ СН'!$I$6-'СЕТ СН'!$I$23</f>
        <v>1448.97308286</v>
      </c>
      <c r="O150" s="36">
        <f>SUMIFS(СВЦЭМ!$D$39:$D$782,СВЦЭМ!$A$39:$A$782,$A150,СВЦЭМ!$B$39:$B$782,O$119)+'СЕТ СН'!$I$11+СВЦЭМ!$D$10+'СЕТ СН'!$I$6-'СЕТ СН'!$I$23</f>
        <v>1448.02263367</v>
      </c>
      <c r="P150" s="36">
        <f>SUMIFS(СВЦЭМ!$D$39:$D$782,СВЦЭМ!$A$39:$A$782,$A150,СВЦЭМ!$B$39:$B$782,P$119)+'СЕТ СН'!$I$11+СВЦЭМ!$D$10+'СЕТ СН'!$I$6-'СЕТ СН'!$I$23</f>
        <v>1445.6036578200001</v>
      </c>
      <c r="Q150" s="36">
        <f>SUMIFS(СВЦЭМ!$D$39:$D$782,СВЦЭМ!$A$39:$A$782,$A150,СВЦЭМ!$B$39:$B$782,Q$119)+'СЕТ СН'!$I$11+СВЦЭМ!$D$10+'СЕТ СН'!$I$6-'СЕТ СН'!$I$23</f>
        <v>1436.65278113</v>
      </c>
      <c r="R150" s="36">
        <f>SUMIFS(СВЦЭМ!$D$39:$D$782,СВЦЭМ!$A$39:$A$782,$A150,СВЦЭМ!$B$39:$B$782,R$119)+'СЕТ СН'!$I$11+СВЦЭМ!$D$10+'СЕТ СН'!$I$6-'СЕТ СН'!$I$23</f>
        <v>1426.9336263199998</v>
      </c>
      <c r="S150" s="36">
        <f>SUMIFS(СВЦЭМ!$D$39:$D$782,СВЦЭМ!$A$39:$A$782,$A150,СВЦЭМ!$B$39:$B$782,S$119)+'СЕТ СН'!$I$11+СВЦЭМ!$D$10+'СЕТ СН'!$I$6-'СЕТ СН'!$I$23</f>
        <v>1432.2288631199999</v>
      </c>
      <c r="T150" s="36">
        <f>SUMIFS(СВЦЭМ!$D$39:$D$782,СВЦЭМ!$A$39:$A$782,$A150,СВЦЭМ!$B$39:$B$782,T$119)+'СЕТ СН'!$I$11+СВЦЭМ!$D$10+'СЕТ СН'!$I$6-'СЕТ СН'!$I$23</f>
        <v>1427.5736308800001</v>
      </c>
      <c r="U150" s="36">
        <f>SUMIFS(СВЦЭМ!$D$39:$D$782,СВЦЭМ!$A$39:$A$782,$A150,СВЦЭМ!$B$39:$B$782,U$119)+'СЕТ СН'!$I$11+СВЦЭМ!$D$10+'СЕТ СН'!$I$6-'СЕТ СН'!$I$23</f>
        <v>1440.8887740099999</v>
      </c>
      <c r="V150" s="36">
        <f>SUMIFS(СВЦЭМ!$D$39:$D$782,СВЦЭМ!$A$39:$A$782,$A150,СВЦЭМ!$B$39:$B$782,V$119)+'СЕТ СН'!$I$11+СВЦЭМ!$D$10+'СЕТ СН'!$I$6-'СЕТ СН'!$I$23</f>
        <v>1460.1172373899999</v>
      </c>
      <c r="W150" s="36">
        <f>SUMIFS(СВЦЭМ!$D$39:$D$782,СВЦЭМ!$A$39:$A$782,$A150,СВЦЭМ!$B$39:$B$782,W$119)+'СЕТ СН'!$I$11+СВЦЭМ!$D$10+'СЕТ СН'!$I$6-'СЕТ СН'!$I$23</f>
        <v>1454.95858327</v>
      </c>
      <c r="X150" s="36">
        <f>SUMIFS(СВЦЭМ!$D$39:$D$782,СВЦЭМ!$A$39:$A$782,$A150,СВЦЭМ!$B$39:$B$782,X$119)+'СЕТ СН'!$I$11+СВЦЭМ!$D$10+'СЕТ СН'!$I$6-'СЕТ СН'!$I$23</f>
        <v>1419.2571052200001</v>
      </c>
      <c r="Y150" s="36">
        <f>SUMIFS(СВЦЭМ!$D$39:$D$782,СВЦЭМ!$A$39:$A$782,$A150,СВЦЭМ!$B$39:$B$782,Y$119)+'СЕТ СН'!$I$11+СВЦЭМ!$D$10+'СЕТ СН'!$I$6-'СЕТ СН'!$I$23</f>
        <v>1401.33981088</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4" t="s">
        <v>7</v>
      </c>
      <c r="B153" s="127" t="s">
        <v>139</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25"/>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26"/>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01.08.2022</v>
      </c>
      <c r="B156" s="36">
        <f>SUMIFS(СВЦЭМ!$E$39:$E$782,СВЦЭМ!$A$39:$A$782,$A156,СВЦЭМ!$B$39:$B$782,B$155)+'СЕТ СН'!$F$12</f>
        <v>142.88995044999999</v>
      </c>
      <c r="C156" s="36">
        <f>SUMIFS(СВЦЭМ!$E$39:$E$782,СВЦЭМ!$A$39:$A$782,$A156,СВЦЭМ!$B$39:$B$782,C$155)+'СЕТ СН'!$F$12</f>
        <v>148.69278488</v>
      </c>
      <c r="D156" s="36">
        <f>SUMIFS(СВЦЭМ!$E$39:$E$782,СВЦЭМ!$A$39:$A$782,$A156,СВЦЭМ!$B$39:$B$782,D$155)+'СЕТ СН'!$F$12</f>
        <v>150.45536501999999</v>
      </c>
      <c r="E156" s="36">
        <f>SUMIFS(СВЦЭМ!$E$39:$E$782,СВЦЭМ!$A$39:$A$782,$A156,СВЦЭМ!$B$39:$B$782,E$155)+'СЕТ СН'!$F$12</f>
        <v>155.23330562000001</v>
      </c>
      <c r="F156" s="36">
        <f>SUMIFS(СВЦЭМ!$E$39:$E$782,СВЦЭМ!$A$39:$A$782,$A156,СВЦЭМ!$B$39:$B$782,F$155)+'СЕТ СН'!$F$12</f>
        <v>150.03808819</v>
      </c>
      <c r="G156" s="36">
        <f>SUMIFS(СВЦЭМ!$E$39:$E$782,СВЦЭМ!$A$39:$A$782,$A156,СВЦЭМ!$B$39:$B$782,G$155)+'СЕТ СН'!$F$12</f>
        <v>148.30763793</v>
      </c>
      <c r="H156" s="36">
        <f>SUMIFS(СВЦЭМ!$E$39:$E$782,СВЦЭМ!$A$39:$A$782,$A156,СВЦЭМ!$B$39:$B$782,H$155)+'СЕТ СН'!$F$12</f>
        <v>154.83903556999999</v>
      </c>
      <c r="I156" s="36">
        <f>SUMIFS(СВЦЭМ!$E$39:$E$782,СВЦЭМ!$A$39:$A$782,$A156,СВЦЭМ!$B$39:$B$782,I$155)+'СЕТ СН'!$F$12</f>
        <v>161.12374018</v>
      </c>
      <c r="J156" s="36">
        <f>SUMIFS(СВЦЭМ!$E$39:$E$782,СВЦЭМ!$A$39:$A$782,$A156,СВЦЭМ!$B$39:$B$782,J$155)+'СЕТ СН'!$F$12</f>
        <v>149.75652855000001</v>
      </c>
      <c r="K156" s="36">
        <f>SUMIFS(СВЦЭМ!$E$39:$E$782,СВЦЭМ!$A$39:$A$782,$A156,СВЦЭМ!$B$39:$B$782,K$155)+'СЕТ СН'!$F$12</f>
        <v>141.71287942999999</v>
      </c>
      <c r="L156" s="36">
        <f>SUMIFS(СВЦЭМ!$E$39:$E$782,СВЦЭМ!$A$39:$A$782,$A156,СВЦЭМ!$B$39:$B$782,L$155)+'СЕТ СН'!$F$12</f>
        <v>137.81776697999999</v>
      </c>
      <c r="M156" s="36">
        <f>SUMIFS(СВЦЭМ!$E$39:$E$782,СВЦЭМ!$A$39:$A$782,$A156,СВЦЭМ!$B$39:$B$782,M$155)+'СЕТ СН'!$F$12</f>
        <v>132.53693663999999</v>
      </c>
      <c r="N156" s="36">
        <f>SUMIFS(СВЦЭМ!$E$39:$E$782,СВЦЭМ!$A$39:$A$782,$A156,СВЦЭМ!$B$39:$B$782,N$155)+'СЕТ СН'!$F$12</f>
        <v>134.07831625</v>
      </c>
      <c r="O156" s="36">
        <f>SUMIFS(СВЦЭМ!$E$39:$E$782,СВЦЭМ!$A$39:$A$782,$A156,СВЦЭМ!$B$39:$B$782,O$155)+'СЕТ СН'!$F$12</f>
        <v>134.33724902</v>
      </c>
      <c r="P156" s="36">
        <f>SUMIFS(СВЦЭМ!$E$39:$E$782,СВЦЭМ!$A$39:$A$782,$A156,СВЦЭМ!$B$39:$B$782,P$155)+'СЕТ СН'!$F$12</f>
        <v>134.87872005</v>
      </c>
      <c r="Q156" s="36">
        <f>SUMIFS(СВЦЭМ!$E$39:$E$782,СВЦЭМ!$A$39:$A$782,$A156,СВЦЭМ!$B$39:$B$782,Q$155)+'СЕТ СН'!$F$12</f>
        <v>135.22782508</v>
      </c>
      <c r="R156" s="36">
        <f>SUMIFS(СВЦЭМ!$E$39:$E$782,СВЦЭМ!$A$39:$A$782,$A156,СВЦЭМ!$B$39:$B$782,R$155)+'СЕТ СН'!$F$12</f>
        <v>138.13766405999999</v>
      </c>
      <c r="S156" s="36">
        <f>SUMIFS(СВЦЭМ!$E$39:$E$782,СВЦЭМ!$A$39:$A$782,$A156,СВЦЭМ!$B$39:$B$782,S$155)+'СЕТ СН'!$F$12</f>
        <v>138.75277338000001</v>
      </c>
      <c r="T156" s="36">
        <f>SUMIFS(СВЦЭМ!$E$39:$E$782,СВЦЭМ!$A$39:$A$782,$A156,СВЦЭМ!$B$39:$B$782,T$155)+'СЕТ СН'!$F$12</f>
        <v>138.85548754000001</v>
      </c>
      <c r="U156" s="36">
        <f>SUMIFS(СВЦЭМ!$E$39:$E$782,СВЦЭМ!$A$39:$A$782,$A156,СВЦЭМ!$B$39:$B$782,U$155)+'СЕТ СН'!$F$12</f>
        <v>139.19721829</v>
      </c>
      <c r="V156" s="36">
        <f>SUMIFS(СВЦЭМ!$E$39:$E$782,СВЦЭМ!$A$39:$A$782,$A156,СВЦЭМ!$B$39:$B$782,V$155)+'СЕТ СН'!$F$12</f>
        <v>138.74484147999999</v>
      </c>
      <c r="W156" s="36">
        <f>SUMIFS(СВЦЭМ!$E$39:$E$782,СВЦЭМ!$A$39:$A$782,$A156,СВЦЭМ!$B$39:$B$782,W$155)+'СЕТ СН'!$F$12</f>
        <v>136.94020978</v>
      </c>
      <c r="X156" s="36">
        <f>SUMIFS(СВЦЭМ!$E$39:$E$782,СВЦЭМ!$A$39:$A$782,$A156,СВЦЭМ!$B$39:$B$782,X$155)+'СЕТ СН'!$F$12</f>
        <v>134.83027946000001</v>
      </c>
      <c r="Y156" s="36">
        <f>SUMIFS(СВЦЭМ!$E$39:$E$782,СВЦЭМ!$A$39:$A$782,$A156,СВЦЭМ!$B$39:$B$782,Y$155)+'СЕТ СН'!$F$12</f>
        <v>132.38705293999999</v>
      </c>
      <c r="AA156" s="45"/>
    </row>
    <row r="157" spans="1:27" ht="15.75" x14ac:dyDescent="0.2">
      <c r="A157" s="35">
        <f>A156+1</f>
        <v>44775</v>
      </c>
      <c r="B157" s="36">
        <f>SUMIFS(СВЦЭМ!$E$39:$E$782,СВЦЭМ!$A$39:$A$782,$A157,СВЦЭМ!$B$39:$B$782,B$155)+'СЕТ СН'!$F$12</f>
        <v>148.89552778000001</v>
      </c>
      <c r="C157" s="36">
        <f>SUMIFS(СВЦЭМ!$E$39:$E$782,СВЦЭМ!$A$39:$A$782,$A157,СВЦЭМ!$B$39:$B$782,C$155)+'СЕТ СН'!$F$12</f>
        <v>156.4631871</v>
      </c>
      <c r="D157" s="36">
        <f>SUMIFS(СВЦЭМ!$E$39:$E$782,СВЦЭМ!$A$39:$A$782,$A157,СВЦЭМ!$B$39:$B$782,D$155)+'СЕТ СН'!$F$12</f>
        <v>154.64866373999999</v>
      </c>
      <c r="E157" s="36">
        <f>SUMIFS(СВЦЭМ!$E$39:$E$782,СВЦЭМ!$A$39:$A$782,$A157,СВЦЭМ!$B$39:$B$782,E$155)+'СЕТ СН'!$F$12</f>
        <v>159.13694605000001</v>
      </c>
      <c r="F157" s="36">
        <f>SUMIFS(СВЦЭМ!$E$39:$E$782,СВЦЭМ!$A$39:$A$782,$A157,СВЦЭМ!$B$39:$B$782,F$155)+'СЕТ СН'!$F$12</f>
        <v>158.46012676999999</v>
      </c>
      <c r="G157" s="36">
        <f>SUMIFS(СВЦЭМ!$E$39:$E$782,СВЦЭМ!$A$39:$A$782,$A157,СВЦЭМ!$B$39:$B$782,G$155)+'СЕТ СН'!$F$12</f>
        <v>159.87969579</v>
      </c>
      <c r="H157" s="36">
        <f>SUMIFS(СВЦЭМ!$E$39:$E$782,СВЦЭМ!$A$39:$A$782,$A157,СВЦЭМ!$B$39:$B$782,H$155)+'СЕТ СН'!$F$12</f>
        <v>156.81312291</v>
      </c>
      <c r="I157" s="36">
        <f>SUMIFS(СВЦЭМ!$E$39:$E$782,СВЦЭМ!$A$39:$A$782,$A157,СВЦЭМ!$B$39:$B$782,I$155)+'СЕТ СН'!$F$12</f>
        <v>176.53172370999999</v>
      </c>
      <c r="J157" s="36">
        <f>SUMIFS(СВЦЭМ!$E$39:$E$782,СВЦЭМ!$A$39:$A$782,$A157,СВЦЭМ!$B$39:$B$782,J$155)+'СЕТ СН'!$F$12</f>
        <v>160.25194316</v>
      </c>
      <c r="K157" s="36">
        <f>SUMIFS(СВЦЭМ!$E$39:$E$782,СВЦЭМ!$A$39:$A$782,$A157,СВЦЭМ!$B$39:$B$782,K$155)+'СЕТ СН'!$F$12</f>
        <v>144.01145355</v>
      </c>
      <c r="L157" s="36">
        <f>SUMIFS(СВЦЭМ!$E$39:$E$782,СВЦЭМ!$A$39:$A$782,$A157,СВЦЭМ!$B$39:$B$782,L$155)+'СЕТ СН'!$F$12</f>
        <v>142.30163888999999</v>
      </c>
      <c r="M157" s="36">
        <f>SUMIFS(СВЦЭМ!$E$39:$E$782,СВЦЭМ!$A$39:$A$782,$A157,СВЦЭМ!$B$39:$B$782,M$155)+'СЕТ СН'!$F$12</f>
        <v>140.7757786</v>
      </c>
      <c r="N157" s="36">
        <f>SUMIFS(СВЦЭМ!$E$39:$E$782,СВЦЭМ!$A$39:$A$782,$A157,СВЦЭМ!$B$39:$B$782,N$155)+'СЕТ СН'!$F$12</f>
        <v>139.42113807000001</v>
      </c>
      <c r="O157" s="36">
        <f>SUMIFS(СВЦЭМ!$E$39:$E$782,СВЦЭМ!$A$39:$A$782,$A157,СВЦЭМ!$B$39:$B$782,O$155)+'СЕТ СН'!$F$12</f>
        <v>140.57650856999999</v>
      </c>
      <c r="P157" s="36">
        <f>SUMIFS(СВЦЭМ!$E$39:$E$782,СВЦЭМ!$A$39:$A$782,$A157,СВЦЭМ!$B$39:$B$782,P$155)+'СЕТ СН'!$F$12</f>
        <v>142.86636071999999</v>
      </c>
      <c r="Q157" s="36">
        <f>SUMIFS(СВЦЭМ!$E$39:$E$782,СВЦЭМ!$A$39:$A$782,$A157,СВЦЭМ!$B$39:$B$782,Q$155)+'СЕТ СН'!$F$12</f>
        <v>142.16741103999999</v>
      </c>
      <c r="R157" s="36">
        <f>SUMIFS(СВЦЭМ!$E$39:$E$782,СВЦЭМ!$A$39:$A$782,$A157,СВЦЭМ!$B$39:$B$782,R$155)+'СЕТ СН'!$F$12</f>
        <v>141.27393230999999</v>
      </c>
      <c r="S157" s="36">
        <f>SUMIFS(СВЦЭМ!$E$39:$E$782,СВЦЭМ!$A$39:$A$782,$A157,СВЦЭМ!$B$39:$B$782,S$155)+'СЕТ СН'!$F$12</f>
        <v>141.62609479</v>
      </c>
      <c r="T157" s="36">
        <f>SUMIFS(СВЦЭМ!$E$39:$E$782,СВЦЭМ!$A$39:$A$782,$A157,СВЦЭМ!$B$39:$B$782,T$155)+'СЕТ СН'!$F$12</f>
        <v>146.10371588999999</v>
      </c>
      <c r="U157" s="36">
        <f>SUMIFS(СВЦЭМ!$E$39:$E$782,СВЦЭМ!$A$39:$A$782,$A157,СВЦЭМ!$B$39:$B$782,U$155)+'СЕТ СН'!$F$12</f>
        <v>145.52349179999999</v>
      </c>
      <c r="V157" s="36">
        <f>SUMIFS(СВЦЭМ!$E$39:$E$782,СВЦЭМ!$A$39:$A$782,$A157,СВЦЭМ!$B$39:$B$782,V$155)+'СЕТ СН'!$F$12</f>
        <v>146.42557226</v>
      </c>
      <c r="W157" s="36">
        <f>SUMIFS(СВЦЭМ!$E$39:$E$782,СВЦЭМ!$A$39:$A$782,$A157,СВЦЭМ!$B$39:$B$782,W$155)+'СЕТ СН'!$F$12</f>
        <v>143.61180519000001</v>
      </c>
      <c r="X157" s="36">
        <f>SUMIFS(СВЦЭМ!$E$39:$E$782,СВЦЭМ!$A$39:$A$782,$A157,СВЦЭМ!$B$39:$B$782,X$155)+'СЕТ СН'!$F$12</f>
        <v>146.93803634</v>
      </c>
      <c r="Y157" s="36">
        <f>SUMIFS(СВЦЭМ!$E$39:$E$782,СВЦЭМ!$A$39:$A$782,$A157,СВЦЭМ!$B$39:$B$782,Y$155)+'СЕТ СН'!$F$12</f>
        <v>162.60253834</v>
      </c>
    </row>
    <row r="158" spans="1:27" ht="15.75" x14ac:dyDescent="0.2">
      <c r="A158" s="35">
        <f t="shared" ref="A158:A186" si="4">A157+1</f>
        <v>44776</v>
      </c>
      <c r="B158" s="36">
        <f>SUMIFS(СВЦЭМ!$E$39:$E$782,СВЦЭМ!$A$39:$A$782,$A158,СВЦЭМ!$B$39:$B$782,B$155)+'СЕТ СН'!$F$12</f>
        <v>167.29007680000001</v>
      </c>
      <c r="C158" s="36">
        <f>SUMIFS(СВЦЭМ!$E$39:$E$782,СВЦЭМ!$A$39:$A$782,$A158,СВЦЭМ!$B$39:$B$782,C$155)+'СЕТ СН'!$F$12</f>
        <v>179.72008357000001</v>
      </c>
      <c r="D158" s="36">
        <f>SUMIFS(СВЦЭМ!$E$39:$E$782,СВЦЭМ!$A$39:$A$782,$A158,СВЦЭМ!$B$39:$B$782,D$155)+'СЕТ СН'!$F$12</f>
        <v>187.81391581</v>
      </c>
      <c r="E158" s="36">
        <f>SUMIFS(СВЦЭМ!$E$39:$E$782,СВЦЭМ!$A$39:$A$782,$A158,СВЦЭМ!$B$39:$B$782,E$155)+'СЕТ СН'!$F$12</f>
        <v>189.16425261000001</v>
      </c>
      <c r="F158" s="36">
        <f>SUMIFS(СВЦЭМ!$E$39:$E$782,СВЦЭМ!$A$39:$A$782,$A158,СВЦЭМ!$B$39:$B$782,F$155)+'СЕТ СН'!$F$12</f>
        <v>165.45838429</v>
      </c>
      <c r="G158" s="36">
        <f>SUMIFS(СВЦЭМ!$E$39:$E$782,СВЦЭМ!$A$39:$A$782,$A158,СВЦЭМ!$B$39:$B$782,G$155)+'СЕТ СН'!$F$12</f>
        <v>166.00833721999999</v>
      </c>
      <c r="H158" s="36">
        <f>SUMIFS(СВЦЭМ!$E$39:$E$782,СВЦЭМ!$A$39:$A$782,$A158,СВЦЭМ!$B$39:$B$782,H$155)+'СЕТ СН'!$F$12</f>
        <v>164.30947375</v>
      </c>
      <c r="I158" s="36">
        <f>SUMIFS(СВЦЭМ!$E$39:$E$782,СВЦЭМ!$A$39:$A$782,$A158,СВЦЭМ!$B$39:$B$782,I$155)+'СЕТ СН'!$F$12</f>
        <v>154.21804824</v>
      </c>
      <c r="J158" s="36">
        <f>SUMIFS(СВЦЭМ!$E$39:$E$782,СВЦЭМ!$A$39:$A$782,$A158,СВЦЭМ!$B$39:$B$782,J$155)+'СЕТ СН'!$F$12</f>
        <v>147.91030387000001</v>
      </c>
      <c r="K158" s="36">
        <f>SUMIFS(СВЦЭМ!$E$39:$E$782,СВЦЭМ!$A$39:$A$782,$A158,СВЦЭМ!$B$39:$B$782,K$155)+'СЕТ СН'!$F$12</f>
        <v>152.87210793</v>
      </c>
      <c r="L158" s="36">
        <f>SUMIFS(СВЦЭМ!$E$39:$E$782,СВЦЭМ!$A$39:$A$782,$A158,СВЦЭМ!$B$39:$B$782,L$155)+'СЕТ СН'!$F$12</f>
        <v>145.85778568000001</v>
      </c>
      <c r="M158" s="36">
        <f>SUMIFS(СВЦЭМ!$E$39:$E$782,СВЦЭМ!$A$39:$A$782,$A158,СВЦЭМ!$B$39:$B$782,M$155)+'СЕТ СН'!$F$12</f>
        <v>142.58292308</v>
      </c>
      <c r="N158" s="36">
        <f>SUMIFS(СВЦЭМ!$E$39:$E$782,СВЦЭМ!$A$39:$A$782,$A158,СВЦЭМ!$B$39:$B$782,N$155)+'СЕТ СН'!$F$12</f>
        <v>141.99633374000001</v>
      </c>
      <c r="O158" s="36">
        <f>SUMIFS(СВЦЭМ!$E$39:$E$782,СВЦЭМ!$A$39:$A$782,$A158,СВЦЭМ!$B$39:$B$782,O$155)+'СЕТ СН'!$F$12</f>
        <v>141.02862493000001</v>
      </c>
      <c r="P158" s="36">
        <f>SUMIFS(СВЦЭМ!$E$39:$E$782,СВЦЭМ!$A$39:$A$782,$A158,СВЦЭМ!$B$39:$B$782,P$155)+'СЕТ СН'!$F$12</f>
        <v>142.32229838000001</v>
      </c>
      <c r="Q158" s="36">
        <f>SUMIFS(СВЦЭМ!$E$39:$E$782,СВЦЭМ!$A$39:$A$782,$A158,СВЦЭМ!$B$39:$B$782,Q$155)+'СЕТ СН'!$F$12</f>
        <v>145.55299776999999</v>
      </c>
      <c r="R158" s="36">
        <f>SUMIFS(СВЦЭМ!$E$39:$E$782,СВЦЭМ!$A$39:$A$782,$A158,СВЦЭМ!$B$39:$B$782,R$155)+'СЕТ СН'!$F$12</f>
        <v>148.44221472999999</v>
      </c>
      <c r="S158" s="36">
        <f>SUMIFS(СВЦЭМ!$E$39:$E$782,СВЦЭМ!$A$39:$A$782,$A158,СВЦЭМ!$B$39:$B$782,S$155)+'СЕТ СН'!$F$12</f>
        <v>147.86452685</v>
      </c>
      <c r="T158" s="36">
        <f>SUMIFS(СВЦЭМ!$E$39:$E$782,СВЦЭМ!$A$39:$A$782,$A158,СВЦЭМ!$B$39:$B$782,T$155)+'СЕТ СН'!$F$12</f>
        <v>145.75111663999999</v>
      </c>
      <c r="U158" s="36">
        <f>SUMIFS(СВЦЭМ!$E$39:$E$782,СВЦЭМ!$A$39:$A$782,$A158,СВЦЭМ!$B$39:$B$782,U$155)+'СЕТ СН'!$F$12</f>
        <v>146.12285571000001</v>
      </c>
      <c r="V158" s="36">
        <f>SUMIFS(СВЦЭМ!$E$39:$E$782,СВЦЭМ!$A$39:$A$782,$A158,СВЦЭМ!$B$39:$B$782,V$155)+'СЕТ СН'!$F$12</f>
        <v>142.21192805999999</v>
      </c>
      <c r="W158" s="36">
        <f>SUMIFS(СВЦЭМ!$E$39:$E$782,СВЦЭМ!$A$39:$A$782,$A158,СВЦЭМ!$B$39:$B$782,W$155)+'СЕТ СН'!$F$12</f>
        <v>141.68922194999999</v>
      </c>
      <c r="X158" s="36">
        <f>SUMIFS(СВЦЭМ!$E$39:$E$782,СВЦЭМ!$A$39:$A$782,$A158,СВЦЭМ!$B$39:$B$782,X$155)+'СЕТ СН'!$F$12</f>
        <v>146.93707935</v>
      </c>
      <c r="Y158" s="36">
        <f>SUMIFS(СВЦЭМ!$E$39:$E$782,СВЦЭМ!$A$39:$A$782,$A158,СВЦЭМ!$B$39:$B$782,Y$155)+'СЕТ СН'!$F$12</f>
        <v>146.97025628</v>
      </c>
    </row>
    <row r="159" spans="1:27" ht="15.75" x14ac:dyDescent="0.2">
      <c r="A159" s="35">
        <f t="shared" si="4"/>
        <v>44777</v>
      </c>
      <c r="B159" s="36">
        <f>SUMIFS(СВЦЭМ!$E$39:$E$782,СВЦЭМ!$A$39:$A$782,$A159,СВЦЭМ!$B$39:$B$782,B$155)+'СЕТ СН'!$F$12</f>
        <v>156.37953687000001</v>
      </c>
      <c r="C159" s="36">
        <f>SUMIFS(СВЦЭМ!$E$39:$E$782,СВЦЭМ!$A$39:$A$782,$A159,СВЦЭМ!$B$39:$B$782,C$155)+'СЕТ СН'!$F$12</f>
        <v>166.92727796</v>
      </c>
      <c r="D159" s="36">
        <f>SUMIFS(СВЦЭМ!$E$39:$E$782,СВЦЭМ!$A$39:$A$782,$A159,СВЦЭМ!$B$39:$B$782,D$155)+'СЕТ СН'!$F$12</f>
        <v>165.47459606999999</v>
      </c>
      <c r="E159" s="36">
        <f>SUMIFS(СВЦЭМ!$E$39:$E$782,СВЦЭМ!$A$39:$A$782,$A159,СВЦЭМ!$B$39:$B$782,E$155)+'СЕТ СН'!$F$12</f>
        <v>176.65740733999999</v>
      </c>
      <c r="F159" s="36">
        <f>SUMIFS(СВЦЭМ!$E$39:$E$782,СВЦЭМ!$A$39:$A$782,$A159,СВЦЭМ!$B$39:$B$782,F$155)+'СЕТ СН'!$F$12</f>
        <v>177.928415</v>
      </c>
      <c r="G159" s="36">
        <f>SUMIFS(СВЦЭМ!$E$39:$E$782,СВЦЭМ!$A$39:$A$782,$A159,СВЦЭМ!$B$39:$B$782,G$155)+'СЕТ СН'!$F$12</f>
        <v>178.56323370000001</v>
      </c>
      <c r="H159" s="36">
        <f>SUMIFS(СВЦЭМ!$E$39:$E$782,СВЦЭМ!$A$39:$A$782,$A159,СВЦЭМ!$B$39:$B$782,H$155)+'СЕТ СН'!$F$12</f>
        <v>169.27325870000001</v>
      </c>
      <c r="I159" s="36">
        <f>SUMIFS(СВЦЭМ!$E$39:$E$782,СВЦЭМ!$A$39:$A$782,$A159,СВЦЭМ!$B$39:$B$782,I$155)+'СЕТ СН'!$F$12</f>
        <v>159.71924267</v>
      </c>
      <c r="J159" s="36">
        <f>SUMIFS(СВЦЭМ!$E$39:$E$782,СВЦЭМ!$A$39:$A$782,$A159,СВЦЭМ!$B$39:$B$782,J$155)+'СЕТ СН'!$F$12</f>
        <v>147.01085535000001</v>
      </c>
      <c r="K159" s="36">
        <f>SUMIFS(СВЦЭМ!$E$39:$E$782,СВЦЭМ!$A$39:$A$782,$A159,СВЦЭМ!$B$39:$B$782,K$155)+'СЕТ СН'!$F$12</f>
        <v>142.35071533000001</v>
      </c>
      <c r="L159" s="36">
        <f>SUMIFS(СВЦЭМ!$E$39:$E$782,СВЦЭМ!$A$39:$A$782,$A159,СВЦЭМ!$B$39:$B$782,L$155)+'СЕТ СН'!$F$12</f>
        <v>143.98093997000001</v>
      </c>
      <c r="M159" s="36">
        <f>SUMIFS(СВЦЭМ!$E$39:$E$782,СВЦЭМ!$A$39:$A$782,$A159,СВЦЭМ!$B$39:$B$782,M$155)+'СЕТ СН'!$F$12</f>
        <v>141.36074128000001</v>
      </c>
      <c r="N159" s="36">
        <f>SUMIFS(СВЦЭМ!$E$39:$E$782,СВЦЭМ!$A$39:$A$782,$A159,СВЦЭМ!$B$39:$B$782,N$155)+'СЕТ СН'!$F$12</f>
        <v>140.327541</v>
      </c>
      <c r="O159" s="36">
        <f>SUMIFS(СВЦЭМ!$E$39:$E$782,СВЦЭМ!$A$39:$A$782,$A159,СВЦЭМ!$B$39:$B$782,O$155)+'СЕТ СН'!$F$12</f>
        <v>141.66224516</v>
      </c>
      <c r="P159" s="36">
        <f>SUMIFS(СВЦЭМ!$E$39:$E$782,СВЦЭМ!$A$39:$A$782,$A159,СВЦЭМ!$B$39:$B$782,P$155)+'СЕТ СН'!$F$12</f>
        <v>146.21458426999999</v>
      </c>
      <c r="Q159" s="36">
        <f>SUMIFS(СВЦЭМ!$E$39:$E$782,СВЦЭМ!$A$39:$A$782,$A159,СВЦЭМ!$B$39:$B$782,Q$155)+'СЕТ СН'!$F$12</f>
        <v>145.84729307000001</v>
      </c>
      <c r="R159" s="36">
        <f>SUMIFS(СВЦЭМ!$E$39:$E$782,СВЦЭМ!$A$39:$A$782,$A159,СВЦЭМ!$B$39:$B$782,R$155)+'СЕТ СН'!$F$12</f>
        <v>144.63998967000001</v>
      </c>
      <c r="S159" s="36">
        <f>SUMIFS(СВЦЭМ!$E$39:$E$782,СВЦЭМ!$A$39:$A$782,$A159,СВЦЭМ!$B$39:$B$782,S$155)+'СЕТ СН'!$F$12</f>
        <v>144.86588677</v>
      </c>
      <c r="T159" s="36">
        <f>SUMIFS(СВЦЭМ!$E$39:$E$782,СВЦЭМ!$A$39:$A$782,$A159,СВЦЭМ!$B$39:$B$782,T$155)+'СЕТ СН'!$F$12</f>
        <v>144.76579604</v>
      </c>
      <c r="U159" s="36">
        <f>SUMIFS(СВЦЭМ!$E$39:$E$782,СВЦЭМ!$A$39:$A$782,$A159,СВЦЭМ!$B$39:$B$782,U$155)+'СЕТ СН'!$F$12</f>
        <v>146.52779022999999</v>
      </c>
      <c r="V159" s="36">
        <f>SUMIFS(СВЦЭМ!$E$39:$E$782,СВЦЭМ!$A$39:$A$782,$A159,СВЦЭМ!$B$39:$B$782,V$155)+'СЕТ СН'!$F$12</f>
        <v>145.79177235</v>
      </c>
      <c r="W159" s="36">
        <f>SUMIFS(СВЦЭМ!$E$39:$E$782,СВЦЭМ!$A$39:$A$782,$A159,СВЦЭМ!$B$39:$B$782,W$155)+'СЕТ СН'!$F$12</f>
        <v>145.01896492</v>
      </c>
      <c r="X159" s="36">
        <f>SUMIFS(СВЦЭМ!$E$39:$E$782,СВЦЭМ!$A$39:$A$782,$A159,СВЦЭМ!$B$39:$B$782,X$155)+'СЕТ СН'!$F$12</f>
        <v>147.02965051000001</v>
      </c>
      <c r="Y159" s="36">
        <f>SUMIFS(СВЦЭМ!$E$39:$E$782,СВЦЭМ!$A$39:$A$782,$A159,СВЦЭМ!$B$39:$B$782,Y$155)+'СЕТ СН'!$F$12</f>
        <v>155.84624074999999</v>
      </c>
    </row>
    <row r="160" spans="1:27" ht="15.75" x14ac:dyDescent="0.2">
      <c r="A160" s="35">
        <f t="shared" si="4"/>
        <v>44778</v>
      </c>
      <c r="B160" s="36">
        <f>SUMIFS(СВЦЭМ!$E$39:$E$782,СВЦЭМ!$A$39:$A$782,$A160,СВЦЭМ!$B$39:$B$782,B$155)+'СЕТ СН'!$F$12</f>
        <v>164.1294293</v>
      </c>
      <c r="C160" s="36">
        <f>SUMIFS(СВЦЭМ!$E$39:$E$782,СВЦЭМ!$A$39:$A$782,$A160,СВЦЭМ!$B$39:$B$782,C$155)+'СЕТ СН'!$F$12</f>
        <v>162.91291161000001</v>
      </c>
      <c r="D160" s="36">
        <f>SUMIFS(СВЦЭМ!$E$39:$E$782,СВЦЭМ!$A$39:$A$782,$A160,СВЦЭМ!$B$39:$B$782,D$155)+'СЕТ СН'!$F$12</f>
        <v>166.10828047000001</v>
      </c>
      <c r="E160" s="36">
        <f>SUMIFS(СВЦЭМ!$E$39:$E$782,СВЦЭМ!$A$39:$A$782,$A160,СВЦЭМ!$B$39:$B$782,E$155)+'СЕТ СН'!$F$12</f>
        <v>167.26403951</v>
      </c>
      <c r="F160" s="36">
        <f>SUMIFS(СВЦЭМ!$E$39:$E$782,СВЦЭМ!$A$39:$A$782,$A160,СВЦЭМ!$B$39:$B$782,F$155)+'СЕТ СН'!$F$12</f>
        <v>165.57210755</v>
      </c>
      <c r="G160" s="36">
        <f>SUMIFS(СВЦЭМ!$E$39:$E$782,СВЦЭМ!$A$39:$A$782,$A160,СВЦЭМ!$B$39:$B$782,G$155)+'СЕТ СН'!$F$12</f>
        <v>165.33593232999999</v>
      </c>
      <c r="H160" s="36">
        <f>SUMIFS(СВЦЭМ!$E$39:$E$782,СВЦЭМ!$A$39:$A$782,$A160,СВЦЭМ!$B$39:$B$782,H$155)+'СЕТ СН'!$F$12</f>
        <v>161.43360719</v>
      </c>
      <c r="I160" s="36">
        <f>SUMIFS(СВЦЭМ!$E$39:$E$782,СВЦЭМ!$A$39:$A$782,$A160,СВЦЭМ!$B$39:$B$782,I$155)+'СЕТ СН'!$F$12</f>
        <v>165.79894852999999</v>
      </c>
      <c r="J160" s="36">
        <f>SUMIFS(СВЦЭМ!$E$39:$E$782,СВЦЭМ!$A$39:$A$782,$A160,СВЦЭМ!$B$39:$B$782,J$155)+'СЕТ СН'!$F$12</f>
        <v>147.16563515999999</v>
      </c>
      <c r="K160" s="36">
        <f>SUMIFS(СВЦЭМ!$E$39:$E$782,СВЦЭМ!$A$39:$A$782,$A160,СВЦЭМ!$B$39:$B$782,K$155)+'СЕТ СН'!$F$12</f>
        <v>144.29670526000001</v>
      </c>
      <c r="L160" s="36">
        <f>SUMIFS(СВЦЭМ!$E$39:$E$782,СВЦЭМ!$A$39:$A$782,$A160,СВЦЭМ!$B$39:$B$782,L$155)+'СЕТ СН'!$F$12</f>
        <v>143.18907748000001</v>
      </c>
      <c r="M160" s="36">
        <f>SUMIFS(СВЦЭМ!$E$39:$E$782,СВЦЭМ!$A$39:$A$782,$A160,СВЦЭМ!$B$39:$B$782,M$155)+'СЕТ СН'!$F$12</f>
        <v>142.34308984</v>
      </c>
      <c r="N160" s="36">
        <f>SUMIFS(СВЦЭМ!$E$39:$E$782,СВЦЭМ!$A$39:$A$782,$A160,СВЦЭМ!$B$39:$B$782,N$155)+'СЕТ СН'!$F$12</f>
        <v>141.0946118</v>
      </c>
      <c r="O160" s="36">
        <f>SUMIFS(СВЦЭМ!$E$39:$E$782,СВЦЭМ!$A$39:$A$782,$A160,СВЦЭМ!$B$39:$B$782,O$155)+'СЕТ СН'!$F$12</f>
        <v>141.78311468999999</v>
      </c>
      <c r="P160" s="36">
        <f>SUMIFS(СВЦЭМ!$E$39:$E$782,СВЦЭМ!$A$39:$A$782,$A160,СВЦЭМ!$B$39:$B$782,P$155)+'СЕТ СН'!$F$12</f>
        <v>145.34116763</v>
      </c>
      <c r="Q160" s="36">
        <f>SUMIFS(СВЦЭМ!$E$39:$E$782,СВЦЭМ!$A$39:$A$782,$A160,СВЦЭМ!$B$39:$B$782,Q$155)+'СЕТ СН'!$F$12</f>
        <v>145.08045731000001</v>
      </c>
      <c r="R160" s="36">
        <f>SUMIFS(СВЦЭМ!$E$39:$E$782,СВЦЭМ!$A$39:$A$782,$A160,СВЦЭМ!$B$39:$B$782,R$155)+'СЕТ СН'!$F$12</f>
        <v>144.27141485000001</v>
      </c>
      <c r="S160" s="36">
        <f>SUMIFS(СВЦЭМ!$E$39:$E$782,СВЦЭМ!$A$39:$A$782,$A160,СВЦЭМ!$B$39:$B$782,S$155)+'СЕТ СН'!$F$12</f>
        <v>143.99623554999999</v>
      </c>
      <c r="T160" s="36">
        <f>SUMIFS(СВЦЭМ!$E$39:$E$782,СВЦЭМ!$A$39:$A$782,$A160,СВЦЭМ!$B$39:$B$782,T$155)+'СЕТ СН'!$F$12</f>
        <v>141.82545059</v>
      </c>
      <c r="U160" s="36">
        <f>SUMIFS(СВЦЭМ!$E$39:$E$782,СВЦЭМ!$A$39:$A$782,$A160,СВЦЭМ!$B$39:$B$782,U$155)+'СЕТ СН'!$F$12</f>
        <v>143.07447748000001</v>
      </c>
      <c r="V160" s="36">
        <f>SUMIFS(СВЦЭМ!$E$39:$E$782,СВЦЭМ!$A$39:$A$782,$A160,СВЦЭМ!$B$39:$B$782,V$155)+'СЕТ СН'!$F$12</f>
        <v>144.40762330999999</v>
      </c>
      <c r="W160" s="36">
        <f>SUMIFS(СВЦЭМ!$E$39:$E$782,СВЦЭМ!$A$39:$A$782,$A160,СВЦЭМ!$B$39:$B$782,W$155)+'СЕТ СН'!$F$12</f>
        <v>145.72525225999999</v>
      </c>
      <c r="X160" s="36">
        <f>SUMIFS(СВЦЭМ!$E$39:$E$782,СВЦЭМ!$A$39:$A$782,$A160,СВЦЭМ!$B$39:$B$782,X$155)+'СЕТ СН'!$F$12</f>
        <v>143.39001628</v>
      </c>
      <c r="Y160" s="36">
        <f>SUMIFS(СВЦЭМ!$E$39:$E$782,СВЦЭМ!$A$39:$A$782,$A160,СВЦЭМ!$B$39:$B$782,Y$155)+'СЕТ СН'!$F$12</f>
        <v>161.11575832</v>
      </c>
    </row>
    <row r="161" spans="1:25" ht="15.75" x14ac:dyDescent="0.2">
      <c r="A161" s="35">
        <f t="shared" si="4"/>
        <v>44779</v>
      </c>
      <c r="B161" s="36">
        <f>SUMIFS(СВЦЭМ!$E$39:$E$782,СВЦЭМ!$A$39:$A$782,$A161,СВЦЭМ!$B$39:$B$782,B$155)+'СЕТ СН'!$F$12</f>
        <v>152.66834990999999</v>
      </c>
      <c r="C161" s="36">
        <f>SUMIFS(СВЦЭМ!$E$39:$E$782,СВЦЭМ!$A$39:$A$782,$A161,СВЦЭМ!$B$39:$B$782,C$155)+'СЕТ СН'!$F$12</f>
        <v>162.47348092999999</v>
      </c>
      <c r="D161" s="36">
        <f>SUMIFS(СВЦЭМ!$E$39:$E$782,СВЦЭМ!$A$39:$A$782,$A161,СВЦЭМ!$B$39:$B$782,D$155)+'СЕТ СН'!$F$12</f>
        <v>169.58807265999999</v>
      </c>
      <c r="E161" s="36">
        <f>SUMIFS(СВЦЭМ!$E$39:$E$782,СВЦЭМ!$A$39:$A$782,$A161,СВЦЭМ!$B$39:$B$782,E$155)+'СЕТ СН'!$F$12</f>
        <v>173.33063507</v>
      </c>
      <c r="F161" s="36">
        <f>SUMIFS(СВЦЭМ!$E$39:$E$782,СВЦЭМ!$A$39:$A$782,$A161,СВЦЭМ!$B$39:$B$782,F$155)+'СЕТ СН'!$F$12</f>
        <v>174.68220208</v>
      </c>
      <c r="G161" s="36">
        <f>SUMIFS(СВЦЭМ!$E$39:$E$782,СВЦЭМ!$A$39:$A$782,$A161,СВЦЭМ!$B$39:$B$782,G$155)+'СЕТ СН'!$F$12</f>
        <v>177.19808805</v>
      </c>
      <c r="H161" s="36">
        <f>SUMIFS(СВЦЭМ!$E$39:$E$782,СВЦЭМ!$A$39:$A$782,$A161,СВЦЭМ!$B$39:$B$782,H$155)+'СЕТ СН'!$F$12</f>
        <v>174.29901666000001</v>
      </c>
      <c r="I161" s="36">
        <f>SUMIFS(СВЦЭМ!$E$39:$E$782,СВЦЭМ!$A$39:$A$782,$A161,СВЦЭМ!$B$39:$B$782,I$155)+'СЕТ СН'!$F$12</f>
        <v>169.18121364000001</v>
      </c>
      <c r="J161" s="36">
        <f>SUMIFS(СВЦЭМ!$E$39:$E$782,СВЦЭМ!$A$39:$A$782,$A161,СВЦЭМ!$B$39:$B$782,J$155)+'СЕТ СН'!$F$12</f>
        <v>156.62072913</v>
      </c>
      <c r="K161" s="36">
        <f>SUMIFS(СВЦЭМ!$E$39:$E$782,СВЦЭМ!$A$39:$A$782,$A161,СВЦЭМ!$B$39:$B$782,K$155)+'СЕТ СН'!$F$12</f>
        <v>140.20336596000001</v>
      </c>
      <c r="L161" s="36">
        <f>SUMIFS(СВЦЭМ!$E$39:$E$782,СВЦЭМ!$A$39:$A$782,$A161,СВЦЭМ!$B$39:$B$782,L$155)+'СЕТ СН'!$F$12</f>
        <v>137.45254123000001</v>
      </c>
      <c r="M161" s="36">
        <f>SUMIFS(СВЦЭМ!$E$39:$E$782,СВЦЭМ!$A$39:$A$782,$A161,СВЦЭМ!$B$39:$B$782,M$155)+'СЕТ СН'!$F$12</f>
        <v>132.31036319</v>
      </c>
      <c r="N161" s="36">
        <f>SUMIFS(СВЦЭМ!$E$39:$E$782,СВЦЭМ!$A$39:$A$782,$A161,СВЦЭМ!$B$39:$B$782,N$155)+'СЕТ СН'!$F$12</f>
        <v>130.45058356999999</v>
      </c>
      <c r="O161" s="36">
        <f>SUMIFS(СВЦЭМ!$E$39:$E$782,СВЦЭМ!$A$39:$A$782,$A161,СВЦЭМ!$B$39:$B$782,O$155)+'СЕТ СН'!$F$12</f>
        <v>131.54195442</v>
      </c>
      <c r="P161" s="36">
        <f>SUMIFS(СВЦЭМ!$E$39:$E$782,СВЦЭМ!$A$39:$A$782,$A161,СВЦЭМ!$B$39:$B$782,P$155)+'СЕТ СН'!$F$12</f>
        <v>130.68672781999999</v>
      </c>
      <c r="Q161" s="36">
        <f>SUMIFS(СВЦЭМ!$E$39:$E$782,СВЦЭМ!$A$39:$A$782,$A161,СВЦЭМ!$B$39:$B$782,Q$155)+'СЕТ СН'!$F$12</f>
        <v>130.94513359000001</v>
      </c>
      <c r="R161" s="36">
        <f>SUMIFS(СВЦЭМ!$E$39:$E$782,СВЦЭМ!$A$39:$A$782,$A161,СВЦЭМ!$B$39:$B$782,R$155)+'СЕТ СН'!$F$12</f>
        <v>136.41722720999999</v>
      </c>
      <c r="S161" s="36">
        <f>SUMIFS(СВЦЭМ!$E$39:$E$782,СВЦЭМ!$A$39:$A$782,$A161,СВЦЭМ!$B$39:$B$782,S$155)+'СЕТ СН'!$F$12</f>
        <v>136.93682416999999</v>
      </c>
      <c r="T161" s="36">
        <f>SUMIFS(СВЦЭМ!$E$39:$E$782,СВЦЭМ!$A$39:$A$782,$A161,СВЦЭМ!$B$39:$B$782,T$155)+'СЕТ СН'!$F$12</f>
        <v>136.21059704000001</v>
      </c>
      <c r="U161" s="36">
        <f>SUMIFS(СВЦЭМ!$E$39:$E$782,СВЦЭМ!$A$39:$A$782,$A161,СВЦЭМ!$B$39:$B$782,U$155)+'СЕТ СН'!$F$12</f>
        <v>137.30476841000001</v>
      </c>
      <c r="V161" s="36">
        <f>SUMIFS(СВЦЭМ!$E$39:$E$782,СВЦЭМ!$A$39:$A$782,$A161,СВЦЭМ!$B$39:$B$782,V$155)+'СЕТ СН'!$F$12</f>
        <v>135.93851806999999</v>
      </c>
      <c r="W161" s="36">
        <f>SUMIFS(СВЦЭМ!$E$39:$E$782,СВЦЭМ!$A$39:$A$782,$A161,СВЦЭМ!$B$39:$B$782,W$155)+'СЕТ СН'!$F$12</f>
        <v>133.11553086999999</v>
      </c>
      <c r="X161" s="36">
        <f>SUMIFS(СВЦЭМ!$E$39:$E$782,СВЦЭМ!$A$39:$A$782,$A161,СВЦЭМ!$B$39:$B$782,X$155)+'СЕТ СН'!$F$12</f>
        <v>139.22793153999999</v>
      </c>
      <c r="Y161" s="36">
        <f>SUMIFS(СВЦЭМ!$E$39:$E$782,СВЦЭМ!$A$39:$A$782,$A161,СВЦЭМ!$B$39:$B$782,Y$155)+'СЕТ СН'!$F$12</f>
        <v>150.92929631000001</v>
      </c>
    </row>
    <row r="162" spans="1:25" ht="15.75" x14ac:dyDescent="0.2">
      <c r="A162" s="35">
        <f t="shared" si="4"/>
        <v>44780</v>
      </c>
      <c r="B162" s="36">
        <f>SUMIFS(СВЦЭМ!$E$39:$E$782,СВЦЭМ!$A$39:$A$782,$A162,СВЦЭМ!$B$39:$B$782,B$155)+'СЕТ СН'!$F$12</f>
        <v>163.31537796999999</v>
      </c>
      <c r="C162" s="36">
        <f>SUMIFS(СВЦЭМ!$E$39:$E$782,СВЦЭМ!$A$39:$A$782,$A162,СВЦЭМ!$B$39:$B$782,C$155)+'СЕТ СН'!$F$12</f>
        <v>165.05084295</v>
      </c>
      <c r="D162" s="36">
        <f>SUMIFS(СВЦЭМ!$E$39:$E$782,СВЦЭМ!$A$39:$A$782,$A162,СВЦЭМ!$B$39:$B$782,D$155)+'СЕТ СН'!$F$12</f>
        <v>155.33337452000001</v>
      </c>
      <c r="E162" s="36">
        <f>SUMIFS(СВЦЭМ!$E$39:$E$782,СВЦЭМ!$A$39:$A$782,$A162,СВЦЭМ!$B$39:$B$782,E$155)+'СЕТ СН'!$F$12</f>
        <v>157.62138587999999</v>
      </c>
      <c r="F162" s="36">
        <f>SUMIFS(СВЦЭМ!$E$39:$E$782,СВЦЭМ!$A$39:$A$782,$A162,СВЦЭМ!$B$39:$B$782,F$155)+'СЕТ СН'!$F$12</f>
        <v>157.09580718999999</v>
      </c>
      <c r="G162" s="36">
        <f>SUMIFS(СВЦЭМ!$E$39:$E$782,СВЦЭМ!$A$39:$A$782,$A162,СВЦЭМ!$B$39:$B$782,G$155)+'СЕТ СН'!$F$12</f>
        <v>156.60504628999999</v>
      </c>
      <c r="H162" s="36">
        <f>SUMIFS(СВЦЭМ!$E$39:$E$782,СВЦЭМ!$A$39:$A$782,$A162,СВЦЭМ!$B$39:$B$782,H$155)+'СЕТ СН'!$F$12</f>
        <v>158.02269920000001</v>
      </c>
      <c r="I162" s="36">
        <f>SUMIFS(СВЦЭМ!$E$39:$E$782,СВЦЭМ!$A$39:$A$782,$A162,СВЦЭМ!$B$39:$B$782,I$155)+'СЕТ СН'!$F$12</f>
        <v>151.93391449000001</v>
      </c>
      <c r="J162" s="36">
        <f>SUMIFS(СВЦЭМ!$E$39:$E$782,СВЦЭМ!$A$39:$A$782,$A162,СВЦЭМ!$B$39:$B$782,J$155)+'СЕТ СН'!$F$12</f>
        <v>141.59964382000001</v>
      </c>
      <c r="K162" s="36">
        <f>SUMIFS(СВЦЭМ!$E$39:$E$782,СВЦЭМ!$A$39:$A$782,$A162,СВЦЭМ!$B$39:$B$782,K$155)+'СЕТ СН'!$F$12</f>
        <v>133.43121256000001</v>
      </c>
      <c r="L162" s="36">
        <f>SUMIFS(СВЦЭМ!$E$39:$E$782,СВЦЭМ!$A$39:$A$782,$A162,СВЦЭМ!$B$39:$B$782,L$155)+'СЕТ СН'!$F$12</f>
        <v>130.91104780000001</v>
      </c>
      <c r="M162" s="36">
        <f>SUMIFS(СВЦЭМ!$E$39:$E$782,СВЦЭМ!$A$39:$A$782,$A162,СВЦЭМ!$B$39:$B$782,M$155)+'СЕТ СН'!$F$12</f>
        <v>132.86046786</v>
      </c>
      <c r="N162" s="36">
        <f>SUMIFS(СВЦЭМ!$E$39:$E$782,СВЦЭМ!$A$39:$A$782,$A162,СВЦЭМ!$B$39:$B$782,N$155)+'СЕТ СН'!$F$12</f>
        <v>133.01325281000001</v>
      </c>
      <c r="O162" s="36">
        <f>SUMIFS(СВЦЭМ!$E$39:$E$782,СВЦЭМ!$A$39:$A$782,$A162,СВЦЭМ!$B$39:$B$782,O$155)+'СЕТ СН'!$F$12</f>
        <v>133.10655184999999</v>
      </c>
      <c r="P162" s="36">
        <f>SUMIFS(СВЦЭМ!$E$39:$E$782,СВЦЭМ!$A$39:$A$782,$A162,СВЦЭМ!$B$39:$B$782,P$155)+'СЕТ СН'!$F$12</f>
        <v>135.78165446</v>
      </c>
      <c r="Q162" s="36">
        <f>SUMIFS(СВЦЭМ!$E$39:$E$782,СВЦЭМ!$A$39:$A$782,$A162,СВЦЭМ!$B$39:$B$782,Q$155)+'СЕТ СН'!$F$12</f>
        <v>138.52200729</v>
      </c>
      <c r="R162" s="36">
        <f>SUMIFS(СВЦЭМ!$E$39:$E$782,СВЦЭМ!$A$39:$A$782,$A162,СВЦЭМ!$B$39:$B$782,R$155)+'СЕТ СН'!$F$12</f>
        <v>140.55636644000001</v>
      </c>
      <c r="S162" s="36">
        <f>SUMIFS(СВЦЭМ!$E$39:$E$782,СВЦЭМ!$A$39:$A$782,$A162,СВЦЭМ!$B$39:$B$782,S$155)+'СЕТ СН'!$F$12</f>
        <v>141.17584454999999</v>
      </c>
      <c r="T162" s="36">
        <f>SUMIFS(СВЦЭМ!$E$39:$E$782,СВЦЭМ!$A$39:$A$782,$A162,СВЦЭМ!$B$39:$B$782,T$155)+'СЕТ СН'!$F$12</f>
        <v>139.17035496</v>
      </c>
      <c r="U162" s="36">
        <f>SUMIFS(СВЦЭМ!$E$39:$E$782,СВЦЭМ!$A$39:$A$782,$A162,СВЦЭМ!$B$39:$B$782,U$155)+'СЕТ СН'!$F$12</f>
        <v>137.80925651999999</v>
      </c>
      <c r="V162" s="36">
        <f>SUMIFS(СВЦЭМ!$E$39:$E$782,СВЦЭМ!$A$39:$A$782,$A162,СВЦЭМ!$B$39:$B$782,V$155)+'СЕТ СН'!$F$12</f>
        <v>136.14166881</v>
      </c>
      <c r="W162" s="36">
        <f>SUMIFS(СВЦЭМ!$E$39:$E$782,СВЦЭМ!$A$39:$A$782,$A162,СВЦЭМ!$B$39:$B$782,W$155)+'СЕТ СН'!$F$12</f>
        <v>137.79462185</v>
      </c>
      <c r="X162" s="36">
        <f>SUMIFS(СВЦЭМ!$E$39:$E$782,СВЦЭМ!$A$39:$A$782,$A162,СВЦЭМ!$B$39:$B$782,X$155)+'СЕТ СН'!$F$12</f>
        <v>144.92445226999999</v>
      </c>
      <c r="Y162" s="36">
        <f>SUMIFS(СВЦЭМ!$E$39:$E$782,СВЦЭМ!$A$39:$A$782,$A162,СВЦЭМ!$B$39:$B$782,Y$155)+'СЕТ СН'!$F$12</f>
        <v>153.55809343999999</v>
      </c>
    </row>
    <row r="163" spans="1:25" ht="15.75" x14ac:dyDescent="0.2">
      <c r="A163" s="35">
        <f t="shared" si="4"/>
        <v>44781</v>
      </c>
      <c r="B163" s="36">
        <f>SUMIFS(СВЦЭМ!$E$39:$E$782,СВЦЭМ!$A$39:$A$782,$A163,СВЦЭМ!$B$39:$B$782,B$155)+'СЕТ СН'!$F$12</f>
        <v>155.82376461000001</v>
      </c>
      <c r="C163" s="36">
        <f>SUMIFS(СВЦЭМ!$E$39:$E$782,СВЦЭМ!$A$39:$A$782,$A163,СВЦЭМ!$B$39:$B$782,C$155)+'СЕТ СН'!$F$12</f>
        <v>157.48830720000001</v>
      </c>
      <c r="D163" s="36">
        <f>SUMIFS(СВЦЭМ!$E$39:$E$782,СВЦЭМ!$A$39:$A$782,$A163,СВЦЭМ!$B$39:$B$782,D$155)+'СЕТ СН'!$F$12</f>
        <v>163.66516852000001</v>
      </c>
      <c r="E163" s="36">
        <f>SUMIFS(СВЦЭМ!$E$39:$E$782,СВЦЭМ!$A$39:$A$782,$A163,СВЦЭМ!$B$39:$B$782,E$155)+'СЕТ СН'!$F$12</f>
        <v>161.46435468999999</v>
      </c>
      <c r="F163" s="36">
        <f>SUMIFS(СВЦЭМ!$E$39:$E$782,СВЦЭМ!$A$39:$A$782,$A163,СВЦЭМ!$B$39:$B$782,F$155)+'СЕТ СН'!$F$12</f>
        <v>165.26444194000001</v>
      </c>
      <c r="G163" s="36">
        <f>SUMIFS(СВЦЭМ!$E$39:$E$782,СВЦЭМ!$A$39:$A$782,$A163,СВЦЭМ!$B$39:$B$782,G$155)+'СЕТ СН'!$F$12</f>
        <v>162.21307532</v>
      </c>
      <c r="H163" s="36">
        <f>SUMIFS(СВЦЭМ!$E$39:$E$782,СВЦЭМ!$A$39:$A$782,$A163,СВЦЭМ!$B$39:$B$782,H$155)+'СЕТ СН'!$F$12</f>
        <v>149.38511918</v>
      </c>
      <c r="I163" s="36">
        <f>SUMIFS(СВЦЭМ!$E$39:$E$782,СВЦЭМ!$A$39:$A$782,$A163,СВЦЭМ!$B$39:$B$782,I$155)+'СЕТ СН'!$F$12</f>
        <v>148.20756642000001</v>
      </c>
      <c r="J163" s="36">
        <f>SUMIFS(СВЦЭМ!$E$39:$E$782,СВЦЭМ!$A$39:$A$782,$A163,СВЦЭМ!$B$39:$B$782,J$155)+'СЕТ СН'!$F$12</f>
        <v>142.27369492</v>
      </c>
      <c r="K163" s="36">
        <f>SUMIFS(СВЦЭМ!$E$39:$E$782,СВЦЭМ!$A$39:$A$782,$A163,СВЦЭМ!$B$39:$B$782,K$155)+'СЕТ СН'!$F$12</f>
        <v>145.45497394</v>
      </c>
      <c r="L163" s="36">
        <f>SUMIFS(СВЦЭМ!$E$39:$E$782,СВЦЭМ!$A$39:$A$782,$A163,СВЦЭМ!$B$39:$B$782,L$155)+'СЕТ СН'!$F$12</f>
        <v>144.50412399999999</v>
      </c>
      <c r="M163" s="36">
        <f>SUMIFS(СВЦЭМ!$E$39:$E$782,СВЦЭМ!$A$39:$A$782,$A163,СВЦЭМ!$B$39:$B$782,M$155)+'СЕТ СН'!$F$12</f>
        <v>140.15772971000001</v>
      </c>
      <c r="N163" s="36">
        <f>SUMIFS(СВЦЭМ!$E$39:$E$782,СВЦЭМ!$A$39:$A$782,$A163,СВЦЭМ!$B$39:$B$782,N$155)+'СЕТ СН'!$F$12</f>
        <v>140.71155554000001</v>
      </c>
      <c r="O163" s="36">
        <f>SUMIFS(СВЦЭМ!$E$39:$E$782,СВЦЭМ!$A$39:$A$782,$A163,СВЦЭМ!$B$39:$B$782,O$155)+'СЕТ СН'!$F$12</f>
        <v>140.95334184000001</v>
      </c>
      <c r="P163" s="36">
        <f>SUMIFS(СВЦЭМ!$E$39:$E$782,СВЦЭМ!$A$39:$A$782,$A163,СВЦЭМ!$B$39:$B$782,P$155)+'СЕТ СН'!$F$12</f>
        <v>144.33577801999999</v>
      </c>
      <c r="Q163" s="36">
        <f>SUMIFS(СВЦЭМ!$E$39:$E$782,СВЦЭМ!$A$39:$A$782,$A163,СВЦЭМ!$B$39:$B$782,Q$155)+'СЕТ СН'!$F$12</f>
        <v>145.67988940999999</v>
      </c>
      <c r="R163" s="36">
        <f>SUMIFS(СВЦЭМ!$E$39:$E$782,СВЦЭМ!$A$39:$A$782,$A163,СВЦЭМ!$B$39:$B$782,R$155)+'СЕТ СН'!$F$12</f>
        <v>149.64341508999999</v>
      </c>
      <c r="S163" s="36">
        <f>SUMIFS(СВЦЭМ!$E$39:$E$782,СВЦЭМ!$A$39:$A$782,$A163,СВЦЭМ!$B$39:$B$782,S$155)+'СЕТ СН'!$F$12</f>
        <v>152.11049152999999</v>
      </c>
      <c r="T163" s="36">
        <f>SUMIFS(СВЦЭМ!$E$39:$E$782,СВЦЭМ!$A$39:$A$782,$A163,СВЦЭМ!$B$39:$B$782,T$155)+'СЕТ СН'!$F$12</f>
        <v>149.09034867</v>
      </c>
      <c r="U163" s="36">
        <f>SUMIFS(СВЦЭМ!$E$39:$E$782,СВЦЭМ!$A$39:$A$782,$A163,СВЦЭМ!$B$39:$B$782,U$155)+'СЕТ СН'!$F$12</f>
        <v>150.51785312000001</v>
      </c>
      <c r="V163" s="36">
        <f>SUMIFS(СВЦЭМ!$E$39:$E$782,СВЦЭМ!$A$39:$A$782,$A163,СВЦЭМ!$B$39:$B$782,V$155)+'СЕТ СН'!$F$12</f>
        <v>151.85022368</v>
      </c>
      <c r="W163" s="36">
        <f>SUMIFS(СВЦЭМ!$E$39:$E$782,СВЦЭМ!$A$39:$A$782,$A163,СВЦЭМ!$B$39:$B$782,W$155)+'СЕТ СН'!$F$12</f>
        <v>149.08817804</v>
      </c>
      <c r="X163" s="36">
        <f>SUMIFS(СВЦЭМ!$E$39:$E$782,СВЦЭМ!$A$39:$A$782,$A163,СВЦЭМ!$B$39:$B$782,X$155)+'СЕТ СН'!$F$12</f>
        <v>163.93582748</v>
      </c>
      <c r="Y163" s="36">
        <f>SUMIFS(СВЦЭМ!$E$39:$E$782,СВЦЭМ!$A$39:$A$782,$A163,СВЦЭМ!$B$39:$B$782,Y$155)+'СЕТ СН'!$F$12</f>
        <v>175.13688956999999</v>
      </c>
    </row>
    <row r="164" spans="1:25" ht="15.75" x14ac:dyDescent="0.2">
      <c r="A164" s="35">
        <f t="shared" si="4"/>
        <v>44782</v>
      </c>
      <c r="B164" s="36">
        <f>SUMIFS(СВЦЭМ!$E$39:$E$782,СВЦЭМ!$A$39:$A$782,$A164,СВЦЭМ!$B$39:$B$782,B$155)+'СЕТ СН'!$F$12</f>
        <v>180.40911933999999</v>
      </c>
      <c r="C164" s="36">
        <f>SUMIFS(СВЦЭМ!$E$39:$E$782,СВЦЭМ!$A$39:$A$782,$A164,СВЦЭМ!$B$39:$B$782,C$155)+'СЕТ СН'!$F$12</f>
        <v>176.86968374</v>
      </c>
      <c r="D164" s="36">
        <f>SUMIFS(СВЦЭМ!$E$39:$E$782,СВЦЭМ!$A$39:$A$782,$A164,СВЦЭМ!$B$39:$B$782,D$155)+'СЕТ СН'!$F$12</f>
        <v>178.21126734000001</v>
      </c>
      <c r="E164" s="36">
        <f>SUMIFS(СВЦЭМ!$E$39:$E$782,СВЦЭМ!$A$39:$A$782,$A164,СВЦЭМ!$B$39:$B$782,E$155)+'СЕТ СН'!$F$12</f>
        <v>179.72173375</v>
      </c>
      <c r="F164" s="36">
        <f>SUMIFS(СВЦЭМ!$E$39:$E$782,СВЦЭМ!$A$39:$A$782,$A164,СВЦЭМ!$B$39:$B$782,F$155)+'СЕТ СН'!$F$12</f>
        <v>179.02098794</v>
      </c>
      <c r="G164" s="36">
        <f>SUMIFS(СВЦЭМ!$E$39:$E$782,СВЦЭМ!$A$39:$A$782,$A164,СВЦЭМ!$B$39:$B$782,G$155)+'СЕТ СН'!$F$12</f>
        <v>180.40138406</v>
      </c>
      <c r="H164" s="36">
        <f>SUMIFS(СВЦЭМ!$E$39:$E$782,СВЦЭМ!$A$39:$A$782,$A164,СВЦЭМ!$B$39:$B$782,H$155)+'СЕТ СН'!$F$12</f>
        <v>185.73109051</v>
      </c>
      <c r="I164" s="36">
        <f>SUMIFS(СВЦЭМ!$E$39:$E$782,СВЦЭМ!$A$39:$A$782,$A164,СВЦЭМ!$B$39:$B$782,I$155)+'СЕТ СН'!$F$12</f>
        <v>173.76989395000001</v>
      </c>
      <c r="J164" s="36">
        <f>SUMIFS(СВЦЭМ!$E$39:$E$782,СВЦЭМ!$A$39:$A$782,$A164,СВЦЭМ!$B$39:$B$782,J$155)+'СЕТ СН'!$F$12</f>
        <v>170.80192957</v>
      </c>
      <c r="K164" s="36">
        <f>SUMIFS(СВЦЭМ!$E$39:$E$782,СВЦЭМ!$A$39:$A$782,$A164,СВЦЭМ!$B$39:$B$782,K$155)+'СЕТ СН'!$F$12</f>
        <v>160.98443922999999</v>
      </c>
      <c r="L164" s="36">
        <f>SUMIFS(СВЦЭМ!$E$39:$E$782,СВЦЭМ!$A$39:$A$782,$A164,СВЦЭМ!$B$39:$B$782,L$155)+'СЕТ СН'!$F$12</f>
        <v>158.32821681999999</v>
      </c>
      <c r="M164" s="36">
        <f>SUMIFS(СВЦЭМ!$E$39:$E$782,СВЦЭМ!$A$39:$A$782,$A164,СВЦЭМ!$B$39:$B$782,M$155)+'СЕТ СН'!$F$12</f>
        <v>154.85288032</v>
      </c>
      <c r="N164" s="36">
        <f>SUMIFS(СВЦЭМ!$E$39:$E$782,СВЦЭМ!$A$39:$A$782,$A164,СВЦЭМ!$B$39:$B$782,N$155)+'СЕТ СН'!$F$12</f>
        <v>152.78122368999999</v>
      </c>
      <c r="O164" s="36">
        <f>SUMIFS(СВЦЭМ!$E$39:$E$782,СВЦЭМ!$A$39:$A$782,$A164,СВЦЭМ!$B$39:$B$782,O$155)+'СЕТ СН'!$F$12</f>
        <v>153.15360415000001</v>
      </c>
      <c r="P164" s="36">
        <f>SUMIFS(СВЦЭМ!$E$39:$E$782,СВЦЭМ!$A$39:$A$782,$A164,СВЦЭМ!$B$39:$B$782,P$155)+'СЕТ СН'!$F$12</f>
        <v>154.82511241</v>
      </c>
      <c r="Q164" s="36">
        <f>SUMIFS(СВЦЭМ!$E$39:$E$782,СВЦЭМ!$A$39:$A$782,$A164,СВЦЭМ!$B$39:$B$782,Q$155)+'СЕТ СН'!$F$12</f>
        <v>156.83952377</v>
      </c>
      <c r="R164" s="36">
        <f>SUMIFS(СВЦЭМ!$E$39:$E$782,СВЦЭМ!$A$39:$A$782,$A164,СВЦЭМ!$B$39:$B$782,R$155)+'СЕТ СН'!$F$12</f>
        <v>158.64081117000001</v>
      </c>
      <c r="S164" s="36">
        <f>SUMIFS(СВЦЭМ!$E$39:$E$782,СВЦЭМ!$A$39:$A$782,$A164,СВЦЭМ!$B$39:$B$782,S$155)+'СЕТ СН'!$F$12</f>
        <v>159.37755537999999</v>
      </c>
      <c r="T164" s="36">
        <f>SUMIFS(СВЦЭМ!$E$39:$E$782,СВЦЭМ!$A$39:$A$782,$A164,СВЦЭМ!$B$39:$B$782,T$155)+'СЕТ СН'!$F$12</f>
        <v>159.77718390000001</v>
      </c>
      <c r="U164" s="36">
        <f>SUMIFS(СВЦЭМ!$E$39:$E$782,СВЦЭМ!$A$39:$A$782,$A164,СВЦЭМ!$B$39:$B$782,U$155)+'СЕТ СН'!$F$12</f>
        <v>161.16051726000001</v>
      </c>
      <c r="V164" s="36">
        <f>SUMIFS(СВЦЭМ!$E$39:$E$782,СВЦЭМ!$A$39:$A$782,$A164,СВЦЭМ!$B$39:$B$782,V$155)+'СЕТ СН'!$F$12</f>
        <v>156.73157925000001</v>
      </c>
      <c r="W164" s="36">
        <f>SUMIFS(СВЦЭМ!$E$39:$E$782,СВЦЭМ!$A$39:$A$782,$A164,СВЦЭМ!$B$39:$B$782,W$155)+'СЕТ СН'!$F$12</f>
        <v>156.94937429000001</v>
      </c>
      <c r="X164" s="36">
        <f>SUMIFS(СВЦЭМ!$E$39:$E$782,СВЦЭМ!$A$39:$A$782,$A164,СВЦЭМ!$B$39:$B$782,X$155)+'СЕТ СН'!$F$12</f>
        <v>164.55339451</v>
      </c>
      <c r="Y164" s="36">
        <f>SUMIFS(СВЦЭМ!$E$39:$E$782,СВЦЭМ!$A$39:$A$782,$A164,СВЦЭМ!$B$39:$B$782,Y$155)+'СЕТ СН'!$F$12</f>
        <v>168.05569127999999</v>
      </c>
    </row>
    <row r="165" spans="1:25" ht="15.75" x14ac:dyDescent="0.2">
      <c r="A165" s="35">
        <f t="shared" si="4"/>
        <v>44783</v>
      </c>
      <c r="B165" s="36">
        <f>SUMIFS(СВЦЭМ!$E$39:$E$782,СВЦЭМ!$A$39:$A$782,$A165,СВЦЭМ!$B$39:$B$782,B$155)+'СЕТ СН'!$F$12</f>
        <v>160.34453446000001</v>
      </c>
      <c r="C165" s="36">
        <f>SUMIFS(СВЦЭМ!$E$39:$E$782,СВЦЭМ!$A$39:$A$782,$A165,СВЦЭМ!$B$39:$B$782,C$155)+'СЕТ СН'!$F$12</f>
        <v>166.53225205999999</v>
      </c>
      <c r="D165" s="36">
        <f>SUMIFS(СВЦЭМ!$E$39:$E$782,СВЦЭМ!$A$39:$A$782,$A165,СВЦЭМ!$B$39:$B$782,D$155)+'СЕТ СН'!$F$12</f>
        <v>148.59513389</v>
      </c>
      <c r="E165" s="36">
        <f>SUMIFS(СВЦЭМ!$E$39:$E$782,СВЦЭМ!$A$39:$A$782,$A165,СВЦЭМ!$B$39:$B$782,E$155)+'СЕТ СН'!$F$12</f>
        <v>146.08035351000001</v>
      </c>
      <c r="F165" s="36">
        <f>SUMIFS(СВЦЭМ!$E$39:$E$782,СВЦЭМ!$A$39:$A$782,$A165,СВЦЭМ!$B$39:$B$782,F$155)+'СЕТ СН'!$F$12</f>
        <v>146.12226820000001</v>
      </c>
      <c r="G165" s="36">
        <f>SUMIFS(СВЦЭМ!$E$39:$E$782,СВЦЭМ!$A$39:$A$782,$A165,СВЦЭМ!$B$39:$B$782,G$155)+'СЕТ СН'!$F$12</f>
        <v>144.26753088000001</v>
      </c>
      <c r="H165" s="36">
        <f>SUMIFS(СВЦЭМ!$E$39:$E$782,СВЦЭМ!$A$39:$A$782,$A165,СВЦЭМ!$B$39:$B$782,H$155)+'СЕТ СН'!$F$12</f>
        <v>140.75538334000001</v>
      </c>
      <c r="I165" s="36">
        <f>SUMIFS(СВЦЭМ!$E$39:$E$782,СВЦЭМ!$A$39:$A$782,$A165,СВЦЭМ!$B$39:$B$782,I$155)+'СЕТ СН'!$F$12</f>
        <v>133.7933367</v>
      </c>
      <c r="J165" s="36">
        <f>SUMIFS(СВЦЭМ!$E$39:$E$782,СВЦЭМ!$A$39:$A$782,$A165,СВЦЭМ!$B$39:$B$782,J$155)+'СЕТ СН'!$F$12</f>
        <v>143.64237467999999</v>
      </c>
      <c r="K165" s="36">
        <f>SUMIFS(СВЦЭМ!$E$39:$E$782,СВЦЭМ!$A$39:$A$782,$A165,СВЦЭМ!$B$39:$B$782,K$155)+'СЕТ СН'!$F$12</f>
        <v>136.00057419999999</v>
      </c>
      <c r="L165" s="36">
        <f>SUMIFS(СВЦЭМ!$E$39:$E$782,СВЦЭМ!$A$39:$A$782,$A165,СВЦЭМ!$B$39:$B$782,L$155)+'СЕТ СН'!$F$12</f>
        <v>134.81865381</v>
      </c>
      <c r="M165" s="36">
        <f>SUMIFS(СВЦЭМ!$E$39:$E$782,СВЦЭМ!$A$39:$A$782,$A165,СВЦЭМ!$B$39:$B$782,M$155)+'СЕТ СН'!$F$12</f>
        <v>135.33405863999999</v>
      </c>
      <c r="N165" s="36">
        <f>SUMIFS(СВЦЭМ!$E$39:$E$782,СВЦЭМ!$A$39:$A$782,$A165,СВЦЭМ!$B$39:$B$782,N$155)+'СЕТ СН'!$F$12</f>
        <v>136.39410708</v>
      </c>
      <c r="O165" s="36">
        <f>SUMIFS(СВЦЭМ!$E$39:$E$782,СВЦЭМ!$A$39:$A$782,$A165,СВЦЭМ!$B$39:$B$782,O$155)+'СЕТ СН'!$F$12</f>
        <v>133.46537896000001</v>
      </c>
      <c r="P165" s="36">
        <f>SUMIFS(СВЦЭМ!$E$39:$E$782,СВЦЭМ!$A$39:$A$782,$A165,СВЦЭМ!$B$39:$B$782,P$155)+'СЕТ СН'!$F$12</f>
        <v>134.46557837</v>
      </c>
      <c r="Q165" s="36">
        <f>SUMIFS(СВЦЭМ!$E$39:$E$782,СВЦЭМ!$A$39:$A$782,$A165,СВЦЭМ!$B$39:$B$782,Q$155)+'СЕТ СН'!$F$12</f>
        <v>135.03089939</v>
      </c>
      <c r="R165" s="36">
        <f>SUMIFS(СВЦЭМ!$E$39:$E$782,СВЦЭМ!$A$39:$A$782,$A165,СВЦЭМ!$B$39:$B$782,R$155)+'СЕТ СН'!$F$12</f>
        <v>137.25124116000001</v>
      </c>
      <c r="S165" s="36">
        <f>SUMIFS(СВЦЭМ!$E$39:$E$782,СВЦЭМ!$A$39:$A$782,$A165,СВЦЭМ!$B$39:$B$782,S$155)+'СЕТ СН'!$F$12</f>
        <v>138.04553765</v>
      </c>
      <c r="T165" s="36">
        <f>SUMIFS(СВЦЭМ!$E$39:$E$782,СВЦЭМ!$A$39:$A$782,$A165,СВЦЭМ!$B$39:$B$782,T$155)+'СЕТ СН'!$F$12</f>
        <v>137.13234671000001</v>
      </c>
      <c r="U165" s="36">
        <f>SUMIFS(СВЦЭМ!$E$39:$E$782,СВЦЭМ!$A$39:$A$782,$A165,СВЦЭМ!$B$39:$B$782,U$155)+'СЕТ СН'!$F$12</f>
        <v>140.75885855000001</v>
      </c>
      <c r="V165" s="36">
        <f>SUMIFS(СВЦЭМ!$E$39:$E$782,СВЦЭМ!$A$39:$A$782,$A165,СВЦЭМ!$B$39:$B$782,V$155)+'СЕТ СН'!$F$12</f>
        <v>137.67847415</v>
      </c>
      <c r="W165" s="36">
        <f>SUMIFS(СВЦЭМ!$E$39:$E$782,СВЦЭМ!$A$39:$A$782,$A165,СВЦЭМ!$B$39:$B$782,W$155)+'СЕТ СН'!$F$12</f>
        <v>138.86825239999999</v>
      </c>
      <c r="X165" s="36">
        <f>SUMIFS(СВЦЭМ!$E$39:$E$782,СВЦЭМ!$A$39:$A$782,$A165,СВЦЭМ!$B$39:$B$782,X$155)+'СЕТ СН'!$F$12</f>
        <v>142.53653489999999</v>
      </c>
      <c r="Y165" s="36">
        <f>SUMIFS(СВЦЭМ!$E$39:$E$782,СВЦЭМ!$A$39:$A$782,$A165,СВЦЭМ!$B$39:$B$782,Y$155)+'СЕТ СН'!$F$12</f>
        <v>157.50860957</v>
      </c>
    </row>
    <row r="166" spans="1:25" ht="15.75" x14ac:dyDescent="0.2">
      <c r="A166" s="35">
        <f t="shared" si="4"/>
        <v>44784</v>
      </c>
      <c r="B166" s="36">
        <f>SUMIFS(СВЦЭМ!$E$39:$E$782,СВЦЭМ!$A$39:$A$782,$A166,СВЦЭМ!$B$39:$B$782,B$155)+'СЕТ СН'!$F$12</f>
        <v>139.12847765000001</v>
      </c>
      <c r="C166" s="36">
        <f>SUMIFS(СВЦЭМ!$E$39:$E$782,СВЦЭМ!$A$39:$A$782,$A166,СВЦЭМ!$B$39:$B$782,C$155)+'СЕТ СН'!$F$12</f>
        <v>147.38430948000001</v>
      </c>
      <c r="D166" s="36">
        <f>SUMIFS(СВЦЭМ!$E$39:$E$782,СВЦЭМ!$A$39:$A$782,$A166,СВЦЭМ!$B$39:$B$782,D$155)+'СЕТ СН'!$F$12</f>
        <v>155.31662549000001</v>
      </c>
      <c r="E166" s="36">
        <f>SUMIFS(СВЦЭМ!$E$39:$E$782,СВЦЭМ!$A$39:$A$782,$A166,СВЦЭМ!$B$39:$B$782,E$155)+'СЕТ СН'!$F$12</f>
        <v>157.88977098999999</v>
      </c>
      <c r="F166" s="36">
        <f>SUMIFS(СВЦЭМ!$E$39:$E$782,СВЦЭМ!$A$39:$A$782,$A166,СВЦЭМ!$B$39:$B$782,F$155)+'СЕТ СН'!$F$12</f>
        <v>159.02055125000001</v>
      </c>
      <c r="G166" s="36">
        <f>SUMIFS(СВЦЭМ!$E$39:$E$782,СВЦЭМ!$A$39:$A$782,$A166,СВЦЭМ!$B$39:$B$782,G$155)+'СЕТ СН'!$F$12</f>
        <v>158.66056011000001</v>
      </c>
      <c r="H166" s="36">
        <f>SUMIFS(СВЦЭМ!$E$39:$E$782,СВЦЭМ!$A$39:$A$782,$A166,СВЦЭМ!$B$39:$B$782,H$155)+'СЕТ СН'!$F$12</f>
        <v>150.30819127000001</v>
      </c>
      <c r="I166" s="36">
        <f>SUMIFS(СВЦЭМ!$E$39:$E$782,СВЦЭМ!$A$39:$A$782,$A166,СВЦЭМ!$B$39:$B$782,I$155)+'СЕТ СН'!$F$12</f>
        <v>137.22903506</v>
      </c>
      <c r="J166" s="36">
        <f>SUMIFS(СВЦЭМ!$E$39:$E$782,СВЦЭМ!$A$39:$A$782,$A166,СВЦЭМ!$B$39:$B$782,J$155)+'СЕТ СН'!$F$12</f>
        <v>127.49505388999999</v>
      </c>
      <c r="K166" s="36">
        <f>SUMIFS(СВЦЭМ!$E$39:$E$782,СВЦЭМ!$A$39:$A$782,$A166,СВЦЭМ!$B$39:$B$782,K$155)+'СЕТ СН'!$F$12</f>
        <v>129.48760827000001</v>
      </c>
      <c r="L166" s="36">
        <f>SUMIFS(СВЦЭМ!$E$39:$E$782,СВЦЭМ!$A$39:$A$782,$A166,СВЦЭМ!$B$39:$B$782,L$155)+'СЕТ СН'!$F$12</f>
        <v>133.22915823</v>
      </c>
      <c r="M166" s="36">
        <f>SUMIFS(СВЦЭМ!$E$39:$E$782,СВЦЭМ!$A$39:$A$782,$A166,СВЦЭМ!$B$39:$B$782,M$155)+'СЕТ СН'!$F$12</f>
        <v>132.74573157</v>
      </c>
      <c r="N166" s="36">
        <f>SUMIFS(СВЦЭМ!$E$39:$E$782,СВЦЭМ!$A$39:$A$782,$A166,СВЦЭМ!$B$39:$B$782,N$155)+'СЕТ СН'!$F$12</f>
        <v>131.34549099</v>
      </c>
      <c r="O166" s="36">
        <f>SUMIFS(СВЦЭМ!$E$39:$E$782,СВЦЭМ!$A$39:$A$782,$A166,СВЦЭМ!$B$39:$B$782,O$155)+'СЕТ СН'!$F$12</f>
        <v>132.54879756</v>
      </c>
      <c r="P166" s="36">
        <f>SUMIFS(СВЦЭМ!$E$39:$E$782,СВЦЭМ!$A$39:$A$782,$A166,СВЦЭМ!$B$39:$B$782,P$155)+'СЕТ СН'!$F$12</f>
        <v>132.97148164999999</v>
      </c>
      <c r="Q166" s="36">
        <f>SUMIFS(СВЦЭМ!$E$39:$E$782,СВЦЭМ!$A$39:$A$782,$A166,СВЦЭМ!$B$39:$B$782,Q$155)+'СЕТ СН'!$F$12</f>
        <v>131.48660758</v>
      </c>
      <c r="R166" s="36">
        <f>SUMIFS(СВЦЭМ!$E$39:$E$782,СВЦЭМ!$A$39:$A$782,$A166,СВЦЭМ!$B$39:$B$782,R$155)+'СЕТ СН'!$F$12</f>
        <v>132.02544175</v>
      </c>
      <c r="S166" s="36">
        <f>SUMIFS(СВЦЭМ!$E$39:$E$782,СВЦЭМ!$A$39:$A$782,$A166,СВЦЭМ!$B$39:$B$782,S$155)+'СЕТ СН'!$F$12</f>
        <v>131.10908520000001</v>
      </c>
      <c r="T166" s="36">
        <f>SUMIFS(СВЦЭМ!$E$39:$E$782,СВЦЭМ!$A$39:$A$782,$A166,СВЦЭМ!$B$39:$B$782,T$155)+'СЕТ СН'!$F$12</f>
        <v>111.35405325000001</v>
      </c>
      <c r="U166" s="36">
        <f>SUMIFS(СВЦЭМ!$E$39:$E$782,СВЦЭМ!$A$39:$A$782,$A166,СВЦЭМ!$B$39:$B$782,U$155)+'СЕТ СН'!$F$12</f>
        <v>112.21171769999999</v>
      </c>
      <c r="V166" s="36">
        <f>SUMIFS(СВЦЭМ!$E$39:$E$782,СВЦЭМ!$A$39:$A$782,$A166,СВЦЭМ!$B$39:$B$782,V$155)+'СЕТ СН'!$F$12</f>
        <v>111.89187954000001</v>
      </c>
      <c r="W166" s="36">
        <f>SUMIFS(СВЦЭМ!$E$39:$E$782,СВЦЭМ!$A$39:$A$782,$A166,СВЦЭМ!$B$39:$B$782,W$155)+'СЕТ СН'!$F$12</f>
        <v>109.75600076000001</v>
      </c>
      <c r="X166" s="36">
        <f>SUMIFS(СВЦЭМ!$E$39:$E$782,СВЦЭМ!$A$39:$A$782,$A166,СВЦЭМ!$B$39:$B$782,X$155)+'СЕТ СН'!$F$12</f>
        <v>111.89486424</v>
      </c>
      <c r="Y166" s="36">
        <f>SUMIFS(СВЦЭМ!$E$39:$E$782,СВЦЭМ!$A$39:$A$782,$A166,СВЦЭМ!$B$39:$B$782,Y$155)+'СЕТ СН'!$F$12</f>
        <v>114.95622102999999</v>
      </c>
    </row>
    <row r="167" spans="1:25" ht="15.75" x14ac:dyDescent="0.2">
      <c r="A167" s="35">
        <f t="shared" si="4"/>
        <v>44785</v>
      </c>
      <c r="B167" s="36">
        <f>SUMIFS(СВЦЭМ!$E$39:$E$782,СВЦЭМ!$A$39:$A$782,$A167,СВЦЭМ!$B$39:$B$782,B$155)+'СЕТ СН'!$F$12</f>
        <v>138.93908407000001</v>
      </c>
      <c r="C167" s="36">
        <f>SUMIFS(СВЦЭМ!$E$39:$E$782,СВЦЭМ!$A$39:$A$782,$A167,СВЦЭМ!$B$39:$B$782,C$155)+'СЕТ СН'!$F$12</f>
        <v>146.28617320000001</v>
      </c>
      <c r="D167" s="36">
        <f>SUMIFS(СВЦЭМ!$E$39:$E$782,СВЦЭМ!$A$39:$A$782,$A167,СВЦЭМ!$B$39:$B$782,D$155)+'СЕТ СН'!$F$12</f>
        <v>154.54043390999999</v>
      </c>
      <c r="E167" s="36">
        <f>SUMIFS(СВЦЭМ!$E$39:$E$782,СВЦЭМ!$A$39:$A$782,$A167,СВЦЭМ!$B$39:$B$782,E$155)+'СЕТ СН'!$F$12</f>
        <v>157.55984644</v>
      </c>
      <c r="F167" s="36">
        <f>SUMIFS(СВЦЭМ!$E$39:$E$782,СВЦЭМ!$A$39:$A$782,$A167,СВЦЭМ!$B$39:$B$782,F$155)+'СЕТ СН'!$F$12</f>
        <v>156.51767103</v>
      </c>
      <c r="G167" s="36">
        <f>SUMIFS(СВЦЭМ!$E$39:$E$782,СВЦЭМ!$A$39:$A$782,$A167,СВЦЭМ!$B$39:$B$782,G$155)+'СЕТ СН'!$F$12</f>
        <v>157.96037039000001</v>
      </c>
      <c r="H167" s="36">
        <f>SUMIFS(СВЦЭМ!$E$39:$E$782,СВЦЭМ!$A$39:$A$782,$A167,СВЦЭМ!$B$39:$B$782,H$155)+'СЕТ СН'!$F$12</f>
        <v>141.56033676000001</v>
      </c>
      <c r="I167" s="36">
        <f>SUMIFS(СВЦЭМ!$E$39:$E$782,СВЦЭМ!$A$39:$A$782,$A167,СВЦЭМ!$B$39:$B$782,I$155)+'СЕТ СН'!$F$12</f>
        <v>141.05204802</v>
      </c>
      <c r="J167" s="36">
        <f>SUMIFS(СВЦЭМ!$E$39:$E$782,СВЦЭМ!$A$39:$A$782,$A167,СВЦЭМ!$B$39:$B$782,J$155)+'СЕТ СН'!$F$12</f>
        <v>132.77066836</v>
      </c>
      <c r="K167" s="36">
        <f>SUMIFS(СВЦЭМ!$E$39:$E$782,СВЦЭМ!$A$39:$A$782,$A167,СВЦЭМ!$B$39:$B$782,K$155)+'СЕТ СН'!$F$12</f>
        <v>129.59753782999999</v>
      </c>
      <c r="L167" s="36">
        <f>SUMIFS(СВЦЭМ!$E$39:$E$782,СВЦЭМ!$A$39:$A$782,$A167,СВЦЭМ!$B$39:$B$782,L$155)+'СЕТ СН'!$F$12</f>
        <v>124.65355473</v>
      </c>
      <c r="M167" s="36">
        <f>SUMIFS(СВЦЭМ!$E$39:$E$782,СВЦЭМ!$A$39:$A$782,$A167,СВЦЭМ!$B$39:$B$782,M$155)+'СЕТ СН'!$F$12</f>
        <v>120.84334397000001</v>
      </c>
      <c r="N167" s="36">
        <f>SUMIFS(СВЦЭМ!$E$39:$E$782,СВЦЭМ!$A$39:$A$782,$A167,СВЦЭМ!$B$39:$B$782,N$155)+'СЕТ СН'!$F$12</f>
        <v>120.96545215</v>
      </c>
      <c r="O167" s="36">
        <f>SUMIFS(СВЦЭМ!$E$39:$E$782,СВЦЭМ!$A$39:$A$782,$A167,СВЦЭМ!$B$39:$B$782,O$155)+'СЕТ СН'!$F$12</f>
        <v>121.69912134</v>
      </c>
      <c r="P167" s="36">
        <f>SUMIFS(СВЦЭМ!$E$39:$E$782,СВЦЭМ!$A$39:$A$782,$A167,СВЦЭМ!$B$39:$B$782,P$155)+'СЕТ СН'!$F$12</f>
        <v>123.16396330000001</v>
      </c>
      <c r="Q167" s="36">
        <f>SUMIFS(СВЦЭМ!$E$39:$E$782,СВЦЭМ!$A$39:$A$782,$A167,СВЦЭМ!$B$39:$B$782,Q$155)+'СЕТ СН'!$F$12</f>
        <v>123.2064172</v>
      </c>
      <c r="R167" s="36">
        <f>SUMIFS(СВЦЭМ!$E$39:$E$782,СВЦЭМ!$A$39:$A$782,$A167,СВЦЭМ!$B$39:$B$782,R$155)+'СЕТ СН'!$F$12</f>
        <v>125.99135090999999</v>
      </c>
      <c r="S167" s="36">
        <f>SUMIFS(СВЦЭМ!$E$39:$E$782,СВЦЭМ!$A$39:$A$782,$A167,СВЦЭМ!$B$39:$B$782,S$155)+'СЕТ СН'!$F$12</f>
        <v>125.64421872</v>
      </c>
      <c r="T167" s="36">
        <f>SUMIFS(СВЦЭМ!$E$39:$E$782,СВЦЭМ!$A$39:$A$782,$A167,СВЦЭМ!$B$39:$B$782,T$155)+'СЕТ СН'!$F$12</f>
        <v>125.06041535</v>
      </c>
      <c r="U167" s="36">
        <f>SUMIFS(СВЦЭМ!$E$39:$E$782,СВЦЭМ!$A$39:$A$782,$A167,СВЦЭМ!$B$39:$B$782,U$155)+'СЕТ СН'!$F$12</f>
        <v>125.32568986</v>
      </c>
      <c r="V167" s="36">
        <f>SUMIFS(СВЦЭМ!$E$39:$E$782,СВЦЭМ!$A$39:$A$782,$A167,СВЦЭМ!$B$39:$B$782,V$155)+'СЕТ СН'!$F$12</f>
        <v>125.24144857</v>
      </c>
      <c r="W167" s="36">
        <f>SUMIFS(СВЦЭМ!$E$39:$E$782,СВЦЭМ!$A$39:$A$782,$A167,СВЦЭМ!$B$39:$B$782,W$155)+'СЕТ СН'!$F$12</f>
        <v>122.64753785000001</v>
      </c>
      <c r="X167" s="36">
        <f>SUMIFS(СВЦЭМ!$E$39:$E$782,СВЦЭМ!$A$39:$A$782,$A167,СВЦЭМ!$B$39:$B$782,X$155)+'СЕТ СН'!$F$12</f>
        <v>129.30026791</v>
      </c>
      <c r="Y167" s="36">
        <f>SUMIFS(СВЦЭМ!$E$39:$E$782,СВЦЭМ!$A$39:$A$782,$A167,СВЦЭМ!$B$39:$B$782,Y$155)+'СЕТ СН'!$F$12</f>
        <v>136.47146126000001</v>
      </c>
    </row>
    <row r="168" spans="1:25" ht="15.75" x14ac:dyDescent="0.2">
      <c r="A168" s="35">
        <f t="shared" si="4"/>
        <v>44786</v>
      </c>
      <c r="B168" s="36">
        <f>SUMIFS(СВЦЭМ!$E$39:$E$782,СВЦЭМ!$A$39:$A$782,$A168,СВЦЭМ!$B$39:$B$782,B$155)+'СЕТ СН'!$F$12</f>
        <v>140.67483143999999</v>
      </c>
      <c r="C168" s="36">
        <f>SUMIFS(СВЦЭМ!$E$39:$E$782,СВЦЭМ!$A$39:$A$782,$A168,СВЦЭМ!$B$39:$B$782,C$155)+'СЕТ СН'!$F$12</f>
        <v>145.75029979000001</v>
      </c>
      <c r="D168" s="36">
        <f>SUMIFS(СВЦЭМ!$E$39:$E$782,СВЦЭМ!$A$39:$A$782,$A168,СВЦЭМ!$B$39:$B$782,D$155)+'СЕТ СН'!$F$12</f>
        <v>148.93286046</v>
      </c>
      <c r="E168" s="36">
        <f>SUMIFS(СВЦЭМ!$E$39:$E$782,СВЦЭМ!$A$39:$A$782,$A168,СВЦЭМ!$B$39:$B$782,E$155)+'СЕТ СН'!$F$12</f>
        <v>159.74478518999999</v>
      </c>
      <c r="F168" s="36">
        <f>SUMIFS(СВЦЭМ!$E$39:$E$782,СВЦЭМ!$A$39:$A$782,$A168,СВЦЭМ!$B$39:$B$782,F$155)+'СЕТ СН'!$F$12</f>
        <v>156.17920222999999</v>
      </c>
      <c r="G168" s="36">
        <f>SUMIFS(СВЦЭМ!$E$39:$E$782,СВЦЭМ!$A$39:$A$782,$A168,СВЦЭМ!$B$39:$B$782,G$155)+'СЕТ СН'!$F$12</f>
        <v>152.28049043999999</v>
      </c>
      <c r="H168" s="36">
        <f>SUMIFS(СВЦЭМ!$E$39:$E$782,СВЦЭМ!$A$39:$A$782,$A168,СВЦЭМ!$B$39:$B$782,H$155)+'СЕТ СН'!$F$12</f>
        <v>147.57782269</v>
      </c>
      <c r="I168" s="36">
        <f>SUMIFS(СВЦЭМ!$E$39:$E$782,СВЦЭМ!$A$39:$A$782,$A168,СВЦЭМ!$B$39:$B$782,I$155)+'СЕТ СН'!$F$12</f>
        <v>138.89358860999999</v>
      </c>
      <c r="J168" s="36">
        <f>SUMIFS(СВЦЭМ!$E$39:$E$782,СВЦЭМ!$A$39:$A$782,$A168,СВЦЭМ!$B$39:$B$782,J$155)+'СЕТ СН'!$F$12</f>
        <v>135.88017987000001</v>
      </c>
      <c r="K168" s="36">
        <f>SUMIFS(СВЦЭМ!$E$39:$E$782,СВЦЭМ!$A$39:$A$782,$A168,СВЦЭМ!$B$39:$B$782,K$155)+'СЕТ СН'!$F$12</f>
        <v>124.89041487999999</v>
      </c>
      <c r="L168" s="36">
        <f>SUMIFS(СВЦЭМ!$E$39:$E$782,СВЦЭМ!$A$39:$A$782,$A168,СВЦЭМ!$B$39:$B$782,L$155)+'СЕТ СН'!$F$12</f>
        <v>123.04491664</v>
      </c>
      <c r="M168" s="36">
        <f>SUMIFS(СВЦЭМ!$E$39:$E$782,СВЦЭМ!$A$39:$A$782,$A168,СВЦЭМ!$B$39:$B$782,M$155)+'СЕТ СН'!$F$12</f>
        <v>123.62483621</v>
      </c>
      <c r="N168" s="36">
        <f>SUMIFS(СВЦЭМ!$E$39:$E$782,СВЦЭМ!$A$39:$A$782,$A168,СВЦЭМ!$B$39:$B$782,N$155)+'СЕТ СН'!$F$12</f>
        <v>122.93297334</v>
      </c>
      <c r="O168" s="36">
        <f>SUMIFS(СВЦЭМ!$E$39:$E$782,СВЦЭМ!$A$39:$A$782,$A168,СВЦЭМ!$B$39:$B$782,O$155)+'СЕТ СН'!$F$12</f>
        <v>122.42516686</v>
      </c>
      <c r="P168" s="36">
        <f>SUMIFS(СВЦЭМ!$E$39:$E$782,СВЦЭМ!$A$39:$A$782,$A168,СВЦЭМ!$B$39:$B$782,P$155)+'СЕТ СН'!$F$12</f>
        <v>123.22813587</v>
      </c>
      <c r="Q168" s="36">
        <f>SUMIFS(СВЦЭМ!$E$39:$E$782,СВЦЭМ!$A$39:$A$782,$A168,СВЦЭМ!$B$39:$B$782,Q$155)+'СЕТ СН'!$F$12</f>
        <v>123.15391226</v>
      </c>
      <c r="R168" s="36">
        <f>SUMIFS(СВЦЭМ!$E$39:$E$782,СВЦЭМ!$A$39:$A$782,$A168,СВЦЭМ!$B$39:$B$782,R$155)+'СЕТ СН'!$F$12</f>
        <v>124.13651523</v>
      </c>
      <c r="S168" s="36">
        <f>SUMIFS(СВЦЭМ!$E$39:$E$782,СВЦЭМ!$A$39:$A$782,$A168,СВЦЭМ!$B$39:$B$782,S$155)+'СЕТ СН'!$F$12</f>
        <v>124.58425985</v>
      </c>
      <c r="T168" s="36">
        <f>SUMIFS(СВЦЭМ!$E$39:$E$782,СВЦЭМ!$A$39:$A$782,$A168,СВЦЭМ!$B$39:$B$782,T$155)+'СЕТ СН'!$F$12</f>
        <v>124.2203698</v>
      </c>
      <c r="U168" s="36">
        <f>SUMIFS(СВЦЭМ!$E$39:$E$782,СВЦЭМ!$A$39:$A$782,$A168,СВЦЭМ!$B$39:$B$782,U$155)+'СЕТ СН'!$F$12</f>
        <v>124.86560202</v>
      </c>
      <c r="V168" s="36">
        <f>SUMIFS(СВЦЭМ!$E$39:$E$782,СВЦЭМ!$A$39:$A$782,$A168,СВЦЭМ!$B$39:$B$782,V$155)+'СЕТ СН'!$F$12</f>
        <v>123.48533178</v>
      </c>
      <c r="W168" s="36">
        <f>SUMIFS(СВЦЭМ!$E$39:$E$782,СВЦЭМ!$A$39:$A$782,$A168,СВЦЭМ!$B$39:$B$782,W$155)+'СЕТ СН'!$F$12</f>
        <v>122.74024673</v>
      </c>
      <c r="X168" s="36">
        <f>SUMIFS(СВЦЭМ!$E$39:$E$782,СВЦЭМ!$A$39:$A$782,$A168,СВЦЭМ!$B$39:$B$782,X$155)+'СЕТ СН'!$F$12</f>
        <v>126.84231751999999</v>
      </c>
      <c r="Y168" s="36">
        <f>SUMIFS(СВЦЭМ!$E$39:$E$782,СВЦЭМ!$A$39:$A$782,$A168,СВЦЭМ!$B$39:$B$782,Y$155)+'СЕТ СН'!$F$12</f>
        <v>141.31658064000001</v>
      </c>
    </row>
    <row r="169" spans="1:25" ht="15.75" x14ac:dyDescent="0.2">
      <c r="A169" s="35">
        <f t="shared" si="4"/>
        <v>44787</v>
      </c>
      <c r="B169" s="36">
        <f>SUMIFS(СВЦЭМ!$E$39:$E$782,СВЦЭМ!$A$39:$A$782,$A169,СВЦЭМ!$B$39:$B$782,B$155)+'СЕТ СН'!$F$12</f>
        <v>148.20248251999999</v>
      </c>
      <c r="C169" s="36">
        <f>SUMIFS(СВЦЭМ!$E$39:$E$782,СВЦЭМ!$A$39:$A$782,$A169,СВЦЭМ!$B$39:$B$782,C$155)+'СЕТ СН'!$F$12</f>
        <v>146.37936286999999</v>
      </c>
      <c r="D169" s="36">
        <f>SUMIFS(СВЦЭМ!$E$39:$E$782,СВЦЭМ!$A$39:$A$782,$A169,СВЦЭМ!$B$39:$B$782,D$155)+'СЕТ СН'!$F$12</f>
        <v>140.83893122000001</v>
      </c>
      <c r="E169" s="36">
        <f>SUMIFS(СВЦЭМ!$E$39:$E$782,СВЦЭМ!$A$39:$A$782,$A169,СВЦЭМ!$B$39:$B$782,E$155)+'СЕТ СН'!$F$12</f>
        <v>142.26283541000001</v>
      </c>
      <c r="F169" s="36">
        <f>SUMIFS(СВЦЭМ!$E$39:$E$782,СВЦЭМ!$A$39:$A$782,$A169,СВЦЭМ!$B$39:$B$782,F$155)+'СЕТ СН'!$F$12</f>
        <v>143.05628562999999</v>
      </c>
      <c r="G169" s="36">
        <f>SUMIFS(СВЦЭМ!$E$39:$E$782,СВЦЭМ!$A$39:$A$782,$A169,СВЦЭМ!$B$39:$B$782,G$155)+'СЕТ СН'!$F$12</f>
        <v>142.73996525000001</v>
      </c>
      <c r="H169" s="36">
        <f>SUMIFS(СВЦЭМ!$E$39:$E$782,СВЦЭМ!$A$39:$A$782,$A169,СВЦЭМ!$B$39:$B$782,H$155)+'СЕТ СН'!$F$12</f>
        <v>152.91982211000001</v>
      </c>
      <c r="I169" s="36">
        <f>SUMIFS(СВЦЭМ!$E$39:$E$782,СВЦЭМ!$A$39:$A$782,$A169,СВЦЭМ!$B$39:$B$782,I$155)+'СЕТ СН'!$F$12</f>
        <v>147.44188750999999</v>
      </c>
      <c r="J169" s="36">
        <f>SUMIFS(СВЦЭМ!$E$39:$E$782,СВЦЭМ!$A$39:$A$782,$A169,СВЦЭМ!$B$39:$B$782,J$155)+'СЕТ СН'!$F$12</f>
        <v>139.73662246999999</v>
      </c>
      <c r="K169" s="36">
        <f>SUMIFS(СВЦЭМ!$E$39:$E$782,СВЦЭМ!$A$39:$A$782,$A169,СВЦЭМ!$B$39:$B$782,K$155)+'СЕТ СН'!$F$12</f>
        <v>128.56701545999999</v>
      </c>
      <c r="L169" s="36">
        <f>SUMIFS(СВЦЭМ!$E$39:$E$782,СВЦЭМ!$A$39:$A$782,$A169,СВЦЭМ!$B$39:$B$782,L$155)+'СЕТ СН'!$F$12</f>
        <v>123.06587748</v>
      </c>
      <c r="M169" s="36">
        <f>SUMIFS(СВЦЭМ!$E$39:$E$782,СВЦЭМ!$A$39:$A$782,$A169,СВЦЭМ!$B$39:$B$782,M$155)+'СЕТ СН'!$F$12</f>
        <v>121.00725675</v>
      </c>
      <c r="N169" s="36">
        <f>SUMIFS(СВЦЭМ!$E$39:$E$782,СВЦЭМ!$A$39:$A$782,$A169,СВЦЭМ!$B$39:$B$782,N$155)+'СЕТ СН'!$F$12</f>
        <v>122.93093989</v>
      </c>
      <c r="O169" s="36">
        <f>SUMIFS(СВЦЭМ!$E$39:$E$782,СВЦЭМ!$A$39:$A$782,$A169,СВЦЭМ!$B$39:$B$782,O$155)+'СЕТ СН'!$F$12</f>
        <v>123.69020125999999</v>
      </c>
      <c r="P169" s="36">
        <f>SUMIFS(СВЦЭМ!$E$39:$E$782,СВЦЭМ!$A$39:$A$782,$A169,СВЦЭМ!$B$39:$B$782,P$155)+'СЕТ СН'!$F$12</f>
        <v>125.13437338</v>
      </c>
      <c r="Q169" s="36">
        <f>SUMIFS(СВЦЭМ!$E$39:$E$782,СВЦЭМ!$A$39:$A$782,$A169,СВЦЭМ!$B$39:$B$782,Q$155)+'СЕТ СН'!$F$12</f>
        <v>126.13560489</v>
      </c>
      <c r="R169" s="36">
        <f>SUMIFS(СВЦЭМ!$E$39:$E$782,СВЦЭМ!$A$39:$A$782,$A169,СВЦЭМ!$B$39:$B$782,R$155)+'СЕТ СН'!$F$12</f>
        <v>127.91141301</v>
      </c>
      <c r="S169" s="36">
        <f>SUMIFS(СВЦЭМ!$E$39:$E$782,СВЦЭМ!$A$39:$A$782,$A169,СВЦЭМ!$B$39:$B$782,S$155)+'СЕТ СН'!$F$12</f>
        <v>125.55998875</v>
      </c>
      <c r="T169" s="36">
        <f>SUMIFS(СВЦЭМ!$E$39:$E$782,СВЦЭМ!$A$39:$A$782,$A169,СВЦЭМ!$B$39:$B$782,T$155)+'СЕТ СН'!$F$12</f>
        <v>126.89650426999999</v>
      </c>
      <c r="U169" s="36">
        <f>SUMIFS(СВЦЭМ!$E$39:$E$782,СВЦЭМ!$A$39:$A$782,$A169,СВЦЭМ!$B$39:$B$782,U$155)+'СЕТ СН'!$F$12</f>
        <v>127.53149860000001</v>
      </c>
      <c r="V169" s="36">
        <f>SUMIFS(СВЦЭМ!$E$39:$E$782,СВЦЭМ!$A$39:$A$782,$A169,СВЦЭМ!$B$39:$B$782,V$155)+'СЕТ СН'!$F$12</f>
        <v>128.40532754</v>
      </c>
      <c r="W169" s="36">
        <f>SUMIFS(СВЦЭМ!$E$39:$E$782,СВЦЭМ!$A$39:$A$782,$A169,СВЦЭМ!$B$39:$B$782,W$155)+'СЕТ СН'!$F$12</f>
        <v>127.95060491</v>
      </c>
      <c r="X169" s="36">
        <f>SUMIFS(СВЦЭМ!$E$39:$E$782,СВЦЭМ!$A$39:$A$782,$A169,СВЦЭМ!$B$39:$B$782,X$155)+'СЕТ СН'!$F$12</f>
        <v>128.19196294</v>
      </c>
      <c r="Y169" s="36">
        <f>SUMIFS(СВЦЭМ!$E$39:$E$782,СВЦЭМ!$A$39:$A$782,$A169,СВЦЭМ!$B$39:$B$782,Y$155)+'СЕТ СН'!$F$12</f>
        <v>136.60670124999999</v>
      </c>
    </row>
    <row r="170" spans="1:25" ht="15.75" x14ac:dyDescent="0.2">
      <c r="A170" s="35">
        <f t="shared" si="4"/>
        <v>44788</v>
      </c>
      <c r="B170" s="36">
        <f>SUMIFS(СВЦЭМ!$E$39:$E$782,СВЦЭМ!$A$39:$A$782,$A170,СВЦЭМ!$B$39:$B$782,B$155)+'СЕТ СН'!$F$12</f>
        <v>130.12479866000001</v>
      </c>
      <c r="C170" s="36">
        <f>SUMIFS(СВЦЭМ!$E$39:$E$782,СВЦЭМ!$A$39:$A$782,$A170,СВЦЭМ!$B$39:$B$782,C$155)+'СЕТ СН'!$F$12</f>
        <v>133.86928159000001</v>
      </c>
      <c r="D170" s="36">
        <f>SUMIFS(СВЦЭМ!$E$39:$E$782,СВЦЭМ!$A$39:$A$782,$A170,СВЦЭМ!$B$39:$B$782,D$155)+'СЕТ СН'!$F$12</f>
        <v>138.91183072999999</v>
      </c>
      <c r="E170" s="36">
        <f>SUMIFS(СВЦЭМ!$E$39:$E$782,СВЦЭМ!$A$39:$A$782,$A170,СВЦЭМ!$B$39:$B$782,E$155)+'СЕТ СН'!$F$12</f>
        <v>140.78597793</v>
      </c>
      <c r="F170" s="36">
        <f>SUMIFS(СВЦЭМ!$E$39:$E$782,СВЦЭМ!$A$39:$A$782,$A170,СВЦЭМ!$B$39:$B$782,F$155)+'СЕТ СН'!$F$12</f>
        <v>142.46746110999999</v>
      </c>
      <c r="G170" s="36">
        <f>SUMIFS(СВЦЭМ!$E$39:$E$782,СВЦЭМ!$A$39:$A$782,$A170,СВЦЭМ!$B$39:$B$782,G$155)+'СЕТ СН'!$F$12</f>
        <v>141.6833705</v>
      </c>
      <c r="H170" s="36">
        <f>SUMIFS(СВЦЭМ!$E$39:$E$782,СВЦЭМ!$A$39:$A$782,$A170,СВЦЭМ!$B$39:$B$782,H$155)+'СЕТ СН'!$F$12</f>
        <v>136.98154099999999</v>
      </c>
      <c r="I170" s="36">
        <f>SUMIFS(СВЦЭМ!$E$39:$E$782,СВЦЭМ!$A$39:$A$782,$A170,СВЦЭМ!$B$39:$B$782,I$155)+'СЕТ СН'!$F$12</f>
        <v>128.34444518999999</v>
      </c>
      <c r="J170" s="36">
        <f>SUMIFS(СВЦЭМ!$E$39:$E$782,СВЦЭМ!$A$39:$A$782,$A170,СВЦЭМ!$B$39:$B$782,J$155)+'СЕТ СН'!$F$12</f>
        <v>138.29774140999999</v>
      </c>
      <c r="K170" s="36">
        <f>SUMIFS(СВЦЭМ!$E$39:$E$782,СВЦЭМ!$A$39:$A$782,$A170,СВЦЭМ!$B$39:$B$782,K$155)+'СЕТ СН'!$F$12</f>
        <v>134.46072104000001</v>
      </c>
      <c r="L170" s="36">
        <f>SUMIFS(СВЦЭМ!$E$39:$E$782,СВЦЭМ!$A$39:$A$782,$A170,СВЦЭМ!$B$39:$B$782,L$155)+'СЕТ СН'!$F$12</f>
        <v>132.67197250999999</v>
      </c>
      <c r="M170" s="36">
        <f>SUMIFS(СВЦЭМ!$E$39:$E$782,СВЦЭМ!$A$39:$A$782,$A170,СВЦЭМ!$B$39:$B$782,M$155)+'СЕТ СН'!$F$12</f>
        <v>133.20205905</v>
      </c>
      <c r="N170" s="36">
        <f>SUMIFS(СВЦЭМ!$E$39:$E$782,СВЦЭМ!$A$39:$A$782,$A170,СВЦЭМ!$B$39:$B$782,N$155)+'СЕТ СН'!$F$12</f>
        <v>132.94057648</v>
      </c>
      <c r="O170" s="36">
        <f>SUMIFS(СВЦЭМ!$E$39:$E$782,СВЦЭМ!$A$39:$A$782,$A170,СВЦЭМ!$B$39:$B$782,O$155)+'СЕТ СН'!$F$12</f>
        <v>133.04544996999999</v>
      </c>
      <c r="P170" s="36">
        <f>SUMIFS(СВЦЭМ!$E$39:$E$782,СВЦЭМ!$A$39:$A$782,$A170,СВЦЭМ!$B$39:$B$782,P$155)+'СЕТ СН'!$F$12</f>
        <v>132.50813681</v>
      </c>
      <c r="Q170" s="36">
        <f>SUMIFS(СВЦЭМ!$E$39:$E$782,СВЦЭМ!$A$39:$A$782,$A170,СВЦЭМ!$B$39:$B$782,Q$155)+'СЕТ СН'!$F$12</f>
        <v>132.1540182</v>
      </c>
      <c r="R170" s="36">
        <f>SUMIFS(СВЦЭМ!$E$39:$E$782,СВЦЭМ!$A$39:$A$782,$A170,СВЦЭМ!$B$39:$B$782,R$155)+'СЕТ СН'!$F$12</f>
        <v>130.61406289999999</v>
      </c>
      <c r="S170" s="36">
        <f>SUMIFS(СВЦЭМ!$E$39:$E$782,СВЦЭМ!$A$39:$A$782,$A170,СВЦЭМ!$B$39:$B$782,S$155)+'СЕТ СН'!$F$12</f>
        <v>131.16950111</v>
      </c>
      <c r="T170" s="36">
        <f>SUMIFS(СВЦЭМ!$E$39:$E$782,СВЦЭМ!$A$39:$A$782,$A170,СВЦЭМ!$B$39:$B$782,T$155)+'СЕТ СН'!$F$12</f>
        <v>131.42901839000001</v>
      </c>
      <c r="U170" s="36">
        <f>SUMIFS(СВЦЭМ!$E$39:$E$782,СВЦЭМ!$A$39:$A$782,$A170,СВЦЭМ!$B$39:$B$782,U$155)+'СЕТ СН'!$F$12</f>
        <v>130.77163132999999</v>
      </c>
      <c r="V170" s="36">
        <f>SUMIFS(СВЦЭМ!$E$39:$E$782,СВЦЭМ!$A$39:$A$782,$A170,СВЦЭМ!$B$39:$B$782,V$155)+'СЕТ СН'!$F$12</f>
        <v>131.26625078999999</v>
      </c>
      <c r="W170" s="36">
        <f>SUMIFS(СВЦЭМ!$E$39:$E$782,СВЦЭМ!$A$39:$A$782,$A170,СВЦЭМ!$B$39:$B$782,W$155)+'СЕТ СН'!$F$12</f>
        <v>132.50363386000001</v>
      </c>
      <c r="X170" s="36">
        <f>SUMIFS(СВЦЭМ!$E$39:$E$782,СВЦЭМ!$A$39:$A$782,$A170,СВЦЭМ!$B$39:$B$782,X$155)+'СЕТ СН'!$F$12</f>
        <v>127.0159329</v>
      </c>
      <c r="Y170" s="36">
        <f>SUMIFS(СВЦЭМ!$E$39:$E$782,СВЦЭМ!$A$39:$A$782,$A170,СВЦЭМ!$B$39:$B$782,Y$155)+'СЕТ СН'!$F$12</f>
        <v>136.18001688000001</v>
      </c>
    </row>
    <row r="171" spans="1:25" ht="15.75" x14ac:dyDescent="0.2">
      <c r="A171" s="35">
        <f t="shared" si="4"/>
        <v>44789</v>
      </c>
      <c r="B171" s="36">
        <f>SUMIFS(СВЦЭМ!$E$39:$E$782,СВЦЭМ!$A$39:$A$782,$A171,СВЦЭМ!$B$39:$B$782,B$155)+'СЕТ СН'!$F$12</f>
        <v>125.33094643</v>
      </c>
      <c r="C171" s="36">
        <f>SUMIFS(СВЦЭМ!$E$39:$E$782,СВЦЭМ!$A$39:$A$782,$A171,СВЦЭМ!$B$39:$B$782,C$155)+'СЕТ СН'!$F$12</f>
        <v>132.77801524</v>
      </c>
      <c r="D171" s="36">
        <f>SUMIFS(СВЦЭМ!$E$39:$E$782,СВЦЭМ!$A$39:$A$782,$A171,СВЦЭМ!$B$39:$B$782,D$155)+'СЕТ СН'!$F$12</f>
        <v>138.62307491000001</v>
      </c>
      <c r="E171" s="36">
        <f>SUMIFS(СВЦЭМ!$E$39:$E$782,СВЦЭМ!$A$39:$A$782,$A171,СВЦЭМ!$B$39:$B$782,E$155)+'СЕТ СН'!$F$12</f>
        <v>140.73909818999999</v>
      </c>
      <c r="F171" s="36">
        <f>SUMIFS(СВЦЭМ!$E$39:$E$782,СВЦЭМ!$A$39:$A$782,$A171,СВЦЭМ!$B$39:$B$782,F$155)+'СЕТ СН'!$F$12</f>
        <v>142.19521809</v>
      </c>
      <c r="G171" s="36">
        <f>SUMIFS(СВЦЭМ!$E$39:$E$782,СВЦЭМ!$A$39:$A$782,$A171,СВЦЭМ!$B$39:$B$782,G$155)+'СЕТ СН'!$F$12</f>
        <v>141.20620936</v>
      </c>
      <c r="H171" s="36">
        <f>SUMIFS(СВЦЭМ!$E$39:$E$782,СВЦЭМ!$A$39:$A$782,$A171,СВЦЭМ!$B$39:$B$782,H$155)+'СЕТ СН'!$F$12</f>
        <v>132.65186711000001</v>
      </c>
      <c r="I171" s="36">
        <f>SUMIFS(СВЦЭМ!$E$39:$E$782,СВЦЭМ!$A$39:$A$782,$A171,СВЦЭМ!$B$39:$B$782,I$155)+'СЕТ СН'!$F$12</f>
        <v>122.26469732</v>
      </c>
      <c r="J171" s="36">
        <f>SUMIFS(СВЦЭМ!$E$39:$E$782,СВЦЭМ!$A$39:$A$782,$A171,СВЦЭМ!$B$39:$B$782,J$155)+'СЕТ СН'!$F$12</f>
        <v>135.12771144000001</v>
      </c>
      <c r="K171" s="36">
        <f>SUMIFS(СВЦЭМ!$E$39:$E$782,СВЦЭМ!$A$39:$A$782,$A171,СВЦЭМ!$B$39:$B$782,K$155)+'СЕТ СН'!$F$12</f>
        <v>134.47407486</v>
      </c>
      <c r="L171" s="36">
        <f>SUMIFS(СВЦЭМ!$E$39:$E$782,СВЦЭМ!$A$39:$A$782,$A171,СВЦЭМ!$B$39:$B$782,L$155)+'СЕТ СН'!$F$12</f>
        <v>131.65966491</v>
      </c>
      <c r="M171" s="36">
        <f>SUMIFS(СВЦЭМ!$E$39:$E$782,СВЦЭМ!$A$39:$A$782,$A171,СВЦЭМ!$B$39:$B$782,M$155)+'СЕТ СН'!$F$12</f>
        <v>130.23499025000001</v>
      </c>
      <c r="N171" s="36">
        <f>SUMIFS(СВЦЭМ!$E$39:$E$782,СВЦЭМ!$A$39:$A$782,$A171,СВЦЭМ!$B$39:$B$782,N$155)+'СЕТ СН'!$F$12</f>
        <v>129.61165251</v>
      </c>
      <c r="O171" s="36">
        <f>SUMIFS(СВЦЭМ!$E$39:$E$782,СВЦЭМ!$A$39:$A$782,$A171,СВЦЭМ!$B$39:$B$782,O$155)+'СЕТ СН'!$F$12</f>
        <v>129.10564937999999</v>
      </c>
      <c r="P171" s="36">
        <f>SUMIFS(СВЦЭМ!$E$39:$E$782,СВЦЭМ!$A$39:$A$782,$A171,СВЦЭМ!$B$39:$B$782,P$155)+'СЕТ СН'!$F$12</f>
        <v>130.83967476000001</v>
      </c>
      <c r="Q171" s="36">
        <f>SUMIFS(СВЦЭМ!$E$39:$E$782,СВЦЭМ!$A$39:$A$782,$A171,СВЦЭМ!$B$39:$B$782,Q$155)+'СЕТ СН'!$F$12</f>
        <v>130.71829367999999</v>
      </c>
      <c r="R171" s="36">
        <f>SUMIFS(СВЦЭМ!$E$39:$E$782,СВЦЭМ!$A$39:$A$782,$A171,СВЦЭМ!$B$39:$B$782,R$155)+'СЕТ СН'!$F$12</f>
        <v>130.88708849</v>
      </c>
      <c r="S171" s="36">
        <f>SUMIFS(СВЦЭМ!$E$39:$E$782,СВЦЭМ!$A$39:$A$782,$A171,СВЦЭМ!$B$39:$B$782,S$155)+'СЕТ СН'!$F$12</f>
        <v>131.31104324</v>
      </c>
      <c r="T171" s="36">
        <f>SUMIFS(СВЦЭМ!$E$39:$E$782,СВЦЭМ!$A$39:$A$782,$A171,СВЦЭМ!$B$39:$B$782,T$155)+'СЕТ СН'!$F$12</f>
        <v>130.48817600000001</v>
      </c>
      <c r="U171" s="36">
        <f>SUMIFS(СВЦЭМ!$E$39:$E$782,СВЦЭМ!$A$39:$A$782,$A171,СВЦЭМ!$B$39:$B$782,U$155)+'СЕТ СН'!$F$12</f>
        <v>130.82969929000001</v>
      </c>
      <c r="V171" s="36">
        <f>SUMIFS(СВЦЭМ!$E$39:$E$782,СВЦЭМ!$A$39:$A$782,$A171,СВЦЭМ!$B$39:$B$782,V$155)+'СЕТ СН'!$F$12</f>
        <v>132.55640392999999</v>
      </c>
      <c r="W171" s="36">
        <f>SUMIFS(СВЦЭМ!$E$39:$E$782,СВЦЭМ!$A$39:$A$782,$A171,СВЦЭМ!$B$39:$B$782,W$155)+'СЕТ СН'!$F$12</f>
        <v>132.5284168</v>
      </c>
      <c r="X171" s="36">
        <f>SUMIFS(СВЦЭМ!$E$39:$E$782,СВЦЭМ!$A$39:$A$782,$A171,СВЦЭМ!$B$39:$B$782,X$155)+'СЕТ СН'!$F$12</f>
        <v>130.64332963999999</v>
      </c>
      <c r="Y171" s="36">
        <f>SUMIFS(СВЦЭМ!$E$39:$E$782,СВЦЭМ!$A$39:$A$782,$A171,СВЦЭМ!$B$39:$B$782,Y$155)+'СЕТ СН'!$F$12</f>
        <v>132.95548826999999</v>
      </c>
    </row>
    <row r="172" spans="1:25" ht="15.75" x14ac:dyDescent="0.2">
      <c r="A172" s="35">
        <f t="shared" si="4"/>
        <v>44790</v>
      </c>
      <c r="B172" s="36">
        <f>SUMIFS(СВЦЭМ!$E$39:$E$782,СВЦЭМ!$A$39:$A$782,$A172,СВЦЭМ!$B$39:$B$782,B$155)+'СЕТ СН'!$F$12</f>
        <v>123.90004508</v>
      </c>
      <c r="C172" s="36">
        <f>SUMIFS(СВЦЭМ!$E$39:$E$782,СВЦЭМ!$A$39:$A$782,$A172,СВЦЭМ!$B$39:$B$782,C$155)+'СЕТ СН'!$F$12</f>
        <v>121.62679862</v>
      </c>
      <c r="D172" s="36">
        <f>SUMIFS(СВЦЭМ!$E$39:$E$782,СВЦЭМ!$A$39:$A$782,$A172,СВЦЭМ!$B$39:$B$782,D$155)+'СЕТ СН'!$F$12</f>
        <v>121.06471732999999</v>
      </c>
      <c r="E172" s="36">
        <f>SUMIFS(СВЦЭМ!$E$39:$E$782,СВЦЭМ!$A$39:$A$782,$A172,СВЦЭМ!$B$39:$B$782,E$155)+'СЕТ СН'!$F$12</f>
        <v>123.83698867</v>
      </c>
      <c r="F172" s="36">
        <f>SUMIFS(СВЦЭМ!$E$39:$E$782,СВЦЭМ!$A$39:$A$782,$A172,СВЦЭМ!$B$39:$B$782,F$155)+'СЕТ СН'!$F$12</f>
        <v>126.85994528000001</v>
      </c>
      <c r="G172" s="36">
        <f>SUMIFS(СВЦЭМ!$E$39:$E$782,СВЦЭМ!$A$39:$A$782,$A172,СВЦЭМ!$B$39:$B$782,G$155)+'СЕТ СН'!$F$12</f>
        <v>134.43621744999999</v>
      </c>
      <c r="H172" s="36">
        <f>SUMIFS(СВЦЭМ!$E$39:$E$782,СВЦЭМ!$A$39:$A$782,$A172,СВЦЭМ!$B$39:$B$782,H$155)+'СЕТ СН'!$F$12</f>
        <v>130.42228338999999</v>
      </c>
      <c r="I172" s="36">
        <f>SUMIFS(СВЦЭМ!$E$39:$E$782,СВЦЭМ!$A$39:$A$782,$A172,СВЦЭМ!$B$39:$B$782,I$155)+'СЕТ СН'!$F$12</f>
        <v>134.51474727999999</v>
      </c>
      <c r="J172" s="36">
        <f>SUMIFS(СВЦЭМ!$E$39:$E$782,СВЦЭМ!$A$39:$A$782,$A172,СВЦЭМ!$B$39:$B$782,J$155)+'СЕТ СН'!$F$12</f>
        <v>140.17301907999999</v>
      </c>
      <c r="K172" s="36">
        <f>SUMIFS(СВЦЭМ!$E$39:$E$782,СВЦЭМ!$A$39:$A$782,$A172,СВЦЭМ!$B$39:$B$782,K$155)+'СЕТ СН'!$F$12</f>
        <v>138.77044909</v>
      </c>
      <c r="L172" s="36">
        <f>SUMIFS(СВЦЭМ!$E$39:$E$782,СВЦЭМ!$A$39:$A$782,$A172,СВЦЭМ!$B$39:$B$782,L$155)+'СЕТ СН'!$F$12</f>
        <v>135.76934931</v>
      </c>
      <c r="M172" s="36">
        <f>SUMIFS(СВЦЭМ!$E$39:$E$782,СВЦЭМ!$A$39:$A$782,$A172,СВЦЭМ!$B$39:$B$782,M$155)+'СЕТ СН'!$F$12</f>
        <v>131.82154288999999</v>
      </c>
      <c r="N172" s="36">
        <f>SUMIFS(СВЦЭМ!$E$39:$E$782,СВЦЭМ!$A$39:$A$782,$A172,СВЦЭМ!$B$39:$B$782,N$155)+'СЕТ СН'!$F$12</f>
        <v>134.29402453</v>
      </c>
      <c r="O172" s="36">
        <f>SUMIFS(СВЦЭМ!$E$39:$E$782,СВЦЭМ!$A$39:$A$782,$A172,СВЦЭМ!$B$39:$B$782,O$155)+'СЕТ СН'!$F$12</f>
        <v>133.35379227999999</v>
      </c>
      <c r="P172" s="36">
        <f>SUMIFS(СВЦЭМ!$E$39:$E$782,СВЦЭМ!$A$39:$A$782,$A172,СВЦЭМ!$B$39:$B$782,P$155)+'СЕТ СН'!$F$12</f>
        <v>135.75837408000001</v>
      </c>
      <c r="Q172" s="36">
        <f>SUMIFS(СВЦЭМ!$E$39:$E$782,СВЦЭМ!$A$39:$A$782,$A172,СВЦЭМ!$B$39:$B$782,Q$155)+'СЕТ СН'!$F$12</f>
        <v>137.34728545999999</v>
      </c>
      <c r="R172" s="36">
        <f>SUMIFS(СВЦЭМ!$E$39:$E$782,СВЦЭМ!$A$39:$A$782,$A172,СВЦЭМ!$B$39:$B$782,R$155)+'СЕТ СН'!$F$12</f>
        <v>137.22610739000001</v>
      </c>
      <c r="S172" s="36">
        <f>SUMIFS(СВЦЭМ!$E$39:$E$782,СВЦЭМ!$A$39:$A$782,$A172,СВЦЭМ!$B$39:$B$782,S$155)+'СЕТ СН'!$F$12</f>
        <v>136.98119768000001</v>
      </c>
      <c r="T172" s="36">
        <f>SUMIFS(СВЦЭМ!$E$39:$E$782,СВЦЭМ!$A$39:$A$782,$A172,СВЦЭМ!$B$39:$B$782,T$155)+'СЕТ СН'!$F$12</f>
        <v>135.93687811999999</v>
      </c>
      <c r="U172" s="36">
        <f>SUMIFS(СВЦЭМ!$E$39:$E$782,СВЦЭМ!$A$39:$A$782,$A172,СВЦЭМ!$B$39:$B$782,U$155)+'СЕТ СН'!$F$12</f>
        <v>138.79612628000001</v>
      </c>
      <c r="V172" s="36">
        <f>SUMIFS(СВЦЭМ!$E$39:$E$782,СВЦЭМ!$A$39:$A$782,$A172,СВЦЭМ!$B$39:$B$782,V$155)+'СЕТ СН'!$F$12</f>
        <v>135.60445106</v>
      </c>
      <c r="W172" s="36">
        <f>SUMIFS(СВЦЭМ!$E$39:$E$782,СВЦЭМ!$A$39:$A$782,$A172,СВЦЭМ!$B$39:$B$782,W$155)+'СЕТ СН'!$F$12</f>
        <v>138.83219202000001</v>
      </c>
      <c r="X172" s="36">
        <f>SUMIFS(СВЦЭМ!$E$39:$E$782,СВЦЭМ!$A$39:$A$782,$A172,СВЦЭМ!$B$39:$B$782,X$155)+'СЕТ СН'!$F$12</f>
        <v>133.95136350999999</v>
      </c>
      <c r="Y172" s="36">
        <f>SUMIFS(СВЦЭМ!$E$39:$E$782,СВЦЭМ!$A$39:$A$782,$A172,СВЦЭМ!$B$39:$B$782,Y$155)+'СЕТ СН'!$F$12</f>
        <v>124.39390717000001</v>
      </c>
    </row>
    <row r="173" spans="1:25" ht="15.75" x14ac:dyDescent="0.2">
      <c r="A173" s="35">
        <f t="shared" si="4"/>
        <v>44791</v>
      </c>
      <c r="B173" s="36">
        <f>SUMIFS(СВЦЭМ!$E$39:$E$782,СВЦЭМ!$A$39:$A$782,$A173,СВЦЭМ!$B$39:$B$782,B$155)+'СЕТ СН'!$F$12</f>
        <v>130.70335764999999</v>
      </c>
      <c r="C173" s="36">
        <f>SUMIFS(СВЦЭМ!$E$39:$E$782,СВЦЭМ!$A$39:$A$782,$A173,СВЦЭМ!$B$39:$B$782,C$155)+'СЕТ СН'!$F$12</f>
        <v>137.95217600000001</v>
      </c>
      <c r="D173" s="36">
        <f>SUMIFS(СВЦЭМ!$E$39:$E$782,СВЦЭМ!$A$39:$A$782,$A173,СВЦЭМ!$B$39:$B$782,D$155)+'СЕТ СН'!$F$12</f>
        <v>139.82828559000001</v>
      </c>
      <c r="E173" s="36">
        <f>SUMIFS(СВЦЭМ!$E$39:$E$782,СВЦЭМ!$A$39:$A$782,$A173,СВЦЭМ!$B$39:$B$782,E$155)+'СЕТ СН'!$F$12</f>
        <v>139.93960476999999</v>
      </c>
      <c r="F173" s="36">
        <f>SUMIFS(СВЦЭМ!$E$39:$E$782,СВЦЭМ!$A$39:$A$782,$A173,СВЦЭМ!$B$39:$B$782,F$155)+'СЕТ СН'!$F$12</f>
        <v>139.48199485999999</v>
      </c>
      <c r="G173" s="36">
        <f>SUMIFS(СВЦЭМ!$E$39:$E$782,СВЦЭМ!$A$39:$A$782,$A173,СВЦЭМ!$B$39:$B$782,G$155)+'СЕТ СН'!$F$12</f>
        <v>140.66118062999999</v>
      </c>
      <c r="H173" s="36">
        <f>SUMIFS(СВЦЭМ!$E$39:$E$782,СВЦЭМ!$A$39:$A$782,$A173,СВЦЭМ!$B$39:$B$782,H$155)+'СЕТ СН'!$F$12</f>
        <v>131.48770146000001</v>
      </c>
      <c r="I173" s="36">
        <f>SUMIFS(СВЦЭМ!$E$39:$E$782,СВЦЭМ!$A$39:$A$782,$A173,СВЦЭМ!$B$39:$B$782,I$155)+'СЕТ СН'!$F$12</f>
        <v>124.20516223</v>
      </c>
      <c r="J173" s="36">
        <f>SUMIFS(СВЦЭМ!$E$39:$E$782,СВЦЭМ!$A$39:$A$782,$A173,СВЦЭМ!$B$39:$B$782,J$155)+'СЕТ СН'!$F$12</f>
        <v>151.40769717000001</v>
      </c>
      <c r="K173" s="36">
        <f>SUMIFS(СВЦЭМ!$E$39:$E$782,СВЦЭМ!$A$39:$A$782,$A173,СВЦЭМ!$B$39:$B$782,K$155)+'СЕТ СН'!$F$12</f>
        <v>152.26903634000001</v>
      </c>
      <c r="L173" s="36">
        <f>SUMIFS(СВЦЭМ!$E$39:$E$782,СВЦЭМ!$A$39:$A$782,$A173,СВЦЭМ!$B$39:$B$782,L$155)+'СЕТ СН'!$F$12</f>
        <v>152.35744169</v>
      </c>
      <c r="M173" s="36">
        <f>SUMIFS(СВЦЭМ!$E$39:$E$782,СВЦЭМ!$A$39:$A$782,$A173,СВЦЭМ!$B$39:$B$782,M$155)+'СЕТ СН'!$F$12</f>
        <v>150.64066717</v>
      </c>
      <c r="N173" s="36">
        <f>SUMIFS(СВЦЭМ!$E$39:$E$782,СВЦЭМ!$A$39:$A$782,$A173,СВЦЭМ!$B$39:$B$782,N$155)+'СЕТ СН'!$F$12</f>
        <v>150.51951018</v>
      </c>
      <c r="O173" s="36">
        <f>SUMIFS(СВЦЭМ!$E$39:$E$782,СВЦЭМ!$A$39:$A$782,$A173,СВЦЭМ!$B$39:$B$782,O$155)+'СЕТ СН'!$F$12</f>
        <v>150.74387931000001</v>
      </c>
      <c r="P173" s="36">
        <f>SUMIFS(СВЦЭМ!$E$39:$E$782,СВЦЭМ!$A$39:$A$782,$A173,СВЦЭМ!$B$39:$B$782,P$155)+'СЕТ СН'!$F$12</f>
        <v>142.28155469000001</v>
      </c>
      <c r="Q173" s="36">
        <f>SUMIFS(СВЦЭМ!$E$39:$E$782,СВЦЭМ!$A$39:$A$782,$A173,СВЦЭМ!$B$39:$B$782,Q$155)+'СЕТ СН'!$F$12</f>
        <v>140.53054035</v>
      </c>
      <c r="R173" s="36">
        <f>SUMIFS(СВЦЭМ!$E$39:$E$782,СВЦЭМ!$A$39:$A$782,$A173,СВЦЭМ!$B$39:$B$782,R$155)+'СЕТ СН'!$F$12</f>
        <v>140.26494460000001</v>
      </c>
      <c r="S173" s="36">
        <f>SUMIFS(СВЦЭМ!$E$39:$E$782,СВЦЭМ!$A$39:$A$782,$A173,СВЦЭМ!$B$39:$B$782,S$155)+'СЕТ СН'!$F$12</f>
        <v>140.51717649</v>
      </c>
      <c r="T173" s="36">
        <f>SUMIFS(СВЦЭМ!$E$39:$E$782,СВЦЭМ!$A$39:$A$782,$A173,СВЦЭМ!$B$39:$B$782,T$155)+'СЕТ СН'!$F$12</f>
        <v>140.93230416</v>
      </c>
      <c r="U173" s="36">
        <f>SUMIFS(СВЦЭМ!$E$39:$E$782,СВЦЭМ!$A$39:$A$782,$A173,СВЦЭМ!$B$39:$B$782,U$155)+'СЕТ СН'!$F$12</f>
        <v>140.81452612000001</v>
      </c>
      <c r="V173" s="36">
        <f>SUMIFS(СВЦЭМ!$E$39:$E$782,СВЦЭМ!$A$39:$A$782,$A173,СВЦЭМ!$B$39:$B$782,V$155)+'СЕТ СН'!$F$12</f>
        <v>135.07435493</v>
      </c>
      <c r="W173" s="36">
        <f>SUMIFS(СВЦЭМ!$E$39:$E$782,СВЦЭМ!$A$39:$A$782,$A173,СВЦЭМ!$B$39:$B$782,W$155)+'СЕТ СН'!$F$12</f>
        <v>142.19375624</v>
      </c>
      <c r="X173" s="36">
        <f>SUMIFS(СВЦЭМ!$E$39:$E$782,СВЦЭМ!$A$39:$A$782,$A173,СВЦЭМ!$B$39:$B$782,X$155)+'СЕТ СН'!$F$12</f>
        <v>140.76061236999999</v>
      </c>
      <c r="Y173" s="36">
        <f>SUMIFS(СВЦЭМ!$E$39:$E$782,СВЦЭМ!$A$39:$A$782,$A173,СВЦЭМ!$B$39:$B$782,Y$155)+'СЕТ СН'!$F$12</f>
        <v>125.70894081</v>
      </c>
    </row>
    <row r="174" spans="1:25" ht="15.75" x14ac:dyDescent="0.2">
      <c r="A174" s="35">
        <f t="shared" si="4"/>
        <v>44792</v>
      </c>
      <c r="B174" s="36">
        <f>SUMIFS(СВЦЭМ!$E$39:$E$782,СВЦЭМ!$A$39:$A$782,$A174,СВЦЭМ!$B$39:$B$782,B$155)+'СЕТ СН'!$F$12</f>
        <v>148.96745464</v>
      </c>
      <c r="C174" s="36">
        <f>SUMIFS(СВЦЭМ!$E$39:$E$782,СВЦЭМ!$A$39:$A$782,$A174,СВЦЭМ!$B$39:$B$782,C$155)+'СЕТ СН'!$F$12</f>
        <v>151.44399615</v>
      </c>
      <c r="D174" s="36">
        <f>SUMIFS(СВЦЭМ!$E$39:$E$782,СВЦЭМ!$A$39:$A$782,$A174,СВЦЭМ!$B$39:$B$782,D$155)+'СЕТ СН'!$F$12</f>
        <v>156.32787116</v>
      </c>
      <c r="E174" s="36">
        <f>SUMIFS(СВЦЭМ!$E$39:$E$782,СВЦЭМ!$A$39:$A$782,$A174,СВЦЭМ!$B$39:$B$782,E$155)+'СЕТ СН'!$F$12</f>
        <v>156.36478718000001</v>
      </c>
      <c r="F174" s="36">
        <f>SUMIFS(СВЦЭМ!$E$39:$E$782,СВЦЭМ!$A$39:$A$782,$A174,СВЦЭМ!$B$39:$B$782,F$155)+'СЕТ СН'!$F$12</f>
        <v>155.54891298000001</v>
      </c>
      <c r="G174" s="36">
        <f>SUMIFS(СВЦЭМ!$E$39:$E$782,СВЦЭМ!$A$39:$A$782,$A174,СВЦЭМ!$B$39:$B$782,G$155)+'СЕТ СН'!$F$12</f>
        <v>141.99065292</v>
      </c>
      <c r="H174" s="36">
        <f>SUMIFS(СВЦЭМ!$E$39:$E$782,СВЦЭМ!$A$39:$A$782,$A174,СВЦЭМ!$B$39:$B$782,H$155)+'СЕТ СН'!$F$12</f>
        <v>139.71112356</v>
      </c>
      <c r="I174" s="36">
        <f>SUMIFS(СВЦЭМ!$E$39:$E$782,СВЦЭМ!$A$39:$A$782,$A174,СВЦЭМ!$B$39:$B$782,I$155)+'СЕТ СН'!$F$12</f>
        <v>135.11861313</v>
      </c>
      <c r="J174" s="36">
        <f>SUMIFS(СВЦЭМ!$E$39:$E$782,СВЦЭМ!$A$39:$A$782,$A174,СВЦЭМ!$B$39:$B$782,J$155)+'СЕТ СН'!$F$12</f>
        <v>128.06656547</v>
      </c>
      <c r="K174" s="36">
        <f>SUMIFS(СВЦЭМ!$E$39:$E$782,СВЦЭМ!$A$39:$A$782,$A174,СВЦЭМ!$B$39:$B$782,K$155)+'СЕТ СН'!$F$12</f>
        <v>127.06209339999999</v>
      </c>
      <c r="L174" s="36">
        <f>SUMIFS(СВЦЭМ!$E$39:$E$782,СВЦЭМ!$A$39:$A$782,$A174,СВЦЭМ!$B$39:$B$782,L$155)+'СЕТ СН'!$F$12</f>
        <v>132.97418368000001</v>
      </c>
      <c r="M174" s="36">
        <f>SUMIFS(СВЦЭМ!$E$39:$E$782,СВЦЭМ!$A$39:$A$782,$A174,СВЦЭМ!$B$39:$B$782,M$155)+'СЕТ СН'!$F$12</f>
        <v>130.82479282</v>
      </c>
      <c r="N174" s="36">
        <f>SUMIFS(СВЦЭМ!$E$39:$E$782,СВЦЭМ!$A$39:$A$782,$A174,СВЦЭМ!$B$39:$B$782,N$155)+'СЕТ СН'!$F$12</f>
        <v>131.35988689999999</v>
      </c>
      <c r="O174" s="36">
        <f>SUMIFS(СВЦЭМ!$E$39:$E$782,СВЦЭМ!$A$39:$A$782,$A174,СВЦЭМ!$B$39:$B$782,O$155)+'СЕТ СН'!$F$12</f>
        <v>131.56323374999999</v>
      </c>
      <c r="P174" s="36">
        <f>SUMIFS(СВЦЭМ!$E$39:$E$782,СВЦЭМ!$A$39:$A$782,$A174,СВЦЭМ!$B$39:$B$782,P$155)+'СЕТ СН'!$F$12</f>
        <v>135.94968309000001</v>
      </c>
      <c r="Q174" s="36">
        <f>SUMIFS(СВЦЭМ!$E$39:$E$782,СВЦЭМ!$A$39:$A$782,$A174,СВЦЭМ!$B$39:$B$782,Q$155)+'СЕТ СН'!$F$12</f>
        <v>137.22565717000001</v>
      </c>
      <c r="R174" s="36">
        <f>SUMIFS(СВЦЭМ!$E$39:$E$782,СВЦЭМ!$A$39:$A$782,$A174,СВЦЭМ!$B$39:$B$782,R$155)+'СЕТ СН'!$F$12</f>
        <v>136.90981352</v>
      </c>
      <c r="S174" s="36">
        <f>SUMIFS(СВЦЭМ!$E$39:$E$782,СВЦЭМ!$A$39:$A$782,$A174,СВЦЭМ!$B$39:$B$782,S$155)+'СЕТ СН'!$F$12</f>
        <v>134.72580533999999</v>
      </c>
      <c r="T174" s="36">
        <f>SUMIFS(СВЦЭМ!$E$39:$E$782,СВЦЭМ!$A$39:$A$782,$A174,СВЦЭМ!$B$39:$B$782,T$155)+'СЕТ СН'!$F$12</f>
        <v>132.63155391000001</v>
      </c>
      <c r="U174" s="36">
        <f>SUMIFS(СВЦЭМ!$E$39:$E$782,СВЦЭМ!$A$39:$A$782,$A174,СВЦЭМ!$B$39:$B$782,U$155)+'СЕТ СН'!$F$12</f>
        <v>134.24439211000001</v>
      </c>
      <c r="V174" s="36">
        <f>SUMIFS(СВЦЭМ!$E$39:$E$782,СВЦЭМ!$A$39:$A$782,$A174,СВЦЭМ!$B$39:$B$782,V$155)+'СЕТ СН'!$F$12</f>
        <v>133.30025714999999</v>
      </c>
      <c r="W174" s="36">
        <f>SUMIFS(СВЦЭМ!$E$39:$E$782,СВЦЭМ!$A$39:$A$782,$A174,СВЦЭМ!$B$39:$B$782,W$155)+'СЕТ СН'!$F$12</f>
        <v>139.14543712</v>
      </c>
      <c r="X174" s="36">
        <f>SUMIFS(СВЦЭМ!$E$39:$E$782,СВЦЭМ!$A$39:$A$782,$A174,СВЦЭМ!$B$39:$B$782,X$155)+'СЕТ СН'!$F$12</f>
        <v>141.7177001</v>
      </c>
      <c r="Y174" s="36">
        <f>SUMIFS(СВЦЭМ!$E$39:$E$782,СВЦЭМ!$A$39:$A$782,$A174,СВЦЭМ!$B$39:$B$782,Y$155)+'СЕТ СН'!$F$12</f>
        <v>145.83560194</v>
      </c>
    </row>
    <row r="175" spans="1:25" ht="15.75" x14ac:dyDescent="0.2">
      <c r="A175" s="35">
        <f t="shared" si="4"/>
        <v>44793</v>
      </c>
      <c r="B175" s="36">
        <f>SUMIFS(СВЦЭМ!$E$39:$E$782,СВЦЭМ!$A$39:$A$782,$A175,СВЦЭМ!$B$39:$B$782,B$155)+'СЕТ СН'!$F$12</f>
        <v>126.61432139999999</v>
      </c>
      <c r="C175" s="36">
        <f>SUMIFS(СВЦЭМ!$E$39:$E$782,СВЦЭМ!$A$39:$A$782,$A175,СВЦЭМ!$B$39:$B$782,C$155)+'СЕТ СН'!$F$12</f>
        <v>135.18874747000001</v>
      </c>
      <c r="D175" s="36">
        <f>SUMIFS(СВЦЭМ!$E$39:$E$782,СВЦЭМ!$A$39:$A$782,$A175,СВЦЭМ!$B$39:$B$782,D$155)+'СЕТ СН'!$F$12</f>
        <v>141.01230629</v>
      </c>
      <c r="E175" s="36">
        <f>SUMIFS(СВЦЭМ!$E$39:$E$782,СВЦЭМ!$A$39:$A$782,$A175,СВЦЭМ!$B$39:$B$782,E$155)+'СЕТ СН'!$F$12</f>
        <v>141.81572412</v>
      </c>
      <c r="F175" s="36">
        <f>SUMIFS(СВЦЭМ!$E$39:$E$782,СВЦЭМ!$A$39:$A$782,$A175,СВЦЭМ!$B$39:$B$782,F$155)+'СЕТ СН'!$F$12</f>
        <v>142.36335305</v>
      </c>
      <c r="G175" s="36">
        <f>SUMIFS(СВЦЭМ!$E$39:$E$782,СВЦЭМ!$A$39:$A$782,$A175,СВЦЭМ!$B$39:$B$782,G$155)+'СЕТ СН'!$F$12</f>
        <v>141.18573404</v>
      </c>
      <c r="H175" s="36">
        <f>SUMIFS(СВЦЭМ!$E$39:$E$782,СВЦЭМ!$A$39:$A$782,$A175,СВЦЭМ!$B$39:$B$782,H$155)+'СЕТ СН'!$F$12</f>
        <v>137.10685283999999</v>
      </c>
      <c r="I175" s="36">
        <f>SUMIFS(СВЦЭМ!$E$39:$E$782,СВЦЭМ!$A$39:$A$782,$A175,СВЦЭМ!$B$39:$B$782,I$155)+'СЕТ СН'!$F$12</f>
        <v>132.41624078000001</v>
      </c>
      <c r="J175" s="36">
        <f>SUMIFS(СВЦЭМ!$E$39:$E$782,СВЦЭМ!$A$39:$A$782,$A175,СВЦЭМ!$B$39:$B$782,J$155)+'СЕТ СН'!$F$12</f>
        <v>122.22987316</v>
      </c>
      <c r="K175" s="36">
        <f>SUMIFS(СВЦЭМ!$E$39:$E$782,СВЦЭМ!$A$39:$A$782,$A175,СВЦЭМ!$B$39:$B$782,K$155)+'СЕТ СН'!$F$12</f>
        <v>116.3764831</v>
      </c>
      <c r="L175" s="36">
        <f>SUMIFS(СВЦЭМ!$E$39:$E$782,СВЦЭМ!$A$39:$A$782,$A175,СВЦЭМ!$B$39:$B$782,L$155)+'СЕТ СН'!$F$12</f>
        <v>116.87687947000001</v>
      </c>
      <c r="M175" s="36">
        <f>SUMIFS(СВЦЭМ!$E$39:$E$782,СВЦЭМ!$A$39:$A$782,$A175,СВЦЭМ!$B$39:$B$782,M$155)+'СЕТ СН'!$F$12</f>
        <v>117.48304888</v>
      </c>
      <c r="N175" s="36">
        <f>SUMIFS(СВЦЭМ!$E$39:$E$782,СВЦЭМ!$A$39:$A$782,$A175,СВЦЭМ!$B$39:$B$782,N$155)+'СЕТ СН'!$F$12</f>
        <v>119.12418359999999</v>
      </c>
      <c r="O175" s="36">
        <f>SUMIFS(СВЦЭМ!$E$39:$E$782,СВЦЭМ!$A$39:$A$782,$A175,СВЦЭМ!$B$39:$B$782,O$155)+'СЕТ СН'!$F$12</f>
        <v>118.55180648</v>
      </c>
      <c r="P175" s="36">
        <f>SUMIFS(СВЦЭМ!$E$39:$E$782,СВЦЭМ!$A$39:$A$782,$A175,СВЦЭМ!$B$39:$B$782,P$155)+'СЕТ СН'!$F$12</f>
        <v>117.81676612</v>
      </c>
      <c r="Q175" s="36">
        <f>SUMIFS(СВЦЭМ!$E$39:$E$782,СВЦЭМ!$A$39:$A$782,$A175,СВЦЭМ!$B$39:$B$782,Q$155)+'СЕТ СН'!$F$12</f>
        <v>118.44563485</v>
      </c>
      <c r="R175" s="36">
        <f>SUMIFS(СВЦЭМ!$E$39:$E$782,СВЦЭМ!$A$39:$A$782,$A175,СВЦЭМ!$B$39:$B$782,R$155)+'СЕТ СН'!$F$12</f>
        <v>119.39691990999999</v>
      </c>
      <c r="S175" s="36">
        <f>SUMIFS(СВЦЭМ!$E$39:$E$782,СВЦЭМ!$A$39:$A$782,$A175,СВЦЭМ!$B$39:$B$782,S$155)+'СЕТ СН'!$F$12</f>
        <v>117.99863933</v>
      </c>
      <c r="T175" s="36">
        <f>SUMIFS(СВЦЭМ!$E$39:$E$782,СВЦЭМ!$A$39:$A$782,$A175,СВЦЭМ!$B$39:$B$782,T$155)+'СЕТ СН'!$F$12</f>
        <v>117.94650716</v>
      </c>
      <c r="U175" s="36">
        <f>SUMIFS(СВЦЭМ!$E$39:$E$782,СВЦЭМ!$A$39:$A$782,$A175,СВЦЭМ!$B$39:$B$782,U$155)+'СЕТ СН'!$F$12</f>
        <v>118.07197553</v>
      </c>
      <c r="V175" s="36">
        <f>SUMIFS(СВЦЭМ!$E$39:$E$782,СВЦЭМ!$A$39:$A$782,$A175,СВЦЭМ!$B$39:$B$782,V$155)+'СЕТ СН'!$F$12</f>
        <v>115.42731975</v>
      </c>
      <c r="W175" s="36">
        <f>SUMIFS(СВЦЭМ!$E$39:$E$782,СВЦЭМ!$A$39:$A$782,$A175,СВЦЭМ!$B$39:$B$782,W$155)+'СЕТ СН'!$F$12</f>
        <v>113.79256072</v>
      </c>
      <c r="X175" s="36">
        <f>SUMIFS(СВЦЭМ!$E$39:$E$782,СВЦЭМ!$A$39:$A$782,$A175,СВЦЭМ!$B$39:$B$782,X$155)+'СЕТ СН'!$F$12</f>
        <v>116.09163479999999</v>
      </c>
      <c r="Y175" s="36">
        <f>SUMIFS(СВЦЭМ!$E$39:$E$782,СВЦЭМ!$A$39:$A$782,$A175,СВЦЭМ!$B$39:$B$782,Y$155)+'СЕТ СН'!$F$12</f>
        <v>120.22331437</v>
      </c>
    </row>
    <row r="176" spans="1:25" ht="15.75" x14ac:dyDescent="0.2">
      <c r="A176" s="35">
        <f t="shared" si="4"/>
        <v>44794</v>
      </c>
      <c r="B176" s="36">
        <f>SUMIFS(СВЦЭМ!$E$39:$E$782,СВЦЭМ!$A$39:$A$782,$A176,СВЦЭМ!$B$39:$B$782,B$155)+'СЕТ СН'!$F$12</f>
        <v>134.51512744999999</v>
      </c>
      <c r="C176" s="36">
        <f>SUMIFS(СВЦЭМ!$E$39:$E$782,СВЦЭМ!$A$39:$A$782,$A176,СВЦЭМ!$B$39:$B$782,C$155)+'СЕТ СН'!$F$12</f>
        <v>136.06967713</v>
      </c>
      <c r="D176" s="36">
        <f>SUMIFS(СВЦЭМ!$E$39:$E$782,СВЦЭМ!$A$39:$A$782,$A176,СВЦЭМ!$B$39:$B$782,D$155)+'СЕТ СН'!$F$12</f>
        <v>142.43828951</v>
      </c>
      <c r="E176" s="36">
        <f>SUMIFS(СВЦЭМ!$E$39:$E$782,СВЦЭМ!$A$39:$A$782,$A176,СВЦЭМ!$B$39:$B$782,E$155)+'СЕТ СН'!$F$12</f>
        <v>147.10714802000001</v>
      </c>
      <c r="F176" s="36">
        <f>SUMIFS(СВЦЭМ!$E$39:$E$782,СВЦЭМ!$A$39:$A$782,$A176,СВЦЭМ!$B$39:$B$782,F$155)+'СЕТ СН'!$F$12</f>
        <v>147.81589989</v>
      </c>
      <c r="G176" s="36">
        <f>SUMIFS(СВЦЭМ!$E$39:$E$782,СВЦЭМ!$A$39:$A$782,$A176,СВЦЭМ!$B$39:$B$782,G$155)+'СЕТ СН'!$F$12</f>
        <v>146.96943393000001</v>
      </c>
      <c r="H176" s="36">
        <f>SUMIFS(СВЦЭМ!$E$39:$E$782,СВЦЭМ!$A$39:$A$782,$A176,СВЦЭМ!$B$39:$B$782,H$155)+'СЕТ СН'!$F$12</f>
        <v>143.92083062</v>
      </c>
      <c r="I176" s="36">
        <f>SUMIFS(СВЦЭМ!$E$39:$E$782,СВЦЭМ!$A$39:$A$782,$A176,СВЦЭМ!$B$39:$B$782,I$155)+'СЕТ СН'!$F$12</f>
        <v>134.70348414</v>
      </c>
      <c r="J176" s="36">
        <f>SUMIFS(СВЦЭМ!$E$39:$E$782,СВЦЭМ!$A$39:$A$782,$A176,СВЦЭМ!$B$39:$B$782,J$155)+'СЕТ СН'!$F$12</f>
        <v>125.45968805</v>
      </c>
      <c r="K176" s="36">
        <f>SUMIFS(СВЦЭМ!$E$39:$E$782,СВЦЭМ!$A$39:$A$782,$A176,СВЦЭМ!$B$39:$B$782,K$155)+'СЕТ СН'!$F$12</f>
        <v>133.00260481000001</v>
      </c>
      <c r="L176" s="36">
        <f>SUMIFS(СВЦЭМ!$E$39:$E$782,СВЦЭМ!$A$39:$A$782,$A176,СВЦЭМ!$B$39:$B$782,L$155)+'СЕТ СН'!$F$12</f>
        <v>138.66547969000001</v>
      </c>
      <c r="M176" s="36">
        <f>SUMIFS(СВЦЭМ!$E$39:$E$782,СВЦЭМ!$A$39:$A$782,$A176,СВЦЭМ!$B$39:$B$782,M$155)+'СЕТ СН'!$F$12</f>
        <v>140.21671705</v>
      </c>
      <c r="N176" s="36">
        <f>SUMIFS(СВЦЭМ!$E$39:$E$782,СВЦЭМ!$A$39:$A$782,$A176,СВЦЭМ!$B$39:$B$782,N$155)+'СЕТ СН'!$F$12</f>
        <v>141.02343501999999</v>
      </c>
      <c r="O176" s="36">
        <f>SUMIFS(СВЦЭМ!$E$39:$E$782,СВЦЭМ!$A$39:$A$782,$A176,СВЦЭМ!$B$39:$B$782,O$155)+'СЕТ СН'!$F$12</f>
        <v>139.58866505</v>
      </c>
      <c r="P176" s="36">
        <f>SUMIFS(СВЦЭМ!$E$39:$E$782,СВЦЭМ!$A$39:$A$782,$A176,СВЦЭМ!$B$39:$B$782,P$155)+'СЕТ СН'!$F$12</f>
        <v>139.14726481</v>
      </c>
      <c r="Q176" s="36">
        <f>SUMIFS(СВЦЭМ!$E$39:$E$782,СВЦЭМ!$A$39:$A$782,$A176,СВЦЭМ!$B$39:$B$782,Q$155)+'СЕТ СН'!$F$12</f>
        <v>138.88357952000001</v>
      </c>
      <c r="R176" s="36">
        <f>SUMIFS(СВЦЭМ!$E$39:$E$782,СВЦЭМ!$A$39:$A$782,$A176,СВЦЭМ!$B$39:$B$782,R$155)+'СЕТ СН'!$F$12</f>
        <v>139.08881736000001</v>
      </c>
      <c r="S176" s="36">
        <f>SUMIFS(СВЦЭМ!$E$39:$E$782,СВЦЭМ!$A$39:$A$782,$A176,СВЦЭМ!$B$39:$B$782,S$155)+'СЕТ СН'!$F$12</f>
        <v>139.29986335999999</v>
      </c>
      <c r="T176" s="36">
        <f>SUMIFS(СВЦЭМ!$E$39:$E$782,СВЦЭМ!$A$39:$A$782,$A176,СВЦЭМ!$B$39:$B$782,T$155)+'СЕТ СН'!$F$12</f>
        <v>138.79672468000001</v>
      </c>
      <c r="U176" s="36">
        <f>SUMIFS(СВЦЭМ!$E$39:$E$782,СВЦЭМ!$A$39:$A$782,$A176,СВЦЭМ!$B$39:$B$782,U$155)+'СЕТ СН'!$F$12</f>
        <v>139.07508802000001</v>
      </c>
      <c r="V176" s="36">
        <f>SUMIFS(СВЦЭМ!$E$39:$E$782,СВЦЭМ!$A$39:$A$782,$A176,СВЦЭМ!$B$39:$B$782,V$155)+'СЕТ СН'!$F$12</f>
        <v>141.14967369999999</v>
      </c>
      <c r="W176" s="36">
        <f>SUMIFS(СВЦЭМ!$E$39:$E$782,СВЦЭМ!$A$39:$A$782,$A176,СВЦЭМ!$B$39:$B$782,W$155)+'СЕТ СН'!$F$12</f>
        <v>141.55875823</v>
      </c>
      <c r="X176" s="36">
        <f>SUMIFS(СВЦЭМ!$E$39:$E$782,СВЦЭМ!$A$39:$A$782,$A176,СВЦЭМ!$B$39:$B$782,X$155)+'СЕТ СН'!$F$12</f>
        <v>135.86924887999999</v>
      </c>
      <c r="Y176" s="36">
        <f>SUMIFS(СВЦЭМ!$E$39:$E$782,СВЦЭМ!$A$39:$A$782,$A176,СВЦЭМ!$B$39:$B$782,Y$155)+'СЕТ СН'!$F$12</f>
        <v>131.70722889999999</v>
      </c>
    </row>
    <row r="177" spans="1:27" ht="15.75" x14ac:dyDescent="0.2">
      <c r="A177" s="35">
        <f t="shared" si="4"/>
        <v>44795</v>
      </c>
      <c r="B177" s="36">
        <f>SUMIFS(СВЦЭМ!$E$39:$E$782,СВЦЭМ!$A$39:$A$782,$A177,СВЦЭМ!$B$39:$B$782,B$155)+'СЕТ СН'!$F$12</f>
        <v>121.54772886000001</v>
      </c>
      <c r="C177" s="36">
        <f>SUMIFS(СВЦЭМ!$E$39:$E$782,СВЦЭМ!$A$39:$A$782,$A177,СВЦЭМ!$B$39:$B$782,C$155)+'СЕТ СН'!$F$12</f>
        <v>131.84736468</v>
      </c>
      <c r="D177" s="36">
        <f>SUMIFS(СВЦЭМ!$E$39:$E$782,СВЦЭМ!$A$39:$A$782,$A177,СВЦЭМ!$B$39:$B$782,D$155)+'СЕТ СН'!$F$12</f>
        <v>138.87810504000001</v>
      </c>
      <c r="E177" s="36">
        <f>SUMIFS(СВЦЭМ!$E$39:$E$782,СВЦЭМ!$A$39:$A$782,$A177,СВЦЭМ!$B$39:$B$782,E$155)+'СЕТ СН'!$F$12</f>
        <v>142.14352468999999</v>
      </c>
      <c r="F177" s="36">
        <f>SUMIFS(СВЦЭМ!$E$39:$E$782,СВЦЭМ!$A$39:$A$782,$A177,СВЦЭМ!$B$39:$B$782,F$155)+'СЕТ СН'!$F$12</f>
        <v>142.41211204000001</v>
      </c>
      <c r="G177" s="36">
        <f>SUMIFS(СВЦЭМ!$E$39:$E$782,СВЦЭМ!$A$39:$A$782,$A177,СВЦЭМ!$B$39:$B$782,G$155)+'СЕТ СН'!$F$12</f>
        <v>140.81324083999999</v>
      </c>
      <c r="H177" s="36">
        <f>SUMIFS(СВЦЭМ!$E$39:$E$782,СВЦЭМ!$A$39:$A$782,$A177,СВЦЭМ!$B$39:$B$782,H$155)+'СЕТ СН'!$F$12</f>
        <v>131.86879737000001</v>
      </c>
      <c r="I177" s="36">
        <f>SUMIFS(СВЦЭМ!$E$39:$E$782,СВЦЭМ!$A$39:$A$782,$A177,СВЦЭМ!$B$39:$B$782,I$155)+'СЕТ СН'!$F$12</f>
        <v>121.5442396</v>
      </c>
      <c r="J177" s="36">
        <f>SUMIFS(СВЦЭМ!$E$39:$E$782,СВЦЭМ!$A$39:$A$782,$A177,СВЦЭМ!$B$39:$B$782,J$155)+'СЕТ СН'!$F$12</f>
        <v>128.86808909000001</v>
      </c>
      <c r="K177" s="36">
        <f>SUMIFS(СВЦЭМ!$E$39:$E$782,СВЦЭМ!$A$39:$A$782,$A177,СВЦЭМ!$B$39:$B$782,K$155)+'СЕТ СН'!$F$12</f>
        <v>135.96393030999999</v>
      </c>
      <c r="L177" s="36">
        <f>SUMIFS(СВЦЭМ!$E$39:$E$782,СВЦЭМ!$A$39:$A$782,$A177,СВЦЭМ!$B$39:$B$782,L$155)+'СЕТ СН'!$F$12</f>
        <v>135.24197448000001</v>
      </c>
      <c r="M177" s="36">
        <f>SUMIFS(СВЦЭМ!$E$39:$E$782,СВЦЭМ!$A$39:$A$782,$A177,СВЦЭМ!$B$39:$B$782,M$155)+'СЕТ СН'!$F$12</f>
        <v>136.28857497000001</v>
      </c>
      <c r="N177" s="36">
        <f>SUMIFS(СВЦЭМ!$E$39:$E$782,СВЦЭМ!$A$39:$A$782,$A177,СВЦЭМ!$B$39:$B$782,N$155)+'СЕТ СН'!$F$12</f>
        <v>136.64505044000001</v>
      </c>
      <c r="O177" s="36">
        <f>SUMIFS(СВЦЭМ!$E$39:$E$782,СВЦЭМ!$A$39:$A$782,$A177,СВЦЭМ!$B$39:$B$782,O$155)+'СЕТ СН'!$F$12</f>
        <v>134.92613555</v>
      </c>
      <c r="P177" s="36">
        <f>SUMIFS(СВЦЭМ!$E$39:$E$782,СВЦЭМ!$A$39:$A$782,$A177,СВЦЭМ!$B$39:$B$782,P$155)+'СЕТ СН'!$F$12</f>
        <v>135.53660644000001</v>
      </c>
      <c r="Q177" s="36">
        <f>SUMIFS(СВЦЭМ!$E$39:$E$782,СВЦЭМ!$A$39:$A$782,$A177,СВЦЭМ!$B$39:$B$782,Q$155)+'СЕТ СН'!$F$12</f>
        <v>135.57528679000001</v>
      </c>
      <c r="R177" s="36">
        <f>SUMIFS(СВЦЭМ!$E$39:$E$782,СВЦЭМ!$A$39:$A$782,$A177,СВЦЭМ!$B$39:$B$782,R$155)+'СЕТ СН'!$F$12</f>
        <v>135.45105516999999</v>
      </c>
      <c r="S177" s="36">
        <f>SUMIFS(СВЦЭМ!$E$39:$E$782,СВЦЭМ!$A$39:$A$782,$A177,СВЦЭМ!$B$39:$B$782,S$155)+'СЕТ СН'!$F$12</f>
        <v>134.53483206999999</v>
      </c>
      <c r="T177" s="36">
        <f>SUMIFS(СВЦЭМ!$E$39:$E$782,СВЦЭМ!$A$39:$A$782,$A177,СВЦЭМ!$B$39:$B$782,T$155)+'СЕТ СН'!$F$12</f>
        <v>136.07907234000001</v>
      </c>
      <c r="U177" s="36">
        <f>SUMIFS(СВЦЭМ!$E$39:$E$782,СВЦЭМ!$A$39:$A$782,$A177,СВЦЭМ!$B$39:$B$782,U$155)+'СЕТ СН'!$F$12</f>
        <v>134.84314569</v>
      </c>
      <c r="V177" s="36">
        <f>SUMIFS(СВЦЭМ!$E$39:$E$782,СВЦЭМ!$A$39:$A$782,$A177,СВЦЭМ!$B$39:$B$782,V$155)+'СЕТ СН'!$F$12</f>
        <v>136.30488847000001</v>
      </c>
      <c r="W177" s="36">
        <f>SUMIFS(СВЦЭМ!$E$39:$E$782,СВЦЭМ!$A$39:$A$782,$A177,СВЦЭМ!$B$39:$B$782,W$155)+'СЕТ СН'!$F$12</f>
        <v>137.45707551000001</v>
      </c>
      <c r="X177" s="36">
        <f>SUMIFS(СВЦЭМ!$E$39:$E$782,СВЦЭМ!$A$39:$A$782,$A177,СВЦЭМ!$B$39:$B$782,X$155)+'СЕТ СН'!$F$12</f>
        <v>133.33921218</v>
      </c>
      <c r="Y177" s="36">
        <f>SUMIFS(СВЦЭМ!$E$39:$E$782,СВЦЭМ!$A$39:$A$782,$A177,СВЦЭМ!$B$39:$B$782,Y$155)+'СЕТ СН'!$F$12</f>
        <v>119.7004262</v>
      </c>
    </row>
    <row r="178" spans="1:27" ht="15.75" x14ac:dyDescent="0.2">
      <c r="A178" s="35">
        <f t="shared" si="4"/>
        <v>44796</v>
      </c>
      <c r="B178" s="36">
        <f>SUMIFS(СВЦЭМ!$E$39:$E$782,СВЦЭМ!$A$39:$A$782,$A178,СВЦЭМ!$B$39:$B$782,B$155)+'СЕТ СН'!$F$12</f>
        <v>129.34865776999999</v>
      </c>
      <c r="C178" s="36">
        <f>SUMIFS(СВЦЭМ!$E$39:$E$782,СВЦЭМ!$A$39:$A$782,$A178,СВЦЭМ!$B$39:$B$782,C$155)+'СЕТ СН'!$F$12</f>
        <v>138.96652743000001</v>
      </c>
      <c r="D178" s="36">
        <f>SUMIFS(СВЦЭМ!$E$39:$E$782,СВЦЭМ!$A$39:$A$782,$A178,СВЦЭМ!$B$39:$B$782,D$155)+'СЕТ СН'!$F$12</f>
        <v>144.99904670000001</v>
      </c>
      <c r="E178" s="36">
        <f>SUMIFS(СВЦЭМ!$E$39:$E$782,СВЦЭМ!$A$39:$A$782,$A178,СВЦЭМ!$B$39:$B$782,E$155)+'СЕТ СН'!$F$12</f>
        <v>147.02907066</v>
      </c>
      <c r="F178" s="36">
        <f>SUMIFS(СВЦЭМ!$E$39:$E$782,СВЦЭМ!$A$39:$A$782,$A178,СВЦЭМ!$B$39:$B$782,F$155)+'СЕТ СН'!$F$12</f>
        <v>142.07479412999999</v>
      </c>
      <c r="G178" s="36">
        <f>SUMIFS(СВЦЭМ!$E$39:$E$782,СВЦЭМ!$A$39:$A$782,$A178,СВЦЭМ!$B$39:$B$782,G$155)+'СЕТ СН'!$F$12</f>
        <v>138.37785672999999</v>
      </c>
      <c r="H178" s="36">
        <f>SUMIFS(СВЦЭМ!$E$39:$E$782,СВЦЭМ!$A$39:$A$782,$A178,СВЦЭМ!$B$39:$B$782,H$155)+'СЕТ СН'!$F$12</f>
        <v>131.12681377999999</v>
      </c>
      <c r="I178" s="36">
        <f>SUMIFS(СВЦЭМ!$E$39:$E$782,СВЦЭМ!$A$39:$A$782,$A178,СВЦЭМ!$B$39:$B$782,I$155)+'СЕТ СН'!$F$12</f>
        <v>120.95770953</v>
      </c>
      <c r="J178" s="36">
        <f>SUMIFS(СВЦЭМ!$E$39:$E$782,СВЦЭМ!$A$39:$A$782,$A178,СВЦЭМ!$B$39:$B$782,J$155)+'СЕТ СН'!$F$12</f>
        <v>119.86980776999999</v>
      </c>
      <c r="K178" s="36">
        <f>SUMIFS(СВЦЭМ!$E$39:$E$782,СВЦЭМ!$A$39:$A$782,$A178,СВЦЭМ!$B$39:$B$782,K$155)+'СЕТ СН'!$F$12</f>
        <v>130.66783993999999</v>
      </c>
      <c r="L178" s="36">
        <f>SUMIFS(СВЦЭМ!$E$39:$E$782,СВЦЭМ!$A$39:$A$782,$A178,СВЦЭМ!$B$39:$B$782,L$155)+'СЕТ СН'!$F$12</f>
        <v>125.28130175</v>
      </c>
      <c r="M178" s="36">
        <f>SUMIFS(СВЦЭМ!$E$39:$E$782,СВЦЭМ!$A$39:$A$782,$A178,СВЦЭМ!$B$39:$B$782,M$155)+'СЕТ СН'!$F$12</f>
        <v>124.13558365999999</v>
      </c>
      <c r="N178" s="36">
        <f>SUMIFS(СВЦЭМ!$E$39:$E$782,СВЦЭМ!$A$39:$A$782,$A178,СВЦЭМ!$B$39:$B$782,N$155)+'СЕТ СН'!$F$12</f>
        <v>123.17894</v>
      </c>
      <c r="O178" s="36">
        <f>SUMIFS(СВЦЭМ!$E$39:$E$782,СВЦЭМ!$A$39:$A$782,$A178,СВЦЭМ!$B$39:$B$782,O$155)+'СЕТ СН'!$F$12</f>
        <v>122.19935719</v>
      </c>
      <c r="P178" s="36">
        <f>SUMIFS(СВЦЭМ!$E$39:$E$782,СВЦЭМ!$A$39:$A$782,$A178,СВЦЭМ!$B$39:$B$782,P$155)+'СЕТ СН'!$F$12</f>
        <v>124.05914287</v>
      </c>
      <c r="Q178" s="36">
        <f>SUMIFS(СВЦЭМ!$E$39:$E$782,СВЦЭМ!$A$39:$A$782,$A178,СВЦЭМ!$B$39:$B$782,Q$155)+'СЕТ СН'!$F$12</f>
        <v>125.16205673</v>
      </c>
      <c r="R178" s="36">
        <f>SUMIFS(СВЦЭМ!$E$39:$E$782,СВЦЭМ!$A$39:$A$782,$A178,СВЦЭМ!$B$39:$B$782,R$155)+'СЕТ СН'!$F$12</f>
        <v>124.23271348</v>
      </c>
      <c r="S178" s="36">
        <f>SUMIFS(СВЦЭМ!$E$39:$E$782,СВЦЭМ!$A$39:$A$782,$A178,СВЦЭМ!$B$39:$B$782,S$155)+'СЕТ СН'!$F$12</f>
        <v>126.15480266</v>
      </c>
      <c r="T178" s="36">
        <f>SUMIFS(СВЦЭМ!$E$39:$E$782,СВЦЭМ!$A$39:$A$782,$A178,СВЦЭМ!$B$39:$B$782,T$155)+'СЕТ СН'!$F$12</f>
        <v>127.20171879</v>
      </c>
      <c r="U178" s="36">
        <f>SUMIFS(СВЦЭМ!$E$39:$E$782,СВЦЭМ!$A$39:$A$782,$A178,СВЦЭМ!$B$39:$B$782,U$155)+'СЕТ СН'!$F$12</f>
        <v>125.51080473</v>
      </c>
      <c r="V178" s="36">
        <f>SUMIFS(СВЦЭМ!$E$39:$E$782,СВЦЭМ!$A$39:$A$782,$A178,СВЦЭМ!$B$39:$B$782,V$155)+'СЕТ СН'!$F$12</f>
        <v>128.08737654000001</v>
      </c>
      <c r="W178" s="36">
        <f>SUMIFS(СВЦЭМ!$E$39:$E$782,СВЦЭМ!$A$39:$A$782,$A178,СВЦЭМ!$B$39:$B$782,W$155)+'СЕТ СН'!$F$12</f>
        <v>127.88601921</v>
      </c>
      <c r="X178" s="36">
        <f>SUMIFS(СВЦЭМ!$E$39:$E$782,СВЦЭМ!$A$39:$A$782,$A178,СВЦЭМ!$B$39:$B$782,X$155)+'СЕТ СН'!$F$12</f>
        <v>125.1462066</v>
      </c>
      <c r="Y178" s="36">
        <f>SUMIFS(СВЦЭМ!$E$39:$E$782,СВЦЭМ!$A$39:$A$782,$A178,СВЦЭМ!$B$39:$B$782,Y$155)+'СЕТ СН'!$F$12</f>
        <v>120.03220693</v>
      </c>
    </row>
    <row r="179" spans="1:27" ht="15.75" x14ac:dyDescent="0.2">
      <c r="A179" s="35">
        <f t="shared" si="4"/>
        <v>44797</v>
      </c>
      <c r="B179" s="36">
        <f>SUMIFS(СВЦЭМ!$E$39:$E$782,СВЦЭМ!$A$39:$A$782,$A179,СВЦЭМ!$B$39:$B$782,B$155)+'СЕТ СН'!$F$12</f>
        <v>125.80034824000001</v>
      </c>
      <c r="C179" s="36">
        <f>SUMIFS(СВЦЭМ!$E$39:$E$782,СВЦЭМ!$A$39:$A$782,$A179,СВЦЭМ!$B$39:$B$782,C$155)+'СЕТ СН'!$F$12</f>
        <v>131.99779000000001</v>
      </c>
      <c r="D179" s="36">
        <f>SUMIFS(СВЦЭМ!$E$39:$E$782,СВЦЭМ!$A$39:$A$782,$A179,СВЦЭМ!$B$39:$B$782,D$155)+'СЕТ СН'!$F$12</f>
        <v>136.49308851000001</v>
      </c>
      <c r="E179" s="36">
        <f>SUMIFS(СВЦЭМ!$E$39:$E$782,СВЦЭМ!$A$39:$A$782,$A179,СВЦЭМ!$B$39:$B$782,E$155)+'СЕТ СН'!$F$12</f>
        <v>137.99407667</v>
      </c>
      <c r="F179" s="36">
        <f>SUMIFS(СВЦЭМ!$E$39:$E$782,СВЦЭМ!$A$39:$A$782,$A179,СВЦЭМ!$B$39:$B$782,F$155)+'СЕТ СН'!$F$12</f>
        <v>138.20749570000001</v>
      </c>
      <c r="G179" s="36">
        <f>SUMIFS(СВЦЭМ!$E$39:$E$782,СВЦЭМ!$A$39:$A$782,$A179,СВЦЭМ!$B$39:$B$782,G$155)+'СЕТ СН'!$F$12</f>
        <v>136.02360350000001</v>
      </c>
      <c r="H179" s="36">
        <f>SUMIFS(СВЦЭМ!$E$39:$E$782,СВЦЭМ!$A$39:$A$782,$A179,СВЦЭМ!$B$39:$B$782,H$155)+'СЕТ СН'!$F$12</f>
        <v>129.94038531000001</v>
      </c>
      <c r="I179" s="36">
        <f>SUMIFS(СВЦЭМ!$E$39:$E$782,СВЦЭМ!$A$39:$A$782,$A179,СВЦЭМ!$B$39:$B$782,I$155)+'СЕТ СН'!$F$12</f>
        <v>122.49933104</v>
      </c>
      <c r="J179" s="36">
        <f>SUMIFS(СВЦЭМ!$E$39:$E$782,СВЦЭМ!$A$39:$A$782,$A179,СВЦЭМ!$B$39:$B$782,J$155)+'СЕТ СН'!$F$12</f>
        <v>127.80581539000001</v>
      </c>
      <c r="K179" s="36">
        <f>SUMIFS(СВЦЭМ!$E$39:$E$782,СВЦЭМ!$A$39:$A$782,$A179,СВЦЭМ!$B$39:$B$782,K$155)+'СЕТ СН'!$F$12</f>
        <v>145.02622629999999</v>
      </c>
      <c r="L179" s="36">
        <f>SUMIFS(СВЦЭМ!$E$39:$E$782,СВЦЭМ!$A$39:$A$782,$A179,СВЦЭМ!$B$39:$B$782,L$155)+'СЕТ СН'!$F$12</f>
        <v>138.84755190999999</v>
      </c>
      <c r="M179" s="36">
        <f>SUMIFS(СВЦЭМ!$E$39:$E$782,СВЦЭМ!$A$39:$A$782,$A179,СВЦЭМ!$B$39:$B$782,M$155)+'СЕТ СН'!$F$12</f>
        <v>137.99639500999999</v>
      </c>
      <c r="N179" s="36">
        <f>SUMIFS(СВЦЭМ!$E$39:$E$782,СВЦЭМ!$A$39:$A$782,$A179,СВЦЭМ!$B$39:$B$782,N$155)+'СЕТ СН'!$F$12</f>
        <v>137.28477617999999</v>
      </c>
      <c r="O179" s="36">
        <f>SUMIFS(СВЦЭМ!$E$39:$E$782,СВЦЭМ!$A$39:$A$782,$A179,СВЦЭМ!$B$39:$B$782,O$155)+'СЕТ СН'!$F$12</f>
        <v>136.36518658</v>
      </c>
      <c r="P179" s="36">
        <f>SUMIFS(СВЦЭМ!$E$39:$E$782,СВЦЭМ!$A$39:$A$782,$A179,СВЦЭМ!$B$39:$B$782,P$155)+'СЕТ СН'!$F$12</f>
        <v>137.34462371999999</v>
      </c>
      <c r="Q179" s="36">
        <f>SUMIFS(СВЦЭМ!$E$39:$E$782,СВЦЭМ!$A$39:$A$782,$A179,СВЦЭМ!$B$39:$B$782,Q$155)+'СЕТ СН'!$F$12</f>
        <v>137.49055358999999</v>
      </c>
      <c r="R179" s="36">
        <f>SUMIFS(СВЦЭМ!$E$39:$E$782,СВЦЭМ!$A$39:$A$782,$A179,СВЦЭМ!$B$39:$B$782,R$155)+'СЕТ СН'!$F$12</f>
        <v>135.86395375000001</v>
      </c>
      <c r="S179" s="36">
        <f>SUMIFS(СВЦЭМ!$E$39:$E$782,СВЦЭМ!$A$39:$A$782,$A179,СВЦЭМ!$B$39:$B$782,S$155)+'СЕТ СН'!$F$12</f>
        <v>137.20570767000001</v>
      </c>
      <c r="T179" s="36">
        <f>SUMIFS(СВЦЭМ!$E$39:$E$782,СВЦЭМ!$A$39:$A$782,$A179,СВЦЭМ!$B$39:$B$782,T$155)+'СЕТ СН'!$F$12</f>
        <v>138.21954431</v>
      </c>
      <c r="U179" s="36">
        <f>SUMIFS(СВЦЭМ!$E$39:$E$782,СВЦЭМ!$A$39:$A$782,$A179,СВЦЭМ!$B$39:$B$782,U$155)+'СЕТ СН'!$F$12</f>
        <v>137.54972638000001</v>
      </c>
      <c r="V179" s="36">
        <f>SUMIFS(СВЦЭМ!$E$39:$E$782,СВЦЭМ!$A$39:$A$782,$A179,СВЦЭМ!$B$39:$B$782,V$155)+'СЕТ СН'!$F$12</f>
        <v>140.33710943</v>
      </c>
      <c r="W179" s="36">
        <f>SUMIFS(СВЦЭМ!$E$39:$E$782,СВЦЭМ!$A$39:$A$782,$A179,СВЦЭМ!$B$39:$B$782,W$155)+'СЕТ СН'!$F$12</f>
        <v>141.41152804000001</v>
      </c>
      <c r="X179" s="36">
        <f>SUMIFS(СВЦЭМ!$E$39:$E$782,СВЦЭМ!$A$39:$A$782,$A179,СВЦЭМ!$B$39:$B$782,X$155)+'СЕТ СН'!$F$12</f>
        <v>132.26794876</v>
      </c>
      <c r="Y179" s="36">
        <f>SUMIFS(СВЦЭМ!$E$39:$E$782,СВЦЭМ!$A$39:$A$782,$A179,СВЦЭМ!$B$39:$B$782,Y$155)+'СЕТ СН'!$F$12</f>
        <v>126.37168559</v>
      </c>
    </row>
    <row r="180" spans="1:27" ht="15.75" x14ac:dyDescent="0.2">
      <c r="A180" s="35">
        <f t="shared" si="4"/>
        <v>44798</v>
      </c>
      <c r="B180" s="36">
        <f>SUMIFS(СВЦЭМ!$E$39:$E$782,СВЦЭМ!$A$39:$A$782,$A180,СВЦЭМ!$B$39:$B$782,B$155)+'СЕТ СН'!$F$12</f>
        <v>125.81642220000001</v>
      </c>
      <c r="C180" s="36">
        <f>SUMIFS(СВЦЭМ!$E$39:$E$782,СВЦЭМ!$A$39:$A$782,$A180,СВЦЭМ!$B$39:$B$782,C$155)+'СЕТ СН'!$F$12</f>
        <v>131.44118467999999</v>
      </c>
      <c r="D180" s="36">
        <f>SUMIFS(СВЦЭМ!$E$39:$E$782,СВЦЭМ!$A$39:$A$782,$A180,СВЦЭМ!$B$39:$B$782,D$155)+'СЕТ СН'!$F$12</f>
        <v>137.18191963000001</v>
      </c>
      <c r="E180" s="36">
        <f>SUMIFS(СВЦЭМ!$E$39:$E$782,СВЦЭМ!$A$39:$A$782,$A180,СВЦЭМ!$B$39:$B$782,E$155)+'СЕТ СН'!$F$12</f>
        <v>138.89881524</v>
      </c>
      <c r="F180" s="36">
        <f>SUMIFS(СВЦЭМ!$E$39:$E$782,СВЦЭМ!$A$39:$A$782,$A180,СВЦЭМ!$B$39:$B$782,F$155)+'СЕТ СН'!$F$12</f>
        <v>139.42251148</v>
      </c>
      <c r="G180" s="36">
        <f>SUMIFS(СВЦЭМ!$E$39:$E$782,СВЦЭМ!$A$39:$A$782,$A180,СВЦЭМ!$B$39:$B$782,G$155)+'СЕТ СН'!$F$12</f>
        <v>136.93336217999999</v>
      </c>
      <c r="H180" s="36">
        <f>SUMIFS(СВЦЭМ!$E$39:$E$782,СВЦЭМ!$A$39:$A$782,$A180,СВЦЭМ!$B$39:$B$782,H$155)+'СЕТ СН'!$F$12</f>
        <v>129.55167753999999</v>
      </c>
      <c r="I180" s="36">
        <f>SUMIFS(СВЦЭМ!$E$39:$E$782,СВЦЭМ!$A$39:$A$782,$A180,СВЦЭМ!$B$39:$B$782,I$155)+'СЕТ СН'!$F$12</f>
        <v>118.16883498</v>
      </c>
      <c r="J180" s="36">
        <f>SUMIFS(СВЦЭМ!$E$39:$E$782,СВЦЭМ!$A$39:$A$782,$A180,СВЦЭМ!$B$39:$B$782,J$155)+'СЕТ СН'!$F$12</f>
        <v>129.00936668</v>
      </c>
      <c r="K180" s="36">
        <f>SUMIFS(СВЦЭМ!$E$39:$E$782,СВЦЭМ!$A$39:$A$782,$A180,СВЦЭМ!$B$39:$B$782,K$155)+'СЕТ СН'!$F$12</f>
        <v>138.24571639000001</v>
      </c>
      <c r="L180" s="36">
        <f>SUMIFS(СВЦЭМ!$E$39:$E$782,СВЦЭМ!$A$39:$A$782,$A180,СВЦЭМ!$B$39:$B$782,L$155)+'СЕТ СН'!$F$12</f>
        <v>133.50599410000001</v>
      </c>
      <c r="M180" s="36">
        <f>SUMIFS(СВЦЭМ!$E$39:$E$782,СВЦЭМ!$A$39:$A$782,$A180,СВЦЭМ!$B$39:$B$782,M$155)+'СЕТ СН'!$F$12</f>
        <v>132.96164250000001</v>
      </c>
      <c r="N180" s="36">
        <f>SUMIFS(СВЦЭМ!$E$39:$E$782,СВЦЭМ!$A$39:$A$782,$A180,СВЦЭМ!$B$39:$B$782,N$155)+'СЕТ СН'!$F$12</f>
        <v>132.90717552999999</v>
      </c>
      <c r="O180" s="36">
        <f>SUMIFS(СВЦЭМ!$E$39:$E$782,СВЦЭМ!$A$39:$A$782,$A180,СВЦЭМ!$B$39:$B$782,O$155)+'СЕТ СН'!$F$12</f>
        <v>120.37262582</v>
      </c>
      <c r="P180" s="36">
        <f>SUMIFS(СВЦЭМ!$E$39:$E$782,СВЦЭМ!$A$39:$A$782,$A180,СВЦЭМ!$B$39:$B$782,P$155)+'СЕТ СН'!$F$12</f>
        <v>106.56900994999999</v>
      </c>
      <c r="Q180" s="36">
        <f>SUMIFS(СВЦЭМ!$E$39:$E$782,СВЦЭМ!$A$39:$A$782,$A180,СВЦЭМ!$B$39:$B$782,Q$155)+'СЕТ СН'!$F$12</f>
        <v>97.140214909999997</v>
      </c>
      <c r="R180" s="36">
        <f>SUMIFS(СВЦЭМ!$E$39:$E$782,СВЦЭМ!$A$39:$A$782,$A180,СВЦЭМ!$B$39:$B$782,R$155)+'СЕТ СН'!$F$12</f>
        <v>96.346370210000003</v>
      </c>
      <c r="S180" s="36">
        <f>SUMIFS(СВЦЭМ!$E$39:$E$782,СВЦЭМ!$A$39:$A$782,$A180,СВЦЭМ!$B$39:$B$782,S$155)+'СЕТ СН'!$F$12</f>
        <v>107.0304592</v>
      </c>
      <c r="T180" s="36">
        <f>SUMIFS(СВЦЭМ!$E$39:$E$782,СВЦЭМ!$A$39:$A$782,$A180,СВЦЭМ!$B$39:$B$782,T$155)+'СЕТ СН'!$F$12</f>
        <v>118.53959048</v>
      </c>
      <c r="U180" s="36">
        <f>SUMIFS(СВЦЭМ!$E$39:$E$782,СВЦЭМ!$A$39:$A$782,$A180,СВЦЭМ!$B$39:$B$782,U$155)+'СЕТ СН'!$F$12</f>
        <v>132.28450355000001</v>
      </c>
      <c r="V180" s="36">
        <f>SUMIFS(СВЦЭМ!$E$39:$E$782,СВЦЭМ!$A$39:$A$782,$A180,СВЦЭМ!$B$39:$B$782,V$155)+'СЕТ СН'!$F$12</f>
        <v>135.82698146000001</v>
      </c>
      <c r="W180" s="36">
        <f>SUMIFS(СВЦЭМ!$E$39:$E$782,СВЦЭМ!$A$39:$A$782,$A180,СВЦЭМ!$B$39:$B$782,W$155)+'СЕТ СН'!$F$12</f>
        <v>137.04038928</v>
      </c>
      <c r="X180" s="36">
        <f>SUMIFS(СВЦЭМ!$E$39:$E$782,СВЦЭМ!$A$39:$A$782,$A180,СВЦЭМ!$B$39:$B$782,X$155)+'СЕТ СН'!$F$12</f>
        <v>134.57307435999999</v>
      </c>
      <c r="Y180" s="36">
        <f>SUMIFS(СВЦЭМ!$E$39:$E$782,СВЦЭМ!$A$39:$A$782,$A180,СВЦЭМ!$B$39:$B$782,Y$155)+'СЕТ СН'!$F$12</f>
        <v>135.59977756999999</v>
      </c>
    </row>
    <row r="181" spans="1:27" ht="15.75" x14ac:dyDescent="0.2">
      <c r="A181" s="35">
        <f t="shared" si="4"/>
        <v>44799</v>
      </c>
      <c r="B181" s="36">
        <f>SUMIFS(СВЦЭМ!$E$39:$E$782,СВЦЭМ!$A$39:$A$782,$A181,СВЦЭМ!$B$39:$B$782,B$155)+'СЕТ СН'!$F$12</f>
        <v>134.27724191999999</v>
      </c>
      <c r="C181" s="36">
        <f>SUMIFS(СВЦЭМ!$E$39:$E$782,СВЦЭМ!$A$39:$A$782,$A181,СВЦЭМ!$B$39:$B$782,C$155)+'СЕТ СН'!$F$12</f>
        <v>141.13463797</v>
      </c>
      <c r="D181" s="36">
        <f>SUMIFS(СВЦЭМ!$E$39:$E$782,СВЦЭМ!$A$39:$A$782,$A181,СВЦЭМ!$B$39:$B$782,D$155)+'СЕТ СН'!$F$12</f>
        <v>143.28913987999999</v>
      </c>
      <c r="E181" s="36">
        <f>SUMIFS(СВЦЭМ!$E$39:$E$782,СВЦЭМ!$A$39:$A$782,$A181,СВЦЭМ!$B$39:$B$782,E$155)+'СЕТ СН'!$F$12</f>
        <v>140.28595082000001</v>
      </c>
      <c r="F181" s="36">
        <f>SUMIFS(СВЦЭМ!$E$39:$E$782,СВЦЭМ!$A$39:$A$782,$A181,СВЦЭМ!$B$39:$B$782,F$155)+'СЕТ СН'!$F$12</f>
        <v>141.56159424000001</v>
      </c>
      <c r="G181" s="36">
        <f>SUMIFS(СВЦЭМ!$E$39:$E$782,СВЦЭМ!$A$39:$A$782,$A181,СВЦЭМ!$B$39:$B$782,G$155)+'СЕТ СН'!$F$12</f>
        <v>140.36656811</v>
      </c>
      <c r="H181" s="36">
        <f>SUMIFS(СВЦЭМ!$E$39:$E$782,СВЦЭМ!$A$39:$A$782,$A181,СВЦЭМ!$B$39:$B$782,H$155)+'СЕТ СН'!$F$12</f>
        <v>129.46030944</v>
      </c>
      <c r="I181" s="36">
        <f>SUMIFS(СВЦЭМ!$E$39:$E$782,СВЦЭМ!$A$39:$A$782,$A181,СВЦЭМ!$B$39:$B$782,I$155)+'СЕТ СН'!$F$12</f>
        <v>127.63725229000001</v>
      </c>
      <c r="J181" s="36">
        <f>SUMIFS(СВЦЭМ!$E$39:$E$782,СВЦЭМ!$A$39:$A$782,$A181,СВЦЭМ!$B$39:$B$782,J$155)+'СЕТ СН'!$F$12</f>
        <v>128.07445573000001</v>
      </c>
      <c r="K181" s="36">
        <f>SUMIFS(СВЦЭМ!$E$39:$E$782,СВЦЭМ!$A$39:$A$782,$A181,СВЦЭМ!$B$39:$B$782,K$155)+'СЕТ СН'!$F$12</f>
        <v>137.26500236999999</v>
      </c>
      <c r="L181" s="36">
        <f>SUMIFS(СВЦЭМ!$E$39:$E$782,СВЦЭМ!$A$39:$A$782,$A181,СВЦЭМ!$B$39:$B$782,L$155)+'СЕТ СН'!$F$12</f>
        <v>134.03152815000001</v>
      </c>
      <c r="M181" s="36">
        <f>SUMIFS(СВЦЭМ!$E$39:$E$782,СВЦЭМ!$A$39:$A$782,$A181,СВЦЭМ!$B$39:$B$782,M$155)+'СЕТ СН'!$F$12</f>
        <v>132.35998203</v>
      </c>
      <c r="N181" s="36">
        <f>SUMIFS(СВЦЭМ!$E$39:$E$782,СВЦЭМ!$A$39:$A$782,$A181,СВЦЭМ!$B$39:$B$782,N$155)+'СЕТ СН'!$F$12</f>
        <v>131.22436665999999</v>
      </c>
      <c r="O181" s="36">
        <f>SUMIFS(СВЦЭМ!$E$39:$E$782,СВЦЭМ!$A$39:$A$782,$A181,СВЦЭМ!$B$39:$B$782,O$155)+'СЕТ СН'!$F$12</f>
        <v>130.33463429</v>
      </c>
      <c r="P181" s="36">
        <f>SUMIFS(СВЦЭМ!$E$39:$E$782,СВЦЭМ!$A$39:$A$782,$A181,СВЦЭМ!$B$39:$B$782,P$155)+'СЕТ СН'!$F$12</f>
        <v>131.48119217999999</v>
      </c>
      <c r="Q181" s="36">
        <f>SUMIFS(СВЦЭМ!$E$39:$E$782,СВЦЭМ!$A$39:$A$782,$A181,СВЦЭМ!$B$39:$B$782,Q$155)+'СЕТ СН'!$F$12</f>
        <v>131.33551367999999</v>
      </c>
      <c r="R181" s="36">
        <f>SUMIFS(СВЦЭМ!$E$39:$E$782,СВЦЭМ!$A$39:$A$782,$A181,СВЦЭМ!$B$39:$B$782,R$155)+'СЕТ СН'!$F$12</f>
        <v>130.35567338000001</v>
      </c>
      <c r="S181" s="36">
        <f>SUMIFS(СВЦЭМ!$E$39:$E$782,СВЦЭМ!$A$39:$A$782,$A181,СВЦЭМ!$B$39:$B$782,S$155)+'СЕТ СН'!$F$12</f>
        <v>129.98686966</v>
      </c>
      <c r="T181" s="36">
        <f>SUMIFS(СВЦЭМ!$E$39:$E$782,СВЦЭМ!$A$39:$A$782,$A181,СВЦЭМ!$B$39:$B$782,T$155)+'СЕТ СН'!$F$12</f>
        <v>131.13714350000001</v>
      </c>
      <c r="U181" s="36">
        <f>SUMIFS(СВЦЭМ!$E$39:$E$782,СВЦЭМ!$A$39:$A$782,$A181,СВЦЭМ!$B$39:$B$782,U$155)+'СЕТ СН'!$F$12</f>
        <v>130.02543474999999</v>
      </c>
      <c r="V181" s="36">
        <f>SUMIFS(СВЦЭМ!$E$39:$E$782,СВЦЭМ!$A$39:$A$782,$A181,СВЦЭМ!$B$39:$B$782,V$155)+'СЕТ СН'!$F$12</f>
        <v>132.82393869000001</v>
      </c>
      <c r="W181" s="36">
        <f>SUMIFS(СВЦЭМ!$E$39:$E$782,СВЦЭМ!$A$39:$A$782,$A181,СВЦЭМ!$B$39:$B$782,W$155)+'СЕТ СН'!$F$12</f>
        <v>133.21356324999999</v>
      </c>
      <c r="X181" s="36">
        <f>SUMIFS(СВЦЭМ!$E$39:$E$782,СВЦЭМ!$A$39:$A$782,$A181,СВЦЭМ!$B$39:$B$782,X$155)+'СЕТ СН'!$F$12</f>
        <v>128.63898649000001</v>
      </c>
      <c r="Y181" s="36">
        <f>SUMIFS(СВЦЭМ!$E$39:$E$782,СВЦЭМ!$A$39:$A$782,$A181,СВЦЭМ!$B$39:$B$782,Y$155)+'СЕТ СН'!$F$12</f>
        <v>132.11723101000001</v>
      </c>
    </row>
    <row r="182" spans="1:27" ht="15.75" x14ac:dyDescent="0.2">
      <c r="A182" s="35">
        <f t="shared" si="4"/>
        <v>44800</v>
      </c>
      <c r="B182" s="36">
        <f>SUMIFS(СВЦЭМ!$E$39:$E$782,СВЦЭМ!$A$39:$A$782,$A182,СВЦЭМ!$B$39:$B$782,B$155)+'СЕТ СН'!$F$12</f>
        <v>132.80903348000001</v>
      </c>
      <c r="C182" s="36">
        <f>SUMIFS(СВЦЭМ!$E$39:$E$782,СВЦЭМ!$A$39:$A$782,$A182,СВЦЭМ!$B$39:$B$782,C$155)+'СЕТ СН'!$F$12</f>
        <v>132.07681242000001</v>
      </c>
      <c r="D182" s="36">
        <f>SUMIFS(СВЦЭМ!$E$39:$E$782,СВЦЭМ!$A$39:$A$782,$A182,СВЦЭМ!$B$39:$B$782,D$155)+'СЕТ СН'!$F$12</f>
        <v>138.42212642000001</v>
      </c>
      <c r="E182" s="36">
        <f>SUMIFS(СВЦЭМ!$E$39:$E$782,СВЦЭМ!$A$39:$A$782,$A182,СВЦЭМ!$B$39:$B$782,E$155)+'СЕТ СН'!$F$12</f>
        <v>133.27536183999999</v>
      </c>
      <c r="F182" s="36">
        <f>SUMIFS(СВЦЭМ!$E$39:$E$782,СВЦЭМ!$A$39:$A$782,$A182,СВЦЭМ!$B$39:$B$782,F$155)+'СЕТ СН'!$F$12</f>
        <v>132.70978020999999</v>
      </c>
      <c r="G182" s="36">
        <f>SUMIFS(СВЦЭМ!$E$39:$E$782,СВЦЭМ!$A$39:$A$782,$A182,СВЦЭМ!$B$39:$B$782,G$155)+'СЕТ СН'!$F$12</f>
        <v>134.09887499000001</v>
      </c>
      <c r="H182" s="36">
        <f>SUMIFS(СВЦЭМ!$E$39:$E$782,СВЦЭМ!$A$39:$A$782,$A182,СВЦЭМ!$B$39:$B$782,H$155)+'СЕТ СН'!$F$12</f>
        <v>131.80688293</v>
      </c>
      <c r="I182" s="36">
        <f>SUMIFS(СВЦЭМ!$E$39:$E$782,СВЦЭМ!$A$39:$A$782,$A182,СВЦЭМ!$B$39:$B$782,I$155)+'СЕТ СН'!$F$12</f>
        <v>126.7505323</v>
      </c>
      <c r="J182" s="36">
        <f>SUMIFS(СВЦЭМ!$E$39:$E$782,СВЦЭМ!$A$39:$A$782,$A182,СВЦЭМ!$B$39:$B$782,J$155)+'СЕТ СН'!$F$12</f>
        <v>117.81273424</v>
      </c>
      <c r="K182" s="36">
        <f>SUMIFS(СВЦЭМ!$E$39:$E$782,СВЦЭМ!$A$39:$A$782,$A182,СВЦЭМ!$B$39:$B$782,K$155)+'СЕТ СН'!$F$12</f>
        <v>128.71619681000001</v>
      </c>
      <c r="L182" s="36">
        <f>SUMIFS(СВЦЭМ!$E$39:$E$782,СВЦЭМ!$A$39:$A$782,$A182,СВЦЭМ!$B$39:$B$782,L$155)+'СЕТ СН'!$F$12</f>
        <v>128.22112688000001</v>
      </c>
      <c r="M182" s="36">
        <f>SUMIFS(СВЦЭМ!$E$39:$E$782,СВЦЭМ!$A$39:$A$782,$A182,СВЦЭМ!$B$39:$B$782,M$155)+'СЕТ СН'!$F$12</f>
        <v>128.64409201999999</v>
      </c>
      <c r="N182" s="36">
        <f>SUMIFS(СВЦЭМ!$E$39:$E$782,СВЦЭМ!$A$39:$A$782,$A182,СВЦЭМ!$B$39:$B$782,N$155)+'СЕТ СН'!$F$12</f>
        <v>128.83378328000001</v>
      </c>
      <c r="O182" s="36">
        <f>SUMIFS(СВЦЭМ!$E$39:$E$782,СВЦЭМ!$A$39:$A$782,$A182,СВЦЭМ!$B$39:$B$782,O$155)+'СЕТ СН'!$F$12</f>
        <v>127.5449637</v>
      </c>
      <c r="P182" s="36">
        <f>SUMIFS(СВЦЭМ!$E$39:$E$782,СВЦЭМ!$A$39:$A$782,$A182,СВЦЭМ!$B$39:$B$782,P$155)+'СЕТ СН'!$F$12</f>
        <v>127.03830108</v>
      </c>
      <c r="Q182" s="36">
        <f>SUMIFS(СВЦЭМ!$E$39:$E$782,СВЦЭМ!$A$39:$A$782,$A182,СВЦЭМ!$B$39:$B$782,Q$155)+'СЕТ СН'!$F$12</f>
        <v>126.77963693</v>
      </c>
      <c r="R182" s="36">
        <f>SUMIFS(СВЦЭМ!$E$39:$E$782,СВЦЭМ!$A$39:$A$782,$A182,СВЦЭМ!$B$39:$B$782,R$155)+'СЕТ СН'!$F$12</f>
        <v>126.3930525</v>
      </c>
      <c r="S182" s="36">
        <f>SUMIFS(СВЦЭМ!$E$39:$E$782,СВЦЭМ!$A$39:$A$782,$A182,СВЦЭМ!$B$39:$B$782,S$155)+'СЕТ СН'!$F$12</f>
        <v>127.51976255</v>
      </c>
      <c r="T182" s="36">
        <f>SUMIFS(СВЦЭМ!$E$39:$E$782,СВЦЭМ!$A$39:$A$782,$A182,СВЦЭМ!$B$39:$B$782,T$155)+'СЕТ СН'!$F$12</f>
        <v>127.49733461</v>
      </c>
      <c r="U182" s="36">
        <f>SUMIFS(СВЦЭМ!$E$39:$E$782,СВЦЭМ!$A$39:$A$782,$A182,СВЦЭМ!$B$39:$B$782,U$155)+'СЕТ СН'!$F$12</f>
        <v>127.46999771999999</v>
      </c>
      <c r="V182" s="36">
        <f>SUMIFS(СВЦЭМ!$E$39:$E$782,СВЦЭМ!$A$39:$A$782,$A182,СВЦЭМ!$B$39:$B$782,V$155)+'СЕТ СН'!$F$12</f>
        <v>129.77614588</v>
      </c>
      <c r="W182" s="36">
        <f>SUMIFS(СВЦЭМ!$E$39:$E$782,СВЦЭМ!$A$39:$A$782,$A182,СВЦЭМ!$B$39:$B$782,W$155)+'СЕТ СН'!$F$12</f>
        <v>129.56280004000001</v>
      </c>
      <c r="X182" s="36">
        <f>SUMIFS(СВЦЭМ!$E$39:$E$782,СВЦЭМ!$A$39:$A$782,$A182,СВЦЭМ!$B$39:$B$782,X$155)+'СЕТ СН'!$F$12</f>
        <v>127.16149082</v>
      </c>
      <c r="Y182" s="36">
        <f>SUMIFS(СВЦЭМ!$E$39:$E$782,СВЦЭМ!$A$39:$A$782,$A182,СВЦЭМ!$B$39:$B$782,Y$155)+'СЕТ СН'!$F$12</f>
        <v>124.24698445</v>
      </c>
    </row>
    <row r="183" spans="1:27" ht="15.75" x14ac:dyDescent="0.2">
      <c r="A183" s="35">
        <f t="shared" si="4"/>
        <v>44801</v>
      </c>
      <c r="B183" s="36">
        <f>SUMIFS(СВЦЭМ!$E$39:$E$782,СВЦЭМ!$A$39:$A$782,$A183,СВЦЭМ!$B$39:$B$782,B$155)+'СЕТ СН'!$F$12</f>
        <v>124.14452017000001</v>
      </c>
      <c r="C183" s="36">
        <f>SUMIFS(СВЦЭМ!$E$39:$E$782,СВЦЭМ!$A$39:$A$782,$A183,СВЦЭМ!$B$39:$B$782,C$155)+'СЕТ СН'!$F$12</f>
        <v>129.51810319000001</v>
      </c>
      <c r="D183" s="36">
        <f>SUMIFS(СВЦЭМ!$E$39:$E$782,СВЦЭМ!$A$39:$A$782,$A183,СВЦЭМ!$B$39:$B$782,D$155)+'СЕТ СН'!$F$12</f>
        <v>135.81033364000001</v>
      </c>
      <c r="E183" s="36">
        <f>SUMIFS(СВЦЭМ!$E$39:$E$782,СВЦЭМ!$A$39:$A$782,$A183,СВЦЭМ!$B$39:$B$782,E$155)+'СЕТ СН'!$F$12</f>
        <v>137.94670572999999</v>
      </c>
      <c r="F183" s="36">
        <f>SUMIFS(СВЦЭМ!$E$39:$E$782,СВЦЭМ!$A$39:$A$782,$A183,СВЦЭМ!$B$39:$B$782,F$155)+'СЕТ СН'!$F$12</f>
        <v>137.83356384000001</v>
      </c>
      <c r="G183" s="36">
        <f>SUMIFS(СВЦЭМ!$E$39:$E$782,СВЦЭМ!$A$39:$A$782,$A183,СВЦЭМ!$B$39:$B$782,G$155)+'СЕТ СН'!$F$12</f>
        <v>138.51534254000001</v>
      </c>
      <c r="H183" s="36">
        <f>SUMIFS(СВЦЭМ!$E$39:$E$782,СВЦЭМ!$A$39:$A$782,$A183,СВЦЭМ!$B$39:$B$782,H$155)+'СЕТ СН'!$F$12</f>
        <v>134.08629925</v>
      </c>
      <c r="I183" s="36">
        <f>SUMIFS(СВЦЭМ!$E$39:$E$782,СВЦЭМ!$A$39:$A$782,$A183,СВЦЭМ!$B$39:$B$782,I$155)+'СЕТ СН'!$F$12</f>
        <v>128.61148032</v>
      </c>
      <c r="J183" s="36">
        <f>SUMIFS(СВЦЭМ!$E$39:$E$782,СВЦЭМ!$A$39:$A$782,$A183,СВЦЭМ!$B$39:$B$782,J$155)+'СЕТ СН'!$F$12</f>
        <v>118.09486076</v>
      </c>
      <c r="K183" s="36">
        <f>SUMIFS(СВЦЭМ!$E$39:$E$782,СВЦЭМ!$A$39:$A$782,$A183,СВЦЭМ!$B$39:$B$782,K$155)+'СЕТ СН'!$F$12</f>
        <v>127.9022791</v>
      </c>
      <c r="L183" s="36">
        <f>SUMIFS(СВЦЭМ!$E$39:$E$782,СВЦЭМ!$A$39:$A$782,$A183,СВЦЭМ!$B$39:$B$782,L$155)+'СЕТ СН'!$F$12</f>
        <v>128.40147813999999</v>
      </c>
      <c r="M183" s="36">
        <f>SUMIFS(СВЦЭМ!$E$39:$E$782,СВЦЭМ!$A$39:$A$782,$A183,СВЦЭМ!$B$39:$B$782,M$155)+'СЕТ СН'!$F$12</f>
        <v>129.46246445</v>
      </c>
      <c r="N183" s="36">
        <f>SUMIFS(СВЦЭМ!$E$39:$E$782,СВЦЭМ!$A$39:$A$782,$A183,СВЦЭМ!$B$39:$B$782,N$155)+'СЕТ СН'!$F$12</f>
        <v>129.98446326000001</v>
      </c>
      <c r="O183" s="36">
        <f>SUMIFS(СВЦЭМ!$E$39:$E$782,СВЦЭМ!$A$39:$A$782,$A183,СВЦЭМ!$B$39:$B$782,O$155)+'СЕТ СН'!$F$12</f>
        <v>128.57350781</v>
      </c>
      <c r="P183" s="36">
        <f>SUMIFS(СВЦЭМ!$E$39:$E$782,СВЦЭМ!$A$39:$A$782,$A183,СВЦЭМ!$B$39:$B$782,P$155)+'СЕТ СН'!$F$12</f>
        <v>128.00352816</v>
      </c>
      <c r="Q183" s="36">
        <f>SUMIFS(СВЦЭМ!$E$39:$E$782,СВЦЭМ!$A$39:$A$782,$A183,СВЦЭМ!$B$39:$B$782,Q$155)+'СЕТ СН'!$F$12</f>
        <v>127.81323119</v>
      </c>
      <c r="R183" s="36">
        <f>SUMIFS(СВЦЭМ!$E$39:$E$782,СВЦЭМ!$A$39:$A$782,$A183,СВЦЭМ!$B$39:$B$782,R$155)+'СЕТ СН'!$F$12</f>
        <v>126.80738707</v>
      </c>
      <c r="S183" s="36">
        <f>SUMIFS(СВЦЭМ!$E$39:$E$782,СВЦЭМ!$A$39:$A$782,$A183,СВЦЭМ!$B$39:$B$782,S$155)+'СЕТ СН'!$F$12</f>
        <v>127.61811631</v>
      </c>
      <c r="T183" s="36">
        <f>SUMIFS(СВЦЭМ!$E$39:$E$782,СВЦЭМ!$A$39:$A$782,$A183,СВЦЭМ!$B$39:$B$782,T$155)+'СЕТ СН'!$F$12</f>
        <v>128.17256369</v>
      </c>
      <c r="U183" s="36">
        <f>SUMIFS(СВЦЭМ!$E$39:$E$782,СВЦЭМ!$A$39:$A$782,$A183,СВЦЭМ!$B$39:$B$782,U$155)+'СЕТ СН'!$F$12</f>
        <v>127.83911821</v>
      </c>
      <c r="V183" s="36">
        <f>SUMIFS(СВЦЭМ!$E$39:$E$782,СВЦЭМ!$A$39:$A$782,$A183,СВЦЭМ!$B$39:$B$782,V$155)+'СЕТ СН'!$F$12</f>
        <v>129.99949633</v>
      </c>
      <c r="W183" s="36">
        <f>SUMIFS(СВЦЭМ!$E$39:$E$782,СВЦЭМ!$A$39:$A$782,$A183,СВЦЭМ!$B$39:$B$782,W$155)+'СЕТ СН'!$F$12</f>
        <v>131.53209525</v>
      </c>
      <c r="X183" s="36">
        <f>SUMIFS(СВЦЭМ!$E$39:$E$782,СВЦЭМ!$A$39:$A$782,$A183,СВЦЭМ!$B$39:$B$782,X$155)+'СЕТ СН'!$F$12</f>
        <v>132.56330649</v>
      </c>
      <c r="Y183" s="36">
        <f>SUMIFS(СВЦЭМ!$E$39:$E$782,СВЦЭМ!$A$39:$A$782,$A183,СВЦЭМ!$B$39:$B$782,Y$155)+'СЕТ СН'!$F$12</f>
        <v>128.69419554999999</v>
      </c>
    </row>
    <row r="184" spans="1:27" ht="15.75" x14ac:dyDescent="0.2">
      <c r="A184" s="35">
        <f t="shared" si="4"/>
        <v>44802</v>
      </c>
      <c r="B184" s="36">
        <f>SUMIFS(СВЦЭМ!$E$39:$E$782,СВЦЭМ!$A$39:$A$782,$A184,СВЦЭМ!$B$39:$B$782,B$155)+'СЕТ СН'!$F$12</f>
        <v>131.03110176999999</v>
      </c>
      <c r="C184" s="36">
        <f>SUMIFS(СВЦЭМ!$E$39:$E$782,СВЦЭМ!$A$39:$A$782,$A184,СВЦЭМ!$B$39:$B$782,C$155)+'СЕТ СН'!$F$12</f>
        <v>141.59617628000001</v>
      </c>
      <c r="D184" s="36">
        <f>SUMIFS(СВЦЭМ!$E$39:$E$782,СВЦЭМ!$A$39:$A$782,$A184,СВЦЭМ!$B$39:$B$782,D$155)+'СЕТ СН'!$F$12</f>
        <v>146.39479925000001</v>
      </c>
      <c r="E184" s="36">
        <f>SUMIFS(СВЦЭМ!$E$39:$E$782,СВЦЭМ!$A$39:$A$782,$A184,СВЦЭМ!$B$39:$B$782,E$155)+'СЕТ СН'!$F$12</f>
        <v>147.8610295</v>
      </c>
      <c r="F184" s="36">
        <f>SUMIFS(СВЦЭМ!$E$39:$E$782,СВЦЭМ!$A$39:$A$782,$A184,СВЦЭМ!$B$39:$B$782,F$155)+'СЕТ СН'!$F$12</f>
        <v>149.23467534</v>
      </c>
      <c r="G184" s="36">
        <f>SUMIFS(СВЦЭМ!$E$39:$E$782,СВЦЭМ!$A$39:$A$782,$A184,СВЦЭМ!$B$39:$B$782,G$155)+'СЕТ СН'!$F$12</f>
        <v>146.69586451999999</v>
      </c>
      <c r="H184" s="36">
        <f>SUMIFS(СВЦЭМ!$E$39:$E$782,СВЦЭМ!$A$39:$A$782,$A184,СВЦЭМ!$B$39:$B$782,H$155)+'СЕТ СН'!$F$12</f>
        <v>138.72441426</v>
      </c>
      <c r="I184" s="36">
        <f>SUMIFS(СВЦЭМ!$E$39:$E$782,СВЦЭМ!$A$39:$A$782,$A184,СВЦЭМ!$B$39:$B$782,I$155)+'СЕТ СН'!$F$12</f>
        <v>131.69497038</v>
      </c>
      <c r="J184" s="36">
        <f>SUMIFS(СВЦЭМ!$E$39:$E$782,СВЦЭМ!$A$39:$A$782,$A184,СВЦЭМ!$B$39:$B$782,J$155)+'СЕТ СН'!$F$12</f>
        <v>125.59611704</v>
      </c>
      <c r="K184" s="36">
        <f>SUMIFS(СВЦЭМ!$E$39:$E$782,СВЦЭМ!$A$39:$A$782,$A184,СВЦЭМ!$B$39:$B$782,K$155)+'СЕТ СН'!$F$12</f>
        <v>129.15137791999999</v>
      </c>
      <c r="L184" s="36">
        <f>SUMIFS(СВЦЭМ!$E$39:$E$782,СВЦЭМ!$A$39:$A$782,$A184,СВЦЭМ!$B$39:$B$782,L$155)+'СЕТ СН'!$F$12</f>
        <v>125.79515759</v>
      </c>
      <c r="M184" s="36">
        <f>SUMIFS(СВЦЭМ!$E$39:$E$782,СВЦЭМ!$A$39:$A$782,$A184,СВЦЭМ!$B$39:$B$782,M$155)+'СЕТ СН'!$F$12</f>
        <v>125.90707664</v>
      </c>
      <c r="N184" s="36">
        <f>SUMIFS(СВЦЭМ!$E$39:$E$782,СВЦЭМ!$A$39:$A$782,$A184,СВЦЭМ!$B$39:$B$782,N$155)+'СЕТ СН'!$F$12</f>
        <v>126.23012706</v>
      </c>
      <c r="O184" s="36">
        <f>SUMIFS(СВЦЭМ!$E$39:$E$782,СВЦЭМ!$A$39:$A$782,$A184,СВЦЭМ!$B$39:$B$782,O$155)+'СЕТ СН'!$F$12</f>
        <v>125.66602657999999</v>
      </c>
      <c r="P184" s="36">
        <f>SUMIFS(СВЦЭМ!$E$39:$E$782,СВЦЭМ!$A$39:$A$782,$A184,СВЦЭМ!$B$39:$B$782,P$155)+'СЕТ СН'!$F$12</f>
        <v>125.66750283</v>
      </c>
      <c r="Q184" s="36">
        <f>SUMIFS(СВЦЭМ!$E$39:$E$782,СВЦЭМ!$A$39:$A$782,$A184,СВЦЭМ!$B$39:$B$782,Q$155)+'СЕТ СН'!$F$12</f>
        <v>125.57526042000001</v>
      </c>
      <c r="R184" s="36">
        <f>SUMIFS(СВЦЭМ!$E$39:$E$782,СВЦЭМ!$A$39:$A$782,$A184,СВЦЭМ!$B$39:$B$782,R$155)+'СЕТ СН'!$F$12</f>
        <v>125.92355968</v>
      </c>
      <c r="S184" s="36">
        <f>SUMIFS(СВЦЭМ!$E$39:$E$782,СВЦЭМ!$A$39:$A$782,$A184,СВЦЭМ!$B$39:$B$782,S$155)+'СЕТ СН'!$F$12</f>
        <v>126.16997931</v>
      </c>
      <c r="T184" s="36">
        <f>SUMIFS(СВЦЭМ!$E$39:$E$782,СВЦЭМ!$A$39:$A$782,$A184,СВЦЭМ!$B$39:$B$782,T$155)+'СЕТ СН'!$F$12</f>
        <v>123.57689351</v>
      </c>
      <c r="U184" s="36">
        <f>SUMIFS(СВЦЭМ!$E$39:$E$782,СВЦЭМ!$A$39:$A$782,$A184,СВЦЭМ!$B$39:$B$782,U$155)+'СЕТ СН'!$F$12</f>
        <v>122.71688133000001</v>
      </c>
      <c r="V184" s="36">
        <f>SUMIFS(СВЦЭМ!$E$39:$E$782,СВЦЭМ!$A$39:$A$782,$A184,СВЦЭМ!$B$39:$B$782,V$155)+'СЕТ СН'!$F$12</f>
        <v>121.93744795000001</v>
      </c>
      <c r="W184" s="36">
        <f>SUMIFS(СВЦЭМ!$E$39:$E$782,СВЦЭМ!$A$39:$A$782,$A184,СВЦЭМ!$B$39:$B$782,W$155)+'СЕТ СН'!$F$12</f>
        <v>121.65204564</v>
      </c>
      <c r="X184" s="36">
        <f>SUMIFS(СВЦЭМ!$E$39:$E$782,СВЦЭМ!$A$39:$A$782,$A184,СВЦЭМ!$B$39:$B$782,X$155)+'СЕТ СН'!$F$12</f>
        <v>125.17164943</v>
      </c>
      <c r="Y184" s="36">
        <f>SUMIFS(СВЦЭМ!$E$39:$E$782,СВЦЭМ!$A$39:$A$782,$A184,СВЦЭМ!$B$39:$B$782,Y$155)+'СЕТ СН'!$F$12</f>
        <v>132.32718844999999</v>
      </c>
    </row>
    <row r="185" spans="1:27" ht="15.75" x14ac:dyDescent="0.2">
      <c r="A185" s="35">
        <f t="shared" si="4"/>
        <v>44803</v>
      </c>
      <c r="B185" s="36">
        <f>SUMIFS(СВЦЭМ!$E$39:$E$782,СВЦЭМ!$A$39:$A$782,$A185,СВЦЭМ!$B$39:$B$782,B$155)+'СЕТ СН'!$F$12</f>
        <v>126.3711354</v>
      </c>
      <c r="C185" s="36">
        <f>SUMIFS(СВЦЭМ!$E$39:$E$782,СВЦЭМ!$A$39:$A$782,$A185,СВЦЭМ!$B$39:$B$782,C$155)+'СЕТ СН'!$F$12</f>
        <v>131.34080126999999</v>
      </c>
      <c r="D185" s="36">
        <f>SUMIFS(СВЦЭМ!$E$39:$E$782,СВЦЭМ!$A$39:$A$782,$A185,СВЦЭМ!$B$39:$B$782,D$155)+'СЕТ СН'!$F$12</f>
        <v>136.48649304</v>
      </c>
      <c r="E185" s="36">
        <f>SUMIFS(СВЦЭМ!$E$39:$E$782,СВЦЭМ!$A$39:$A$782,$A185,СВЦЭМ!$B$39:$B$782,E$155)+'СЕТ СН'!$F$12</f>
        <v>138.30847614999999</v>
      </c>
      <c r="F185" s="36">
        <f>SUMIFS(СВЦЭМ!$E$39:$E$782,СВЦЭМ!$A$39:$A$782,$A185,СВЦЭМ!$B$39:$B$782,F$155)+'СЕТ СН'!$F$12</f>
        <v>139.09969129000001</v>
      </c>
      <c r="G185" s="36">
        <f>SUMIFS(СВЦЭМ!$E$39:$E$782,СВЦЭМ!$A$39:$A$782,$A185,СВЦЭМ!$B$39:$B$782,G$155)+'СЕТ СН'!$F$12</f>
        <v>138.38791818000001</v>
      </c>
      <c r="H185" s="36">
        <f>SUMIFS(СВЦЭМ!$E$39:$E$782,СВЦЭМ!$A$39:$A$782,$A185,СВЦЭМ!$B$39:$B$782,H$155)+'СЕТ СН'!$F$12</f>
        <v>129.90482238000001</v>
      </c>
      <c r="I185" s="36">
        <f>SUMIFS(СВЦЭМ!$E$39:$E$782,СВЦЭМ!$A$39:$A$782,$A185,СВЦЭМ!$B$39:$B$782,I$155)+'СЕТ СН'!$F$12</f>
        <v>118.92025418</v>
      </c>
      <c r="J185" s="36">
        <f>SUMIFS(СВЦЭМ!$E$39:$E$782,СВЦЭМ!$A$39:$A$782,$A185,СВЦЭМ!$B$39:$B$782,J$155)+'СЕТ СН'!$F$12</f>
        <v>118.93006642</v>
      </c>
      <c r="K185" s="36">
        <f>SUMIFS(СВЦЭМ!$E$39:$E$782,СВЦЭМ!$A$39:$A$782,$A185,СВЦЭМ!$B$39:$B$782,K$155)+'СЕТ СН'!$F$12</f>
        <v>128.27730991999999</v>
      </c>
      <c r="L185" s="36">
        <f>SUMIFS(СВЦЭМ!$E$39:$E$782,СВЦЭМ!$A$39:$A$782,$A185,СВЦЭМ!$B$39:$B$782,L$155)+'СЕТ СН'!$F$12</f>
        <v>127.66583455999999</v>
      </c>
      <c r="M185" s="36">
        <f>SUMIFS(СВЦЭМ!$E$39:$E$782,СВЦЭМ!$A$39:$A$782,$A185,СВЦЭМ!$B$39:$B$782,M$155)+'СЕТ СН'!$F$12</f>
        <v>127.35180161</v>
      </c>
      <c r="N185" s="36">
        <f>SUMIFS(СВЦЭМ!$E$39:$E$782,СВЦЭМ!$A$39:$A$782,$A185,СВЦЭМ!$B$39:$B$782,N$155)+'СЕТ СН'!$F$12</f>
        <v>127.63519432</v>
      </c>
      <c r="O185" s="36">
        <f>SUMIFS(СВЦЭМ!$E$39:$E$782,СВЦЭМ!$A$39:$A$782,$A185,СВЦЭМ!$B$39:$B$782,O$155)+'СЕТ СН'!$F$12</f>
        <v>127.25026146</v>
      </c>
      <c r="P185" s="36">
        <f>SUMIFS(СВЦЭМ!$E$39:$E$782,СВЦЭМ!$A$39:$A$782,$A185,СВЦЭМ!$B$39:$B$782,P$155)+'СЕТ СН'!$F$12</f>
        <v>128.59050543999999</v>
      </c>
      <c r="Q185" s="36">
        <f>SUMIFS(СВЦЭМ!$E$39:$E$782,СВЦЭМ!$A$39:$A$782,$A185,СВЦЭМ!$B$39:$B$782,Q$155)+'СЕТ СН'!$F$12</f>
        <v>126.63716608999999</v>
      </c>
      <c r="R185" s="36">
        <f>SUMIFS(СВЦЭМ!$E$39:$E$782,СВЦЭМ!$A$39:$A$782,$A185,СВЦЭМ!$B$39:$B$782,R$155)+'СЕТ СН'!$F$12</f>
        <v>125.16647682999999</v>
      </c>
      <c r="S185" s="36">
        <f>SUMIFS(СВЦЭМ!$E$39:$E$782,СВЦЭМ!$A$39:$A$782,$A185,СВЦЭМ!$B$39:$B$782,S$155)+'СЕТ СН'!$F$12</f>
        <v>126.81199377</v>
      </c>
      <c r="T185" s="36">
        <f>SUMIFS(СВЦЭМ!$E$39:$E$782,СВЦЭМ!$A$39:$A$782,$A185,СВЦЭМ!$B$39:$B$782,T$155)+'СЕТ СН'!$F$12</f>
        <v>129.02594809000001</v>
      </c>
      <c r="U185" s="36">
        <f>SUMIFS(СВЦЭМ!$E$39:$E$782,СВЦЭМ!$A$39:$A$782,$A185,СВЦЭМ!$B$39:$B$782,U$155)+'СЕТ СН'!$F$12</f>
        <v>126.44269801</v>
      </c>
      <c r="V185" s="36">
        <f>SUMIFS(СВЦЭМ!$E$39:$E$782,СВЦЭМ!$A$39:$A$782,$A185,СВЦЭМ!$B$39:$B$782,V$155)+'СЕТ СН'!$F$12</f>
        <v>130.20170290999999</v>
      </c>
      <c r="W185" s="36">
        <f>SUMIFS(СВЦЭМ!$E$39:$E$782,СВЦЭМ!$A$39:$A$782,$A185,СВЦЭМ!$B$39:$B$782,W$155)+'СЕТ СН'!$F$12</f>
        <v>130.78259983000001</v>
      </c>
      <c r="X185" s="36">
        <f>SUMIFS(СВЦЭМ!$E$39:$E$782,СВЦЭМ!$A$39:$A$782,$A185,СВЦЭМ!$B$39:$B$782,X$155)+'СЕТ СН'!$F$12</f>
        <v>122.60946817</v>
      </c>
      <c r="Y185" s="36">
        <f>SUMIFS(СВЦЭМ!$E$39:$E$782,СВЦЭМ!$A$39:$A$782,$A185,СВЦЭМ!$B$39:$B$782,Y$155)+'СЕТ СН'!$F$12</f>
        <v>116.85810918</v>
      </c>
    </row>
    <row r="186" spans="1:27" ht="15.75" x14ac:dyDescent="0.2">
      <c r="A186" s="35">
        <f t="shared" si="4"/>
        <v>44804</v>
      </c>
      <c r="B186" s="36">
        <f>SUMIFS(СВЦЭМ!$E$39:$E$782,СВЦЭМ!$A$39:$A$782,$A186,СВЦЭМ!$B$39:$B$782,B$155)+'СЕТ СН'!$F$12</f>
        <v>131.01365405999999</v>
      </c>
      <c r="C186" s="36">
        <f>SUMIFS(СВЦЭМ!$E$39:$E$782,СВЦЭМ!$A$39:$A$782,$A186,СВЦЭМ!$B$39:$B$782,C$155)+'СЕТ СН'!$F$12</f>
        <v>136.42353890000001</v>
      </c>
      <c r="D186" s="36">
        <f>SUMIFS(СВЦЭМ!$E$39:$E$782,СВЦЭМ!$A$39:$A$782,$A186,СВЦЭМ!$B$39:$B$782,D$155)+'СЕТ СН'!$F$12</f>
        <v>138.85442330000001</v>
      </c>
      <c r="E186" s="36">
        <f>SUMIFS(СВЦЭМ!$E$39:$E$782,СВЦЭМ!$A$39:$A$782,$A186,СВЦЭМ!$B$39:$B$782,E$155)+'СЕТ СН'!$F$12</f>
        <v>140.94480032999999</v>
      </c>
      <c r="F186" s="36">
        <f>SUMIFS(СВЦЭМ!$E$39:$E$782,СВЦЭМ!$A$39:$A$782,$A186,СВЦЭМ!$B$39:$B$782,F$155)+'СЕТ СН'!$F$12</f>
        <v>138.96569166</v>
      </c>
      <c r="G186" s="36">
        <f>SUMIFS(СВЦЭМ!$E$39:$E$782,СВЦЭМ!$A$39:$A$782,$A186,СВЦЭМ!$B$39:$B$782,G$155)+'СЕТ СН'!$F$12</f>
        <v>135.53197919999999</v>
      </c>
      <c r="H186" s="36">
        <f>SUMIFS(СВЦЭМ!$E$39:$E$782,СВЦЭМ!$A$39:$A$782,$A186,СВЦЭМ!$B$39:$B$782,H$155)+'СЕТ СН'!$F$12</f>
        <v>126.28917663999999</v>
      </c>
      <c r="I186" s="36">
        <f>SUMIFS(СВЦЭМ!$E$39:$E$782,СВЦЭМ!$A$39:$A$782,$A186,СВЦЭМ!$B$39:$B$782,I$155)+'СЕТ СН'!$F$12</f>
        <v>117.66549285000001</v>
      </c>
      <c r="J186" s="36">
        <f>SUMIFS(СВЦЭМ!$E$39:$E$782,СВЦЭМ!$A$39:$A$782,$A186,СВЦЭМ!$B$39:$B$782,J$155)+'СЕТ СН'!$F$12</f>
        <v>128.30435772999999</v>
      </c>
      <c r="K186" s="36">
        <f>SUMIFS(СВЦЭМ!$E$39:$E$782,СВЦЭМ!$A$39:$A$782,$A186,СВЦЭМ!$B$39:$B$782,K$155)+'СЕТ СН'!$F$12</f>
        <v>132.23115469000001</v>
      </c>
      <c r="L186" s="36">
        <f>SUMIFS(СВЦЭМ!$E$39:$E$782,СВЦЭМ!$A$39:$A$782,$A186,СВЦЭМ!$B$39:$B$782,L$155)+'СЕТ СН'!$F$12</f>
        <v>131.71047149</v>
      </c>
      <c r="M186" s="36">
        <f>SUMIFS(СВЦЭМ!$E$39:$E$782,СВЦЭМ!$A$39:$A$782,$A186,СВЦЭМ!$B$39:$B$782,M$155)+'СЕТ СН'!$F$12</f>
        <v>130.44869208</v>
      </c>
      <c r="N186" s="36">
        <f>SUMIFS(СВЦЭМ!$E$39:$E$782,СВЦЭМ!$A$39:$A$782,$A186,СВЦЭМ!$B$39:$B$782,N$155)+'СЕТ СН'!$F$12</f>
        <v>129.97000052000001</v>
      </c>
      <c r="O186" s="36">
        <f>SUMIFS(СВЦЭМ!$E$39:$E$782,СВЦЭМ!$A$39:$A$782,$A186,СВЦЭМ!$B$39:$B$782,O$155)+'СЕТ СН'!$F$12</f>
        <v>129.82571107000001</v>
      </c>
      <c r="P186" s="36">
        <f>SUMIFS(СВЦЭМ!$E$39:$E$782,СВЦЭМ!$A$39:$A$782,$A186,СВЦЭМ!$B$39:$B$782,P$155)+'СЕТ СН'!$F$12</f>
        <v>129.45848185</v>
      </c>
      <c r="Q186" s="36">
        <f>SUMIFS(СВЦЭМ!$E$39:$E$782,СВЦЭМ!$A$39:$A$782,$A186,СВЦЭМ!$B$39:$B$782,Q$155)+'СЕТ СН'!$F$12</f>
        <v>128.09963261999999</v>
      </c>
      <c r="R186" s="36">
        <f>SUMIFS(СВЦЭМ!$E$39:$E$782,СВЦЭМ!$A$39:$A$782,$A186,СВЦЭМ!$B$39:$B$782,R$155)+'СЕТ СН'!$F$12</f>
        <v>126.62414966999999</v>
      </c>
      <c r="S186" s="36">
        <f>SUMIFS(СВЦЭМ!$E$39:$E$782,СВЦЭМ!$A$39:$A$782,$A186,СВЦЭМ!$B$39:$B$782,S$155)+'СЕТ СН'!$F$12</f>
        <v>127.42802940999999</v>
      </c>
      <c r="T186" s="36">
        <f>SUMIFS(СВЦЭМ!$E$39:$E$782,СВЦЭМ!$A$39:$A$782,$A186,СВЦЭМ!$B$39:$B$782,T$155)+'СЕТ СН'!$F$12</f>
        <v>126.72130995000001</v>
      </c>
      <c r="U186" s="36">
        <f>SUMIFS(СВЦЭМ!$E$39:$E$782,СВЦЭМ!$A$39:$A$782,$A186,СВЦЭМ!$B$39:$B$782,U$155)+'СЕТ СН'!$F$12</f>
        <v>128.74270657</v>
      </c>
      <c r="V186" s="36">
        <f>SUMIFS(СВЦЭМ!$E$39:$E$782,СВЦЭМ!$A$39:$A$782,$A186,СВЦЭМ!$B$39:$B$782,V$155)+'СЕТ СН'!$F$12</f>
        <v>131.66181533</v>
      </c>
      <c r="W186" s="36">
        <f>SUMIFS(СВЦЭМ!$E$39:$E$782,СВЦЭМ!$A$39:$A$782,$A186,СВЦЭМ!$B$39:$B$782,W$155)+'СЕТ СН'!$F$12</f>
        <v>130.87867047</v>
      </c>
      <c r="X186" s="36">
        <f>SUMIFS(СВЦЭМ!$E$39:$E$782,СВЦЭМ!$A$39:$A$782,$A186,СВЦЭМ!$B$39:$B$782,X$155)+'СЕТ СН'!$F$12</f>
        <v>125.45876273</v>
      </c>
      <c r="Y186" s="36">
        <f>SUMIFS(СВЦЭМ!$E$39:$E$782,СВЦЭМ!$A$39:$A$782,$A186,СВЦЭМ!$B$39:$B$782,Y$155)+'СЕТ СН'!$F$12</f>
        <v>122.73870497999999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4" t="s">
        <v>7</v>
      </c>
      <c r="B188" s="127" t="s">
        <v>138</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25"/>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26"/>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01.08.2022</v>
      </c>
      <c r="B191" s="36">
        <f>SUMIFS(СВЦЭМ!$F$39:$F$782,СВЦЭМ!$A$39:$A$782,$A191,СВЦЭМ!$B$39:$B$782,B$190)+'СЕТ СН'!$F$12</f>
        <v>142.88995044999999</v>
      </c>
      <c r="C191" s="36">
        <f>SUMIFS(СВЦЭМ!$F$39:$F$782,СВЦЭМ!$A$39:$A$782,$A191,СВЦЭМ!$B$39:$B$782,C$190)+'СЕТ СН'!$F$12</f>
        <v>148.69278488</v>
      </c>
      <c r="D191" s="36">
        <f>SUMIFS(СВЦЭМ!$F$39:$F$782,СВЦЭМ!$A$39:$A$782,$A191,СВЦЭМ!$B$39:$B$782,D$190)+'СЕТ СН'!$F$12</f>
        <v>150.45536501999999</v>
      </c>
      <c r="E191" s="36">
        <f>SUMIFS(СВЦЭМ!$F$39:$F$782,СВЦЭМ!$A$39:$A$782,$A191,СВЦЭМ!$B$39:$B$782,E$190)+'СЕТ СН'!$F$12</f>
        <v>155.23330562000001</v>
      </c>
      <c r="F191" s="36">
        <f>SUMIFS(СВЦЭМ!$F$39:$F$782,СВЦЭМ!$A$39:$A$782,$A191,СВЦЭМ!$B$39:$B$782,F$190)+'СЕТ СН'!$F$12</f>
        <v>150.03808819</v>
      </c>
      <c r="G191" s="36">
        <f>SUMIFS(СВЦЭМ!$F$39:$F$782,СВЦЭМ!$A$39:$A$782,$A191,СВЦЭМ!$B$39:$B$782,G$190)+'СЕТ СН'!$F$12</f>
        <v>148.30763793</v>
      </c>
      <c r="H191" s="36">
        <f>SUMIFS(СВЦЭМ!$F$39:$F$782,СВЦЭМ!$A$39:$A$782,$A191,СВЦЭМ!$B$39:$B$782,H$190)+'СЕТ СН'!$F$12</f>
        <v>154.83903556999999</v>
      </c>
      <c r="I191" s="36">
        <f>SUMIFS(СВЦЭМ!$F$39:$F$782,СВЦЭМ!$A$39:$A$782,$A191,СВЦЭМ!$B$39:$B$782,I$190)+'СЕТ СН'!$F$12</f>
        <v>161.12374018</v>
      </c>
      <c r="J191" s="36">
        <f>SUMIFS(СВЦЭМ!$F$39:$F$782,СВЦЭМ!$A$39:$A$782,$A191,СВЦЭМ!$B$39:$B$782,J$190)+'СЕТ СН'!$F$12</f>
        <v>149.75652855000001</v>
      </c>
      <c r="K191" s="36">
        <f>SUMIFS(СВЦЭМ!$F$39:$F$782,СВЦЭМ!$A$39:$A$782,$A191,СВЦЭМ!$B$39:$B$782,K$190)+'СЕТ СН'!$F$12</f>
        <v>141.71287942999999</v>
      </c>
      <c r="L191" s="36">
        <f>SUMIFS(СВЦЭМ!$F$39:$F$782,СВЦЭМ!$A$39:$A$782,$A191,СВЦЭМ!$B$39:$B$782,L$190)+'СЕТ СН'!$F$12</f>
        <v>137.81776697999999</v>
      </c>
      <c r="M191" s="36">
        <f>SUMIFS(СВЦЭМ!$F$39:$F$782,СВЦЭМ!$A$39:$A$782,$A191,СВЦЭМ!$B$39:$B$782,M$190)+'СЕТ СН'!$F$12</f>
        <v>132.53693663999999</v>
      </c>
      <c r="N191" s="36">
        <f>SUMIFS(СВЦЭМ!$F$39:$F$782,СВЦЭМ!$A$39:$A$782,$A191,СВЦЭМ!$B$39:$B$782,N$190)+'СЕТ СН'!$F$12</f>
        <v>134.07831625</v>
      </c>
      <c r="O191" s="36">
        <f>SUMIFS(СВЦЭМ!$F$39:$F$782,СВЦЭМ!$A$39:$A$782,$A191,СВЦЭМ!$B$39:$B$782,O$190)+'СЕТ СН'!$F$12</f>
        <v>134.33724902</v>
      </c>
      <c r="P191" s="36">
        <f>SUMIFS(СВЦЭМ!$F$39:$F$782,СВЦЭМ!$A$39:$A$782,$A191,СВЦЭМ!$B$39:$B$782,P$190)+'СЕТ СН'!$F$12</f>
        <v>134.87872005</v>
      </c>
      <c r="Q191" s="36">
        <f>SUMIFS(СВЦЭМ!$F$39:$F$782,СВЦЭМ!$A$39:$A$782,$A191,СВЦЭМ!$B$39:$B$782,Q$190)+'СЕТ СН'!$F$12</f>
        <v>135.22782508</v>
      </c>
      <c r="R191" s="36">
        <f>SUMIFS(СВЦЭМ!$F$39:$F$782,СВЦЭМ!$A$39:$A$782,$A191,СВЦЭМ!$B$39:$B$782,R$190)+'СЕТ СН'!$F$12</f>
        <v>138.13766405999999</v>
      </c>
      <c r="S191" s="36">
        <f>SUMIFS(СВЦЭМ!$F$39:$F$782,СВЦЭМ!$A$39:$A$782,$A191,СВЦЭМ!$B$39:$B$782,S$190)+'СЕТ СН'!$F$12</f>
        <v>138.75277338000001</v>
      </c>
      <c r="T191" s="36">
        <f>SUMIFS(СВЦЭМ!$F$39:$F$782,СВЦЭМ!$A$39:$A$782,$A191,СВЦЭМ!$B$39:$B$782,T$190)+'СЕТ СН'!$F$12</f>
        <v>138.85548754000001</v>
      </c>
      <c r="U191" s="36">
        <f>SUMIFS(СВЦЭМ!$F$39:$F$782,СВЦЭМ!$A$39:$A$782,$A191,СВЦЭМ!$B$39:$B$782,U$190)+'СЕТ СН'!$F$12</f>
        <v>139.19721829</v>
      </c>
      <c r="V191" s="36">
        <f>SUMIFS(СВЦЭМ!$F$39:$F$782,СВЦЭМ!$A$39:$A$782,$A191,СВЦЭМ!$B$39:$B$782,V$190)+'СЕТ СН'!$F$12</f>
        <v>138.74484147999999</v>
      </c>
      <c r="W191" s="36">
        <f>SUMIFS(СВЦЭМ!$F$39:$F$782,СВЦЭМ!$A$39:$A$782,$A191,СВЦЭМ!$B$39:$B$782,W$190)+'СЕТ СН'!$F$12</f>
        <v>136.94020978</v>
      </c>
      <c r="X191" s="36">
        <f>SUMIFS(СВЦЭМ!$F$39:$F$782,СВЦЭМ!$A$39:$A$782,$A191,СВЦЭМ!$B$39:$B$782,X$190)+'СЕТ СН'!$F$12</f>
        <v>134.83027946000001</v>
      </c>
      <c r="Y191" s="36">
        <f>SUMIFS(СВЦЭМ!$F$39:$F$782,СВЦЭМ!$A$39:$A$782,$A191,СВЦЭМ!$B$39:$B$782,Y$190)+'СЕТ СН'!$F$12</f>
        <v>132.38705293999999</v>
      </c>
      <c r="AA191" s="45"/>
    </row>
    <row r="192" spans="1:27" ht="15.75" x14ac:dyDescent="0.2">
      <c r="A192" s="35">
        <f>A191+1</f>
        <v>44775</v>
      </c>
      <c r="B192" s="36">
        <f>SUMIFS(СВЦЭМ!$F$39:$F$782,СВЦЭМ!$A$39:$A$782,$A192,СВЦЭМ!$B$39:$B$782,B$190)+'СЕТ СН'!$F$12</f>
        <v>148.89552778000001</v>
      </c>
      <c r="C192" s="36">
        <f>SUMIFS(СВЦЭМ!$F$39:$F$782,СВЦЭМ!$A$39:$A$782,$A192,СВЦЭМ!$B$39:$B$782,C$190)+'СЕТ СН'!$F$12</f>
        <v>156.4631871</v>
      </c>
      <c r="D192" s="36">
        <f>SUMIFS(СВЦЭМ!$F$39:$F$782,СВЦЭМ!$A$39:$A$782,$A192,СВЦЭМ!$B$39:$B$782,D$190)+'СЕТ СН'!$F$12</f>
        <v>154.64866373999999</v>
      </c>
      <c r="E192" s="36">
        <f>SUMIFS(СВЦЭМ!$F$39:$F$782,СВЦЭМ!$A$39:$A$782,$A192,СВЦЭМ!$B$39:$B$782,E$190)+'СЕТ СН'!$F$12</f>
        <v>159.13694605000001</v>
      </c>
      <c r="F192" s="36">
        <f>SUMIFS(СВЦЭМ!$F$39:$F$782,СВЦЭМ!$A$39:$A$782,$A192,СВЦЭМ!$B$39:$B$782,F$190)+'СЕТ СН'!$F$12</f>
        <v>158.46012676999999</v>
      </c>
      <c r="G192" s="36">
        <f>SUMIFS(СВЦЭМ!$F$39:$F$782,СВЦЭМ!$A$39:$A$782,$A192,СВЦЭМ!$B$39:$B$782,G$190)+'СЕТ СН'!$F$12</f>
        <v>159.87969579</v>
      </c>
      <c r="H192" s="36">
        <f>SUMIFS(СВЦЭМ!$F$39:$F$782,СВЦЭМ!$A$39:$A$782,$A192,СВЦЭМ!$B$39:$B$782,H$190)+'СЕТ СН'!$F$12</f>
        <v>156.81312291</v>
      </c>
      <c r="I192" s="36">
        <f>SUMIFS(СВЦЭМ!$F$39:$F$782,СВЦЭМ!$A$39:$A$782,$A192,СВЦЭМ!$B$39:$B$782,I$190)+'СЕТ СН'!$F$12</f>
        <v>176.53172370999999</v>
      </c>
      <c r="J192" s="36">
        <f>SUMIFS(СВЦЭМ!$F$39:$F$782,СВЦЭМ!$A$39:$A$782,$A192,СВЦЭМ!$B$39:$B$782,J$190)+'СЕТ СН'!$F$12</f>
        <v>160.25194316</v>
      </c>
      <c r="K192" s="36">
        <f>SUMIFS(СВЦЭМ!$F$39:$F$782,СВЦЭМ!$A$39:$A$782,$A192,СВЦЭМ!$B$39:$B$782,K$190)+'СЕТ СН'!$F$12</f>
        <v>144.01145355</v>
      </c>
      <c r="L192" s="36">
        <f>SUMIFS(СВЦЭМ!$F$39:$F$782,СВЦЭМ!$A$39:$A$782,$A192,СВЦЭМ!$B$39:$B$782,L$190)+'СЕТ СН'!$F$12</f>
        <v>142.30163888999999</v>
      </c>
      <c r="M192" s="36">
        <f>SUMIFS(СВЦЭМ!$F$39:$F$782,СВЦЭМ!$A$39:$A$782,$A192,СВЦЭМ!$B$39:$B$782,M$190)+'СЕТ СН'!$F$12</f>
        <v>140.7757786</v>
      </c>
      <c r="N192" s="36">
        <f>SUMIFS(СВЦЭМ!$F$39:$F$782,СВЦЭМ!$A$39:$A$782,$A192,СВЦЭМ!$B$39:$B$782,N$190)+'СЕТ СН'!$F$12</f>
        <v>139.42113807000001</v>
      </c>
      <c r="O192" s="36">
        <f>SUMIFS(СВЦЭМ!$F$39:$F$782,СВЦЭМ!$A$39:$A$782,$A192,СВЦЭМ!$B$39:$B$782,O$190)+'СЕТ СН'!$F$12</f>
        <v>140.57650856999999</v>
      </c>
      <c r="P192" s="36">
        <f>SUMIFS(СВЦЭМ!$F$39:$F$782,СВЦЭМ!$A$39:$A$782,$A192,СВЦЭМ!$B$39:$B$782,P$190)+'СЕТ СН'!$F$12</f>
        <v>142.86636071999999</v>
      </c>
      <c r="Q192" s="36">
        <f>SUMIFS(СВЦЭМ!$F$39:$F$782,СВЦЭМ!$A$39:$A$782,$A192,СВЦЭМ!$B$39:$B$782,Q$190)+'СЕТ СН'!$F$12</f>
        <v>142.16741103999999</v>
      </c>
      <c r="R192" s="36">
        <f>SUMIFS(СВЦЭМ!$F$39:$F$782,СВЦЭМ!$A$39:$A$782,$A192,СВЦЭМ!$B$39:$B$782,R$190)+'СЕТ СН'!$F$12</f>
        <v>141.27393230999999</v>
      </c>
      <c r="S192" s="36">
        <f>SUMIFS(СВЦЭМ!$F$39:$F$782,СВЦЭМ!$A$39:$A$782,$A192,СВЦЭМ!$B$39:$B$782,S$190)+'СЕТ СН'!$F$12</f>
        <v>141.62609479</v>
      </c>
      <c r="T192" s="36">
        <f>SUMIFS(СВЦЭМ!$F$39:$F$782,СВЦЭМ!$A$39:$A$782,$A192,СВЦЭМ!$B$39:$B$782,T$190)+'СЕТ СН'!$F$12</f>
        <v>146.10371588999999</v>
      </c>
      <c r="U192" s="36">
        <f>SUMIFS(СВЦЭМ!$F$39:$F$782,СВЦЭМ!$A$39:$A$782,$A192,СВЦЭМ!$B$39:$B$782,U$190)+'СЕТ СН'!$F$12</f>
        <v>145.52349179999999</v>
      </c>
      <c r="V192" s="36">
        <f>SUMIFS(СВЦЭМ!$F$39:$F$782,СВЦЭМ!$A$39:$A$782,$A192,СВЦЭМ!$B$39:$B$782,V$190)+'СЕТ СН'!$F$12</f>
        <v>146.42557226</v>
      </c>
      <c r="W192" s="36">
        <f>SUMIFS(СВЦЭМ!$F$39:$F$782,СВЦЭМ!$A$39:$A$782,$A192,СВЦЭМ!$B$39:$B$782,W$190)+'СЕТ СН'!$F$12</f>
        <v>143.61180519000001</v>
      </c>
      <c r="X192" s="36">
        <f>SUMIFS(СВЦЭМ!$F$39:$F$782,СВЦЭМ!$A$39:$A$782,$A192,СВЦЭМ!$B$39:$B$782,X$190)+'СЕТ СН'!$F$12</f>
        <v>146.93803634</v>
      </c>
      <c r="Y192" s="36">
        <f>SUMIFS(СВЦЭМ!$F$39:$F$782,СВЦЭМ!$A$39:$A$782,$A192,СВЦЭМ!$B$39:$B$782,Y$190)+'СЕТ СН'!$F$12</f>
        <v>162.60253834</v>
      </c>
    </row>
    <row r="193" spans="1:25" ht="15.75" x14ac:dyDescent="0.2">
      <c r="A193" s="35">
        <f t="shared" ref="A193:A221" si="5">A192+1</f>
        <v>44776</v>
      </c>
      <c r="B193" s="36">
        <f>SUMIFS(СВЦЭМ!$F$39:$F$782,СВЦЭМ!$A$39:$A$782,$A193,СВЦЭМ!$B$39:$B$782,B$190)+'СЕТ СН'!$F$12</f>
        <v>167.29007680000001</v>
      </c>
      <c r="C193" s="36">
        <f>SUMIFS(СВЦЭМ!$F$39:$F$782,СВЦЭМ!$A$39:$A$782,$A193,СВЦЭМ!$B$39:$B$782,C$190)+'СЕТ СН'!$F$12</f>
        <v>179.72008357000001</v>
      </c>
      <c r="D193" s="36">
        <f>SUMIFS(СВЦЭМ!$F$39:$F$782,СВЦЭМ!$A$39:$A$782,$A193,СВЦЭМ!$B$39:$B$782,D$190)+'СЕТ СН'!$F$12</f>
        <v>187.81391581</v>
      </c>
      <c r="E193" s="36">
        <f>SUMIFS(СВЦЭМ!$F$39:$F$782,СВЦЭМ!$A$39:$A$782,$A193,СВЦЭМ!$B$39:$B$782,E$190)+'СЕТ СН'!$F$12</f>
        <v>189.16425261000001</v>
      </c>
      <c r="F193" s="36">
        <f>SUMIFS(СВЦЭМ!$F$39:$F$782,СВЦЭМ!$A$39:$A$782,$A193,СВЦЭМ!$B$39:$B$782,F$190)+'СЕТ СН'!$F$12</f>
        <v>165.45838429</v>
      </c>
      <c r="G193" s="36">
        <f>SUMIFS(СВЦЭМ!$F$39:$F$782,СВЦЭМ!$A$39:$A$782,$A193,СВЦЭМ!$B$39:$B$782,G$190)+'СЕТ СН'!$F$12</f>
        <v>166.00833721999999</v>
      </c>
      <c r="H193" s="36">
        <f>SUMIFS(СВЦЭМ!$F$39:$F$782,СВЦЭМ!$A$39:$A$782,$A193,СВЦЭМ!$B$39:$B$782,H$190)+'СЕТ СН'!$F$12</f>
        <v>164.30947375</v>
      </c>
      <c r="I193" s="36">
        <f>SUMIFS(СВЦЭМ!$F$39:$F$782,СВЦЭМ!$A$39:$A$782,$A193,СВЦЭМ!$B$39:$B$782,I$190)+'СЕТ СН'!$F$12</f>
        <v>154.21804824</v>
      </c>
      <c r="J193" s="36">
        <f>SUMIFS(СВЦЭМ!$F$39:$F$782,СВЦЭМ!$A$39:$A$782,$A193,СВЦЭМ!$B$39:$B$782,J$190)+'СЕТ СН'!$F$12</f>
        <v>147.91030387000001</v>
      </c>
      <c r="K193" s="36">
        <f>SUMIFS(СВЦЭМ!$F$39:$F$782,СВЦЭМ!$A$39:$A$782,$A193,СВЦЭМ!$B$39:$B$782,K$190)+'СЕТ СН'!$F$12</f>
        <v>152.87210793</v>
      </c>
      <c r="L193" s="36">
        <f>SUMIFS(СВЦЭМ!$F$39:$F$782,СВЦЭМ!$A$39:$A$782,$A193,СВЦЭМ!$B$39:$B$782,L$190)+'СЕТ СН'!$F$12</f>
        <v>145.85778568000001</v>
      </c>
      <c r="M193" s="36">
        <f>SUMIFS(СВЦЭМ!$F$39:$F$782,СВЦЭМ!$A$39:$A$782,$A193,СВЦЭМ!$B$39:$B$782,M$190)+'СЕТ СН'!$F$12</f>
        <v>142.58292308</v>
      </c>
      <c r="N193" s="36">
        <f>SUMIFS(СВЦЭМ!$F$39:$F$782,СВЦЭМ!$A$39:$A$782,$A193,СВЦЭМ!$B$39:$B$782,N$190)+'СЕТ СН'!$F$12</f>
        <v>141.99633374000001</v>
      </c>
      <c r="O193" s="36">
        <f>SUMIFS(СВЦЭМ!$F$39:$F$782,СВЦЭМ!$A$39:$A$782,$A193,СВЦЭМ!$B$39:$B$782,O$190)+'СЕТ СН'!$F$12</f>
        <v>141.02862493000001</v>
      </c>
      <c r="P193" s="36">
        <f>SUMIFS(СВЦЭМ!$F$39:$F$782,СВЦЭМ!$A$39:$A$782,$A193,СВЦЭМ!$B$39:$B$782,P$190)+'СЕТ СН'!$F$12</f>
        <v>142.32229838000001</v>
      </c>
      <c r="Q193" s="36">
        <f>SUMIFS(СВЦЭМ!$F$39:$F$782,СВЦЭМ!$A$39:$A$782,$A193,СВЦЭМ!$B$39:$B$782,Q$190)+'СЕТ СН'!$F$12</f>
        <v>145.55299776999999</v>
      </c>
      <c r="R193" s="36">
        <f>SUMIFS(СВЦЭМ!$F$39:$F$782,СВЦЭМ!$A$39:$A$782,$A193,СВЦЭМ!$B$39:$B$782,R$190)+'СЕТ СН'!$F$12</f>
        <v>148.44221472999999</v>
      </c>
      <c r="S193" s="36">
        <f>SUMIFS(СВЦЭМ!$F$39:$F$782,СВЦЭМ!$A$39:$A$782,$A193,СВЦЭМ!$B$39:$B$782,S$190)+'СЕТ СН'!$F$12</f>
        <v>147.86452685</v>
      </c>
      <c r="T193" s="36">
        <f>SUMIFS(СВЦЭМ!$F$39:$F$782,СВЦЭМ!$A$39:$A$782,$A193,СВЦЭМ!$B$39:$B$782,T$190)+'СЕТ СН'!$F$12</f>
        <v>145.75111663999999</v>
      </c>
      <c r="U193" s="36">
        <f>SUMIFS(СВЦЭМ!$F$39:$F$782,СВЦЭМ!$A$39:$A$782,$A193,СВЦЭМ!$B$39:$B$782,U$190)+'СЕТ СН'!$F$12</f>
        <v>146.12285571000001</v>
      </c>
      <c r="V193" s="36">
        <f>SUMIFS(СВЦЭМ!$F$39:$F$782,СВЦЭМ!$A$39:$A$782,$A193,СВЦЭМ!$B$39:$B$782,V$190)+'СЕТ СН'!$F$12</f>
        <v>142.21192805999999</v>
      </c>
      <c r="W193" s="36">
        <f>SUMIFS(СВЦЭМ!$F$39:$F$782,СВЦЭМ!$A$39:$A$782,$A193,СВЦЭМ!$B$39:$B$782,W$190)+'СЕТ СН'!$F$12</f>
        <v>141.68922194999999</v>
      </c>
      <c r="X193" s="36">
        <f>SUMIFS(СВЦЭМ!$F$39:$F$782,СВЦЭМ!$A$39:$A$782,$A193,СВЦЭМ!$B$39:$B$782,X$190)+'СЕТ СН'!$F$12</f>
        <v>146.93707935</v>
      </c>
      <c r="Y193" s="36">
        <f>SUMIFS(СВЦЭМ!$F$39:$F$782,СВЦЭМ!$A$39:$A$782,$A193,СВЦЭМ!$B$39:$B$782,Y$190)+'СЕТ СН'!$F$12</f>
        <v>146.97025628</v>
      </c>
    </row>
    <row r="194" spans="1:25" ht="15.75" x14ac:dyDescent="0.2">
      <c r="A194" s="35">
        <f t="shared" si="5"/>
        <v>44777</v>
      </c>
      <c r="B194" s="36">
        <f>SUMIFS(СВЦЭМ!$F$39:$F$782,СВЦЭМ!$A$39:$A$782,$A194,СВЦЭМ!$B$39:$B$782,B$190)+'СЕТ СН'!$F$12</f>
        <v>156.37953687000001</v>
      </c>
      <c r="C194" s="36">
        <f>SUMIFS(СВЦЭМ!$F$39:$F$782,СВЦЭМ!$A$39:$A$782,$A194,СВЦЭМ!$B$39:$B$782,C$190)+'СЕТ СН'!$F$12</f>
        <v>166.92727796</v>
      </c>
      <c r="D194" s="36">
        <f>SUMIFS(СВЦЭМ!$F$39:$F$782,СВЦЭМ!$A$39:$A$782,$A194,СВЦЭМ!$B$39:$B$782,D$190)+'СЕТ СН'!$F$12</f>
        <v>165.47459606999999</v>
      </c>
      <c r="E194" s="36">
        <f>SUMIFS(СВЦЭМ!$F$39:$F$782,СВЦЭМ!$A$39:$A$782,$A194,СВЦЭМ!$B$39:$B$782,E$190)+'СЕТ СН'!$F$12</f>
        <v>176.65740733999999</v>
      </c>
      <c r="F194" s="36">
        <f>SUMIFS(СВЦЭМ!$F$39:$F$782,СВЦЭМ!$A$39:$A$782,$A194,СВЦЭМ!$B$39:$B$782,F$190)+'СЕТ СН'!$F$12</f>
        <v>177.928415</v>
      </c>
      <c r="G194" s="36">
        <f>SUMIFS(СВЦЭМ!$F$39:$F$782,СВЦЭМ!$A$39:$A$782,$A194,СВЦЭМ!$B$39:$B$782,G$190)+'СЕТ СН'!$F$12</f>
        <v>178.56323370000001</v>
      </c>
      <c r="H194" s="36">
        <f>SUMIFS(СВЦЭМ!$F$39:$F$782,СВЦЭМ!$A$39:$A$782,$A194,СВЦЭМ!$B$39:$B$782,H$190)+'СЕТ СН'!$F$12</f>
        <v>169.27325870000001</v>
      </c>
      <c r="I194" s="36">
        <f>SUMIFS(СВЦЭМ!$F$39:$F$782,СВЦЭМ!$A$39:$A$782,$A194,СВЦЭМ!$B$39:$B$782,I$190)+'СЕТ СН'!$F$12</f>
        <v>159.71924267</v>
      </c>
      <c r="J194" s="36">
        <f>SUMIFS(СВЦЭМ!$F$39:$F$782,СВЦЭМ!$A$39:$A$782,$A194,СВЦЭМ!$B$39:$B$782,J$190)+'СЕТ СН'!$F$12</f>
        <v>147.01085535000001</v>
      </c>
      <c r="K194" s="36">
        <f>SUMIFS(СВЦЭМ!$F$39:$F$782,СВЦЭМ!$A$39:$A$782,$A194,СВЦЭМ!$B$39:$B$782,K$190)+'СЕТ СН'!$F$12</f>
        <v>142.35071533000001</v>
      </c>
      <c r="L194" s="36">
        <f>SUMIFS(СВЦЭМ!$F$39:$F$782,СВЦЭМ!$A$39:$A$782,$A194,СВЦЭМ!$B$39:$B$782,L$190)+'СЕТ СН'!$F$12</f>
        <v>143.98093997000001</v>
      </c>
      <c r="M194" s="36">
        <f>SUMIFS(СВЦЭМ!$F$39:$F$782,СВЦЭМ!$A$39:$A$782,$A194,СВЦЭМ!$B$39:$B$782,M$190)+'СЕТ СН'!$F$12</f>
        <v>141.36074128000001</v>
      </c>
      <c r="N194" s="36">
        <f>SUMIFS(СВЦЭМ!$F$39:$F$782,СВЦЭМ!$A$39:$A$782,$A194,СВЦЭМ!$B$39:$B$782,N$190)+'СЕТ СН'!$F$12</f>
        <v>140.327541</v>
      </c>
      <c r="O194" s="36">
        <f>SUMIFS(СВЦЭМ!$F$39:$F$782,СВЦЭМ!$A$39:$A$782,$A194,СВЦЭМ!$B$39:$B$782,O$190)+'СЕТ СН'!$F$12</f>
        <v>141.66224516</v>
      </c>
      <c r="P194" s="36">
        <f>SUMIFS(СВЦЭМ!$F$39:$F$782,СВЦЭМ!$A$39:$A$782,$A194,СВЦЭМ!$B$39:$B$782,P$190)+'СЕТ СН'!$F$12</f>
        <v>146.21458426999999</v>
      </c>
      <c r="Q194" s="36">
        <f>SUMIFS(СВЦЭМ!$F$39:$F$782,СВЦЭМ!$A$39:$A$782,$A194,СВЦЭМ!$B$39:$B$782,Q$190)+'СЕТ СН'!$F$12</f>
        <v>145.84729307000001</v>
      </c>
      <c r="R194" s="36">
        <f>SUMIFS(СВЦЭМ!$F$39:$F$782,СВЦЭМ!$A$39:$A$782,$A194,СВЦЭМ!$B$39:$B$782,R$190)+'СЕТ СН'!$F$12</f>
        <v>144.63998967000001</v>
      </c>
      <c r="S194" s="36">
        <f>SUMIFS(СВЦЭМ!$F$39:$F$782,СВЦЭМ!$A$39:$A$782,$A194,СВЦЭМ!$B$39:$B$782,S$190)+'СЕТ СН'!$F$12</f>
        <v>144.86588677</v>
      </c>
      <c r="T194" s="36">
        <f>SUMIFS(СВЦЭМ!$F$39:$F$782,СВЦЭМ!$A$39:$A$782,$A194,СВЦЭМ!$B$39:$B$782,T$190)+'СЕТ СН'!$F$12</f>
        <v>144.76579604</v>
      </c>
      <c r="U194" s="36">
        <f>SUMIFS(СВЦЭМ!$F$39:$F$782,СВЦЭМ!$A$39:$A$782,$A194,СВЦЭМ!$B$39:$B$782,U$190)+'СЕТ СН'!$F$12</f>
        <v>146.52779022999999</v>
      </c>
      <c r="V194" s="36">
        <f>SUMIFS(СВЦЭМ!$F$39:$F$782,СВЦЭМ!$A$39:$A$782,$A194,СВЦЭМ!$B$39:$B$782,V$190)+'СЕТ СН'!$F$12</f>
        <v>145.79177235</v>
      </c>
      <c r="W194" s="36">
        <f>SUMIFS(СВЦЭМ!$F$39:$F$782,СВЦЭМ!$A$39:$A$782,$A194,СВЦЭМ!$B$39:$B$782,W$190)+'СЕТ СН'!$F$12</f>
        <v>145.01896492</v>
      </c>
      <c r="X194" s="36">
        <f>SUMIFS(СВЦЭМ!$F$39:$F$782,СВЦЭМ!$A$39:$A$782,$A194,СВЦЭМ!$B$39:$B$782,X$190)+'СЕТ СН'!$F$12</f>
        <v>147.02965051000001</v>
      </c>
      <c r="Y194" s="36">
        <f>SUMIFS(СВЦЭМ!$F$39:$F$782,СВЦЭМ!$A$39:$A$782,$A194,СВЦЭМ!$B$39:$B$782,Y$190)+'СЕТ СН'!$F$12</f>
        <v>155.84624074999999</v>
      </c>
    </row>
    <row r="195" spans="1:25" ht="15.75" x14ac:dyDescent="0.2">
      <c r="A195" s="35">
        <f t="shared" si="5"/>
        <v>44778</v>
      </c>
      <c r="B195" s="36">
        <f>SUMIFS(СВЦЭМ!$F$39:$F$782,СВЦЭМ!$A$39:$A$782,$A195,СВЦЭМ!$B$39:$B$782,B$190)+'СЕТ СН'!$F$12</f>
        <v>164.1294293</v>
      </c>
      <c r="C195" s="36">
        <f>SUMIFS(СВЦЭМ!$F$39:$F$782,СВЦЭМ!$A$39:$A$782,$A195,СВЦЭМ!$B$39:$B$782,C$190)+'СЕТ СН'!$F$12</f>
        <v>162.91291161000001</v>
      </c>
      <c r="D195" s="36">
        <f>SUMIFS(СВЦЭМ!$F$39:$F$782,СВЦЭМ!$A$39:$A$782,$A195,СВЦЭМ!$B$39:$B$782,D$190)+'СЕТ СН'!$F$12</f>
        <v>166.10828047000001</v>
      </c>
      <c r="E195" s="36">
        <f>SUMIFS(СВЦЭМ!$F$39:$F$782,СВЦЭМ!$A$39:$A$782,$A195,СВЦЭМ!$B$39:$B$782,E$190)+'СЕТ СН'!$F$12</f>
        <v>167.26403951</v>
      </c>
      <c r="F195" s="36">
        <f>SUMIFS(СВЦЭМ!$F$39:$F$782,СВЦЭМ!$A$39:$A$782,$A195,СВЦЭМ!$B$39:$B$782,F$190)+'СЕТ СН'!$F$12</f>
        <v>165.57210755</v>
      </c>
      <c r="G195" s="36">
        <f>SUMIFS(СВЦЭМ!$F$39:$F$782,СВЦЭМ!$A$39:$A$782,$A195,СВЦЭМ!$B$39:$B$782,G$190)+'СЕТ СН'!$F$12</f>
        <v>165.33593232999999</v>
      </c>
      <c r="H195" s="36">
        <f>SUMIFS(СВЦЭМ!$F$39:$F$782,СВЦЭМ!$A$39:$A$782,$A195,СВЦЭМ!$B$39:$B$782,H$190)+'СЕТ СН'!$F$12</f>
        <v>161.43360719</v>
      </c>
      <c r="I195" s="36">
        <f>SUMIFS(СВЦЭМ!$F$39:$F$782,СВЦЭМ!$A$39:$A$782,$A195,СВЦЭМ!$B$39:$B$782,I$190)+'СЕТ СН'!$F$12</f>
        <v>165.79894852999999</v>
      </c>
      <c r="J195" s="36">
        <f>SUMIFS(СВЦЭМ!$F$39:$F$782,СВЦЭМ!$A$39:$A$782,$A195,СВЦЭМ!$B$39:$B$782,J$190)+'СЕТ СН'!$F$12</f>
        <v>147.16563515999999</v>
      </c>
      <c r="K195" s="36">
        <f>SUMIFS(СВЦЭМ!$F$39:$F$782,СВЦЭМ!$A$39:$A$782,$A195,СВЦЭМ!$B$39:$B$782,K$190)+'СЕТ СН'!$F$12</f>
        <v>144.29670526000001</v>
      </c>
      <c r="L195" s="36">
        <f>SUMIFS(СВЦЭМ!$F$39:$F$782,СВЦЭМ!$A$39:$A$782,$A195,СВЦЭМ!$B$39:$B$782,L$190)+'СЕТ СН'!$F$12</f>
        <v>143.18907748000001</v>
      </c>
      <c r="M195" s="36">
        <f>SUMIFS(СВЦЭМ!$F$39:$F$782,СВЦЭМ!$A$39:$A$782,$A195,СВЦЭМ!$B$39:$B$782,M$190)+'СЕТ СН'!$F$12</f>
        <v>142.34308984</v>
      </c>
      <c r="N195" s="36">
        <f>SUMIFS(СВЦЭМ!$F$39:$F$782,СВЦЭМ!$A$39:$A$782,$A195,СВЦЭМ!$B$39:$B$782,N$190)+'СЕТ СН'!$F$12</f>
        <v>141.0946118</v>
      </c>
      <c r="O195" s="36">
        <f>SUMIFS(СВЦЭМ!$F$39:$F$782,СВЦЭМ!$A$39:$A$782,$A195,СВЦЭМ!$B$39:$B$782,O$190)+'СЕТ СН'!$F$12</f>
        <v>141.78311468999999</v>
      </c>
      <c r="P195" s="36">
        <f>SUMIFS(СВЦЭМ!$F$39:$F$782,СВЦЭМ!$A$39:$A$782,$A195,СВЦЭМ!$B$39:$B$782,P$190)+'СЕТ СН'!$F$12</f>
        <v>145.34116763</v>
      </c>
      <c r="Q195" s="36">
        <f>SUMIFS(СВЦЭМ!$F$39:$F$782,СВЦЭМ!$A$39:$A$782,$A195,СВЦЭМ!$B$39:$B$782,Q$190)+'СЕТ СН'!$F$12</f>
        <v>145.08045731000001</v>
      </c>
      <c r="R195" s="36">
        <f>SUMIFS(СВЦЭМ!$F$39:$F$782,СВЦЭМ!$A$39:$A$782,$A195,СВЦЭМ!$B$39:$B$782,R$190)+'СЕТ СН'!$F$12</f>
        <v>144.27141485000001</v>
      </c>
      <c r="S195" s="36">
        <f>SUMIFS(СВЦЭМ!$F$39:$F$782,СВЦЭМ!$A$39:$A$782,$A195,СВЦЭМ!$B$39:$B$782,S$190)+'СЕТ СН'!$F$12</f>
        <v>143.99623554999999</v>
      </c>
      <c r="T195" s="36">
        <f>SUMIFS(СВЦЭМ!$F$39:$F$782,СВЦЭМ!$A$39:$A$782,$A195,СВЦЭМ!$B$39:$B$782,T$190)+'СЕТ СН'!$F$12</f>
        <v>141.82545059</v>
      </c>
      <c r="U195" s="36">
        <f>SUMIFS(СВЦЭМ!$F$39:$F$782,СВЦЭМ!$A$39:$A$782,$A195,СВЦЭМ!$B$39:$B$782,U$190)+'СЕТ СН'!$F$12</f>
        <v>143.07447748000001</v>
      </c>
      <c r="V195" s="36">
        <f>SUMIFS(СВЦЭМ!$F$39:$F$782,СВЦЭМ!$A$39:$A$782,$A195,СВЦЭМ!$B$39:$B$782,V$190)+'СЕТ СН'!$F$12</f>
        <v>144.40762330999999</v>
      </c>
      <c r="W195" s="36">
        <f>SUMIFS(СВЦЭМ!$F$39:$F$782,СВЦЭМ!$A$39:$A$782,$A195,СВЦЭМ!$B$39:$B$782,W$190)+'СЕТ СН'!$F$12</f>
        <v>145.72525225999999</v>
      </c>
      <c r="X195" s="36">
        <f>SUMIFS(СВЦЭМ!$F$39:$F$782,СВЦЭМ!$A$39:$A$782,$A195,СВЦЭМ!$B$39:$B$782,X$190)+'СЕТ СН'!$F$12</f>
        <v>143.39001628</v>
      </c>
      <c r="Y195" s="36">
        <f>SUMIFS(СВЦЭМ!$F$39:$F$782,СВЦЭМ!$A$39:$A$782,$A195,СВЦЭМ!$B$39:$B$782,Y$190)+'СЕТ СН'!$F$12</f>
        <v>161.11575832</v>
      </c>
    </row>
    <row r="196" spans="1:25" ht="15.75" x14ac:dyDescent="0.2">
      <c r="A196" s="35">
        <f t="shared" si="5"/>
        <v>44779</v>
      </c>
      <c r="B196" s="36">
        <f>SUMIFS(СВЦЭМ!$F$39:$F$782,СВЦЭМ!$A$39:$A$782,$A196,СВЦЭМ!$B$39:$B$782,B$190)+'СЕТ СН'!$F$12</f>
        <v>152.66834990999999</v>
      </c>
      <c r="C196" s="36">
        <f>SUMIFS(СВЦЭМ!$F$39:$F$782,СВЦЭМ!$A$39:$A$782,$A196,СВЦЭМ!$B$39:$B$782,C$190)+'СЕТ СН'!$F$12</f>
        <v>162.47348092999999</v>
      </c>
      <c r="D196" s="36">
        <f>SUMIFS(СВЦЭМ!$F$39:$F$782,СВЦЭМ!$A$39:$A$782,$A196,СВЦЭМ!$B$39:$B$782,D$190)+'СЕТ СН'!$F$12</f>
        <v>169.58807265999999</v>
      </c>
      <c r="E196" s="36">
        <f>SUMIFS(СВЦЭМ!$F$39:$F$782,СВЦЭМ!$A$39:$A$782,$A196,СВЦЭМ!$B$39:$B$782,E$190)+'СЕТ СН'!$F$12</f>
        <v>173.33063507</v>
      </c>
      <c r="F196" s="36">
        <f>SUMIFS(СВЦЭМ!$F$39:$F$782,СВЦЭМ!$A$39:$A$782,$A196,СВЦЭМ!$B$39:$B$782,F$190)+'СЕТ СН'!$F$12</f>
        <v>174.68220208</v>
      </c>
      <c r="G196" s="36">
        <f>SUMIFS(СВЦЭМ!$F$39:$F$782,СВЦЭМ!$A$39:$A$782,$A196,СВЦЭМ!$B$39:$B$782,G$190)+'СЕТ СН'!$F$12</f>
        <v>177.19808805</v>
      </c>
      <c r="H196" s="36">
        <f>SUMIFS(СВЦЭМ!$F$39:$F$782,СВЦЭМ!$A$39:$A$782,$A196,СВЦЭМ!$B$39:$B$782,H$190)+'СЕТ СН'!$F$12</f>
        <v>174.29901666000001</v>
      </c>
      <c r="I196" s="36">
        <f>SUMIFS(СВЦЭМ!$F$39:$F$782,СВЦЭМ!$A$39:$A$782,$A196,СВЦЭМ!$B$39:$B$782,I$190)+'СЕТ СН'!$F$12</f>
        <v>169.18121364000001</v>
      </c>
      <c r="J196" s="36">
        <f>SUMIFS(СВЦЭМ!$F$39:$F$782,СВЦЭМ!$A$39:$A$782,$A196,СВЦЭМ!$B$39:$B$782,J$190)+'СЕТ СН'!$F$12</f>
        <v>156.62072913</v>
      </c>
      <c r="K196" s="36">
        <f>SUMIFS(СВЦЭМ!$F$39:$F$782,СВЦЭМ!$A$39:$A$782,$A196,СВЦЭМ!$B$39:$B$782,K$190)+'СЕТ СН'!$F$12</f>
        <v>140.20336596000001</v>
      </c>
      <c r="L196" s="36">
        <f>SUMIFS(СВЦЭМ!$F$39:$F$782,СВЦЭМ!$A$39:$A$782,$A196,СВЦЭМ!$B$39:$B$782,L$190)+'СЕТ СН'!$F$12</f>
        <v>137.45254123000001</v>
      </c>
      <c r="M196" s="36">
        <f>SUMIFS(СВЦЭМ!$F$39:$F$782,СВЦЭМ!$A$39:$A$782,$A196,СВЦЭМ!$B$39:$B$782,M$190)+'СЕТ СН'!$F$12</f>
        <v>132.31036319</v>
      </c>
      <c r="N196" s="36">
        <f>SUMIFS(СВЦЭМ!$F$39:$F$782,СВЦЭМ!$A$39:$A$782,$A196,СВЦЭМ!$B$39:$B$782,N$190)+'СЕТ СН'!$F$12</f>
        <v>130.45058356999999</v>
      </c>
      <c r="O196" s="36">
        <f>SUMIFS(СВЦЭМ!$F$39:$F$782,СВЦЭМ!$A$39:$A$782,$A196,СВЦЭМ!$B$39:$B$782,O$190)+'СЕТ СН'!$F$12</f>
        <v>131.54195442</v>
      </c>
      <c r="P196" s="36">
        <f>SUMIFS(СВЦЭМ!$F$39:$F$782,СВЦЭМ!$A$39:$A$782,$A196,СВЦЭМ!$B$39:$B$782,P$190)+'СЕТ СН'!$F$12</f>
        <v>130.68672781999999</v>
      </c>
      <c r="Q196" s="36">
        <f>SUMIFS(СВЦЭМ!$F$39:$F$782,СВЦЭМ!$A$39:$A$782,$A196,СВЦЭМ!$B$39:$B$782,Q$190)+'СЕТ СН'!$F$12</f>
        <v>130.94513359000001</v>
      </c>
      <c r="R196" s="36">
        <f>SUMIFS(СВЦЭМ!$F$39:$F$782,СВЦЭМ!$A$39:$A$782,$A196,СВЦЭМ!$B$39:$B$782,R$190)+'СЕТ СН'!$F$12</f>
        <v>136.41722720999999</v>
      </c>
      <c r="S196" s="36">
        <f>SUMIFS(СВЦЭМ!$F$39:$F$782,СВЦЭМ!$A$39:$A$782,$A196,СВЦЭМ!$B$39:$B$782,S$190)+'СЕТ СН'!$F$12</f>
        <v>136.93682416999999</v>
      </c>
      <c r="T196" s="36">
        <f>SUMIFS(СВЦЭМ!$F$39:$F$782,СВЦЭМ!$A$39:$A$782,$A196,СВЦЭМ!$B$39:$B$782,T$190)+'СЕТ СН'!$F$12</f>
        <v>136.21059704000001</v>
      </c>
      <c r="U196" s="36">
        <f>SUMIFS(СВЦЭМ!$F$39:$F$782,СВЦЭМ!$A$39:$A$782,$A196,СВЦЭМ!$B$39:$B$782,U$190)+'СЕТ СН'!$F$12</f>
        <v>137.30476841000001</v>
      </c>
      <c r="V196" s="36">
        <f>SUMIFS(СВЦЭМ!$F$39:$F$782,СВЦЭМ!$A$39:$A$782,$A196,СВЦЭМ!$B$39:$B$782,V$190)+'СЕТ СН'!$F$12</f>
        <v>135.93851806999999</v>
      </c>
      <c r="W196" s="36">
        <f>SUMIFS(СВЦЭМ!$F$39:$F$782,СВЦЭМ!$A$39:$A$782,$A196,СВЦЭМ!$B$39:$B$782,W$190)+'СЕТ СН'!$F$12</f>
        <v>133.11553086999999</v>
      </c>
      <c r="X196" s="36">
        <f>SUMIFS(СВЦЭМ!$F$39:$F$782,СВЦЭМ!$A$39:$A$782,$A196,СВЦЭМ!$B$39:$B$782,X$190)+'СЕТ СН'!$F$12</f>
        <v>139.22793153999999</v>
      </c>
      <c r="Y196" s="36">
        <f>SUMIFS(СВЦЭМ!$F$39:$F$782,СВЦЭМ!$A$39:$A$782,$A196,СВЦЭМ!$B$39:$B$782,Y$190)+'СЕТ СН'!$F$12</f>
        <v>150.92929631000001</v>
      </c>
    </row>
    <row r="197" spans="1:25" ht="15.75" x14ac:dyDescent="0.2">
      <c r="A197" s="35">
        <f t="shared" si="5"/>
        <v>44780</v>
      </c>
      <c r="B197" s="36">
        <f>SUMIFS(СВЦЭМ!$F$39:$F$782,СВЦЭМ!$A$39:$A$782,$A197,СВЦЭМ!$B$39:$B$782,B$190)+'СЕТ СН'!$F$12</f>
        <v>163.31537796999999</v>
      </c>
      <c r="C197" s="36">
        <f>SUMIFS(СВЦЭМ!$F$39:$F$782,СВЦЭМ!$A$39:$A$782,$A197,СВЦЭМ!$B$39:$B$782,C$190)+'СЕТ СН'!$F$12</f>
        <v>165.05084295</v>
      </c>
      <c r="D197" s="36">
        <f>SUMIFS(СВЦЭМ!$F$39:$F$782,СВЦЭМ!$A$39:$A$782,$A197,СВЦЭМ!$B$39:$B$782,D$190)+'СЕТ СН'!$F$12</f>
        <v>155.33337452000001</v>
      </c>
      <c r="E197" s="36">
        <f>SUMIFS(СВЦЭМ!$F$39:$F$782,СВЦЭМ!$A$39:$A$782,$A197,СВЦЭМ!$B$39:$B$782,E$190)+'СЕТ СН'!$F$12</f>
        <v>157.62138587999999</v>
      </c>
      <c r="F197" s="36">
        <f>SUMIFS(СВЦЭМ!$F$39:$F$782,СВЦЭМ!$A$39:$A$782,$A197,СВЦЭМ!$B$39:$B$782,F$190)+'СЕТ СН'!$F$12</f>
        <v>157.09580718999999</v>
      </c>
      <c r="G197" s="36">
        <f>SUMIFS(СВЦЭМ!$F$39:$F$782,СВЦЭМ!$A$39:$A$782,$A197,СВЦЭМ!$B$39:$B$782,G$190)+'СЕТ СН'!$F$12</f>
        <v>156.60504628999999</v>
      </c>
      <c r="H197" s="36">
        <f>SUMIFS(СВЦЭМ!$F$39:$F$782,СВЦЭМ!$A$39:$A$782,$A197,СВЦЭМ!$B$39:$B$782,H$190)+'СЕТ СН'!$F$12</f>
        <v>158.02269920000001</v>
      </c>
      <c r="I197" s="36">
        <f>SUMIFS(СВЦЭМ!$F$39:$F$782,СВЦЭМ!$A$39:$A$782,$A197,СВЦЭМ!$B$39:$B$782,I$190)+'СЕТ СН'!$F$12</f>
        <v>151.93391449000001</v>
      </c>
      <c r="J197" s="36">
        <f>SUMIFS(СВЦЭМ!$F$39:$F$782,СВЦЭМ!$A$39:$A$782,$A197,СВЦЭМ!$B$39:$B$782,J$190)+'СЕТ СН'!$F$12</f>
        <v>141.59964382000001</v>
      </c>
      <c r="K197" s="36">
        <f>SUMIFS(СВЦЭМ!$F$39:$F$782,СВЦЭМ!$A$39:$A$782,$A197,СВЦЭМ!$B$39:$B$782,K$190)+'СЕТ СН'!$F$12</f>
        <v>133.43121256000001</v>
      </c>
      <c r="L197" s="36">
        <f>SUMIFS(СВЦЭМ!$F$39:$F$782,СВЦЭМ!$A$39:$A$782,$A197,СВЦЭМ!$B$39:$B$782,L$190)+'СЕТ СН'!$F$12</f>
        <v>130.91104780000001</v>
      </c>
      <c r="M197" s="36">
        <f>SUMIFS(СВЦЭМ!$F$39:$F$782,СВЦЭМ!$A$39:$A$782,$A197,СВЦЭМ!$B$39:$B$782,M$190)+'СЕТ СН'!$F$12</f>
        <v>132.86046786</v>
      </c>
      <c r="N197" s="36">
        <f>SUMIFS(СВЦЭМ!$F$39:$F$782,СВЦЭМ!$A$39:$A$782,$A197,СВЦЭМ!$B$39:$B$782,N$190)+'СЕТ СН'!$F$12</f>
        <v>133.01325281000001</v>
      </c>
      <c r="O197" s="36">
        <f>SUMIFS(СВЦЭМ!$F$39:$F$782,СВЦЭМ!$A$39:$A$782,$A197,СВЦЭМ!$B$39:$B$782,O$190)+'СЕТ СН'!$F$12</f>
        <v>133.10655184999999</v>
      </c>
      <c r="P197" s="36">
        <f>SUMIFS(СВЦЭМ!$F$39:$F$782,СВЦЭМ!$A$39:$A$782,$A197,СВЦЭМ!$B$39:$B$782,P$190)+'СЕТ СН'!$F$12</f>
        <v>135.78165446</v>
      </c>
      <c r="Q197" s="36">
        <f>SUMIFS(СВЦЭМ!$F$39:$F$782,СВЦЭМ!$A$39:$A$782,$A197,СВЦЭМ!$B$39:$B$782,Q$190)+'СЕТ СН'!$F$12</f>
        <v>138.52200729</v>
      </c>
      <c r="R197" s="36">
        <f>SUMIFS(СВЦЭМ!$F$39:$F$782,СВЦЭМ!$A$39:$A$782,$A197,СВЦЭМ!$B$39:$B$782,R$190)+'СЕТ СН'!$F$12</f>
        <v>140.55636644000001</v>
      </c>
      <c r="S197" s="36">
        <f>SUMIFS(СВЦЭМ!$F$39:$F$782,СВЦЭМ!$A$39:$A$782,$A197,СВЦЭМ!$B$39:$B$782,S$190)+'СЕТ СН'!$F$12</f>
        <v>141.17584454999999</v>
      </c>
      <c r="T197" s="36">
        <f>SUMIFS(СВЦЭМ!$F$39:$F$782,СВЦЭМ!$A$39:$A$782,$A197,СВЦЭМ!$B$39:$B$782,T$190)+'СЕТ СН'!$F$12</f>
        <v>139.17035496</v>
      </c>
      <c r="U197" s="36">
        <f>SUMIFS(СВЦЭМ!$F$39:$F$782,СВЦЭМ!$A$39:$A$782,$A197,СВЦЭМ!$B$39:$B$782,U$190)+'СЕТ СН'!$F$12</f>
        <v>137.80925651999999</v>
      </c>
      <c r="V197" s="36">
        <f>SUMIFS(СВЦЭМ!$F$39:$F$782,СВЦЭМ!$A$39:$A$782,$A197,СВЦЭМ!$B$39:$B$782,V$190)+'СЕТ СН'!$F$12</f>
        <v>136.14166881</v>
      </c>
      <c r="W197" s="36">
        <f>SUMIFS(СВЦЭМ!$F$39:$F$782,СВЦЭМ!$A$39:$A$782,$A197,СВЦЭМ!$B$39:$B$782,W$190)+'СЕТ СН'!$F$12</f>
        <v>137.79462185</v>
      </c>
      <c r="X197" s="36">
        <f>SUMIFS(СВЦЭМ!$F$39:$F$782,СВЦЭМ!$A$39:$A$782,$A197,СВЦЭМ!$B$39:$B$782,X$190)+'СЕТ СН'!$F$12</f>
        <v>144.92445226999999</v>
      </c>
      <c r="Y197" s="36">
        <f>SUMIFS(СВЦЭМ!$F$39:$F$782,СВЦЭМ!$A$39:$A$782,$A197,СВЦЭМ!$B$39:$B$782,Y$190)+'СЕТ СН'!$F$12</f>
        <v>153.55809343999999</v>
      </c>
    </row>
    <row r="198" spans="1:25" ht="15.75" x14ac:dyDescent="0.2">
      <c r="A198" s="35">
        <f t="shared" si="5"/>
        <v>44781</v>
      </c>
      <c r="B198" s="36">
        <f>SUMIFS(СВЦЭМ!$F$39:$F$782,СВЦЭМ!$A$39:$A$782,$A198,СВЦЭМ!$B$39:$B$782,B$190)+'СЕТ СН'!$F$12</f>
        <v>155.82376461000001</v>
      </c>
      <c r="C198" s="36">
        <f>SUMIFS(СВЦЭМ!$F$39:$F$782,СВЦЭМ!$A$39:$A$782,$A198,СВЦЭМ!$B$39:$B$782,C$190)+'СЕТ СН'!$F$12</f>
        <v>157.48830720000001</v>
      </c>
      <c r="D198" s="36">
        <f>SUMIFS(СВЦЭМ!$F$39:$F$782,СВЦЭМ!$A$39:$A$782,$A198,СВЦЭМ!$B$39:$B$782,D$190)+'СЕТ СН'!$F$12</f>
        <v>163.66516852000001</v>
      </c>
      <c r="E198" s="36">
        <f>SUMIFS(СВЦЭМ!$F$39:$F$782,СВЦЭМ!$A$39:$A$782,$A198,СВЦЭМ!$B$39:$B$782,E$190)+'СЕТ СН'!$F$12</f>
        <v>161.46435468999999</v>
      </c>
      <c r="F198" s="36">
        <f>SUMIFS(СВЦЭМ!$F$39:$F$782,СВЦЭМ!$A$39:$A$782,$A198,СВЦЭМ!$B$39:$B$782,F$190)+'СЕТ СН'!$F$12</f>
        <v>165.26444194000001</v>
      </c>
      <c r="G198" s="36">
        <f>SUMIFS(СВЦЭМ!$F$39:$F$782,СВЦЭМ!$A$39:$A$782,$A198,СВЦЭМ!$B$39:$B$782,G$190)+'СЕТ СН'!$F$12</f>
        <v>162.21307532</v>
      </c>
      <c r="H198" s="36">
        <f>SUMIFS(СВЦЭМ!$F$39:$F$782,СВЦЭМ!$A$39:$A$782,$A198,СВЦЭМ!$B$39:$B$782,H$190)+'СЕТ СН'!$F$12</f>
        <v>149.38511918</v>
      </c>
      <c r="I198" s="36">
        <f>SUMIFS(СВЦЭМ!$F$39:$F$782,СВЦЭМ!$A$39:$A$782,$A198,СВЦЭМ!$B$39:$B$782,I$190)+'СЕТ СН'!$F$12</f>
        <v>148.20756642000001</v>
      </c>
      <c r="J198" s="36">
        <f>SUMIFS(СВЦЭМ!$F$39:$F$782,СВЦЭМ!$A$39:$A$782,$A198,СВЦЭМ!$B$39:$B$782,J$190)+'СЕТ СН'!$F$12</f>
        <v>142.27369492</v>
      </c>
      <c r="K198" s="36">
        <f>SUMIFS(СВЦЭМ!$F$39:$F$782,СВЦЭМ!$A$39:$A$782,$A198,СВЦЭМ!$B$39:$B$782,K$190)+'СЕТ СН'!$F$12</f>
        <v>145.45497394</v>
      </c>
      <c r="L198" s="36">
        <f>SUMIFS(СВЦЭМ!$F$39:$F$782,СВЦЭМ!$A$39:$A$782,$A198,СВЦЭМ!$B$39:$B$782,L$190)+'СЕТ СН'!$F$12</f>
        <v>144.50412399999999</v>
      </c>
      <c r="M198" s="36">
        <f>SUMIFS(СВЦЭМ!$F$39:$F$782,СВЦЭМ!$A$39:$A$782,$A198,СВЦЭМ!$B$39:$B$782,M$190)+'СЕТ СН'!$F$12</f>
        <v>140.15772971000001</v>
      </c>
      <c r="N198" s="36">
        <f>SUMIFS(СВЦЭМ!$F$39:$F$782,СВЦЭМ!$A$39:$A$782,$A198,СВЦЭМ!$B$39:$B$782,N$190)+'СЕТ СН'!$F$12</f>
        <v>140.71155554000001</v>
      </c>
      <c r="O198" s="36">
        <f>SUMIFS(СВЦЭМ!$F$39:$F$782,СВЦЭМ!$A$39:$A$782,$A198,СВЦЭМ!$B$39:$B$782,O$190)+'СЕТ СН'!$F$12</f>
        <v>140.95334184000001</v>
      </c>
      <c r="P198" s="36">
        <f>SUMIFS(СВЦЭМ!$F$39:$F$782,СВЦЭМ!$A$39:$A$782,$A198,СВЦЭМ!$B$39:$B$782,P$190)+'СЕТ СН'!$F$12</f>
        <v>144.33577801999999</v>
      </c>
      <c r="Q198" s="36">
        <f>SUMIFS(СВЦЭМ!$F$39:$F$782,СВЦЭМ!$A$39:$A$782,$A198,СВЦЭМ!$B$39:$B$782,Q$190)+'СЕТ СН'!$F$12</f>
        <v>145.67988940999999</v>
      </c>
      <c r="R198" s="36">
        <f>SUMIFS(СВЦЭМ!$F$39:$F$782,СВЦЭМ!$A$39:$A$782,$A198,СВЦЭМ!$B$39:$B$782,R$190)+'СЕТ СН'!$F$12</f>
        <v>149.64341508999999</v>
      </c>
      <c r="S198" s="36">
        <f>SUMIFS(СВЦЭМ!$F$39:$F$782,СВЦЭМ!$A$39:$A$782,$A198,СВЦЭМ!$B$39:$B$782,S$190)+'СЕТ СН'!$F$12</f>
        <v>152.11049152999999</v>
      </c>
      <c r="T198" s="36">
        <f>SUMIFS(СВЦЭМ!$F$39:$F$782,СВЦЭМ!$A$39:$A$782,$A198,СВЦЭМ!$B$39:$B$782,T$190)+'СЕТ СН'!$F$12</f>
        <v>149.09034867</v>
      </c>
      <c r="U198" s="36">
        <f>SUMIFS(СВЦЭМ!$F$39:$F$782,СВЦЭМ!$A$39:$A$782,$A198,СВЦЭМ!$B$39:$B$782,U$190)+'СЕТ СН'!$F$12</f>
        <v>150.51785312000001</v>
      </c>
      <c r="V198" s="36">
        <f>SUMIFS(СВЦЭМ!$F$39:$F$782,СВЦЭМ!$A$39:$A$782,$A198,СВЦЭМ!$B$39:$B$782,V$190)+'СЕТ СН'!$F$12</f>
        <v>151.85022368</v>
      </c>
      <c r="W198" s="36">
        <f>SUMIFS(СВЦЭМ!$F$39:$F$782,СВЦЭМ!$A$39:$A$782,$A198,СВЦЭМ!$B$39:$B$782,W$190)+'СЕТ СН'!$F$12</f>
        <v>149.08817804</v>
      </c>
      <c r="X198" s="36">
        <f>SUMIFS(СВЦЭМ!$F$39:$F$782,СВЦЭМ!$A$39:$A$782,$A198,СВЦЭМ!$B$39:$B$782,X$190)+'СЕТ СН'!$F$12</f>
        <v>163.93582748</v>
      </c>
      <c r="Y198" s="36">
        <f>SUMIFS(СВЦЭМ!$F$39:$F$782,СВЦЭМ!$A$39:$A$782,$A198,СВЦЭМ!$B$39:$B$782,Y$190)+'СЕТ СН'!$F$12</f>
        <v>175.13688956999999</v>
      </c>
    </row>
    <row r="199" spans="1:25" ht="15.75" x14ac:dyDescent="0.2">
      <c r="A199" s="35">
        <f t="shared" si="5"/>
        <v>44782</v>
      </c>
      <c r="B199" s="36">
        <f>SUMIFS(СВЦЭМ!$F$39:$F$782,СВЦЭМ!$A$39:$A$782,$A199,СВЦЭМ!$B$39:$B$782,B$190)+'СЕТ СН'!$F$12</f>
        <v>180.40911933999999</v>
      </c>
      <c r="C199" s="36">
        <f>SUMIFS(СВЦЭМ!$F$39:$F$782,СВЦЭМ!$A$39:$A$782,$A199,СВЦЭМ!$B$39:$B$782,C$190)+'СЕТ СН'!$F$12</f>
        <v>176.86968374</v>
      </c>
      <c r="D199" s="36">
        <f>SUMIFS(СВЦЭМ!$F$39:$F$782,СВЦЭМ!$A$39:$A$782,$A199,СВЦЭМ!$B$39:$B$782,D$190)+'СЕТ СН'!$F$12</f>
        <v>178.21126734000001</v>
      </c>
      <c r="E199" s="36">
        <f>SUMIFS(СВЦЭМ!$F$39:$F$782,СВЦЭМ!$A$39:$A$782,$A199,СВЦЭМ!$B$39:$B$782,E$190)+'СЕТ СН'!$F$12</f>
        <v>179.72173375</v>
      </c>
      <c r="F199" s="36">
        <f>SUMIFS(СВЦЭМ!$F$39:$F$782,СВЦЭМ!$A$39:$A$782,$A199,СВЦЭМ!$B$39:$B$782,F$190)+'СЕТ СН'!$F$12</f>
        <v>179.02098794</v>
      </c>
      <c r="G199" s="36">
        <f>SUMIFS(СВЦЭМ!$F$39:$F$782,СВЦЭМ!$A$39:$A$782,$A199,СВЦЭМ!$B$39:$B$782,G$190)+'СЕТ СН'!$F$12</f>
        <v>180.40138406</v>
      </c>
      <c r="H199" s="36">
        <f>SUMIFS(СВЦЭМ!$F$39:$F$782,СВЦЭМ!$A$39:$A$782,$A199,СВЦЭМ!$B$39:$B$782,H$190)+'СЕТ СН'!$F$12</f>
        <v>185.73109051</v>
      </c>
      <c r="I199" s="36">
        <f>SUMIFS(СВЦЭМ!$F$39:$F$782,СВЦЭМ!$A$39:$A$782,$A199,СВЦЭМ!$B$39:$B$782,I$190)+'СЕТ СН'!$F$12</f>
        <v>173.76989395000001</v>
      </c>
      <c r="J199" s="36">
        <f>SUMIFS(СВЦЭМ!$F$39:$F$782,СВЦЭМ!$A$39:$A$782,$A199,СВЦЭМ!$B$39:$B$782,J$190)+'СЕТ СН'!$F$12</f>
        <v>170.80192957</v>
      </c>
      <c r="K199" s="36">
        <f>SUMIFS(СВЦЭМ!$F$39:$F$782,СВЦЭМ!$A$39:$A$782,$A199,СВЦЭМ!$B$39:$B$782,K$190)+'СЕТ СН'!$F$12</f>
        <v>160.98443922999999</v>
      </c>
      <c r="L199" s="36">
        <f>SUMIFS(СВЦЭМ!$F$39:$F$782,СВЦЭМ!$A$39:$A$782,$A199,СВЦЭМ!$B$39:$B$782,L$190)+'СЕТ СН'!$F$12</f>
        <v>158.32821681999999</v>
      </c>
      <c r="M199" s="36">
        <f>SUMIFS(СВЦЭМ!$F$39:$F$782,СВЦЭМ!$A$39:$A$782,$A199,СВЦЭМ!$B$39:$B$782,M$190)+'СЕТ СН'!$F$12</f>
        <v>154.85288032</v>
      </c>
      <c r="N199" s="36">
        <f>SUMIFS(СВЦЭМ!$F$39:$F$782,СВЦЭМ!$A$39:$A$782,$A199,СВЦЭМ!$B$39:$B$782,N$190)+'СЕТ СН'!$F$12</f>
        <v>152.78122368999999</v>
      </c>
      <c r="O199" s="36">
        <f>SUMIFS(СВЦЭМ!$F$39:$F$782,СВЦЭМ!$A$39:$A$782,$A199,СВЦЭМ!$B$39:$B$782,O$190)+'СЕТ СН'!$F$12</f>
        <v>153.15360415000001</v>
      </c>
      <c r="P199" s="36">
        <f>SUMIFS(СВЦЭМ!$F$39:$F$782,СВЦЭМ!$A$39:$A$782,$A199,СВЦЭМ!$B$39:$B$782,P$190)+'СЕТ СН'!$F$12</f>
        <v>154.82511241</v>
      </c>
      <c r="Q199" s="36">
        <f>SUMIFS(СВЦЭМ!$F$39:$F$782,СВЦЭМ!$A$39:$A$782,$A199,СВЦЭМ!$B$39:$B$782,Q$190)+'СЕТ СН'!$F$12</f>
        <v>156.83952377</v>
      </c>
      <c r="R199" s="36">
        <f>SUMIFS(СВЦЭМ!$F$39:$F$782,СВЦЭМ!$A$39:$A$782,$A199,СВЦЭМ!$B$39:$B$782,R$190)+'СЕТ СН'!$F$12</f>
        <v>158.64081117000001</v>
      </c>
      <c r="S199" s="36">
        <f>SUMIFS(СВЦЭМ!$F$39:$F$782,СВЦЭМ!$A$39:$A$782,$A199,СВЦЭМ!$B$39:$B$782,S$190)+'СЕТ СН'!$F$12</f>
        <v>159.37755537999999</v>
      </c>
      <c r="T199" s="36">
        <f>SUMIFS(СВЦЭМ!$F$39:$F$782,СВЦЭМ!$A$39:$A$782,$A199,СВЦЭМ!$B$39:$B$782,T$190)+'СЕТ СН'!$F$12</f>
        <v>159.77718390000001</v>
      </c>
      <c r="U199" s="36">
        <f>SUMIFS(СВЦЭМ!$F$39:$F$782,СВЦЭМ!$A$39:$A$782,$A199,СВЦЭМ!$B$39:$B$782,U$190)+'СЕТ СН'!$F$12</f>
        <v>161.16051726000001</v>
      </c>
      <c r="V199" s="36">
        <f>SUMIFS(СВЦЭМ!$F$39:$F$782,СВЦЭМ!$A$39:$A$782,$A199,СВЦЭМ!$B$39:$B$782,V$190)+'СЕТ СН'!$F$12</f>
        <v>156.73157925000001</v>
      </c>
      <c r="W199" s="36">
        <f>SUMIFS(СВЦЭМ!$F$39:$F$782,СВЦЭМ!$A$39:$A$782,$A199,СВЦЭМ!$B$39:$B$782,W$190)+'СЕТ СН'!$F$12</f>
        <v>156.94937429000001</v>
      </c>
      <c r="X199" s="36">
        <f>SUMIFS(СВЦЭМ!$F$39:$F$782,СВЦЭМ!$A$39:$A$782,$A199,СВЦЭМ!$B$39:$B$782,X$190)+'СЕТ СН'!$F$12</f>
        <v>164.55339451</v>
      </c>
      <c r="Y199" s="36">
        <f>SUMIFS(СВЦЭМ!$F$39:$F$782,СВЦЭМ!$A$39:$A$782,$A199,СВЦЭМ!$B$39:$B$782,Y$190)+'СЕТ СН'!$F$12</f>
        <v>168.05569127999999</v>
      </c>
    </row>
    <row r="200" spans="1:25" ht="15.75" x14ac:dyDescent="0.2">
      <c r="A200" s="35">
        <f t="shared" si="5"/>
        <v>44783</v>
      </c>
      <c r="B200" s="36">
        <f>SUMIFS(СВЦЭМ!$F$39:$F$782,СВЦЭМ!$A$39:$A$782,$A200,СВЦЭМ!$B$39:$B$782,B$190)+'СЕТ СН'!$F$12</f>
        <v>160.34453446000001</v>
      </c>
      <c r="C200" s="36">
        <f>SUMIFS(СВЦЭМ!$F$39:$F$782,СВЦЭМ!$A$39:$A$782,$A200,СВЦЭМ!$B$39:$B$782,C$190)+'СЕТ СН'!$F$12</f>
        <v>166.53225205999999</v>
      </c>
      <c r="D200" s="36">
        <f>SUMIFS(СВЦЭМ!$F$39:$F$782,СВЦЭМ!$A$39:$A$782,$A200,СВЦЭМ!$B$39:$B$782,D$190)+'СЕТ СН'!$F$12</f>
        <v>148.59513389</v>
      </c>
      <c r="E200" s="36">
        <f>SUMIFS(СВЦЭМ!$F$39:$F$782,СВЦЭМ!$A$39:$A$782,$A200,СВЦЭМ!$B$39:$B$782,E$190)+'СЕТ СН'!$F$12</f>
        <v>146.08035351000001</v>
      </c>
      <c r="F200" s="36">
        <f>SUMIFS(СВЦЭМ!$F$39:$F$782,СВЦЭМ!$A$39:$A$782,$A200,СВЦЭМ!$B$39:$B$782,F$190)+'СЕТ СН'!$F$12</f>
        <v>146.12226820000001</v>
      </c>
      <c r="G200" s="36">
        <f>SUMIFS(СВЦЭМ!$F$39:$F$782,СВЦЭМ!$A$39:$A$782,$A200,СВЦЭМ!$B$39:$B$782,G$190)+'СЕТ СН'!$F$12</f>
        <v>144.26753088000001</v>
      </c>
      <c r="H200" s="36">
        <f>SUMIFS(СВЦЭМ!$F$39:$F$782,СВЦЭМ!$A$39:$A$782,$A200,СВЦЭМ!$B$39:$B$782,H$190)+'СЕТ СН'!$F$12</f>
        <v>140.75538334000001</v>
      </c>
      <c r="I200" s="36">
        <f>SUMIFS(СВЦЭМ!$F$39:$F$782,СВЦЭМ!$A$39:$A$782,$A200,СВЦЭМ!$B$39:$B$782,I$190)+'СЕТ СН'!$F$12</f>
        <v>133.7933367</v>
      </c>
      <c r="J200" s="36">
        <f>SUMIFS(СВЦЭМ!$F$39:$F$782,СВЦЭМ!$A$39:$A$782,$A200,СВЦЭМ!$B$39:$B$782,J$190)+'СЕТ СН'!$F$12</f>
        <v>143.64237467999999</v>
      </c>
      <c r="K200" s="36">
        <f>SUMIFS(СВЦЭМ!$F$39:$F$782,СВЦЭМ!$A$39:$A$782,$A200,СВЦЭМ!$B$39:$B$782,K$190)+'СЕТ СН'!$F$12</f>
        <v>136.00057419999999</v>
      </c>
      <c r="L200" s="36">
        <f>SUMIFS(СВЦЭМ!$F$39:$F$782,СВЦЭМ!$A$39:$A$782,$A200,СВЦЭМ!$B$39:$B$782,L$190)+'СЕТ СН'!$F$12</f>
        <v>134.81865381</v>
      </c>
      <c r="M200" s="36">
        <f>SUMIFS(СВЦЭМ!$F$39:$F$782,СВЦЭМ!$A$39:$A$782,$A200,СВЦЭМ!$B$39:$B$782,M$190)+'СЕТ СН'!$F$12</f>
        <v>135.33405863999999</v>
      </c>
      <c r="N200" s="36">
        <f>SUMIFS(СВЦЭМ!$F$39:$F$782,СВЦЭМ!$A$39:$A$782,$A200,СВЦЭМ!$B$39:$B$782,N$190)+'СЕТ СН'!$F$12</f>
        <v>136.39410708</v>
      </c>
      <c r="O200" s="36">
        <f>SUMIFS(СВЦЭМ!$F$39:$F$782,СВЦЭМ!$A$39:$A$782,$A200,СВЦЭМ!$B$39:$B$782,O$190)+'СЕТ СН'!$F$12</f>
        <v>133.46537896000001</v>
      </c>
      <c r="P200" s="36">
        <f>SUMIFS(СВЦЭМ!$F$39:$F$782,СВЦЭМ!$A$39:$A$782,$A200,СВЦЭМ!$B$39:$B$782,P$190)+'СЕТ СН'!$F$12</f>
        <v>134.46557837</v>
      </c>
      <c r="Q200" s="36">
        <f>SUMIFS(СВЦЭМ!$F$39:$F$782,СВЦЭМ!$A$39:$A$782,$A200,СВЦЭМ!$B$39:$B$782,Q$190)+'СЕТ СН'!$F$12</f>
        <v>135.03089939</v>
      </c>
      <c r="R200" s="36">
        <f>SUMIFS(СВЦЭМ!$F$39:$F$782,СВЦЭМ!$A$39:$A$782,$A200,СВЦЭМ!$B$39:$B$782,R$190)+'СЕТ СН'!$F$12</f>
        <v>137.25124116000001</v>
      </c>
      <c r="S200" s="36">
        <f>SUMIFS(СВЦЭМ!$F$39:$F$782,СВЦЭМ!$A$39:$A$782,$A200,СВЦЭМ!$B$39:$B$782,S$190)+'СЕТ СН'!$F$12</f>
        <v>138.04553765</v>
      </c>
      <c r="T200" s="36">
        <f>SUMIFS(СВЦЭМ!$F$39:$F$782,СВЦЭМ!$A$39:$A$782,$A200,СВЦЭМ!$B$39:$B$782,T$190)+'СЕТ СН'!$F$12</f>
        <v>137.13234671000001</v>
      </c>
      <c r="U200" s="36">
        <f>SUMIFS(СВЦЭМ!$F$39:$F$782,СВЦЭМ!$A$39:$A$782,$A200,СВЦЭМ!$B$39:$B$782,U$190)+'СЕТ СН'!$F$12</f>
        <v>140.75885855000001</v>
      </c>
      <c r="V200" s="36">
        <f>SUMIFS(СВЦЭМ!$F$39:$F$782,СВЦЭМ!$A$39:$A$782,$A200,СВЦЭМ!$B$39:$B$782,V$190)+'СЕТ СН'!$F$12</f>
        <v>137.67847415</v>
      </c>
      <c r="W200" s="36">
        <f>SUMIFS(СВЦЭМ!$F$39:$F$782,СВЦЭМ!$A$39:$A$782,$A200,СВЦЭМ!$B$39:$B$782,W$190)+'СЕТ СН'!$F$12</f>
        <v>138.86825239999999</v>
      </c>
      <c r="X200" s="36">
        <f>SUMIFS(СВЦЭМ!$F$39:$F$782,СВЦЭМ!$A$39:$A$782,$A200,СВЦЭМ!$B$39:$B$782,X$190)+'СЕТ СН'!$F$12</f>
        <v>142.53653489999999</v>
      </c>
      <c r="Y200" s="36">
        <f>SUMIFS(СВЦЭМ!$F$39:$F$782,СВЦЭМ!$A$39:$A$782,$A200,СВЦЭМ!$B$39:$B$782,Y$190)+'СЕТ СН'!$F$12</f>
        <v>157.50860957</v>
      </c>
    </row>
    <row r="201" spans="1:25" ht="15.75" x14ac:dyDescent="0.2">
      <c r="A201" s="35">
        <f t="shared" si="5"/>
        <v>44784</v>
      </c>
      <c r="B201" s="36">
        <f>SUMIFS(СВЦЭМ!$F$39:$F$782,СВЦЭМ!$A$39:$A$782,$A201,СВЦЭМ!$B$39:$B$782,B$190)+'СЕТ СН'!$F$12</f>
        <v>139.12847765000001</v>
      </c>
      <c r="C201" s="36">
        <f>SUMIFS(СВЦЭМ!$F$39:$F$782,СВЦЭМ!$A$39:$A$782,$A201,СВЦЭМ!$B$39:$B$782,C$190)+'СЕТ СН'!$F$12</f>
        <v>147.38430948000001</v>
      </c>
      <c r="D201" s="36">
        <f>SUMIFS(СВЦЭМ!$F$39:$F$782,СВЦЭМ!$A$39:$A$782,$A201,СВЦЭМ!$B$39:$B$782,D$190)+'СЕТ СН'!$F$12</f>
        <v>155.31662549000001</v>
      </c>
      <c r="E201" s="36">
        <f>SUMIFS(СВЦЭМ!$F$39:$F$782,СВЦЭМ!$A$39:$A$782,$A201,СВЦЭМ!$B$39:$B$782,E$190)+'СЕТ СН'!$F$12</f>
        <v>157.88977098999999</v>
      </c>
      <c r="F201" s="36">
        <f>SUMIFS(СВЦЭМ!$F$39:$F$782,СВЦЭМ!$A$39:$A$782,$A201,СВЦЭМ!$B$39:$B$782,F$190)+'СЕТ СН'!$F$12</f>
        <v>159.02055125000001</v>
      </c>
      <c r="G201" s="36">
        <f>SUMIFS(СВЦЭМ!$F$39:$F$782,СВЦЭМ!$A$39:$A$782,$A201,СВЦЭМ!$B$39:$B$782,G$190)+'СЕТ СН'!$F$12</f>
        <v>158.66056011000001</v>
      </c>
      <c r="H201" s="36">
        <f>SUMIFS(СВЦЭМ!$F$39:$F$782,СВЦЭМ!$A$39:$A$782,$A201,СВЦЭМ!$B$39:$B$782,H$190)+'СЕТ СН'!$F$12</f>
        <v>150.30819127000001</v>
      </c>
      <c r="I201" s="36">
        <f>SUMIFS(СВЦЭМ!$F$39:$F$782,СВЦЭМ!$A$39:$A$782,$A201,СВЦЭМ!$B$39:$B$782,I$190)+'СЕТ СН'!$F$12</f>
        <v>137.22903506</v>
      </c>
      <c r="J201" s="36">
        <f>SUMIFS(СВЦЭМ!$F$39:$F$782,СВЦЭМ!$A$39:$A$782,$A201,СВЦЭМ!$B$39:$B$782,J$190)+'СЕТ СН'!$F$12</f>
        <v>127.49505388999999</v>
      </c>
      <c r="K201" s="36">
        <f>SUMIFS(СВЦЭМ!$F$39:$F$782,СВЦЭМ!$A$39:$A$782,$A201,СВЦЭМ!$B$39:$B$782,K$190)+'СЕТ СН'!$F$12</f>
        <v>129.48760827000001</v>
      </c>
      <c r="L201" s="36">
        <f>SUMIFS(СВЦЭМ!$F$39:$F$782,СВЦЭМ!$A$39:$A$782,$A201,СВЦЭМ!$B$39:$B$782,L$190)+'СЕТ СН'!$F$12</f>
        <v>133.22915823</v>
      </c>
      <c r="M201" s="36">
        <f>SUMIFS(СВЦЭМ!$F$39:$F$782,СВЦЭМ!$A$39:$A$782,$A201,СВЦЭМ!$B$39:$B$782,M$190)+'СЕТ СН'!$F$12</f>
        <v>132.74573157</v>
      </c>
      <c r="N201" s="36">
        <f>SUMIFS(СВЦЭМ!$F$39:$F$782,СВЦЭМ!$A$39:$A$782,$A201,СВЦЭМ!$B$39:$B$782,N$190)+'СЕТ СН'!$F$12</f>
        <v>131.34549099</v>
      </c>
      <c r="O201" s="36">
        <f>SUMIFS(СВЦЭМ!$F$39:$F$782,СВЦЭМ!$A$39:$A$782,$A201,СВЦЭМ!$B$39:$B$782,O$190)+'СЕТ СН'!$F$12</f>
        <v>132.54879756</v>
      </c>
      <c r="P201" s="36">
        <f>SUMIFS(СВЦЭМ!$F$39:$F$782,СВЦЭМ!$A$39:$A$782,$A201,СВЦЭМ!$B$39:$B$782,P$190)+'СЕТ СН'!$F$12</f>
        <v>132.97148164999999</v>
      </c>
      <c r="Q201" s="36">
        <f>SUMIFS(СВЦЭМ!$F$39:$F$782,СВЦЭМ!$A$39:$A$782,$A201,СВЦЭМ!$B$39:$B$782,Q$190)+'СЕТ СН'!$F$12</f>
        <v>131.48660758</v>
      </c>
      <c r="R201" s="36">
        <f>SUMIFS(СВЦЭМ!$F$39:$F$782,СВЦЭМ!$A$39:$A$782,$A201,СВЦЭМ!$B$39:$B$782,R$190)+'СЕТ СН'!$F$12</f>
        <v>132.02544175</v>
      </c>
      <c r="S201" s="36">
        <f>SUMIFS(СВЦЭМ!$F$39:$F$782,СВЦЭМ!$A$39:$A$782,$A201,СВЦЭМ!$B$39:$B$782,S$190)+'СЕТ СН'!$F$12</f>
        <v>131.10908520000001</v>
      </c>
      <c r="T201" s="36">
        <f>SUMIFS(СВЦЭМ!$F$39:$F$782,СВЦЭМ!$A$39:$A$782,$A201,СВЦЭМ!$B$39:$B$782,T$190)+'СЕТ СН'!$F$12</f>
        <v>111.35405325000001</v>
      </c>
      <c r="U201" s="36">
        <f>SUMIFS(СВЦЭМ!$F$39:$F$782,СВЦЭМ!$A$39:$A$782,$A201,СВЦЭМ!$B$39:$B$782,U$190)+'СЕТ СН'!$F$12</f>
        <v>112.21171769999999</v>
      </c>
      <c r="V201" s="36">
        <f>SUMIFS(СВЦЭМ!$F$39:$F$782,СВЦЭМ!$A$39:$A$782,$A201,СВЦЭМ!$B$39:$B$782,V$190)+'СЕТ СН'!$F$12</f>
        <v>111.89187954000001</v>
      </c>
      <c r="W201" s="36">
        <f>SUMIFS(СВЦЭМ!$F$39:$F$782,СВЦЭМ!$A$39:$A$782,$A201,СВЦЭМ!$B$39:$B$782,W$190)+'СЕТ СН'!$F$12</f>
        <v>109.75600076000001</v>
      </c>
      <c r="X201" s="36">
        <f>SUMIFS(СВЦЭМ!$F$39:$F$782,СВЦЭМ!$A$39:$A$782,$A201,СВЦЭМ!$B$39:$B$782,X$190)+'СЕТ СН'!$F$12</f>
        <v>111.89486424</v>
      </c>
      <c r="Y201" s="36">
        <f>SUMIFS(СВЦЭМ!$F$39:$F$782,СВЦЭМ!$A$39:$A$782,$A201,СВЦЭМ!$B$39:$B$782,Y$190)+'СЕТ СН'!$F$12</f>
        <v>114.95622102999999</v>
      </c>
    </row>
    <row r="202" spans="1:25" ht="15.75" x14ac:dyDescent="0.2">
      <c r="A202" s="35">
        <f t="shared" si="5"/>
        <v>44785</v>
      </c>
      <c r="B202" s="36">
        <f>SUMIFS(СВЦЭМ!$F$39:$F$782,СВЦЭМ!$A$39:$A$782,$A202,СВЦЭМ!$B$39:$B$782,B$190)+'СЕТ СН'!$F$12</f>
        <v>138.93908407000001</v>
      </c>
      <c r="C202" s="36">
        <f>SUMIFS(СВЦЭМ!$F$39:$F$782,СВЦЭМ!$A$39:$A$782,$A202,СВЦЭМ!$B$39:$B$782,C$190)+'СЕТ СН'!$F$12</f>
        <v>146.28617320000001</v>
      </c>
      <c r="D202" s="36">
        <f>SUMIFS(СВЦЭМ!$F$39:$F$782,СВЦЭМ!$A$39:$A$782,$A202,СВЦЭМ!$B$39:$B$782,D$190)+'СЕТ СН'!$F$12</f>
        <v>154.54043390999999</v>
      </c>
      <c r="E202" s="36">
        <f>SUMIFS(СВЦЭМ!$F$39:$F$782,СВЦЭМ!$A$39:$A$782,$A202,СВЦЭМ!$B$39:$B$782,E$190)+'СЕТ СН'!$F$12</f>
        <v>157.55984644</v>
      </c>
      <c r="F202" s="36">
        <f>SUMIFS(СВЦЭМ!$F$39:$F$782,СВЦЭМ!$A$39:$A$782,$A202,СВЦЭМ!$B$39:$B$782,F$190)+'СЕТ СН'!$F$12</f>
        <v>156.51767103</v>
      </c>
      <c r="G202" s="36">
        <f>SUMIFS(СВЦЭМ!$F$39:$F$782,СВЦЭМ!$A$39:$A$782,$A202,СВЦЭМ!$B$39:$B$782,G$190)+'СЕТ СН'!$F$12</f>
        <v>157.96037039000001</v>
      </c>
      <c r="H202" s="36">
        <f>SUMIFS(СВЦЭМ!$F$39:$F$782,СВЦЭМ!$A$39:$A$782,$A202,СВЦЭМ!$B$39:$B$782,H$190)+'СЕТ СН'!$F$12</f>
        <v>141.56033676000001</v>
      </c>
      <c r="I202" s="36">
        <f>SUMIFS(СВЦЭМ!$F$39:$F$782,СВЦЭМ!$A$39:$A$782,$A202,СВЦЭМ!$B$39:$B$782,I$190)+'СЕТ СН'!$F$12</f>
        <v>141.05204802</v>
      </c>
      <c r="J202" s="36">
        <f>SUMIFS(СВЦЭМ!$F$39:$F$782,СВЦЭМ!$A$39:$A$782,$A202,СВЦЭМ!$B$39:$B$782,J$190)+'СЕТ СН'!$F$12</f>
        <v>132.77066836</v>
      </c>
      <c r="K202" s="36">
        <f>SUMIFS(СВЦЭМ!$F$39:$F$782,СВЦЭМ!$A$39:$A$782,$A202,СВЦЭМ!$B$39:$B$782,K$190)+'СЕТ СН'!$F$12</f>
        <v>129.59753782999999</v>
      </c>
      <c r="L202" s="36">
        <f>SUMIFS(СВЦЭМ!$F$39:$F$782,СВЦЭМ!$A$39:$A$782,$A202,СВЦЭМ!$B$39:$B$782,L$190)+'СЕТ СН'!$F$12</f>
        <v>124.65355473</v>
      </c>
      <c r="M202" s="36">
        <f>SUMIFS(СВЦЭМ!$F$39:$F$782,СВЦЭМ!$A$39:$A$782,$A202,СВЦЭМ!$B$39:$B$782,M$190)+'СЕТ СН'!$F$12</f>
        <v>120.84334397000001</v>
      </c>
      <c r="N202" s="36">
        <f>SUMIFS(СВЦЭМ!$F$39:$F$782,СВЦЭМ!$A$39:$A$782,$A202,СВЦЭМ!$B$39:$B$782,N$190)+'СЕТ СН'!$F$12</f>
        <v>120.96545215</v>
      </c>
      <c r="O202" s="36">
        <f>SUMIFS(СВЦЭМ!$F$39:$F$782,СВЦЭМ!$A$39:$A$782,$A202,СВЦЭМ!$B$39:$B$782,O$190)+'СЕТ СН'!$F$12</f>
        <v>121.69912134</v>
      </c>
      <c r="P202" s="36">
        <f>SUMIFS(СВЦЭМ!$F$39:$F$782,СВЦЭМ!$A$39:$A$782,$A202,СВЦЭМ!$B$39:$B$782,P$190)+'СЕТ СН'!$F$12</f>
        <v>123.16396330000001</v>
      </c>
      <c r="Q202" s="36">
        <f>SUMIFS(СВЦЭМ!$F$39:$F$782,СВЦЭМ!$A$39:$A$782,$A202,СВЦЭМ!$B$39:$B$782,Q$190)+'СЕТ СН'!$F$12</f>
        <v>123.2064172</v>
      </c>
      <c r="R202" s="36">
        <f>SUMIFS(СВЦЭМ!$F$39:$F$782,СВЦЭМ!$A$39:$A$782,$A202,СВЦЭМ!$B$39:$B$782,R$190)+'СЕТ СН'!$F$12</f>
        <v>125.99135090999999</v>
      </c>
      <c r="S202" s="36">
        <f>SUMIFS(СВЦЭМ!$F$39:$F$782,СВЦЭМ!$A$39:$A$782,$A202,СВЦЭМ!$B$39:$B$782,S$190)+'СЕТ СН'!$F$12</f>
        <v>125.64421872</v>
      </c>
      <c r="T202" s="36">
        <f>SUMIFS(СВЦЭМ!$F$39:$F$782,СВЦЭМ!$A$39:$A$782,$A202,СВЦЭМ!$B$39:$B$782,T$190)+'СЕТ СН'!$F$12</f>
        <v>125.06041535</v>
      </c>
      <c r="U202" s="36">
        <f>SUMIFS(СВЦЭМ!$F$39:$F$782,СВЦЭМ!$A$39:$A$782,$A202,СВЦЭМ!$B$39:$B$782,U$190)+'СЕТ СН'!$F$12</f>
        <v>125.32568986</v>
      </c>
      <c r="V202" s="36">
        <f>SUMIFS(СВЦЭМ!$F$39:$F$782,СВЦЭМ!$A$39:$A$782,$A202,СВЦЭМ!$B$39:$B$782,V$190)+'СЕТ СН'!$F$12</f>
        <v>125.24144857</v>
      </c>
      <c r="W202" s="36">
        <f>SUMIFS(СВЦЭМ!$F$39:$F$782,СВЦЭМ!$A$39:$A$782,$A202,СВЦЭМ!$B$39:$B$782,W$190)+'СЕТ СН'!$F$12</f>
        <v>122.64753785000001</v>
      </c>
      <c r="X202" s="36">
        <f>SUMIFS(СВЦЭМ!$F$39:$F$782,СВЦЭМ!$A$39:$A$782,$A202,СВЦЭМ!$B$39:$B$782,X$190)+'СЕТ СН'!$F$12</f>
        <v>129.30026791</v>
      </c>
      <c r="Y202" s="36">
        <f>SUMIFS(СВЦЭМ!$F$39:$F$782,СВЦЭМ!$A$39:$A$782,$A202,СВЦЭМ!$B$39:$B$782,Y$190)+'СЕТ СН'!$F$12</f>
        <v>136.47146126000001</v>
      </c>
    </row>
    <row r="203" spans="1:25" ht="15.75" x14ac:dyDescent="0.2">
      <c r="A203" s="35">
        <f t="shared" si="5"/>
        <v>44786</v>
      </c>
      <c r="B203" s="36">
        <f>SUMIFS(СВЦЭМ!$F$39:$F$782,СВЦЭМ!$A$39:$A$782,$A203,СВЦЭМ!$B$39:$B$782,B$190)+'СЕТ СН'!$F$12</f>
        <v>140.67483143999999</v>
      </c>
      <c r="C203" s="36">
        <f>SUMIFS(СВЦЭМ!$F$39:$F$782,СВЦЭМ!$A$39:$A$782,$A203,СВЦЭМ!$B$39:$B$782,C$190)+'СЕТ СН'!$F$12</f>
        <v>145.75029979000001</v>
      </c>
      <c r="D203" s="36">
        <f>SUMIFS(СВЦЭМ!$F$39:$F$782,СВЦЭМ!$A$39:$A$782,$A203,СВЦЭМ!$B$39:$B$782,D$190)+'СЕТ СН'!$F$12</f>
        <v>148.93286046</v>
      </c>
      <c r="E203" s="36">
        <f>SUMIFS(СВЦЭМ!$F$39:$F$782,СВЦЭМ!$A$39:$A$782,$A203,СВЦЭМ!$B$39:$B$782,E$190)+'СЕТ СН'!$F$12</f>
        <v>159.74478518999999</v>
      </c>
      <c r="F203" s="36">
        <f>SUMIFS(СВЦЭМ!$F$39:$F$782,СВЦЭМ!$A$39:$A$782,$A203,СВЦЭМ!$B$39:$B$782,F$190)+'СЕТ СН'!$F$12</f>
        <v>156.17920222999999</v>
      </c>
      <c r="G203" s="36">
        <f>SUMIFS(СВЦЭМ!$F$39:$F$782,СВЦЭМ!$A$39:$A$782,$A203,СВЦЭМ!$B$39:$B$782,G$190)+'СЕТ СН'!$F$12</f>
        <v>152.28049043999999</v>
      </c>
      <c r="H203" s="36">
        <f>SUMIFS(СВЦЭМ!$F$39:$F$782,СВЦЭМ!$A$39:$A$782,$A203,СВЦЭМ!$B$39:$B$782,H$190)+'СЕТ СН'!$F$12</f>
        <v>147.57782269</v>
      </c>
      <c r="I203" s="36">
        <f>SUMIFS(СВЦЭМ!$F$39:$F$782,СВЦЭМ!$A$39:$A$782,$A203,СВЦЭМ!$B$39:$B$782,I$190)+'СЕТ СН'!$F$12</f>
        <v>138.89358860999999</v>
      </c>
      <c r="J203" s="36">
        <f>SUMIFS(СВЦЭМ!$F$39:$F$782,СВЦЭМ!$A$39:$A$782,$A203,СВЦЭМ!$B$39:$B$782,J$190)+'СЕТ СН'!$F$12</f>
        <v>135.88017987000001</v>
      </c>
      <c r="K203" s="36">
        <f>SUMIFS(СВЦЭМ!$F$39:$F$782,СВЦЭМ!$A$39:$A$782,$A203,СВЦЭМ!$B$39:$B$782,K$190)+'СЕТ СН'!$F$12</f>
        <v>124.89041487999999</v>
      </c>
      <c r="L203" s="36">
        <f>SUMIFS(СВЦЭМ!$F$39:$F$782,СВЦЭМ!$A$39:$A$782,$A203,СВЦЭМ!$B$39:$B$782,L$190)+'СЕТ СН'!$F$12</f>
        <v>123.04491664</v>
      </c>
      <c r="M203" s="36">
        <f>SUMIFS(СВЦЭМ!$F$39:$F$782,СВЦЭМ!$A$39:$A$782,$A203,СВЦЭМ!$B$39:$B$782,M$190)+'СЕТ СН'!$F$12</f>
        <v>123.62483621</v>
      </c>
      <c r="N203" s="36">
        <f>SUMIFS(СВЦЭМ!$F$39:$F$782,СВЦЭМ!$A$39:$A$782,$A203,СВЦЭМ!$B$39:$B$782,N$190)+'СЕТ СН'!$F$12</f>
        <v>122.93297334</v>
      </c>
      <c r="O203" s="36">
        <f>SUMIFS(СВЦЭМ!$F$39:$F$782,СВЦЭМ!$A$39:$A$782,$A203,СВЦЭМ!$B$39:$B$782,O$190)+'СЕТ СН'!$F$12</f>
        <v>122.42516686</v>
      </c>
      <c r="P203" s="36">
        <f>SUMIFS(СВЦЭМ!$F$39:$F$782,СВЦЭМ!$A$39:$A$782,$A203,СВЦЭМ!$B$39:$B$782,P$190)+'СЕТ СН'!$F$12</f>
        <v>123.22813587</v>
      </c>
      <c r="Q203" s="36">
        <f>SUMIFS(СВЦЭМ!$F$39:$F$782,СВЦЭМ!$A$39:$A$782,$A203,СВЦЭМ!$B$39:$B$782,Q$190)+'СЕТ СН'!$F$12</f>
        <v>123.15391226</v>
      </c>
      <c r="R203" s="36">
        <f>SUMIFS(СВЦЭМ!$F$39:$F$782,СВЦЭМ!$A$39:$A$782,$A203,СВЦЭМ!$B$39:$B$782,R$190)+'СЕТ СН'!$F$12</f>
        <v>124.13651523</v>
      </c>
      <c r="S203" s="36">
        <f>SUMIFS(СВЦЭМ!$F$39:$F$782,СВЦЭМ!$A$39:$A$782,$A203,СВЦЭМ!$B$39:$B$782,S$190)+'СЕТ СН'!$F$12</f>
        <v>124.58425985</v>
      </c>
      <c r="T203" s="36">
        <f>SUMIFS(СВЦЭМ!$F$39:$F$782,СВЦЭМ!$A$39:$A$782,$A203,СВЦЭМ!$B$39:$B$782,T$190)+'СЕТ СН'!$F$12</f>
        <v>124.2203698</v>
      </c>
      <c r="U203" s="36">
        <f>SUMIFS(СВЦЭМ!$F$39:$F$782,СВЦЭМ!$A$39:$A$782,$A203,СВЦЭМ!$B$39:$B$782,U$190)+'СЕТ СН'!$F$12</f>
        <v>124.86560202</v>
      </c>
      <c r="V203" s="36">
        <f>SUMIFS(СВЦЭМ!$F$39:$F$782,СВЦЭМ!$A$39:$A$782,$A203,СВЦЭМ!$B$39:$B$782,V$190)+'СЕТ СН'!$F$12</f>
        <v>123.48533178</v>
      </c>
      <c r="W203" s="36">
        <f>SUMIFS(СВЦЭМ!$F$39:$F$782,СВЦЭМ!$A$39:$A$782,$A203,СВЦЭМ!$B$39:$B$782,W$190)+'СЕТ СН'!$F$12</f>
        <v>122.74024673</v>
      </c>
      <c r="X203" s="36">
        <f>SUMIFS(СВЦЭМ!$F$39:$F$782,СВЦЭМ!$A$39:$A$782,$A203,СВЦЭМ!$B$39:$B$782,X$190)+'СЕТ СН'!$F$12</f>
        <v>126.84231751999999</v>
      </c>
      <c r="Y203" s="36">
        <f>SUMIFS(СВЦЭМ!$F$39:$F$782,СВЦЭМ!$A$39:$A$782,$A203,СВЦЭМ!$B$39:$B$782,Y$190)+'СЕТ СН'!$F$12</f>
        <v>141.31658064000001</v>
      </c>
    </row>
    <row r="204" spans="1:25" ht="15.75" x14ac:dyDescent="0.2">
      <c r="A204" s="35">
        <f t="shared" si="5"/>
        <v>44787</v>
      </c>
      <c r="B204" s="36">
        <f>SUMIFS(СВЦЭМ!$F$39:$F$782,СВЦЭМ!$A$39:$A$782,$A204,СВЦЭМ!$B$39:$B$782,B$190)+'СЕТ СН'!$F$12</f>
        <v>148.20248251999999</v>
      </c>
      <c r="C204" s="36">
        <f>SUMIFS(СВЦЭМ!$F$39:$F$782,СВЦЭМ!$A$39:$A$782,$A204,СВЦЭМ!$B$39:$B$782,C$190)+'СЕТ СН'!$F$12</f>
        <v>146.37936286999999</v>
      </c>
      <c r="D204" s="36">
        <f>SUMIFS(СВЦЭМ!$F$39:$F$782,СВЦЭМ!$A$39:$A$782,$A204,СВЦЭМ!$B$39:$B$782,D$190)+'СЕТ СН'!$F$12</f>
        <v>140.83893122000001</v>
      </c>
      <c r="E204" s="36">
        <f>SUMIFS(СВЦЭМ!$F$39:$F$782,СВЦЭМ!$A$39:$A$782,$A204,СВЦЭМ!$B$39:$B$782,E$190)+'СЕТ СН'!$F$12</f>
        <v>142.26283541000001</v>
      </c>
      <c r="F204" s="36">
        <f>SUMIFS(СВЦЭМ!$F$39:$F$782,СВЦЭМ!$A$39:$A$782,$A204,СВЦЭМ!$B$39:$B$782,F$190)+'СЕТ СН'!$F$12</f>
        <v>143.05628562999999</v>
      </c>
      <c r="G204" s="36">
        <f>SUMIFS(СВЦЭМ!$F$39:$F$782,СВЦЭМ!$A$39:$A$782,$A204,СВЦЭМ!$B$39:$B$782,G$190)+'СЕТ СН'!$F$12</f>
        <v>142.73996525000001</v>
      </c>
      <c r="H204" s="36">
        <f>SUMIFS(СВЦЭМ!$F$39:$F$782,СВЦЭМ!$A$39:$A$782,$A204,СВЦЭМ!$B$39:$B$782,H$190)+'СЕТ СН'!$F$12</f>
        <v>152.91982211000001</v>
      </c>
      <c r="I204" s="36">
        <f>SUMIFS(СВЦЭМ!$F$39:$F$782,СВЦЭМ!$A$39:$A$782,$A204,СВЦЭМ!$B$39:$B$782,I$190)+'СЕТ СН'!$F$12</f>
        <v>147.44188750999999</v>
      </c>
      <c r="J204" s="36">
        <f>SUMIFS(СВЦЭМ!$F$39:$F$782,СВЦЭМ!$A$39:$A$782,$A204,СВЦЭМ!$B$39:$B$782,J$190)+'СЕТ СН'!$F$12</f>
        <v>139.73662246999999</v>
      </c>
      <c r="K204" s="36">
        <f>SUMIFS(СВЦЭМ!$F$39:$F$782,СВЦЭМ!$A$39:$A$782,$A204,СВЦЭМ!$B$39:$B$782,K$190)+'СЕТ СН'!$F$12</f>
        <v>128.56701545999999</v>
      </c>
      <c r="L204" s="36">
        <f>SUMIFS(СВЦЭМ!$F$39:$F$782,СВЦЭМ!$A$39:$A$782,$A204,СВЦЭМ!$B$39:$B$782,L$190)+'СЕТ СН'!$F$12</f>
        <v>123.06587748</v>
      </c>
      <c r="M204" s="36">
        <f>SUMIFS(СВЦЭМ!$F$39:$F$782,СВЦЭМ!$A$39:$A$782,$A204,СВЦЭМ!$B$39:$B$782,M$190)+'СЕТ СН'!$F$12</f>
        <v>121.00725675</v>
      </c>
      <c r="N204" s="36">
        <f>SUMIFS(СВЦЭМ!$F$39:$F$782,СВЦЭМ!$A$39:$A$782,$A204,СВЦЭМ!$B$39:$B$782,N$190)+'СЕТ СН'!$F$12</f>
        <v>122.93093989</v>
      </c>
      <c r="O204" s="36">
        <f>SUMIFS(СВЦЭМ!$F$39:$F$782,СВЦЭМ!$A$39:$A$782,$A204,СВЦЭМ!$B$39:$B$782,O$190)+'СЕТ СН'!$F$12</f>
        <v>123.69020125999999</v>
      </c>
      <c r="P204" s="36">
        <f>SUMIFS(СВЦЭМ!$F$39:$F$782,СВЦЭМ!$A$39:$A$782,$A204,СВЦЭМ!$B$39:$B$782,P$190)+'СЕТ СН'!$F$12</f>
        <v>125.13437338</v>
      </c>
      <c r="Q204" s="36">
        <f>SUMIFS(СВЦЭМ!$F$39:$F$782,СВЦЭМ!$A$39:$A$782,$A204,СВЦЭМ!$B$39:$B$782,Q$190)+'СЕТ СН'!$F$12</f>
        <v>126.13560489</v>
      </c>
      <c r="R204" s="36">
        <f>SUMIFS(СВЦЭМ!$F$39:$F$782,СВЦЭМ!$A$39:$A$782,$A204,СВЦЭМ!$B$39:$B$782,R$190)+'СЕТ СН'!$F$12</f>
        <v>127.91141301</v>
      </c>
      <c r="S204" s="36">
        <f>SUMIFS(СВЦЭМ!$F$39:$F$782,СВЦЭМ!$A$39:$A$782,$A204,СВЦЭМ!$B$39:$B$782,S$190)+'СЕТ СН'!$F$12</f>
        <v>125.55998875</v>
      </c>
      <c r="T204" s="36">
        <f>SUMIFS(СВЦЭМ!$F$39:$F$782,СВЦЭМ!$A$39:$A$782,$A204,СВЦЭМ!$B$39:$B$782,T$190)+'СЕТ СН'!$F$12</f>
        <v>126.89650426999999</v>
      </c>
      <c r="U204" s="36">
        <f>SUMIFS(СВЦЭМ!$F$39:$F$782,СВЦЭМ!$A$39:$A$782,$A204,СВЦЭМ!$B$39:$B$782,U$190)+'СЕТ СН'!$F$12</f>
        <v>127.53149860000001</v>
      </c>
      <c r="V204" s="36">
        <f>SUMIFS(СВЦЭМ!$F$39:$F$782,СВЦЭМ!$A$39:$A$782,$A204,СВЦЭМ!$B$39:$B$782,V$190)+'СЕТ СН'!$F$12</f>
        <v>128.40532754</v>
      </c>
      <c r="W204" s="36">
        <f>SUMIFS(СВЦЭМ!$F$39:$F$782,СВЦЭМ!$A$39:$A$782,$A204,СВЦЭМ!$B$39:$B$782,W$190)+'СЕТ СН'!$F$12</f>
        <v>127.95060491</v>
      </c>
      <c r="X204" s="36">
        <f>SUMIFS(СВЦЭМ!$F$39:$F$782,СВЦЭМ!$A$39:$A$782,$A204,СВЦЭМ!$B$39:$B$782,X$190)+'СЕТ СН'!$F$12</f>
        <v>128.19196294</v>
      </c>
      <c r="Y204" s="36">
        <f>SUMIFS(СВЦЭМ!$F$39:$F$782,СВЦЭМ!$A$39:$A$782,$A204,СВЦЭМ!$B$39:$B$782,Y$190)+'СЕТ СН'!$F$12</f>
        <v>136.60670124999999</v>
      </c>
    </row>
    <row r="205" spans="1:25" ht="15.75" x14ac:dyDescent="0.2">
      <c r="A205" s="35">
        <f t="shared" si="5"/>
        <v>44788</v>
      </c>
      <c r="B205" s="36">
        <f>SUMIFS(СВЦЭМ!$F$39:$F$782,СВЦЭМ!$A$39:$A$782,$A205,СВЦЭМ!$B$39:$B$782,B$190)+'СЕТ СН'!$F$12</f>
        <v>130.12479866000001</v>
      </c>
      <c r="C205" s="36">
        <f>SUMIFS(СВЦЭМ!$F$39:$F$782,СВЦЭМ!$A$39:$A$782,$A205,СВЦЭМ!$B$39:$B$782,C$190)+'СЕТ СН'!$F$12</f>
        <v>133.86928159000001</v>
      </c>
      <c r="D205" s="36">
        <f>SUMIFS(СВЦЭМ!$F$39:$F$782,СВЦЭМ!$A$39:$A$782,$A205,СВЦЭМ!$B$39:$B$782,D$190)+'СЕТ СН'!$F$12</f>
        <v>138.91183072999999</v>
      </c>
      <c r="E205" s="36">
        <f>SUMIFS(СВЦЭМ!$F$39:$F$782,СВЦЭМ!$A$39:$A$782,$A205,СВЦЭМ!$B$39:$B$782,E$190)+'СЕТ СН'!$F$12</f>
        <v>140.78597793</v>
      </c>
      <c r="F205" s="36">
        <f>SUMIFS(СВЦЭМ!$F$39:$F$782,СВЦЭМ!$A$39:$A$782,$A205,СВЦЭМ!$B$39:$B$782,F$190)+'СЕТ СН'!$F$12</f>
        <v>142.46746110999999</v>
      </c>
      <c r="G205" s="36">
        <f>SUMIFS(СВЦЭМ!$F$39:$F$782,СВЦЭМ!$A$39:$A$782,$A205,СВЦЭМ!$B$39:$B$782,G$190)+'СЕТ СН'!$F$12</f>
        <v>141.6833705</v>
      </c>
      <c r="H205" s="36">
        <f>SUMIFS(СВЦЭМ!$F$39:$F$782,СВЦЭМ!$A$39:$A$782,$A205,СВЦЭМ!$B$39:$B$782,H$190)+'СЕТ СН'!$F$12</f>
        <v>136.98154099999999</v>
      </c>
      <c r="I205" s="36">
        <f>SUMIFS(СВЦЭМ!$F$39:$F$782,СВЦЭМ!$A$39:$A$782,$A205,СВЦЭМ!$B$39:$B$782,I$190)+'СЕТ СН'!$F$12</f>
        <v>128.34444518999999</v>
      </c>
      <c r="J205" s="36">
        <f>SUMIFS(СВЦЭМ!$F$39:$F$782,СВЦЭМ!$A$39:$A$782,$A205,СВЦЭМ!$B$39:$B$782,J$190)+'СЕТ СН'!$F$12</f>
        <v>138.29774140999999</v>
      </c>
      <c r="K205" s="36">
        <f>SUMIFS(СВЦЭМ!$F$39:$F$782,СВЦЭМ!$A$39:$A$782,$A205,СВЦЭМ!$B$39:$B$782,K$190)+'СЕТ СН'!$F$12</f>
        <v>134.46072104000001</v>
      </c>
      <c r="L205" s="36">
        <f>SUMIFS(СВЦЭМ!$F$39:$F$782,СВЦЭМ!$A$39:$A$782,$A205,СВЦЭМ!$B$39:$B$782,L$190)+'СЕТ СН'!$F$12</f>
        <v>132.67197250999999</v>
      </c>
      <c r="M205" s="36">
        <f>SUMIFS(СВЦЭМ!$F$39:$F$782,СВЦЭМ!$A$39:$A$782,$A205,СВЦЭМ!$B$39:$B$782,M$190)+'СЕТ СН'!$F$12</f>
        <v>133.20205905</v>
      </c>
      <c r="N205" s="36">
        <f>SUMIFS(СВЦЭМ!$F$39:$F$782,СВЦЭМ!$A$39:$A$782,$A205,СВЦЭМ!$B$39:$B$782,N$190)+'СЕТ СН'!$F$12</f>
        <v>132.94057648</v>
      </c>
      <c r="O205" s="36">
        <f>SUMIFS(СВЦЭМ!$F$39:$F$782,СВЦЭМ!$A$39:$A$782,$A205,СВЦЭМ!$B$39:$B$782,O$190)+'СЕТ СН'!$F$12</f>
        <v>133.04544996999999</v>
      </c>
      <c r="P205" s="36">
        <f>SUMIFS(СВЦЭМ!$F$39:$F$782,СВЦЭМ!$A$39:$A$782,$A205,СВЦЭМ!$B$39:$B$782,P$190)+'СЕТ СН'!$F$12</f>
        <v>132.50813681</v>
      </c>
      <c r="Q205" s="36">
        <f>SUMIFS(СВЦЭМ!$F$39:$F$782,СВЦЭМ!$A$39:$A$782,$A205,СВЦЭМ!$B$39:$B$782,Q$190)+'СЕТ СН'!$F$12</f>
        <v>132.1540182</v>
      </c>
      <c r="R205" s="36">
        <f>SUMIFS(СВЦЭМ!$F$39:$F$782,СВЦЭМ!$A$39:$A$782,$A205,СВЦЭМ!$B$39:$B$782,R$190)+'СЕТ СН'!$F$12</f>
        <v>130.61406289999999</v>
      </c>
      <c r="S205" s="36">
        <f>SUMIFS(СВЦЭМ!$F$39:$F$782,СВЦЭМ!$A$39:$A$782,$A205,СВЦЭМ!$B$39:$B$782,S$190)+'СЕТ СН'!$F$12</f>
        <v>131.16950111</v>
      </c>
      <c r="T205" s="36">
        <f>SUMIFS(СВЦЭМ!$F$39:$F$782,СВЦЭМ!$A$39:$A$782,$A205,СВЦЭМ!$B$39:$B$782,T$190)+'СЕТ СН'!$F$12</f>
        <v>131.42901839000001</v>
      </c>
      <c r="U205" s="36">
        <f>SUMIFS(СВЦЭМ!$F$39:$F$782,СВЦЭМ!$A$39:$A$782,$A205,СВЦЭМ!$B$39:$B$782,U$190)+'СЕТ СН'!$F$12</f>
        <v>130.77163132999999</v>
      </c>
      <c r="V205" s="36">
        <f>SUMIFS(СВЦЭМ!$F$39:$F$782,СВЦЭМ!$A$39:$A$782,$A205,СВЦЭМ!$B$39:$B$782,V$190)+'СЕТ СН'!$F$12</f>
        <v>131.26625078999999</v>
      </c>
      <c r="W205" s="36">
        <f>SUMIFS(СВЦЭМ!$F$39:$F$782,СВЦЭМ!$A$39:$A$782,$A205,СВЦЭМ!$B$39:$B$782,W$190)+'СЕТ СН'!$F$12</f>
        <v>132.50363386000001</v>
      </c>
      <c r="X205" s="36">
        <f>SUMIFS(СВЦЭМ!$F$39:$F$782,СВЦЭМ!$A$39:$A$782,$A205,СВЦЭМ!$B$39:$B$782,X$190)+'СЕТ СН'!$F$12</f>
        <v>127.0159329</v>
      </c>
      <c r="Y205" s="36">
        <f>SUMIFS(СВЦЭМ!$F$39:$F$782,СВЦЭМ!$A$39:$A$782,$A205,СВЦЭМ!$B$39:$B$782,Y$190)+'СЕТ СН'!$F$12</f>
        <v>136.18001688000001</v>
      </c>
    </row>
    <row r="206" spans="1:25" ht="15.75" x14ac:dyDescent="0.2">
      <c r="A206" s="35">
        <f t="shared" si="5"/>
        <v>44789</v>
      </c>
      <c r="B206" s="36">
        <f>SUMIFS(СВЦЭМ!$F$39:$F$782,СВЦЭМ!$A$39:$A$782,$A206,СВЦЭМ!$B$39:$B$782,B$190)+'СЕТ СН'!$F$12</f>
        <v>125.33094643</v>
      </c>
      <c r="C206" s="36">
        <f>SUMIFS(СВЦЭМ!$F$39:$F$782,СВЦЭМ!$A$39:$A$782,$A206,СВЦЭМ!$B$39:$B$782,C$190)+'СЕТ СН'!$F$12</f>
        <v>132.77801524</v>
      </c>
      <c r="D206" s="36">
        <f>SUMIFS(СВЦЭМ!$F$39:$F$782,СВЦЭМ!$A$39:$A$782,$A206,СВЦЭМ!$B$39:$B$782,D$190)+'СЕТ СН'!$F$12</f>
        <v>138.62307491000001</v>
      </c>
      <c r="E206" s="36">
        <f>SUMIFS(СВЦЭМ!$F$39:$F$782,СВЦЭМ!$A$39:$A$782,$A206,СВЦЭМ!$B$39:$B$782,E$190)+'СЕТ СН'!$F$12</f>
        <v>140.73909818999999</v>
      </c>
      <c r="F206" s="36">
        <f>SUMIFS(СВЦЭМ!$F$39:$F$782,СВЦЭМ!$A$39:$A$782,$A206,СВЦЭМ!$B$39:$B$782,F$190)+'СЕТ СН'!$F$12</f>
        <v>142.19521809</v>
      </c>
      <c r="G206" s="36">
        <f>SUMIFS(СВЦЭМ!$F$39:$F$782,СВЦЭМ!$A$39:$A$782,$A206,СВЦЭМ!$B$39:$B$782,G$190)+'СЕТ СН'!$F$12</f>
        <v>141.20620936</v>
      </c>
      <c r="H206" s="36">
        <f>SUMIFS(СВЦЭМ!$F$39:$F$782,СВЦЭМ!$A$39:$A$782,$A206,СВЦЭМ!$B$39:$B$782,H$190)+'СЕТ СН'!$F$12</f>
        <v>132.65186711000001</v>
      </c>
      <c r="I206" s="36">
        <f>SUMIFS(СВЦЭМ!$F$39:$F$782,СВЦЭМ!$A$39:$A$782,$A206,СВЦЭМ!$B$39:$B$782,I$190)+'СЕТ СН'!$F$12</f>
        <v>122.26469732</v>
      </c>
      <c r="J206" s="36">
        <f>SUMIFS(СВЦЭМ!$F$39:$F$782,СВЦЭМ!$A$39:$A$782,$A206,СВЦЭМ!$B$39:$B$782,J$190)+'СЕТ СН'!$F$12</f>
        <v>135.12771144000001</v>
      </c>
      <c r="K206" s="36">
        <f>SUMIFS(СВЦЭМ!$F$39:$F$782,СВЦЭМ!$A$39:$A$782,$A206,СВЦЭМ!$B$39:$B$782,K$190)+'СЕТ СН'!$F$12</f>
        <v>134.47407486</v>
      </c>
      <c r="L206" s="36">
        <f>SUMIFS(СВЦЭМ!$F$39:$F$782,СВЦЭМ!$A$39:$A$782,$A206,СВЦЭМ!$B$39:$B$782,L$190)+'СЕТ СН'!$F$12</f>
        <v>131.65966491</v>
      </c>
      <c r="M206" s="36">
        <f>SUMIFS(СВЦЭМ!$F$39:$F$782,СВЦЭМ!$A$39:$A$782,$A206,СВЦЭМ!$B$39:$B$782,M$190)+'СЕТ СН'!$F$12</f>
        <v>130.23499025000001</v>
      </c>
      <c r="N206" s="36">
        <f>SUMIFS(СВЦЭМ!$F$39:$F$782,СВЦЭМ!$A$39:$A$782,$A206,СВЦЭМ!$B$39:$B$782,N$190)+'СЕТ СН'!$F$12</f>
        <v>129.61165251</v>
      </c>
      <c r="O206" s="36">
        <f>SUMIFS(СВЦЭМ!$F$39:$F$782,СВЦЭМ!$A$39:$A$782,$A206,СВЦЭМ!$B$39:$B$782,O$190)+'СЕТ СН'!$F$12</f>
        <v>129.10564937999999</v>
      </c>
      <c r="P206" s="36">
        <f>SUMIFS(СВЦЭМ!$F$39:$F$782,СВЦЭМ!$A$39:$A$782,$A206,СВЦЭМ!$B$39:$B$782,P$190)+'СЕТ СН'!$F$12</f>
        <v>130.83967476000001</v>
      </c>
      <c r="Q206" s="36">
        <f>SUMIFS(СВЦЭМ!$F$39:$F$782,СВЦЭМ!$A$39:$A$782,$A206,СВЦЭМ!$B$39:$B$782,Q$190)+'СЕТ СН'!$F$12</f>
        <v>130.71829367999999</v>
      </c>
      <c r="R206" s="36">
        <f>SUMIFS(СВЦЭМ!$F$39:$F$782,СВЦЭМ!$A$39:$A$782,$A206,СВЦЭМ!$B$39:$B$782,R$190)+'СЕТ СН'!$F$12</f>
        <v>130.88708849</v>
      </c>
      <c r="S206" s="36">
        <f>SUMIFS(СВЦЭМ!$F$39:$F$782,СВЦЭМ!$A$39:$A$782,$A206,СВЦЭМ!$B$39:$B$782,S$190)+'СЕТ СН'!$F$12</f>
        <v>131.31104324</v>
      </c>
      <c r="T206" s="36">
        <f>SUMIFS(СВЦЭМ!$F$39:$F$782,СВЦЭМ!$A$39:$A$782,$A206,СВЦЭМ!$B$39:$B$782,T$190)+'СЕТ СН'!$F$12</f>
        <v>130.48817600000001</v>
      </c>
      <c r="U206" s="36">
        <f>SUMIFS(СВЦЭМ!$F$39:$F$782,СВЦЭМ!$A$39:$A$782,$A206,СВЦЭМ!$B$39:$B$782,U$190)+'СЕТ СН'!$F$12</f>
        <v>130.82969929000001</v>
      </c>
      <c r="V206" s="36">
        <f>SUMIFS(СВЦЭМ!$F$39:$F$782,СВЦЭМ!$A$39:$A$782,$A206,СВЦЭМ!$B$39:$B$782,V$190)+'СЕТ СН'!$F$12</f>
        <v>132.55640392999999</v>
      </c>
      <c r="W206" s="36">
        <f>SUMIFS(СВЦЭМ!$F$39:$F$782,СВЦЭМ!$A$39:$A$782,$A206,СВЦЭМ!$B$39:$B$782,W$190)+'СЕТ СН'!$F$12</f>
        <v>132.5284168</v>
      </c>
      <c r="X206" s="36">
        <f>SUMIFS(СВЦЭМ!$F$39:$F$782,СВЦЭМ!$A$39:$A$782,$A206,СВЦЭМ!$B$39:$B$782,X$190)+'СЕТ СН'!$F$12</f>
        <v>130.64332963999999</v>
      </c>
      <c r="Y206" s="36">
        <f>SUMIFS(СВЦЭМ!$F$39:$F$782,СВЦЭМ!$A$39:$A$782,$A206,СВЦЭМ!$B$39:$B$782,Y$190)+'СЕТ СН'!$F$12</f>
        <v>132.95548826999999</v>
      </c>
    </row>
    <row r="207" spans="1:25" ht="15.75" x14ac:dyDescent="0.2">
      <c r="A207" s="35">
        <f t="shared" si="5"/>
        <v>44790</v>
      </c>
      <c r="B207" s="36">
        <f>SUMIFS(СВЦЭМ!$F$39:$F$782,СВЦЭМ!$A$39:$A$782,$A207,СВЦЭМ!$B$39:$B$782,B$190)+'СЕТ СН'!$F$12</f>
        <v>123.90004508</v>
      </c>
      <c r="C207" s="36">
        <f>SUMIFS(СВЦЭМ!$F$39:$F$782,СВЦЭМ!$A$39:$A$782,$A207,СВЦЭМ!$B$39:$B$782,C$190)+'СЕТ СН'!$F$12</f>
        <v>121.62679862</v>
      </c>
      <c r="D207" s="36">
        <f>SUMIFS(СВЦЭМ!$F$39:$F$782,СВЦЭМ!$A$39:$A$782,$A207,СВЦЭМ!$B$39:$B$782,D$190)+'СЕТ СН'!$F$12</f>
        <v>121.06471732999999</v>
      </c>
      <c r="E207" s="36">
        <f>SUMIFS(СВЦЭМ!$F$39:$F$782,СВЦЭМ!$A$39:$A$782,$A207,СВЦЭМ!$B$39:$B$782,E$190)+'СЕТ СН'!$F$12</f>
        <v>123.83698867</v>
      </c>
      <c r="F207" s="36">
        <f>SUMIFS(СВЦЭМ!$F$39:$F$782,СВЦЭМ!$A$39:$A$782,$A207,СВЦЭМ!$B$39:$B$782,F$190)+'СЕТ СН'!$F$12</f>
        <v>126.85994528000001</v>
      </c>
      <c r="G207" s="36">
        <f>SUMIFS(СВЦЭМ!$F$39:$F$782,СВЦЭМ!$A$39:$A$782,$A207,СВЦЭМ!$B$39:$B$782,G$190)+'СЕТ СН'!$F$12</f>
        <v>134.43621744999999</v>
      </c>
      <c r="H207" s="36">
        <f>SUMIFS(СВЦЭМ!$F$39:$F$782,СВЦЭМ!$A$39:$A$782,$A207,СВЦЭМ!$B$39:$B$782,H$190)+'СЕТ СН'!$F$12</f>
        <v>130.42228338999999</v>
      </c>
      <c r="I207" s="36">
        <f>SUMIFS(СВЦЭМ!$F$39:$F$782,СВЦЭМ!$A$39:$A$782,$A207,СВЦЭМ!$B$39:$B$782,I$190)+'СЕТ СН'!$F$12</f>
        <v>134.51474727999999</v>
      </c>
      <c r="J207" s="36">
        <f>SUMIFS(СВЦЭМ!$F$39:$F$782,СВЦЭМ!$A$39:$A$782,$A207,СВЦЭМ!$B$39:$B$782,J$190)+'СЕТ СН'!$F$12</f>
        <v>140.17301907999999</v>
      </c>
      <c r="K207" s="36">
        <f>SUMIFS(СВЦЭМ!$F$39:$F$782,СВЦЭМ!$A$39:$A$782,$A207,СВЦЭМ!$B$39:$B$782,K$190)+'СЕТ СН'!$F$12</f>
        <v>138.77044909</v>
      </c>
      <c r="L207" s="36">
        <f>SUMIFS(СВЦЭМ!$F$39:$F$782,СВЦЭМ!$A$39:$A$782,$A207,СВЦЭМ!$B$39:$B$782,L$190)+'СЕТ СН'!$F$12</f>
        <v>135.76934931</v>
      </c>
      <c r="M207" s="36">
        <f>SUMIFS(СВЦЭМ!$F$39:$F$782,СВЦЭМ!$A$39:$A$782,$A207,СВЦЭМ!$B$39:$B$782,M$190)+'СЕТ СН'!$F$12</f>
        <v>131.82154288999999</v>
      </c>
      <c r="N207" s="36">
        <f>SUMIFS(СВЦЭМ!$F$39:$F$782,СВЦЭМ!$A$39:$A$782,$A207,СВЦЭМ!$B$39:$B$782,N$190)+'СЕТ СН'!$F$12</f>
        <v>134.29402453</v>
      </c>
      <c r="O207" s="36">
        <f>SUMIFS(СВЦЭМ!$F$39:$F$782,СВЦЭМ!$A$39:$A$782,$A207,СВЦЭМ!$B$39:$B$782,O$190)+'СЕТ СН'!$F$12</f>
        <v>133.35379227999999</v>
      </c>
      <c r="P207" s="36">
        <f>SUMIFS(СВЦЭМ!$F$39:$F$782,СВЦЭМ!$A$39:$A$782,$A207,СВЦЭМ!$B$39:$B$782,P$190)+'СЕТ СН'!$F$12</f>
        <v>135.75837408000001</v>
      </c>
      <c r="Q207" s="36">
        <f>SUMIFS(СВЦЭМ!$F$39:$F$782,СВЦЭМ!$A$39:$A$782,$A207,СВЦЭМ!$B$39:$B$782,Q$190)+'СЕТ СН'!$F$12</f>
        <v>137.34728545999999</v>
      </c>
      <c r="R207" s="36">
        <f>SUMIFS(СВЦЭМ!$F$39:$F$782,СВЦЭМ!$A$39:$A$782,$A207,СВЦЭМ!$B$39:$B$782,R$190)+'СЕТ СН'!$F$12</f>
        <v>137.22610739000001</v>
      </c>
      <c r="S207" s="36">
        <f>SUMIFS(СВЦЭМ!$F$39:$F$782,СВЦЭМ!$A$39:$A$782,$A207,СВЦЭМ!$B$39:$B$782,S$190)+'СЕТ СН'!$F$12</f>
        <v>136.98119768000001</v>
      </c>
      <c r="T207" s="36">
        <f>SUMIFS(СВЦЭМ!$F$39:$F$782,СВЦЭМ!$A$39:$A$782,$A207,СВЦЭМ!$B$39:$B$782,T$190)+'СЕТ СН'!$F$12</f>
        <v>135.93687811999999</v>
      </c>
      <c r="U207" s="36">
        <f>SUMIFS(СВЦЭМ!$F$39:$F$782,СВЦЭМ!$A$39:$A$782,$A207,СВЦЭМ!$B$39:$B$782,U$190)+'СЕТ СН'!$F$12</f>
        <v>138.79612628000001</v>
      </c>
      <c r="V207" s="36">
        <f>SUMIFS(СВЦЭМ!$F$39:$F$782,СВЦЭМ!$A$39:$A$782,$A207,СВЦЭМ!$B$39:$B$782,V$190)+'СЕТ СН'!$F$12</f>
        <v>135.60445106</v>
      </c>
      <c r="W207" s="36">
        <f>SUMIFS(СВЦЭМ!$F$39:$F$782,СВЦЭМ!$A$39:$A$782,$A207,СВЦЭМ!$B$39:$B$782,W$190)+'СЕТ СН'!$F$12</f>
        <v>138.83219202000001</v>
      </c>
      <c r="X207" s="36">
        <f>SUMIFS(СВЦЭМ!$F$39:$F$782,СВЦЭМ!$A$39:$A$782,$A207,СВЦЭМ!$B$39:$B$782,X$190)+'СЕТ СН'!$F$12</f>
        <v>133.95136350999999</v>
      </c>
      <c r="Y207" s="36">
        <f>SUMIFS(СВЦЭМ!$F$39:$F$782,СВЦЭМ!$A$39:$A$782,$A207,СВЦЭМ!$B$39:$B$782,Y$190)+'СЕТ СН'!$F$12</f>
        <v>124.39390717000001</v>
      </c>
    </row>
    <row r="208" spans="1:25" ht="15.75" x14ac:dyDescent="0.2">
      <c r="A208" s="35">
        <f t="shared" si="5"/>
        <v>44791</v>
      </c>
      <c r="B208" s="36">
        <f>SUMIFS(СВЦЭМ!$F$39:$F$782,СВЦЭМ!$A$39:$A$782,$A208,СВЦЭМ!$B$39:$B$782,B$190)+'СЕТ СН'!$F$12</f>
        <v>130.70335764999999</v>
      </c>
      <c r="C208" s="36">
        <f>SUMIFS(СВЦЭМ!$F$39:$F$782,СВЦЭМ!$A$39:$A$782,$A208,СВЦЭМ!$B$39:$B$782,C$190)+'СЕТ СН'!$F$12</f>
        <v>137.95217600000001</v>
      </c>
      <c r="D208" s="36">
        <f>SUMIFS(СВЦЭМ!$F$39:$F$782,СВЦЭМ!$A$39:$A$782,$A208,СВЦЭМ!$B$39:$B$782,D$190)+'СЕТ СН'!$F$12</f>
        <v>139.82828559000001</v>
      </c>
      <c r="E208" s="36">
        <f>SUMIFS(СВЦЭМ!$F$39:$F$782,СВЦЭМ!$A$39:$A$782,$A208,СВЦЭМ!$B$39:$B$782,E$190)+'СЕТ СН'!$F$12</f>
        <v>139.93960476999999</v>
      </c>
      <c r="F208" s="36">
        <f>SUMIFS(СВЦЭМ!$F$39:$F$782,СВЦЭМ!$A$39:$A$782,$A208,СВЦЭМ!$B$39:$B$782,F$190)+'СЕТ СН'!$F$12</f>
        <v>139.48199485999999</v>
      </c>
      <c r="G208" s="36">
        <f>SUMIFS(СВЦЭМ!$F$39:$F$782,СВЦЭМ!$A$39:$A$782,$A208,СВЦЭМ!$B$39:$B$782,G$190)+'СЕТ СН'!$F$12</f>
        <v>140.66118062999999</v>
      </c>
      <c r="H208" s="36">
        <f>SUMIFS(СВЦЭМ!$F$39:$F$782,СВЦЭМ!$A$39:$A$782,$A208,СВЦЭМ!$B$39:$B$782,H$190)+'СЕТ СН'!$F$12</f>
        <v>131.48770146000001</v>
      </c>
      <c r="I208" s="36">
        <f>SUMIFS(СВЦЭМ!$F$39:$F$782,СВЦЭМ!$A$39:$A$782,$A208,СВЦЭМ!$B$39:$B$782,I$190)+'СЕТ СН'!$F$12</f>
        <v>124.20516223</v>
      </c>
      <c r="J208" s="36">
        <f>SUMIFS(СВЦЭМ!$F$39:$F$782,СВЦЭМ!$A$39:$A$782,$A208,СВЦЭМ!$B$39:$B$782,J$190)+'СЕТ СН'!$F$12</f>
        <v>151.40769717000001</v>
      </c>
      <c r="K208" s="36">
        <f>SUMIFS(СВЦЭМ!$F$39:$F$782,СВЦЭМ!$A$39:$A$782,$A208,СВЦЭМ!$B$39:$B$782,K$190)+'СЕТ СН'!$F$12</f>
        <v>152.26903634000001</v>
      </c>
      <c r="L208" s="36">
        <f>SUMIFS(СВЦЭМ!$F$39:$F$782,СВЦЭМ!$A$39:$A$782,$A208,СВЦЭМ!$B$39:$B$782,L$190)+'СЕТ СН'!$F$12</f>
        <v>152.35744169</v>
      </c>
      <c r="M208" s="36">
        <f>SUMIFS(СВЦЭМ!$F$39:$F$782,СВЦЭМ!$A$39:$A$782,$A208,СВЦЭМ!$B$39:$B$782,M$190)+'СЕТ СН'!$F$12</f>
        <v>150.64066717</v>
      </c>
      <c r="N208" s="36">
        <f>SUMIFS(СВЦЭМ!$F$39:$F$782,СВЦЭМ!$A$39:$A$782,$A208,СВЦЭМ!$B$39:$B$782,N$190)+'СЕТ СН'!$F$12</f>
        <v>150.51951018</v>
      </c>
      <c r="O208" s="36">
        <f>SUMIFS(СВЦЭМ!$F$39:$F$782,СВЦЭМ!$A$39:$A$782,$A208,СВЦЭМ!$B$39:$B$782,O$190)+'СЕТ СН'!$F$12</f>
        <v>150.74387931000001</v>
      </c>
      <c r="P208" s="36">
        <f>SUMIFS(СВЦЭМ!$F$39:$F$782,СВЦЭМ!$A$39:$A$782,$A208,СВЦЭМ!$B$39:$B$782,P$190)+'СЕТ СН'!$F$12</f>
        <v>142.28155469000001</v>
      </c>
      <c r="Q208" s="36">
        <f>SUMIFS(СВЦЭМ!$F$39:$F$782,СВЦЭМ!$A$39:$A$782,$A208,СВЦЭМ!$B$39:$B$782,Q$190)+'СЕТ СН'!$F$12</f>
        <v>140.53054035</v>
      </c>
      <c r="R208" s="36">
        <f>SUMIFS(СВЦЭМ!$F$39:$F$782,СВЦЭМ!$A$39:$A$782,$A208,СВЦЭМ!$B$39:$B$782,R$190)+'СЕТ СН'!$F$12</f>
        <v>140.26494460000001</v>
      </c>
      <c r="S208" s="36">
        <f>SUMIFS(СВЦЭМ!$F$39:$F$782,СВЦЭМ!$A$39:$A$782,$A208,СВЦЭМ!$B$39:$B$782,S$190)+'СЕТ СН'!$F$12</f>
        <v>140.51717649</v>
      </c>
      <c r="T208" s="36">
        <f>SUMIFS(СВЦЭМ!$F$39:$F$782,СВЦЭМ!$A$39:$A$782,$A208,СВЦЭМ!$B$39:$B$782,T$190)+'СЕТ СН'!$F$12</f>
        <v>140.93230416</v>
      </c>
      <c r="U208" s="36">
        <f>SUMIFS(СВЦЭМ!$F$39:$F$782,СВЦЭМ!$A$39:$A$782,$A208,СВЦЭМ!$B$39:$B$782,U$190)+'СЕТ СН'!$F$12</f>
        <v>140.81452612000001</v>
      </c>
      <c r="V208" s="36">
        <f>SUMIFS(СВЦЭМ!$F$39:$F$782,СВЦЭМ!$A$39:$A$782,$A208,СВЦЭМ!$B$39:$B$782,V$190)+'СЕТ СН'!$F$12</f>
        <v>135.07435493</v>
      </c>
      <c r="W208" s="36">
        <f>SUMIFS(СВЦЭМ!$F$39:$F$782,СВЦЭМ!$A$39:$A$782,$A208,СВЦЭМ!$B$39:$B$782,W$190)+'СЕТ СН'!$F$12</f>
        <v>142.19375624</v>
      </c>
      <c r="X208" s="36">
        <f>SUMIFS(СВЦЭМ!$F$39:$F$782,СВЦЭМ!$A$39:$A$782,$A208,СВЦЭМ!$B$39:$B$782,X$190)+'СЕТ СН'!$F$12</f>
        <v>140.76061236999999</v>
      </c>
      <c r="Y208" s="36">
        <f>SUMIFS(СВЦЭМ!$F$39:$F$782,СВЦЭМ!$A$39:$A$782,$A208,СВЦЭМ!$B$39:$B$782,Y$190)+'СЕТ СН'!$F$12</f>
        <v>125.70894081</v>
      </c>
    </row>
    <row r="209" spans="1:25" ht="15.75" x14ac:dyDescent="0.2">
      <c r="A209" s="35">
        <f t="shared" si="5"/>
        <v>44792</v>
      </c>
      <c r="B209" s="36">
        <f>SUMIFS(СВЦЭМ!$F$39:$F$782,СВЦЭМ!$A$39:$A$782,$A209,СВЦЭМ!$B$39:$B$782,B$190)+'СЕТ СН'!$F$12</f>
        <v>148.96745464</v>
      </c>
      <c r="C209" s="36">
        <f>SUMIFS(СВЦЭМ!$F$39:$F$782,СВЦЭМ!$A$39:$A$782,$A209,СВЦЭМ!$B$39:$B$782,C$190)+'СЕТ СН'!$F$12</f>
        <v>151.44399615</v>
      </c>
      <c r="D209" s="36">
        <f>SUMIFS(СВЦЭМ!$F$39:$F$782,СВЦЭМ!$A$39:$A$782,$A209,СВЦЭМ!$B$39:$B$782,D$190)+'СЕТ СН'!$F$12</f>
        <v>156.32787116</v>
      </c>
      <c r="E209" s="36">
        <f>SUMIFS(СВЦЭМ!$F$39:$F$782,СВЦЭМ!$A$39:$A$782,$A209,СВЦЭМ!$B$39:$B$782,E$190)+'СЕТ СН'!$F$12</f>
        <v>156.36478718000001</v>
      </c>
      <c r="F209" s="36">
        <f>SUMIFS(СВЦЭМ!$F$39:$F$782,СВЦЭМ!$A$39:$A$782,$A209,СВЦЭМ!$B$39:$B$782,F$190)+'СЕТ СН'!$F$12</f>
        <v>155.54891298000001</v>
      </c>
      <c r="G209" s="36">
        <f>SUMIFS(СВЦЭМ!$F$39:$F$782,СВЦЭМ!$A$39:$A$782,$A209,СВЦЭМ!$B$39:$B$782,G$190)+'СЕТ СН'!$F$12</f>
        <v>141.99065292</v>
      </c>
      <c r="H209" s="36">
        <f>SUMIFS(СВЦЭМ!$F$39:$F$782,СВЦЭМ!$A$39:$A$782,$A209,СВЦЭМ!$B$39:$B$782,H$190)+'СЕТ СН'!$F$12</f>
        <v>139.71112356</v>
      </c>
      <c r="I209" s="36">
        <f>SUMIFS(СВЦЭМ!$F$39:$F$782,СВЦЭМ!$A$39:$A$782,$A209,СВЦЭМ!$B$39:$B$782,I$190)+'СЕТ СН'!$F$12</f>
        <v>135.11861313</v>
      </c>
      <c r="J209" s="36">
        <f>SUMIFS(СВЦЭМ!$F$39:$F$782,СВЦЭМ!$A$39:$A$782,$A209,СВЦЭМ!$B$39:$B$782,J$190)+'СЕТ СН'!$F$12</f>
        <v>128.06656547</v>
      </c>
      <c r="K209" s="36">
        <f>SUMIFS(СВЦЭМ!$F$39:$F$782,СВЦЭМ!$A$39:$A$782,$A209,СВЦЭМ!$B$39:$B$782,K$190)+'СЕТ СН'!$F$12</f>
        <v>127.06209339999999</v>
      </c>
      <c r="L209" s="36">
        <f>SUMIFS(СВЦЭМ!$F$39:$F$782,СВЦЭМ!$A$39:$A$782,$A209,СВЦЭМ!$B$39:$B$782,L$190)+'СЕТ СН'!$F$12</f>
        <v>132.97418368000001</v>
      </c>
      <c r="M209" s="36">
        <f>SUMIFS(СВЦЭМ!$F$39:$F$782,СВЦЭМ!$A$39:$A$782,$A209,СВЦЭМ!$B$39:$B$782,M$190)+'СЕТ СН'!$F$12</f>
        <v>130.82479282</v>
      </c>
      <c r="N209" s="36">
        <f>SUMIFS(СВЦЭМ!$F$39:$F$782,СВЦЭМ!$A$39:$A$782,$A209,СВЦЭМ!$B$39:$B$782,N$190)+'СЕТ СН'!$F$12</f>
        <v>131.35988689999999</v>
      </c>
      <c r="O209" s="36">
        <f>SUMIFS(СВЦЭМ!$F$39:$F$782,СВЦЭМ!$A$39:$A$782,$A209,СВЦЭМ!$B$39:$B$782,O$190)+'СЕТ СН'!$F$12</f>
        <v>131.56323374999999</v>
      </c>
      <c r="P209" s="36">
        <f>SUMIFS(СВЦЭМ!$F$39:$F$782,СВЦЭМ!$A$39:$A$782,$A209,СВЦЭМ!$B$39:$B$782,P$190)+'СЕТ СН'!$F$12</f>
        <v>135.94968309000001</v>
      </c>
      <c r="Q209" s="36">
        <f>SUMIFS(СВЦЭМ!$F$39:$F$782,СВЦЭМ!$A$39:$A$782,$A209,СВЦЭМ!$B$39:$B$782,Q$190)+'СЕТ СН'!$F$12</f>
        <v>137.22565717000001</v>
      </c>
      <c r="R209" s="36">
        <f>SUMIFS(СВЦЭМ!$F$39:$F$782,СВЦЭМ!$A$39:$A$782,$A209,СВЦЭМ!$B$39:$B$782,R$190)+'СЕТ СН'!$F$12</f>
        <v>136.90981352</v>
      </c>
      <c r="S209" s="36">
        <f>SUMIFS(СВЦЭМ!$F$39:$F$782,СВЦЭМ!$A$39:$A$782,$A209,СВЦЭМ!$B$39:$B$782,S$190)+'СЕТ СН'!$F$12</f>
        <v>134.72580533999999</v>
      </c>
      <c r="T209" s="36">
        <f>SUMIFS(СВЦЭМ!$F$39:$F$782,СВЦЭМ!$A$39:$A$782,$A209,СВЦЭМ!$B$39:$B$782,T$190)+'СЕТ СН'!$F$12</f>
        <v>132.63155391000001</v>
      </c>
      <c r="U209" s="36">
        <f>SUMIFS(СВЦЭМ!$F$39:$F$782,СВЦЭМ!$A$39:$A$782,$A209,СВЦЭМ!$B$39:$B$782,U$190)+'СЕТ СН'!$F$12</f>
        <v>134.24439211000001</v>
      </c>
      <c r="V209" s="36">
        <f>SUMIFS(СВЦЭМ!$F$39:$F$782,СВЦЭМ!$A$39:$A$782,$A209,СВЦЭМ!$B$39:$B$782,V$190)+'СЕТ СН'!$F$12</f>
        <v>133.30025714999999</v>
      </c>
      <c r="W209" s="36">
        <f>SUMIFS(СВЦЭМ!$F$39:$F$782,СВЦЭМ!$A$39:$A$782,$A209,СВЦЭМ!$B$39:$B$782,W$190)+'СЕТ СН'!$F$12</f>
        <v>139.14543712</v>
      </c>
      <c r="X209" s="36">
        <f>SUMIFS(СВЦЭМ!$F$39:$F$782,СВЦЭМ!$A$39:$A$782,$A209,СВЦЭМ!$B$39:$B$782,X$190)+'СЕТ СН'!$F$12</f>
        <v>141.7177001</v>
      </c>
      <c r="Y209" s="36">
        <f>SUMIFS(СВЦЭМ!$F$39:$F$782,СВЦЭМ!$A$39:$A$782,$A209,СВЦЭМ!$B$39:$B$782,Y$190)+'СЕТ СН'!$F$12</f>
        <v>145.83560194</v>
      </c>
    </row>
    <row r="210" spans="1:25" ht="15.75" x14ac:dyDescent="0.2">
      <c r="A210" s="35">
        <f t="shared" si="5"/>
        <v>44793</v>
      </c>
      <c r="B210" s="36">
        <f>SUMIFS(СВЦЭМ!$F$39:$F$782,СВЦЭМ!$A$39:$A$782,$A210,СВЦЭМ!$B$39:$B$782,B$190)+'СЕТ СН'!$F$12</f>
        <v>126.61432139999999</v>
      </c>
      <c r="C210" s="36">
        <f>SUMIFS(СВЦЭМ!$F$39:$F$782,СВЦЭМ!$A$39:$A$782,$A210,СВЦЭМ!$B$39:$B$782,C$190)+'СЕТ СН'!$F$12</f>
        <v>135.18874747000001</v>
      </c>
      <c r="D210" s="36">
        <f>SUMIFS(СВЦЭМ!$F$39:$F$782,СВЦЭМ!$A$39:$A$782,$A210,СВЦЭМ!$B$39:$B$782,D$190)+'СЕТ СН'!$F$12</f>
        <v>141.01230629</v>
      </c>
      <c r="E210" s="36">
        <f>SUMIFS(СВЦЭМ!$F$39:$F$782,СВЦЭМ!$A$39:$A$782,$A210,СВЦЭМ!$B$39:$B$782,E$190)+'СЕТ СН'!$F$12</f>
        <v>141.81572412</v>
      </c>
      <c r="F210" s="36">
        <f>SUMIFS(СВЦЭМ!$F$39:$F$782,СВЦЭМ!$A$39:$A$782,$A210,СВЦЭМ!$B$39:$B$782,F$190)+'СЕТ СН'!$F$12</f>
        <v>142.36335305</v>
      </c>
      <c r="G210" s="36">
        <f>SUMIFS(СВЦЭМ!$F$39:$F$782,СВЦЭМ!$A$39:$A$782,$A210,СВЦЭМ!$B$39:$B$782,G$190)+'СЕТ СН'!$F$12</f>
        <v>141.18573404</v>
      </c>
      <c r="H210" s="36">
        <f>SUMIFS(СВЦЭМ!$F$39:$F$782,СВЦЭМ!$A$39:$A$782,$A210,СВЦЭМ!$B$39:$B$782,H$190)+'СЕТ СН'!$F$12</f>
        <v>137.10685283999999</v>
      </c>
      <c r="I210" s="36">
        <f>SUMIFS(СВЦЭМ!$F$39:$F$782,СВЦЭМ!$A$39:$A$782,$A210,СВЦЭМ!$B$39:$B$782,I$190)+'СЕТ СН'!$F$12</f>
        <v>132.41624078000001</v>
      </c>
      <c r="J210" s="36">
        <f>SUMIFS(СВЦЭМ!$F$39:$F$782,СВЦЭМ!$A$39:$A$782,$A210,СВЦЭМ!$B$39:$B$782,J$190)+'СЕТ СН'!$F$12</f>
        <v>122.22987316</v>
      </c>
      <c r="K210" s="36">
        <f>SUMIFS(СВЦЭМ!$F$39:$F$782,СВЦЭМ!$A$39:$A$782,$A210,СВЦЭМ!$B$39:$B$782,K$190)+'СЕТ СН'!$F$12</f>
        <v>116.3764831</v>
      </c>
      <c r="L210" s="36">
        <f>SUMIFS(СВЦЭМ!$F$39:$F$782,СВЦЭМ!$A$39:$A$782,$A210,СВЦЭМ!$B$39:$B$782,L$190)+'СЕТ СН'!$F$12</f>
        <v>116.87687947000001</v>
      </c>
      <c r="M210" s="36">
        <f>SUMIFS(СВЦЭМ!$F$39:$F$782,СВЦЭМ!$A$39:$A$782,$A210,СВЦЭМ!$B$39:$B$782,M$190)+'СЕТ СН'!$F$12</f>
        <v>117.48304888</v>
      </c>
      <c r="N210" s="36">
        <f>SUMIFS(СВЦЭМ!$F$39:$F$782,СВЦЭМ!$A$39:$A$782,$A210,СВЦЭМ!$B$39:$B$782,N$190)+'СЕТ СН'!$F$12</f>
        <v>119.12418359999999</v>
      </c>
      <c r="O210" s="36">
        <f>SUMIFS(СВЦЭМ!$F$39:$F$782,СВЦЭМ!$A$39:$A$782,$A210,СВЦЭМ!$B$39:$B$782,O$190)+'СЕТ СН'!$F$12</f>
        <v>118.55180648</v>
      </c>
      <c r="P210" s="36">
        <f>SUMIFS(СВЦЭМ!$F$39:$F$782,СВЦЭМ!$A$39:$A$782,$A210,СВЦЭМ!$B$39:$B$782,P$190)+'СЕТ СН'!$F$12</f>
        <v>117.81676612</v>
      </c>
      <c r="Q210" s="36">
        <f>SUMIFS(СВЦЭМ!$F$39:$F$782,СВЦЭМ!$A$39:$A$782,$A210,СВЦЭМ!$B$39:$B$782,Q$190)+'СЕТ СН'!$F$12</f>
        <v>118.44563485</v>
      </c>
      <c r="R210" s="36">
        <f>SUMIFS(СВЦЭМ!$F$39:$F$782,СВЦЭМ!$A$39:$A$782,$A210,СВЦЭМ!$B$39:$B$782,R$190)+'СЕТ СН'!$F$12</f>
        <v>119.39691990999999</v>
      </c>
      <c r="S210" s="36">
        <f>SUMIFS(СВЦЭМ!$F$39:$F$782,СВЦЭМ!$A$39:$A$782,$A210,СВЦЭМ!$B$39:$B$782,S$190)+'СЕТ СН'!$F$12</f>
        <v>117.99863933</v>
      </c>
      <c r="T210" s="36">
        <f>SUMIFS(СВЦЭМ!$F$39:$F$782,СВЦЭМ!$A$39:$A$782,$A210,СВЦЭМ!$B$39:$B$782,T$190)+'СЕТ СН'!$F$12</f>
        <v>117.94650716</v>
      </c>
      <c r="U210" s="36">
        <f>SUMIFS(СВЦЭМ!$F$39:$F$782,СВЦЭМ!$A$39:$A$782,$A210,СВЦЭМ!$B$39:$B$782,U$190)+'СЕТ СН'!$F$12</f>
        <v>118.07197553</v>
      </c>
      <c r="V210" s="36">
        <f>SUMIFS(СВЦЭМ!$F$39:$F$782,СВЦЭМ!$A$39:$A$782,$A210,СВЦЭМ!$B$39:$B$782,V$190)+'СЕТ СН'!$F$12</f>
        <v>115.42731975</v>
      </c>
      <c r="W210" s="36">
        <f>SUMIFS(СВЦЭМ!$F$39:$F$782,СВЦЭМ!$A$39:$A$782,$A210,СВЦЭМ!$B$39:$B$782,W$190)+'СЕТ СН'!$F$12</f>
        <v>113.79256072</v>
      </c>
      <c r="X210" s="36">
        <f>SUMIFS(СВЦЭМ!$F$39:$F$782,СВЦЭМ!$A$39:$A$782,$A210,СВЦЭМ!$B$39:$B$782,X$190)+'СЕТ СН'!$F$12</f>
        <v>116.09163479999999</v>
      </c>
      <c r="Y210" s="36">
        <f>SUMIFS(СВЦЭМ!$F$39:$F$782,СВЦЭМ!$A$39:$A$782,$A210,СВЦЭМ!$B$39:$B$782,Y$190)+'СЕТ СН'!$F$12</f>
        <v>120.22331437</v>
      </c>
    </row>
    <row r="211" spans="1:25" ht="15.75" x14ac:dyDescent="0.2">
      <c r="A211" s="35">
        <f t="shared" si="5"/>
        <v>44794</v>
      </c>
      <c r="B211" s="36">
        <f>SUMIFS(СВЦЭМ!$F$39:$F$782,СВЦЭМ!$A$39:$A$782,$A211,СВЦЭМ!$B$39:$B$782,B$190)+'СЕТ СН'!$F$12</f>
        <v>134.51512744999999</v>
      </c>
      <c r="C211" s="36">
        <f>SUMIFS(СВЦЭМ!$F$39:$F$782,СВЦЭМ!$A$39:$A$782,$A211,СВЦЭМ!$B$39:$B$782,C$190)+'СЕТ СН'!$F$12</f>
        <v>136.06967713</v>
      </c>
      <c r="D211" s="36">
        <f>SUMIFS(СВЦЭМ!$F$39:$F$782,СВЦЭМ!$A$39:$A$782,$A211,СВЦЭМ!$B$39:$B$782,D$190)+'СЕТ СН'!$F$12</f>
        <v>142.43828951</v>
      </c>
      <c r="E211" s="36">
        <f>SUMIFS(СВЦЭМ!$F$39:$F$782,СВЦЭМ!$A$39:$A$782,$A211,СВЦЭМ!$B$39:$B$782,E$190)+'СЕТ СН'!$F$12</f>
        <v>147.10714802000001</v>
      </c>
      <c r="F211" s="36">
        <f>SUMIFS(СВЦЭМ!$F$39:$F$782,СВЦЭМ!$A$39:$A$782,$A211,СВЦЭМ!$B$39:$B$782,F$190)+'СЕТ СН'!$F$12</f>
        <v>147.81589989</v>
      </c>
      <c r="G211" s="36">
        <f>SUMIFS(СВЦЭМ!$F$39:$F$782,СВЦЭМ!$A$39:$A$782,$A211,СВЦЭМ!$B$39:$B$782,G$190)+'СЕТ СН'!$F$12</f>
        <v>146.96943393000001</v>
      </c>
      <c r="H211" s="36">
        <f>SUMIFS(СВЦЭМ!$F$39:$F$782,СВЦЭМ!$A$39:$A$782,$A211,СВЦЭМ!$B$39:$B$782,H$190)+'СЕТ СН'!$F$12</f>
        <v>143.92083062</v>
      </c>
      <c r="I211" s="36">
        <f>SUMIFS(СВЦЭМ!$F$39:$F$782,СВЦЭМ!$A$39:$A$782,$A211,СВЦЭМ!$B$39:$B$782,I$190)+'СЕТ СН'!$F$12</f>
        <v>134.70348414</v>
      </c>
      <c r="J211" s="36">
        <f>SUMIFS(СВЦЭМ!$F$39:$F$782,СВЦЭМ!$A$39:$A$782,$A211,СВЦЭМ!$B$39:$B$782,J$190)+'СЕТ СН'!$F$12</f>
        <v>125.45968805</v>
      </c>
      <c r="K211" s="36">
        <f>SUMIFS(СВЦЭМ!$F$39:$F$782,СВЦЭМ!$A$39:$A$782,$A211,СВЦЭМ!$B$39:$B$782,K$190)+'СЕТ СН'!$F$12</f>
        <v>133.00260481000001</v>
      </c>
      <c r="L211" s="36">
        <f>SUMIFS(СВЦЭМ!$F$39:$F$782,СВЦЭМ!$A$39:$A$782,$A211,СВЦЭМ!$B$39:$B$782,L$190)+'СЕТ СН'!$F$12</f>
        <v>138.66547969000001</v>
      </c>
      <c r="M211" s="36">
        <f>SUMIFS(СВЦЭМ!$F$39:$F$782,СВЦЭМ!$A$39:$A$782,$A211,СВЦЭМ!$B$39:$B$782,M$190)+'СЕТ СН'!$F$12</f>
        <v>140.21671705</v>
      </c>
      <c r="N211" s="36">
        <f>SUMIFS(СВЦЭМ!$F$39:$F$782,СВЦЭМ!$A$39:$A$782,$A211,СВЦЭМ!$B$39:$B$782,N$190)+'СЕТ СН'!$F$12</f>
        <v>141.02343501999999</v>
      </c>
      <c r="O211" s="36">
        <f>SUMIFS(СВЦЭМ!$F$39:$F$782,СВЦЭМ!$A$39:$A$782,$A211,СВЦЭМ!$B$39:$B$782,O$190)+'СЕТ СН'!$F$12</f>
        <v>139.58866505</v>
      </c>
      <c r="P211" s="36">
        <f>SUMIFS(СВЦЭМ!$F$39:$F$782,СВЦЭМ!$A$39:$A$782,$A211,СВЦЭМ!$B$39:$B$782,P$190)+'СЕТ СН'!$F$12</f>
        <v>139.14726481</v>
      </c>
      <c r="Q211" s="36">
        <f>SUMIFS(СВЦЭМ!$F$39:$F$782,СВЦЭМ!$A$39:$A$782,$A211,СВЦЭМ!$B$39:$B$782,Q$190)+'СЕТ СН'!$F$12</f>
        <v>138.88357952000001</v>
      </c>
      <c r="R211" s="36">
        <f>SUMIFS(СВЦЭМ!$F$39:$F$782,СВЦЭМ!$A$39:$A$782,$A211,СВЦЭМ!$B$39:$B$782,R$190)+'СЕТ СН'!$F$12</f>
        <v>139.08881736000001</v>
      </c>
      <c r="S211" s="36">
        <f>SUMIFS(СВЦЭМ!$F$39:$F$782,СВЦЭМ!$A$39:$A$782,$A211,СВЦЭМ!$B$39:$B$782,S$190)+'СЕТ СН'!$F$12</f>
        <v>139.29986335999999</v>
      </c>
      <c r="T211" s="36">
        <f>SUMIFS(СВЦЭМ!$F$39:$F$782,СВЦЭМ!$A$39:$A$782,$A211,СВЦЭМ!$B$39:$B$782,T$190)+'СЕТ СН'!$F$12</f>
        <v>138.79672468000001</v>
      </c>
      <c r="U211" s="36">
        <f>SUMIFS(СВЦЭМ!$F$39:$F$782,СВЦЭМ!$A$39:$A$782,$A211,СВЦЭМ!$B$39:$B$782,U$190)+'СЕТ СН'!$F$12</f>
        <v>139.07508802000001</v>
      </c>
      <c r="V211" s="36">
        <f>SUMIFS(СВЦЭМ!$F$39:$F$782,СВЦЭМ!$A$39:$A$782,$A211,СВЦЭМ!$B$39:$B$782,V$190)+'СЕТ СН'!$F$12</f>
        <v>141.14967369999999</v>
      </c>
      <c r="W211" s="36">
        <f>SUMIFS(СВЦЭМ!$F$39:$F$782,СВЦЭМ!$A$39:$A$782,$A211,СВЦЭМ!$B$39:$B$782,W$190)+'СЕТ СН'!$F$12</f>
        <v>141.55875823</v>
      </c>
      <c r="X211" s="36">
        <f>SUMIFS(СВЦЭМ!$F$39:$F$782,СВЦЭМ!$A$39:$A$782,$A211,СВЦЭМ!$B$39:$B$782,X$190)+'СЕТ СН'!$F$12</f>
        <v>135.86924887999999</v>
      </c>
      <c r="Y211" s="36">
        <f>SUMIFS(СВЦЭМ!$F$39:$F$782,СВЦЭМ!$A$39:$A$782,$A211,СВЦЭМ!$B$39:$B$782,Y$190)+'СЕТ СН'!$F$12</f>
        <v>131.70722889999999</v>
      </c>
    </row>
    <row r="212" spans="1:25" ht="15.75" x14ac:dyDescent="0.2">
      <c r="A212" s="35">
        <f t="shared" si="5"/>
        <v>44795</v>
      </c>
      <c r="B212" s="36">
        <f>SUMIFS(СВЦЭМ!$F$39:$F$782,СВЦЭМ!$A$39:$A$782,$A212,СВЦЭМ!$B$39:$B$782,B$190)+'СЕТ СН'!$F$12</f>
        <v>121.54772886000001</v>
      </c>
      <c r="C212" s="36">
        <f>SUMIFS(СВЦЭМ!$F$39:$F$782,СВЦЭМ!$A$39:$A$782,$A212,СВЦЭМ!$B$39:$B$782,C$190)+'СЕТ СН'!$F$12</f>
        <v>131.84736468</v>
      </c>
      <c r="D212" s="36">
        <f>SUMIFS(СВЦЭМ!$F$39:$F$782,СВЦЭМ!$A$39:$A$782,$A212,СВЦЭМ!$B$39:$B$782,D$190)+'СЕТ СН'!$F$12</f>
        <v>138.87810504000001</v>
      </c>
      <c r="E212" s="36">
        <f>SUMIFS(СВЦЭМ!$F$39:$F$782,СВЦЭМ!$A$39:$A$782,$A212,СВЦЭМ!$B$39:$B$782,E$190)+'СЕТ СН'!$F$12</f>
        <v>142.14352468999999</v>
      </c>
      <c r="F212" s="36">
        <f>SUMIFS(СВЦЭМ!$F$39:$F$782,СВЦЭМ!$A$39:$A$782,$A212,СВЦЭМ!$B$39:$B$782,F$190)+'СЕТ СН'!$F$12</f>
        <v>142.41211204000001</v>
      </c>
      <c r="G212" s="36">
        <f>SUMIFS(СВЦЭМ!$F$39:$F$782,СВЦЭМ!$A$39:$A$782,$A212,СВЦЭМ!$B$39:$B$782,G$190)+'СЕТ СН'!$F$12</f>
        <v>140.81324083999999</v>
      </c>
      <c r="H212" s="36">
        <f>SUMIFS(СВЦЭМ!$F$39:$F$782,СВЦЭМ!$A$39:$A$782,$A212,СВЦЭМ!$B$39:$B$782,H$190)+'СЕТ СН'!$F$12</f>
        <v>131.86879737000001</v>
      </c>
      <c r="I212" s="36">
        <f>SUMIFS(СВЦЭМ!$F$39:$F$782,СВЦЭМ!$A$39:$A$782,$A212,СВЦЭМ!$B$39:$B$782,I$190)+'СЕТ СН'!$F$12</f>
        <v>121.5442396</v>
      </c>
      <c r="J212" s="36">
        <f>SUMIFS(СВЦЭМ!$F$39:$F$782,СВЦЭМ!$A$39:$A$782,$A212,СВЦЭМ!$B$39:$B$782,J$190)+'СЕТ СН'!$F$12</f>
        <v>128.86808909000001</v>
      </c>
      <c r="K212" s="36">
        <f>SUMIFS(СВЦЭМ!$F$39:$F$782,СВЦЭМ!$A$39:$A$782,$A212,СВЦЭМ!$B$39:$B$782,K$190)+'СЕТ СН'!$F$12</f>
        <v>135.96393030999999</v>
      </c>
      <c r="L212" s="36">
        <f>SUMIFS(СВЦЭМ!$F$39:$F$782,СВЦЭМ!$A$39:$A$782,$A212,СВЦЭМ!$B$39:$B$782,L$190)+'СЕТ СН'!$F$12</f>
        <v>135.24197448000001</v>
      </c>
      <c r="M212" s="36">
        <f>SUMIFS(СВЦЭМ!$F$39:$F$782,СВЦЭМ!$A$39:$A$782,$A212,СВЦЭМ!$B$39:$B$782,M$190)+'СЕТ СН'!$F$12</f>
        <v>136.28857497000001</v>
      </c>
      <c r="N212" s="36">
        <f>SUMIFS(СВЦЭМ!$F$39:$F$782,СВЦЭМ!$A$39:$A$782,$A212,СВЦЭМ!$B$39:$B$782,N$190)+'СЕТ СН'!$F$12</f>
        <v>136.64505044000001</v>
      </c>
      <c r="O212" s="36">
        <f>SUMIFS(СВЦЭМ!$F$39:$F$782,СВЦЭМ!$A$39:$A$782,$A212,СВЦЭМ!$B$39:$B$782,O$190)+'СЕТ СН'!$F$12</f>
        <v>134.92613555</v>
      </c>
      <c r="P212" s="36">
        <f>SUMIFS(СВЦЭМ!$F$39:$F$782,СВЦЭМ!$A$39:$A$782,$A212,СВЦЭМ!$B$39:$B$782,P$190)+'СЕТ СН'!$F$12</f>
        <v>135.53660644000001</v>
      </c>
      <c r="Q212" s="36">
        <f>SUMIFS(СВЦЭМ!$F$39:$F$782,СВЦЭМ!$A$39:$A$782,$A212,СВЦЭМ!$B$39:$B$782,Q$190)+'СЕТ СН'!$F$12</f>
        <v>135.57528679000001</v>
      </c>
      <c r="R212" s="36">
        <f>SUMIFS(СВЦЭМ!$F$39:$F$782,СВЦЭМ!$A$39:$A$782,$A212,СВЦЭМ!$B$39:$B$782,R$190)+'СЕТ СН'!$F$12</f>
        <v>135.45105516999999</v>
      </c>
      <c r="S212" s="36">
        <f>SUMIFS(СВЦЭМ!$F$39:$F$782,СВЦЭМ!$A$39:$A$782,$A212,СВЦЭМ!$B$39:$B$782,S$190)+'СЕТ СН'!$F$12</f>
        <v>134.53483206999999</v>
      </c>
      <c r="T212" s="36">
        <f>SUMIFS(СВЦЭМ!$F$39:$F$782,СВЦЭМ!$A$39:$A$782,$A212,СВЦЭМ!$B$39:$B$782,T$190)+'СЕТ СН'!$F$12</f>
        <v>136.07907234000001</v>
      </c>
      <c r="U212" s="36">
        <f>SUMIFS(СВЦЭМ!$F$39:$F$782,СВЦЭМ!$A$39:$A$782,$A212,СВЦЭМ!$B$39:$B$782,U$190)+'СЕТ СН'!$F$12</f>
        <v>134.84314569</v>
      </c>
      <c r="V212" s="36">
        <f>SUMIFS(СВЦЭМ!$F$39:$F$782,СВЦЭМ!$A$39:$A$782,$A212,СВЦЭМ!$B$39:$B$782,V$190)+'СЕТ СН'!$F$12</f>
        <v>136.30488847000001</v>
      </c>
      <c r="W212" s="36">
        <f>SUMIFS(СВЦЭМ!$F$39:$F$782,СВЦЭМ!$A$39:$A$782,$A212,СВЦЭМ!$B$39:$B$782,W$190)+'СЕТ СН'!$F$12</f>
        <v>137.45707551000001</v>
      </c>
      <c r="X212" s="36">
        <f>SUMIFS(СВЦЭМ!$F$39:$F$782,СВЦЭМ!$A$39:$A$782,$A212,СВЦЭМ!$B$39:$B$782,X$190)+'СЕТ СН'!$F$12</f>
        <v>133.33921218</v>
      </c>
      <c r="Y212" s="36">
        <f>SUMIFS(СВЦЭМ!$F$39:$F$782,СВЦЭМ!$A$39:$A$782,$A212,СВЦЭМ!$B$39:$B$782,Y$190)+'СЕТ СН'!$F$12</f>
        <v>119.7004262</v>
      </c>
    </row>
    <row r="213" spans="1:25" ht="15.75" x14ac:dyDescent="0.2">
      <c r="A213" s="35">
        <f t="shared" si="5"/>
        <v>44796</v>
      </c>
      <c r="B213" s="36">
        <f>SUMIFS(СВЦЭМ!$F$39:$F$782,СВЦЭМ!$A$39:$A$782,$A213,СВЦЭМ!$B$39:$B$782,B$190)+'СЕТ СН'!$F$12</f>
        <v>129.34865776999999</v>
      </c>
      <c r="C213" s="36">
        <f>SUMIFS(СВЦЭМ!$F$39:$F$782,СВЦЭМ!$A$39:$A$782,$A213,СВЦЭМ!$B$39:$B$782,C$190)+'СЕТ СН'!$F$12</f>
        <v>138.96652743000001</v>
      </c>
      <c r="D213" s="36">
        <f>SUMIFS(СВЦЭМ!$F$39:$F$782,СВЦЭМ!$A$39:$A$782,$A213,СВЦЭМ!$B$39:$B$782,D$190)+'СЕТ СН'!$F$12</f>
        <v>144.99904670000001</v>
      </c>
      <c r="E213" s="36">
        <f>SUMIFS(СВЦЭМ!$F$39:$F$782,СВЦЭМ!$A$39:$A$782,$A213,СВЦЭМ!$B$39:$B$782,E$190)+'СЕТ СН'!$F$12</f>
        <v>147.02907066</v>
      </c>
      <c r="F213" s="36">
        <f>SUMIFS(СВЦЭМ!$F$39:$F$782,СВЦЭМ!$A$39:$A$782,$A213,СВЦЭМ!$B$39:$B$782,F$190)+'СЕТ СН'!$F$12</f>
        <v>142.07479412999999</v>
      </c>
      <c r="G213" s="36">
        <f>SUMIFS(СВЦЭМ!$F$39:$F$782,СВЦЭМ!$A$39:$A$782,$A213,СВЦЭМ!$B$39:$B$782,G$190)+'СЕТ СН'!$F$12</f>
        <v>138.37785672999999</v>
      </c>
      <c r="H213" s="36">
        <f>SUMIFS(СВЦЭМ!$F$39:$F$782,СВЦЭМ!$A$39:$A$782,$A213,СВЦЭМ!$B$39:$B$782,H$190)+'СЕТ СН'!$F$12</f>
        <v>131.12681377999999</v>
      </c>
      <c r="I213" s="36">
        <f>SUMIFS(СВЦЭМ!$F$39:$F$782,СВЦЭМ!$A$39:$A$782,$A213,СВЦЭМ!$B$39:$B$782,I$190)+'СЕТ СН'!$F$12</f>
        <v>120.95770953</v>
      </c>
      <c r="J213" s="36">
        <f>SUMIFS(СВЦЭМ!$F$39:$F$782,СВЦЭМ!$A$39:$A$782,$A213,СВЦЭМ!$B$39:$B$782,J$190)+'СЕТ СН'!$F$12</f>
        <v>119.86980776999999</v>
      </c>
      <c r="K213" s="36">
        <f>SUMIFS(СВЦЭМ!$F$39:$F$782,СВЦЭМ!$A$39:$A$782,$A213,СВЦЭМ!$B$39:$B$782,K$190)+'СЕТ СН'!$F$12</f>
        <v>130.66783993999999</v>
      </c>
      <c r="L213" s="36">
        <f>SUMIFS(СВЦЭМ!$F$39:$F$782,СВЦЭМ!$A$39:$A$782,$A213,СВЦЭМ!$B$39:$B$782,L$190)+'СЕТ СН'!$F$12</f>
        <v>125.28130175</v>
      </c>
      <c r="M213" s="36">
        <f>SUMIFS(СВЦЭМ!$F$39:$F$782,СВЦЭМ!$A$39:$A$782,$A213,СВЦЭМ!$B$39:$B$782,M$190)+'СЕТ СН'!$F$12</f>
        <v>124.13558365999999</v>
      </c>
      <c r="N213" s="36">
        <f>SUMIFS(СВЦЭМ!$F$39:$F$782,СВЦЭМ!$A$39:$A$782,$A213,СВЦЭМ!$B$39:$B$782,N$190)+'СЕТ СН'!$F$12</f>
        <v>123.17894</v>
      </c>
      <c r="O213" s="36">
        <f>SUMIFS(СВЦЭМ!$F$39:$F$782,СВЦЭМ!$A$39:$A$782,$A213,СВЦЭМ!$B$39:$B$782,O$190)+'СЕТ СН'!$F$12</f>
        <v>122.19935719</v>
      </c>
      <c r="P213" s="36">
        <f>SUMIFS(СВЦЭМ!$F$39:$F$782,СВЦЭМ!$A$39:$A$782,$A213,СВЦЭМ!$B$39:$B$782,P$190)+'СЕТ СН'!$F$12</f>
        <v>124.05914287</v>
      </c>
      <c r="Q213" s="36">
        <f>SUMIFS(СВЦЭМ!$F$39:$F$782,СВЦЭМ!$A$39:$A$782,$A213,СВЦЭМ!$B$39:$B$782,Q$190)+'СЕТ СН'!$F$12</f>
        <v>125.16205673</v>
      </c>
      <c r="R213" s="36">
        <f>SUMIFS(СВЦЭМ!$F$39:$F$782,СВЦЭМ!$A$39:$A$782,$A213,СВЦЭМ!$B$39:$B$782,R$190)+'СЕТ СН'!$F$12</f>
        <v>124.23271348</v>
      </c>
      <c r="S213" s="36">
        <f>SUMIFS(СВЦЭМ!$F$39:$F$782,СВЦЭМ!$A$39:$A$782,$A213,СВЦЭМ!$B$39:$B$782,S$190)+'СЕТ СН'!$F$12</f>
        <v>126.15480266</v>
      </c>
      <c r="T213" s="36">
        <f>SUMIFS(СВЦЭМ!$F$39:$F$782,СВЦЭМ!$A$39:$A$782,$A213,СВЦЭМ!$B$39:$B$782,T$190)+'СЕТ СН'!$F$12</f>
        <v>127.20171879</v>
      </c>
      <c r="U213" s="36">
        <f>SUMIFS(СВЦЭМ!$F$39:$F$782,СВЦЭМ!$A$39:$A$782,$A213,СВЦЭМ!$B$39:$B$782,U$190)+'СЕТ СН'!$F$12</f>
        <v>125.51080473</v>
      </c>
      <c r="V213" s="36">
        <f>SUMIFS(СВЦЭМ!$F$39:$F$782,СВЦЭМ!$A$39:$A$782,$A213,СВЦЭМ!$B$39:$B$782,V$190)+'СЕТ СН'!$F$12</f>
        <v>128.08737654000001</v>
      </c>
      <c r="W213" s="36">
        <f>SUMIFS(СВЦЭМ!$F$39:$F$782,СВЦЭМ!$A$39:$A$782,$A213,СВЦЭМ!$B$39:$B$782,W$190)+'СЕТ СН'!$F$12</f>
        <v>127.88601921</v>
      </c>
      <c r="X213" s="36">
        <f>SUMIFS(СВЦЭМ!$F$39:$F$782,СВЦЭМ!$A$39:$A$782,$A213,СВЦЭМ!$B$39:$B$782,X$190)+'СЕТ СН'!$F$12</f>
        <v>125.1462066</v>
      </c>
      <c r="Y213" s="36">
        <f>SUMIFS(СВЦЭМ!$F$39:$F$782,СВЦЭМ!$A$39:$A$782,$A213,СВЦЭМ!$B$39:$B$782,Y$190)+'СЕТ СН'!$F$12</f>
        <v>120.03220693</v>
      </c>
    </row>
    <row r="214" spans="1:25" ht="15.75" x14ac:dyDescent="0.2">
      <c r="A214" s="35">
        <f t="shared" si="5"/>
        <v>44797</v>
      </c>
      <c r="B214" s="36">
        <f>SUMIFS(СВЦЭМ!$F$39:$F$782,СВЦЭМ!$A$39:$A$782,$A214,СВЦЭМ!$B$39:$B$782,B$190)+'СЕТ СН'!$F$12</f>
        <v>125.80034824000001</v>
      </c>
      <c r="C214" s="36">
        <f>SUMIFS(СВЦЭМ!$F$39:$F$782,СВЦЭМ!$A$39:$A$782,$A214,СВЦЭМ!$B$39:$B$782,C$190)+'СЕТ СН'!$F$12</f>
        <v>131.99779000000001</v>
      </c>
      <c r="D214" s="36">
        <f>SUMIFS(СВЦЭМ!$F$39:$F$782,СВЦЭМ!$A$39:$A$782,$A214,СВЦЭМ!$B$39:$B$782,D$190)+'СЕТ СН'!$F$12</f>
        <v>136.49308851000001</v>
      </c>
      <c r="E214" s="36">
        <f>SUMIFS(СВЦЭМ!$F$39:$F$782,СВЦЭМ!$A$39:$A$782,$A214,СВЦЭМ!$B$39:$B$782,E$190)+'СЕТ СН'!$F$12</f>
        <v>137.99407667</v>
      </c>
      <c r="F214" s="36">
        <f>SUMIFS(СВЦЭМ!$F$39:$F$782,СВЦЭМ!$A$39:$A$782,$A214,СВЦЭМ!$B$39:$B$782,F$190)+'СЕТ СН'!$F$12</f>
        <v>138.20749570000001</v>
      </c>
      <c r="G214" s="36">
        <f>SUMIFS(СВЦЭМ!$F$39:$F$782,СВЦЭМ!$A$39:$A$782,$A214,СВЦЭМ!$B$39:$B$782,G$190)+'СЕТ СН'!$F$12</f>
        <v>136.02360350000001</v>
      </c>
      <c r="H214" s="36">
        <f>SUMIFS(СВЦЭМ!$F$39:$F$782,СВЦЭМ!$A$39:$A$782,$A214,СВЦЭМ!$B$39:$B$782,H$190)+'СЕТ СН'!$F$12</f>
        <v>129.94038531000001</v>
      </c>
      <c r="I214" s="36">
        <f>SUMIFS(СВЦЭМ!$F$39:$F$782,СВЦЭМ!$A$39:$A$782,$A214,СВЦЭМ!$B$39:$B$782,I$190)+'СЕТ СН'!$F$12</f>
        <v>122.49933104</v>
      </c>
      <c r="J214" s="36">
        <f>SUMIFS(СВЦЭМ!$F$39:$F$782,СВЦЭМ!$A$39:$A$782,$A214,СВЦЭМ!$B$39:$B$782,J$190)+'СЕТ СН'!$F$12</f>
        <v>127.80581539000001</v>
      </c>
      <c r="K214" s="36">
        <f>SUMIFS(СВЦЭМ!$F$39:$F$782,СВЦЭМ!$A$39:$A$782,$A214,СВЦЭМ!$B$39:$B$782,K$190)+'СЕТ СН'!$F$12</f>
        <v>145.02622629999999</v>
      </c>
      <c r="L214" s="36">
        <f>SUMIFS(СВЦЭМ!$F$39:$F$782,СВЦЭМ!$A$39:$A$782,$A214,СВЦЭМ!$B$39:$B$782,L$190)+'СЕТ СН'!$F$12</f>
        <v>138.84755190999999</v>
      </c>
      <c r="M214" s="36">
        <f>SUMIFS(СВЦЭМ!$F$39:$F$782,СВЦЭМ!$A$39:$A$782,$A214,СВЦЭМ!$B$39:$B$782,M$190)+'СЕТ СН'!$F$12</f>
        <v>137.99639500999999</v>
      </c>
      <c r="N214" s="36">
        <f>SUMIFS(СВЦЭМ!$F$39:$F$782,СВЦЭМ!$A$39:$A$782,$A214,СВЦЭМ!$B$39:$B$782,N$190)+'СЕТ СН'!$F$12</f>
        <v>137.28477617999999</v>
      </c>
      <c r="O214" s="36">
        <f>SUMIFS(СВЦЭМ!$F$39:$F$782,СВЦЭМ!$A$39:$A$782,$A214,СВЦЭМ!$B$39:$B$782,O$190)+'СЕТ СН'!$F$12</f>
        <v>136.36518658</v>
      </c>
      <c r="P214" s="36">
        <f>SUMIFS(СВЦЭМ!$F$39:$F$782,СВЦЭМ!$A$39:$A$782,$A214,СВЦЭМ!$B$39:$B$782,P$190)+'СЕТ СН'!$F$12</f>
        <v>137.34462371999999</v>
      </c>
      <c r="Q214" s="36">
        <f>SUMIFS(СВЦЭМ!$F$39:$F$782,СВЦЭМ!$A$39:$A$782,$A214,СВЦЭМ!$B$39:$B$782,Q$190)+'СЕТ СН'!$F$12</f>
        <v>137.49055358999999</v>
      </c>
      <c r="R214" s="36">
        <f>SUMIFS(СВЦЭМ!$F$39:$F$782,СВЦЭМ!$A$39:$A$782,$A214,СВЦЭМ!$B$39:$B$782,R$190)+'СЕТ СН'!$F$12</f>
        <v>135.86395375000001</v>
      </c>
      <c r="S214" s="36">
        <f>SUMIFS(СВЦЭМ!$F$39:$F$782,СВЦЭМ!$A$39:$A$782,$A214,СВЦЭМ!$B$39:$B$782,S$190)+'СЕТ СН'!$F$12</f>
        <v>137.20570767000001</v>
      </c>
      <c r="T214" s="36">
        <f>SUMIFS(СВЦЭМ!$F$39:$F$782,СВЦЭМ!$A$39:$A$782,$A214,СВЦЭМ!$B$39:$B$782,T$190)+'СЕТ СН'!$F$12</f>
        <v>138.21954431</v>
      </c>
      <c r="U214" s="36">
        <f>SUMIFS(СВЦЭМ!$F$39:$F$782,СВЦЭМ!$A$39:$A$782,$A214,СВЦЭМ!$B$39:$B$782,U$190)+'СЕТ СН'!$F$12</f>
        <v>137.54972638000001</v>
      </c>
      <c r="V214" s="36">
        <f>SUMIFS(СВЦЭМ!$F$39:$F$782,СВЦЭМ!$A$39:$A$782,$A214,СВЦЭМ!$B$39:$B$782,V$190)+'СЕТ СН'!$F$12</f>
        <v>140.33710943</v>
      </c>
      <c r="W214" s="36">
        <f>SUMIFS(СВЦЭМ!$F$39:$F$782,СВЦЭМ!$A$39:$A$782,$A214,СВЦЭМ!$B$39:$B$782,W$190)+'СЕТ СН'!$F$12</f>
        <v>141.41152804000001</v>
      </c>
      <c r="X214" s="36">
        <f>SUMIFS(СВЦЭМ!$F$39:$F$782,СВЦЭМ!$A$39:$A$782,$A214,СВЦЭМ!$B$39:$B$782,X$190)+'СЕТ СН'!$F$12</f>
        <v>132.26794876</v>
      </c>
      <c r="Y214" s="36">
        <f>SUMIFS(СВЦЭМ!$F$39:$F$782,СВЦЭМ!$A$39:$A$782,$A214,СВЦЭМ!$B$39:$B$782,Y$190)+'СЕТ СН'!$F$12</f>
        <v>126.37168559</v>
      </c>
    </row>
    <row r="215" spans="1:25" ht="15.75" x14ac:dyDescent="0.2">
      <c r="A215" s="35">
        <f t="shared" si="5"/>
        <v>44798</v>
      </c>
      <c r="B215" s="36">
        <f>SUMIFS(СВЦЭМ!$F$39:$F$782,СВЦЭМ!$A$39:$A$782,$A215,СВЦЭМ!$B$39:$B$782,B$190)+'СЕТ СН'!$F$12</f>
        <v>125.81642220000001</v>
      </c>
      <c r="C215" s="36">
        <f>SUMIFS(СВЦЭМ!$F$39:$F$782,СВЦЭМ!$A$39:$A$782,$A215,СВЦЭМ!$B$39:$B$782,C$190)+'СЕТ СН'!$F$12</f>
        <v>131.44118467999999</v>
      </c>
      <c r="D215" s="36">
        <f>SUMIFS(СВЦЭМ!$F$39:$F$782,СВЦЭМ!$A$39:$A$782,$A215,СВЦЭМ!$B$39:$B$782,D$190)+'СЕТ СН'!$F$12</f>
        <v>137.18191963000001</v>
      </c>
      <c r="E215" s="36">
        <f>SUMIFS(СВЦЭМ!$F$39:$F$782,СВЦЭМ!$A$39:$A$782,$A215,СВЦЭМ!$B$39:$B$782,E$190)+'СЕТ СН'!$F$12</f>
        <v>138.89881524</v>
      </c>
      <c r="F215" s="36">
        <f>SUMIFS(СВЦЭМ!$F$39:$F$782,СВЦЭМ!$A$39:$A$782,$A215,СВЦЭМ!$B$39:$B$782,F$190)+'СЕТ СН'!$F$12</f>
        <v>139.42251148</v>
      </c>
      <c r="G215" s="36">
        <f>SUMIFS(СВЦЭМ!$F$39:$F$782,СВЦЭМ!$A$39:$A$782,$A215,СВЦЭМ!$B$39:$B$782,G$190)+'СЕТ СН'!$F$12</f>
        <v>136.93336217999999</v>
      </c>
      <c r="H215" s="36">
        <f>SUMIFS(СВЦЭМ!$F$39:$F$782,СВЦЭМ!$A$39:$A$782,$A215,СВЦЭМ!$B$39:$B$782,H$190)+'СЕТ СН'!$F$12</f>
        <v>129.55167753999999</v>
      </c>
      <c r="I215" s="36">
        <f>SUMIFS(СВЦЭМ!$F$39:$F$782,СВЦЭМ!$A$39:$A$782,$A215,СВЦЭМ!$B$39:$B$782,I$190)+'СЕТ СН'!$F$12</f>
        <v>118.16883498</v>
      </c>
      <c r="J215" s="36">
        <f>SUMIFS(СВЦЭМ!$F$39:$F$782,СВЦЭМ!$A$39:$A$782,$A215,СВЦЭМ!$B$39:$B$782,J$190)+'СЕТ СН'!$F$12</f>
        <v>129.00936668</v>
      </c>
      <c r="K215" s="36">
        <f>SUMIFS(СВЦЭМ!$F$39:$F$782,СВЦЭМ!$A$39:$A$782,$A215,СВЦЭМ!$B$39:$B$782,K$190)+'СЕТ СН'!$F$12</f>
        <v>138.24571639000001</v>
      </c>
      <c r="L215" s="36">
        <f>SUMIFS(СВЦЭМ!$F$39:$F$782,СВЦЭМ!$A$39:$A$782,$A215,СВЦЭМ!$B$39:$B$782,L$190)+'СЕТ СН'!$F$12</f>
        <v>133.50599410000001</v>
      </c>
      <c r="M215" s="36">
        <f>SUMIFS(СВЦЭМ!$F$39:$F$782,СВЦЭМ!$A$39:$A$782,$A215,СВЦЭМ!$B$39:$B$782,M$190)+'СЕТ СН'!$F$12</f>
        <v>132.96164250000001</v>
      </c>
      <c r="N215" s="36">
        <f>SUMIFS(СВЦЭМ!$F$39:$F$782,СВЦЭМ!$A$39:$A$782,$A215,СВЦЭМ!$B$39:$B$782,N$190)+'СЕТ СН'!$F$12</f>
        <v>132.90717552999999</v>
      </c>
      <c r="O215" s="36">
        <f>SUMIFS(СВЦЭМ!$F$39:$F$782,СВЦЭМ!$A$39:$A$782,$A215,СВЦЭМ!$B$39:$B$782,O$190)+'СЕТ СН'!$F$12</f>
        <v>120.37262582</v>
      </c>
      <c r="P215" s="36">
        <f>SUMIFS(СВЦЭМ!$F$39:$F$782,СВЦЭМ!$A$39:$A$782,$A215,СВЦЭМ!$B$39:$B$782,P$190)+'СЕТ СН'!$F$12</f>
        <v>106.56900994999999</v>
      </c>
      <c r="Q215" s="36">
        <f>SUMIFS(СВЦЭМ!$F$39:$F$782,СВЦЭМ!$A$39:$A$782,$A215,СВЦЭМ!$B$39:$B$782,Q$190)+'СЕТ СН'!$F$12</f>
        <v>97.140214909999997</v>
      </c>
      <c r="R215" s="36">
        <f>SUMIFS(СВЦЭМ!$F$39:$F$782,СВЦЭМ!$A$39:$A$782,$A215,СВЦЭМ!$B$39:$B$782,R$190)+'СЕТ СН'!$F$12</f>
        <v>96.346370210000003</v>
      </c>
      <c r="S215" s="36">
        <f>SUMIFS(СВЦЭМ!$F$39:$F$782,СВЦЭМ!$A$39:$A$782,$A215,СВЦЭМ!$B$39:$B$782,S$190)+'СЕТ СН'!$F$12</f>
        <v>107.0304592</v>
      </c>
      <c r="T215" s="36">
        <f>SUMIFS(СВЦЭМ!$F$39:$F$782,СВЦЭМ!$A$39:$A$782,$A215,СВЦЭМ!$B$39:$B$782,T$190)+'СЕТ СН'!$F$12</f>
        <v>118.53959048</v>
      </c>
      <c r="U215" s="36">
        <f>SUMIFS(СВЦЭМ!$F$39:$F$782,СВЦЭМ!$A$39:$A$782,$A215,СВЦЭМ!$B$39:$B$782,U$190)+'СЕТ СН'!$F$12</f>
        <v>132.28450355000001</v>
      </c>
      <c r="V215" s="36">
        <f>SUMIFS(СВЦЭМ!$F$39:$F$782,СВЦЭМ!$A$39:$A$782,$A215,СВЦЭМ!$B$39:$B$782,V$190)+'СЕТ СН'!$F$12</f>
        <v>135.82698146000001</v>
      </c>
      <c r="W215" s="36">
        <f>SUMIFS(СВЦЭМ!$F$39:$F$782,СВЦЭМ!$A$39:$A$782,$A215,СВЦЭМ!$B$39:$B$782,W$190)+'СЕТ СН'!$F$12</f>
        <v>137.04038928</v>
      </c>
      <c r="X215" s="36">
        <f>SUMIFS(СВЦЭМ!$F$39:$F$782,СВЦЭМ!$A$39:$A$782,$A215,СВЦЭМ!$B$39:$B$782,X$190)+'СЕТ СН'!$F$12</f>
        <v>134.57307435999999</v>
      </c>
      <c r="Y215" s="36">
        <f>SUMIFS(СВЦЭМ!$F$39:$F$782,СВЦЭМ!$A$39:$A$782,$A215,СВЦЭМ!$B$39:$B$782,Y$190)+'СЕТ СН'!$F$12</f>
        <v>135.59977756999999</v>
      </c>
    </row>
    <row r="216" spans="1:25" ht="15.75" x14ac:dyDescent="0.2">
      <c r="A216" s="35">
        <f t="shared" si="5"/>
        <v>44799</v>
      </c>
      <c r="B216" s="36">
        <f>SUMIFS(СВЦЭМ!$F$39:$F$782,СВЦЭМ!$A$39:$A$782,$A216,СВЦЭМ!$B$39:$B$782,B$190)+'СЕТ СН'!$F$12</f>
        <v>134.27724191999999</v>
      </c>
      <c r="C216" s="36">
        <f>SUMIFS(СВЦЭМ!$F$39:$F$782,СВЦЭМ!$A$39:$A$782,$A216,СВЦЭМ!$B$39:$B$782,C$190)+'СЕТ СН'!$F$12</f>
        <v>141.13463797</v>
      </c>
      <c r="D216" s="36">
        <f>SUMIFS(СВЦЭМ!$F$39:$F$782,СВЦЭМ!$A$39:$A$782,$A216,СВЦЭМ!$B$39:$B$782,D$190)+'СЕТ СН'!$F$12</f>
        <v>143.28913987999999</v>
      </c>
      <c r="E216" s="36">
        <f>SUMIFS(СВЦЭМ!$F$39:$F$782,СВЦЭМ!$A$39:$A$782,$A216,СВЦЭМ!$B$39:$B$782,E$190)+'СЕТ СН'!$F$12</f>
        <v>140.28595082000001</v>
      </c>
      <c r="F216" s="36">
        <f>SUMIFS(СВЦЭМ!$F$39:$F$782,СВЦЭМ!$A$39:$A$782,$A216,СВЦЭМ!$B$39:$B$782,F$190)+'СЕТ СН'!$F$12</f>
        <v>141.56159424000001</v>
      </c>
      <c r="G216" s="36">
        <f>SUMIFS(СВЦЭМ!$F$39:$F$782,СВЦЭМ!$A$39:$A$782,$A216,СВЦЭМ!$B$39:$B$782,G$190)+'СЕТ СН'!$F$12</f>
        <v>140.36656811</v>
      </c>
      <c r="H216" s="36">
        <f>SUMIFS(СВЦЭМ!$F$39:$F$782,СВЦЭМ!$A$39:$A$782,$A216,СВЦЭМ!$B$39:$B$782,H$190)+'СЕТ СН'!$F$12</f>
        <v>129.46030944</v>
      </c>
      <c r="I216" s="36">
        <f>SUMIFS(СВЦЭМ!$F$39:$F$782,СВЦЭМ!$A$39:$A$782,$A216,СВЦЭМ!$B$39:$B$782,I$190)+'СЕТ СН'!$F$12</f>
        <v>127.63725229000001</v>
      </c>
      <c r="J216" s="36">
        <f>SUMIFS(СВЦЭМ!$F$39:$F$782,СВЦЭМ!$A$39:$A$782,$A216,СВЦЭМ!$B$39:$B$782,J$190)+'СЕТ СН'!$F$12</f>
        <v>128.07445573000001</v>
      </c>
      <c r="K216" s="36">
        <f>SUMIFS(СВЦЭМ!$F$39:$F$782,СВЦЭМ!$A$39:$A$782,$A216,СВЦЭМ!$B$39:$B$782,K$190)+'СЕТ СН'!$F$12</f>
        <v>137.26500236999999</v>
      </c>
      <c r="L216" s="36">
        <f>SUMIFS(СВЦЭМ!$F$39:$F$782,СВЦЭМ!$A$39:$A$782,$A216,СВЦЭМ!$B$39:$B$782,L$190)+'СЕТ СН'!$F$12</f>
        <v>134.03152815000001</v>
      </c>
      <c r="M216" s="36">
        <f>SUMIFS(СВЦЭМ!$F$39:$F$782,СВЦЭМ!$A$39:$A$782,$A216,СВЦЭМ!$B$39:$B$782,M$190)+'СЕТ СН'!$F$12</f>
        <v>132.35998203</v>
      </c>
      <c r="N216" s="36">
        <f>SUMIFS(СВЦЭМ!$F$39:$F$782,СВЦЭМ!$A$39:$A$782,$A216,СВЦЭМ!$B$39:$B$782,N$190)+'СЕТ СН'!$F$12</f>
        <v>131.22436665999999</v>
      </c>
      <c r="O216" s="36">
        <f>SUMIFS(СВЦЭМ!$F$39:$F$782,СВЦЭМ!$A$39:$A$782,$A216,СВЦЭМ!$B$39:$B$782,O$190)+'СЕТ СН'!$F$12</f>
        <v>130.33463429</v>
      </c>
      <c r="P216" s="36">
        <f>SUMIFS(СВЦЭМ!$F$39:$F$782,СВЦЭМ!$A$39:$A$782,$A216,СВЦЭМ!$B$39:$B$782,P$190)+'СЕТ СН'!$F$12</f>
        <v>131.48119217999999</v>
      </c>
      <c r="Q216" s="36">
        <f>SUMIFS(СВЦЭМ!$F$39:$F$782,СВЦЭМ!$A$39:$A$782,$A216,СВЦЭМ!$B$39:$B$782,Q$190)+'СЕТ СН'!$F$12</f>
        <v>131.33551367999999</v>
      </c>
      <c r="R216" s="36">
        <f>SUMIFS(СВЦЭМ!$F$39:$F$782,СВЦЭМ!$A$39:$A$782,$A216,СВЦЭМ!$B$39:$B$782,R$190)+'СЕТ СН'!$F$12</f>
        <v>130.35567338000001</v>
      </c>
      <c r="S216" s="36">
        <f>SUMIFS(СВЦЭМ!$F$39:$F$782,СВЦЭМ!$A$39:$A$782,$A216,СВЦЭМ!$B$39:$B$782,S$190)+'СЕТ СН'!$F$12</f>
        <v>129.98686966</v>
      </c>
      <c r="T216" s="36">
        <f>SUMIFS(СВЦЭМ!$F$39:$F$782,СВЦЭМ!$A$39:$A$782,$A216,СВЦЭМ!$B$39:$B$782,T$190)+'СЕТ СН'!$F$12</f>
        <v>131.13714350000001</v>
      </c>
      <c r="U216" s="36">
        <f>SUMIFS(СВЦЭМ!$F$39:$F$782,СВЦЭМ!$A$39:$A$782,$A216,СВЦЭМ!$B$39:$B$782,U$190)+'СЕТ СН'!$F$12</f>
        <v>130.02543474999999</v>
      </c>
      <c r="V216" s="36">
        <f>SUMIFS(СВЦЭМ!$F$39:$F$782,СВЦЭМ!$A$39:$A$782,$A216,СВЦЭМ!$B$39:$B$782,V$190)+'СЕТ СН'!$F$12</f>
        <v>132.82393869000001</v>
      </c>
      <c r="W216" s="36">
        <f>SUMIFS(СВЦЭМ!$F$39:$F$782,СВЦЭМ!$A$39:$A$782,$A216,СВЦЭМ!$B$39:$B$782,W$190)+'СЕТ СН'!$F$12</f>
        <v>133.21356324999999</v>
      </c>
      <c r="X216" s="36">
        <f>SUMIFS(СВЦЭМ!$F$39:$F$782,СВЦЭМ!$A$39:$A$782,$A216,СВЦЭМ!$B$39:$B$782,X$190)+'СЕТ СН'!$F$12</f>
        <v>128.63898649000001</v>
      </c>
      <c r="Y216" s="36">
        <f>SUMIFS(СВЦЭМ!$F$39:$F$782,СВЦЭМ!$A$39:$A$782,$A216,СВЦЭМ!$B$39:$B$782,Y$190)+'СЕТ СН'!$F$12</f>
        <v>132.11723101000001</v>
      </c>
    </row>
    <row r="217" spans="1:25" ht="15.75" x14ac:dyDescent="0.2">
      <c r="A217" s="35">
        <f t="shared" si="5"/>
        <v>44800</v>
      </c>
      <c r="B217" s="36">
        <f>SUMIFS(СВЦЭМ!$F$39:$F$782,СВЦЭМ!$A$39:$A$782,$A217,СВЦЭМ!$B$39:$B$782,B$190)+'СЕТ СН'!$F$12</f>
        <v>132.80903348000001</v>
      </c>
      <c r="C217" s="36">
        <f>SUMIFS(СВЦЭМ!$F$39:$F$782,СВЦЭМ!$A$39:$A$782,$A217,СВЦЭМ!$B$39:$B$782,C$190)+'СЕТ СН'!$F$12</f>
        <v>132.07681242000001</v>
      </c>
      <c r="D217" s="36">
        <f>SUMIFS(СВЦЭМ!$F$39:$F$782,СВЦЭМ!$A$39:$A$782,$A217,СВЦЭМ!$B$39:$B$782,D$190)+'СЕТ СН'!$F$12</f>
        <v>138.42212642000001</v>
      </c>
      <c r="E217" s="36">
        <f>SUMIFS(СВЦЭМ!$F$39:$F$782,СВЦЭМ!$A$39:$A$782,$A217,СВЦЭМ!$B$39:$B$782,E$190)+'СЕТ СН'!$F$12</f>
        <v>133.27536183999999</v>
      </c>
      <c r="F217" s="36">
        <f>SUMIFS(СВЦЭМ!$F$39:$F$782,СВЦЭМ!$A$39:$A$782,$A217,СВЦЭМ!$B$39:$B$782,F$190)+'СЕТ СН'!$F$12</f>
        <v>132.70978020999999</v>
      </c>
      <c r="G217" s="36">
        <f>SUMIFS(СВЦЭМ!$F$39:$F$782,СВЦЭМ!$A$39:$A$782,$A217,СВЦЭМ!$B$39:$B$782,G$190)+'СЕТ СН'!$F$12</f>
        <v>134.09887499000001</v>
      </c>
      <c r="H217" s="36">
        <f>SUMIFS(СВЦЭМ!$F$39:$F$782,СВЦЭМ!$A$39:$A$782,$A217,СВЦЭМ!$B$39:$B$782,H$190)+'СЕТ СН'!$F$12</f>
        <v>131.80688293</v>
      </c>
      <c r="I217" s="36">
        <f>SUMIFS(СВЦЭМ!$F$39:$F$782,СВЦЭМ!$A$39:$A$782,$A217,СВЦЭМ!$B$39:$B$782,I$190)+'СЕТ СН'!$F$12</f>
        <v>126.7505323</v>
      </c>
      <c r="J217" s="36">
        <f>SUMIFS(СВЦЭМ!$F$39:$F$782,СВЦЭМ!$A$39:$A$782,$A217,СВЦЭМ!$B$39:$B$782,J$190)+'СЕТ СН'!$F$12</f>
        <v>117.81273424</v>
      </c>
      <c r="K217" s="36">
        <f>SUMIFS(СВЦЭМ!$F$39:$F$782,СВЦЭМ!$A$39:$A$782,$A217,СВЦЭМ!$B$39:$B$782,K$190)+'СЕТ СН'!$F$12</f>
        <v>128.71619681000001</v>
      </c>
      <c r="L217" s="36">
        <f>SUMIFS(СВЦЭМ!$F$39:$F$782,СВЦЭМ!$A$39:$A$782,$A217,СВЦЭМ!$B$39:$B$782,L$190)+'СЕТ СН'!$F$12</f>
        <v>128.22112688000001</v>
      </c>
      <c r="M217" s="36">
        <f>SUMIFS(СВЦЭМ!$F$39:$F$782,СВЦЭМ!$A$39:$A$782,$A217,СВЦЭМ!$B$39:$B$782,M$190)+'СЕТ СН'!$F$12</f>
        <v>128.64409201999999</v>
      </c>
      <c r="N217" s="36">
        <f>SUMIFS(СВЦЭМ!$F$39:$F$782,СВЦЭМ!$A$39:$A$782,$A217,СВЦЭМ!$B$39:$B$782,N$190)+'СЕТ СН'!$F$12</f>
        <v>128.83378328000001</v>
      </c>
      <c r="O217" s="36">
        <f>SUMIFS(СВЦЭМ!$F$39:$F$782,СВЦЭМ!$A$39:$A$782,$A217,СВЦЭМ!$B$39:$B$782,O$190)+'СЕТ СН'!$F$12</f>
        <v>127.5449637</v>
      </c>
      <c r="P217" s="36">
        <f>SUMIFS(СВЦЭМ!$F$39:$F$782,СВЦЭМ!$A$39:$A$782,$A217,СВЦЭМ!$B$39:$B$782,P$190)+'СЕТ СН'!$F$12</f>
        <v>127.03830108</v>
      </c>
      <c r="Q217" s="36">
        <f>SUMIFS(СВЦЭМ!$F$39:$F$782,СВЦЭМ!$A$39:$A$782,$A217,СВЦЭМ!$B$39:$B$782,Q$190)+'СЕТ СН'!$F$12</f>
        <v>126.77963693</v>
      </c>
      <c r="R217" s="36">
        <f>SUMIFS(СВЦЭМ!$F$39:$F$782,СВЦЭМ!$A$39:$A$782,$A217,СВЦЭМ!$B$39:$B$782,R$190)+'СЕТ СН'!$F$12</f>
        <v>126.3930525</v>
      </c>
      <c r="S217" s="36">
        <f>SUMIFS(СВЦЭМ!$F$39:$F$782,СВЦЭМ!$A$39:$A$782,$A217,СВЦЭМ!$B$39:$B$782,S$190)+'СЕТ СН'!$F$12</f>
        <v>127.51976255</v>
      </c>
      <c r="T217" s="36">
        <f>SUMIFS(СВЦЭМ!$F$39:$F$782,СВЦЭМ!$A$39:$A$782,$A217,СВЦЭМ!$B$39:$B$782,T$190)+'СЕТ СН'!$F$12</f>
        <v>127.49733461</v>
      </c>
      <c r="U217" s="36">
        <f>SUMIFS(СВЦЭМ!$F$39:$F$782,СВЦЭМ!$A$39:$A$782,$A217,СВЦЭМ!$B$39:$B$782,U$190)+'СЕТ СН'!$F$12</f>
        <v>127.46999771999999</v>
      </c>
      <c r="V217" s="36">
        <f>SUMIFS(СВЦЭМ!$F$39:$F$782,СВЦЭМ!$A$39:$A$782,$A217,СВЦЭМ!$B$39:$B$782,V$190)+'СЕТ СН'!$F$12</f>
        <v>129.77614588</v>
      </c>
      <c r="W217" s="36">
        <f>SUMIFS(СВЦЭМ!$F$39:$F$782,СВЦЭМ!$A$39:$A$782,$A217,СВЦЭМ!$B$39:$B$782,W$190)+'СЕТ СН'!$F$12</f>
        <v>129.56280004000001</v>
      </c>
      <c r="X217" s="36">
        <f>SUMIFS(СВЦЭМ!$F$39:$F$782,СВЦЭМ!$A$39:$A$782,$A217,СВЦЭМ!$B$39:$B$782,X$190)+'СЕТ СН'!$F$12</f>
        <v>127.16149082</v>
      </c>
      <c r="Y217" s="36">
        <f>SUMIFS(СВЦЭМ!$F$39:$F$782,СВЦЭМ!$A$39:$A$782,$A217,СВЦЭМ!$B$39:$B$782,Y$190)+'СЕТ СН'!$F$12</f>
        <v>124.24698445</v>
      </c>
    </row>
    <row r="218" spans="1:25" ht="15.75" x14ac:dyDescent="0.2">
      <c r="A218" s="35">
        <f t="shared" si="5"/>
        <v>44801</v>
      </c>
      <c r="B218" s="36">
        <f>SUMIFS(СВЦЭМ!$F$39:$F$782,СВЦЭМ!$A$39:$A$782,$A218,СВЦЭМ!$B$39:$B$782,B$190)+'СЕТ СН'!$F$12</f>
        <v>124.14452017000001</v>
      </c>
      <c r="C218" s="36">
        <f>SUMIFS(СВЦЭМ!$F$39:$F$782,СВЦЭМ!$A$39:$A$782,$A218,СВЦЭМ!$B$39:$B$782,C$190)+'СЕТ СН'!$F$12</f>
        <v>129.51810319000001</v>
      </c>
      <c r="D218" s="36">
        <f>SUMIFS(СВЦЭМ!$F$39:$F$782,СВЦЭМ!$A$39:$A$782,$A218,СВЦЭМ!$B$39:$B$782,D$190)+'СЕТ СН'!$F$12</f>
        <v>135.81033364000001</v>
      </c>
      <c r="E218" s="36">
        <f>SUMIFS(СВЦЭМ!$F$39:$F$782,СВЦЭМ!$A$39:$A$782,$A218,СВЦЭМ!$B$39:$B$782,E$190)+'СЕТ СН'!$F$12</f>
        <v>137.94670572999999</v>
      </c>
      <c r="F218" s="36">
        <f>SUMIFS(СВЦЭМ!$F$39:$F$782,СВЦЭМ!$A$39:$A$782,$A218,СВЦЭМ!$B$39:$B$782,F$190)+'СЕТ СН'!$F$12</f>
        <v>137.83356384000001</v>
      </c>
      <c r="G218" s="36">
        <f>SUMIFS(СВЦЭМ!$F$39:$F$782,СВЦЭМ!$A$39:$A$782,$A218,СВЦЭМ!$B$39:$B$782,G$190)+'СЕТ СН'!$F$12</f>
        <v>138.51534254000001</v>
      </c>
      <c r="H218" s="36">
        <f>SUMIFS(СВЦЭМ!$F$39:$F$782,СВЦЭМ!$A$39:$A$782,$A218,СВЦЭМ!$B$39:$B$782,H$190)+'СЕТ СН'!$F$12</f>
        <v>134.08629925</v>
      </c>
      <c r="I218" s="36">
        <f>SUMIFS(СВЦЭМ!$F$39:$F$782,СВЦЭМ!$A$39:$A$782,$A218,СВЦЭМ!$B$39:$B$782,I$190)+'СЕТ СН'!$F$12</f>
        <v>128.61148032</v>
      </c>
      <c r="J218" s="36">
        <f>SUMIFS(СВЦЭМ!$F$39:$F$782,СВЦЭМ!$A$39:$A$782,$A218,СВЦЭМ!$B$39:$B$782,J$190)+'СЕТ СН'!$F$12</f>
        <v>118.09486076</v>
      </c>
      <c r="K218" s="36">
        <f>SUMIFS(СВЦЭМ!$F$39:$F$782,СВЦЭМ!$A$39:$A$782,$A218,СВЦЭМ!$B$39:$B$782,K$190)+'СЕТ СН'!$F$12</f>
        <v>127.9022791</v>
      </c>
      <c r="L218" s="36">
        <f>SUMIFS(СВЦЭМ!$F$39:$F$782,СВЦЭМ!$A$39:$A$782,$A218,СВЦЭМ!$B$39:$B$782,L$190)+'СЕТ СН'!$F$12</f>
        <v>128.40147813999999</v>
      </c>
      <c r="M218" s="36">
        <f>SUMIFS(СВЦЭМ!$F$39:$F$782,СВЦЭМ!$A$39:$A$782,$A218,СВЦЭМ!$B$39:$B$782,M$190)+'СЕТ СН'!$F$12</f>
        <v>129.46246445</v>
      </c>
      <c r="N218" s="36">
        <f>SUMIFS(СВЦЭМ!$F$39:$F$782,СВЦЭМ!$A$39:$A$782,$A218,СВЦЭМ!$B$39:$B$782,N$190)+'СЕТ СН'!$F$12</f>
        <v>129.98446326000001</v>
      </c>
      <c r="O218" s="36">
        <f>SUMIFS(СВЦЭМ!$F$39:$F$782,СВЦЭМ!$A$39:$A$782,$A218,СВЦЭМ!$B$39:$B$782,O$190)+'СЕТ СН'!$F$12</f>
        <v>128.57350781</v>
      </c>
      <c r="P218" s="36">
        <f>SUMIFS(СВЦЭМ!$F$39:$F$782,СВЦЭМ!$A$39:$A$782,$A218,СВЦЭМ!$B$39:$B$782,P$190)+'СЕТ СН'!$F$12</f>
        <v>128.00352816</v>
      </c>
      <c r="Q218" s="36">
        <f>SUMIFS(СВЦЭМ!$F$39:$F$782,СВЦЭМ!$A$39:$A$782,$A218,СВЦЭМ!$B$39:$B$782,Q$190)+'СЕТ СН'!$F$12</f>
        <v>127.81323119</v>
      </c>
      <c r="R218" s="36">
        <f>SUMIFS(СВЦЭМ!$F$39:$F$782,СВЦЭМ!$A$39:$A$782,$A218,СВЦЭМ!$B$39:$B$782,R$190)+'СЕТ СН'!$F$12</f>
        <v>126.80738707</v>
      </c>
      <c r="S218" s="36">
        <f>SUMIFS(СВЦЭМ!$F$39:$F$782,СВЦЭМ!$A$39:$A$782,$A218,СВЦЭМ!$B$39:$B$782,S$190)+'СЕТ СН'!$F$12</f>
        <v>127.61811631</v>
      </c>
      <c r="T218" s="36">
        <f>SUMIFS(СВЦЭМ!$F$39:$F$782,СВЦЭМ!$A$39:$A$782,$A218,СВЦЭМ!$B$39:$B$782,T$190)+'СЕТ СН'!$F$12</f>
        <v>128.17256369</v>
      </c>
      <c r="U218" s="36">
        <f>SUMIFS(СВЦЭМ!$F$39:$F$782,СВЦЭМ!$A$39:$A$782,$A218,СВЦЭМ!$B$39:$B$782,U$190)+'СЕТ СН'!$F$12</f>
        <v>127.83911821</v>
      </c>
      <c r="V218" s="36">
        <f>SUMIFS(СВЦЭМ!$F$39:$F$782,СВЦЭМ!$A$39:$A$782,$A218,СВЦЭМ!$B$39:$B$782,V$190)+'СЕТ СН'!$F$12</f>
        <v>129.99949633</v>
      </c>
      <c r="W218" s="36">
        <f>SUMIFS(СВЦЭМ!$F$39:$F$782,СВЦЭМ!$A$39:$A$782,$A218,СВЦЭМ!$B$39:$B$782,W$190)+'СЕТ СН'!$F$12</f>
        <v>131.53209525</v>
      </c>
      <c r="X218" s="36">
        <f>SUMIFS(СВЦЭМ!$F$39:$F$782,СВЦЭМ!$A$39:$A$782,$A218,СВЦЭМ!$B$39:$B$782,X$190)+'СЕТ СН'!$F$12</f>
        <v>132.56330649</v>
      </c>
      <c r="Y218" s="36">
        <f>SUMIFS(СВЦЭМ!$F$39:$F$782,СВЦЭМ!$A$39:$A$782,$A218,СВЦЭМ!$B$39:$B$782,Y$190)+'СЕТ СН'!$F$12</f>
        <v>128.69419554999999</v>
      </c>
    </row>
    <row r="219" spans="1:25" ht="15.75" x14ac:dyDescent="0.2">
      <c r="A219" s="35">
        <f t="shared" si="5"/>
        <v>44802</v>
      </c>
      <c r="B219" s="36">
        <f>SUMIFS(СВЦЭМ!$F$39:$F$782,СВЦЭМ!$A$39:$A$782,$A219,СВЦЭМ!$B$39:$B$782,B$190)+'СЕТ СН'!$F$12</f>
        <v>131.03110176999999</v>
      </c>
      <c r="C219" s="36">
        <f>SUMIFS(СВЦЭМ!$F$39:$F$782,СВЦЭМ!$A$39:$A$782,$A219,СВЦЭМ!$B$39:$B$782,C$190)+'СЕТ СН'!$F$12</f>
        <v>141.59617628000001</v>
      </c>
      <c r="D219" s="36">
        <f>SUMIFS(СВЦЭМ!$F$39:$F$782,СВЦЭМ!$A$39:$A$782,$A219,СВЦЭМ!$B$39:$B$782,D$190)+'СЕТ СН'!$F$12</f>
        <v>146.39479925000001</v>
      </c>
      <c r="E219" s="36">
        <f>SUMIFS(СВЦЭМ!$F$39:$F$782,СВЦЭМ!$A$39:$A$782,$A219,СВЦЭМ!$B$39:$B$782,E$190)+'СЕТ СН'!$F$12</f>
        <v>147.8610295</v>
      </c>
      <c r="F219" s="36">
        <f>SUMIFS(СВЦЭМ!$F$39:$F$782,СВЦЭМ!$A$39:$A$782,$A219,СВЦЭМ!$B$39:$B$782,F$190)+'СЕТ СН'!$F$12</f>
        <v>149.23467534</v>
      </c>
      <c r="G219" s="36">
        <f>SUMIFS(СВЦЭМ!$F$39:$F$782,СВЦЭМ!$A$39:$A$782,$A219,СВЦЭМ!$B$39:$B$782,G$190)+'СЕТ СН'!$F$12</f>
        <v>146.69586451999999</v>
      </c>
      <c r="H219" s="36">
        <f>SUMIFS(СВЦЭМ!$F$39:$F$782,СВЦЭМ!$A$39:$A$782,$A219,СВЦЭМ!$B$39:$B$782,H$190)+'СЕТ СН'!$F$12</f>
        <v>138.72441426</v>
      </c>
      <c r="I219" s="36">
        <f>SUMIFS(СВЦЭМ!$F$39:$F$782,СВЦЭМ!$A$39:$A$782,$A219,СВЦЭМ!$B$39:$B$782,I$190)+'СЕТ СН'!$F$12</f>
        <v>131.69497038</v>
      </c>
      <c r="J219" s="36">
        <f>SUMIFS(СВЦЭМ!$F$39:$F$782,СВЦЭМ!$A$39:$A$782,$A219,СВЦЭМ!$B$39:$B$782,J$190)+'СЕТ СН'!$F$12</f>
        <v>125.59611704</v>
      </c>
      <c r="K219" s="36">
        <f>SUMIFS(СВЦЭМ!$F$39:$F$782,СВЦЭМ!$A$39:$A$782,$A219,СВЦЭМ!$B$39:$B$782,K$190)+'СЕТ СН'!$F$12</f>
        <v>129.15137791999999</v>
      </c>
      <c r="L219" s="36">
        <f>SUMIFS(СВЦЭМ!$F$39:$F$782,СВЦЭМ!$A$39:$A$782,$A219,СВЦЭМ!$B$39:$B$782,L$190)+'СЕТ СН'!$F$12</f>
        <v>125.79515759</v>
      </c>
      <c r="M219" s="36">
        <f>SUMIFS(СВЦЭМ!$F$39:$F$782,СВЦЭМ!$A$39:$A$782,$A219,СВЦЭМ!$B$39:$B$782,M$190)+'СЕТ СН'!$F$12</f>
        <v>125.90707664</v>
      </c>
      <c r="N219" s="36">
        <f>SUMIFS(СВЦЭМ!$F$39:$F$782,СВЦЭМ!$A$39:$A$782,$A219,СВЦЭМ!$B$39:$B$782,N$190)+'СЕТ СН'!$F$12</f>
        <v>126.23012706</v>
      </c>
      <c r="O219" s="36">
        <f>SUMIFS(СВЦЭМ!$F$39:$F$782,СВЦЭМ!$A$39:$A$782,$A219,СВЦЭМ!$B$39:$B$782,O$190)+'СЕТ СН'!$F$12</f>
        <v>125.66602657999999</v>
      </c>
      <c r="P219" s="36">
        <f>SUMIFS(СВЦЭМ!$F$39:$F$782,СВЦЭМ!$A$39:$A$782,$A219,СВЦЭМ!$B$39:$B$782,P$190)+'СЕТ СН'!$F$12</f>
        <v>125.66750283</v>
      </c>
      <c r="Q219" s="36">
        <f>SUMIFS(СВЦЭМ!$F$39:$F$782,СВЦЭМ!$A$39:$A$782,$A219,СВЦЭМ!$B$39:$B$782,Q$190)+'СЕТ СН'!$F$12</f>
        <v>125.57526042000001</v>
      </c>
      <c r="R219" s="36">
        <f>SUMIFS(СВЦЭМ!$F$39:$F$782,СВЦЭМ!$A$39:$A$782,$A219,СВЦЭМ!$B$39:$B$782,R$190)+'СЕТ СН'!$F$12</f>
        <v>125.92355968</v>
      </c>
      <c r="S219" s="36">
        <f>SUMIFS(СВЦЭМ!$F$39:$F$782,СВЦЭМ!$A$39:$A$782,$A219,СВЦЭМ!$B$39:$B$782,S$190)+'СЕТ СН'!$F$12</f>
        <v>126.16997931</v>
      </c>
      <c r="T219" s="36">
        <f>SUMIFS(СВЦЭМ!$F$39:$F$782,СВЦЭМ!$A$39:$A$782,$A219,СВЦЭМ!$B$39:$B$782,T$190)+'СЕТ СН'!$F$12</f>
        <v>123.57689351</v>
      </c>
      <c r="U219" s="36">
        <f>SUMIFS(СВЦЭМ!$F$39:$F$782,СВЦЭМ!$A$39:$A$782,$A219,СВЦЭМ!$B$39:$B$782,U$190)+'СЕТ СН'!$F$12</f>
        <v>122.71688133000001</v>
      </c>
      <c r="V219" s="36">
        <f>SUMIFS(СВЦЭМ!$F$39:$F$782,СВЦЭМ!$A$39:$A$782,$A219,СВЦЭМ!$B$39:$B$782,V$190)+'СЕТ СН'!$F$12</f>
        <v>121.93744795000001</v>
      </c>
      <c r="W219" s="36">
        <f>SUMIFS(СВЦЭМ!$F$39:$F$782,СВЦЭМ!$A$39:$A$782,$A219,СВЦЭМ!$B$39:$B$782,W$190)+'СЕТ СН'!$F$12</f>
        <v>121.65204564</v>
      </c>
      <c r="X219" s="36">
        <f>SUMIFS(СВЦЭМ!$F$39:$F$782,СВЦЭМ!$A$39:$A$782,$A219,СВЦЭМ!$B$39:$B$782,X$190)+'СЕТ СН'!$F$12</f>
        <v>125.17164943</v>
      </c>
      <c r="Y219" s="36">
        <f>SUMIFS(СВЦЭМ!$F$39:$F$782,СВЦЭМ!$A$39:$A$782,$A219,СВЦЭМ!$B$39:$B$782,Y$190)+'СЕТ СН'!$F$12</f>
        <v>132.32718844999999</v>
      </c>
    </row>
    <row r="220" spans="1:25" ht="15.75" x14ac:dyDescent="0.2">
      <c r="A220" s="35">
        <f t="shared" si="5"/>
        <v>44803</v>
      </c>
      <c r="B220" s="36">
        <f>SUMIFS(СВЦЭМ!$F$39:$F$782,СВЦЭМ!$A$39:$A$782,$A220,СВЦЭМ!$B$39:$B$782,B$190)+'СЕТ СН'!$F$12</f>
        <v>126.3711354</v>
      </c>
      <c r="C220" s="36">
        <f>SUMIFS(СВЦЭМ!$F$39:$F$782,СВЦЭМ!$A$39:$A$782,$A220,СВЦЭМ!$B$39:$B$782,C$190)+'СЕТ СН'!$F$12</f>
        <v>131.34080126999999</v>
      </c>
      <c r="D220" s="36">
        <f>SUMIFS(СВЦЭМ!$F$39:$F$782,СВЦЭМ!$A$39:$A$782,$A220,СВЦЭМ!$B$39:$B$782,D$190)+'СЕТ СН'!$F$12</f>
        <v>136.48649304</v>
      </c>
      <c r="E220" s="36">
        <f>SUMIFS(СВЦЭМ!$F$39:$F$782,СВЦЭМ!$A$39:$A$782,$A220,СВЦЭМ!$B$39:$B$782,E$190)+'СЕТ СН'!$F$12</f>
        <v>138.30847614999999</v>
      </c>
      <c r="F220" s="36">
        <f>SUMIFS(СВЦЭМ!$F$39:$F$782,СВЦЭМ!$A$39:$A$782,$A220,СВЦЭМ!$B$39:$B$782,F$190)+'СЕТ СН'!$F$12</f>
        <v>139.09969129000001</v>
      </c>
      <c r="G220" s="36">
        <f>SUMIFS(СВЦЭМ!$F$39:$F$782,СВЦЭМ!$A$39:$A$782,$A220,СВЦЭМ!$B$39:$B$782,G$190)+'СЕТ СН'!$F$12</f>
        <v>138.38791818000001</v>
      </c>
      <c r="H220" s="36">
        <f>SUMIFS(СВЦЭМ!$F$39:$F$782,СВЦЭМ!$A$39:$A$782,$A220,СВЦЭМ!$B$39:$B$782,H$190)+'СЕТ СН'!$F$12</f>
        <v>129.90482238000001</v>
      </c>
      <c r="I220" s="36">
        <f>SUMIFS(СВЦЭМ!$F$39:$F$782,СВЦЭМ!$A$39:$A$782,$A220,СВЦЭМ!$B$39:$B$782,I$190)+'СЕТ СН'!$F$12</f>
        <v>118.92025418</v>
      </c>
      <c r="J220" s="36">
        <f>SUMIFS(СВЦЭМ!$F$39:$F$782,СВЦЭМ!$A$39:$A$782,$A220,СВЦЭМ!$B$39:$B$782,J$190)+'СЕТ СН'!$F$12</f>
        <v>118.93006642</v>
      </c>
      <c r="K220" s="36">
        <f>SUMIFS(СВЦЭМ!$F$39:$F$782,СВЦЭМ!$A$39:$A$782,$A220,СВЦЭМ!$B$39:$B$782,K$190)+'СЕТ СН'!$F$12</f>
        <v>128.27730991999999</v>
      </c>
      <c r="L220" s="36">
        <f>SUMIFS(СВЦЭМ!$F$39:$F$782,СВЦЭМ!$A$39:$A$782,$A220,СВЦЭМ!$B$39:$B$782,L$190)+'СЕТ СН'!$F$12</f>
        <v>127.66583455999999</v>
      </c>
      <c r="M220" s="36">
        <f>SUMIFS(СВЦЭМ!$F$39:$F$782,СВЦЭМ!$A$39:$A$782,$A220,СВЦЭМ!$B$39:$B$782,M$190)+'СЕТ СН'!$F$12</f>
        <v>127.35180161</v>
      </c>
      <c r="N220" s="36">
        <f>SUMIFS(СВЦЭМ!$F$39:$F$782,СВЦЭМ!$A$39:$A$782,$A220,СВЦЭМ!$B$39:$B$782,N$190)+'СЕТ СН'!$F$12</f>
        <v>127.63519432</v>
      </c>
      <c r="O220" s="36">
        <f>SUMIFS(СВЦЭМ!$F$39:$F$782,СВЦЭМ!$A$39:$A$782,$A220,СВЦЭМ!$B$39:$B$782,O$190)+'СЕТ СН'!$F$12</f>
        <v>127.25026146</v>
      </c>
      <c r="P220" s="36">
        <f>SUMIFS(СВЦЭМ!$F$39:$F$782,СВЦЭМ!$A$39:$A$782,$A220,СВЦЭМ!$B$39:$B$782,P$190)+'СЕТ СН'!$F$12</f>
        <v>128.59050543999999</v>
      </c>
      <c r="Q220" s="36">
        <f>SUMIFS(СВЦЭМ!$F$39:$F$782,СВЦЭМ!$A$39:$A$782,$A220,СВЦЭМ!$B$39:$B$782,Q$190)+'СЕТ СН'!$F$12</f>
        <v>126.63716608999999</v>
      </c>
      <c r="R220" s="36">
        <f>SUMIFS(СВЦЭМ!$F$39:$F$782,СВЦЭМ!$A$39:$A$782,$A220,СВЦЭМ!$B$39:$B$782,R$190)+'СЕТ СН'!$F$12</f>
        <v>125.16647682999999</v>
      </c>
      <c r="S220" s="36">
        <f>SUMIFS(СВЦЭМ!$F$39:$F$782,СВЦЭМ!$A$39:$A$782,$A220,СВЦЭМ!$B$39:$B$782,S$190)+'СЕТ СН'!$F$12</f>
        <v>126.81199377</v>
      </c>
      <c r="T220" s="36">
        <f>SUMIFS(СВЦЭМ!$F$39:$F$782,СВЦЭМ!$A$39:$A$782,$A220,СВЦЭМ!$B$39:$B$782,T$190)+'СЕТ СН'!$F$12</f>
        <v>129.02594809000001</v>
      </c>
      <c r="U220" s="36">
        <f>SUMIFS(СВЦЭМ!$F$39:$F$782,СВЦЭМ!$A$39:$A$782,$A220,СВЦЭМ!$B$39:$B$782,U$190)+'СЕТ СН'!$F$12</f>
        <v>126.44269801</v>
      </c>
      <c r="V220" s="36">
        <f>SUMIFS(СВЦЭМ!$F$39:$F$782,СВЦЭМ!$A$39:$A$782,$A220,СВЦЭМ!$B$39:$B$782,V$190)+'СЕТ СН'!$F$12</f>
        <v>130.20170290999999</v>
      </c>
      <c r="W220" s="36">
        <f>SUMIFS(СВЦЭМ!$F$39:$F$782,СВЦЭМ!$A$39:$A$782,$A220,СВЦЭМ!$B$39:$B$782,W$190)+'СЕТ СН'!$F$12</f>
        <v>130.78259983000001</v>
      </c>
      <c r="X220" s="36">
        <f>SUMIFS(СВЦЭМ!$F$39:$F$782,СВЦЭМ!$A$39:$A$782,$A220,СВЦЭМ!$B$39:$B$782,X$190)+'СЕТ СН'!$F$12</f>
        <v>122.60946817</v>
      </c>
      <c r="Y220" s="36">
        <f>SUMIFS(СВЦЭМ!$F$39:$F$782,СВЦЭМ!$A$39:$A$782,$A220,СВЦЭМ!$B$39:$B$782,Y$190)+'СЕТ СН'!$F$12</f>
        <v>116.85810918</v>
      </c>
    </row>
    <row r="221" spans="1:25" ht="15.75" x14ac:dyDescent="0.2">
      <c r="A221" s="35">
        <f t="shared" si="5"/>
        <v>44804</v>
      </c>
      <c r="B221" s="36">
        <f>SUMIFS(СВЦЭМ!$F$39:$F$782,СВЦЭМ!$A$39:$A$782,$A221,СВЦЭМ!$B$39:$B$782,B$190)+'СЕТ СН'!$F$12</f>
        <v>131.01365405999999</v>
      </c>
      <c r="C221" s="36">
        <f>SUMIFS(СВЦЭМ!$F$39:$F$782,СВЦЭМ!$A$39:$A$782,$A221,СВЦЭМ!$B$39:$B$782,C$190)+'СЕТ СН'!$F$12</f>
        <v>136.42353890000001</v>
      </c>
      <c r="D221" s="36">
        <f>SUMIFS(СВЦЭМ!$F$39:$F$782,СВЦЭМ!$A$39:$A$782,$A221,СВЦЭМ!$B$39:$B$782,D$190)+'СЕТ СН'!$F$12</f>
        <v>138.85442330000001</v>
      </c>
      <c r="E221" s="36">
        <f>SUMIFS(СВЦЭМ!$F$39:$F$782,СВЦЭМ!$A$39:$A$782,$A221,СВЦЭМ!$B$39:$B$782,E$190)+'СЕТ СН'!$F$12</f>
        <v>140.94480032999999</v>
      </c>
      <c r="F221" s="36">
        <f>SUMIFS(СВЦЭМ!$F$39:$F$782,СВЦЭМ!$A$39:$A$782,$A221,СВЦЭМ!$B$39:$B$782,F$190)+'СЕТ СН'!$F$12</f>
        <v>138.96569166</v>
      </c>
      <c r="G221" s="36">
        <f>SUMIFS(СВЦЭМ!$F$39:$F$782,СВЦЭМ!$A$39:$A$782,$A221,СВЦЭМ!$B$39:$B$782,G$190)+'СЕТ СН'!$F$12</f>
        <v>135.53197919999999</v>
      </c>
      <c r="H221" s="36">
        <f>SUMIFS(СВЦЭМ!$F$39:$F$782,СВЦЭМ!$A$39:$A$782,$A221,СВЦЭМ!$B$39:$B$782,H$190)+'СЕТ СН'!$F$12</f>
        <v>126.28917663999999</v>
      </c>
      <c r="I221" s="36">
        <f>SUMIFS(СВЦЭМ!$F$39:$F$782,СВЦЭМ!$A$39:$A$782,$A221,СВЦЭМ!$B$39:$B$782,I$190)+'СЕТ СН'!$F$12</f>
        <v>117.66549285000001</v>
      </c>
      <c r="J221" s="36">
        <f>SUMIFS(СВЦЭМ!$F$39:$F$782,СВЦЭМ!$A$39:$A$782,$A221,СВЦЭМ!$B$39:$B$782,J$190)+'СЕТ СН'!$F$12</f>
        <v>128.30435772999999</v>
      </c>
      <c r="K221" s="36">
        <f>SUMIFS(СВЦЭМ!$F$39:$F$782,СВЦЭМ!$A$39:$A$782,$A221,СВЦЭМ!$B$39:$B$782,K$190)+'СЕТ СН'!$F$12</f>
        <v>132.23115469000001</v>
      </c>
      <c r="L221" s="36">
        <f>SUMIFS(СВЦЭМ!$F$39:$F$782,СВЦЭМ!$A$39:$A$782,$A221,СВЦЭМ!$B$39:$B$782,L$190)+'СЕТ СН'!$F$12</f>
        <v>131.71047149</v>
      </c>
      <c r="M221" s="36">
        <f>SUMIFS(СВЦЭМ!$F$39:$F$782,СВЦЭМ!$A$39:$A$782,$A221,СВЦЭМ!$B$39:$B$782,M$190)+'СЕТ СН'!$F$12</f>
        <v>130.44869208</v>
      </c>
      <c r="N221" s="36">
        <f>SUMIFS(СВЦЭМ!$F$39:$F$782,СВЦЭМ!$A$39:$A$782,$A221,СВЦЭМ!$B$39:$B$782,N$190)+'СЕТ СН'!$F$12</f>
        <v>129.97000052000001</v>
      </c>
      <c r="O221" s="36">
        <f>SUMIFS(СВЦЭМ!$F$39:$F$782,СВЦЭМ!$A$39:$A$782,$A221,СВЦЭМ!$B$39:$B$782,O$190)+'СЕТ СН'!$F$12</f>
        <v>129.82571107000001</v>
      </c>
      <c r="P221" s="36">
        <f>SUMIFS(СВЦЭМ!$F$39:$F$782,СВЦЭМ!$A$39:$A$782,$A221,СВЦЭМ!$B$39:$B$782,P$190)+'СЕТ СН'!$F$12</f>
        <v>129.45848185</v>
      </c>
      <c r="Q221" s="36">
        <f>SUMIFS(СВЦЭМ!$F$39:$F$782,СВЦЭМ!$A$39:$A$782,$A221,СВЦЭМ!$B$39:$B$782,Q$190)+'СЕТ СН'!$F$12</f>
        <v>128.09963261999999</v>
      </c>
      <c r="R221" s="36">
        <f>SUMIFS(СВЦЭМ!$F$39:$F$782,СВЦЭМ!$A$39:$A$782,$A221,СВЦЭМ!$B$39:$B$782,R$190)+'СЕТ СН'!$F$12</f>
        <v>126.62414966999999</v>
      </c>
      <c r="S221" s="36">
        <f>SUMIFS(СВЦЭМ!$F$39:$F$782,СВЦЭМ!$A$39:$A$782,$A221,СВЦЭМ!$B$39:$B$782,S$190)+'СЕТ СН'!$F$12</f>
        <v>127.42802940999999</v>
      </c>
      <c r="T221" s="36">
        <f>SUMIFS(СВЦЭМ!$F$39:$F$782,СВЦЭМ!$A$39:$A$782,$A221,СВЦЭМ!$B$39:$B$782,T$190)+'СЕТ СН'!$F$12</f>
        <v>126.72130995000001</v>
      </c>
      <c r="U221" s="36">
        <f>SUMIFS(СВЦЭМ!$F$39:$F$782,СВЦЭМ!$A$39:$A$782,$A221,СВЦЭМ!$B$39:$B$782,U$190)+'СЕТ СН'!$F$12</f>
        <v>128.74270657</v>
      </c>
      <c r="V221" s="36">
        <f>SUMIFS(СВЦЭМ!$F$39:$F$782,СВЦЭМ!$A$39:$A$782,$A221,СВЦЭМ!$B$39:$B$782,V$190)+'СЕТ СН'!$F$12</f>
        <v>131.66181533</v>
      </c>
      <c r="W221" s="36">
        <f>SUMIFS(СВЦЭМ!$F$39:$F$782,СВЦЭМ!$A$39:$A$782,$A221,СВЦЭМ!$B$39:$B$782,W$190)+'СЕТ СН'!$F$12</f>
        <v>130.87867047</v>
      </c>
      <c r="X221" s="36">
        <f>SUMIFS(СВЦЭМ!$F$39:$F$782,СВЦЭМ!$A$39:$A$782,$A221,СВЦЭМ!$B$39:$B$782,X$190)+'СЕТ СН'!$F$12</f>
        <v>125.45876273</v>
      </c>
      <c r="Y221" s="36">
        <f>SUMIFS(СВЦЭМ!$F$39:$F$782,СВЦЭМ!$A$39:$A$782,$A221,СВЦЭМ!$B$39:$B$782,Y$190)+'СЕТ СН'!$F$12</f>
        <v>122.73870497999999</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4" t="s">
        <v>7</v>
      </c>
      <c r="B223" s="127" t="s">
        <v>116</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25"/>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26"/>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01.08.2022</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44775</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44776</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44777</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44778</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44779</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44780</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44781</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44782</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44783</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44784</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44785</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44786</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44787</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44788</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44789</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44790</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44791</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44792</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44793</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44794</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44795</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44796</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44797</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44798</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44799</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44800</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44801</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44802</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44803</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44804</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4" t="s">
        <v>7</v>
      </c>
      <c r="B258" s="127" t="s">
        <v>117</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25"/>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26"/>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01.08.2022</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44775</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44776</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44777</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44778</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44779</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44780</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44781</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44782</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44783</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44784</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44785</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44786</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44787</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44788</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44789</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44790</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44791</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44792</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44793</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44794</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44795</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44796</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44797</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44798</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44799</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44800</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44801</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44802</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44803</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44804</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4" t="s">
        <v>7</v>
      </c>
      <c r="B294" s="127" t="s">
        <v>118</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25"/>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26"/>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01.08.2022</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44775</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44776</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44777</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44778</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44779</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44780</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44781</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44782</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44783</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44784</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44785</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44786</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44787</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44788</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44789</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44790</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44791</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44792</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44793</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44794</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44795</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44796</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44797</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44798</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44799</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44800</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44801</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44802</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44803</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44804</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4" t="s">
        <v>7</v>
      </c>
      <c r="B329" s="127" t="s">
        <v>119</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25"/>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26"/>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01.08.2022</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44775</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44776</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44777</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44778</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44779</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44780</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44781</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44782</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44783</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44784</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44785</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44786</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44787</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44788</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44789</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44790</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44791</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44792</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44793</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44794</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44795</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44796</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44797</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44798</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44799</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44800</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44801</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44802</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44803</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44804</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4" t="s">
        <v>7</v>
      </c>
      <c r="B364" s="127" t="s">
        <v>120</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25"/>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26"/>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01.08.2022</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44775</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44776</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44777</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44778</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44779</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44780</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44781</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44782</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44783</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44784</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44785</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44786</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44787</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44788</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44789</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44790</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44791</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44792</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44793</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44794</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44795</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44796</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44797</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44798</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44799</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44800</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44801</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44802</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44803</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44804</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4" t="s">
        <v>7</v>
      </c>
      <c r="B399" s="127" t="s">
        <v>121</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25"/>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26"/>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01.08.2022</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44775</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44776</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44777</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44778</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44779</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44780</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44781</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44782</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44783</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44784</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44785</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44786</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44787</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44788</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44789</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44790</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44791</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44792</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44793</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44794</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44795</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44796</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44797</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44798</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44799</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44800</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44801</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44802</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44803</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44804</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5.25" customHeight="1" x14ac:dyDescent="0.25">
      <c r="A435" s="153" t="s">
        <v>122</v>
      </c>
      <c r="B435" s="153"/>
      <c r="C435" s="153"/>
      <c r="D435" s="153"/>
      <c r="E435" s="153"/>
      <c r="F435" s="153"/>
      <c r="G435" s="153"/>
      <c r="H435" s="153"/>
      <c r="I435" s="153"/>
      <c r="J435" s="153"/>
      <c r="K435" s="153"/>
      <c r="L435" s="154">
        <f>СВЦЭМ!$D$18+'СЕТ СН'!$F$14</f>
        <v>22.236348710000001</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5" t="s">
        <v>74</v>
      </c>
      <c r="B437" s="135"/>
      <c r="C437" s="135"/>
      <c r="D437" s="135"/>
      <c r="E437" s="135"/>
      <c r="F437" s="135"/>
      <c r="G437" s="135"/>
      <c r="H437" s="135"/>
      <c r="I437" s="135"/>
      <c r="J437" s="135"/>
      <c r="K437" s="135"/>
      <c r="L437" s="135"/>
      <c r="M437" s="135"/>
      <c r="N437" s="136" t="s">
        <v>29</v>
      </c>
      <c r="O437" s="136"/>
      <c r="P437" s="136"/>
      <c r="Q437" s="136"/>
      <c r="R437" s="136"/>
      <c r="S437" s="136"/>
      <c r="T437" s="136"/>
      <c r="U437" s="136"/>
      <c r="V437" s="47"/>
      <c r="W437" s="47"/>
      <c r="X437" s="47"/>
      <c r="Y437" s="47"/>
    </row>
    <row r="438" spans="1:26" ht="15.75" x14ac:dyDescent="0.2">
      <c r="A438" s="135"/>
      <c r="B438" s="135"/>
      <c r="C438" s="135"/>
      <c r="D438" s="135"/>
      <c r="E438" s="135"/>
      <c r="F438" s="135"/>
      <c r="G438" s="135"/>
      <c r="H438" s="135"/>
      <c r="I438" s="135"/>
      <c r="J438" s="135"/>
      <c r="K438" s="135"/>
      <c r="L438" s="135"/>
      <c r="M438" s="135"/>
      <c r="N438" s="137" t="s">
        <v>0</v>
      </c>
      <c r="O438" s="137"/>
      <c r="P438" s="137" t="s">
        <v>1</v>
      </c>
      <c r="Q438" s="137"/>
      <c r="R438" s="137" t="s">
        <v>2</v>
      </c>
      <c r="S438" s="137"/>
      <c r="T438" s="137" t="s">
        <v>3</v>
      </c>
      <c r="U438" s="137"/>
      <c r="V438" s="47"/>
      <c r="W438" s="47"/>
      <c r="X438" s="47"/>
      <c r="Y438" s="47"/>
    </row>
    <row r="439" spans="1:26" ht="15.75" x14ac:dyDescent="0.2">
      <c r="A439" s="135"/>
      <c r="B439" s="135"/>
      <c r="C439" s="135"/>
      <c r="D439" s="135"/>
      <c r="E439" s="135"/>
      <c r="F439" s="135"/>
      <c r="G439" s="135"/>
      <c r="H439" s="135"/>
      <c r="I439" s="135"/>
      <c r="J439" s="135"/>
      <c r="K439" s="135"/>
      <c r="L439" s="135"/>
      <c r="M439" s="135"/>
      <c r="N439" s="138">
        <f>СВЦЭМ!$D$12+'СЕТ СН'!$F$10-'СЕТ СН'!$F$24</f>
        <v>492845.43023255817</v>
      </c>
      <c r="O439" s="139"/>
      <c r="P439" s="138">
        <f>СВЦЭМ!$D$12+'СЕТ СН'!$F$10-'СЕТ СН'!$G$24</f>
        <v>492845.43023255817</v>
      </c>
      <c r="Q439" s="139"/>
      <c r="R439" s="138">
        <f>СВЦЭМ!$D$12+'СЕТ СН'!$F$10-'СЕТ СН'!$H$24</f>
        <v>492845.43023255817</v>
      </c>
      <c r="S439" s="139"/>
      <c r="T439" s="138">
        <f>СВЦЭМ!$D$12+'СЕТ СН'!$F$10-'СЕТ СН'!$I$24</f>
        <v>492845.43023255817</v>
      </c>
      <c r="U439" s="139"/>
      <c r="V439" s="47"/>
      <c r="W439" s="47"/>
      <c r="X439" s="47"/>
      <c r="Y439" s="47"/>
    </row>
    <row r="440" spans="1:26" ht="30" customHeight="1" x14ac:dyDescent="0.25"/>
    <row r="441" spans="1:26" ht="15.75" x14ac:dyDescent="0.25">
      <c r="A441" s="144" t="s">
        <v>75</v>
      </c>
      <c r="B441" s="145"/>
      <c r="C441" s="145"/>
      <c r="D441" s="145"/>
      <c r="E441" s="145"/>
      <c r="F441" s="145"/>
      <c r="G441" s="145"/>
      <c r="H441" s="145"/>
      <c r="I441" s="145"/>
      <c r="J441" s="145"/>
      <c r="K441" s="145"/>
      <c r="L441" s="145"/>
      <c r="M441" s="146"/>
      <c r="N441" s="136" t="s">
        <v>29</v>
      </c>
      <c r="O441" s="136"/>
      <c r="P441" s="136"/>
      <c r="Q441" s="136"/>
      <c r="R441" s="136"/>
      <c r="S441" s="136"/>
      <c r="T441" s="136"/>
      <c r="U441" s="136"/>
    </row>
    <row r="442" spans="1:26" ht="15.75" x14ac:dyDescent="0.25">
      <c r="A442" s="147"/>
      <c r="B442" s="148"/>
      <c r="C442" s="148"/>
      <c r="D442" s="148"/>
      <c r="E442" s="148"/>
      <c r="F442" s="148"/>
      <c r="G442" s="148"/>
      <c r="H442" s="148"/>
      <c r="I442" s="148"/>
      <c r="J442" s="148"/>
      <c r="K442" s="148"/>
      <c r="L442" s="148"/>
      <c r="M442" s="149"/>
      <c r="N442" s="137" t="s">
        <v>0</v>
      </c>
      <c r="O442" s="137"/>
      <c r="P442" s="137" t="s">
        <v>1</v>
      </c>
      <c r="Q442" s="137"/>
      <c r="R442" s="137" t="s">
        <v>2</v>
      </c>
      <c r="S442" s="137"/>
      <c r="T442" s="137" t="s">
        <v>3</v>
      </c>
      <c r="U442" s="137"/>
    </row>
    <row r="443" spans="1:26" ht="15.75" x14ac:dyDescent="0.25">
      <c r="A443" s="150"/>
      <c r="B443" s="151"/>
      <c r="C443" s="151"/>
      <c r="D443" s="151"/>
      <c r="E443" s="151"/>
      <c r="F443" s="151"/>
      <c r="G443" s="151"/>
      <c r="H443" s="151"/>
      <c r="I443" s="151"/>
      <c r="J443" s="151"/>
      <c r="K443" s="151"/>
      <c r="L443" s="151"/>
      <c r="M443" s="152"/>
      <c r="N443" s="143">
        <f>'СЕТ СН'!$F$7</f>
        <v>922155.64</v>
      </c>
      <c r="O443" s="143"/>
      <c r="P443" s="143">
        <f>'СЕТ СН'!$G$7</f>
        <v>1428396.88</v>
      </c>
      <c r="Q443" s="143"/>
      <c r="R443" s="143">
        <f>'СЕТ СН'!$H$7</f>
        <v>1141926.1399999999</v>
      </c>
      <c r="S443" s="143"/>
      <c r="T443" s="143">
        <f>'СЕТ СН'!$I$7</f>
        <v>912986.13</v>
      </c>
      <c r="U443" s="143"/>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41:M443"/>
    <mergeCell ref="N441:U441"/>
    <mergeCell ref="N442:O442"/>
    <mergeCell ref="P442:Q442"/>
    <mergeCell ref="R442:S442"/>
    <mergeCell ref="T442:U442"/>
    <mergeCell ref="N443:O443"/>
    <mergeCell ref="P443:Q443"/>
    <mergeCell ref="R443:S443"/>
    <mergeCell ref="T443:U443"/>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294:A296"/>
    <mergeCell ref="B294:Y295"/>
    <mergeCell ref="A329:A331"/>
    <mergeCell ref="B329:Y330"/>
    <mergeCell ref="A364:A366"/>
    <mergeCell ref="B364:Y365"/>
    <mergeCell ref="A188:A190"/>
    <mergeCell ref="B188:Y189"/>
    <mergeCell ref="A223:A225"/>
    <mergeCell ref="B223:Y224"/>
    <mergeCell ref="A258:A260"/>
    <mergeCell ref="B258:Y259"/>
    <mergeCell ref="A81:A83"/>
    <mergeCell ref="B81:Y82"/>
    <mergeCell ref="A117:A119"/>
    <mergeCell ref="B117:Y118"/>
    <mergeCell ref="A153:A155"/>
    <mergeCell ref="B153:Y154"/>
    <mergeCell ref="A45:A47"/>
    <mergeCell ref="B45:Y46"/>
    <mergeCell ref="A1:Y1"/>
    <mergeCell ref="A3:Y3"/>
    <mergeCell ref="A4:Y4"/>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O9" sqref="O9"/>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56" t="s">
        <v>43</v>
      </c>
      <c r="B1" s="156"/>
      <c r="C1" s="156"/>
      <c r="D1" s="156"/>
      <c r="E1" s="156"/>
      <c r="F1" s="156"/>
      <c r="G1" s="156"/>
      <c r="H1" s="156"/>
      <c r="I1" s="156"/>
    </row>
    <row r="2" spans="1:9" x14ac:dyDescent="0.25">
      <c r="A2" s="51"/>
      <c r="B2" s="51"/>
      <c r="C2" s="51"/>
      <c r="D2" s="51"/>
      <c r="E2" s="51"/>
      <c r="F2" s="51"/>
      <c r="G2" s="51"/>
      <c r="H2" s="51"/>
      <c r="I2" s="51"/>
    </row>
    <row r="3" spans="1:9" ht="39" customHeight="1" x14ac:dyDescent="0.2">
      <c r="A3" s="157" t="s">
        <v>15</v>
      </c>
      <c r="B3" s="158" t="s">
        <v>16</v>
      </c>
      <c r="C3" s="158" t="s">
        <v>17</v>
      </c>
      <c r="D3" s="158" t="s">
        <v>18</v>
      </c>
      <c r="E3" s="158" t="s">
        <v>11</v>
      </c>
      <c r="F3" s="158" t="s">
        <v>19</v>
      </c>
      <c r="G3" s="158"/>
      <c r="H3" s="158"/>
      <c r="I3" s="158"/>
    </row>
    <row r="4" spans="1:9" x14ac:dyDescent="0.2">
      <c r="A4" s="157"/>
      <c r="B4" s="158"/>
      <c r="C4" s="158"/>
      <c r="D4" s="158"/>
      <c r="E4" s="158"/>
      <c r="F4" s="52" t="s">
        <v>0</v>
      </c>
      <c r="G4" s="52" t="s">
        <v>1</v>
      </c>
      <c r="H4" s="52" t="s">
        <v>2</v>
      </c>
      <c r="I4" s="52" t="s">
        <v>3</v>
      </c>
    </row>
    <row r="5" spans="1:9" ht="60" x14ac:dyDescent="0.2">
      <c r="A5" s="53" t="s">
        <v>136</v>
      </c>
      <c r="B5" s="90" t="s">
        <v>146</v>
      </c>
      <c r="C5" s="97">
        <v>44743</v>
      </c>
      <c r="D5" s="97">
        <v>44926</v>
      </c>
      <c r="E5" s="52" t="s">
        <v>20</v>
      </c>
      <c r="F5" s="52">
        <v>1613.09</v>
      </c>
      <c r="G5" s="52">
        <v>2538.4299999999998</v>
      </c>
      <c r="H5" s="52">
        <v>2803.34</v>
      </c>
      <c r="I5" s="52">
        <v>3407.49</v>
      </c>
    </row>
    <row r="6" spans="1:9" ht="60" x14ac:dyDescent="0.2">
      <c r="A6" s="53" t="s">
        <v>135</v>
      </c>
      <c r="B6" s="92" t="s">
        <v>146</v>
      </c>
      <c r="C6" s="97">
        <v>44743</v>
      </c>
      <c r="D6" s="97">
        <v>44926</v>
      </c>
      <c r="E6" s="52" t="s">
        <v>20</v>
      </c>
      <c r="F6" s="52">
        <v>67.150000000000006</v>
      </c>
      <c r="G6" s="52">
        <v>150.15</v>
      </c>
      <c r="H6" s="52">
        <v>200.83</v>
      </c>
      <c r="I6" s="52">
        <v>536.13</v>
      </c>
    </row>
    <row r="7" spans="1:9" ht="60" x14ac:dyDescent="0.2">
      <c r="A7" s="53" t="s">
        <v>134</v>
      </c>
      <c r="B7" s="92" t="s">
        <v>146</v>
      </c>
      <c r="C7" s="97">
        <v>44743</v>
      </c>
      <c r="D7" s="97">
        <v>44926</v>
      </c>
      <c r="E7" s="52" t="s">
        <v>21</v>
      </c>
      <c r="F7" s="52">
        <v>922155.64</v>
      </c>
      <c r="G7" s="52">
        <v>1428396.88</v>
      </c>
      <c r="H7" s="52">
        <v>1141926.1399999999</v>
      </c>
      <c r="I7" s="52">
        <v>912986.13</v>
      </c>
    </row>
    <row r="8" spans="1:9" ht="30" x14ac:dyDescent="0.2">
      <c r="A8" s="53" t="s">
        <v>113</v>
      </c>
      <c r="B8" s="85"/>
      <c r="C8" s="54"/>
      <c r="D8" s="54"/>
      <c r="E8" s="52" t="s">
        <v>20</v>
      </c>
      <c r="F8" s="91">
        <v>50</v>
      </c>
      <c r="G8" s="91">
        <v>50</v>
      </c>
      <c r="H8" s="91">
        <v>50</v>
      </c>
      <c r="I8" s="91">
        <v>50</v>
      </c>
    </row>
    <row r="9" spans="1:9" ht="30" x14ac:dyDescent="0.2">
      <c r="A9" s="53" t="s">
        <v>114</v>
      </c>
      <c r="B9" s="52"/>
      <c r="C9" s="54"/>
      <c r="D9" s="54"/>
      <c r="E9" s="52" t="s">
        <v>20</v>
      </c>
      <c r="F9" s="91">
        <v>50</v>
      </c>
      <c r="G9" s="91">
        <v>50</v>
      </c>
      <c r="H9" s="91">
        <v>50</v>
      </c>
      <c r="I9" s="91">
        <v>50</v>
      </c>
    </row>
    <row r="10" spans="1:9" ht="30" x14ac:dyDescent="0.2">
      <c r="A10" s="53" t="s">
        <v>80</v>
      </c>
      <c r="B10" s="52"/>
      <c r="C10" s="54"/>
      <c r="D10" s="54"/>
      <c r="E10" s="52" t="s">
        <v>115</v>
      </c>
      <c r="F10" s="91">
        <v>0</v>
      </c>
      <c r="G10" s="91">
        <v>0</v>
      </c>
      <c r="H10" s="91">
        <v>0</v>
      </c>
      <c r="I10" s="91">
        <v>0</v>
      </c>
    </row>
    <row r="11" spans="1:9" ht="30" x14ac:dyDescent="0.2">
      <c r="A11" s="53" t="s">
        <v>76</v>
      </c>
      <c r="B11" s="52"/>
      <c r="C11" s="54"/>
      <c r="D11" s="54"/>
      <c r="E11" s="52" t="s">
        <v>20</v>
      </c>
      <c r="F11" s="91">
        <v>50</v>
      </c>
      <c r="G11" s="91">
        <v>50</v>
      </c>
      <c r="H11" s="91">
        <v>50</v>
      </c>
      <c r="I11" s="91">
        <v>50</v>
      </c>
    </row>
    <row r="12" spans="1:9" ht="30" x14ac:dyDescent="0.2">
      <c r="A12" s="53" t="s">
        <v>77</v>
      </c>
      <c r="B12" s="52"/>
      <c r="C12" s="54"/>
      <c r="D12" s="54"/>
      <c r="E12" s="52" t="s">
        <v>20</v>
      </c>
      <c r="F12" s="91">
        <v>0</v>
      </c>
      <c r="G12" s="91">
        <v>0</v>
      </c>
      <c r="H12" s="91">
        <v>0</v>
      </c>
      <c r="I12" s="91">
        <v>0</v>
      </c>
    </row>
    <row r="13" spans="1:9" ht="30" x14ac:dyDescent="0.2">
      <c r="A13" s="53" t="s">
        <v>78</v>
      </c>
      <c r="B13" s="52"/>
      <c r="C13" s="54"/>
      <c r="D13" s="54"/>
      <c r="E13" s="52" t="s">
        <v>20</v>
      </c>
      <c r="F13" s="91">
        <v>0</v>
      </c>
      <c r="G13" s="91">
        <v>0</v>
      </c>
      <c r="H13" s="91">
        <v>0</v>
      </c>
      <c r="I13" s="91">
        <v>0</v>
      </c>
    </row>
    <row r="14" spans="1:9" ht="30" x14ac:dyDescent="0.2">
      <c r="A14" s="53" t="s">
        <v>79</v>
      </c>
      <c r="B14" s="52"/>
      <c r="C14" s="54"/>
      <c r="D14" s="54"/>
      <c r="E14" s="52" t="s">
        <v>20</v>
      </c>
      <c r="F14" s="91">
        <v>0</v>
      </c>
      <c r="G14" s="91">
        <v>0</v>
      </c>
      <c r="H14" s="91">
        <v>0</v>
      </c>
      <c r="I14" s="91">
        <v>0</v>
      </c>
    </row>
    <row r="15" spans="1:9" ht="75" hidden="1" x14ac:dyDescent="0.2">
      <c r="A15" s="53" t="s">
        <v>123</v>
      </c>
      <c r="B15" s="89" t="s">
        <v>133</v>
      </c>
      <c r="C15" s="54"/>
      <c r="D15" s="54"/>
      <c r="E15" s="87"/>
      <c r="F15" s="87"/>
      <c r="G15" s="87"/>
      <c r="H15" s="87"/>
      <c r="I15" s="87"/>
    </row>
    <row r="16" spans="1:9" ht="75" hidden="1" x14ac:dyDescent="0.2">
      <c r="A16" s="53" t="s">
        <v>124</v>
      </c>
      <c r="B16" s="89" t="s">
        <v>133</v>
      </c>
      <c r="C16" s="54"/>
      <c r="D16" s="54"/>
      <c r="E16" s="88"/>
      <c r="F16" s="88"/>
      <c r="G16" s="89"/>
      <c r="H16" s="89"/>
      <c r="I16" s="89"/>
    </row>
    <row r="17" spans="1:9" ht="75" hidden="1" x14ac:dyDescent="0.2">
      <c r="A17" s="53" t="s">
        <v>125</v>
      </c>
      <c r="B17" s="89" t="s">
        <v>133</v>
      </c>
      <c r="C17" s="54"/>
      <c r="D17" s="54"/>
      <c r="E17" s="87"/>
      <c r="F17" s="87"/>
      <c r="G17" s="89"/>
      <c r="H17" s="89"/>
      <c r="I17" s="89"/>
    </row>
    <row r="18" spans="1:9" ht="75" hidden="1" x14ac:dyDescent="0.2">
      <c r="A18" s="53" t="s">
        <v>126</v>
      </c>
      <c r="B18" s="89" t="s">
        <v>133</v>
      </c>
      <c r="C18" s="54"/>
      <c r="D18" s="54"/>
      <c r="E18" s="87"/>
      <c r="F18" s="87"/>
      <c r="G18" s="87"/>
      <c r="H18" s="87"/>
      <c r="I18" s="87"/>
    </row>
    <row r="19" spans="1:9" ht="75" hidden="1" x14ac:dyDescent="0.2">
      <c r="A19" s="53" t="s">
        <v>127</v>
      </c>
      <c r="B19" s="89" t="s">
        <v>133</v>
      </c>
      <c r="C19" s="54"/>
      <c r="D19" s="54"/>
      <c r="E19" s="88"/>
      <c r="F19" s="89"/>
      <c r="G19" s="89"/>
      <c r="H19" s="89"/>
      <c r="I19" s="89"/>
    </row>
    <row r="20" spans="1:9" ht="75" hidden="1" x14ac:dyDescent="0.2">
      <c r="A20" s="53" t="s">
        <v>128</v>
      </c>
      <c r="B20" s="89" t="s">
        <v>133</v>
      </c>
      <c r="C20" s="54"/>
      <c r="D20" s="54"/>
      <c r="E20" s="88"/>
      <c r="F20" s="89"/>
      <c r="G20" s="89"/>
      <c r="H20" s="89"/>
      <c r="I20" s="89"/>
    </row>
    <row r="21" spans="1:9" ht="75" hidden="1" x14ac:dyDescent="0.2">
      <c r="A21" s="53" t="s">
        <v>130</v>
      </c>
      <c r="B21" s="89" t="s">
        <v>133</v>
      </c>
      <c r="C21" s="54"/>
      <c r="D21" s="54"/>
      <c r="E21" s="89"/>
      <c r="F21" s="89"/>
      <c r="G21" s="89"/>
      <c r="H21" s="89"/>
      <c r="I21" s="89"/>
    </row>
    <row r="22" spans="1:9" ht="75" hidden="1" x14ac:dyDescent="0.2">
      <c r="A22" s="53" t="s">
        <v>129</v>
      </c>
      <c r="B22" s="89" t="s">
        <v>133</v>
      </c>
      <c r="C22" s="54"/>
      <c r="D22" s="54"/>
      <c r="E22" s="89"/>
      <c r="F22" s="89"/>
      <c r="G22" s="89"/>
      <c r="H22" s="89"/>
      <c r="I22" s="89"/>
    </row>
    <row r="23" spans="1:9" ht="75" hidden="1" x14ac:dyDescent="0.2">
      <c r="A23" s="53" t="s">
        <v>131</v>
      </c>
      <c r="B23" s="89" t="s">
        <v>133</v>
      </c>
      <c r="C23" s="54"/>
      <c r="D23" s="54"/>
      <c r="E23" s="89"/>
      <c r="F23" s="89"/>
      <c r="G23" s="89"/>
      <c r="H23" s="89"/>
      <c r="I23" s="89"/>
    </row>
    <row r="24" spans="1:9" ht="75" hidden="1" x14ac:dyDescent="0.2">
      <c r="A24" s="53" t="s">
        <v>132</v>
      </c>
      <c r="B24" s="89" t="s">
        <v>133</v>
      </c>
      <c r="C24" s="54"/>
      <c r="D24" s="54"/>
      <c r="E24" s="89"/>
      <c r="F24" s="89"/>
      <c r="G24" s="89"/>
      <c r="H24" s="89"/>
      <c r="I24"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70" zoomScaleNormal="70" workbookViewId="0">
      <selection activeCell="M28" sqref="M28"/>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59" t="s">
        <v>84</v>
      </c>
      <c r="B4" s="160"/>
      <c r="C4" s="63"/>
      <c r="D4" s="64" t="s">
        <v>85</v>
      </c>
    </row>
    <row r="5" spans="1:4" ht="15" customHeight="1" x14ac:dyDescent="0.2">
      <c r="A5" s="162" t="s">
        <v>86</v>
      </c>
      <c r="B5" s="163"/>
      <c r="C5" s="65"/>
      <c r="D5" s="66" t="s">
        <v>87</v>
      </c>
    </row>
    <row r="6" spans="1:4" ht="15" customHeight="1" x14ac:dyDescent="0.2">
      <c r="A6" s="159" t="s">
        <v>88</v>
      </c>
      <c r="B6" s="160"/>
      <c r="C6" s="67"/>
      <c r="D6" s="64" t="s">
        <v>137</v>
      </c>
    </row>
    <row r="7" spans="1:4" ht="15" customHeight="1" x14ac:dyDescent="0.2">
      <c r="A7" s="159" t="s">
        <v>89</v>
      </c>
      <c r="B7" s="160"/>
      <c r="C7" s="67"/>
      <c r="D7" s="64" t="s">
        <v>148</v>
      </c>
    </row>
    <row r="8" spans="1:4" ht="15" customHeight="1" x14ac:dyDescent="0.2">
      <c r="A8" s="161" t="s">
        <v>90</v>
      </c>
      <c r="B8" s="161"/>
      <c r="C8" s="98"/>
      <c r="D8" s="68"/>
    </row>
    <row r="9" spans="1:4" ht="15" customHeight="1" x14ac:dyDescent="0.2">
      <c r="A9" s="69" t="s">
        <v>91</v>
      </c>
      <c r="B9" s="70"/>
      <c r="C9" s="71"/>
      <c r="D9" s="72"/>
    </row>
    <row r="10" spans="1:4" ht="30" customHeight="1" x14ac:dyDescent="0.2">
      <c r="A10" s="164" t="s">
        <v>92</v>
      </c>
      <c r="B10" s="165"/>
      <c r="C10" s="73"/>
      <c r="D10" s="74">
        <v>6.71760058</v>
      </c>
    </row>
    <row r="11" spans="1:4" ht="66" customHeight="1" x14ac:dyDescent="0.2">
      <c r="A11" s="164" t="s">
        <v>93</v>
      </c>
      <c r="B11" s="165"/>
      <c r="C11" s="73"/>
      <c r="D11" s="74">
        <v>944.15402873999994</v>
      </c>
    </row>
    <row r="12" spans="1:4" ht="30" customHeight="1" x14ac:dyDescent="0.2">
      <c r="A12" s="164" t="s">
        <v>94</v>
      </c>
      <c r="B12" s="165"/>
      <c r="C12" s="73"/>
      <c r="D12" s="75">
        <v>492845.43023255817</v>
      </c>
    </row>
    <row r="13" spans="1:4" ht="30" customHeight="1" x14ac:dyDescent="0.2">
      <c r="A13" s="164" t="s">
        <v>95</v>
      </c>
      <c r="B13" s="165"/>
      <c r="C13" s="73"/>
      <c r="D13" s="76"/>
    </row>
    <row r="14" spans="1:4" ht="15" customHeight="1" x14ac:dyDescent="0.2">
      <c r="A14" s="166" t="s">
        <v>96</v>
      </c>
      <c r="B14" s="167"/>
      <c r="C14" s="73"/>
      <c r="D14" s="74">
        <v>992.72058320999997</v>
      </c>
    </row>
    <row r="15" spans="1:4" ht="15" customHeight="1" x14ac:dyDescent="0.2">
      <c r="A15" s="166" t="s">
        <v>97</v>
      </c>
      <c r="B15" s="167"/>
      <c r="C15" s="73"/>
      <c r="D15" s="74">
        <v>1565.3399544599999</v>
      </c>
    </row>
    <row r="16" spans="1:4" ht="15" customHeight="1" x14ac:dyDescent="0.2">
      <c r="A16" s="166" t="s">
        <v>98</v>
      </c>
      <c r="B16" s="167"/>
      <c r="C16" s="73"/>
      <c r="D16" s="74">
        <v>2799.6528243500002</v>
      </c>
    </row>
    <row r="17" spans="1:4" ht="15" customHeight="1" x14ac:dyDescent="0.2">
      <c r="A17" s="166" t="s">
        <v>99</v>
      </c>
      <c r="B17" s="167"/>
      <c r="C17" s="73"/>
      <c r="D17" s="74">
        <v>1951.8692911600001</v>
      </c>
    </row>
    <row r="18" spans="1:4" ht="52.5" customHeight="1" x14ac:dyDescent="0.2">
      <c r="A18" s="164" t="s">
        <v>100</v>
      </c>
      <c r="B18" s="165"/>
      <c r="C18" s="73"/>
      <c r="D18" s="74">
        <v>22.236348710000001</v>
      </c>
    </row>
    <row r="19" spans="1:4" ht="52.5" customHeight="1" x14ac:dyDescent="0.25">
      <c r="A19" s="164" t="s">
        <v>140</v>
      </c>
      <c r="B19" s="165"/>
      <c r="C19" s="81"/>
      <c r="D19" s="74">
        <v>916.21023147999995</v>
      </c>
    </row>
    <row r="20" spans="1:4" ht="52.5" customHeight="1" x14ac:dyDescent="0.25">
      <c r="A20" s="164" t="s">
        <v>141</v>
      </c>
      <c r="B20" s="165"/>
      <c r="C20" s="81"/>
      <c r="D20" s="99"/>
    </row>
    <row r="21" spans="1:4" ht="52.5" customHeight="1" x14ac:dyDescent="0.25">
      <c r="A21" s="166" t="s">
        <v>142</v>
      </c>
      <c r="B21" s="167"/>
      <c r="C21" s="81"/>
      <c r="D21" s="74">
        <v>963.99427966999997</v>
      </c>
    </row>
    <row r="22" spans="1:4" ht="52.5" customHeight="1" x14ac:dyDescent="0.25">
      <c r="A22" s="166" t="s">
        <v>143</v>
      </c>
      <c r="B22" s="167"/>
      <c r="C22" s="81"/>
      <c r="D22" s="74">
        <v>885.66111636999995</v>
      </c>
    </row>
    <row r="23" spans="1:4" ht="52.5" customHeight="1" x14ac:dyDescent="0.25">
      <c r="A23" s="166" t="s">
        <v>144</v>
      </c>
      <c r="B23" s="167"/>
      <c r="C23" s="81"/>
      <c r="D23" s="74">
        <v>885.86948453000002</v>
      </c>
    </row>
    <row r="24" spans="1:4" ht="52.5" customHeight="1" x14ac:dyDescent="0.25">
      <c r="A24" s="166" t="s">
        <v>145</v>
      </c>
      <c r="B24" s="167"/>
      <c r="C24" s="81"/>
      <c r="D24" s="74">
        <v>885.72231793000003</v>
      </c>
    </row>
    <row r="25" spans="1:4" ht="15" customHeight="1" x14ac:dyDescent="0.2">
      <c r="A25" s="69" t="s">
        <v>101</v>
      </c>
      <c r="B25" s="70"/>
      <c r="C25" s="77"/>
      <c r="D25" s="78"/>
    </row>
    <row r="26" spans="1:4" ht="30" customHeight="1" x14ac:dyDescent="0.2">
      <c r="A26" s="164" t="s">
        <v>102</v>
      </c>
      <c r="B26" s="165"/>
      <c r="C26" s="73"/>
      <c r="D26" s="79">
        <v>634.42700000000002</v>
      </c>
    </row>
    <row r="27" spans="1:4" ht="30" customHeight="1" x14ac:dyDescent="0.2">
      <c r="A27" s="164" t="s">
        <v>103</v>
      </c>
      <c r="B27" s="165"/>
      <c r="C27" s="80"/>
      <c r="D27" s="79">
        <v>0.86</v>
      </c>
    </row>
    <row r="28" spans="1:4" ht="15" customHeight="1" x14ac:dyDescent="0.2">
      <c r="A28" s="69" t="s">
        <v>104</v>
      </c>
      <c r="B28" s="70"/>
      <c r="C28" s="77"/>
      <c r="D28" s="78"/>
    </row>
    <row r="29" spans="1:4" ht="15" customHeight="1" x14ac:dyDescent="0.25">
      <c r="A29" s="164" t="s">
        <v>105</v>
      </c>
      <c r="B29" s="165"/>
      <c r="C29" s="81"/>
      <c r="D29" s="76"/>
    </row>
    <row r="30" spans="1:4" ht="15" customHeight="1" x14ac:dyDescent="0.25">
      <c r="A30" s="166" t="s">
        <v>96</v>
      </c>
      <c r="B30" s="167"/>
      <c r="C30" s="81"/>
      <c r="D30" s="82">
        <v>0</v>
      </c>
    </row>
    <row r="31" spans="1:4" ht="15" customHeight="1" x14ac:dyDescent="0.25">
      <c r="A31" s="166" t="s">
        <v>97</v>
      </c>
      <c r="B31" s="167"/>
      <c r="C31" s="81"/>
      <c r="D31" s="82">
        <v>1.322970431444E-3</v>
      </c>
    </row>
    <row r="32" spans="1:4" ht="15" customHeight="1" x14ac:dyDescent="0.25">
      <c r="A32" s="166" t="s">
        <v>98</v>
      </c>
      <c r="B32" s="167"/>
      <c r="C32" s="81"/>
      <c r="D32" s="82">
        <v>3.827976389018E-3</v>
      </c>
    </row>
    <row r="33" spans="1:6" ht="15" customHeight="1" x14ac:dyDescent="0.25">
      <c r="A33" s="166" t="s">
        <v>99</v>
      </c>
      <c r="B33" s="167"/>
      <c r="C33" s="81"/>
      <c r="D33" s="82">
        <v>2.107429915703E-3</v>
      </c>
    </row>
    <row r="35" spans="1:6" x14ac:dyDescent="0.2">
      <c r="A35" s="58" t="s">
        <v>106</v>
      </c>
      <c r="B35" s="59"/>
      <c r="C35" s="59"/>
      <c r="D35" s="56"/>
      <c r="E35" s="56"/>
      <c r="F35" s="60"/>
    </row>
    <row r="36" spans="1:6" ht="280.5" customHeight="1" x14ac:dyDescent="0.2">
      <c r="A36" s="168" t="s">
        <v>7</v>
      </c>
      <c r="B36" s="168" t="s">
        <v>107</v>
      </c>
      <c r="C36" s="57" t="s">
        <v>108</v>
      </c>
      <c r="D36" s="57" t="s">
        <v>109</v>
      </c>
      <c r="E36" s="57" t="s">
        <v>110</v>
      </c>
      <c r="F36" s="57" t="s">
        <v>111</v>
      </c>
    </row>
    <row r="37" spans="1:6" x14ac:dyDescent="0.2">
      <c r="A37" s="169"/>
      <c r="B37" s="169"/>
      <c r="C37" s="57" t="s">
        <v>112</v>
      </c>
      <c r="D37" s="57" t="s">
        <v>112</v>
      </c>
      <c r="E37" s="93" t="s">
        <v>112</v>
      </c>
      <c r="F37" s="93" t="s">
        <v>112</v>
      </c>
    </row>
    <row r="38" spans="1:6" ht="30.75" customHeight="1" x14ac:dyDescent="0.2">
      <c r="A38" s="94"/>
      <c r="B38" s="94"/>
      <c r="C38" s="94"/>
      <c r="D38" s="94"/>
      <c r="E38" s="95"/>
      <c r="F38" s="96"/>
    </row>
    <row r="39" spans="1:6" ht="12.75" customHeight="1" x14ac:dyDescent="0.2">
      <c r="A39" s="83" t="s">
        <v>149</v>
      </c>
      <c r="B39" s="83">
        <v>1</v>
      </c>
      <c r="C39" s="84">
        <v>971.90332360000002</v>
      </c>
      <c r="D39" s="84">
        <v>941.23049358000003</v>
      </c>
      <c r="E39" s="84">
        <v>142.88995044999999</v>
      </c>
      <c r="F39" s="84">
        <v>142.88995044999999</v>
      </c>
    </row>
    <row r="40" spans="1:6" ht="12.75" customHeight="1" x14ac:dyDescent="0.2">
      <c r="A40" s="83" t="s">
        <v>149</v>
      </c>
      <c r="B40" s="83">
        <v>2</v>
      </c>
      <c r="C40" s="84">
        <v>1016.27853693</v>
      </c>
      <c r="D40" s="84">
        <v>979.45434833000002</v>
      </c>
      <c r="E40" s="84">
        <v>148.69278488</v>
      </c>
      <c r="F40" s="84">
        <v>148.69278488</v>
      </c>
    </row>
    <row r="41" spans="1:6" ht="12.75" customHeight="1" x14ac:dyDescent="0.2">
      <c r="A41" s="83" t="s">
        <v>149</v>
      </c>
      <c r="B41" s="83">
        <v>3</v>
      </c>
      <c r="C41" s="84">
        <v>1022.58097289</v>
      </c>
      <c r="D41" s="84">
        <v>991.06464123000001</v>
      </c>
      <c r="E41" s="84">
        <v>150.45536501999999</v>
      </c>
      <c r="F41" s="84">
        <v>150.45536501999999</v>
      </c>
    </row>
    <row r="42" spans="1:6" ht="12.75" customHeight="1" x14ac:dyDescent="0.2">
      <c r="A42" s="83" t="s">
        <v>149</v>
      </c>
      <c r="B42" s="83">
        <v>4</v>
      </c>
      <c r="C42" s="84">
        <v>1062.05597837</v>
      </c>
      <c r="D42" s="84">
        <v>1022.5374171</v>
      </c>
      <c r="E42" s="84">
        <v>155.23330562000001</v>
      </c>
      <c r="F42" s="84">
        <v>155.23330562000001</v>
      </c>
    </row>
    <row r="43" spans="1:6" ht="12.75" customHeight="1" x14ac:dyDescent="0.2">
      <c r="A43" s="83" t="s">
        <v>149</v>
      </c>
      <c r="B43" s="83">
        <v>5</v>
      </c>
      <c r="C43" s="84">
        <v>1030.9093243</v>
      </c>
      <c r="D43" s="84">
        <v>988.31599672000004</v>
      </c>
      <c r="E43" s="84">
        <v>150.03808819</v>
      </c>
      <c r="F43" s="84">
        <v>150.03808819</v>
      </c>
    </row>
    <row r="44" spans="1:6" ht="12.75" customHeight="1" x14ac:dyDescent="0.2">
      <c r="A44" s="83" t="s">
        <v>149</v>
      </c>
      <c r="B44" s="83">
        <v>6</v>
      </c>
      <c r="C44" s="84">
        <v>1019.09635331</v>
      </c>
      <c r="D44" s="84">
        <v>976.91734660999998</v>
      </c>
      <c r="E44" s="84">
        <v>148.30763793</v>
      </c>
      <c r="F44" s="84">
        <v>148.30763793</v>
      </c>
    </row>
    <row r="45" spans="1:6" ht="12.75" customHeight="1" x14ac:dyDescent="0.2">
      <c r="A45" s="83" t="s">
        <v>149</v>
      </c>
      <c r="B45" s="83">
        <v>7</v>
      </c>
      <c r="C45" s="84">
        <v>1060.08193979</v>
      </c>
      <c r="D45" s="84">
        <v>1019.9403205900001</v>
      </c>
      <c r="E45" s="84">
        <v>154.83903556999999</v>
      </c>
      <c r="F45" s="84">
        <v>154.83903556999999</v>
      </c>
    </row>
    <row r="46" spans="1:6" ht="12.75" customHeight="1" x14ac:dyDescent="0.2">
      <c r="A46" s="83" t="s">
        <v>149</v>
      </c>
      <c r="B46" s="83">
        <v>8</v>
      </c>
      <c r="C46" s="84">
        <v>1094.44002045</v>
      </c>
      <c r="D46" s="84">
        <v>1061.33830274</v>
      </c>
      <c r="E46" s="84">
        <v>161.12374018</v>
      </c>
      <c r="F46" s="84">
        <v>161.12374018</v>
      </c>
    </row>
    <row r="47" spans="1:6" ht="12.75" customHeight="1" x14ac:dyDescent="0.2">
      <c r="A47" s="83" t="s">
        <v>149</v>
      </c>
      <c r="B47" s="83">
        <v>9</v>
      </c>
      <c r="C47" s="84">
        <v>1012.48892644</v>
      </c>
      <c r="D47" s="84">
        <v>986.46133499999996</v>
      </c>
      <c r="E47" s="84">
        <v>149.75652855000001</v>
      </c>
      <c r="F47" s="84">
        <v>149.75652855000001</v>
      </c>
    </row>
    <row r="48" spans="1:6" ht="12.75" customHeight="1" x14ac:dyDescent="0.2">
      <c r="A48" s="83" t="s">
        <v>149</v>
      </c>
      <c r="B48" s="83">
        <v>10</v>
      </c>
      <c r="C48" s="84">
        <v>963.45017813000004</v>
      </c>
      <c r="D48" s="84">
        <v>933.47700824000003</v>
      </c>
      <c r="E48" s="84">
        <v>141.71287942999999</v>
      </c>
      <c r="F48" s="84">
        <v>141.71287942999999</v>
      </c>
    </row>
    <row r="49" spans="1:6" ht="12.75" customHeight="1" x14ac:dyDescent="0.2">
      <c r="A49" s="83" t="s">
        <v>149</v>
      </c>
      <c r="B49" s="83">
        <v>11</v>
      </c>
      <c r="C49" s="84">
        <v>935.94032586000003</v>
      </c>
      <c r="D49" s="84">
        <v>907.81951025000001</v>
      </c>
      <c r="E49" s="84">
        <v>137.81776697999999</v>
      </c>
      <c r="F49" s="84">
        <v>137.81776697999999</v>
      </c>
    </row>
    <row r="50" spans="1:6" ht="12.75" customHeight="1" x14ac:dyDescent="0.2">
      <c r="A50" s="83" t="s">
        <v>149</v>
      </c>
      <c r="B50" s="83">
        <v>12</v>
      </c>
      <c r="C50" s="84">
        <v>901.47978766999995</v>
      </c>
      <c r="D50" s="84">
        <v>873.03414897000005</v>
      </c>
      <c r="E50" s="84">
        <v>132.53693663999999</v>
      </c>
      <c r="F50" s="84">
        <v>132.53693663999999</v>
      </c>
    </row>
    <row r="51" spans="1:6" ht="12.75" customHeight="1" x14ac:dyDescent="0.2">
      <c r="A51" s="83" t="s">
        <v>149</v>
      </c>
      <c r="B51" s="83">
        <v>13</v>
      </c>
      <c r="C51" s="84">
        <v>911.63759014000004</v>
      </c>
      <c r="D51" s="84">
        <v>883.18737170999998</v>
      </c>
      <c r="E51" s="84">
        <v>134.07831625</v>
      </c>
      <c r="F51" s="84">
        <v>134.07831625</v>
      </c>
    </row>
    <row r="52" spans="1:6" ht="12.75" customHeight="1" x14ac:dyDescent="0.2">
      <c r="A52" s="83" t="s">
        <v>149</v>
      </c>
      <c r="B52" s="83">
        <v>14</v>
      </c>
      <c r="C52" s="84">
        <v>913.02001959999996</v>
      </c>
      <c r="D52" s="84">
        <v>884.89298796000003</v>
      </c>
      <c r="E52" s="84">
        <v>134.33724902</v>
      </c>
      <c r="F52" s="84">
        <v>134.33724902</v>
      </c>
    </row>
    <row r="53" spans="1:6" ht="12.75" customHeight="1" x14ac:dyDescent="0.2">
      <c r="A53" s="83" t="s">
        <v>149</v>
      </c>
      <c r="B53" s="83">
        <v>15</v>
      </c>
      <c r="C53" s="84">
        <v>919.42664276999994</v>
      </c>
      <c r="D53" s="84">
        <v>888.45971211000005</v>
      </c>
      <c r="E53" s="84">
        <v>134.87872005</v>
      </c>
      <c r="F53" s="84">
        <v>134.87872005</v>
      </c>
    </row>
    <row r="54" spans="1:6" ht="12.75" customHeight="1" x14ac:dyDescent="0.2">
      <c r="A54" s="83" t="s">
        <v>149</v>
      </c>
      <c r="B54" s="83">
        <v>16</v>
      </c>
      <c r="C54" s="84">
        <v>925.07476163000001</v>
      </c>
      <c r="D54" s="84">
        <v>890.75930212000003</v>
      </c>
      <c r="E54" s="84">
        <v>135.22782508</v>
      </c>
      <c r="F54" s="84">
        <v>135.22782508</v>
      </c>
    </row>
    <row r="55" spans="1:6" ht="12.75" customHeight="1" x14ac:dyDescent="0.2">
      <c r="A55" s="83" t="s">
        <v>149</v>
      </c>
      <c r="B55" s="83">
        <v>17</v>
      </c>
      <c r="C55" s="84">
        <v>944.20683780000002</v>
      </c>
      <c r="D55" s="84">
        <v>909.92670451000004</v>
      </c>
      <c r="E55" s="84">
        <v>138.13766405999999</v>
      </c>
      <c r="F55" s="84">
        <v>138.13766405999999</v>
      </c>
    </row>
    <row r="56" spans="1:6" ht="12.75" customHeight="1" x14ac:dyDescent="0.2">
      <c r="A56" s="83" t="s">
        <v>149</v>
      </c>
      <c r="B56" s="83">
        <v>18</v>
      </c>
      <c r="C56" s="84">
        <v>943.79692664000004</v>
      </c>
      <c r="D56" s="84">
        <v>913.97849155999995</v>
      </c>
      <c r="E56" s="84">
        <v>138.75277338000001</v>
      </c>
      <c r="F56" s="84">
        <v>138.75277338000001</v>
      </c>
    </row>
    <row r="57" spans="1:6" ht="12.75" customHeight="1" x14ac:dyDescent="0.2">
      <c r="A57" s="83" t="s">
        <v>149</v>
      </c>
      <c r="B57" s="83">
        <v>19</v>
      </c>
      <c r="C57" s="84">
        <v>942.39945108999996</v>
      </c>
      <c r="D57" s="84">
        <v>914.65508008999996</v>
      </c>
      <c r="E57" s="84">
        <v>138.85548754000001</v>
      </c>
      <c r="F57" s="84">
        <v>138.85548754000001</v>
      </c>
    </row>
    <row r="58" spans="1:6" ht="12.75" customHeight="1" x14ac:dyDescent="0.2">
      <c r="A58" s="83" t="s">
        <v>149</v>
      </c>
      <c r="B58" s="83">
        <v>20</v>
      </c>
      <c r="C58" s="84">
        <v>944.20770360999995</v>
      </c>
      <c r="D58" s="84">
        <v>916.90609491999999</v>
      </c>
      <c r="E58" s="84">
        <v>139.19721829</v>
      </c>
      <c r="F58" s="84">
        <v>139.19721829</v>
      </c>
    </row>
    <row r="59" spans="1:6" ht="12.75" customHeight="1" x14ac:dyDescent="0.2">
      <c r="A59" s="83" t="s">
        <v>149</v>
      </c>
      <c r="B59" s="83">
        <v>21</v>
      </c>
      <c r="C59" s="84">
        <v>940.43733903999998</v>
      </c>
      <c r="D59" s="84">
        <v>913.92624335000005</v>
      </c>
      <c r="E59" s="84">
        <v>138.74484147999999</v>
      </c>
      <c r="F59" s="84">
        <v>138.74484147999999</v>
      </c>
    </row>
    <row r="60" spans="1:6" ht="12.75" customHeight="1" x14ac:dyDescent="0.2">
      <c r="A60" s="83" t="s">
        <v>149</v>
      </c>
      <c r="B60" s="83">
        <v>22</v>
      </c>
      <c r="C60" s="84">
        <v>932.13435238</v>
      </c>
      <c r="D60" s="84">
        <v>902.03895258</v>
      </c>
      <c r="E60" s="84">
        <v>136.94020978</v>
      </c>
      <c r="F60" s="84">
        <v>136.94020978</v>
      </c>
    </row>
    <row r="61" spans="1:6" ht="12.75" customHeight="1" x14ac:dyDescent="0.2">
      <c r="A61" s="83" t="s">
        <v>149</v>
      </c>
      <c r="B61" s="83">
        <v>23</v>
      </c>
      <c r="C61" s="84">
        <v>918.19245769999998</v>
      </c>
      <c r="D61" s="84">
        <v>888.14062909999996</v>
      </c>
      <c r="E61" s="84">
        <v>134.83027946000001</v>
      </c>
      <c r="F61" s="84">
        <v>134.83027946000001</v>
      </c>
    </row>
    <row r="62" spans="1:6" ht="12.75" customHeight="1" x14ac:dyDescent="0.2">
      <c r="A62" s="83" t="s">
        <v>149</v>
      </c>
      <c r="B62" s="83">
        <v>24</v>
      </c>
      <c r="C62" s="84">
        <v>901.66338799000005</v>
      </c>
      <c r="D62" s="84">
        <v>872.04684992</v>
      </c>
      <c r="E62" s="84">
        <v>132.38705293999999</v>
      </c>
      <c r="F62" s="84">
        <v>132.38705293999999</v>
      </c>
    </row>
    <row r="63" spans="1:6" ht="12.75" customHeight="1" x14ac:dyDescent="0.2">
      <c r="A63" s="83" t="s">
        <v>150</v>
      </c>
      <c r="B63" s="83">
        <v>1</v>
      </c>
      <c r="C63" s="84">
        <v>1011.2858758</v>
      </c>
      <c r="D63" s="84">
        <v>980.78983621999998</v>
      </c>
      <c r="E63" s="84">
        <v>148.89552778000001</v>
      </c>
      <c r="F63" s="84">
        <v>148.89552778000001</v>
      </c>
    </row>
    <row r="64" spans="1:6" ht="12.75" customHeight="1" x14ac:dyDescent="0.2">
      <c r="A64" s="83" t="s">
        <v>150</v>
      </c>
      <c r="B64" s="83">
        <v>2</v>
      </c>
      <c r="C64" s="84">
        <v>1065.2337267299999</v>
      </c>
      <c r="D64" s="84">
        <v>1030.6387702699999</v>
      </c>
      <c r="E64" s="84">
        <v>156.4631871</v>
      </c>
      <c r="F64" s="84">
        <v>156.4631871</v>
      </c>
    </row>
    <row r="65" spans="1:6" ht="12.75" customHeight="1" x14ac:dyDescent="0.2">
      <c r="A65" s="83" t="s">
        <v>150</v>
      </c>
      <c r="B65" s="83">
        <v>3</v>
      </c>
      <c r="C65" s="84">
        <v>1054.0153037699999</v>
      </c>
      <c r="D65" s="84">
        <v>1018.68632215</v>
      </c>
      <c r="E65" s="84">
        <v>154.64866373999999</v>
      </c>
      <c r="F65" s="84">
        <v>154.64866373999999</v>
      </c>
    </row>
    <row r="66" spans="1:6" ht="12.75" customHeight="1" x14ac:dyDescent="0.2">
      <c r="A66" s="83" t="s">
        <v>150</v>
      </c>
      <c r="B66" s="83">
        <v>4</v>
      </c>
      <c r="C66" s="84">
        <v>1076.7777161399999</v>
      </c>
      <c r="D66" s="84">
        <v>1048.25108974</v>
      </c>
      <c r="E66" s="84">
        <v>159.13694605000001</v>
      </c>
      <c r="F66" s="84">
        <v>159.13694605000001</v>
      </c>
    </row>
    <row r="67" spans="1:6" ht="12.75" customHeight="1" x14ac:dyDescent="0.2">
      <c r="A67" s="83" t="s">
        <v>150</v>
      </c>
      <c r="B67" s="83">
        <v>5</v>
      </c>
      <c r="C67" s="84">
        <v>1074.4105543999999</v>
      </c>
      <c r="D67" s="84">
        <v>1043.7928130099999</v>
      </c>
      <c r="E67" s="84">
        <v>158.46012676999999</v>
      </c>
      <c r="F67" s="84">
        <v>158.46012676999999</v>
      </c>
    </row>
    <row r="68" spans="1:6" ht="12.75" customHeight="1" x14ac:dyDescent="0.2">
      <c r="A68" s="83" t="s">
        <v>150</v>
      </c>
      <c r="B68" s="83">
        <v>6</v>
      </c>
      <c r="C68" s="84">
        <v>1076.37820063</v>
      </c>
      <c r="D68" s="84">
        <v>1053.14365707</v>
      </c>
      <c r="E68" s="84">
        <v>159.87969579</v>
      </c>
      <c r="F68" s="84">
        <v>159.87969579</v>
      </c>
    </row>
    <row r="69" spans="1:6" ht="12.75" customHeight="1" x14ac:dyDescent="0.2">
      <c r="A69" s="83" t="s">
        <v>150</v>
      </c>
      <c r="B69" s="83">
        <v>7</v>
      </c>
      <c r="C69" s="84">
        <v>1061.31820541</v>
      </c>
      <c r="D69" s="84">
        <v>1032.9438327</v>
      </c>
      <c r="E69" s="84">
        <v>156.81312291</v>
      </c>
      <c r="F69" s="84">
        <v>156.81312291</v>
      </c>
    </row>
    <row r="70" spans="1:6" ht="12.75" customHeight="1" x14ac:dyDescent="0.2">
      <c r="A70" s="83" t="s">
        <v>150</v>
      </c>
      <c r="B70" s="83">
        <v>8</v>
      </c>
      <c r="C70" s="84">
        <v>1192.5463245399999</v>
      </c>
      <c r="D70" s="84">
        <v>1162.8322419599999</v>
      </c>
      <c r="E70" s="84">
        <v>176.53172370999999</v>
      </c>
      <c r="F70" s="84">
        <v>176.53172370999999</v>
      </c>
    </row>
    <row r="71" spans="1:6" ht="12.75" customHeight="1" x14ac:dyDescent="0.2">
      <c r="A71" s="83" t="s">
        <v>150</v>
      </c>
      <c r="B71" s="83">
        <v>9</v>
      </c>
      <c r="C71" s="84">
        <v>1079.2439353100001</v>
      </c>
      <c r="D71" s="84">
        <v>1055.5956880199999</v>
      </c>
      <c r="E71" s="84">
        <v>160.25194316</v>
      </c>
      <c r="F71" s="84">
        <v>160.25194316</v>
      </c>
    </row>
    <row r="72" spans="1:6" ht="12.75" customHeight="1" x14ac:dyDescent="0.2">
      <c r="A72" s="83" t="s">
        <v>150</v>
      </c>
      <c r="B72" s="83">
        <v>10</v>
      </c>
      <c r="C72" s="84">
        <v>977.11520010000004</v>
      </c>
      <c r="D72" s="84">
        <v>948.61794742999996</v>
      </c>
      <c r="E72" s="84">
        <v>144.01145355</v>
      </c>
      <c r="F72" s="84">
        <v>144.01145355</v>
      </c>
    </row>
    <row r="73" spans="1:6" ht="12.75" customHeight="1" x14ac:dyDescent="0.2">
      <c r="A73" s="83" t="s">
        <v>150</v>
      </c>
      <c r="B73" s="83">
        <v>11</v>
      </c>
      <c r="C73" s="84">
        <v>965.62853131999998</v>
      </c>
      <c r="D73" s="84">
        <v>937.35522605999995</v>
      </c>
      <c r="E73" s="84">
        <v>142.30163888999999</v>
      </c>
      <c r="F73" s="84">
        <v>142.30163888999999</v>
      </c>
    </row>
    <row r="74" spans="1:6" ht="12.75" customHeight="1" x14ac:dyDescent="0.2">
      <c r="A74" s="83" t="s">
        <v>150</v>
      </c>
      <c r="B74" s="83">
        <v>12</v>
      </c>
      <c r="C74" s="84">
        <v>954.98933835000003</v>
      </c>
      <c r="D74" s="84">
        <v>927.30423065000002</v>
      </c>
      <c r="E74" s="84">
        <v>140.7757786</v>
      </c>
      <c r="F74" s="84">
        <v>140.7757786</v>
      </c>
    </row>
    <row r="75" spans="1:6" ht="12.75" customHeight="1" x14ac:dyDescent="0.2">
      <c r="A75" s="83" t="s">
        <v>150</v>
      </c>
      <c r="B75" s="83">
        <v>13</v>
      </c>
      <c r="C75" s="84">
        <v>952.56253468</v>
      </c>
      <c r="D75" s="84">
        <v>918.38107706000005</v>
      </c>
      <c r="E75" s="84">
        <v>139.42113807000001</v>
      </c>
      <c r="F75" s="84">
        <v>139.42113807000001</v>
      </c>
    </row>
    <row r="76" spans="1:6" ht="12.75" customHeight="1" x14ac:dyDescent="0.2">
      <c r="A76" s="83" t="s">
        <v>150</v>
      </c>
      <c r="B76" s="83">
        <v>14</v>
      </c>
      <c r="C76" s="84">
        <v>957.76175052999997</v>
      </c>
      <c r="D76" s="84">
        <v>925.99161893999997</v>
      </c>
      <c r="E76" s="84">
        <v>140.57650856999999</v>
      </c>
      <c r="F76" s="84">
        <v>140.57650856999999</v>
      </c>
    </row>
    <row r="77" spans="1:6" ht="12.75" customHeight="1" x14ac:dyDescent="0.2">
      <c r="A77" s="83" t="s">
        <v>150</v>
      </c>
      <c r="B77" s="83">
        <v>15</v>
      </c>
      <c r="C77" s="84">
        <v>972.63338299999998</v>
      </c>
      <c r="D77" s="84">
        <v>941.07510563999995</v>
      </c>
      <c r="E77" s="84">
        <v>142.86636071999999</v>
      </c>
      <c r="F77" s="84">
        <v>142.86636071999999</v>
      </c>
    </row>
    <row r="78" spans="1:6" ht="12.75" customHeight="1" x14ac:dyDescent="0.2">
      <c r="A78" s="83" t="s">
        <v>150</v>
      </c>
      <c r="B78" s="83">
        <v>16</v>
      </c>
      <c r="C78" s="84">
        <v>969.67012573</v>
      </c>
      <c r="D78" s="84">
        <v>936.47105367999995</v>
      </c>
      <c r="E78" s="84">
        <v>142.16741103999999</v>
      </c>
      <c r="F78" s="84">
        <v>142.16741103999999</v>
      </c>
    </row>
    <row r="79" spans="1:6" ht="12.75" customHeight="1" x14ac:dyDescent="0.2">
      <c r="A79" s="83" t="s">
        <v>150</v>
      </c>
      <c r="B79" s="83">
        <v>17</v>
      </c>
      <c r="C79" s="84">
        <v>960.96460295999998</v>
      </c>
      <c r="D79" s="84">
        <v>930.58561936000001</v>
      </c>
      <c r="E79" s="84">
        <v>141.27393230999999</v>
      </c>
      <c r="F79" s="84">
        <v>141.27393230999999</v>
      </c>
    </row>
    <row r="80" spans="1:6" ht="12.75" customHeight="1" x14ac:dyDescent="0.2">
      <c r="A80" s="83" t="s">
        <v>150</v>
      </c>
      <c r="B80" s="83">
        <v>18</v>
      </c>
      <c r="C80" s="84">
        <v>959.93563971000003</v>
      </c>
      <c r="D80" s="84">
        <v>932.90534907999995</v>
      </c>
      <c r="E80" s="84">
        <v>141.62609479</v>
      </c>
      <c r="F80" s="84">
        <v>141.62609479</v>
      </c>
    </row>
    <row r="81" spans="1:6" ht="12.75" customHeight="1" x14ac:dyDescent="0.2">
      <c r="A81" s="83" t="s">
        <v>150</v>
      </c>
      <c r="B81" s="83">
        <v>19</v>
      </c>
      <c r="C81" s="84">
        <v>989.46055788000001</v>
      </c>
      <c r="D81" s="84">
        <v>962.39989013000002</v>
      </c>
      <c r="E81" s="84">
        <v>146.10371588999999</v>
      </c>
      <c r="F81" s="84">
        <v>146.10371588999999</v>
      </c>
    </row>
    <row r="82" spans="1:6" ht="12.75" customHeight="1" x14ac:dyDescent="0.2">
      <c r="A82" s="83" t="s">
        <v>150</v>
      </c>
      <c r="B82" s="83">
        <v>20</v>
      </c>
      <c r="C82" s="84">
        <v>986.90416782</v>
      </c>
      <c r="D82" s="84">
        <v>958.57789563999995</v>
      </c>
      <c r="E82" s="84">
        <v>145.52349179999999</v>
      </c>
      <c r="F82" s="84">
        <v>145.52349179999999</v>
      </c>
    </row>
    <row r="83" spans="1:6" ht="12.75" customHeight="1" x14ac:dyDescent="0.2">
      <c r="A83" s="83" t="s">
        <v>150</v>
      </c>
      <c r="B83" s="83">
        <v>21</v>
      </c>
      <c r="C83" s="84">
        <v>992.83407244</v>
      </c>
      <c r="D83" s="84">
        <v>964.51999049000005</v>
      </c>
      <c r="E83" s="84">
        <v>146.42557226</v>
      </c>
      <c r="F83" s="84">
        <v>146.42557226</v>
      </c>
    </row>
    <row r="84" spans="1:6" ht="12.75" customHeight="1" x14ac:dyDescent="0.2">
      <c r="A84" s="83" t="s">
        <v>150</v>
      </c>
      <c r="B84" s="83">
        <v>22</v>
      </c>
      <c r="C84" s="84">
        <v>973.67677956</v>
      </c>
      <c r="D84" s="84">
        <v>945.98542343999998</v>
      </c>
      <c r="E84" s="84">
        <v>143.61180519000001</v>
      </c>
      <c r="F84" s="84">
        <v>143.61180519000001</v>
      </c>
    </row>
    <row r="85" spans="1:6" ht="12.75" customHeight="1" x14ac:dyDescent="0.2">
      <c r="A85" s="83" t="s">
        <v>150</v>
      </c>
      <c r="B85" s="83">
        <v>23</v>
      </c>
      <c r="C85" s="84">
        <v>995.96322151000004</v>
      </c>
      <c r="D85" s="84">
        <v>967.89564300999996</v>
      </c>
      <c r="E85" s="84">
        <v>146.93803634</v>
      </c>
      <c r="F85" s="84">
        <v>146.93803634</v>
      </c>
    </row>
    <row r="86" spans="1:6" ht="12.75" customHeight="1" x14ac:dyDescent="0.2">
      <c r="A86" s="83" t="s">
        <v>150</v>
      </c>
      <c r="B86" s="83">
        <v>24</v>
      </c>
      <c r="C86" s="84">
        <v>1098.99359162</v>
      </c>
      <c r="D86" s="84">
        <v>1071.07929515</v>
      </c>
      <c r="E86" s="84">
        <v>162.60253834</v>
      </c>
      <c r="F86" s="84">
        <v>162.60253834</v>
      </c>
    </row>
    <row r="87" spans="1:6" ht="12.75" customHeight="1" x14ac:dyDescent="0.2">
      <c r="A87" s="83" t="s">
        <v>151</v>
      </c>
      <c r="B87" s="83">
        <v>1</v>
      </c>
      <c r="C87" s="84">
        <v>1134.38405195</v>
      </c>
      <c r="D87" s="84">
        <v>1101.95658306</v>
      </c>
      <c r="E87" s="84">
        <v>167.29007680000001</v>
      </c>
      <c r="F87" s="84">
        <v>167.29007680000001</v>
      </c>
    </row>
    <row r="88" spans="1:6" ht="12.75" customHeight="1" x14ac:dyDescent="0.2">
      <c r="A88" s="83" t="s">
        <v>151</v>
      </c>
      <c r="B88" s="83">
        <v>2</v>
      </c>
      <c r="C88" s="84">
        <v>1213.0125868299999</v>
      </c>
      <c r="D88" s="84">
        <v>1183.8342894299999</v>
      </c>
      <c r="E88" s="84">
        <v>179.72008357000001</v>
      </c>
      <c r="F88" s="84">
        <v>179.72008357000001</v>
      </c>
    </row>
    <row r="89" spans="1:6" ht="12.75" customHeight="1" x14ac:dyDescent="0.2">
      <c r="A89" s="83" t="s">
        <v>151</v>
      </c>
      <c r="B89" s="83">
        <v>3</v>
      </c>
      <c r="C89" s="84">
        <v>1267.1414914699999</v>
      </c>
      <c r="D89" s="84">
        <v>1237.1491775500001</v>
      </c>
      <c r="E89" s="84">
        <v>187.81391581</v>
      </c>
      <c r="F89" s="84">
        <v>187.81391581</v>
      </c>
    </row>
    <row r="90" spans="1:6" ht="12.75" customHeight="1" x14ac:dyDescent="0.2">
      <c r="A90" s="83" t="s">
        <v>151</v>
      </c>
      <c r="B90" s="83">
        <v>4</v>
      </c>
      <c r="C90" s="84">
        <v>1276.68127607</v>
      </c>
      <c r="D90" s="84">
        <v>1246.04398201</v>
      </c>
      <c r="E90" s="84">
        <v>189.16425261000001</v>
      </c>
      <c r="F90" s="84">
        <v>189.16425261000001</v>
      </c>
    </row>
    <row r="91" spans="1:6" ht="12.75" customHeight="1" x14ac:dyDescent="0.2">
      <c r="A91" s="83" t="s">
        <v>151</v>
      </c>
      <c r="B91" s="83">
        <v>5</v>
      </c>
      <c r="C91" s="84">
        <v>1120.9456608600001</v>
      </c>
      <c r="D91" s="84">
        <v>1089.89104002</v>
      </c>
      <c r="E91" s="84">
        <v>165.45838429</v>
      </c>
      <c r="F91" s="84">
        <v>165.45838429</v>
      </c>
    </row>
    <row r="92" spans="1:6" ht="12.75" customHeight="1" x14ac:dyDescent="0.2">
      <c r="A92" s="83" t="s">
        <v>151</v>
      </c>
      <c r="B92" s="83">
        <v>6</v>
      </c>
      <c r="C92" s="84">
        <v>1122.0298493800001</v>
      </c>
      <c r="D92" s="84">
        <v>1093.51363537</v>
      </c>
      <c r="E92" s="84">
        <v>166.00833721999999</v>
      </c>
      <c r="F92" s="84">
        <v>166.00833721999999</v>
      </c>
    </row>
    <row r="93" spans="1:6" ht="12.75" customHeight="1" x14ac:dyDescent="0.2">
      <c r="A93" s="83" t="s">
        <v>151</v>
      </c>
      <c r="B93" s="83">
        <v>7</v>
      </c>
      <c r="C93" s="84">
        <v>1111.97626027</v>
      </c>
      <c r="D93" s="84">
        <v>1082.3230505900001</v>
      </c>
      <c r="E93" s="84">
        <v>164.30947375</v>
      </c>
      <c r="F93" s="84">
        <v>164.30947375</v>
      </c>
    </row>
    <row r="94" spans="1:6" ht="12.75" customHeight="1" x14ac:dyDescent="0.2">
      <c r="A94" s="83" t="s">
        <v>151</v>
      </c>
      <c r="B94" s="83">
        <v>8</v>
      </c>
      <c r="C94" s="84">
        <v>1047.1200270300001</v>
      </c>
      <c r="D94" s="84">
        <v>1015.84981451</v>
      </c>
      <c r="E94" s="84">
        <v>154.21804824</v>
      </c>
      <c r="F94" s="84">
        <v>154.21804824</v>
      </c>
    </row>
    <row r="95" spans="1:6" ht="12.75" customHeight="1" x14ac:dyDescent="0.2">
      <c r="A95" s="83" t="s">
        <v>151</v>
      </c>
      <c r="B95" s="83">
        <v>9</v>
      </c>
      <c r="C95" s="84">
        <v>1005.88434352</v>
      </c>
      <c r="D95" s="84">
        <v>974.30006711999999</v>
      </c>
      <c r="E95" s="84">
        <v>147.91030387000001</v>
      </c>
      <c r="F95" s="84">
        <v>147.91030387000001</v>
      </c>
    </row>
    <row r="96" spans="1:6" ht="12.75" customHeight="1" x14ac:dyDescent="0.2">
      <c r="A96" s="83" t="s">
        <v>151</v>
      </c>
      <c r="B96" s="83">
        <v>10</v>
      </c>
      <c r="C96" s="84">
        <v>1043.0208759</v>
      </c>
      <c r="D96" s="84">
        <v>1006.98397017</v>
      </c>
      <c r="E96" s="84">
        <v>152.87210793</v>
      </c>
      <c r="F96" s="84">
        <v>152.87210793</v>
      </c>
    </row>
    <row r="97" spans="1:6" ht="12.75" customHeight="1" x14ac:dyDescent="0.2">
      <c r="A97" s="83" t="s">
        <v>151</v>
      </c>
      <c r="B97" s="83">
        <v>11</v>
      </c>
      <c r="C97" s="84">
        <v>996.53025624999998</v>
      </c>
      <c r="D97" s="84">
        <v>960.77992308</v>
      </c>
      <c r="E97" s="84">
        <v>145.85778568000001</v>
      </c>
      <c r="F97" s="84">
        <v>145.85778568000001</v>
      </c>
    </row>
    <row r="98" spans="1:6" ht="12.75" customHeight="1" x14ac:dyDescent="0.2">
      <c r="A98" s="83" t="s">
        <v>151</v>
      </c>
      <c r="B98" s="83">
        <v>12</v>
      </c>
      <c r="C98" s="84">
        <v>977.13666135000005</v>
      </c>
      <c r="D98" s="84">
        <v>939.20807336999997</v>
      </c>
      <c r="E98" s="84">
        <v>142.58292308</v>
      </c>
      <c r="F98" s="84">
        <v>142.58292308</v>
      </c>
    </row>
    <row r="99" spans="1:6" ht="12.75" customHeight="1" x14ac:dyDescent="0.2">
      <c r="A99" s="83" t="s">
        <v>151</v>
      </c>
      <c r="B99" s="83">
        <v>13</v>
      </c>
      <c r="C99" s="84">
        <v>960.15403867999999</v>
      </c>
      <c r="D99" s="84">
        <v>935.34415029000002</v>
      </c>
      <c r="E99" s="84">
        <v>141.99633374000001</v>
      </c>
      <c r="F99" s="84">
        <v>141.99633374000001</v>
      </c>
    </row>
    <row r="100" spans="1:6" ht="12.75" customHeight="1" x14ac:dyDescent="0.2">
      <c r="A100" s="83" t="s">
        <v>151</v>
      </c>
      <c r="B100" s="83">
        <v>14</v>
      </c>
      <c r="C100" s="84">
        <v>963.39527344999999</v>
      </c>
      <c r="D100" s="84">
        <v>928.96975494000003</v>
      </c>
      <c r="E100" s="84">
        <v>141.02862493000001</v>
      </c>
      <c r="F100" s="84">
        <v>141.02862493000001</v>
      </c>
    </row>
    <row r="101" spans="1:6" ht="12.75" customHeight="1" x14ac:dyDescent="0.2">
      <c r="A101" s="83" t="s">
        <v>151</v>
      </c>
      <c r="B101" s="83">
        <v>15</v>
      </c>
      <c r="C101" s="84">
        <v>971.73674645000006</v>
      </c>
      <c r="D101" s="84">
        <v>937.49131223999996</v>
      </c>
      <c r="E101" s="84">
        <v>142.32229838000001</v>
      </c>
      <c r="F101" s="84">
        <v>142.32229838000001</v>
      </c>
    </row>
    <row r="102" spans="1:6" ht="12.75" customHeight="1" x14ac:dyDescent="0.2">
      <c r="A102" s="83" t="s">
        <v>151</v>
      </c>
      <c r="B102" s="83">
        <v>16</v>
      </c>
      <c r="C102" s="84">
        <v>986.97107926000001</v>
      </c>
      <c r="D102" s="84">
        <v>958.77225446</v>
      </c>
      <c r="E102" s="84">
        <v>145.55299776999999</v>
      </c>
      <c r="F102" s="84">
        <v>145.55299776999999</v>
      </c>
    </row>
    <row r="103" spans="1:6" ht="12.75" customHeight="1" x14ac:dyDescent="0.2">
      <c r="A103" s="83" t="s">
        <v>151</v>
      </c>
      <c r="B103" s="83">
        <v>17</v>
      </c>
      <c r="C103" s="84">
        <v>1006.17488765</v>
      </c>
      <c r="D103" s="84">
        <v>977.80381751000004</v>
      </c>
      <c r="E103" s="84">
        <v>148.44221472999999</v>
      </c>
      <c r="F103" s="84">
        <v>148.44221472999999</v>
      </c>
    </row>
    <row r="104" spans="1:6" ht="12.75" customHeight="1" x14ac:dyDescent="0.2">
      <c r="A104" s="83" t="s">
        <v>151</v>
      </c>
      <c r="B104" s="83">
        <v>18</v>
      </c>
      <c r="C104" s="84">
        <v>1002.43484095</v>
      </c>
      <c r="D104" s="84">
        <v>973.99852929999997</v>
      </c>
      <c r="E104" s="84">
        <v>147.86452685</v>
      </c>
      <c r="F104" s="84">
        <v>147.86452685</v>
      </c>
    </row>
    <row r="105" spans="1:6" ht="12.75" customHeight="1" x14ac:dyDescent="0.2">
      <c r="A105" s="83" t="s">
        <v>151</v>
      </c>
      <c r="B105" s="83">
        <v>19</v>
      </c>
      <c r="C105" s="84">
        <v>988.20566259999998</v>
      </c>
      <c r="D105" s="84">
        <v>960.07728341999996</v>
      </c>
      <c r="E105" s="84">
        <v>145.75111663999999</v>
      </c>
      <c r="F105" s="84">
        <v>145.75111663999999</v>
      </c>
    </row>
    <row r="106" spans="1:6" ht="12.75" customHeight="1" x14ac:dyDescent="0.2">
      <c r="A106" s="83" t="s">
        <v>151</v>
      </c>
      <c r="B106" s="83">
        <v>20</v>
      </c>
      <c r="C106" s="84">
        <v>989.81252742000004</v>
      </c>
      <c r="D106" s="84">
        <v>962.52596607999999</v>
      </c>
      <c r="E106" s="84">
        <v>146.12285571000001</v>
      </c>
      <c r="F106" s="84">
        <v>146.12285571000001</v>
      </c>
    </row>
    <row r="107" spans="1:6" ht="12.75" customHeight="1" x14ac:dyDescent="0.2">
      <c r="A107" s="83" t="s">
        <v>151</v>
      </c>
      <c r="B107" s="83">
        <v>21</v>
      </c>
      <c r="C107" s="84">
        <v>964.35683796000001</v>
      </c>
      <c r="D107" s="84">
        <v>936.76429182000004</v>
      </c>
      <c r="E107" s="84">
        <v>142.21192805999999</v>
      </c>
      <c r="F107" s="84">
        <v>142.21192805999999</v>
      </c>
    </row>
    <row r="108" spans="1:6" ht="12.75" customHeight="1" x14ac:dyDescent="0.2">
      <c r="A108" s="83" t="s">
        <v>151</v>
      </c>
      <c r="B108" s="83">
        <v>22</v>
      </c>
      <c r="C108" s="84">
        <v>959.61270422999996</v>
      </c>
      <c r="D108" s="84">
        <v>933.32117402999995</v>
      </c>
      <c r="E108" s="84">
        <v>141.68922194999999</v>
      </c>
      <c r="F108" s="84">
        <v>141.68922194999999</v>
      </c>
    </row>
    <row r="109" spans="1:6" ht="12.75" customHeight="1" x14ac:dyDescent="0.2">
      <c r="A109" s="83" t="s">
        <v>151</v>
      </c>
      <c r="B109" s="83">
        <v>23</v>
      </c>
      <c r="C109" s="84">
        <v>995.10560021000003</v>
      </c>
      <c r="D109" s="84">
        <v>967.88933918999999</v>
      </c>
      <c r="E109" s="84">
        <v>146.93707935</v>
      </c>
      <c r="F109" s="84">
        <v>146.93707935</v>
      </c>
    </row>
    <row r="110" spans="1:6" ht="12.75" customHeight="1" x14ac:dyDescent="0.2">
      <c r="A110" s="83" t="s">
        <v>151</v>
      </c>
      <c r="B110" s="83">
        <v>24</v>
      </c>
      <c r="C110" s="84">
        <v>996.75293352000006</v>
      </c>
      <c r="D110" s="84">
        <v>968.10787894999999</v>
      </c>
      <c r="E110" s="84">
        <v>146.97025628</v>
      </c>
      <c r="F110" s="84">
        <v>146.97025628</v>
      </c>
    </row>
    <row r="111" spans="1:6" ht="12.75" customHeight="1" x14ac:dyDescent="0.2">
      <c r="A111" s="83" t="s">
        <v>152</v>
      </c>
      <c r="B111" s="83">
        <v>1</v>
      </c>
      <c r="C111" s="84">
        <v>1062.5935447500001</v>
      </c>
      <c r="D111" s="84">
        <v>1030.0877577700001</v>
      </c>
      <c r="E111" s="84">
        <v>156.37953687000001</v>
      </c>
      <c r="F111" s="84">
        <v>156.37953687000001</v>
      </c>
    </row>
    <row r="112" spans="1:6" ht="12.75" customHeight="1" x14ac:dyDescent="0.2">
      <c r="A112" s="83" t="s">
        <v>152</v>
      </c>
      <c r="B112" s="83">
        <v>2</v>
      </c>
      <c r="C112" s="84">
        <v>1127.2801858800001</v>
      </c>
      <c r="D112" s="84">
        <v>1099.56679059</v>
      </c>
      <c r="E112" s="84">
        <v>166.92727796</v>
      </c>
      <c r="F112" s="84">
        <v>166.92727796</v>
      </c>
    </row>
    <row r="113" spans="1:6" ht="12.75" customHeight="1" x14ac:dyDescent="0.2">
      <c r="A113" s="83" t="s">
        <v>152</v>
      </c>
      <c r="B113" s="83">
        <v>3</v>
      </c>
      <c r="C113" s="84">
        <v>1119.1511484299999</v>
      </c>
      <c r="D113" s="84">
        <v>1089.99782867</v>
      </c>
      <c r="E113" s="84">
        <v>165.47459606999999</v>
      </c>
      <c r="F113" s="84">
        <v>165.47459606999999</v>
      </c>
    </row>
    <row r="114" spans="1:6" ht="12.75" customHeight="1" x14ac:dyDescent="0.2">
      <c r="A114" s="83" t="s">
        <v>152</v>
      </c>
      <c r="B114" s="83">
        <v>4</v>
      </c>
      <c r="C114" s="84">
        <v>1192.5618859399999</v>
      </c>
      <c r="D114" s="84">
        <v>1163.6601327200001</v>
      </c>
      <c r="E114" s="84">
        <v>176.65740733999999</v>
      </c>
      <c r="F114" s="84">
        <v>176.65740733999999</v>
      </c>
    </row>
    <row r="115" spans="1:6" ht="12.75" customHeight="1" x14ac:dyDescent="0.2">
      <c r="A115" s="83" t="s">
        <v>152</v>
      </c>
      <c r="B115" s="83">
        <v>5</v>
      </c>
      <c r="C115" s="84">
        <v>1202.14024294</v>
      </c>
      <c r="D115" s="84">
        <v>1172.03238816</v>
      </c>
      <c r="E115" s="84">
        <v>177.928415</v>
      </c>
      <c r="F115" s="84">
        <v>177.928415</v>
      </c>
    </row>
    <row r="116" spans="1:6" ht="12.75" customHeight="1" x14ac:dyDescent="0.2">
      <c r="A116" s="83" t="s">
        <v>152</v>
      </c>
      <c r="B116" s="83">
        <v>6</v>
      </c>
      <c r="C116" s="84">
        <v>1203.99145264</v>
      </c>
      <c r="D116" s="84">
        <v>1176.21400285</v>
      </c>
      <c r="E116" s="84">
        <v>178.56323370000001</v>
      </c>
      <c r="F116" s="84">
        <v>178.56323370000001</v>
      </c>
    </row>
    <row r="117" spans="1:6" ht="12.75" customHeight="1" x14ac:dyDescent="0.2">
      <c r="A117" s="83" t="s">
        <v>152</v>
      </c>
      <c r="B117" s="83">
        <v>7</v>
      </c>
      <c r="C117" s="84">
        <v>1149.0311223599999</v>
      </c>
      <c r="D117" s="84">
        <v>1115.02000198</v>
      </c>
      <c r="E117" s="84">
        <v>169.27325870000001</v>
      </c>
      <c r="F117" s="84">
        <v>169.27325870000001</v>
      </c>
    </row>
    <row r="118" spans="1:6" ht="12.75" customHeight="1" x14ac:dyDescent="0.2">
      <c r="A118" s="83" t="s">
        <v>152</v>
      </c>
      <c r="B118" s="83">
        <v>8</v>
      </c>
      <c r="C118" s="84">
        <v>1086.55880161</v>
      </c>
      <c r="D118" s="84">
        <v>1052.08673623</v>
      </c>
      <c r="E118" s="84">
        <v>159.71924267</v>
      </c>
      <c r="F118" s="84">
        <v>159.71924267</v>
      </c>
    </row>
    <row r="119" spans="1:6" ht="12.75" customHeight="1" x14ac:dyDescent="0.2">
      <c r="A119" s="83" t="s">
        <v>152</v>
      </c>
      <c r="B119" s="83">
        <v>9</v>
      </c>
      <c r="C119" s="84">
        <v>999.42222816000003</v>
      </c>
      <c r="D119" s="84">
        <v>968.37530910999999</v>
      </c>
      <c r="E119" s="84">
        <v>147.01085535000001</v>
      </c>
      <c r="F119" s="84">
        <v>147.01085535000001</v>
      </c>
    </row>
    <row r="120" spans="1:6" ht="12.75" customHeight="1" x14ac:dyDescent="0.2">
      <c r="A120" s="83" t="s">
        <v>152</v>
      </c>
      <c r="B120" s="83">
        <v>10</v>
      </c>
      <c r="C120" s="84">
        <v>968.24696066000001</v>
      </c>
      <c r="D120" s="84">
        <v>937.67849749000004</v>
      </c>
      <c r="E120" s="84">
        <v>142.35071533000001</v>
      </c>
      <c r="F120" s="84">
        <v>142.35071533000001</v>
      </c>
    </row>
    <row r="121" spans="1:6" ht="12.75" customHeight="1" x14ac:dyDescent="0.2">
      <c r="A121" s="83" t="s">
        <v>152</v>
      </c>
      <c r="B121" s="83">
        <v>11</v>
      </c>
      <c r="C121" s="84">
        <v>980.65562664000004</v>
      </c>
      <c r="D121" s="84">
        <v>948.41695139000001</v>
      </c>
      <c r="E121" s="84">
        <v>143.98093997000001</v>
      </c>
      <c r="F121" s="84">
        <v>143.98093997000001</v>
      </c>
    </row>
    <row r="122" spans="1:6" ht="12.75" customHeight="1" x14ac:dyDescent="0.2">
      <c r="A122" s="83" t="s">
        <v>152</v>
      </c>
      <c r="B122" s="83">
        <v>12</v>
      </c>
      <c r="C122" s="84">
        <v>964.33476633999999</v>
      </c>
      <c r="D122" s="84">
        <v>931.15743873999998</v>
      </c>
      <c r="E122" s="84">
        <v>141.36074128000001</v>
      </c>
      <c r="F122" s="84">
        <v>141.36074128000001</v>
      </c>
    </row>
    <row r="123" spans="1:6" ht="12.75" customHeight="1" x14ac:dyDescent="0.2">
      <c r="A123" s="83" t="s">
        <v>152</v>
      </c>
      <c r="B123" s="83">
        <v>13</v>
      </c>
      <c r="C123" s="84">
        <v>950.81583007999996</v>
      </c>
      <c r="D123" s="84">
        <v>924.35164443999997</v>
      </c>
      <c r="E123" s="84">
        <v>140.327541</v>
      </c>
      <c r="F123" s="84">
        <v>140.327541</v>
      </c>
    </row>
    <row r="124" spans="1:6" ht="12.75" customHeight="1" x14ac:dyDescent="0.2">
      <c r="A124" s="83" t="s">
        <v>152</v>
      </c>
      <c r="B124" s="83">
        <v>14</v>
      </c>
      <c r="C124" s="84">
        <v>960.47633882000002</v>
      </c>
      <c r="D124" s="84">
        <v>933.14347520000001</v>
      </c>
      <c r="E124" s="84">
        <v>141.66224516</v>
      </c>
      <c r="F124" s="84">
        <v>141.66224516</v>
      </c>
    </row>
    <row r="125" spans="1:6" ht="12.75" customHeight="1" x14ac:dyDescent="0.2">
      <c r="A125" s="83" t="s">
        <v>152</v>
      </c>
      <c r="B125" s="83">
        <v>15</v>
      </c>
      <c r="C125" s="84">
        <v>991.47312326999997</v>
      </c>
      <c r="D125" s="84">
        <v>963.13019135000002</v>
      </c>
      <c r="E125" s="84">
        <v>146.21458426999999</v>
      </c>
      <c r="F125" s="84">
        <v>146.21458426999999</v>
      </c>
    </row>
    <row r="126" spans="1:6" ht="12.75" customHeight="1" x14ac:dyDescent="0.2">
      <c r="A126" s="83" t="s">
        <v>152</v>
      </c>
      <c r="B126" s="83">
        <v>16</v>
      </c>
      <c r="C126" s="84">
        <v>987.40904455999998</v>
      </c>
      <c r="D126" s="84">
        <v>960.71080718999997</v>
      </c>
      <c r="E126" s="84">
        <v>145.84729307000001</v>
      </c>
      <c r="F126" s="84">
        <v>145.84729307000001</v>
      </c>
    </row>
    <row r="127" spans="1:6" ht="12.75" customHeight="1" x14ac:dyDescent="0.2">
      <c r="A127" s="83" t="s">
        <v>152</v>
      </c>
      <c r="B127" s="83">
        <v>17</v>
      </c>
      <c r="C127" s="84">
        <v>979.55950712000003</v>
      </c>
      <c r="D127" s="84">
        <v>952.75817811000002</v>
      </c>
      <c r="E127" s="84">
        <v>144.63998967000001</v>
      </c>
      <c r="F127" s="84">
        <v>144.63998967000001</v>
      </c>
    </row>
    <row r="128" spans="1:6" ht="12.75" customHeight="1" x14ac:dyDescent="0.2">
      <c r="A128" s="83" t="s">
        <v>152</v>
      </c>
      <c r="B128" s="83">
        <v>18</v>
      </c>
      <c r="C128" s="84">
        <v>981.64541829999996</v>
      </c>
      <c r="D128" s="84">
        <v>954.24618507000002</v>
      </c>
      <c r="E128" s="84">
        <v>144.86588677</v>
      </c>
      <c r="F128" s="84">
        <v>144.86588677</v>
      </c>
    </row>
    <row r="129" spans="1:6" ht="12.75" customHeight="1" x14ac:dyDescent="0.2">
      <c r="A129" s="83" t="s">
        <v>152</v>
      </c>
      <c r="B129" s="83">
        <v>19</v>
      </c>
      <c r="C129" s="84">
        <v>981.82442315000003</v>
      </c>
      <c r="D129" s="84">
        <v>953.58687740000005</v>
      </c>
      <c r="E129" s="84">
        <v>144.76579604</v>
      </c>
      <c r="F129" s="84">
        <v>144.76579604</v>
      </c>
    </row>
    <row r="130" spans="1:6" ht="12.75" customHeight="1" x14ac:dyDescent="0.2">
      <c r="A130" s="83" t="s">
        <v>152</v>
      </c>
      <c r="B130" s="83">
        <v>20</v>
      </c>
      <c r="C130" s="84">
        <v>993.53928521</v>
      </c>
      <c r="D130" s="84">
        <v>965.19331054999998</v>
      </c>
      <c r="E130" s="84">
        <v>146.52779022999999</v>
      </c>
      <c r="F130" s="84">
        <v>146.52779022999999</v>
      </c>
    </row>
    <row r="131" spans="1:6" ht="12.75" customHeight="1" x14ac:dyDescent="0.2">
      <c r="A131" s="83" t="s">
        <v>152</v>
      </c>
      <c r="B131" s="83">
        <v>21</v>
      </c>
      <c r="C131" s="84">
        <v>994.88430811000001</v>
      </c>
      <c r="D131" s="84">
        <v>960.34508662999997</v>
      </c>
      <c r="E131" s="84">
        <v>145.79177235</v>
      </c>
      <c r="F131" s="84">
        <v>145.79177235</v>
      </c>
    </row>
    <row r="132" spans="1:6" ht="12.75" customHeight="1" x14ac:dyDescent="0.2">
      <c r="A132" s="83" t="s">
        <v>152</v>
      </c>
      <c r="B132" s="83">
        <v>22</v>
      </c>
      <c r="C132" s="84">
        <v>981.48162295999998</v>
      </c>
      <c r="D132" s="84">
        <v>955.25452625000003</v>
      </c>
      <c r="E132" s="84">
        <v>145.01896492</v>
      </c>
      <c r="F132" s="84">
        <v>145.01896492</v>
      </c>
    </row>
    <row r="133" spans="1:6" ht="12.75" customHeight="1" x14ac:dyDescent="0.2">
      <c r="A133" s="83" t="s">
        <v>152</v>
      </c>
      <c r="B133" s="83">
        <v>23</v>
      </c>
      <c r="C133" s="84">
        <v>994.50734691000002</v>
      </c>
      <c r="D133" s="84">
        <v>968.49911474999999</v>
      </c>
      <c r="E133" s="84">
        <v>147.02965051000001</v>
      </c>
      <c r="F133" s="84">
        <v>147.02965051000001</v>
      </c>
    </row>
    <row r="134" spans="1:6" ht="12.75" customHeight="1" x14ac:dyDescent="0.2">
      <c r="A134" s="83" t="s">
        <v>152</v>
      </c>
      <c r="B134" s="83">
        <v>24</v>
      </c>
      <c r="C134" s="84">
        <v>1059.47978728</v>
      </c>
      <c r="D134" s="84">
        <v>1026.5748825400001</v>
      </c>
      <c r="E134" s="84">
        <v>155.84624074999999</v>
      </c>
      <c r="F134" s="84">
        <v>155.84624074999999</v>
      </c>
    </row>
    <row r="135" spans="1:6" ht="12.75" customHeight="1" x14ac:dyDescent="0.2">
      <c r="A135" s="83" t="s">
        <v>153</v>
      </c>
      <c r="B135" s="83">
        <v>1</v>
      </c>
      <c r="C135" s="84">
        <v>1114.62989864</v>
      </c>
      <c r="D135" s="84">
        <v>1081.13707972</v>
      </c>
      <c r="E135" s="84">
        <v>164.1294293</v>
      </c>
      <c r="F135" s="84">
        <v>164.1294293</v>
      </c>
    </row>
    <row r="136" spans="1:6" ht="12.75" customHeight="1" x14ac:dyDescent="0.2">
      <c r="A136" s="83" t="s">
        <v>153</v>
      </c>
      <c r="B136" s="83">
        <v>2</v>
      </c>
      <c r="C136" s="84">
        <v>1102.2196150699999</v>
      </c>
      <c r="D136" s="84">
        <v>1073.1237551500001</v>
      </c>
      <c r="E136" s="84">
        <v>162.91291161000001</v>
      </c>
      <c r="F136" s="84">
        <v>162.91291161000001</v>
      </c>
    </row>
    <row r="137" spans="1:6" ht="12.75" customHeight="1" x14ac:dyDescent="0.2">
      <c r="A137" s="83" t="s">
        <v>153</v>
      </c>
      <c r="B137" s="83">
        <v>3</v>
      </c>
      <c r="C137" s="84">
        <v>1121.9716961500001</v>
      </c>
      <c r="D137" s="84">
        <v>1094.1719716299999</v>
      </c>
      <c r="E137" s="84">
        <v>166.10828047000001</v>
      </c>
      <c r="F137" s="84">
        <v>166.10828047000001</v>
      </c>
    </row>
    <row r="138" spans="1:6" ht="12.75" customHeight="1" x14ac:dyDescent="0.2">
      <c r="A138" s="83" t="s">
        <v>153</v>
      </c>
      <c r="B138" s="83">
        <v>4</v>
      </c>
      <c r="C138" s="84">
        <v>1130.19999459</v>
      </c>
      <c r="D138" s="84">
        <v>1101.78507283</v>
      </c>
      <c r="E138" s="84">
        <v>167.26403951</v>
      </c>
      <c r="F138" s="84">
        <v>167.26403951</v>
      </c>
    </row>
    <row r="139" spans="1:6" ht="12.75" customHeight="1" x14ac:dyDescent="0.2">
      <c r="A139" s="83" t="s">
        <v>153</v>
      </c>
      <c r="B139" s="83">
        <v>5</v>
      </c>
      <c r="C139" s="84">
        <v>1119.13369281</v>
      </c>
      <c r="D139" s="84">
        <v>1090.64014662</v>
      </c>
      <c r="E139" s="84">
        <v>165.57210755</v>
      </c>
      <c r="F139" s="84">
        <v>165.57210755</v>
      </c>
    </row>
    <row r="140" spans="1:6" ht="12.75" customHeight="1" x14ac:dyDescent="0.2">
      <c r="A140" s="83" t="s">
        <v>153</v>
      </c>
      <c r="B140" s="83">
        <v>6</v>
      </c>
      <c r="C140" s="84">
        <v>1118.0124735899999</v>
      </c>
      <c r="D140" s="84">
        <v>1089.0844366700001</v>
      </c>
      <c r="E140" s="84">
        <v>165.33593232999999</v>
      </c>
      <c r="F140" s="84">
        <v>165.33593232999999</v>
      </c>
    </row>
    <row r="141" spans="1:6" ht="12.75" customHeight="1" x14ac:dyDescent="0.2">
      <c r="A141" s="83" t="s">
        <v>153</v>
      </c>
      <c r="B141" s="83">
        <v>7</v>
      </c>
      <c r="C141" s="84">
        <v>1093.0712400899999</v>
      </c>
      <c r="D141" s="84">
        <v>1063.3794279399999</v>
      </c>
      <c r="E141" s="84">
        <v>161.43360719</v>
      </c>
      <c r="F141" s="84">
        <v>161.43360719</v>
      </c>
    </row>
    <row r="142" spans="1:6" ht="12.75" customHeight="1" x14ac:dyDescent="0.2">
      <c r="A142" s="83" t="s">
        <v>153</v>
      </c>
      <c r="B142" s="83">
        <v>8</v>
      </c>
      <c r="C142" s="84">
        <v>1122.0478455299999</v>
      </c>
      <c r="D142" s="84">
        <v>1092.1343710199999</v>
      </c>
      <c r="E142" s="84">
        <v>165.79894852999999</v>
      </c>
      <c r="F142" s="84">
        <v>165.79894852999999</v>
      </c>
    </row>
    <row r="143" spans="1:6" ht="12.75" customHeight="1" x14ac:dyDescent="0.2">
      <c r="A143" s="83" t="s">
        <v>153</v>
      </c>
      <c r="B143" s="83">
        <v>9</v>
      </c>
      <c r="C143" s="84">
        <v>996.38654823000002</v>
      </c>
      <c r="D143" s="84">
        <v>969.39485936000005</v>
      </c>
      <c r="E143" s="84">
        <v>147.16563515999999</v>
      </c>
      <c r="F143" s="84">
        <v>147.16563515999999</v>
      </c>
    </row>
    <row r="144" spans="1:6" ht="12.75" customHeight="1" x14ac:dyDescent="0.2">
      <c r="A144" s="83" t="s">
        <v>153</v>
      </c>
      <c r="B144" s="83">
        <v>10</v>
      </c>
      <c r="C144" s="84">
        <v>977.17040291000001</v>
      </c>
      <c r="D144" s="84">
        <v>950.49692913000001</v>
      </c>
      <c r="E144" s="84">
        <v>144.29670526000001</v>
      </c>
      <c r="F144" s="84">
        <v>144.29670526000001</v>
      </c>
    </row>
    <row r="145" spans="1:6" ht="12.75" customHeight="1" x14ac:dyDescent="0.2">
      <c r="A145" s="83" t="s">
        <v>153</v>
      </c>
      <c r="B145" s="83">
        <v>11</v>
      </c>
      <c r="C145" s="84">
        <v>970.06680008000001</v>
      </c>
      <c r="D145" s="84">
        <v>943.20087343</v>
      </c>
      <c r="E145" s="84">
        <v>143.18907748000001</v>
      </c>
      <c r="F145" s="84">
        <v>143.18907748000001</v>
      </c>
    </row>
    <row r="146" spans="1:6" ht="12.75" customHeight="1" x14ac:dyDescent="0.2">
      <c r="A146" s="83" t="s">
        <v>153</v>
      </c>
      <c r="B146" s="83">
        <v>12</v>
      </c>
      <c r="C146" s="84">
        <v>964.72399829999995</v>
      </c>
      <c r="D146" s="84">
        <v>937.62826761999997</v>
      </c>
      <c r="E146" s="84">
        <v>142.34308984</v>
      </c>
      <c r="F146" s="84">
        <v>142.34308984</v>
      </c>
    </row>
    <row r="147" spans="1:6" ht="12.75" customHeight="1" x14ac:dyDescent="0.2">
      <c r="A147" s="83" t="s">
        <v>153</v>
      </c>
      <c r="B147" s="83">
        <v>13</v>
      </c>
      <c r="C147" s="84">
        <v>955.65296398999999</v>
      </c>
      <c r="D147" s="84">
        <v>929.40441709000004</v>
      </c>
      <c r="E147" s="84">
        <v>141.0946118</v>
      </c>
      <c r="F147" s="84">
        <v>141.0946118</v>
      </c>
    </row>
    <row r="148" spans="1:6" ht="12.75" customHeight="1" x14ac:dyDescent="0.2">
      <c r="A148" s="83" t="s">
        <v>153</v>
      </c>
      <c r="B148" s="83">
        <v>14</v>
      </c>
      <c r="C148" s="84">
        <v>959.38872388000004</v>
      </c>
      <c r="D148" s="84">
        <v>933.93965491999995</v>
      </c>
      <c r="E148" s="84">
        <v>141.78311468999999</v>
      </c>
      <c r="F148" s="84">
        <v>141.78311468999999</v>
      </c>
    </row>
    <row r="149" spans="1:6" ht="12.75" customHeight="1" x14ac:dyDescent="0.2">
      <c r="A149" s="83" t="s">
        <v>153</v>
      </c>
      <c r="B149" s="83">
        <v>15</v>
      </c>
      <c r="C149" s="84">
        <v>984.02391502</v>
      </c>
      <c r="D149" s="84">
        <v>957.37690798999995</v>
      </c>
      <c r="E149" s="84">
        <v>145.34116763</v>
      </c>
      <c r="F149" s="84">
        <v>145.34116763</v>
      </c>
    </row>
    <row r="150" spans="1:6" ht="12.75" customHeight="1" x14ac:dyDescent="0.2">
      <c r="A150" s="83" t="s">
        <v>153</v>
      </c>
      <c r="B150" s="83">
        <v>16</v>
      </c>
      <c r="C150" s="84">
        <v>982.74235055999998</v>
      </c>
      <c r="D150" s="84">
        <v>955.65958284999999</v>
      </c>
      <c r="E150" s="84">
        <v>145.08045731000001</v>
      </c>
      <c r="F150" s="84">
        <v>145.08045731000001</v>
      </c>
    </row>
    <row r="151" spans="1:6" ht="12.75" customHeight="1" x14ac:dyDescent="0.2">
      <c r="A151" s="83" t="s">
        <v>153</v>
      </c>
      <c r="B151" s="83">
        <v>17</v>
      </c>
      <c r="C151" s="84">
        <v>981.77459225999996</v>
      </c>
      <c r="D151" s="84">
        <v>950.33033868999996</v>
      </c>
      <c r="E151" s="84">
        <v>144.27141485000001</v>
      </c>
      <c r="F151" s="84">
        <v>144.27141485000001</v>
      </c>
    </row>
    <row r="152" spans="1:6" ht="12.75" customHeight="1" x14ac:dyDescent="0.2">
      <c r="A152" s="83" t="s">
        <v>153</v>
      </c>
      <c r="B152" s="83">
        <v>18</v>
      </c>
      <c r="C152" s="84">
        <v>991.76010064000002</v>
      </c>
      <c r="D152" s="84">
        <v>948.51770494000004</v>
      </c>
      <c r="E152" s="84">
        <v>143.99623554999999</v>
      </c>
      <c r="F152" s="84">
        <v>143.99623554999999</v>
      </c>
    </row>
    <row r="153" spans="1:6" ht="12.75" customHeight="1" x14ac:dyDescent="0.2">
      <c r="A153" s="83" t="s">
        <v>153</v>
      </c>
      <c r="B153" s="83">
        <v>19</v>
      </c>
      <c r="C153" s="84">
        <v>964.24201019999998</v>
      </c>
      <c r="D153" s="84">
        <v>934.21852580999996</v>
      </c>
      <c r="E153" s="84">
        <v>141.82545059</v>
      </c>
      <c r="F153" s="84">
        <v>141.82545059</v>
      </c>
    </row>
    <row r="154" spans="1:6" ht="12.75" customHeight="1" x14ac:dyDescent="0.2">
      <c r="A154" s="83" t="s">
        <v>153</v>
      </c>
      <c r="B154" s="83">
        <v>20</v>
      </c>
      <c r="C154" s="84">
        <v>972.30782418000001</v>
      </c>
      <c r="D154" s="84">
        <v>942.44599169000003</v>
      </c>
      <c r="E154" s="84">
        <v>143.07447748000001</v>
      </c>
      <c r="F154" s="84">
        <v>143.07447748000001</v>
      </c>
    </row>
    <row r="155" spans="1:6" ht="12.75" customHeight="1" x14ac:dyDescent="0.2">
      <c r="A155" s="83" t="s">
        <v>153</v>
      </c>
      <c r="B155" s="83">
        <v>21</v>
      </c>
      <c r="C155" s="84">
        <v>981.16082444000006</v>
      </c>
      <c r="D155" s="84">
        <v>951.22755749999999</v>
      </c>
      <c r="E155" s="84">
        <v>144.40762330999999</v>
      </c>
      <c r="F155" s="84">
        <v>144.40762330999999</v>
      </c>
    </row>
    <row r="156" spans="1:6" ht="12.75" customHeight="1" x14ac:dyDescent="0.2">
      <c r="A156" s="83" t="s">
        <v>153</v>
      </c>
      <c r="B156" s="83">
        <v>22</v>
      </c>
      <c r="C156" s="84">
        <v>986.99612350999996</v>
      </c>
      <c r="D156" s="84">
        <v>959.90691208999999</v>
      </c>
      <c r="E156" s="84">
        <v>145.72525225999999</v>
      </c>
      <c r="F156" s="84">
        <v>145.72525225999999</v>
      </c>
    </row>
    <row r="157" spans="1:6" ht="12.75" customHeight="1" x14ac:dyDescent="0.2">
      <c r="A157" s="83" t="s">
        <v>153</v>
      </c>
      <c r="B157" s="83">
        <v>23</v>
      </c>
      <c r="C157" s="84">
        <v>971.54259621999995</v>
      </c>
      <c r="D157" s="84">
        <v>944.52447756000004</v>
      </c>
      <c r="E157" s="84">
        <v>143.39001628</v>
      </c>
      <c r="F157" s="84">
        <v>143.39001628</v>
      </c>
    </row>
    <row r="158" spans="1:6" ht="12.75" customHeight="1" x14ac:dyDescent="0.2">
      <c r="A158" s="83" t="s">
        <v>153</v>
      </c>
      <c r="B158" s="83">
        <v>24</v>
      </c>
      <c r="C158" s="84">
        <v>1090.8885939500001</v>
      </c>
      <c r="D158" s="84">
        <v>1061.2857254600001</v>
      </c>
      <c r="E158" s="84">
        <v>161.11575832</v>
      </c>
      <c r="F158" s="84">
        <v>161.11575832</v>
      </c>
    </row>
    <row r="159" spans="1:6" ht="12.75" customHeight="1" x14ac:dyDescent="0.2">
      <c r="A159" s="83" t="s">
        <v>154</v>
      </c>
      <c r="B159" s="83">
        <v>1</v>
      </c>
      <c r="C159" s="84">
        <v>1036.5260576999999</v>
      </c>
      <c r="D159" s="84">
        <v>1005.64179558</v>
      </c>
      <c r="E159" s="84">
        <v>152.66834990999999</v>
      </c>
      <c r="F159" s="84">
        <v>152.66834990999999</v>
      </c>
    </row>
    <row r="160" spans="1:6" ht="12.75" customHeight="1" x14ac:dyDescent="0.2">
      <c r="A160" s="83" t="s">
        <v>154</v>
      </c>
      <c r="B160" s="83">
        <v>2</v>
      </c>
      <c r="C160" s="84">
        <v>1097.32777244</v>
      </c>
      <c r="D160" s="84">
        <v>1070.2291810500001</v>
      </c>
      <c r="E160" s="84">
        <v>162.47348092999999</v>
      </c>
      <c r="F160" s="84">
        <v>162.47348092999999</v>
      </c>
    </row>
    <row r="161" spans="1:6" ht="12.75" customHeight="1" x14ac:dyDescent="0.2">
      <c r="A161" s="83" t="s">
        <v>154</v>
      </c>
      <c r="B161" s="83">
        <v>3</v>
      </c>
      <c r="C161" s="84">
        <v>1149.72318053</v>
      </c>
      <c r="D161" s="84">
        <v>1117.09371321</v>
      </c>
      <c r="E161" s="84">
        <v>169.58807265999999</v>
      </c>
      <c r="F161" s="84">
        <v>169.58807265999999</v>
      </c>
    </row>
    <row r="162" spans="1:6" ht="12.75" customHeight="1" x14ac:dyDescent="0.2">
      <c r="A162" s="83" t="s">
        <v>154</v>
      </c>
      <c r="B162" s="83">
        <v>4</v>
      </c>
      <c r="C162" s="84">
        <v>1171.14375464</v>
      </c>
      <c r="D162" s="84">
        <v>1141.74634874</v>
      </c>
      <c r="E162" s="84">
        <v>173.33063507</v>
      </c>
      <c r="F162" s="84">
        <v>173.33063507</v>
      </c>
    </row>
    <row r="163" spans="1:6" ht="12.75" customHeight="1" x14ac:dyDescent="0.2">
      <c r="A163" s="83" t="s">
        <v>154</v>
      </c>
      <c r="B163" s="83">
        <v>5</v>
      </c>
      <c r="C163" s="84">
        <v>1179.50821488</v>
      </c>
      <c r="D163" s="84">
        <v>1150.6492567400001</v>
      </c>
      <c r="E163" s="84">
        <v>174.68220208</v>
      </c>
      <c r="F163" s="84">
        <v>174.68220208</v>
      </c>
    </row>
    <row r="164" spans="1:6" ht="12.75" customHeight="1" x14ac:dyDescent="0.2">
      <c r="A164" s="83" t="s">
        <v>154</v>
      </c>
      <c r="B164" s="83">
        <v>6</v>
      </c>
      <c r="C164" s="84">
        <v>1197.4695806499999</v>
      </c>
      <c r="D164" s="84">
        <v>1167.2216509899999</v>
      </c>
      <c r="E164" s="84">
        <v>177.19808805</v>
      </c>
      <c r="F164" s="84">
        <v>177.19808805</v>
      </c>
    </row>
    <row r="165" spans="1:6" ht="12.75" customHeight="1" x14ac:dyDescent="0.2">
      <c r="A165" s="83" t="s">
        <v>154</v>
      </c>
      <c r="B165" s="83">
        <v>7</v>
      </c>
      <c r="C165" s="84">
        <v>1177.4945170999999</v>
      </c>
      <c r="D165" s="84">
        <v>1148.12517576</v>
      </c>
      <c r="E165" s="84">
        <v>174.29901666000001</v>
      </c>
      <c r="F165" s="84">
        <v>174.29901666000001</v>
      </c>
    </row>
    <row r="166" spans="1:6" ht="12.75" customHeight="1" x14ac:dyDescent="0.2">
      <c r="A166" s="83" t="s">
        <v>154</v>
      </c>
      <c r="B166" s="83">
        <v>8</v>
      </c>
      <c r="C166" s="84">
        <v>1142.5774320400001</v>
      </c>
      <c r="D166" s="84">
        <v>1114.4136919</v>
      </c>
      <c r="E166" s="84">
        <v>169.18121364000001</v>
      </c>
      <c r="F166" s="84">
        <v>169.18121364000001</v>
      </c>
    </row>
    <row r="167" spans="1:6" ht="12.75" customHeight="1" x14ac:dyDescent="0.2">
      <c r="A167" s="83" t="s">
        <v>154</v>
      </c>
      <c r="B167" s="83">
        <v>9</v>
      </c>
      <c r="C167" s="84">
        <v>1059.0876675</v>
      </c>
      <c r="D167" s="84">
        <v>1031.6765154899999</v>
      </c>
      <c r="E167" s="84">
        <v>156.62072913</v>
      </c>
      <c r="F167" s="84">
        <v>156.62072913</v>
      </c>
    </row>
    <row r="168" spans="1:6" ht="12.75" customHeight="1" x14ac:dyDescent="0.2">
      <c r="A168" s="83" t="s">
        <v>154</v>
      </c>
      <c r="B168" s="83">
        <v>10</v>
      </c>
      <c r="C168" s="84">
        <v>949.47022637999999</v>
      </c>
      <c r="D168" s="84">
        <v>923.53369094000004</v>
      </c>
      <c r="E168" s="84">
        <v>140.20336596000001</v>
      </c>
      <c r="F168" s="84">
        <v>140.20336596000001</v>
      </c>
    </row>
    <row r="169" spans="1:6" ht="12.75" customHeight="1" x14ac:dyDescent="0.2">
      <c r="A169" s="83" t="s">
        <v>154</v>
      </c>
      <c r="B169" s="83">
        <v>11</v>
      </c>
      <c r="C169" s="84">
        <v>931.68124449000004</v>
      </c>
      <c r="D169" s="84">
        <v>905.41373147000002</v>
      </c>
      <c r="E169" s="84">
        <v>137.45254123000001</v>
      </c>
      <c r="F169" s="84">
        <v>137.45254123000001</v>
      </c>
    </row>
    <row r="170" spans="1:6" ht="12.75" customHeight="1" x14ac:dyDescent="0.2">
      <c r="A170" s="83" t="s">
        <v>154</v>
      </c>
      <c r="B170" s="83">
        <v>12</v>
      </c>
      <c r="C170" s="84">
        <v>896.69164228</v>
      </c>
      <c r="D170" s="84">
        <v>871.54168685000002</v>
      </c>
      <c r="E170" s="84">
        <v>132.31036319</v>
      </c>
      <c r="F170" s="84">
        <v>132.31036319</v>
      </c>
    </row>
    <row r="171" spans="1:6" ht="12.75" customHeight="1" x14ac:dyDescent="0.2">
      <c r="A171" s="83" t="s">
        <v>154</v>
      </c>
      <c r="B171" s="83">
        <v>13</v>
      </c>
      <c r="C171" s="84">
        <v>886.89481249000005</v>
      </c>
      <c r="D171" s="84">
        <v>859.2911312</v>
      </c>
      <c r="E171" s="84">
        <v>130.45058356999999</v>
      </c>
      <c r="F171" s="84">
        <v>130.45058356999999</v>
      </c>
    </row>
    <row r="172" spans="1:6" ht="12.75" customHeight="1" x14ac:dyDescent="0.2">
      <c r="A172" s="83" t="s">
        <v>154</v>
      </c>
      <c r="B172" s="83">
        <v>14</v>
      </c>
      <c r="C172" s="84">
        <v>894.39239665000002</v>
      </c>
      <c r="D172" s="84">
        <v>866.48010087</v>
      </c>
      <c r="E172" s="84">
        <v>131.54195442</v>
      </c>
      <c r="F172" s="84">
        <v>131.54195442</v>
      </c>
    </row>
    <row r="173" spans="1:6" ht="12.75" customHeight="1" x14ac:dyDescent="0.2">
      <c r="A173" s="83" t="s">
        <v>154</v>
      </c>
      <c r="B173" s="83">
        <v>15</v>
      </c>
      <c r="C173" s="84">
        <v>886.19318978000001</v>
      </c>
      <c r="D173" s="84">
        <v>860.84663712999998</v>
      </c>
      <c r="E173" s="84">
        <v>130.68672781999999</v>
      </c>
      <c r="F173" s="84">
        <v>130.68672781999999</v>
      </c>
    </row>
    <row r="174" spans="1:6" ht="12.75" customHeight="1" x14ac:dyDescent="0.2">
      <c r="A174" s="83" t="s">
        <v>154</v>
      </c>
      <c r="B174" s="83">
        <v>16</v>
      </c>
      <c r="C174" s="84">
        <v>885.52864106000004</v>
      </c>
      <c r="D174" s="84">
        <v>862.54878195000003</v>
      </c>
      <c r="E174" s="84">
        <v>130.94513359000001</v>
      </c>
      <c r="F174" s="84">
        <v>130.94513359000001</v>
      </c>
    </row>
    <row r="175" spans="1:6" ht="12.75" customHeight="1" x14ac:dyDescent="0.2">
      <c r="A175" s="83" t="s">
        <v>154</v>
      </c>
      <c r="B175" s="83">
        <v>17</v>
      </c>
      <c r="C175" s="84">
        <v>928.11734207999996</v>
      </c>
      <c r="D175" s="84">
        <v>898.59401371000001</v>
      </c>
      <c r="E175" s="84">
        <v>136.41722720999999</v>
      </c>
      <c r="F175" s="84">
        <v>136.41722720999999</v>
      </c>
    </row>
    <row r="176" spans="1:6" ht="12.75" customHeight="1" x14ac:dyDescent="0.2">
      <c r="A176" s="83" t="s">
        <v>154</v>
      </c>
      <c r="B176" s="83">
        <v>18</v>
      </c>
      <c r="C176" s="84">
        <v>930.09696400999997</v>
      </c>
      <c r="D176" s="84">
        <v>902.01665120999996</v>
      </c>
      <c r="E176" s="84">
        <v>136.93682416999999</v>
      </c>
      <c r="F176" s="84">
        <v>136.93682416999999</v>
      </c>
    </row>
    <row r="177" spans="1:6" ht="12.75" customHeight="1" x14ac:dyDescent="0.2">
      <c r="A177" s="83" t="s">
        <v>154</v>
      </c>
      <c r="B177" s="83">
        <v>19</v>
      </c>
      <c r="C177" s="84">
        <v>928.86829834000002</v>
      </c>
      <c r="D177" s="84">
        <v>897.23292001000004</v>
      </c>
      <c r="E177" s="84">
        <v>136.21059704000001</v>
      </c>
      <c r="F177" s="84">
        <v>136.21059704000001</v>
      </c>
    </row>
    <row r="178" spans="1:6" ht="12.75" customHeight="1" x14ac:dyDescent="0.2">
      <c r="A178" s="83" t="s">
        <v>154</v>
      </c>
      <c r="B178" s="83">
        <v>20</v>
      </c>
      <c r="C178" s="84">
        <v>935.07448814999998</v>
      </c>
      <c r="D178" s="84">
        <v>904.440337</v>
      </c>
      <c r="E178" s="84">
        <v>137.30476841000001</v>
      </c>
      <c r="F178" s="84">
        <v>137.30476841000001</v>
      </c>
    </row>
    <row r="179" spans="1:6" ht="12.75" customHeight="1" x14ac:dyDescent="0.2">
      <c r="A179" s="83" t="s">
        <v>154</v>
      </c>
      <c r="B179" s="83">
        <v>21</v>
      </c>
      <c r="C179" s="84">
        <v>925.74218789999998</v>
      </c>
      <c r="D179" s="84">
        <v>895.44070842999997</v>
      </c>
      <c r="E179" s="84">
        <v>135.93851806999999</v>
      </c>
      <c r="F179" s="84">
        <v>135.93851806999999</v>
      </c>
    </row>
    <row r="180" spans="1:6" ht="12.75" customHeight="1" x14ac:dyDescent="0.2">
      <c r="A180" s="83" t="s">
        <v>154</v>
      </c>
      <c r="B180" s="83">
        <v>22</v>
      </c>
      <c r="C180" s="84">
        <v>905.26241626000001</v>
      </c>
      <c r="D180" s="84">
        <v>876.84540742000002</v>
      </c>
      <c r="E180" s="84">
        <v>133.11553086999999</v>
      </c>
      <c r="F180" s="84">
        <v>133.11553086999999</v>
      </c>
    </row>
    <row r="181" spans="1:6" ht="12.75" customHeight="1" x14ac:dyDescent="0.2">
      <c r="A181" s="83" t="s">
        <v>154</v>
      </c>
      <c r="B181" s="83">
        <v>23</v>
      </c>
      <c r="C181" s="84">
        <v>948.52816786000005</v>
      </c>
      <c r="D181" s="84">
        <v>917.10840624000002</v>
      </c>
      <c r="E181" s="84">
        <v>139.22793153999999</v>
      </c>
      <c r="F181" s="84">
        <v>139.22793153999999</v>
      </c>
    </row>
    <row r="182" spans="1:6" ht="12.75" customHeight="1" x14ac:dyDescent="0.2">
      <c r="A182" s="83" t="s">
        <v>154</v>
      </c>
      <c r="B182" s="83">
        <v>24</v>
      </c>
      <c r="C182" s="84">
        <v>1026.2535798199999</v>
      </c>
      <c r="D182" s="84">
        <v>994.18647433000001</v>
      </c>
      <c r="E182" s="84">
        <v>150.92929631000001</v>
      </c>
      <c r="F182" s="84">
        <v>150.92929631000001</v>
      </c>
    </row>
    <row r="183" spans="1:6" ht="12.75" customHeight="1" x14ac:dyDescent="0.2">
      <c r="A183" s="83" t="s">
        <v>155</v>
      </c>
      <c r="B183" s="83">
        <v>1</v>
      </c>
      <c r="C183" s="84">
        <v>1105.5660374399999</v>
      </c>
      <c r="D183" s="84">
        <v>1075.7748416300001</v>
      </c>
      <c r="E183" s="84">
        <v>163.31537796999999</v>
      </c>
      <c r="F183" s="84">
        <v>163.31537796999999</v>
      </c>
    </row>
    <row r="184" spans="1:6" ht="12.75" customHeight="1" x14ac:dyDescent="0.2">
      <c r="A184" s="83" t="s">
        <v>155</v>
      </c>
      <c r="B184" s="83">
        <v>2</v>
      </c>
      <c r="C184" s="84">
        <v>1119.5245474200001</v>
      </c>
      <c r="D184" s="84">
        <v>1087.20652419</v>
      </c>
      <c r="E184" s="84">
        <v>165.05084295</v>
      </c>
      <c r="F184" s="84">
        <v>165.05084295</v>
      </c>
    </row>
    <row r="185" spans="1:6" ht="12.75" customHeight="1" x14ac:dyDescent="0.2">
      <c r="A185" s="83" t="s">
        <v>155</v>
      </c>
      <c r="B185" s="83">
        <v>3</v>
      </c>
      <c r="C185" s="84">
        <v>1050.7733188699999</v>
      </c>
      <c r="D185" s="84">
        <v>1023.19658106</v>
      </c>
      <c r="E185" s="84">
        <v>155.33337452000001</v>
      </c>
      <c r="F185" s="84">
        <v>155.33337452000001</v>
      </c>
    </row>
    <row r="186" spans="1:6" ht="12.75" customHeight="1" x14ac:dyDescent="0.2">
      <c r="A186" s="83" t="s">
        <v>155</v>
      </c>
      <c r="B186" s="83">
        <v>4</v>
      </c>
      <c r="C186" s="84">
        <v>1067.4323085399999</v>
      </c>
      <c r="D186" s="84">
        <v>1038.2679423100001</v>
      </c>
      <c r="E186" s="84">
        <v>157.62138587999999</v>
      </c>
      <c r="F186" s="84">
        <v>157.62138587999999</v>
      </c>
    </row>
    <row r="187" spans="1:6" ht="12.75" customHeight="1" x14ac:dyDescent="0.2">
      <c r="A187" s="83" t="s">
        <v>155</v>
      </c>
      <c r="B187" s="83">
        <v>5</v>
      </c>
      <c r="C187" s="84">
        <v>1065.42935074</v>
      </c>
      <c r="D187" s="84">
        <v>1034.80590254</v>
      </c>
      <c r="E187" s="84">
        <v>157.09580718999999</v>
      </c>
      <c r="F187" s="84">
        <v>157.09580718999999</v>
      </c>
    </row>
    <row r="188" spans="1:6" ht="12.75" customHeight="1" x14ac:dyDescent="0.2">
      <c r="A188" s="83" t="s">
        <v>155</v>
      </c>
      <c r="B188" s="83">
        <v>6</v>
      </c>
      <c r="C188" s="84">
        <v>1066.1034996999999</v>
      </c>
      <c r="D188" s="84">
        <v>1031.5732110700001</v>
      </c>
      <c r="E188" s="84">
        <v>156.60504628999999</v>
      </c>
      <c r="F188" s="84">
        <v>156.60504628999999</v>
      </c>
    </row>
    <row r="189" spans="1:6" ht="12.75" customHeight="1" x14ac:dyDescent="0.2">
      <c r="A189" s="83" t="s">
        <v>155</v>
      </c>
      <c r="B189" s="83">
        <v>7</v>
      </c>
      <c r="C189" s="84">
        <v>1072.69711699</v>
      </c>
      <c r="D189" s="84">
        <v>1040.9114335300001</v>
      </c>
      <c r="E189" s="84">
        <v>158.02269920000001</v>
      </c>
      <c r="F189" s="84">
        <v>158.02269920000001</v>
      </c>
    </row>
    <row r="190" spans="1:6" ht="12.75" customHeight="1" x14ac:dyDescent="0.2">
      <c r="A190" s="83" t="s">
        <v>155</v>
      </c>
      <c r="B190" s="83">
        <v>8</v>
      </c>
      <c r="C190" s="84">
        <v>1028.2691603400001</v>
      </c>
      <c r="D190" s="84">
        <v>1000.8039955</v>
      </c>
      <c r="E190" s="84">
        <v>151.93391449000001</v>
      </c>
      <c r="F190" s="84">
        <v>151.93391449000001</v>
      </c>
    </row>
    <row r="191" spans="1:6" ht="12.75" customHeight="1" x14ac:dyDescent="0.2">
      <c r="A191" s="83" t="s">
        <v>155</v>
      </c>
      <c r="B191" s="83">
        <v>9</v>
      </c>
      <c r="C191" s="84">
        <v>961.45279449999998</v>
      </c>
      <c r="D191" s="84">
        <v>932.73111383000003</v>
      </c>
      <c r="E191" s="84">
        <v>141.59964382000001</v>
      </c>
      <c r="F191" s="84">
        <v>141.59964382000001</v>
      </c>
    </row>
    <row r="192" spans="1:6" ht="12.75" customHeight="1" x14ac:dyDescent="0.2">
      <c r="A192" s="83" t="s">
        <v>155</v>
      </c>
      <c r="B192" s="83">
        <v>10</v>
      </c>
      <c r="C192" s="84">
        <v>906.72805812000001</v>
      </c>
      <c r="D192" s="84">
        <v>878.92483451999999</v>
      </c>
      <c r="E192" s="84">
        <v>133.43121256000001</v>
      </c>
      <c r="F192" s="84">
        <v>133.43121256000001</v>
      </c>
    </row>
    <row r="193" spans="1:6" ht="12.75" customHeight="1" x14ac:dyDescent="0.2">
      <c r="A193" s="83" t="s">
        <v>155</v>
      </c>
      <c r="B193" s="83">
        <v>11</v>
      </c>
      <c r="C193" s="84">
        <v>887.36993458999996</v>
      </c>
      <c r="D193" s="84">
        <v>862.32425545000001</v>
      </c>
      <c r="E193" s="84">
        <v>130.91104780000001</v>
      </c>
      <c r="F193" s="84">
        <v>130.91104780000001</v>
      </c>
    </row>
    <row r="194" spans="1:6" ht="12.75" customHeight="1" x14ac:dyDescent="0.2">
      <c r="A194" s="83" t="s">
        <v>155</v>
      </c>
      <c r="B194" s="83">
        <v>12</v>
      </c>
      <c r="C194" s="84">
        <v>900.42545587999996</v>
      </c>
      <c r="D194" s="84">
        <v>875.16528169000003</v>
      </c>
      <c r="E194" s="84">
        <v>132.86046786</v>
      </c>
      <c r="F194" s="84">
        <v>132.86046786</v>
      </c>
    </row>
    <row r="195" spans="1:6" ht="12.75" customHeight="1" x14ac:dyDescent="0.2">
      <c r="A195" s="83" t="s">
        <v>155</v>
      </c>
      <c r="B195" s="83">
        <v>13</v>
      </c>
      <c r="C195" s="84">
        <v>903.20159610999997</v>
      </c>
      <c r="D195" s="84">
        <v>876.17169152999998</v>
      </c>
      <c r="E195" s="84">
        <v>133.01325281000001</v>
      </c>
      <c r="F195" s="84">
        <v>133.01325281000001</v>
      </c>
    </row>
    <row r="196" spans="1:6" ht="12.75" customHeight="1" x14ac:dyDescent="0.2">
      <c r="A196" s="83" t="s">
        <v>155</v>
      </c>
      <c r="B196" s="83">
        <v>14</v>
      </c>
      <c r="C196" s="84">
        <v>901.36195497000006</v>
      </c>
      <c r="D196" s="84">
        <v>876.78626171999997</v>
      </c>
      <c r="E196" s="84">
        <v>133.10655184999999</v>
      </c>
      <c r="F196" s="84">
        <v>133.10655184999999</v>
      </c>
    </row>
    <row r="197" spans="1:6" ht="12.75" customHeight="1" x14ac:dyDescent="0.2">
      <c r="A197" s="83" t="s">
        <v>155</v>
      </c>
      <c r="B197" s="83">
        <v>15</v>
      </c>
      <c r="C197" s="84">
        <v>919.94166697000003</v>
      </c>
      <c r="D197" s="84">
        <v>894.40743205000001</v>
      </c>
      <c r="E197" s="84">
        <v>135.78165446</v>
      </c>
      <c r="F197" s="84">
        <v>135.78165446</v>
      </c>
    </row>
    <row r="198" spans="1:6" ht="12.75" customHeight="1" x14ac:dyDescent="0.2">
      <c r="A198" s="83" t="s">
        <v>155</v>
      </c>
      <c r="B198" s="83">
        <v>16</v>
      </c>
      <c r="C198" s="84">
        <v>938.92990496000004</v>
      </c>
      <c r="D198" s="84">
        <v>912.45841210000003</v>
      </c>
      <c r="E198" s="84">
        <v>138.52200729</v>
      </c>
      <c r="F198" s="84">
        <v>138.52200729</v>
      </c>
    </row>
    <row r="199" spans="1:6" ht="12.75" customHeight="1" x14ac:dyDescent="0.2">
      <c r="A199" s="83" t="s">
        <v>155</v>
      </c>
      <c r="B199" s="83">
        <v>17</v>
      </c>
      <c r="C199" s="84">
        <v>954.08947688000001</v>
      </c>
      <c r="D199" s="84">
        <v>925.85894066000003</v>
      </c>
      <c r="E199" s="84">
        <v>140.55636644000001</v>
      </c>
      <c r="F199" s="84">
        <v>140.55636644000001</v>
      </c>
    </row>
    <row r="200" spans="1:6" ht="12.75" customHeight="1" x14ac:dyDescent="0.2">
      <c r="A200" s="83" t="s">
        <v>155</v>
      </c>
      <c r="B200" s="83">
        <v>18</v>
      </c>
      <c r="C200" s="84">
        <v>959.84196673999998</v>
      </c>
      <c r="D200" s="84">
        <v>929.93950539000002</v>
      </c>
      <c r="E200" s="84">
        <v>141.17584454999999</v>
      </c>
      <c r="F200" s="84">
        <v>141.17584454999999</v>
      </c>
    </row>
    <row r="201" spans="1:6" ht="12.75" customHeight="1" x14ac:dyDescent="0.2">
      <c r="A201" s="83" t="s">
        <v>155</v>
      </c>
      <c r="B201" s="83">
        <v>19</v>
      </c>
      <c r="C201" s="84">
        <v>948.37281287999997</v>
      </c>
      <c r="D201" s="84">
        <v>916.72914348999996</v>
      </c>
      <c r="E201" s="84">
        <v>139.17035496</v>
      </c>
      <c r="F201" s="84">
        <v>139.17035496</v>
      </c>
    </row>
    <row r="202" spans="1:6" ht="12.75" customHeight="1" x14ac:dyDescent="0.2">
      <c r="A202" s="83" t="s">
        <v>155</v>
      </c>
      <c r="B202" s="83">
        <v>20</v>
      </c>
      <c r="C202" s="84">
        <v>937.81280851999998</v>
      </c>
      <c r="D202" s="84">
        <v>907.76345100000003</v>
      </c>
      <c r="E202" s="84">
        <v>137.80925651999999</v>
      </c>
      <c r="F202" s="84">
        <v>137.80925651999999</v>
      </c>
    </row>
    <row r="203" spans="1:6" ht="12.75" customHeight="1" x14ac:dyDescent="0.2">
      <c r="A203" s="83" t="s">
        <v>155</v>
      </c>
      <c r="B203" s="83">
        <v>21</v>
      </c>
      <c r="C203" s="84">
        <v>924.05173676000004</v>
      </c>
      <c r="D203" s="84">
        <v>896.77888281000003</v>
      </c>
      <c r="E203" s="84">
        <v>136.14166881</v>
      </c>
      <c r="F203" s="84">
        <v>136.14166881</v>
      </c>
    </row>
    <row r="204" spans="1:6" ht="12.75" customHeight="1" x14ac:dyDescent="0.2">
      <c r="A204" s="83" t="s">
        <v>155</v>
      </c>
      <c r="B204" s="83">
        <v>22</v>
      </c>
      <c r="C204" s="84">
        <v>934.05078836999996</v>
      </c>
      <c r="D204" s="84">
        <v>907.66705094999998</v>
      </c>
      <c r="E204" s="84">
        <v>137.79462185</v>
      </c>
      <c r="F204" s="84">
        <v>137.79462185</v>
      </c>
    </row>
    <row r="205" spans="1:6" ht="12.75" customHeight="1" x14ac:dyDescent="0.2">
      <c r="A205" s="83" t="s">
        <v>155</v>
      </c>
      <c r="B205" s="83">
        <v>23</v>
      </c>
      <c r="C205" s="84">
        <v>985.76480914000001</v>
      </c>
      <c r="D205" s="84">
        <v>954.63196190999997</v>
      </c>
      <c r="E205" s="84">
        <v>144.92445226999999</v>
      </c>
      <c r="F205" s="84">
        <v>144.92445226999999</v>
      </c>
    </row>
    <row r="206" spans="1:6" ht="12.75" customHeight="1" x14ac:dyDescent="0.2">
      <c r="A206" s="83" t="s">
        <v>155</v>
      </c>
      <c r="B206" s="83">
        <v>24</v>
      </c>
      <c r="C206" s="84">
        <v>1040.23431061</v>
      </c>
      <c r="D206" s="84">
        <v>1011.50262577</v>
      </c>
      <c r="E206" s="84">
        <v>153.55809343999999</v>
      </c>
      <c r="F206" s="84">
        <v>153.55809343999999</v>
      </c>
    </row>
    <row r="207" spans="1:6" ht="12.75" customHeight="1" x14ac:dyDescent="0.2">
      <c r="A207" s="83" t="s">
        <v>156</v>
      </c>
      <c r="B207" s="83">
        <v>1</v>
      </c>
      <c r="C207" s="84">
        <v>1054.45238133</v>
      </c>
      <c r="D207" s="84">
        <v>1026.4268299400001</v>
      </c>
      <c r="E207" s="84">
        <v>155.82376461000001</v>
      </c>
      <c r="F207" s="84">
        <v>155.82376461000001</v>
      </c>
    </row>
    <row r="208" spans="1:6" ht="12.75" customHeight="1" x14ac:dyDescent="0.2">
      <c r="A208" s="83" t="s">
        <v>156</v>
      </c>
      <c r="B208" s="83">
        <v>2</v>
      </c>
      <c r="C208" s="84">
        <v>1066.4731034399999</v>
      </c>
      <c r="D208" s="84">
        <v>1037.3913396400001</v>
      </c>
      <c r="E208" s="84">
        <v>157.48830720000001</v>
      </c>
      <c r="F208" s="84">
        <v>157.48830720000001</v>
      </c>
    </row>
    <row r="209" spans="1:6" ht="12.75" customHeight="1" x14ac:dyDescent="0.2">
      <c r="A209" s="83" t="s">
        <v>156</v>
      </c>
      <c r="B209" s="83">
        <v>3</v>
      </c>
      <c r="C209" s="84">
        <v>1103.39344355</v>
      </c>
      <c r="D209" s="84">
        <v>1078.07894717</v>
      </c>
      <c r="E209" s="84">
        <v>163.66516852000001</v>
      </c>
      <c r="F209" s="84">
        <v>163.66516852000001</v>
      </c>
    </row>
    <row r="210" spans="1:6" ht="12.75" customHeight="1" x14ac:dyDescent="0.2">
      <c r="A210" s="83" t="s">
        <v>156</v>
      </c>
      <c r="B210" s="83">
        <v>4</v>
      </c>
      <c r="C210" s="84">
        <v>1092.64383314</v>
      </c>
      <c r="D210" s="84">
        <v>1063.5819648500001</v>
      </c>
      <c r="E210" s="84">
        <v>161.46435468999999</v>
      </c>
      <c r="F210" s="84">
        <v>161.46435468999999</v>
      </c>
    </row>
    <row r="211" spans="1:6" ht="12.75" customHeight="1" x14ac:dyDescent="0.2">
      <c r="A211" s="83" t="s">
        <v>156</v>
      </c>
      <c r="B211" s="83">
        <v>5</v>
      </c>
      <c r="C211" s="84">
        <v>1118.46055903</v>
      </c>
      <c r="D211" s="84">
        <v>1088.6135222800001</v>
      </c>
      <c r="E211" s="84">
        <v>165.26444194000001</v>
      </c>
      <c r="F211" s="84">
        <v>165.26444194000001</v>
      </c>
    </row>
    <row r="212" spans="1:6" ht="12.75" customHeight="1" x14ac:dyDescent="0.2">
      <c r="A212" s="83" t="s">
        <v>156</v>
      </c>
      <c r="B212" s="83">
        <v>6</v>
      </c>
      <c r="C212" s="84">
        <v>1091.7971196599999</v>
      </c>
      <c r="D212" s="84">
        <v>1068.5138630199999</v>
      </c>
      <c r="E212" s="84">
        <v>162.21307532</v>
      </c>
      <c r="F212" s="84">
        <v>162.21307532</v>
      </c>
    </row>
    <row r="213" spans="1:6" ht="12.75" customHeight="1" x14ac:dyDescent="0.2">
      <c r="A213" s="83" t="s">
        <v>156</v>
      </c>
      <c r="B213" s="83">
        <v>7</v>
      </c>
      <c r="C213" s="84">
        <v>1018.9178996000001</v>
      </c>
      <c r="D213" s="84">
        <v>984.01482408000004</v>
      </c>
      <c r="E213" s="84">
        <v>149.38511918</v>
      </c>
      <c r="F213" s="84">
        <v>149.38511918</v>
      </c>
    </row>
    <row r="214" spans="1:6" ht="12.75" customHeight="1" x14ac:dyDescent="0.2">
      <c r="A214" s="83" t="s">
        <v>156</v>
      </c>
      <c r="B214" s="83">
        <v>8</v>
      </c>
      <c r="C214" s="84">
        <v>1007.34094668</v>
      </c>
      <c r="D214" s="84">
        <v>976.25816550000002</v>
      </c>
      <c r="E214" s="84">
        <v>148.20756642000001</v>
      </c>
      <c r="F214" s="84">
        <v>148.20756642000001</v>
      </c>
    </row>
    <row r="215" spans="1:6" ht="12.75" customHeight="1" x14ac:dyDescent="0.2">
      <c r="A215" s="83" t="s">
        <v>156</v>
      </c>
      <c r="B215" s="83">
        <v>9</v>
      </c>
      <c r="C215" s="84">
        <v>965.37031563999994</v>
      </c>
      <c r="D215" s="84">
        <v>937.17115631000001</v>
      </c>
      <c r="E215" s="84">
        <v>142.27369492</v>
      </c>
      <c r="F215" s="84">
        <v>142.27369492</v>
      </c>
    </row>
    <row r="216" spans="1:6" ht="12.75" customHeight="1" x14ac:dyDescent="0.2">
      <c r="A216" s="83" t="s">
        <v>156</v>
      </c>
      <c r="B216" s="83">
        <v>10</v>
      </c>
      <c r="C216" s="84">
        <v>985.26622654000005</v>
      </c>
      <c r="D216" s="84">
        <v>958.12656162999997</v>
      </c>
      <c r="E216" s="84">
        <v>145.45497394</v>
      </c>
      <c r="F216" s="84">
        <v>145.45497394</v>
      </c>
    </row>
    <row r="217" spans="1:6" ht="12.75" customHeight="1" x14ac:dyDescent="0.2">
      <c r="A217" s="83" t="s">
        <v>156</v>
      </c>
      <c r="B217" s="83">
        <v>11</v>
      </c>
      <c r="C217" s="84">
        <v>980.17022691</v>
      </c>
      <c r="D217" s="84">
        <v>951.86321730999998</v>
      </c>
      <c r="E217" s="84">
        <v>144.50412399999999</v>
      </c>
      <c r="F217" s="84">
        <v>144.50412399999999</v>
      </c>
    </row>
    <row r="218" spans="1:6" ht="12.75" customHeight="1" x14ac:dyDescent="0.2">
      <c r="A218" s="83" t="s">
        <v>156</v>
      </c>
      <c r="B218" s="83">
        <v>12</v>
      </c>
      <c r="C218" s="84">
        <v>952.10448324000004</v>
      </c>
      <c r="D218" s="84">
        <v>923.23308037000004</v>
      </c>
      <c r="E218" s="84">
        <v>140.15772971000001</v>
      </c>
      <c r="F218" s="84">
        <v>140.15772971000001</v>
      </c>
    </row>
    <row r="219" spans="1:6" ht="12.75" customHeight="1" x14ac:dyDescent="0.2">
      <c r="A219" s="83" t="s">
        <v>156</v>
      </c>
      <c r="B219" s="83">
        <v>13</v>
      </c>
      <c r="C219" s="84">
        <v>950.96949688999996</v>
      </c>
      <c r="D219" s="84">
        <v>926.88118694000002</v>
      </c>
      <c r="E219" s="84">
        <v>140.71155554000001</v>
      </c>
      <c r="F219" s="84">
        <v>140.71155554000001</v>
      </c>
    </row>
    <row r="220" spans="1:6" ht="12.75" customHeight="1" x14ac:dyDescent="0.2">
      <c r="A220" s="83" t="s">
        <v>156</v>
      </c>
      <c r="B220" s="83">
        <v>14</v>
      </c>
      <c r="C220" s="84">
        <v>956.36980291999998</v>
      </c>
      <c r="D220" s="84">
        <v>928.47385760999998</v>
      </c>
      <c r="E220" s="84">
        <v>140.95334184000001</v>
      </c>
      <c r="F220" s="84">
        <v>140.95334184000001</v>
      </c>
    </row>
    <row r="221" spans="1:6" ht="12.75" customHeight="1" x14ac:dyDescent="0.2">
      <c r="A221" s="83" t="s">
        <v>156</v>
      </c>
      <c r="B221" s="83">
        <v>15</v>
      </c>
      <c r="C221" s="84">
        <v>978.08286183999996</v>
      </c>
      <c r="D221" s="84">
        <v>950.75430535999999</v>
      </c>
      <c r="E221" s="84">
        <v>144.33577801999999</v>
      </c>
      <c r="F221" s="84">
        <v>144.33577801999999</v>
      </c>
    </row>
    <row r="222" spans="1:6" ht="12.75" customHeight="1" x14ac:dyDescent="0.2">
      <c r="A222" s="83" t="s">
        <v>156</v>
      </c>
      <c r="B222" s="83">
        <v>16</v>
      </c>
      <c r="C222" s="84">
        <v>986.74676728999998</v>
      </c>
      <c r="D222" s="84">
        <v>959.60810245000005</v>
      </c>
      <c r="E222" s="84">
        <v>145.67988940999999</v>
      </c>
      <c r="F222" s="84">
        <v>145.67988940999999</v>
      </c>
    </row>
    <row r="223" spans="1:6" ht="12.75" customHeight="1" x14ac:dyDescent="0.2">
      <c r="A223" s="83" t="s">
        <v>156</v>
      </c>
      <c r="B223" s="83">
        <v>17</v>
      </c>
      <c r="C223" s="84">
        <v>1013.65720462</v>
      </c>
      <c r="D223" s="84">
        <v>985.71624523000003</v>
      </c>
      <c r="E223" s="84">
        <v>149.64341508999999</v>
      </c>
      <c r="F223" s="84">
        <v>149.64341508999999</v>
      </c>
    </row>
    <row r="224" spans="1:6" ht="12.75" customHeight="1" x14ac:dyDescent="0.2">
      <c r="A224" s="83" t="s">
        <v>156</v>
      </c>
      <c r="B224" s="83">
        <v>18</v>
      </c>
      <c r="C224" s="84">
        <v>1029.7807943</v>
      </c>
      <c r="D224" s="84">
        <v>1001.9671262000001</v>
      </c>
      <c r="E224" s="84">
        <v>152.11049152999999</v>
      </c>
      <c r="F224" s="84">
        <v>152.11049152999999</v>
      </c>
    </row>
    <row r="225" spans="1:6" ht="12.75" customHeight="1" x14ac:dyDescent="0.2">
      <c r="A225" s="83" t="s">
        <v>156</v>
      </c>
      <c r="B225" s="83">
        <v>19</v>
      </c>
      <c r="C225" s="84">
        <v>1010.9989083</v>
      </c>
      <c r="D225" s="84">
        <v>982.07314108000003</v>
      </c>
      <c r="E225" s="84">
        <v>149.09034867</v>
      </c>
      <c r="F225" s="84">
        <v>149.09034867</v>
      </c>
    </row>
    <row r="226" spans="1:6" ht="12.75" customHeight="1" x14ac:dyDescent="0.2">
      <c r="A226" s="83" t="s">
        <v>156</v>
      </c>
      <c r="B226" s="83">
        <v>20</v>
      </c>
      <c r="C226" s="84">
        <v>1020.70528483</v>
      </c>
      <c r="D226" s="84">
        <v>991.47625662999997</v>
      </c>
      <c r="E226" s="84">
        <v>150.51785312000001</v>
      </c>
      <c r="F226" s="84">
        <v>150.51785312000001</v>
      </c>
    </row>
    <row r="227" spans="1:6" ht="12.75" customHeight="1" x14ac:dyDescent="0.2">
      <c r="A227" s="83" t="s">
        <v>156</v>
      </c>
      <c r="B227" s="83">
        <v>21</v>
      </c>
      <c r="C227" s="84">
        <v>1029.1538935799999</v>
      </c>
      <c r="D227" s="84">
        <v>1000.25271571</v>
      </c>
      <c r="E227" s="84">
        <v>151.85022368</v>
      </c>
      <c r="F227" s="84">
        <v>151.85022368</v>
      </c>
    </row>
    <row r="228" spans="1:6" ht="12.75" customHeight="1" x14ac:dyDescent="0.2">
      <c r="A228" s="83" t="s">
        <v>156</v>
      </c>
      <c r="B228" s="83">
        <v>22</v>
      </c>
      <c r="C228" s="84">
        <v>1011.2088732</v>
      </c>
      <c r="D228" s="84">
        <v>982.05884289999995</v>
      </c>
      <c r="E228" s="84">
        <v>149.08817804</v>
      </c>
      <c r="F228" s="84">
        <v>149.08817804</v>
      </c>
    </row>
    <row r="229" spans="1:6" ht="12.75" customHeight="1" x14ac:dyDescent="0.2">
      <c r="A229" s="83" t="s">
        <v>156</v>
      </c>
      <c r="B229" s="83">
        <v>23</v>
      </c>
      <c r="C229" s="84">
        <v>1108.02769281</v>
      </c>
      <c r="D229" s="84">
        <v>1079.86180502</v>
      </c>
      <c r="E229" s="84">
        <v>163.93582748</v>
      </c>
      <c r="F229" s="84">
        <v>163.93582748</v>
      </c>
    </row>
    <row r="230" spans="1:6" ht="12.75" customHeight="1" x14ac:dyDescent="0.2">
      <c r="A230" s="83" t="s">
        <v>156</v>
      </c>
      <c r="B230" s="83">
        <v>24</v>
      </c>
      <c r="C230" s="84">
        <v>1182.4059329900001</v>
      </c>
      <c r="D230" s="84">
        <v>1153.6443289900001</v>
      </c>
      <c r="E230" s="84">
        <v>175.13688956999999</v>
      </c>
      <c r="F230" s="84">
        <v>175.13688956999999</v>
      </c>
    </row>
    <row r="231" spans="1:6" ht="12.75" customHeight="1" x14ac:dyDescent="0.2">
      <c r="A231" s="83" t="s">
        <v>157</v>
      </c>
      <c r="B231" s="83">
        <v>1</v>
      </c>
      <c r="C231" s="84">
        <v>1218.9355231</v>
      </c>
      <c r="D231" s="84">
        <v>1188.3730374300001</v>
      </c>
      <c r="E231" s="84">
        <v>180.40911933999999</v>
      </c>
      <c r="F231" s="84">
        <v>180.40911933999999</v>
      </c>
    </row>
    <row r="232" spans="1:6" ht="12.75" customHeight="1" x14ac:dyDescent="0.2">
      <c r="A232" s="83" t="s">
        <v>157</v>
      </c>
      <c r="B232" s="83">
        <v>2</v>
      </c>
      <c r="C232" s="84">
        <v>1194.7848380999999</v>
      </c>
      <c r="D232" s="84">
        <v>1165.0584186900001</v>
      </c>
      <c r="E232" s="84">
        <v>176.86968374</v>
      </c>
      <c r="F232" s="84">
        <v>176.86968374</v>
      </c>
    </row>
    <row r="233" spans="1:6" ht="12.75" customHeight="1" x14ac:dyDescent="0.2">
      <c r="A233" s="83" t="s">
        <v>157</v>
      </c>
      <c r="B233" s="83">
        <v>3</v>
      </c>
      <c r="C233" s="84">
        <v>1203.54385791</v>
      </c>
      <c r="D233" s="84">
        <v>1173.8955650099999</v>
      </c>
      <c r="E233" s="84">
        <v>178.21126734000001</v>
      </c>
      <c r="F233" s="84">
        <v>178.21126734000001</v>
      </c>
    </row>
    <row r="234" spans="1:6" ht="12.75" customHeight="1" x14ac:dyDescent="0.2">
      <c r="A234" s="83" t="s">
        <v>157</v>
      </c>
      <c r="B234" s="83">
        <v>4</v>
      </c>
      <c r="C234" s="84">
        <v>1213.7814599400001</v>
      </c>
      <c r="D234" s="84">
        <v>1183.84515936</v>
      </c>
      <c r="E234" s="84">
        <v>179.72173375</v>
      </c>
      <c r="F234" s="84">
        <v>179.72173375</v>
      </c>
    </row>
    <row r="235" spans="1:6" ht="12.75" customHeight="1" x14ac:dyDescent="0.2">
      <c r="A235" s="83" t="s">
        <v>157</v>
      </c>
      <c r="B235" s="83">
        <v>5</v>
      </c>
      <c r="C235" s="84">
        <v>1209.81350675</v>
      </c>
      <c r="D235" s="84">
        <v>1179.22927611</v>
      </c>
      <c r="E235" s="84">
        <v>179.02098794</v>
      </c>
      <c r="F235" s="84">
        <v>179.02098794</v>
      </c>
    </row>
    <row r="236" spans="1:6" ht="12.75" customHeight="1" x14ac:dyDescent="0.2">
      <c r="A236" s="83" t="s">
        <v>157</v>
      </c>
      <c r="B236" s="83">
        <v>6</v>
      </c>
      <c r="C236" s="84">
        <v>1220.10118911</v>
      </c>
      <c r="D236" s="84">
        <v>1188.3220844</v>
      </c>
      <c r="E236" s="84">
        <v>180.40138406</v>
      </c>
      <c r="F236" s="84">
        <v>180.40138406</v>
      </c>
    </row>
    <row r="237" spans="1:6" ht="12.75" customHeight="1" x14ac:dyDescent="0.2">
      <c r="A237" s="83" t="s">
        <v>157</v>
      </c>
      <c r="B237" s="83">
        <v>7</v>
      </c>
      <c r="C237" s="84">
        <v>1260.33270399</v>
      </c>
      <c r="D237" s="84">
        <v>1223.4293975099999</v>
      </c>
      <c r="E237" s="84">
        <v>185.73109051</v>
      </c>
      <c r="F237" s="84">
        <v>185.73109051</v>
      </c>
    </row>
    <row r="238" spans="1:6" ht="12.75" customHeight="1" x14ac:dyDescent="0.2">
      <c r="A238" s="83" t="s">
        <v>157</v>
      </c>
      <c r="B238" s="83">
        <v>8</v>
      </c>
      <c r="C238" s="84">
        <v>1173.9506193499999</v>
      </c>
      <c r="D238" s="84">
        <v>1144.6397912100001</v>
      </c>
      <c r="E238" s="84">
        <v>173.76989395000001</v>
      </c>
      <c r="F238" s="84">
        <v>173.76989395000001</v>
      </c>
    </row>
    <row r="239" spans="1:6" ht="12.75" customHeight="1" x14ac:dyDescent="0.2">
      <c r="A239" s="83" t="s">
        <v>157</v>
      </c>
      <c r="B239" s="83">
        <v>9</v>
      </c>
      <c r="C239" s="84">
        <v>1153.7929172199999</v>
      </c>
      <c r="D239" s="84">
        <v>1125.0895109099999</v>
      </c>
      <c r="E239" s="84">
        <v>170.80192957</v>
      </c>
      <c r="F239" s="84">
        <v>170.80192957</v>
      </c>
    </row>
    <row r="240" spans="1:6" ht="12.75" customHeight="1" x14ac:dyDescent="0.2">
      <c r="A240" s="83" t="s">
        <v>157</v>
      </c>
      <c r="B240" s="83">
        <v>10</v>
      </c>
      <c r="C240" s="84">
        <v>1089.51625534</v>
      </c>
      <c r="D240" s="84">
        <v>1060.4207134000001</v>
      </c>
      <c r="E240" s="84">
        <v>160.98443922999999</v>
      </c>
      <c r="F240" s="84">
        <v>160.98443922999999</v>
      </c>
    </row>
    <row r="241" spans="1:6" ht="12.75" customHeight="1" x14ac:dyDescent="0.2">
      <c r="A241" s="83" t="s">
        <v>157</v>
      </c>
      <c r="B241" s="83">
        <v>11</v>
      </c>
      <c r="C241" s="84">
        <v>1071.3065108999999</v>
      </c>
      <c r="D241" s="84">
        <v>1042.92390888</v>
      </c>
      <c r="E241" s="84">
        <v>158.32821681999999</v>
      </c>
      <c r="F241" s="84">
        <v>158.32821681999999</v>
      </c>
    </row>
    <row r="242" spans="1:6" ht="12.75" customHeight="1" x14ac:dyDescent="0.2">
      <c r="A242" s="83" t="s">
        <v>157</v>
      </c>
      <c r="B242" s="83">
        <v>12</v>
      </c>
      <c r="C242" s="84">
        <v>1047.9378136099999</v>
      </c>
      <c r="D242" s="84">
        <v>1020.03151738</v>
      </c>
      <c r="E242" s="84">
        <v>154.85288032</v>
      </c>
      <c r="F242" s="84">
        <v>154.85288032</v>
      </c>
    </row>
    <row r="243" spans="1:6" ht="12.75" customHeight="1" x14ac:dyDescent="0.2">
      <c r="A243" s="83" t="s">
        <v>157</v>
      </c>
      <c r="B243" s="83">
        <v>13</v>
      </c>
      <c r="C243" s="84">
        <v>1032.9671548399999</v>
      </c>
      <c r="D243" s="84">
        <v>1006.3853065</v>
      </c>
      <c r="E243" s="84">
        <v>152.78122368999999</v>
      </c>
      <c r="F243" s="84">
        <v>152.78122368999999</v>
      </c>
    </row>
    <row r="244" spans="1:6" ht="12.75" customHeight="1" x14ac:dyDescent="0.2">
      <c r="A244" s="83" t="s">
        <v>157</v>
      </c>
      <c r="B244" s="83">
        <v>14</v>
      </c>
      <c r="C244" s="84">
        <v>1036.51753968</v>
      </c>
      <c r="D244" s="84">
        <v>1008.8382140799999</v>
      </c>
      <c r="E244" s="84">
        <v>153.15360415000001</v>
      </c>
      <c r="F244" s="84">
        <v>153.15360415000001</v>
      </c>
    </row>
    <row r="245" spans="1:6" ht="12.75" customHeight="1" x14ac:dyDescent="0.2">
      <c r="A245" s="83" t="s">
        <v>157</v>
      </c>
      <c r="B245" s="83">
        <v>15</v>
      </c>
      <c r="C245" s="84">
        <v>1047.8413614900001</v>
      </c>
      <c r="D245" s="84">
        <v>1019.84860731</v>
      </c>
      <c r="E245" s="84">
        <v>154.82511241</v>
      </c>
      <c r="F245" s="84">
        <v>154.82511241</v>
      </c>
    </row>
    <row r="246" spans="1:6" ht="12.75" customHeight="1" x14ac:dyDescent="0.2">
      <c r="A246" s="83" t="s">
        <v>157</v>
      </c>
      <c r="B246" s="83">
        <v>16</v>
      </c>
      <c r="C246" s="84">
        <v>1066.6273859200001</v>
      </c>
      <c r="D246" s="84">
        <v>1033.11773784</v>
      </c>
      <c r="E246" s="84">
        <v>156.83952377</v>
      </c>
      <c r="F246" s="84">
        <v>156.83952377</v>
      </c>
    </row>
    <row r="247" spans="1:6" ht="12.75" customHeight="1" x14ac:dyDescent="0.2">
      <c r="A247" s="83" t="s">
        <v>157</v>
      </c>
      <c r="B247" s="83">
        <v>17</v>
      </c>
      <c r="C247" s="84">
        <v>1080.9627200499999</v>
      </c>
      <c r="D247" s="84">
        <v>1044.98299935</v>
      </c>
      <c r="E247" s="84">
        <v>158.64081117000001</v>
      </c>
      <c r="F247" s="84">
        <v>158.64081117000001</v>
      </c>
    </row>
    <row r="248" spans="1:6" ht="12.75" customHeight="1" x14ac:dyDescent="0.2">
      <c r="A248" s="83" t="s">
        <v>157</v>
      </c>
      <c r="B248" s="83">
        <v>18</v>
      </c>
      <c r="C248" s="84">
        <v>1084.7006813600001</v>
      </c>
      <c r="D248" s="84">
        <v>1049.8360076199999</v>
      </c>
      <c r="E248" s="84">
        <v>159.37755537999999</v>
      </c>
      <c r="F248" s="84">
        <v>159.37755537999999</v>
      </c>
    </row>
    <row r="249" spans="1:6" ht="12.75" customHeight="1" x14ac:dyDescent="0.2">
      <c r="A249" s="83" t="s">
        <v>157</v>
      </c>
      <c r="B249" s="83">
        <v>19</v>
      </c>
      <c r="C249" s="84">
        <v>1087.9177365600001</v>
      </c>
      <c r="D249" s="84">
        <v>1052.4684009299999</v>
      </c>
      <c r="E249" s="84">
        <v>159.77718390000001</v>
      </c>
      <c r="F249" s="84">
        <v>159.77718390000001</v>
      </c>
    </row>
    <row r="250" spans="1:6" ht="12.75" customHeight="1" x14ac:dyDescent="0.2">
      <c r="A250" s="83" t="s">
        <v>157</v>
      </c>
      <c r="B250" s="83">
        <v>20</v>
      </c>
      <c r="C250" s="84">
        <v>1099.40330479</v>
      </c>
      <c r="D250" s="84">
        <v>1061.5805571200001</v>
      </c>
      <c r="E250" s="84">
        <v>161.16051726000001</v>
      </c>
      <c r="F250" s="84">
        <v>161.16051726000001</v>
      </c>
    </row>
    <row r="251" spans="1:6" ht="12.75" customHeight="1" x14ac:dyDescent="0.2">
      <c r="A251" s="83" t="s">
        <v>157</v>
      </c>
      <c r="B251" s="83">
        <v>21</v>
      </c>
      <c r="C251" s="84">
        <v>1061.5219790000001</v>
      </c>
      <c r="D251" s="84">
        <v>1032.40669639</v>
      </c>
      <c r="E251" s="84">
        <v>156.73157925000001</v>
      </c>
      <c r="F251" s="84">
        <v>156.73157925000001</v>
      </c>
    </row>
    <row r="252" spans="1:6" ht="12.75" customHeight="1" x14ac:dyDescent="0.2">
      <c r="A252" s="83" t="s">
        <v>157</v>
      </c>
      <c r="B252" s="83">
        <v>22</v>
      </c>
      <c r="C252" s="84">
        <v>1062.5409067000001</v>
      </c>
      <c r="D252" s="84">
        <v>1033.8413342900001</v>
      </c>
      <c r="E252" s="84">
        <v>156.94937429000001</v>
      </c>
      <c r="F252" s="84">
        <v>156.94937429000001</v>
      </c>
    </row>
    <row r="253" spans="1:6" ht="12.75" customHeight="1" x14ac:dyDescent="0.2">
      <c r="A253" s="83" t="s">
        <v>157</v>
      </c>
      <c r="B253" s="83">
        <v>23</v>
      </c>
      <c r="C253" s="84">
        <v>1111.9426758699999</v>
      </c>
      <c r="D253" s="84">
        <v>1083.9297812100001</v>
      </c>
      <c r="E253" s="84">
        <v>164.55339451</v>
      </c>
      <c r="F253" s="84">
        <v>164.55339451</v>
      </c>
    </row>
    <row r="254" spans="1:6" ht="12.75" customHeight="1" x14ac:dyDescent="0.2">
      <c r="A254" s="83" t="s">
        <v>157</v>
      </c>
      <c r="B254" s="83">
        <v>24</v>
      </c>
      <c r="C254" s="84">
        <v>1135.5469585200001</v>
      </c>
      <c r="D254" s="84">
        <v>1106.99976277</v>
      </c>
      <c r="E254" s="84">
        <v>168.05569127999999</v>
      </c>
      <c r="F254" s="84">
        <v>168.05569127999999</v>
      </c>
    </row>
    <row r="255" spans="1:6" ht="12.75" customHeight="1" x14ac:dyDescent="0.2">
      <c r="A255" s="83" t="s">
        <v>158</v>
      </c>
      <c r="B255" s="83">
        <v>1</v>
      </c>
      <c r="C255" s="84">
        <v>1086.0431077000001</v>
      </c>
      <c r="D255" s="84">
        <v>1056.20559624</v>
      </c>
      <c r="E255" s="84">
        <v>160.34453446000001</v>
      </c>
      <c r="F255" s="84">
        <v>160.34453446000001</v>
      </c>
    </row>
    <row r="256" spans="1:6" ht="12.75" customHeight="1" x14ac:dyDescent="0.2">
      <c r="A256" s="83" t="s">
        <v>158</v>
      </c>
      <c r="B256" s="83">
        <v>2</v>
      </c>
      <c r="C256" s="84">
        <v>1125.5939562999999</v>
      </c>
      <c r="D256" s="84">
        <v>1096.9647151700001</v>
      </c>
      <c r="E256" s="84">
        <v>166.53225205999999</v>
      </c>
      <c r="F256" s="84">
        <v>166.53225205999999</v>
      </c>
    </row>
    <row r="257" spans="1:6" ht="12.75" customHeight="1" x14ac:dyDescent="0.2">
      <c r="A257" s="83" t="s">
        <v>158</v>
      </c>
      <c r="B257" s="83">
        <v>3</v>
      </c>
      <c r="C257" s="84">
        <v>1007.4313869699999</v>
      </c>
      <c r="D257" s="84">
        <v>978.81111139999996</v>
      </c>
      <c r="E257" s="84">
        <v>148.59513389</v>
      </c>
      <c r="F257" s="84">
        <v>148.59513389</v>
      </c>
    </row>
    <row r="258" spans="1:6" ht="12.75" customHeight="1" x14ac:dyDescent="0.2">
      <c r="A258" s="83" t="s">
        <v>158</v>
      </c>
      <c r="B258" s="83">
        <v>4</v>
      </c>
      <c r="C258" s="84">
        <v>990.12827445999994</v>
      </c>
      <c r="D258" s="84">
        <v>962.24599978000003</v>
      </c>
      <c r="E258" s="84">
        <v>146.08035351000001</v>
      </c>
      <c r="F258" s="84">
        <v>146.08035351000001</v>
      </c>
    </row>
    <row r="259" spans="1:6" ht="12.75" customHeight="1" x14ac:dyDescent="0.2">
      <c r="A259" s="83" t="s">
        <v>158</v>
      </c>
      <c r="B259" s="83">
        <v>5</v>
      </c>
      <c r="C259" s="84">
        <v>993.30314792000001</v>
      </c>
      <c r="D259" s="84">
        <v>962.52209606999998</v>
      </c>
      <c r="E259" s="84">
        <v>146.12226820000001</v>
      </c>
      <c r="F259" s="84">
        <v>146.12226820000001</v>
      </c>
    </row>
    <row r="260" spans="1:6" ht="12.75" customHeight="1" x14ac:dyDescent="0.2">
      <c r="A260" s="83" t="s">
        <v>158</v>
      </c>
      <c r="B260" s="83">
        <v>6</v>
      </c>
      <c r="C260" s="84">
        <v>979.27429792999999</v>
      </c>
      <c r="D260" s="84">
        <v>950.30475461000003</v>
      </c>
      <c r="E260" s="84">
        <v>144.26753088000001</v>
      </c>
      <c r="F260" s="84">
        <v>144.26753088000001</v>
      </c>
    </row>
    <row r="261" spans="1:6" ht="12.75" customHeight="1" x14ac:dyDescent="0.2">
      <c r="A261" s="83" t="s">
        <v>158</v>
      </c>
      <c r="B261" s="83">
        <v>7</v>
      </c>
      <c r="C261" s="84">
        <v>954.70594729000004</v>
      </c>
      <c r="D261" s="84">
        <v>927.16988504000005</v>
      </c>
      <c r="E261" s="84">
        <v>140.75538334000001</v>
      </c>
      <c r="F261" s="84">
        <v>140.75538334000001</v>
      </c>
    </row>
    <row r="262" spans="1:6" ht="12.75" customHeight="1" x14ac:dyDescent="0.2">
      <c r="A262" s="83" t="s">
        <v>158</v>
      </c>
      <c r="B262" s="83">
        <v>8</v>
      </c>
      <c r="C262" s="84">
        <v>908.71595771</v>
      </c>
      <c r="D262" s="84">
        <v>881.31018271000005</v>
      </c>
      <c r="E262" s="84">
        <v>133.7933367</v>
      </c>
      <c r="F262" s="84">
        <v>133.7933367</v>
      </c>
    </row>
    <row r="263" spans="1:6" ht="12.75" customHeight="1" x14ac:dyDescent="0.2">
      <c r="A263" s="83" t="s">
        <v>158</v>
      </c>
      <c r="B263" s="83">
        <v>9</v>
      </c>
      <c r="C263" s="84">
        <v>971.11019854999995</v>
      </c>
      <c r="D263" s="84">
        <v>946.18678775000001</v>
      </c>
      <c r="E263" s="84">
        <v>143.64237467999999</v>
      </c>
      <c r="F263" s="84">
        <v>143.64237467999999</v>
      </c>
    </row>
    <row r="264" spans="1:6" ht="12.75" customHeight="1" x14ac:dyDescent="0.2">
      <c r="A264" s="83" t="s">
        <v>158</v>
      </c>
      <c r="B264" s="83">
        <v>10</v>
      </c>
      <c r="C264" s="84">
        <v>920.31861934999995</v>
      </c>
      <c r="D264" s="84">
        <v>895.84947837000004</v>
      </c>
      <c r="E264" s="84">
        <v>136.00057419999999</v>
      </c>
      <c r="F264" s="84">
        <v>136.00057419999999</v>
      </c>
    </row>
    <row r="265" spans="1:6" ht="12.75" customHeight="1" x14ac:dyDescent="0.2">
      <c r="A265" s="83" t="s">
        <v>158</v>
      </c>
      <c r="B265" s="83">
        <v>11</v>
      </c>
      <c r="C265" s="84">
        <v>912.70243473000005</v>
      </c>
      <c r="D265" s="84">
        <v>888.06404974999998</v>
      </c>
      <c r="E265" s="84">
        <v>134.81865381</v>
      </c>
      <c r="F265" s="84">
        <v>134.81865381</v>
      </c>
    </row>
    <row r="266" spans="1:6" ht="12.75" customHeight="1" x14ac:dyDescent="0.2">
      <c r="A266" s="83" t="s">
        <v>158</v>
      </c>
      <c r="B266" s="83">
        <v>12</v>
      </c>
      <c r="C266" s="84">
        <v>916.33007620000001</v>
      </c>
      <c r="D266" s="84">
        <v>891.45907328999999</v>
      </c>
      <c r="E266" s="84">
        <v>135.33405863999999</v>
      </c>
      <c r="F266" s="84">
        <v>135.33405863999999</v>
      </c>
    </row>
    <row r="267" spans="1:6" ht="12.75" customHeight="1" x14ac:dyDescent="0.2">
      <c r="A267" s="83" t="s">
        <v>158</v>
      </c>
      <c r="B267" s="83">
        <v>13</v>
      </c>
      <c r="C267" s="84">
        <v>927.06363805000001</v>
      </c>
      <c r="D267" s="84">
        <v>898.44171907999998</v>
      </c>
      <c r="E267" s="84">
        <v>136.39410708</v>
      </c>
      <c r="F267" s="84">
        <v>136.39410708</v>
      </c>
    </row>
    <row r="268" spans="1:6" ht="12.75" customHeight="1" x14ac:dyDescent="0.2">
      <c r="A268" s="83" t="s">
        <v>158</v>
      </c>
      <c r="B268" s="83">
        <v>14</v>
      </c>
      <c r="C268" s="84">
        <v>903.89859443</v>
      </c>
      <c r="D268" s="84">
        <v>879.14989205999996</v>
      </c>
      <c r="E268" s="84">
        <v>133.46537896000001</v>
      </c>
      <c r="F268" s="84">
        <v>133.46537896000001</v>
      </c>
    </row>
    <row r="269" spans="1:6" ht="12.75" customHeight="1" x14ac:dyDescent="0.2">
      <c r="A269" s="83" t="s">
        <v>158</v>
      </c>
      <c r="B269" s="83">
        <v>15</v>
      </c>
      <c r="C269" s="84">
        <v>911.12194622000004</v>
      </c>
      <c r="D269" s="84">
        <v>885.73830626999995</v>
      </c>
      <c r="E269" s="84">
        <v>134.46557837</v>
      </c>
      <c r="F269" s="84">
        <v>134.46557837</v>
      </c>
    </row>
    <row r="270" spans="1:6" ht="12.75" customHeight="1" x14ac:dyDescent="0.2">
      <c r="A270" s="83" t="s">
        <v>158</v>
      </c>
      <c r="B270" s="83">
        <v>16</v>
      </c>
      <c r="C270" s="84">
        <v>917.60574943999995</v>
      </c>
      <c r="D270" s="84">
        <v>889.46213275000002</v>
      </c>
      <c r="E270" s="84">
        <v>135.03089939</v>
      </c>
      <c r="F270" s="84">
        <v>135.03089939</v>
      </c>
    </row>
    <row r="271" spans="1:6" ht="12.75" customHeight="1" x14ac:dyDescent="0.2">
      <c r="A271" s="83" t="s">
        <v>158</v>
      </c>
      <c r="B271" s="83">
        <v>17</v>
      </c>
      <c r="C271" s="84">
        <v>935.60389127999997</v>
      </c>
      <c r="D271" s="84">
        <v>904.08774759999994</v>
      </c>
      <c r="E271" s="84">
        <v>137.25124116000001</v>
      </c>
      <c r="F271" s="84">
        <v>137.25124116000001</v>
      </c>
    </row>
    <row r="272" spans="1:6" ht="12.75" customHeight="1" x14ac:dyDescent="0.2">
      <c r="A272" s="83" t="s">
        <v>158</v>
      </c>
      <c r="B272" s="83">
        <v>18</v>
      </c>
      <c r="C272" s="84">
        <v>938.98118796999995</v>
      </c>
      <c r="D272" s="84">
        <v>909.31985857999996</v>
      </c>
      <c r="E272" s="84">
        <v>138.04553765</v>
      </c>
      <c r="F272" s="84">
        <v>138.04553765</v>
      </c>
    </row>
    <row r="273" spans="1:6" ht="12.75" customHeight="1" x14ac:dyDescent="0.2">
      <c r="A273" s="83" t="s">
        <v>158</v>
      </c>
      <c r="B273" s="83">
        <v>19</v>
      </c>
      <c r="C273" s="84">
        <v>931.23935690999997</v>
      </c>
      <c r="D273" s="84">
        <v>903.30457788000001</v>
      </c>
      <c r="E273" s="84">
        <v>137.13234671000001</v>
      </c>
      <c r="F273" s="84">
        <v>137.13234671000001</v>
      </c>
    </row>
    <row r="274" spans="1:6" ht="12.75" customHeight="1" x14ac:dyDescent="0.2">
      <c r="A274" s="83" t="s">
        <v>158</v>
      </c>
      <c r="B274" s="83">
        <v>20</v>
      </c>
      <c r="C274" s="84">
        <v>957.50624488000005</v>
      </c>
      <c r="D274" s="84">
        <v>927.19277662000002</v>
      </c>
      <c r="E274" s="84">
        <v>140.75885855000001</v>
      </c>
      <c r="F274" s="84">
        <v>140.75885855000001</v>
      </c>
    </row>
    <row r="275" spans="1:6" ht="12.75" customHeight="1" x14ac:dyDescent="0.2">
      <c r="A275" s="83" t="s">
        <v>158</v>
      </c>
      <c r="B275" s="83">
        <v>21</v>
      </c>
      <c r="C275" s="84">
        <v>933.91760437000005</v>
      </c>
      <c r="D275" s="84">
        <v>906.90197432000002</v>
      </c>
      <c r="E275" s="84">
        <v>137.67847415</v>
      </c>
      <c r="F275" s="84">
        <v>137.67847415</v>
      </c>
    </row>
    <row r="276" spans="1:6" ht="12.75" customHeight="1" x14ac:dyDescent="0.2">
      <c r="A276" s="83" t="s">
        <v>158</v>
      </c>
      <c r="B276" s="83">
        <v>22</v>
      </c>
      <c r="C276" s="84">
        <v>943.18358487</v>
      </c>
      <c r="D276" s="84">
        <v>914.73916350000002</v>
      </c>
      <c r="E276" s="84">
        <v>138.86825239999999</v>
      </c>
      <c r="F276" s="84">
        <v>138.86825239999999</v>
      </c>
    </row>
    <row r="277" spans="1:6" ht="12.75" customHeight="1" x14ac:dyDescent="0.2">
      <c r="A277" s="83" t="s">
        <v>158</v>
      </c>
      <c r="B277" s="83">
        <v>23</v>
      </c>
      <c r="C277" s="84">
        <v>966.54719318000002</v>
      </c>
      <c r="D277" s="84">
        <v>938.90250975000004</v>
      </c>
      <c r="E277" s="84">
        <v>142.53653489999999</v>
      </c>
      <c r="F277" s="84">
        <v>142.53653489999999</v>
      </c>
    </row>
    <row r="278" spans="1:6" ht="12.75" customHeight="1" x14ac:dyDescent="0.2">
      <c r="A278" s="83" t="s">
        <v>158</v>
      </c>
      <c r="B278" s="83">
        <v>24</v>
      </c>
      <c r="C278" s="84">
        <v>1065.76375549</v>
      </c>
      <c r="D278" s="84">
        <v>1037.52507335</v>
      </c>
      <c r="E278" s="84">
        <v>157.50860957</v>
      </c>
      <c r="F278" s="84">
        <v>157.50860957</v>
      </c>
    </row>
    <row r="279" spans="1:6" ht="12.75" customHeight="1" x14ac:dyDescent="0.2">
      <c r="A279" s="83" t="s">
        <v>159</v>
      </c>
      <c r="B279" s="83">
        <v>1</v>
      </c>
      <c r="C279" s="84">
        <v>945.03573418999997</v>
      </c>
      <c r="D279" s="84">
        <v>916.45329341000001</v>
      </c>
      <c r="E279" s="84">
        <v>139.12847765000001</v>
      </c>
      <c r="F279" s="84">
        <v>139.12847765000001</v>
      </c>
    </row>
    <row r="280" spans="1:6" ht="12.75" customHeight="1" x14ac:dyDescent="0.2">
      <c r="A280" s="83" t="s">
        <v>159</v>
      </c>
      <c r="B280" s="83">
        <v>2</v>
      </c>
      <c r="C280" s="84">
        <v>994.58552663</v>
      </c>
      <c r="D280" s="84">
        <v>970.83528910999996</v>
      </c>
      <c r="E280" s="84">
        <v>147.38430948000001</v>
      </c>
      <c r="F280" s="84">
        <v>147.38430948000001</v>
      </c>
    </row>
    <row r="281" spans="1:6" ht="12.75" customHeight="1" x14ac:dyDescent="0.2">
      <c r="A281" s="83" t="s">
        <v>159</v>
      </c>
      <c r="B281" s="83">
        <v>3</v>
      </c>
      <c r="C281" s="84">
        <v>1052.13453183</v>
      </c>
      <c r="D281" s="84">
        <v>1023.08625351</v>
      </c>
      <c r="E281" s="84">
        <v>155.31662549000001</v>
      </c>
      <c r="F281" s="84">
        <v>155.31662549000001</v>
      </c>
    </row>
    <row r="282" spans="1:6" ht="12.75" customHeight="1" x14ac:dyDescent="0.2">
      <c r="A282" s="83" t="s">
        <v>159</v>
      </c>
      <c r="B282" s="83">
        <v>4</v>
      </c>
      <c r="C282" s="84">
        <v>1070.70209776</v>
      </c>
      <c r="D282" s="84">
        <v>1040.0358220600001</v>
      </c>
      <c r="E282" s="84">
        <v>157.88977098999999</v>
      </c>
      <c r="F282" s="84">
        <v>157.88977098999999</v>
      </c>
    </row>
    <row r="283" spans="1:6" ht="12.75" customHeight="1" x14ac:dyDescent="0.2">
      <c r="A283" s="83" t="s">
        <v>159</v>
      </c>
      <c r="B283" s="83">
        <v>5</v>
      </c>
      <c r="C283" s="84">
        <v>1076.80579663</v>
      </c>
      <c r="D283" s="84">
        <v>1047.4843854999999</v>
      </c>
      <c r="E283" s="84">
        <v>159.02055125000001</v>
      </c>
      <c r="F283" s="84">
        <v>159.02055125000001</v>
      </c>
    </row>
    <row r="284" spans="1:6" ht="12.75" customHeight="1" x14ac:dyDescent="0.2">
      <c r="A284" s="83" t="s">
        <v>159</v>
      </c>
      <c r="B284" s="83">
        <v>6</v>
      </c>
      <c r="C284" s="84">
        <v>1073.8608046100001</v>
      </c>
      <c r="D284" s="84">
        <v>1045.11308762</v>
      </c>
      <c r="E284" s="84">
        <v>158.66056011000001</v>
      </c>
      <c r="F284" s="84">
        <v>158.66056011000001</v>
      </c>
    </row>
    <row r="285" spans="1:6" ht="12.75" customHeight="1" x14ac:dyDescent="0.2">
      <c r="A285" s="83" t="s">
        <v>159</v>
      </c>
      <c r="B285" s="83">
        <v>7</v>
      </c>
      <c r="C285" s="84">
        <v>1018.82540061</v>
      </c>
      <c r="D285" s="84">
        <v>990.09519290000003</v>
      </c>
      <c r="E285" s="84">
        <v>150.30819127000001</v>
      </c>
      <c r="F285" s="84">
        <v>150.30819127000001</v>
      </c>
    </row>
    <row r="286" spans="1:6" ht="12.75" customHeight="1" x14ac:dyDescent="0.2">
      <c r="A286" s="83" t="s">
        <v>159</v>
      </c>
      <c r="B286" s="83">
        <v>8</v>
      </c>
      <c r="C286" s="84">
        <v>930.16663440000002</v>
      </c>
      <c r="D286" s="84">
        <v>903.94147382000006</v>
      </c>
      <c r="E286" s="84">
        <v>137.22903506</v>
      </c>
      <c r="F286" s="84">
        <v>137.22903506</v>
      </c>
    </row>
    <row r="287" spans="1:6" ht="12.75" customHeight="1" x14ac:dyDescent="0.2">
      <c r="A287" s="83" t="s">
        <v>159</v>
      </c>
      <c r="B287" s="83">
        <v>9</v>
      </c>
      <c r="C287" s="84">
        <v>864.06114681999998</v>
      </c>
      <c r="D287" s="84">
        <v>839.82275955</v>
      </c>
      <c r="E287" s="84">
        <v>127.49505388999999</v>
      </c>
      <c r="F287" s="84">
        <v>127.49505388999999</v>
      </c>
    </row>
    <row r="288" spans="1:6" ht="12.75" customHeight="1" x14ac:dyDescent="0.2">
      <c r="A288" s="83" t="s">
        <v>159</v>
      </c>
      <c r="B288" s="83">
        <v>10</v>
      </c>
      <c r="C288" s="84">
        <v>877.64295900000002</v>
      </c>
      <c r="D288" s="84">
        <v>852.94791594000003</v>
      </c>
      <c r="E288" s="84">
        <v>129.48760827000001</v>
      </c>
      <c r="F288" s="84">
        <v>129.48760827000001</v>
      </c>
    </row>
    <row r="289" spans="1:6" ht="12.75" customHeight="1" x14ac:dyDescent="0.2">
      <c r="A289" s="83" t="s">
        <v>159</v>
      </c>
      <c r="B289" s="83">
        <v>11</v>
      </c>
      <c r="C289" s="84">
        <v>902.79396022000003</v>
      </c>
      <c r="D289" s="84">
        <v>877.59388231000003</v>
      </c>
      <c r="E289" s="84">
        <v>133.22915823</v>
      </c>
      <c r="F289" s="84">
        <v>133.22915823</v>
      </c>
    </row>
    <row r="290" spans="1:6" ht="12.75" customHeight="1" x14ac:dyDescent="0.2">
      <c r="A290" s="83" t="s">
        <v>159</v>
      </c>
      <c r="B290" s="83">
        <v>12</v>
      </c>
      <c r="C290" s="84">
        <v>898.99622695000005</v>
      </c>
      <c r="D290" s="84">
        <v>874.40950218</v>
      </c>
      <c r="E290" s="84">
        <v>132.74573157</v>
      </c>
      <c r="F290" s="84">
        <v>132.74573157</v>
      </c>
    </row>
    <row r="291" spans="1:6" ht="12.75" customHeight="1" x14ac:dyDescent="0.2">
      <c r="A291" s="83" t="s">
        <v>159</v>
      </c>
      <c r="B291" s="83">
        <v>13</v>
      </c>
      <c r="C291" s="84">
        <v>891.88784209000005</v>
      </c>
      <c r="D291" s="84">
        <v>865.18597647000001</v>
      </c>
      <c r="E291" s="84">
        <v>131.34549099</v>
      </c>
      <c r="F291" s="84">
        <v>131.34549099</v>
      </c>
    </row>
    <row r="292" spans="1:6" ht="12.75" customHeight="1" x14ac:dyDescent="0.2">
      <c r="A292" s="83" t="s">
        <v>159</v>
      </c>
      <c r="B292" s="83">
        <v>14</v>
      </c>
      <c r="C292" s="84">
        <v>898.30027285000006</v>
      </c>
      <c r="D292" s="84">
        <v>873.11227804999999</v>
      </c>
      <c r="E292" s="84">
        <v>132.54879756</v>
      </c>
      <c r="F292" s="84">
        <v>132.54879756</v>
      </c>
    </row>
    <row r="293" spans="1:6" ht="12.75" customHeight="1" x14ac:dyDescent="0.2">
      <c r="A293" s="83" t="s">
        <v>159</v>
      </c>
      <c r="B293" s="83">
        <v>15</v>
      </c>
      <c r="C293" s="84">
        <v>900.97035175999997</v>
      </c>
      <c r="D293" s="84">
        <v>875.89654069000005</v>
      </c>
      <c r="E293" s="84">
        <v>132.97148164999999</v>
      </c>
      <c r="F293" s="84">
        <v>132.97148164999999</v>
      </c>
    </row>
    <row r="294" spans="1:6" ht="12.75" customHeight="1" x14ac:dyDescent="0.2">
      <c r="A294" s="83" t="s">
        <v>159</v>
      </c>
      <c r="B294" s="83">
        <v>16</v>
      </c>
      <c r="C294" s="84">
        <v>893.67567377</v>
      </c>
      <c r="D294" s="84">
        <v>866.11552568000002</v>
      </c>
      <c r="E294" s="84">
        <v>131.48660758</v>
      </c>
      <c r="F294" s="84">
        <v>131.48660758</v>
      </c>
    </row>
    <row r="295" spans="1:6" ht="12.75" customHeight="1" x14ac:dyDescent="0.2">
      <c r="A295" s="83" t="s">
        <v>159</v>
      </c>
      <c r="B295" s="83">
        <v>17</v>
      </c>
      <c r="C295" s="84">
        <v>898.16940320000003</v>
      </c>
      <c r="D295" s="84">
        <v>869.66488061999996</v>
      </c>
      <c r="E295" s="84">
        <v>132.02544175</v>
      </c>
      <c r="F295" s="84">
        <v>132.02544175</v>
      </c>
    </row>
    <row r="296" spans="1:6" ht="12.75" customHeight="1" x14ac:dyDescent="0.2">
      <c r="A296" s="83" t="s">
        <v>159</v>
      </c>
      <c r="B296" s="83">
        <v>18</v>
      </c>
      <c r="C296" s="84">
        <v>890.83099417000005</v>
      </c>
      <c r="D296" s="84">
        <v>863.62874775</v>
      </c>
      <c r="E296" s="84">
        <v>131.10908520000001</v>
      </c>
      <c r="F296" s="84">
        <v>131.10908520000001</v>
      </c>
    </row>
    <row r="297" spans="1:6" ht="12.75" customHeight="1" x14ac:dyDescent="0.2">
      <c r="A297" s="83" t="s">
        <v>159</v>
      </c>
      <c r="B297" s="83">
        <v>19</v>
      </c>
      <c r="C297" s="84">
        <v>763.26186127999995</v>
      </c>
      <c r="D297" s="84">
        <v>733.50036281999996</v>
      </c>
      <c r="E297" s="84">
        <v>111.35405325000001</v>
      </c>
      <c r="F297" s="84">
        <v>111.35405325000001</v>
      </c>
    </row>
    <row r="298" spans="1:6" ht="12.75" customHeight="1" x14ac:dyDescent="0.2">
      <c r="A298" s="83" t="s">
        <v>159</v>
      </c>
      <c r="B298" s="83">
        <v>20</v>
      </c>
      <c r="C298" s="84">
        <v>769.91557239999997</v>
      </c>
      <c r="D298" s="84">
        <v>739.14988490999997</v>
      </c>
      <c r="E298" s="84">
        <v>112.21171769999999</v>
      </c>
      <c r="F298" s="84">
        <v>112.21171769999999</v>
      </c>
    </row>
    <row r="299" spans="1:6" ht="12.75" customHeight="1" x14ac:dyDescent="0.2">
      <c r="A299" s="83" t="s">
        <v>159</v>
      </c>
      <c r="B299" s="83">
        <v>21</v>
      </c>
      <c r="C299" s="84">
        <v>763.63315409999996</v>
      </c>
      <c r="D299" s="84">
        <v>737.04307878999998</v>
      </c>
      <c r="E299" s="84">
        <v>111.89187954000001</v>
      </c>
      <c r="F299" s="84">
        <v>111.89187954000001</v>
      </c>
    </row>
    <row r="300" spans="1:6" ht="12.75" customHeight="1" x14ac:dyDescent="0.2">
      <c r="A300" s="83" t="s">
        <v>159</v>
      </c>
      <c r="B300" s="83">
        <v>22</v>
      </c>
      <c r="C300" s="84">
        <v>749.86953745999995</v>
      </c>
      <c r="D300" s="84">
        <v>722.97383017000004</v>
      </c>
      <c r="E300" s="84">
        <v>109.75600076000001</v>
      </c>
      <c r="F300" s="84">
        <v>109.75600076000001</v>
      </c>
    </row>
    <row r="301" spans="1:6" ht="12.75" customHeight="1" x14ac:dyDescent="0.2">
      <c r="A301" s="83" t="s">
        <v>159</v>
      </c>
      <c r="B301" s="83">
        <v>23</v>
      </c>
      <c r="C301" s="84">
        <v>763.22721206999995</v>
      </c>
      <c r="D301" s="84">
        <v>737.06273928999997</v>
      </c>
      <c r="E301" s="84">
        <v>111.89486424</v>
      </c>
      <c r="F301" s="84">
        <v>111.89486424</v>
      </c>
    </row>
    <row r="302" spans="1:6" ht="12.75" customHeight="1" x14ac:dyDescent="0.2">
      <c r="A302" s="83" t="s">
        <v>159</v>
      </c>
      <c r="B302" s="83">
        <v>24</v>
      </c>
      <c r="C302" s="84">
        <v>784.45904284000005</v>
      </c>
      <c r="D302" s="84">
        <v>757.22820473000002</v>
      </c>
      <c r="E302" s="84">
        <v>114.95622102999999</v>
      </c>
      <c r="F302" s="84">
        <v>114.95622102999999</v>
      </c>
    </row>
    <row r="303" spans="1:6" ht="12.75" customHeight="1" x14ac:dyDescent="0.2">
      <c r="A303" s="83" t="s">
        <v>160</v>
      </c>
      <c r="B303" s="83">
        <v>1</v>
      </c>
      <c r="C303" s="84">
        <v>943.51294608000001</v>
      </c>
      <c r="D303" s="84">
        <v>915.20573882999997</v>
      </c>
      <c r="E303" s="84">
        <v>138.93908407000001</v>
      </c>
      <c r="F303" s="84">
        <v>138.93908407000001</v>
      </c>
    </row>
    <row r="304" spans="1:6" ht="12.75" customHeight="1" x14ac:dyDescent="0.2">
      <c r="A304" s="83" t="s">
        <v>160</v>
      </c>
      <c r="B304" s="83">
        <v>2</v>
      </c>
      <c r="C304" s="84">
        <v>991.43561019000003</v>
      </c>
      <c r="D304" s="84">
        <v>963.60175482</v>
      </c>
      <c r="E304" s="84">
        <v>146.28617320000001</v>
      </c>
      <c r="F304" s="84">
        <v>146.28617320000001</v>
      </c>
    </row>
    <row r="305" spans="1:6" ht="12.75" customHeight="1" x14ac:dyDescent="0.2">
      <c r="A305" s="83" t="s">
        <v>160</v>
      </c>
      <c r="B305" s="83">
        <v>3</v>
      </c>
      <c r="C305" s="84">
        <v>1047.02665583</v>
      </c>
      <c r="D305" s="84">
        <v>1017.97340139</v>
      </c>
      <c r="E305" s="84">
        <v>154.54043390999999</v>
      </c>
      <c r="F305" s="84">
        <v>154.54043390999999</v>
      </c>
    </row>
    <row r="306" spans="1:6" ht="12.75" customHeight="1" x14ac:dyDescent="0.2">
      <c r="A306" s="83" t="s">
        <v>160</v>
      </c>
      <c r="B306" s="83">
        <v>4</v>
      </c>
      <c r="C306" s="84">
        <v>1067.3894133900001</v>
      </c>
      <c r="D306" s="84">
        <v>1037.86257578</v>
      </c>
      <c r="E306" s="84">
        <v>157.55984644</v>
      </c>
      <c r="F306" s="84">
        <v>157.55984644</v>
      </c>
    </row>
    <row r="307" spans="1:6" ht="12.75" customHeight="1" x14ac:dyDescent="0.2">
      <c r="A307" s="83" t="s">
        <v>160</v>
      </c>
      <c r="B307" s="83">
        <v>5</v>
      </c>
      <c r="C307" s="84">
        <v>1060.36189694</v>
      </c>
      <c r="D307" s="84">
        <v>1030.9976614499999</v>
      </c>
      <c r="E307" s="84">
        <v>156.51767103</v>
      </c>
      <c r="F307" s="84">
        <v>156.51767103</v>
      </c>
    </row>
    <row r="308" spans="1:6" ht="12.75" customHeight="1" x14ac:dyDescent="0.2">
      <c r="A308" s="83" t="s">
        <v>160</v>
      </c>
      <c r="B308" s="83">
        <v>6</v>
      </c>
      <c r="C308" s="84">
        <v>1069.3933623200001</v>
      </c>
      <c r="D308" s="84">
        <v>1040.50086736</v>
      </c>
      <c r="E308" s="84">
        <v>157.96037039000001</v>
      </c>
      <c r="F308" s="84">
        <v>157.96037039000001</v>
      </c>
    </row>
    <row r="309" spans="1:6" ht="12.75" customHeight="1" x14ac:dyDescent="0.2">
      <c r="A309" s="83" t="s">
        <v>160</v>
      </c>
      <c r="B309" s="83">
        <v>7</v>
      </c>
      <c r="C309" s="84">
        <v>960.28536425000004</v>
      </c>
      <c r="D309" s="84">
        <v>932.47219430999996</v>
      </c>
      <c r="E309" s="84">
        <v>141.56033676000001</v>
      </c>
      <c r="F309" s="84">
        <v>141.56033676000001</v>
      </c>
    </row>
    <row r="310" spans="1:6" ht="12.75" customHeight="1" x14ac:dyDescent="0.2">
      <c r="A310" s="83" t="s">
        <v>160</v>
      </c>
      <c r="B310" s="83">
        <v>8</v>
      </c>
      <c r="C310" s="84">
        <v>956.44641266999997</v>
      </c>
      <c r="D310" s="84">
        <v>929.12404518999995</v>
      </c>
      <c r="E310" s="84">
        <v>141.05204802</v>
      </c>
      <c r="F310" s="84">
        <v>141.05204802</v>
      </c>
    </row>
    <row r="311" spans="1:6" ht="12.75" customHeight="1" x14ac:dyDescent="0.2">
      <c r="A311" s="83" t="s">
        <v>160</v>
      </c>
      <c r="B311" s="83">
        <v>9</v>
      </c>
      <c r="C311" s="84">
        <v>900.27338167000005</v>
      </c>
      <c r="D311" s="84">
        <v>874.57376336000004</v>
      </c>
      <c r="E311" s="84">
        <v>132.77066836</v>
      </c>
      <c r="F311" s="84">
        <v>132.77066836</v>
      </c>
    </row>
    <row r="312" spans="1:6" ht="12.75" customHeight="1" x14ac:dyDescent="0.2">
      <c r="A312" s="83" t="s">
        <v>160</v>
      </c>
      <c r="B312" s="83">
        <v>10</v>
      </c>
      <c r="C312" s="84">
        <v>878.69493378000004</v>
      </c>
      <c r="D312" s="84">
        <v>853.67203301999996</v>
      </c>
      <c r="E312" s="84">
        <v>129.59753782999999</v>
      </c>
      <c r="F312" s="84">
        <v>129.59753782999999</v>
      </c>
    </row>
    <row r="313" spans="1:6" ht="12.75" customHeight="1" x14ac:dyDescent="0.2">
      <c r="A313" s="83" t="s">
        <v>160</v>
      </c>
      <c r="B313" s="83">
        <v>11</v>
      </c>
      <c r="C313" s="84">
        <v>846.10969279999995</v>
      </c>
      <c r="D313" s="84">
        <v>821.10551840000005</v>
      </c>
      <c r="E313" s="84">
        <v>124.65355473</v>
      </c>
      <c r="F313" s="84">
        <v>124.65355473</v>
      </c>
    </row>
    <row r="314" spans="1:6" ht="12.75" customHeight="1" x14ac:dyDescent="0.2">
      <c r="A314" s="83" t="s">
        <v>160</v>
      </c>
      <c r="B314" s="83">
        <v>12</v>
      </c>
      <c r="C314" s="84">
        <v>820.72199525999997</v>
      </c>
      <c r="D314" s="84">
        <v>796.00727646999997</v>
      </c>
      <c r="E314" s="84">
        <v>120.84334397000001</v>
      </c>
      <c r="F314" s="84">
        <v>120.84334397000001</v>
      </c>
    </row>
    <row r="315" spans="1:6" ht="12.75" customHeight="1" x14ac:dyDescent="0.2">
      <c r="A315" s="83" t="s">
        <v>160</v>
      </c>
      <c r="B315" s="83">
        <v>13</v>
      </c>
      <c r="C315" s="84">
        <v>822.58088556999996</v>
      </c>
      <c r="D315" s="84">
        <v>796.81161531999999</v>
      </c>
      <c r="E315" s="84">
        <v>120.96545215</v>
      </c>
      <c r="F315" s="84">
        <v>120.96545215</v>
      </c>
    </row>
    <row r="316" spans="1:6" ht="12.75" customHeight="1" x14ac:dyDescent="0.2">
      <c r="A316" s="83" t="s">
        <v>160</v>
      </c>
      <c r="B316" s="83">
        <v>14</v>
      </c>
      <c r="C316" s="84">
        <v>826.55000171999995</v>
      </c>
      <c r="D316" s="84">
        <v>801.64436812999998</v>
      </c>
      <c r="E316" s="84">
        <v>121.69912134</v>
      </c>
      <c r="F316" s="84">
        <v>121.69912134</v>
      </c>
    </row>
    <row r="317" spans="1:6" ht="12.75" customHeight="1" x14ac:dyDescent="0.2">
      <c r="A317" s="83" t="s">
        <v>160</v>
      </c>
      <c r="B317" s="83">
        <v>15</v>
      </c>
      <c r="C317" s="84">
        <v>836.24195550000002</v>
      </c>
      <c r="D317" s="84">
        <v>811.29342970000005</v>
      </c>
      <c r="E317" s="84">
        <v>123.16396330000001</v>
      </c>
      <c r="F317" s="84">
        <v>123.16396330000001</v>
      </c>
    </row>
    <row r="318" spans="1:6" ht="12.75" customHeight="1" x14ac:dyDescent="0.2">
      <c r="A318" s="83" t="s">
        <v>160</v>
      </c>
      <c r="B318" s="83">
        <v>16</v>
      </c>
      <c r="C318" s="84">
        <v>838.89278680999996</v>
      </c>
      <c r="D318" s="84">
        <v>811.57307777000005</v>
      </c>
      <c r="E318" s="84">
        <v>123.2064172</v>
      </c>
      <c r="F318" s="84">
        <v>123.2064172</v>
      </c>
    </row>
    <row r="319" spans="1:6" ht="12.75" customHeight="1" x14ac:dyDescent="0.2">
      <c r="A319" s="83" t="s">
        <v>160</v>
      </c>
      <c r="B319" s="83">
        <v>17</v>
      </c>
      <c r="C319" s="84">
        <v>854.39732600000002</v>
      </c>
      <c r="D319" s="84">
        <v>829.91771659999995</v>
      </c>
      <c r="E319" s="84">
        <v>125.99135090999999</v>
      </c>
      <c r="F319" s="84">
        <v>125.99135090999999</v>
      </c>
    </row>
    <row r="320" spans="1:6" ht="12.75" customHeight="1" x14ac:dyDescent="0.2">
      <c r="A320" s="83" t="s">
        <v>160</v>
      </c>
      <c r="B320" s="83">
        <v>18</v>
      </c>
      <c r="C320" s="84">
        <v>854.57474433000004</v>
      </c>
      <c r="D320" s="84">
        <v>827.63112190000004</v>
      </c>
      <c r="E320" s="84">
        <v>125.64421872</v>
      </c>
      <c r="F320" s="84">
        <v>125.64421872</v>
      </c>
    </row>
    <row r="321" spans="1:6" ht="12.75" customHeight="1" x14ac:dyDescent="0.2">
      <c r="A321" s="83" t="s">
        <v>160</v>
      </c>
      <c r="B321" s="83">
        <v>19</v>
      </c>
      <c r="C321" s="84">
        <v>850.82800325999995</v>
      </c>
      <c r="D321" s="84">
        <v>823.78555028000005</v>
      </c>
      <c r="E321" s="84">
        <v>125.06041535</v>
      </c>
      <c r="F321" s="84">
        <v>125.06041535</v>
      </c>
    </row>
    <row r="322" spans="1:6" ht="12.75" customHeight="1" x14ac:dyDescent="0.2">
      <c r="A322" s="83" t="s">
        <v>160</v>
      </c>
      <c r="B322" s="83">
        <v>20</v>
      </c>
      <c r="C322" s="84">
        <v>850.23790134000001</v>
      </c>
      <c r="D322" s="84">
        <v>825.53294019999998</v>
      </c>
      <c r="E322" s="84">
        <v>125.32568986</v>
      </c>
      <c r="F322" s="84">
        <v>125.32568986</v>
      </c>
    </row>
    <row r="323" spans="1:6" ht="12.75" customHeight="1" x14ac:dyDescent="0.2">
      <c r="A323" s="83" t="s">
        <v>160</v>
      </c>
      <c r="B323" s="83">
        <v>21</v>
      </c>
      <c r="C323" s="84">
        <v>851.65003947000002</v>
      </c>
      <c r="D323" s="84">
        <v>824.97803436000004</v>
      </c>
      <c r="E323" s="84">
        <v>125.24144857</v>
      </c>
      <c r="F323" s="84">
        <v>125.24144857</v>
      </c>
    </row>
    <row r="324" spans="1:6" ht="12.75" customHeight="1" x14ac:dyDescent="0.2">
      <c r="A324" s="83" t="s">
        <v>160</v>
      </c>
      <c r="B324" s="83">
        <v>22</v>
      </c>
      <c r="C324" s="84">
        <v>831.63075703000004</v>
      </c>
      <c r="D324" s="84">
        <v>807.89168324000002</v>
      </c>
      <c r="E324" s="84">
        <v>122.64753785000001</v>
      </c>
      <c r="F324" s="84">
        <v>122.64753785000001</v>
      </c>
    </row>
    <row r="325" spans="1:6" ht="12.75" customHeight="1" x14ac:dyDescent="0.2">
      <c r="A325" s="83" t="s">
        <v>160</v>
      </c>
      <c r="B325" s="83">
        <v>23</v>
      </c>
      <c r="C325" s="84">
        <v>878.85666520999996</v>
      </c>
      <c r="D325" s="84">
        <v>851.71388608999996</v>
      </c>
      <c r="E325" s="84">
        <v>129.30026791</v>
      </c>
      <c r="F325" s="84">
        <v>129.30026791</v>
      </c>
    </row>
    <row r="326" spans="1:6" ht="12.75" customHeight="1" x14ac:dyDescent="0.2">
      <c r="A326" s="83" t="s">
        <v>160</v>
      </c>
      <c r="B326" s="83">
        <v>24</v>
      </c>
      <c r="C326" s="84">
        <v>926.44807152999999</v>
      </c>
      <c r="D326" s="84">
        <v>898.95125890999998</v>
      </c>
      <c r="E326" s="84">
        <v>136.47146126000001</v>
      </c>
      <c r="F326" s="84">
        <v>136.47146126000001</v>
      </c>
    </row>
    <row r="327" spans="1:6" ht="12.75" customHeight="1" x14ac:dyDescent="0.2">
      <c r="A327" s="83" t="s">
        <v>161</v>
      </c>
      <c r="B327" s="83">
        <v>1</v>
      </c>
      <c r="C327" s="84">
        <v>955.19865178999999</v>
      </c>
      <c r="D327" s="84">
        <v>926.63928157999999</v>
      </c>
      <c r="E327" s="84">
        <v>140.67483143999999</v>
      </c>
      <c r="F327" s="84">
        <v>140.67483143999999</v>
      </c>
    </row>
    <row r="328" spans="1:6" ht="12.75" customHeight="1" x14ac:dyDescent="0.2">
      <c r="A328" s="83" t="s">
        <v>161</v>
      </c>
      <c r="B328" s="83">
        <v>2</v>
      </c>
      <c r="C328" s="84">
        <v>989.20976336000001</v>
      </c>
      <c r="D328" s="84">
        <v>960.07190269</v>
      </c>
      <c r="E328" s="84">
        <v>145.75029979000001</v>
      </c>
      <c r="F328" s="84">
        <v>145.75029979000001</v>
      </c>
    </row>
    <row r="329" spans="1:6" ht="12.75" customHeight="1" x14ac:dyDescent="0.2">
      <c r="A329" s="83" t="s">
        <v>161</v>
      </c>
      <c r="B329" s="83">
        <v>3</v>
      </c>
      <c r="C329" s="84">
        <v>1009.14147887</v>
      </c>
      <c r="D329" s="84">
        <v>981.03575037999997</v>
      </c>
      <c r="E329" s="84">
        <v>148.93286046</v>
      </c>
      <c r="F329" s="84">
        <v>148.93286046</v>
      </c>
    </row>
    <row r="330" spans="1:6" ht="12.75" customHeight="1" x14ac:dyDescent="0.2">
      <c r="A330" s="83" t="s">
        <v>161</v>
      </c>
      <c r="B330" s="83">
        <v>4</v>
      </c>
      <c r="C330" s="84">
        <v>1081.62620803</v>
      </c>
      <c r="D330" s="84">
        <v>1052.25498735</v>
      </c>
      <c r="E330" s="84">
        <v>159.74478518999999</v>
      </c>
      <c r="F330" s="84">
        <v>159.74478518999999</v>
      </c>
    </row>
    <row r="331" spans="1:6" ht="12.75" customHeight="1" x14ac:dyDescent="0.2">
      <c r="A331" s="83" t="s">
        <v>161</v>
      </c>
      <c r="B331" s="83">
        <v>5</v>
      </c>
      <c r="C331" s="84">
        <v>1058.2872319099999</v>
      </c>
      <c r="D331" s="84">
        <v>1028.7681333600001</v>
      </c>
      <c r="E331" s="84">
        <v>156.17920222999999</v>
      </c>
      <c r="F331" s="84">
        <v>156.17920222999999</v>
      </c>
    </row>
    <row r="332" spans="1:6" ht="12.75" customHeight="1" x14ac:dyDescent="0.2">
      <c r="A332" s="83" t="s">
        <v>161</v>
      </c>
      <c r="B332" s="83">
        <v>6</v>
      </c>
      <c r="C332" s="84">
        <v>1031.3987248200001</v>
      </c>
      <c r="D332" s="84">
        <v>1003.0869261300001</v>
      </c>
      <c r="E332" s="84">
        <v>152.28049043999999</v>
      </c>
      <c r="F332" s="84">
        <v>152.28049043999999</v>
      </c>
    </row>
    <row r="333" spans="1:6" ht="12.75" customHeight="1" x14ac:dyDescent="0.2">
      <c r="A333" s="83" t="s">
        <v>161</v>
      </c>
      <c r="B333" s="83">
        <v>7</v>
      </c>
      <c r="C333" s="84">
        <v>1000.79799395</v>
      </c>
      <c r="D333" s="84">
        <v>972.10998008000001</v>
      </c>
      <c r="E333" s="84">
        <v>147.57782269</v>
      </c>
      <c r="F333" s="84">
        <v>147.57782269</v>
      </c>
    </row>
    <row r="334" spans="1:6" ht="12.75" customHeight="1" x14ac:dyDescent="0.2">
      <c r="A334" s="83" t="s">
        <v>161</v>
      </c>
      <c r="B334" s="83">
        <v>8</v>
      </c>
      <c r="C334" s="84">
        <v>941.99922407999998</v>
      </c>
      <c r="D334" s="84">
        <v>914.90605564999998</v>
      </c>
      <c r="E334" s="84">
        <v>138.89358860999999</v>
      </c>
      <c r="F334" s="84">
        <v>138.89358860999999</v>
      </c>
    </row>
    <row r="335" spans="1:6" ht="12.75" customHeight="1" x14ac:dyDescent="0.2">
      <c r="A335" s="83" t="s">
        <v>161</v>
      </c>
      <c r="B335" s="83">
        <v>9</v>
      </c>
      <c r="C335" s="84">
        <v>920.38429407000001</v>
      </c>
      <c r="D335" s="84">
        <v>895.05642879000004</v>
      </c>
      <c r="E335" s="84">
        <v>135.88017987000001</v>
      </c>
      <c r="F335" s="84">
        <v>135.88017987000001</v>
      </c>
    </row>
    <row r="336" spans="1:6" ht="12.75" customHeight="1" x14ac:dyDescent="0.2">
      <c r="A336" s="83" t="s">
        <v>161</v>
      </c>
      <c r="B336" s="83">
        <v>10</v>
      </c>
      <c r="C336" s="84">
        <v>847.64324518000001</v>
      </c>
      <c r="D336" s="84">
        <v>822.66574009999999</v>
      </c>
      <c r="E336" s="84">
        <v>124.89041487999999</v>
      </c>
      <c r="F336" s="84">
        <v>124.89041487999999</v>
      </c>
    </row>
    <row r="337" spans="1:6" ht="12.75" customHeight="1" x14ac:dyDescent="0.2">
      <c r="A337" s="83" t="s">
        <v>161</v>
      </c>
      <c r="B337" s="83">
        <v>11</v>
      </c>
      <c r="C337" s="84">
        <v>835.69707928000003</v>
      </c>
      <c r="D337" s="84">
        <v>810.50925732999997</v>
      </c>
      <c r="E337" s="84">
        <v>123.04491664</v>
      </c>
      <c r="F337" s="84">
        <v>123.04491664</v>
      </c>
    </row>
    <row r="338" spans="1:6" ht="12.75" customHeight="1" x14ac:dyDescent="0.2">
      <c r="A338" s="83" t="s">
        <v>161</v>
      </c>
      <c r="B338" s="83">
        <v>12</v>
      </c>
      <c r="C338" s="84">
        <v>839.27927528999999</v>
      </c>
      <c r="D338" s="84">
        <v>814.32924595999998</v>
      </c>
      <c r="E338" s="84">
        <v>123.62483621</v>
      </c>
      <c r="F338" s="84">
        <v>123.62483621</v>
      </c>
    </row>
    <row r="339" spans="1:6" ht="12.75" customHeight="1" x14ac:dyDescent="0.2">
      <c r="A339" s="83" t="s">
        <v>161</v>
      </c>
      <c r="B339" s="83">
        <v>13</v>
      </c>
      <c r="C339" s="84">
        <v>837.13852721000001</v>
      </c>
      <c r="D339" s="84">
        <v>809.77187555</v>
      </c>
      <c r="E339" s="84">
        <v>122.93297334</v>
      </c>
      <c r="F339" s="84">
        <v>122.93297334</v>
      </c>
    </row>
    <row r="340" spans="1:6" ht="12.75" customHeight="1" x14ac:dyDescent="0.2">
      <c r="A340" s="83" t="s">
        <v>161</v>
      </c>
      <c r="B340" s="83">
        <v>14</v>
      </c>
      <c r="C340" s="84">
        <v>832.04527638000002</v>
      </c>
      <c r="D340" s="84">
        <v>806.42690313000003</v>
      </c>
      <c r="E340" s="84">
        <v>122.42516686</v>
      </c>
      <c r="F340" s="84">
        <v>122.42516686</v>
      </c>
    </row>
    <row r="341" spans="1:6" ht="12.75" customHeight="1" x14ac:dyDescent="0.2">
      <c r="A341" s="83" t="s">
        <v>161</v>
      </c>
      <c r="B341" s="83">
        <v>15</v>
      </c>
      <c r="C341" s="84">
        <v>836.93322598999998</v>
      </c>
      <c r="D341" s="84">
        <v>811.71614087</v>
      </c>
      <c r="E341" s="84">
        <v>123.22813587</v>
      </c>
      <c r="F341" s="84">
        <v>123.22813587</v>
      </c>
    </row>
    <row r="342" spans="1:6" ht="12.75" customHeight="1" x14ac:dyDescent="0.2">
      <c r="A342" s="83" t="s">
        <v>161</v>
      </c>
      <c r="B342" s="83">
        <v>16</v>
      </c>
      <c r="C342" s="84">
        <v>839.01641681000001</v>
      </c>
      <c r="D342" s="84">
        <v>811.22722248000002</v>
      </c>
      <c r="E342" s="84">
        <v>123.15391226</v>
      </c>
      <c r="F342" s="84">
        <v>123.15391226</v>
      </c>
    </row>
    <row r="343" spans="1:6" ht="12.75" customHeight="1" x14ac:dyDescent="0.2">
      <c r="A343" s="83" t="s">
        <v>161</v>
      </c>
      <c r="B343" s="83">
        <v>17</v>
      </c>
      <c r="C343" s="84">
        <v>845.79426683999998</v>
      </c>
      <c r="D343" s="84">
        <v>817.69972714000005</v>
      </c>
      <c r="E343" s="84">
        <v>124.13651523</v>
      </c>
      <c r="F343" s="84">
        <v>124.13651523</v>
      </c>
    </row>
    <row r="344" spans="1:6" ht="12.75" customHeight="1" x14ac:dyDescent="0.2">
      <c r="A344" s="83" t="s">
        <v>161</v>
      </c>
      <c r="B344" s="83">
        <v>18</v>
      </c>
      <c r="C344" s="84">
        <v>847.26209629000004</v>
      </c>
      <c r="D344" s="84">
        <v>820.64906608000001</v>
      </c>
      <c r="E344" s="84">
        <v>124.58425985</v>
      </c>
      <c r="F344" s="84">
        <v>124.58425985</v>
      </c>
    </row>
    <row r="345" spans="1:6" ht="12.75" customHeight="1" x14ac:dyDescent="0.2">
      <c r="A345" s="83" t="s">
        <v>161</v>
      </c>
      <c r="B345" s="83">
        <v>19</v>
      </c>
      <c r="C345" s="84">
        <v>853.42304102000003</v>
      </c>
      <c r="D345" s="84">
        <v>818.25208569999995</v>
      </c>
      <c r="E345" s="84">
        <v>124.2203698</v>
      </c>
      <c r="F345" s="84">
        <v>124.2203698</v>
      </c>
    </row>
    <row r="346" spans="1:6" ht="12.75" customHeight="1" x14ac:dyDescent="0.2">
      <c r="A346" s="83" t="s">
        <v>161</v>
      </c>
      <c r="B346" s="83">
        <v>20</v>
      </c>
      <c r="C346" s="84">
        <v>866.45566049000001</v>
      </c>
      <c r="D346" s="84">
        <v>822.50229530000001</v>
      </c>
      <c r="E346" s="84">
        <v>124.86560202</v>
      </c>
      <c r="F346" s="84">
        <v>124.86560202</v>
      </c>
    </row>
    <row r="347" spans="1:6" ht="12.75" customHeight="1" x14ac:dyDescent="0.2">
      <c r="A347" s="83" t="s">
        <v>161</v>
      </c>
      <c r="B347" s="83">
        <v>21</v>
      </c>
      <c r="C347" s="84">
        <v>849.26139468999997</v>
      </c>
      <c r="D347" s="84">
        <v>813.41031622000003</v>
      </c>
      <c r="E347" s="84">
        <v>123.48533178</v>
      </c>
      <c r="F347" s="84">
        <v>123.48533178</v>
      </c>
    </row>
    <row r="348" spans="1:6" ht="12.75" customHeight="1" x14ac:dyDescent="0.2">
      <c r="A348" s="83" t="s">
        <v>161</v>
      </c>
      <c r="B348" s="83">
        <v>22</v>
      </c>
      <c r="C348" s="84">
        <v>838.09295666000003</v>
      </c>
      <c r="D348" s="84">
        <v>808.50236598000004</v>
      </c>
      <c r="E348" s="84">
        <v>122.74024673</v>
      </c>
      <c r="F348" s="84">
        <v>122.74024673</v>
      </c>
    </row>
    <row r="349" spans="1:6" ht="12.75" customHeight="1" x14ac:dyDescent="0.2">
      <c r="A349" s="83" t="s">
        <v>161</v>
      </c>
      <c r="B349" s="83">
        <v>23</v>
      </c>
      <c r="C349" s="84">
        <v>863.07347932000005</v>
      </c>
      <c r="D349" s="84">
        <v>835.52311938000003</v>
      </c>
      <c r="E349" s="84">
        <v>126.84231751999999</v>
      </c>
      <c r="F349" s="84">
        <v>126.84231751999999</v>
      </c>
    </row>
    <row r="350" spans="1:6" ht="12.75" customHeight="1" x14ac:dyDescent="0.2">
      <c r="A350" s="83" t="s">
        <v>161</v>
      </c>
      <c r="B350" s="83">
        <v>24</v>
      </c>
      <c r="C350" s="84">
        <v>958.28083753999999</v>
      </c>
      <c r="D350" s="84">
        <v>930.86654816999999</v>
      </c>
      <c r="E350" s="84">
        <v>141.31658064000001</v>
      </c>
      <c r="F350" s="84">
        <v>141.31658064000001</v>
      </c>
    </row>
    <row r="351" spans="1:6" ht="12.75" customHeight="1" x14ac:dyDescent="0.2">
      <c r="A351" s="83" t="s">
        <v>162</v>
      </c>
      <c r="B351" s="83">
        <v>1</v>
      </c>
      <c r="C351" s="84">
        <v>1005.31957391</v>
      </c>
      <c r="D351" s="84">
        <v>976.22467730000005</v>
      </c>
      <c r="E351" s="84">
        <v>148.20248251999999</v>
      </c>
      <c r="F351" s="84">
        <v>148.20248251999999</v>
      </c>
    </row>
    <row r="352" spans="1:6" ht="12.75" customHeight="1" x14ac:dyDescent="0.2">
      <c r="A352" s="83" t="s">
        <v>162</v>
      </c>
      <c r="B352" s="83">
        <v>2</v>
      </c>
      <c r="C352" s="84">
        <v>992.87231108000003</v>
      </c>
      <c r="D352" s="84">
        <v>964.21560454999997</v>
      </c>
      <c r="E352" s="84">
        <v>146.37936286999999</v>
      </c>
      <c r="F352" s="84">
        <v>146.37936286999999</v>
      </c>
    </row>
    <row r="353" spans="1:6" ht="12.75" customHeight="1" x14ac:dyDescent="0.2">
      <c r="A353" s="83" t="s">
        <v>162</v>
      </c>
      <c r="B353" s="83">
        <v>3</v>
      </c>
      <c r="C353" s="84">
        <v>955.91267601000004</v>
      </c>
      <c r="D353" s="84">
        <v>927.72022335999998</v>
      </c>
      <c r="E353" s="84">
        <v>140.83893122000001</v>
      </c>
      <c r="F353" s="84">
        <v>140.83893122000001</v>
      </c>
    </row>
    <row r="354" spans="1:6" ht="12.75" customHeight="1" x14ac:dyDescent="0.2">
      <c r="A354" s="83" t="s">
        <v>162</v>
      </c>
      <c r="B354" s="83">
        <v>4</v>
      </c>
      <c r="C354" s="84">
        <v>964.27844938999999</v>
      </c>
      <c r="D354" s="84">
        <v>937.09962364</v>
      </c>
      <c r="E354" s="84">
        <v>142.26283541000001</v>
      </c>
      <c r="F354" s="84">
        <v>142.26283541000001</v>
      </c>
    </row>
    <row r="355" spans="1:6" ht="12.75" customHeight="1" x14ac:dyDescent="0.2">
      <c r="A355" s="83" t="s">
        <v>162</v>
      </c>
      <c r="B355" s="83">
        <v>5</v>
      </c>
      <c r="C355" s="84">
        <v>969.85593368000002</v>
      </c>
      <c r="D355" s="84">
        <v>942.32616013999996</v>
      </c>
      <c r="E355" s="84">
        <v>143.05628562999999</v>
      </c>
      <c r="F355" s="84">
        <v>143.05628562999999</v>
      </c>
    </row>
    <row r="356" spans="1:6" ht="12.75" customHeight="1" x14ac:dyDescent="0.2">
      <c r="A356" s="83" t="s">
        <v>162</v>
      </c>
      <c r="B356" s="83">
        <v>6</v>
      </c>
      <c r="C356" s="84">
        <v>968.90181779</v>
      </c>
      <c r="D356" s="84">
        <v>940.24252596999997</v>
      </c>
      <c r="E356" s="84">
        <v>142.73996525000001</v>
      </c>
      <c r="F356" s="84">
        <v>142.73996525000001</v>
      </c>
    </row>
    <row r="357" spans="1:6" ht="12.75" customHeight="1" x14ac:dyDescent="0.2">
      <c r="A357" s="83" t="s">
        <v>162</v>
      </c>
      <c r="B357" s="83">
        <v>7</v>
      </c>
      <c r="C357" s="84">
        <v>1035.12743114</v>
      </c>
      <c r="D357" s="84">
        <v>1007.29826828</v>
      </c>
      <c r="E357" s="84">
        <v>152.91982211000001</v>
      </c>
      <c r="F357" s="84">
        <v>152.91982211000001</v>
      </c>
    </row>
    <row r="358" spans="1:6" ht="12.75" customHeight="1" x14ac:dyDescent="0.2">
      <c r="A358" s="83" t="s">
        <v>162</v>
      </c>
      <c r="B358" s="83">
        <v>8</v>
      </c>
      <c r="C358" s="84">
        <v>997.62130213</v>
      </c>
      <c r="D358" s="84">
        <v>971.21456135999995</v>
      </c>
      <c r="E358" s="84">
        <v>147.44188750999999</v>
      </c>
      <c r="F358" s="84">
        <v>147.44188750999999</v>
      </c>
    </row>
    <row r="359" spans="1:6" ht="12.75" customHeight="1" x14ac:dyDescent="0.2">
      <c r="A359" s="83" t="s">
        <v>162</v>
      </c>
      <c r="B359" s="83">
        <v>9</v>
      </c>
      <c r="C359" s="84">
        <v>946.62323348999996</v>
      </c>
      <c r="D359" s="84">
        <v>920.45920457</v>
      </c>
      <c r="E359" s="84">
        <v>139.73662246999999</v>
      </c>
      <c r="F359" s="84">
        <v>139.73662246999999</v>
      </c>
    </row>
    <row r="360" spans="1:6" ht="12.75" customHeight="1" x14ac:dyDescent="0.2">
      <c r="A360" s="83" t="s">
        <v>162</v>
      </c>
      <c r="B360" s="83">
        <v>10</v>
      </c>
      <c r="C360" s="84">
        <v>871.16476855999997</v>
      </c>
      <c r="D360" s="84">
        <v>846.88387838000006</v>
      </c>
      <c r="E360" s="84">
        <v>128.56701545999999</v>
      </c>
      <c r="F360" s="84">
        <v>128.56701545999999</v>
      </c>
    </row>
    <row r="361" spans="1:6" ht="12.75" customHeight="1" x14ac:dyDescent="0.2">
      <c r="A361" s="83" t="s">
        <v>162</v>
      </c>
      <c r="B361" s="83">
        <v>11</v>
      </c>
      <c r="C361" s="84">
        <v>835.34365618000004</v>
      </c>
      <c r="D361" s="84">
        <v>810.64732849999996</v>
      </c>
      <c r="E361" s="84">
        <v>123.06587748</v>
      </c>
      <c r="F361" s="84">
        <v>123.06587748</v>
      </c>
    </row>
    <row r="362" spans="1:6" ht="12.75" customHeight="1" x14ac:dyDescent="0.2">
      <c r="A362" s="83" t="s">
        <v>162</v>
      </c>
      <c r="B362" s="83">
        <v>12</v>
      </c>
      <c r="C362" s="84">
        <v>822.44386540000005</v>
      </c>
      <c r="D362" s="84">
        <v>797.08698646000005</v>
      </c>
      <c r="E362" s="84">
        <v>121.00725675</v>
      </c>
      <c r="F362" s="84">
        <v>121.00725675</v>
      </c>
    </row>
    <row r="363" spans="1:6" ht="12.75" customHeight="1" x14ac:dyDescent="0.2">
      <c r="A363" s="83" t="s">
        <v>162</v>
      </c>
      <c r="B363" s="83">
        <v>13</v>
      </c>
      <c r="C363" s="84">
        <v>839.64243836000003</v>
      </c>
      <c r="D363" s="84">
        <v>809.75848099999996</v>
      </c>
      <c r="E363" s="84">
        <v>122.93093989</v>
      </c>
      <c r="F363" s="84">
        <v>122.93093989</v>
      </c>
    </row>
    <row r="364" spans="1:6" ht="12.75" customHeight="1" x14ac:dyDescent="0.2">
      <c r="A364" s="83" t="s">
        <v>162</v>
      </c>
      <c r="B364" s="83">
        <v>14</v>
      </c>
      <c r="C364" s="84">
        <v>840.87247543000001</v>
      </c>
      <c r="D364" s="84">
        <v>814.75981207999996</v>
      </c>
      <c r="E364" s="84">
        <v>123.69020125999999</v>
      </c>
      <c r="F364" s="84">
        <v>123.69020125999999</v>
      </c>
    </row>
    <row r="365" spans="1:6" ht="12.75" customHeight="1" x14ac:dyDescent="0.2">
      <c r="A365" s="83" t="s">
        <v>162</v>
      </c>
      <c r="B365" s="83">
        <v>15</v>
      </c>
      <c r="C365" s="84">
        <v>849.54157497000006</v>
      </c>
      <c r="D365" s="84">
        <v>824.27271931999996</v>
      </c>
      <c r="E365" s="84">
        <v>125.13437338</v>
      </c>
      <c r="F365" s="84">
        <v>125.13437338</v>
      </c>
    </row>
    <row r="366" spans="1:6" ht="12.75" customHeight="1" x14ac:dyDescent="0.2">
      <c r="A366" s="83" t="s">
        <v>162</v>
      </c>
      <c r="B366" s="83">
        <v>16</v>
      </c>
      <c r="C366" s="84">
        <v>858.70838228000002</v>
      </c>
      <c r="D366" s="84">
        <v>830.86793210999997</v>
      </c>
      <c r="E366" s="84">
        <v>126.13560489</v>
      </c>
      <c r="F366" s="84">
        <v>126.13560489</v>
      </c>
    </row>
    <row r="367" spans="1:6" ht="12.75" customHeight="1" x14ac:dyDescent="0.2">
      <c r="A367" s="83" t="s">
        <v>162</v>
      </c>
      <c r="B367" s="83">
        <v>17</v>
      </c>
      <c r="C367" s="84">
        <v>871.77659931999995</v>
      </c>
      <c r="D367" s="84">
        <v>842.56535899999994</v>
      </c>
      <c r="E367" s="84">
        <v>127.91141301</v>
      </c>
      <c r="F367" s="84">
        <v>127.91141301</v>
      </c>
    </row>
    <row r="368" spans="1:6" ht="12.75" customHeight="1" x14ac:dyDescent="0.2">
      <c r="A368" s="83" t="s">
        <v>162</v>
      </c>
      <c r="B368" s="83">
        <v>18</v>
      </c>
      <c r="C368" s="84">
        <v>855.14325649</v>
      </c>
      <c r="D368" s="84">
        <v>827.07629062000001</v>
      </c>
      <c r="E368" s="84">
        <v>125.55998875</v>
      </c>
      <c r="F368" s="84">
        <v>125.55998875</v>
      </c>
    </row>
    <row r="369" spans="1:6" ht="12.75" customHeight="1" x14ac:dyDescent="0.2">
      <c r="A369" s="83" t="s">
        <v>162</v>
      </c>
      <c r="B369" s="83">
        <v>19</v>
      </c>
      <c r="C369" s="84">
        <v>863.97153817000003</v>
      </c>
      <c r="D369" s="84">
        <v>835.88005290000001</v>
      </c>
      <c r="E369" s="84">
        <v>126.89650426999999</v>
      </c>
      <c r="F369" s="84">
        <v>126.89650426999999</v>
      </c>
    </row>
    <row r="370" spans="1:6" ht="12.75" customHeight="1" x14ac:dyDescent="0.2">
      <c r="A370" s="83" t="s">
        <v>162</v>
      </c>
      <c r="B370" s="83">
        <v>20</v>
      </c>
      <c r="C370" s="84">
        <v>879.21061904999999</v>
      </c>
      <c r="D370" s="84">
        <v>840.06282455999997</v>
      </c>
      <c r="E370" s="84">
        <v>127.53149860000001</v>
      </c>
      <c r="F370" s="84">
        <v>127.53149860000001</v>
      </c>
    </row>
    <row r="371" spans="1:6" ht="12.75" customHeight="1" x14ac:dyDescent="0.2">
      <c r="A371" s="83" t="s">
        <v>162</v>
      </c>
      <c r="B371" s="83">
        <v>21</v>
      </c>
      <c r="C371" s="84">
        <v>878.78545112999996</v>
      </c>
      <c r="D371" s="84">
        <v>845.81882372999996</v>
      </c>
      <c r="E371" s="84">
        <v>128.40532754</v>
      </c>
      <c r="F371" s="84">
        <v>128.40532754</v>
      </c>
    </row>
    <row r="372" spans="1:6" ht="12.75" customHeight="1" x14ac:dyDescent="0.2">
      <c r="A372" s="83" t="s">
        <v>162</v>
      </c>
      <c r="B372" s="83">
        <v>22</v>
      </c>
      <c r="C372" s="84">
        <v>870.03160837999997</v>
      </c>
      <c r="D372" s="84">
        <v>842.82351998000001</v>
      </c>
      <c r="E372" s="84">
        <v>127.95060491</v>
      </c>
      <c r="F372" s="84">
        <v>127.95060491</v>
      </c>
    </row>
    <row r="373" spans="1:6" ht="12.75" customHeight="1" x14ac:dyDescent="0.2">
      <c r="A373" s="83" t="s">
        <v>162</v>
      </c>
      <c r="B373" s="83">
        <v>23</v>
      </c>
      <c r="C373" s="84">
        <v>870.96955946000003</v>
      </c>
      <c r="D373" s="84">
        <v>844.41336963000003</v>
      </c>
      <c r="E373" s="84">
        <v>128.19196294</v>
      </c>
      <c r="F373" s="84">
        <v>128.19196294</v>
      </c>
    </row>
    <row r="374" spans="1:6" ht="12.75" customHeight="1" x14ac:dyDescent="0.2">
      <c r="A374" s="83" t="s">
        <v>162</v>
      </c>
      <c r="B374" s="83">
        <v>24</v>
      </c>
      <c r="C374" s="84">
        <v>930.40558455999997</v>
      </c>
      <c r="D374" s="84">
        <v>899.84209828999997</v>
      </c>
      <c r="E374" s="84">
        <v>136.60670124999999</v>
      </c>
      <c r="F374" s="84">
        <v>136.60670124999999</v>
      </c>
    </row>
    <row r="375" spans="1:6" ht="12.75" customHeight="1" x14ac:dyDescent="0.2">
      <c r="A375" s="83" t="s">
        <v>163</v>
      </c>
      <c r="B375" s="83">
        <v>1</v>
      </c>
      <c r="C375" s="84">
        <v>885.21200104000002</v>
      </c>
      <c r="D375" s="84">
        <v>857.14515316999996</v>
      </c>
      <c r="E375" s="84">
        <v>130.12479866000001</v>
      </c>
      <c r="F375" s="84">
        <v>130.12479866000001</v>
      </c>
    </row>
    <row r="376" spans="1:6" ht="12.75" customHeight="1" x14ac:dyDescent="0.2">
      <c r="A376" s="83" t="s">
        <v>163</v>
      </c>
      <c r="B376" s="83">
        <v>2</v>
      </c>
      <c r="C376" s="84">
        <v>909.80830377999996</v>
      </c>
      <c r="D376" s="84">
        <v>881.81043934000002</v>
      </c>
      <c r="E376" s="84">
        <v>133.86928159000001</v>
      </c>
      <c r="F376" s="84">
        <v>133.86928159000001</v>
      </c>
    </row>
    <row r="377" spans="1:6" ht="12.75" customHeight="1" x14ac:dyDescent="0.2">
      <c r="A377" s="83" t="s">
        <v>163</v>
      </c>
      <c r="B377" s="83">
        <v>3</v>
      </c>
      <c r="C377" s="84">
        <v>942.26013107999995</v>
      </c>
      <c r="D377" s="84">
        <v>915.02621835000002</v>
      </c>
      <c r="E377" s="84">
        <v>138.91183072999999</v>
      </c>
      <c r="F377" s="84">
        <v>138.91183072999999</v>
      </c>
    </row>
    <row r="378" spans="1:6" ht="12.75" customHeight="1" x14ac:dyDescent="0.2">
      <c r="A378" s="83" t="s">
        <v>163</v>
      </c>
      <c r="B378" s="83">
        <v>4</v>
      </c>
      <c r="C378" s="84">
        <v>956.07967081000004</v>
      </c>
      <c r="D378" s="84">
        <v>927.37141468000004</v>
      </c>
      <c r="E378" s="84">
        <v>140.78597793</v>
      </c>
      <c r="F378" s="84">
        <v>140.78597793</v>
      </c>
    </row>
    <row r="379" spans="1:6" ht="12.75" customHeight="1" x14ac:dyDescent="0.2">
      <c r="A379" s="83" t="s">
        <v>163</v>
      </c>
      <c r="B379" s="83">
        <v>5</v>
      </c>
      <c r="C379" s="84">
        <v>967.36564810000004</v>
      </c>
      <c r="D379" s="84">
        <v>938.44751369999994</v>
      </c>
      <c r="E379" s="84">
        <v>142.46746110999999</v>
      </c>
      <c r="F379" s="84">
        <v>142.46746110999999</v>
      </c>
    </row>
    <row r="380" spans="1:6" ht="12.75" customHeight="1" x14ac:dyDescent="0.2">
      <c r="A380" s="83" t="s">
        <v>163</v>
      </c>
      <c r="B380" s="83">
        <v>6</v>
      </c>
      <c r="C380" s="84">
        <v>960.91607211999997</v>
      </c>
      <c r="D380" s="84">
        <v>933.28262990999997</v>
      </c>
      <c r="E380" s="84">
        <v>141.6833705</v>
      </c>
      <c r="F380" s="84">
        <v>141.6833705</v>
      </c>
    </row>
    <row r="381" spans="1:6" ht="12.75" customHeight="1" x14ac:dyDescent="0.2">
      <c r="A381" s="83" t="s">
        <v>163</v>
      </c>
      <c r="B381" s="83">
        <v>7</v>
      </c>
      <c r="C381" s="84">
        <v>924.97816506000004</v>
      </c>
      <c r="D381" s="84">
        <v>902.31120550000003</v>
      </c>
      <c r="E381" s="84">
        <v>136.98154099999999</v>
      </c>
      <c r="F381" s="84">
        <v>136.98154099999999</v>
      </c>
    </row>
    <row r="382" spans="1:6" ht="12.75" customHeight="1" x14ac:dyDescent="0.2">
      <c r="A382" s="83" t="s">
        <v>163</v>
      </c>
      <c r="B382" s="83">
        <v>8</v>
      </c>
      <c r="C382" s="84">
        <v>872.01566585</v>
      </c>
      <c r="D382" s="84">
        <v>845.41778558999999</v>
      </c>
      <c r="E382" s="84">
        <v>128.34444518999999</v>
      </c>
      <c r="F382" s="84">
        <v>128.34444518999999</v>
      </c>
    </row>
    <row r="383" spans="1:6" ht="12.75" customHeight="1" x14ac:dyDescent="0.2">
      <c r="A383" s="83" t="s">
        <v>163</v>
      </c>
      <c r="B383" s="83">
        <v>9</v>
      </c>
      <c r="C383" s="84">
        <v>936.05400066000004</v>
      </c>
      <c r="D383" s="84">
        <v>910.98115012000005</v>
      </c>
      <c r="E383" s="84">
        <v>138.29774140999999</v>
      </c>
      <c r="F383" s="84">
        <v>138.29774140999999</v>
      </c>
    </row>
    <row r="384" spans="1:6" ht="12.75" customHeight="1" x14ac:dyDescent="0.2">
      <c r="A384" s="83" t="s">
        <v>163</v>
      </c>
      <c r="B384" s="83">
        <v>10</v>
      </c>
      <c r="C384" s="84">
        <v>910.55204204999995</v>
      </c>
      <c r="D384" s="84">
        <v>885.70631057000003</v>
      </c>
      <c r="E384" s="84">
        <v>134.46072104000001</v>
      </c>
      <c r="F384" s="84">
        <v>134.46072104000001</v>
      </c>
    </row>
    <row r="385" spans="1:6" ht="12.75" customHeight="1" x14ac:dyDescent="0.2">
      <c r="A385" s="83" t="s">
        <v>163</v>
      </c>
      <c r="B385" s="83">
        <v>11</v>
      </c>
      <c r="C385" s="84">
        <v>899.58345368000005</v>
      </c>
      <c r="D385" s="84">
        <v>873.92364383999995</v>
      </c>
      <c r="E385" s="84">
        <v>132.67197250999999</v>
      </c>
      <c r="F385" s="84">
        <v>132.67197250999999</v>
      </c>
    </row>
    <row r="386" spans="1:6" ht="12.75" customHeight="1" x14ac:dyDescent="0.2">
      <c r="A386" s="83" t="s">
        <v>163</v>
      </c>
      <c r="B386" s="83">
        <v>12</v>
      </c>
      <c r="C386" s="84">
        <v>902.99711782999998</v>
      </c>
      <c r="D386" s="84">
        <v>877.41537726000001</v>
      </c>
      <c r="E386" s="84">
        <v>133.20205905</v>
      </c>
      <c r="F386" s="84">
        <v>133.20205905</v>
      </c>
    </row>
    <row r="387" spans="1:6" ht="12.75" customHeight="1" x14ac:dyDescent="0.2">
      <c r="A387" s="83" t="s">
        <v>163</v>
      </c>
      <c r="B387" s="83">
        <v>13</v>
      </c>
      <c r="C387" s="84">
        <v>903.72235083999999</v>
      </c>
      <c r="D387" s="84">
        <v>875.69296524000004</v>
      </c>
      <c r="E387" s="84">
        <v>132.94057648</v>
      </c>
      <c r="F387" s="84">
        <v>132.94057648</v>
      </c>
    </row>
    <row r="388" spans="1:6" ht="12.75" customHeight="1" x14ac:dyDescent="0.2">
      <c r="A388" s="83" t="s">
        <v>163</v>
      </c>
      <c r="B388" s="83">
        <v>14</v>
      </c>
      <c r="C388" s="84">
        <v>901.58242237000002</v>
      </c>
      <c r="D388" s="84">
        <v>876.38377750999996</v>
      </c>
      <c r="E388" s="84">
        <v>133.04544996999999</v>
      </c>
      <c r="F388" s="84">
        <v>133.04544996999999</v>
      </c>
    </row>
    <row r="389" spans="1:6" ht="12.75" customHeight="1" x14ac:dyDescent="0.2">
      <c r="A389" s="83" t="s">
        <v>163</v>
      </c>
      <c r="B389" s="83">
        <v>15</v>
      </c>
      <c r="C389" s="84">
        <v>898.26339299000006</v>
      </c>
      <c r="D389" s="84">
        <v>872.84444157999997</v>
      </c>
      <c r="E389" s="84">
        <v>132.50813681</v>
      </c>
      <c r="F389" s="84">
        <v>132.50813681</v>
      </c>
    </row>
    <row r="390" spans="1:6" ht="12.75" customHeight="1" x14ac:dyDescent="0.2">
      <c r="A390" s="83" t="s">
        <v>163</v>
      </c>
      <c r="B390" s="83">
        <v>16</v>
      </c>
      <c r="C390" s="84">
        <v>905.44566443999997</v>
      </c>
      <c r="D390" s="84">
        <v>870.51182666</v>
      </c>
      <c r="E390" s="84">
        <v>132.1540182</v>
      </c>
      <c r="F390" s="84">
        <v>132.1540182</v>
      </c>
    </row>
    <row r="391" spans="1:6" ht="12.75" customHeight="1" x14ac:dyDescent="0.2">
      <c r="A391" s="83" t="s">
        <v>163</v>
      </c>
      <c r="B391" s="83">
        <v>17</v>
      </c>
      <c r="C391" s="84">
        <v>897.70689841000001</v>
      </c>
      <c r="D391" s="84">
        <v>860.36798597999996</v>
      </c>
      <c r="E391" s="84">
        <v>130.61406289999999</v>
      </c>
      <c r="F391" s="84">
        <v>130.61406289999999</v>
      </c>
    </row>
    <row r="392" spans="1:6" ht="12.75" customHeight="1" x14ac:dyDescent="0.2">
      <c r="A392" s="83" t="s">
        <v>163</v>
      </c>
      <c r="B392" s="83">
        <v>18</v>
      </c>
      <c r="C392" s="84">
        <v>898.76311850000002</v>
      </c>
      <c r="D392" s="84">
        <v>864.02671343999998</v>
      </c>
      <c r="E392" s="84">
        <v>131.16950111</v>
      </c>
      <c r="F392" s="84">
        <v>131.16950111</v>
      </c>
    </row>
    <row r="393" spans="1:6" ht="12.75" customHeight="1" x14ac:dyDescent="0.2">
      <c r="A393" s="83" t="s">
        <v>163</v>
      </c>
      <c r="B393" s="83">
        <v>19</v>
      </c>
      <c r="C393" s="84">
        <v>899.57748919999995</v>
      </c>
      <c r="D393" s="84">
        <v>865.73617990000002</v>
      </c>
      <c r="E393" s="84">
        <v>131.42901839000001</v>
      </c>
      <c r="F393" s="84">
        <v>131.42901839000001</v>
      </c>
    </row>
    <row r="394" spans="1:6" ht="12.75" customHeight="1" x14ac:dyDescent="0.2">
      <c r="A394" s="83" t="s">
        <v>163</v>
      </c>
      <c r="B394" s="83">
        <v>20</v>
      </c>
      <c r="C394" s="84">
        <v>889.19348628</v>
      </c>
      <c r="D394" s="84">
        <v>861.40590511000005</v>
      </c>
      <c r="E394" s="84">
        <v>130.77163132999999</v>
      </c>
      <c r="F394" s="84">
        <v>130.77163132999999</v>
      </c>
    </row>
    <row r="395" spans="1:6" ht="12.75" customHeight="1" x14ac:dyDescent="0.2">
      <c r="A395" s="83" t="s">
        <v>163</v>
      </c>
      <c r="B395" s="83">
        <v>21</v>
      </c>
      <c r="C395" s="84">
        <v>891.22676894999995</v>
      </c>
      <c r="D395" s="84">
        <v>864.66401332999999</v>
      </c>
      <c r="E395" s="84">
        <v>131.26625078999999</v>
      </c>
      <c r="F395" s="84">
        <v>131.26625078999999</v>
      </c>
    </row>
    <row r="396" spans="1:6" ht="12.75" customHeight="1" x14ac:dyDescent="0.2">
      <c r="A396" s="83" t="s">
        <v>163</v>
      </c>
      <c r="B396" s="83">
        <v>22</v>
      </c>
      <c r="C396" s="84">
        <v>902.94104440000001</v>
      </c>
      <c r="D396" s="84">
        <v>872.81478019999997</v>
      </c>
      <c r="E396" s="84">
        <v>132.50363386000001</v>
      </c>
      <c r="F396" s="84">
        <v>132.50363386000001</v>
      </c>
    </row>
    <row r="397" spans="1:6" ht="12.75" customHeight="1" x14ac:dyDescent="0.2">
      <c r="A397" s="83" t="s">
        <v>163</v>
      </c>
      <c r="B397" s="83">
        <v>23</v>
      </c>
      <c r="C397" s="84">
        <v>867.18523162999998</v>
      </c>
      <c r="D397" s="84">
        <v>836.66674132000003</v>
      </c>
      <c r="E397" s="84">
        <v>127.0159329</v>
      </c>
      <c r="F397" s="84">
        <v>127.0159329</v>
      </c>
    </row>
    <row r="398" spans="1:6" ht="12.75" customHeight="1" x14ac:dyDescent="0.2">
      <c r="A398" s="83" t="s">
        <v>163</v>
      </c>
      <c r="B398" s="83">
        <v>24</v>
      </c>
      <c r="C398" s="84">
        <v>928.61124853000001</v>
      </c>
      <c r="D398" s="84">
        <v>897.03148538999994</v>
      </c>
      <c r="E398" s="84">
        <v>136.18001688000001</v>
      </c>
      <c r="F398" s="84">
        <v>136.18001688000001</v>
      </c>
    </row>
    <row r="399" spans="1:6" ht="12.75" customHeight="1" x14ac:dyDescent="0.2">
      <c r="A399" s="83" t="s">
        <v>164</v>
      </c>
      <c r="B399" s="83">
        <v>1</v>
      </c>
      <c r="C399" s="84">
        <v>853.06323851000002</v>
      </c>
      <c r="D399" s="84">
        <v>825.56756580000001</v>
      </c>
      <c r="E399" s="84">
        <v>125.33094643</v>
      </c>
      <c r="F399" s="84">
        <v>125.33094643</v>
      </c>
    </row>
    <row r="400" spans="1:6" ht="12.75" customHeight="1" x14ac:dyDescent="0.2">
      <c r="A400" s="83" t="s">
        <v>164</v>
      </c>
      <c r="B400" s="83">
        <v>2</v>
      </c>
      <c r="C400" s="84">
        <v>901.67717747999995</v>
      </c>
      <c r="D400" s="84">
        <v>874.62215796999999</v>
      </c>
      <c r="E400" s="84">
        <v>132.77801524</v>
      </c>
      <c r="F400" s="84">
        <v>132.77801524</v>
      </c>
    </row>
    <row r="401" spans="1:6" ht="12.75" customHeight="1" x14ac:dyDescent="0.2">
      <c r="A401" s="83" t="s">
        <v>164</v>
      </c>
      <c r="B401" s="83">
        <v>3</v>
      </c>
      <c r="C401" s="84">
        <v>941.39166129</v>
      </c>
      <c r="D401" s="84">
        <v>913.12415467999995</v>
      </c>
      <c r="E401" s="84">
        <v>138.62307491000001</v>
      </c>
      <c r="F401" s="84">
        <v>138.62307491000001</v>
      </c>
    </row>
    <row r="402" spans="1:6" ht="12.75" customHeight="1" x14ac:dyDescent="0.2">
      <c r="A402" s="83" t="s">
        <v>164</v>
      </c>
      <c r="B402" s="83">
        <v>4</v>
      </c>
      <c r="C402" s="84">
        <v>954.77456934999998</v>
      </c>
      <c r="D402" s="84">
        <v>927.06261314000005</v>
      </c>
      <c r="E402" s="84">
        <v>140.73909818999999</v>
      </c>
      <c r="F402" s="84">
        <v>140.73909818999999</v>
      </c>
    </row>
    <row r="403" spans="1:6" ht="12.75" customHeight="1" x14ac:dyDescent="0.2">
      <c r="A403" s="83" t="s">
        <v>164</v>
      </c>
      <c r="B403" s="83">
        <v>5</v>
      </c>
      <c r="C403" s="84">
        <v>964.27501586000005</v>
      </c>
      <c r="D403" s="84">
        <v>936.65422151999996</v>
      </c>
      <c r="E403" s="84">
        <v>142.19521809</v>
      </c>
      <c r="F403" s="84">
        <v>142.19521809</v>
      </c>
    </row>
    <row r="404" spans="1:6" ht="12.75" customHeight="1" x14ac:dyDescent="0.2">
      <c r="A404" s="83" t="s">
        <v>164</v>
      </c>
      <c r="B404" s="83">
        <v>6</v>
      </c>
      <c r="C404" s="84">
        <v>958.56121284999995</v>
      </c>
      <c r="D404" s="84">
        <v>930.13952141000004</v>
      </c>
      <c r="E404" s="84">
        <v>141.20620936</v>
      </c>
      <c r="F404" s="84">
        <v>141.20620936</v>
      </c>
    </row>
    <row r="405" spans="1:6" ht="12.75" customHeight="1" x14ac:dyDescent="0.2">
      <c r="A405" s="83" t="s">
        <v>164</v>
      </c>
      <c r="B405" s="83">
        <v>7</v>
      </c>
      <c r="C405" s="84">
        <v>906.11344763</v>
      </c>
      <c r="D405" s="84">
        <v>873.79120756999998</v>
      </c>
      <c r="E405" s="84">
        <v>132.65186711000001</v>
      </c>
      <c r="F405" s="84">
        <v>132.65186711000001</v>
      </c>
    </row>
    <row r="406" spans="1:6" ht="12.75" customHeight="1" x14ac:dyDescent="0.2">
      <c r="A406" s="83" t="s">
        <v>164</v>
      </c>
      <c r="B406" s="83">
        <v>8</v>
      </c>
      <c r="C406" s="84">
        <v>829.44697707</v>
      </c>
      <c r="D406" s="84">
        <v>805.36987409999995</v>
      </c>
      <c r="E406" s="84">
        <v>122.26469732</v>
      </c>
      <c r="F406" s="84">
        <v>122.26469732</v>
      </c>
    </row>
    <row r="407" spans="1:6" ht="12.75" customHeight="1" x14ac:dyDescent="0.2">
      <c r="A407" s="83" t="s">
        <v>164</v>
      </c>
      <c r="B407" s="83">
        <v>9</v>
      </c>
      <c r="C407" s="84">
        <v>917.26395973000001</v>
      </c>
      <c r="D407" s="84">
        <v>890.09984349000001</v>
      </c>
      <c r="E407" s="84">
        <v>135.12771144000001</v>
      </c>
      <c r="F407" s="84">
        <v>135.12771144000001</v>
      </c>
    </row>
    <row r="408" spans="1:6" ht="12.75" customHeight="1" x14ac:dyDescent="0.2">
      <c r="A408" s="83" t="s">
        <v>164</v>
      </c>
      <c r="B408" s="83">
        <v>10</v>
      </c>
      <c r="C408" s="84">
        <v>912.79883637</v>
      </c>
      <c r="D408" s="84">
        <v>885.79427349000002</v>
      </c>
      <c r="E408" s="84">
        <v>134.47407486</v>
      </c>
      <c r="F408" s="84">
        <v>134.47407486</v>
      </c>
    </row>
    <row r="409" spans="1:6" ht="12.75" customHeight="1" x14ac:dyDescent="0.2">
      <c r="A409" s="83" t="s">
        <v>164</v>
      </c>
      <c r="B409" s="83">
        <v>11</v>
      </c>
      <c r="C409" s="84">
        <v>894.31883860999994</v>
      </c>
      <c r="D409" s="84">
        <v>867.25547174999997</v>
      </c>
      <c r="E409" s="84">
        <v>131.65966491</v>
      </c>
      <c r="F409" s="84">
        <v>131.65966491</v>
      </c>
    </row>
    <row r="410" spans="1:6" ht="12.75" customHeight="1" x14ac:dyDescent="0.2">
      <c r="A410" s="83" t="s">
        <v>164</v>
      </c>
      <c r="B410" s="83">
        <v>12</v>
      </c>
      <c r="C410" s="84">
        <v>885.55716772999995</v>
      </c>
      <c r="D410" s="84">
        <v>857.87099628999999</v>
      </c>
      <c r="E410" s="84">
        <v>130.23499025000001</v>
      </c>
      <c r="F410" s="84">
        <v>130.23499025000001</v>
      </c>
    </row>
    <row r="411" spans="1:6" ht="12.75" customHeight="1" x14ac:dyDescent="0.2">
      <c r="A411" s="83" t="s">
        <v>164</v>
      </c>
      <c r="B411" s="83">
        <v>13</v>
      </c>
      <c r="C411" s="84">
        <v>879.04236428000002</v>
      </c>
      <c r="D411" s="84">
        <v>853.76500783999995</v>
      </c>
      <c r="E411" s="84">
        <v>129.61165251</v>
      </c>
      <c r="F411" s="84">
        <v>129.61165251</v>
      </c>
    </row>
    <row r="412" spans="1:6" ht="12.75" customHeight="1" x14ac:dyDescent="0.2">
      <c r="A412" s="83" t="s">
        <v>164</v>
      </c>
      <c r="B412" s="83">
        <v>14</v>
      </c>
      <c r="C412" s="84">
        <v>877.55281671</v>
      </c>
      <c r="D412" s="84">
        <v>850.43191422999996</v>
      </c>
      <c r="E412" s="84">
        <v>129.10564937999999</v>
      </c>
      <c r="F412" s="84">
        <v>129.10564937999999</v>
      </c>
    </row>
    <row r="413" spans="1:6" ht="12.75" customHeight="1" x14ac:dyDescent="0.2">
      <c r="A413" s="83" t="s">
        <v>164</v>
      </c>
      <c r="B413" s="83">
        <v>15</v>
      </c>
      <c r="C413" s="84">
        <v>889.06804047000003</v>
      </c>
      <c r="D413" s="84">
        <v>861.85411402</v>
      </c>
      <c r="E413" s="84">
        <v>130.83967476000001</v>
      </c>
      <c r="F413" s="84">
        <v>130.83967476000001</v>
      </c>
    </row>
    <row r="414" spans="1:6" ht="12.75" customHeight="1" x14ac:dyDescent="0.2">
      <c r="A414" s="83" t="s">
        <v>164</v>
      </c>
      <c r="B414" s="83">
        <v>16</v>
      </c>
      <c r="C414" s="84">
        <v>893.11013258000003</v>
      </c>
      <c r="D414" s="84">
        <v>861.05456461999995</v>
      </c>
      <c r="E414" s="84">
        <v>130.71829367999999</v>
      </c>
      <c r="F414" s="84">
        <v>130.71829367999999</v>
      </c>
    </row>
    <row r="415" spans="1:6" ht="12.75" customHeight="1" x14ac:dyDescent="0.2">
      <c r="A415" s="83" t="s">
        <v>164</v>
      </c>
      <c r="B415" s="83">
        <v>17</v>
      </c>
      <c r="C415" s="84">
        <v>891.99458763999996</v>
      </c>
      <c r="D415" s="84">
        <v>862.16643307000004</v>
      </c>
      <c r="E415" s="84">
        <v>130.88708849</v>
      </c>
      <c r="F415" s="84">
        <v>130.88708849</v>
      </c>
    </row>
    <row r="416" spans="1:6" ht="12.75" customHeight="1" x14ac:dyDescent="0.2">
      <c r="A416" s="83" t="s">
        <v>164</v>
      </c>
      <c r="B416" s="83">
        <v>18</v>
      </c>
      <c r="C416" s="84">
        <v>894.12746246999995</v>
      </c>
      <c r="D416" s="84">
        <v>864.95906568999999</v>
      </c>
      <c r="E416" s="84">
        <v>131.31104324</v>
      </c>
      <c r="F416" s="84">
        <v>131.31104324</v>
      </c>
    </row>
    <row r="417" spans="1:6" ht="12.75" customHeight="1" x14ac:dyDescent="0.2">
      <c r="A417" s="83" t="s">
        <v>164</v>
      </c>
      <c r="B417" s="83">
        <v>19</v>
      </c>
      <c r="C417" s="84">
        <v>890.04626668000003</v>
      </c>
      <c r="D417" s="84">
        <v>859.53875629000004</v>
      </c>
      <c r="E417" s="84">
        <v>130.48817600000001</v>
      </c>
      <c r="F417" s="84">
        <v>130.48817600000001</v>
      </c>
    </row>
    <row r="418" spans="1:6" ht="12.75" customHeight="1" x14ac:dyDescent="0.2">
      <c r="A418" s="83" t="s">
        <v>164</v>
      </c>
      <c r="B418" s="83">
        <v>20</v>
      </c>
      <c r="C418" s="84">
        <v>891.65272717000005</v>
      </c>
      <c r="D418" s="84">
        <v>861.78840462000005</v>
      </c>
      <c r="E418" s="84">
        <v>130.82969929000001</v>
      </c>
      <c r="F418" s="84">
        <v>130.82969929000001</v>
      </c>
    </row>
    <row r="419" spans="1:6" ht="12.75" customHeight="1" x14ac:dyDescent="0.2">
      <c r="A419" s="83" t="s">
        <v>164</v>
      </c>
      <c r="B419" s="83">
        <v>21</v>
      </c>
      <c r="C419" s="84">
        <v>903.94847962999995</v>
      </c>
      <c r="D419" s="84">
        <v>873.16238196999996</v>
      </c>
      <c r="E419" s="84">
        <v>132.55640392999999</v>
      </c>
      <c r="F419" s="84">
        <v>132.55640392999999</v>
      </c>
    </row>
    <row r="420" spans="1:6" ht="12.75" customHeight="1" x14ac:dyDescent="0.2">
      <c r="A420" s="83" t="s">
        <v>164</v>
      </c>
      <c r="B420" s="83">
        <v>22</v>
      </c>
      <c r="C420" s="84">
        <v>902.58279561999996</v>
      </c>
      <c r="D420" s="84">
        <v>872.97802793000005</v>
      </c>
      <c r="E420" s="84">
        <v>132.5284168</v>
      </c>
      <c r="F420" s="84">
        <v>132.5284168</v>
      </c>
    </row>
    <row r="421" spans="1:6" ht="12.75" customHeight="1" x14ac:dyDescent="0.2">
      <c r="A421" s="83" t="s">
        <v>164</v>
      </c>
      <c r="B421" s="83">
        <v>23</v>
      </c>
      <c r="C421" s="84">
        <v>887.76644370999998</v>
      </c>
      <c r="D421" s="84">
        <v>860.56076898000003</v>
      </c>
      <c r="E421" s="84">
        <v>130.64332963999999</v>
      </c>
      <c r="F421" s="84">
        <v>130.64332963999999</v>
      </c>
    </row>
    <row r="422" spans="1:6" ht="12.75" customHeight="1" x14ac:dyDescent="0.2">
      <c r="A422" s="83" t="s">
        <v>164</v>
      </c>
      <c r="B422" s="83">
        <v>24</v>
      </c>
      <c r="C422" s="84">
        <v>903.54790080999999</v>
      </c>
      <c r="D422" s="84">
        <v>875.79119073000004</v>
      </c>
      <c r="E422" s="84">
        <v>132.95548826999999</v>
      </c>
      <c r="F422" s="84">
        <v>132.95548826999999</v>
      </c>
    </row>
    <row r="423" spans="1:6" ht="12.75" customHeight="1" x14ac:dyDescent="0.2">
      <c r="A423" s="83" t="s">
        <v>165</v>
      </c>
      <c r="B423" s="83">
        <v>1</v>
      </c>
      <c r="C423" s="84">
        <v>842.53200404999995</v>
      </c>
      <c r="D423" s="84">
        <v>816.14207448000002</v>
      </c>
      <c r="E423" s="84">
        <v>123.90004508</v>
      </c>
      <c r="F423" s="84">
        <v>123.90004508</v>
      </c>
    </row>
    <row r="424" spans="1:6" ht="12.75" customHeight="1" x14ac:dyDescent="0.2">
      <c r="A424" s="83" t="s">
        <v>165</v>
      </c>
      <c r="B424" s="83">
        <v>2</v>
      </c>
      <c r="C424" s="84">
        <v>830.09152291999999</v>
      </c>
      <c r="D424" s="84">
        <v>801.16797111000005</v>
      </c>
      <c r="E424" s="84">
        <v>121.62679862</v>
      </c>
      <c r="F424" s="84">
        <v>121.62679862</v>
      </c>
    </row>
    <row r="425" spans="1:6" ht="12.75" customHeight="1" x14ac:dyDescent="0.2">
      <c r="A425" s="83" t="s">
        <v>165</v>
      </c>
      <c r="B425" s="83">
        <v>3</v>
      </c>
      <c r="C425" s="84">
        <v>827.26305864999995</v>
      </c>
      <c r="D425" s="84">
        <v>797.46548505999999</v>
      </c>
      <c r="E425" s="84">
        <v>121.06471732999999</v>
      </c>
      <c r="F425" s="84">
        <v>121.06471732999999</v>
      </c>
    </row>
    <row r="426" spans="1:6" ht="12.75" customHeight="1" x14ac:dyDescent="0.2">
      <c r="A426" s="83" t="s">
        <v>165</v>
      </c>
      <c r="B426" s="83">
        <v>4</v>
      </c>
      <c r="C426" s="84">
        <v>844.95084865000001</v>
      </c>
      <c r="D426" s="84">
        <v>815.72671558000002</v>
      </c>
      <c r="E426" s="84">
        <v>123.83698867</v>
      </c>
      <c r="F426" s="84">
        <v>123.83698867</v>
      </c>
    </row>
    <row r="427" spans="1:6" ht="12.75" customHeight="1" x14ac:dyDescent="0.2">
      <c r="A427" s="83" t="s">
        <v>165</v>
      </c>
      <c r="B427" s="83">
        <v>5</v>
      </c>
      <c r="C427" s="84">
        <v>857.88007285000003</v>
      </c>
      <c r="D427" s="84">
        <v>835.63923514999999</v>
      </c>
      <c r="E427" s="84">
        <v>126.85994528000001</v>
      </c>
      <c r="F427" s="84">
        <v>126.85994528000001</v>
      </c>
    </row>
    <row r="428" spans="1:6" ht="12.75" customHeight="1" x14ac:dyDescent="0.2">
      <c r="A428" s="83" t="s">
        <v>165</v>
      </c>
      <c r="B428" s="83">
        <v>6</v>
      </c>
      <c r="C428" s="84">
        <v>913.56669981000005</v>
      </c>
      <c r="D428" s="84">
        <v>885.54490292000003</v>
      </c>
      <c r="E428" s="84">
        <v>134.43621744999999</v>
      </c>
      <c r="F428" s="84">
        <v>134.43621744999999</v>
      </c>
    </row>
    <row r="429" spans="1:6" ht="12.75" customHeight="1" x14ac:dyDescent="0.2">
      <c r="A429" s="83" t="s">
        <v>165</v>
      </c>
      <c r="B429" s="83">
        <v>7</v>
      </c>
      <c r="C429" s="84">
        <v>889.10342449999996</v>
      </c>
      <c r="D429" s="84">
        <v>859.10471505999999</v>
      </c>
      <c r="E429" s="84">
        <v>130.42228338999999</v>
      </c>
      <c r="F429" s="84">
        <v>130.42228338999999</v>
      </c>
    </row>
    <row r="430" spans="1:6" ht="12.75" customHeight="1" x14ac:dyDescent="0.2">
      <c r="A430" s="83" t="s">
        <v>165</v>
      </c>
      <c r="B430" s="83">
        <v>8</v>
      </c>
      <c r="C430" s="84">
        <v>909.45547524999995</v>
      </c>
      <c r="D430" s="84">
        <v>886.06218681999997</v>
      </c>
      <c r="E430" s="84">
        <v>134.51474727999999</v>
      </c>
      <c r="F430" s="84">
        <v>134.51474727999999</v>
      </c>
    </row>
    <row r="431" spans="1:6" ht="12.75" customHeight="1" x14ac:dyDescent="0.2">
      <c r="A431" s="83" t="s">
        <v>165</v>
      </c>
      <c r="B431" s="83">
        <v>9</v>
      </c>
      <c r="C431" s="84">
        <v>951.15640526000004</v>
      </c>
      <c r="D431" s="84">
        <v>923.33379304000005</v>
      </c>
      <c r="E431" s="84">
        <v>140.17301907999999</v>
      </c>
      <c r="F431" s="84">
        <v>140.17301907999999</v>
      </c>
    </row>
    <row r="432" spans="1:6" ht="12.75" customHeight="1" x14ac:dyDescent="0.2">
      <c r="A432" s="83" t="s">
        <v>165</v>
      </c>
      <c r="B432" s="83">
        <v>10</v>
      </c>
      <c r="C432" s="84">
        <v>939.70782573999998</v>
      </c>
      <c r="D432" s="84">
        <v>914.09492321000005</v>
      </c>
      <c r="E432" s="84">
        <v>138.77044909</v>
      </c>
      <c r="F432" s="84">
        <v>138.77044909</v>
      </c>
    </row>
    <row r="433" spans="1:6" ht="12.75" customHeight="1" x14ac:dyDescent="0.2">
      <c r="A433" s="83" t="s">
        <v>165</v>
      </c>
      <c r="B433" s="83">
        <v>11</v>
      </c>
      <c r="C433" s="84">
        <v>920.11264361999997</v>
      </c>
      <c r="D433" s="84">
        <v>894.32637679000004</v>
      </c>
      <c r="E433" s="84">
        <v>135.76934931</v>
      </c>
      <c r="F433" s="84">
        <v>135.76934931</v>
      </c>
    </row>
    <row r="434" spans="1:6" ht="12.75" customHeight="1" x14ac:dyDescent="0.2">
      <c r="A434" s="83" t="s">
        <v>165</v>
      </c>
      <c r="B434" s="83">
        <v>12</v>
      </c>
      <c r="C434" s="84">
        <v>894.10590091999995</v>
      </c>
      <c r="D434" s="84">
        <v>868.32177827999999</v>
      </c>
      <c r="E434" s="84">
        <v>131.82154288999999</v>
      </c>
      <c r="F434" s="84">
        <v>131.82154288999999</v>
      </c>
    </row>
    <row r="435" spans="1:6" ht="12.75" customHeight="1" x14ac:dyDescent="0.2">
      <c r="A435" s="83" t="s">
        <v>165</v>
      </c>
      <c r="B435" s="83">
        <v>13</v>
      </c>
      <c r="C435" s="84">
        <v>917.18208745000004</v>
      </c>
      <c r="D435" s="84">
        <v>884.60826383999995</v>
      </c>
      <c r="E435" s="84">
        <v>134.29402453</v>
      </c>
      <c r="F435" s="84">
        <v>134.29402453</v>
      </c>
    </row>
    <row r="436" spans="1:6" ht="12.75" customHeight="1" x14ac:dyDescent="0.2">
      <c r="A436" s="83" t="s">
        <v>165</v>
      </c>
      <c r="B436" s="83">
        <v>14</v>
      </c>
      <c r="C436" s="84">
        <v>903.93983919000004</v>
      </c>
      <c r="D436" s="84">
        <v>878.41485934000002</v>
      </c>
      <c r="E436" s="84">
        <v>133.35379227999999</v>
      </c>
      <c r="F436" s="84">
        <v>133.35379227999999</v>
      </c>
    </row>
    <row r="437" spans="1:6" ht="12.75" customHeight="1" x14ac:dyDescent="0.2">
      <c r="A437" s="83" t="s">
        <v>165</v>
      </c>
      <c r="B437" s="83">
        <v>15</v>
      </c>
      <c r="C437" s="84">
        <v>919.61554803000001</v>
      </c>
      <c r="D437" s="84">
        <v>894.25408181</v>
      </c>
      <c r="E437" s="84">
        <v>135.75837408000001</v>
      </c>
      <c r="F437" s="84">
        <v>135.75837408000001</v>
      </c>
    </row>
    <row r="438" spans="1:6" ht="12.75" customHeight="1" x14ac:dyDescent="0.2">
      <c r="A438" s="83" t="s">
        <v>165</v>
      </c>
      <c r="B438" s="83">
        <v>16</v>
      </c>
      <c r="C438" s="84">
        <v>934.61933886999998</v>
      </c>
      <c r="D438" s="84">
        <v>904.72040107999999</v>
      </c>
      <c r="E438" s="84">
        <v>137.34728545999999</v>
      </c>
      <c r="F438" s="84">
        <v>137.34728545999999</v>
      </c>
    </row>
    <row r="439" spans="1:6" ht="12.75" customHeight="1" x14ac:dyDescent="0.2">
      <c r="A439" s="83" t="s">
        <v>165</v>
      </c>
      <c r="B439" s="83">
        <v>17</v>
      </c>
      <c r="C439" s="84">
        <v>933.46145114000001</v>
      </c>
      <c r="D439" s="84">
        <v>903.92218891000005</v>
      </c>
      <c r="E439" s="84">
        <v>137.22610739000001</v>
      </c>
      <c r="F439" s="84">
        <v>137.22610739000001</v>
      </c>
    </row>
    <row r="440" spans="1:6" ht="12.75" customHeight="1" x14ac:dyDescent="0.2">
      <c r="A440" s="83" t="s">
        <v>165</v>
      </c>
      <c r="B440" s="83">
        <v>18</v>
      </c>
      <c r="C440" s="84">
        <v>931.20126800000003</v>
      </c>
      <c r="D440" s="84">
        <v>902.30894403000002</v>
      </c>
      <c r="E440" s="84">
        <v>136.98119768000001</v>
      </c>
      <c r="F440" s="84">
        <v>136.98119768000001</v>
      </c>
    </row>
    <row r="441" spans="1:6" ht="12.75" customHeight="1" x14ac:dyDescent="0.2">
      <c r="A441" s="83" t="s">
        <v>165</v>
      </c>
      <c r="B441" s="83">
        <v>19</v>
      </c>
      <c r="C441" s="84">
        <v>925.14788252000005</v>
      </c>
      <c r="D441" s="84">
        <v>895.42990589999999</v>
      </c>
      <c r="E441" s="84">
        <v>135.93687811999999</v>
      </c>
      <c r="F441" s="84">
        <v>135.93687811999999</v>
      </c>
    </row>
    <row r="442" spans="1:6" ht="12.75" customHeight="1" x14ac:dyDescent="0.2">
      <c r="A442" s="83" t="s">
        <v>165</v>
      </c>
      <c r="B442" s="83">
        <v>20</v>
      </c>
      <c r="C442" s="84">
        <v>939.94479994999995</v>
      </c>
      <c r="D442" s="84">
        <v>914.26406149000002</v>
      </c>
      <c r="E442" s="84">
        <v>138.79612628000001</v>
      </c>
      <c r="F442" s="84">
        <v>138.79612628000001</v>
      </c>
    </row>
    <row r="443" spans="1:6" ht="12.75" customHeight="1" x14ac:dyDescent="0.2">
      <c r="A443" s="83" t="s">
        <v>165</v>
      </c>
      <c r="B443" s="83">
        <v>21</v>
      </c>
      <c r="C443" s="84">
        <v>920.55948608999995</v>
      </c>
      <c r="D443" s="84">
        <v>893.24017538999999</v>
      </c>
      <c r="E443" s="84">
        <v>135.60445106</v>
      </c>
      <c r="F443" s="84">
        <v>135.60445106</v>
      </c>
    </row>
    <row r="444" spans="1:6" ht="12.75" customHeight="1" x14ac:dyDescent="0.2">
      <c r="A444" s="83" t="s">
        <v>165</v>
      </c>
      <c r="B444" s="83">
        <v>22</v>
      </c>
      <c r="C444" s="84">
        <v>942.59157916000004</v>
      </c>
      <c r="D444" s="84">
        <v>914.50163013999997</v>
      </c>
      <c r="E444" s="84">
        <v>138.83219202000001</v>
      </c>
      <c r="F444" s="84">
        <v>138.83219202000001</v>
      </c>
    </row>
    <row r="445" spans="1:6" ht="12.75" customHeight="1" x14ac:dyDescent="0.2">
      <c r="A445" s="83" t="s">
        <v>165</v>
      </c>
      <c r="B445" s="83">
        <v>23</v>
      </c>
      <c r="C445" s="84">
        <v>909.19357416000003</v>
      </c>
      <c r="D445" s="84">
        <v>882.35112121999998</v>
      </c>
      <c r="E445" s="84">
        <v>133.95136350999999</v>
      </c>
      <c r="F445" s="84">
        <v>133.95136350999999</v>
      </c>
    </row>
    <row r="446" spans="1:6" ht="12.75" customHeight="1" x14ac:dyDescent="0.2">
      <c r="A446" s="83" t="s">
        <v>165</v>
      </c>
      <c r="B446" s="83">
        <v>24</v>
      </c>
      <c r="C446" s="84">
        <v>846.86112752999998</v>
      </c>
      <c r="D446" s="84">
        <v>819.39519382000003</v>
      </c>
      <c r="E446" s="84">
        <v>124.39390717000001</v>
      </c>
      <c r="F446" s="84">
        <v>124.39390717000001</v>
      </c>
    </row>
    <row r="447" spans="1:6" ht="12.75" customHeight="1" x14ac:dyDescent="0.2">
      <c r="A447" s="83" t="s">
        <v>166</v>
      </c>
      <c r="B447" s="83">
        <v>1</v>
      </c>
      <c r="C447" s="84">
        <v>888.96861958</v>
      </c>
      <c r="D447" s="84">
        <v>860.95617953999999</v>
      </c>
      <c r="E447" s="84">
        <v>130.70335764999999</v>
      </c>
      <c r="F447" s="84">
        <v>130.70335764999999</v>
      </c>
    </row>
    <row r="448" spans="1:6" ht="12.75" customHeight="1" x14ac:dyDescent="0.2">
      <c r="A448" s="83" t="s">
        <v>166</v>
      </c>
      <c r="B448" s="83">
        <v>2</v>
      </c>
      <c r="C448" s="84">
        <v>937.48297266999998</v>
      </c>
      <c r="D448" s="84">
        <v>908.70487596999999</v>
      </c>
      <c r="E448" s="84">
        <v>137.95217600000001</v>
      </c>
      <c r="F448" s="84">
        <v>137.95217600000001</v>
      </c>
    </row>
    <row r="449" spans="1:6" ht="12.75" customHeight="1" x14ac:dyDescent="0.2">
      <c r="A449" s="83" t="s">
        <v>166</v>
      </c>
      <c r="B449" s="83">
        <v>3</v>
      </c>
      <c r="C449" s="84">
        <v>948.93992763999995</v>
      </c>
      <c r="D449" s="84">
        <v>921.06299879000005</v>
      </c>
      <c r="E449" s="84">
        <v>139.82828559000001</v>
      </c>
      <c r="F449" s="84">
        <v>139.82828559000001</v>
      </c>
    </row>
    <row r="450" spans="1:6" ht="12.75" customHeight="1" x14ac:dyDescent="0.2">
      <c r="A450" s="83" t="s">
        <v>166</v>
      </c>
      <c r="B450" s="83">
        <v>4</v>
      </c>
      <c r="C450" s="84">
        <v>949.23022229000003</v>
      </c>
      <c r="D450" s="84">
        <v>921.79626943999995</v>
      </c>
      <c r="E450" s="84">
        <v>139.93960476999999</v>
      </c>
      <c r="F450" s="84">
        <v>139.93960476999999</v>
      </c>
    </row>
    <row r="451" spans="1:6" ht="12.75" customHeight="1" x14ac:dyDescent="0.2">
      <c r="A451" s="83" t="s">
        <v>166</v>
      </c>
      <c r="B451" s="83">
        <v>5</v>
      </c>
      <c r="C451" s="84">
        <v>941.45888594999997</v>
      </c>
      <c r="D451" s="84">
        <v>918.78194688999997</v>
      </c>
      <c r="E451" s="84">
        <v>139.48199485999999</v>
      </c>
      <c r="F451" s="84">
        <v>139.48199485999999</v>
      </c>
    </row>
    <row r="452" spans="1:6" ht="12.75" customHeight="1" x14ac:dyDescent="0.2">
      <c r="A452" s="83" t="s">
        <v>166</v>
      </c>
      <c r="B452" s="83">
        <v>6</v>
      </c>
      <c r="C452" s="84">
        <v>954.45661528000005</v>
      </c>
      <c r="D452" s="84">
        <v>926.54936233000001</v>
      </c>
      <c r="E452" s="84">
        <v>140.66118062999999</v>
      </c>
      <c r="F452" s="84">
        <v>140.66118062999999</v>
      </c>
    </row>
    <row r="453" spans="1:6" ht="12.75" customHeight="1" x14ac:dyDescent="0.2">
      <c r="A453" s="83" t="s">
        <v>166</v>
      </c>
      <c r="B453" s="83">
        <v>7</v>
      </c>
      <c r="C453" s="84">
        <v>895.41826836999996</v>
      </c>
      <c r="D453" s="84">
        <v>866.12273115999994</v>
      </c>
      <c r="E453" s="84">
        <v>131.48770146000001</v>
      </c>
      <c r="F453" s="84">
        <v>131.48770146000001</v>
      </c>
    </row>
    <row r="454" spans="1:6" ht="12.75" customHeight="1" x14ac:dyDescent="0.2">
      <c r="A454" s="83" t="s">
        <v>166</v>
      </c>
      <c r="B454" s="83">
        <v>8</v>
      </c>
      <c r="C454" s="84">
        <v>844.04386933000001</v>
      </c>
      <c r="D454" s="84">
        <v>818.15191188999995</v>
      </c>
      <c r="E454" s="84">
        <v>124.20516223</v>
      </c>
      <c r="F454" s="84">
        <v>124.20516223</v>
      </c>
    </row>
    <row r="455" spans="1:6" ht="12.75" customHeight="1" x14ac:dyDescent="0.2">
      <c r="A455" s="83" t="s">
        <v>166</v>
      </c>
      <c r="B455" s="83">
        <v>9</v>
      </c>
      <c r="C455" s="84">
        <v>1022.56619517</v>
      </c>
      <c r="D455" s="84">
        <v>997.33774897000001</v>
      </c>
      <c r="E455" s="84">
        <v>151.40769717000001</v>
      </c>
      <c r="F455" s="84">
        <v>151.40769717000001</v>
      </c>
    </row>
    <row r="456" spans="1:6" ht="12.75" customHeight="1" x14ac:dyDescent="0.2">
      <c r="A456" s="83" t="s">
        <v>166</v>
      </c>
      <c r="B456" s="83">
        <v>10</v>
      </c>
      <c r="C456" s="84">
        <v>1027.91820947</v>
      </c>
      <c r="D456" s="84">
        <v>1003.01147682</v>
      </c>
      <c r="E456" s="84">
        <v>152.26903634000001</v>
      </c>
      <c r="F456" s="84">
        <v>152.26903634000001</v>
      </c>
    </row>
    <row r="457" spans="1:6" ht="12.75" customHeight="1" x14ac:dyDescent="0.2">
      <c r="A457" s="83" t="s">
        <v>166</v>
      </c>
      <c r="B457" s="83">
        <v>11</v>
      </c>
      <c r="C457" s="84">
        <v>1029.2263585400001</v>
      </c>
      <c r="D457" s="84">
        <v>1003.59381178</v>
      </c>
      <c r="E457" s="84">
        <v>152.35744169</v>
      </c>
      <c r="F457" s="84">
        <v>152.35744169</v>
      </c>
    </row>
    <row r="458" spans="1:6" ht="12.75" customHeight="1" x14ac:dyDescent="0.2">
      <c r="A458" s="83" t="s">
        <v>166</v>
      </c>
      <c r="B458" s="83">
        <v>12</v>
      </c>
      <c r="C458" s="84">
        <v>1018.45947085</v>
      </c>
      <c r="D458" s="84">
        <v>992.28524511000001</v>
      </c>
      <c r="E458" s="84">
        <v>150.64066717</v>
      </c>
      <c r="F458" s="84">
        <v>150.64066717</v>
      </c>
    </row>
    <row r="459" spans="1:6" ht="12.75" customHeight="1" x14ac:dyDescent="0.2">
      <c r="A459" s="83" t="s">
        <v>166</v>
      </c>
      <c r="B459" s="83">
        <v>13</v>
      </c>
      <c r="C459" s="84">
        <v>1020.72350142</v>
      </c>
      <c r="D459" s="84">
        <v>991.48717184999998</v>
      </c>
      <c r="E459" s="84">
        <v>150.51951018</v>
      </c>
      <c r="F459" s="84">
        <v>150.51951018</v>
      </c>
    </row>
    <row r="460" spans="1:6" ht="12.75" customHeight="1" x14ac:dyDescent="0.2">
      <c r="A460" s="83" t="s">
        <v>166</v>
      </c>
      <c r="B460" s="83">
        <v>14</v>
      </c>
      <c r="C460" s="84">
        <v>1020.2037236800001</v>
      </c>
      <c r="D460" s="84">
        <v>992.96511389</v>
      </c>
      <c r="E460" s="84">
        <v>150.74387931000001</v>
      </c>
      <c r="F460" s="84">
        <v>150.74387931000001</v>
      </c>
    </row>
    <row r="461" spans="1:6" ht="12.75" customHeight="1" x14ac:dyDescent="0.2">
      <c r="A461" s="83" t="s">
        <v>166</v>
      </c>
      <c r="B461" s="83">
        <v>15</v>
      </c>
      <c r="C461" s="84">
        <v>963.13446703</v>
      </c>
      <c r="D461" s="84">
        <v>937.22292943000002</v>
      </c>
      <c r="E461" s="84">
        <v>142.28155469000001</v>
      </c>
      <c r="F461" s="84">
        <v>142.28155469000001</v>
      </c>
    </row>
    <row r="462" spans="1:6" ht="12.75" customHeight="1" x14ac:dyDescent="0.2">
      <c r="A462" s="83" t="s">
        <v>166</v>
      </c>
      <c r="B462" s="83">
        <v>16</v>
      </c>
      <c r="C462" s="84">
        <v>959.33873726000002</v>
      </c>
      <c r="D462" s="84">
        <v>925.68882158999998</v>
      </c>
      <c r="E462" s="84">
        <v>140.53054035</v>
      </c>
      <c r="F462" s="84">
        <v>140.53054035</v>
      </c>
    </row>
    <row r="463" spans="1:6" ht="12.75" customHeight="1" x14ac:dyDescent="0.2">
      <c r="A463" s="83" t="s">
        <v>166</v>
      </c>
      <c r="B463" s="83">
        <v>17</v>
      </c>
      <c r="C463" s="84">
        <v>959.08334762000004</v>
      </c>
      <c r="D463" s="84">
        <v>923.93931566000003</v>
      </c>
      <c r="E463" s="84">
        <v>140.26494460000001</v>
      </c>
      <c r="F463" s="84">
        <v>140.26494460000001</v>
      </c>
    </row>
    <row r="464" spans="1:6" ht="12.75" customHeight="1" x14ac:dyDescent="0.2">
      <c r="A464" s="83" t="s">
        <v>166</v>
      </c>
      <c r="B464" s="83">
        <v>18</v>
      </c>
      <c r="C464" s="84">
        <v>957.44137865000005</v>
      </c>
      <c r="D464" s="84">
        <v>925.60079255999995</v>
      </c>
      <c r="E464" s="84">
        <v>140.51717649</v>
      </c>
      <c r="F464" s="84">
        <v>140.51717649</v>
      </c>
    </row>
    <row r="465" spans="1:6" ht="12.75" customHeight="1" x14ac:dyDescent="0.2">
      <c r="A465" s="83" t="s">
        <v>166</v>
      </c>
      <c r="B465" s="83">
        <v>19</v>
      </c>
      <c r="C465" s="84">
        <v>956.25288237999996</v>
      </c>
      <c r="D465" s="84">
        <v>928.33528027</v>
      </c>
      <c r="E465" s="84">
        <v>140.93230416</v>
      </c>
      <c r="F465" s="84">
        <v>140.93230416</v>
      </c>
    </row>
    <row r="466" spans="1:6" ht="12.75" customHeight="1" x14ac:dyDescent="0.2">
      <c r="A466" s="83" t="s">
        <v>166</v>
      </c>
      <c r="B466" s="83">
        <v>20</v>
      </c>
      <c r="C466" s="84">
        <v>952.92397029999995</v>
      </c>
      <c r="D466" s="84">
        <v>927.55946448999998</v>
      </c>
      <c r="E466" s="84">
        <v>140.81452612000001</v>
      </c>
      <c r="F466" s="84">
        <v>140.81452612000001</v>
      </c>
    </row>
    <row r="467" spans="1:6" ht="12.75" customHeight="1" x14ac:dyDescent="0.2">
      <c r="A467" s="83" t="s">
        <v>166</v>
      </c>
      <c r="B467" s="83">
        <v>21</v>
      </c>
      <c r="C467" s="84">
        <v>917.21497843999998</v>
      </c>
      <c r="D467" s="84">
        <v>889.74837879999995</v>
      </c>
      <c r="E467" s="84">
        <v>135.07435493</v>
      </c>
      <c r="F467" s="84">
        <v>135.07435493</v>
      </c>
    </row>
    <row r="468" spans="1:6" ht="12.75" customHeight="1" x14ac:dyDescent="0.2">
      <c r="A468" s="83" t="s">
        <v>166</v>
      </c>
      <c r="B468" s="83">
        <v>22</v>
      </c>
      <c r="C468" s="84">
        <v>965.28320603999998</v>
      </c>
      <c r="D468" s="84">
        <v>936.64459220000003</v>
      </c>
      <c r="E468" s="84">
        <v>142.19375624</v>
      </c>
      <c r="F468" s="84">
        <v>142.19375624</v>
      </c>
    </row>
    <row r="469" spans="1:6" ht="12.75" customHeight="1" x14ac:dyDescent="0.2">
      <c r="A469" s="83" t="s">
        <v>166</v>
      </c>
      <c r="B469" s="83">
        <v>23</v>
      </c>
      <c r="C469" s="84">
        <v>958.12643294999998</v>
      </c>
      <c r="D469" s="84">
        <v>927.20432917000005</v>
      </c>
      <c r="E469" s="84">
        <v>140.76061236999999</v>
      </c>
      <c r="F469" s="84">
        <v>140.76061236999999</v>
      </c>
    </row>
    <row r="470" spans="1:6" ht="12.75" customHeight="1" x14ac:dyDescent="0.2">
      <c r="A470" s="83" t="s">
        <v>166</v>
      </c>
      <c r="B470" s="83">
        <v>24</v>
      </c>
      <c r="C470" s="84">
        <v>854.73992110999995</v>
      </c>
      <c r="D470" s="84">
        <v>828.05745278999996</v>
      </c>
      <c r="E470" s="84">
        <v>125.70894081</v>
      </c>
      <c r="F470" s="84">
        <v>125.70894081</v>
      </c>
    </row>
    <row r="471" spans="1:6" ht="12.75" customHeight="1" x14ac:dyDescent="0.2">
      <c r="A471" s="83" t="s">
        <v>167</v>
      </c>
      <c r="B471" s="83">
        <v>1</v>
      </c>
      <c r="C471" s="84">
        <v>1009.99298685</v>
      </c>
      <c r="D471" s="84">
        <v>981.26362571000004</v>
      </c>
      <c r="E471" s="84">
        <v>148.96745464</v>
      </c>
      <c r="F471" s="84">
        <v>148.96745464</v>
      </c>
    </row>
    <row r="472" spans="1:6" ht="12.75" customHeight="1" x14ac:dyDescent="0.2">
      <c r="A472" s="83" t="s">
        <v>167</v>
      </c>
      <c r="B472" s="83">
        <v>2</v>
      </c>
      <c r="C472" s="84">
        <v>1029.6061312300001</v>
      </c>
      <c r="D472" s="84">
        <v>997.57685403999994</v>
      </c>
      <c r="E472" s="84">
        <v>151.44399615</v>
      </c>
      <c r="F472" s="84">
        <v>151.44399615</v>
      </c>
    </row>
    <row r="473" spans="1:6" ht="12.75" customHeight="1" x14ac:dyDescent="0.2">
      <c r="A473" s="83" t="s">
        <v>167</v>
      </c>
      <c r="B473" s="83">
        <v>3</v>
      </c>
      <c r="C473" s="84">
        <v>1062.53272659</v>
      </c>
      <c r="D473" s="84">
        <v>1029.7474305799999</v>
      </c>
      <c r="E473" s="84">
        <v>156.32787116</v>
      </c>
      <c r="F473" s="84">
        <v>156.32787116</v>
      </c>
    </row>
    <row r="474" spans="1:6" ht="12.75" customHeight="1" x14ac:dyDescent="0.2">
      <c r="A474" s="83" t="s">
        <v>167</v>
      </c>
      <c r="B474" s="83">
        <v>4</v>
      </c>
      <c r="C474" s="84">
        <v>1057.9217939</v>
      </c>
      <c r="D474" s="84">
        <v>1029.9906000999999</v>
      </c>
      <c r="E474" s="84">
        <v>156.36478718000001</v>
      </c>
      <c r="F474" s="84">
        <v>156.36478718000001</v>
      </c>
    </row>
    <row r="475" spans="1:6" ht="12.75" customHeight="1" x14ac:dyDescent="0.2">
      <c r="A475" s="83" t="s">
        <v>167</v>
      </c>
      <c r="B475" s="83">
        <v>5</v>
      </c>
      <c r="C475" s="84">
        <v>1053.71751967</v>
      </c>
      <c r="D475" s="84">
        <v>1024.6163546099999</v>
      </c>
      <c r="E475" s="84">
        <v>155.54891298000001</v>
      </c>
      <c r="F475" s="84">
        <v>155.54891298000001</v>
      </c>
    </row>
    <row r="476" spans="1:6" ht="12.75" customHeight="1" x14ac:dyDescent="0.2">
      <c r="A476" s="83" t="s">
        <v>167</v>
      </c>
      <c r="B476" s="83">
        <v>6</v>
      </c>
      <c r="C476" s="84">
        <v>963.24387647000003</v>
      </c>
      <c r="D476" s="84">
        <v>935.30673018000005</v>
      </c>
      <c r="E476" s="84">
        <v>141.99065292</v>
      </c>
      <c r="F476" s="84">
        <v>141.99065292</v>
      </c>
    </row>
    <row r="477" spans="1:6" ht="12.75" customHeight="1" x14ac:dyDescent="0.2">
      <c r="A477" s="83" t="s">
        <v>167</v>
      </c>
      <c r="B477" s="83">
        <v>7</v>
      </c>
      <c r="C477" s="84">
        <v>948.5924665</v>
      </c>
      <c r="D477" s="84">
        <v>920.29124067999999</v>
      </c>
      <c r="E477" s="84">
        <v>139.71112356</v>
      </c>
      <c r="F477" s="84">
        <v>139.71112356</v>
      </c>
    </row>
    <row r="478" spans="1:6" ht="12.75" customHeight="1" x14ac:dyDescent="0.2">
      <c r="A478" s="83" t="s">
        <v>167</v>
      </c>
      <c r="B478" s="83">
        <v>8</v>
      </c>
      <c r="C478" s="84">
        <v>915.89552977999995</v>
      </c>
      <c r="D478" s="84">
        <v>890.03991198999995</v>
      </c>
      <c r="E478" s="84">
        <v>135.11861313</v>
      </c>
      <c r="F478" s="84">
        <v>135.11861313</v>
      </c>
    </row>
    <row r="479" spans="1:6" ht="12.75" customHeight="1" x14ac:dyDescent="0.2">
      <c r="A479" s="83" t="s">
        <v>167</v>
      </c>
      <c r="B479" s="83">
        <v>9</v>
      </c>
      <c r="C479" s="84">
        <v>870.55349795999996</v>
      </c>
      <c r="D479" s="84">
        <v>843.58736391000002</v>
      </c>
      <c r="E479" s="84">
        <v>128.06656547</v>
      </c>
      <c r="F479" s="84">
        <v>128.06656547</v>
      </c>
    </row>
    <row r="480" spans="1:6" ht="12.75" customHeight="1" x14ac:dyDescent="0.2">
      <c r="A480" s="83" t="s">
        <v>167</v>
      </c>
      <c r="B480" s="83">
        <v>10</v>
      </c>
      <c r="C480" s="84">
        <v>863.20949712000004</v>
      </c>
      <c r="D480" s="84">
        <v>836.97080521999999</v>
      </c>
      <c r="E480" s="84">
        <v>127.06209339999999</v>
      </c>
      <c r="F480" s="84">
        <v>127.06209339999999</v>
      </c>
    </row>
    <row r="481" spans="1:6" ht="12.75" customHeight="1" x14ac:dyDescent="0.2">
      <c r="A481" s="83" t="s">
        <v>167</v>
      </c>
      <c r="B481" s="83">
        <v>11</v>
      </c>
      <c r="C481" s="84">
        <v>903.17080263000003</v>
      </c>
      <c r="D481" s="84">
        <v>875.91433925000001</v>
      </c>
      <c r="E481" s="84">
        <v>132.97418368000001</v>
      </c>
      <c r="F481" s="84">
        <v>132.97418368000001</v>
      </c>
    </row>
    <row r="482" spans="1:6" ht="12.75" customHeight="1" x14ac:dyDescent="0.2">
      <c r="A482" s="83" t="s">
        <v>167</v>
      </c>
      <c r="B482" s="83">
        <v>12</v>
      </c>
      <c r="C482" s="84">
        <v>888.96500494999998</v>
      </c>
      <c r="D482" s="84">
        <v>861.75608522000005</v>
      </c>
      <c r="E482" s="84">
        <v>130.82479282</v>
      </c>
      <c r="F482" s="84">
        <v>130.82479282</v>
      </c>
    </row>
    <row r="483" spans="1:6" ht="12.75" customHeight="1" x14ac:dyDescent="0.2">
      <c r="A483" s="83" t="s">
        <v>167</v>
      </c>
      <c r="B483" s="83">
        <v>13</v>
      </c>
      <c r="C483" s="84">
        <v>892.79796664000003</v>
      </c>
      <c r="D483" s="84">
        <v>865.28080380999995</v>
      </c>
      <c r="E483" s="84">
        <v>131.35988689999999</v>
      </c>
      <c r="F483" s="84">
        <v>131.35988689999999</v>
      </c>
    </row>
    <row r="484" spans="1:6" ht="12.75" customHeight="1" x14ac:dyDescent="0.2">
      <c r="A484" s="83" t="s">
        <v>167</v>
      </c>
      <c r="B484" s="83">
        <v>14</v>
      </c>
      <c r="C484" s="84">
        <v>893.62808229999996</v>
      </c>
      <c r="D484" s="84">
        <v>866.62026999</v>
      </c>
      <c r="E484" s="84">
        <v>131.56323374999999</v>
      </c>
      <c r="F484" s="84">
        <v>131.56323374999999</v>
      </c>
    </row>
    <row r="485" spans="1:6" ht="12.75" customHeight="1" x14ac:dyDescent="0.2">
      <c r="A485" s="83" t="s">
        <v>167</v>
      </c>
      <c r="B485" s="83">
        <v>15</v>
      </c>
      <c r="C485" s="84">
        <v>923.52644993000001</v>
      </c>
      <c r="D485" s="84">
        <v>895.5142535</v>
      </c>
      <c r="E485" s="84">
        <v>135.94968309000001</v>
      </c>
      <c r="F485" s="84">
        <v>135.94968309000001</v>
      </c>
    </row>
    <row r="486" spans="1:6" ht="12.75" customHeight="1" x14ac:dyDescent="0.2">
      <c r="A486" s="83" t="s">
        <v>167</v>
      </c>
      <c r="B486" s="83">
        <v>16</v>
      </c>
      <c r="C486" s="84">
        <v>937.84076218999996</v>
      </c>
      <c r="D486" s="84">
        <v>903.91922326999997</v>
      </c>
      <c r="E486" s="84">
        <v>137.22565717000001</v>
      </c>
      <c r="F486" s="84">
        <v>137.22565717000001</v>
      </c>
    </row>
    <row r="487" spans="1:6" ht="12.75" customHeight="1" x14ac:dyDescent="0.2">
      <c r="A487" s="83" t="s">
        <v>167</v>
      </c>
      <c r="B487" s="83">
        <v>17</v>
      </c>
      <c r="C487" s="84">
        <v>936.06233019000001</v>
      </c>
      <c r="D487" s="84">
        <v>901.83872936</v>
      </c>
      <c r="E487" s="84">
        <v>136.90981352</v>
      </c>
      <c r="F487" s="84">
        <v>136.90981352</v>
      </c>
    </row>
    <row r="488" spans="1:6" ht="12.75" customHeight="1" x14ac:dyDescent="0.2">
      <c r="A488" s="83" t="s">
        <v>167</v>
      </c>
      <c r="B488" s="83">
        <v>18</v>
      </c>
      <c r="C488" s="84">
        <v>910.14035897999997</v>
      </c>
      <c r="D488" s="84">
        <v>887.45244757</v>
      </c>
      <c r="E488" s="84">
        <v>134.72580533999999</v>
      </c>
      <c r="F488" s="84">
        <v>134.72580533999999</v>
      </c>
    </row>
    <row r="489" spans="1:6" ht="12.75" customHeight="1" x14ac:dyDescent="0.2">
      <c r="A489" s="83" t="s">
        <v>167</v>
      </c>
      <c r="B489" s="83">
        <v>19</v>
      </c>
      <c r="C489" s="84">
        <v>902.08710297000005</v>
      </c>
      <c r="D489" s="84">
        <v>873.65740244000006</v>
      </c>
      <c r="E489" s="84">
        <v>132.63155391000001</v>
      </c>
      <c r="F489" s="84">
        <v>132.63155391000001</v>
      </c>
    </row>
    <row r="490" spans="1:6" ht="12.75" customHeight="1" x14ac:dyDescent="0.2">
      <c r="A490" s="83" t="s">
        <v>167</v>
      </c>
      <c r="B490" s="83">
        <v>20</v>
      </c>
      <c r="C490" s="84">
        <v>910.40118189999998</v>
      </c>
      <c r="D490" s="84">
        <v>884.28133014000002</v>
      </c>
      <c r="E490" s="84">
        <v>134.24439211000001</v>
      </c>
      <c r="F490" s="84">
        <v>134.24439211000001</v>
      </c>
    </row>
    <row r="491" spans="1:6" ht="12.75" customHeight="1" x14ac:dyDescent="0.2">
      <c r="A491" s="83" t="s">
        <v>167</v>
      </c>
      <c r="B491" s="83">
        <v>21</v>
      </c>
      <c r="C491" s="84">
        <v>905.32189988000005</v>
      </c>
      <c r="D491" s="84">
        <v>878.06221804999996</v>
      </c>
      <c r="E491" s="84">
        <v>133.30025714999999</v>
      </c>
      <c r="F491" s="84">
        <v>133.30025714999999</v>
      </c>
    </row>
    <row r="492" spans="1:6" ht="12.75" customHeight="1" x14ac:dyDescent="0.2">
      <c r="A492" s="83" t="s">
        <v>167</v>
      </c>
      <c r="B492" s="83">
        <v>22</v>
      </c>
      <c r="C492" s="84">
        <v>948.31951641000001</v>
      </c>
      <c r="D492" s="84">
        <v>916.56500716000005</v>
      </c>
      <c r="E492" s="84">
        <v>139.14543712</v>
      </c>
      <c r="F492" s="84">
        <v>139.14543712</v>
      </c>
    </row>
    <row r="493" spans="1:6" ht="12.75" customHeight="1" x14ac:dyDescent="0.2">
      <c r="A493" s="83" t="s">
        <v>167</v>
      </c>
      <c r="B493" s="83">
        <v>23</v>
      </c>
      <c r="C493" s="84">
        <v>964.86184791000005</v>
      </c>
      <c r="D493" s="84">
        <v>933.50876243000005</v>
      </c>
      <c r="E493" s="84">
        <v>141.7177001</v>
      </c>
      <c r="F493" s="84">
        <v>141.7177001</v>
      </c>
    </row>
    <row r="494" spans="1:6" ht="12.75" customHeight="1" x14ac:dyDescent="0.2">
      <c r="A494" s="83" t="s">
        <v>167</v>
      </c>
      <c r="B494" s="83">
        <v>24</v>
      </c>
      <c r="C494" s="84">
        <v>988.18565329</v>
      </c>
      <c r="D494" s="84">
        <v>960.63379654000005</v>
      </c>
      <c r="E494" s="84">
        <v>145.83560194</v>
      </c>
      <c r="F494" s="84">
        <v>145.83560194</v>
      </c>
    </row>
    <row r="495" spans="1:6" ht="12.75" customHeight="1" x14ac:dyDescent="0.2">
      <c r="A495" s="83" t="s">
        <v>168</v>
      </c>
      <c r="B495" s="83">
        <v>1</v>
      </c>
      <c r="C495" s="84">
        <v>861.88753835</v>
      </c>
      <c r="D495" s="84">
        <v>834.02128597000001</v>
      </c>
      <c r="E495" s="84">
        <v>126.61432139999999</v>
      </c>
      <c r="F495" s="84">
        <v>126.61432139999999</v>
      </c>
    </row>
    <row r="496" spans="1:6" ht="12.75" customHeight="1" x14ac:dyDescent="0.2">
      <c r="A496" s="83" t="s">
        <v>168</v>
      </c>
      <c r="B496" s="83">
        <v>2</v>
      </c>
      <c r="C496" s="84">
        <v>918.38748233000001</v>
      </c>
      <c r="D496" s="84">
        <v>890.50189399999999</v>
      </c>
      <c r="E496" s="84">
        <v>135.18874747000001</v>
      </c>
      <c r="F496" s="84">
        <v>135.18874747000001</v>
      </c>
    </row>
    <row r="497" spans="1:6" ht="12.75" customHeight="1" x14ac:dyDescent="0.2">
      <c r="A497" s="83" t="s">
        <v>168</v>
      </c>
      <c r="B497" s="83">
        <v>3</v>
      </c>
      <c r="C497" s="84">
        <v>956.48920350000003</v>
      </c>
      <c r="D497" s="84">
        <v>928.86226237000005</v>
      </c>
      <c r="E497" s="84">
        <v>141.01230629</v>
      </c>
      <c r="F497" s="84">
        <v>141.01230629</v>
      </c>
    </row>
    <row r="498" spans="1:6" ht="12.75" customHeight="1" x14ac:dyDescent="0.2">
      <c r="A498" s="83" t="s">
        <v>168</v>
      </c>
      <c r="B498" s="83">
        <v>4</v>
      </c>
      <c r="C498" s="84">
        <v>961.32112027999995</v>
      </c>
      <c r="D498" s="84">
        <v>934.15445655999997</v>
      </c>
      <c r="E498" s="84">
        <v>141.81572412</v>
      </c>
      <c r="F498" s="84">
        <v>141.81572412</v>
      </c>
    </row>
    <row r="499" spans="1:6" ht="12.75" customHeight="1" x14ac:dyDescent="0.2">
      <c r="A499" s="83" t="s">
        <v>168</v>
      </c>
      <c r="B499" s="83">
        <v>5</v>
      </c>
      <c r="C499" s="84">
        <v>966.06105653999998</v>
      </c>
      <c r="D499" s="84">
        <v>937.76174347000006</v>
      </c>
      <c r="E499" s="84">
        <v>142.36335305</v>
      </c>
      <c r="F499" s="84">
        <v>142.36335305</v>
      </c>
    </row>
    <row r="500" spans="1:6" ht="12.75" customHeight="1" x14ac:dyDescent="0.2">
      <c r="A500" s="83" t="s">
        <v>168</v>
      </c>
      <c r="B500" s="83">
        <v>6</v>
      </c>
      <c r="C500" s="84">
        <v>958.22546990000001</v>
      </c>
      <c r="D500" s="84">
        <v>930.00464840999996</v>
      </c>
      <c r="E500" s="84">
        <v>141.18573404</v>
      </c>
      <c r="F500" s="84">
        <v>141.18573404</v>
      </c>
    </row>
    <row r="501" spans="1:6" ht="12.75" customHeight="1" x14ac:dyDescent="0.2">
      <c r="A501" s="83" t="s">
        <v>168</v>
      </c>
      <c r="B501" s="83">
        <v>7</v>
      </c>
      <c r="C501" s="84">
        <v>931.23525074999998</v>
      </c>
      <c r="D501" s="84">
        <v>903.13664718999996</v>
      </c>
      <c r="E501" s="84">
        <v>137.10685283999999</v>
      </c>
      <c r="F501" s="84">
        <v>137.10685283999999</v>
      </c>
    </row>
    <row r="502" spans="1:6" ht="12.75" customHeight="1" x14ac:dyDescent="0.2">
      <c r="A502" s="83" t="s">
        <v>168</v>
      </c>
      <c r="B502" s="83">
        <v>8</v>
      </c>
      <c r="C502" s="84">
        <v>899.60348910000005</v>
      </c>
      <c r="D502" s="84">
        <v>872.23911318</v>
      </c>
      <c r="E502" s="84">
        <v>132.41624078000001</v>
      </c>
      <c r="F502" s="84">
        <v>132.41624078000001</v>
      </c>
    </row>
    <row r="503" spans="1:6" ht="12.75" customHeight="1" x14ac:dyDescent="0.2">
      <c r="A503" s="83" t="s">
        <v>168</v>
      </c>
      <c r="B503" s="83">
        <v>9</v>
      </c>
      <c r="C503" s="84">
        <v>831.76009593000003</v>
      </c>
      <c r="D503" s="84">
        <v>805.14048385000001</v>
      </c>
      <c r="E503" s="84">
        <v>122.22987316</v>
      </c>
      <c r="F503" s="84">
        <v>122.22987316</v>
      </c>
    </row>
    <row r="504" spans="1:6" ht="12.75" customHeight="1" x14ac:dyDescent="0.2">
      <c r="A504" s="83" t="s">
        <v>168</v>
      </c>
      <c r="B504" s="83">
        <v>10</v>
      </c>
      <c r="C504" s="84">
        <v>792.74373895999997</v>
      </c>
      <c r="D504" s="84">
        <v>766.58361404000004</v>
      </c>
      <c r="E504" s="84">
        <v>116.3764831</v>
      </c>
      <c r="F504" s="84">
        <v>116.3764831</v>
      </c>
    </row>
    <row r="505" spans="1:6" ht="12.75" customHeight="1" x14ac:dyDescent="0.2">
      <c r="A505" s="83" t="s">
        <v>168</v>
      </c>
      <c r="B505" s="83">
        <v>11</v>
      </c>
      <c r="C505" s="84">
        <v>795.05290798999999</v>
      </c>
      <c r="D505" s="84">
        <v>769.87977532000002</v>
      </c>
      <c r="E505" s="84">
        <v>116.87687947000001</v>
      </c>
      <c r="F505" s="84">
        <v>116.87687947000001</v>
      </c>
    </row>
    <row r="506" spans="1:6" ht="12.75" customHeight="1" x14ac:dyDescent="0.2">
      <c r="A506" s="83" t="s">
        <v>168</v>
      </c>
      <c r="B506" s="83">
        <v>12</v>
      </c>
      <c r="C506" s="84">
        <v>798.18948648000003</v>
      </c>
      <c r="D506" s="84">
        <v>773.87267428999996</v>
      </c>
      <c r="E506" s="84">
        <v>117.48304888</v>
      </c>
      <c r="F506" s="84">
        <v>117.48304888</v>
      </c>
    </row>
    <row r="507" spans="1:6" ht="12.75" customHeight="1" x14ac:dyDescent="0.2">
      <c r="A507" s="83" t="s">
        <v>168</v>
      </c>
      <c r="B507" s="83">
        <v>13</v>
      </c>
      <c r="C507" s="84">
        <v>811.47967788000005</v>
      </c>
      <c r="D507" s="84">
        <v>784.68299394999997</v>
      </c>
      <c r="E507" s="84">
        <v>119.12418359999999</v>
      </c>
      <c r="F507" s="84">
        <v>119.12418359999999</v>
      </c>
    </row>
    <row r="508" spans="1:6" ht="12.75" customHeight="1" x14ac:dyDescent="0.2">
      <c r="A508" s="83" t="s">
        <v>168</v>
      </c>
      <c r="B508" s="83">
        <v>14</v>
      </c>
      <c r="C508" s="84">
        <v>805.53068696000003</v>
      </c>
      <c r="D508" s="84">
        <v>780.91268819000004</v>
      </c>
      <c r="E508" s="84">
        <v>118.55180648</v>
      </c>
      <c r="F508" s="84">
        <v>118.55180648</v>
      </c>
    </row>
    <row r="509" spans="1:6" ht="12.75" customHeight="1" x14ac:dyDescent="0.2">
      <c r="A509" s="83" t="s">
        <v>168</v>
      </c>
      <c r="B509" s="83">
        <v>15</v>
      </c>
      <c r="C509" s="84">
        <v>803.05089926000005</v>
      </c>
      <c r="D509" s="84">
        <v>776.07090333999997</v>
      </c>
      <c r="E509" s="84">
        <v>117.81676612</v>
      </c>
      <c r="F509" s="84">
        <v>117.81676612</v>
      </c>
    </row>
    <row r="510" spans="1:6" ht="12.75" customHeight="1" x14ac:dyDescent="0.2">
      <c r="A510" s="83" t="s">
        <v>168</v>
      </c>
      <c r="B510" s="83">
        <v>16</v>
      </c>
      <c r="C510" s="84">
        <v>815.33041347000005</v>
      </c>
      <c r="D510" s="84">
        <v>780.21332500999995</v>
      </c>
      <c r="E510" s="84">
        <v>118.44563485</v>
      </c>
      <c r="F510" s="84">
        <v>118.44563485</v>
      </c>
    </row>
    <row r="511" spans="1:6" ht="12.75" customHeight="1" x14ac:dyDescent="0.2">
      <c r="A511" s="83" t="s">
        <v>168</v>
      </c>
      <c r="B511" s="83">
        <v>17</v>
      </c>
      <c r="C511" s="84">
        <v>825.96107949999998</v>
      </c>
      <c r="D511" s="84">
        <v>786.47953545999997</v>
      </c>
      <c r="E511" s="84">
        <v>119.39691990999999</v>
      </c>
      <c r="F511" s="84">
        <v>119.39691990999999</v>
      </c>
    </row>
    <row r="512" spans="1:6" ht="12.75" customHeight="1" x14ac:dyDescent="0.2">
      <c r="A512" s="83" t="s">
        <v>168</v>
      </c>
      <c r="B512" s="83">
        <v>18</v>
      </c>
      <c r="C512" s="84">
        <v>814.07210448000001</v>
      </c>
      <c r="D512" s="84">
        <v>777.26892052000005</v>
      </c>
      <c r="E512" s="84">
        <v>117.99863933</v>
      </c>
      <c r="F512" s="84">
        <v>117.99863933</v>
      </c>
    </row>
    <row r="513" spans="1:6" ht="12.75" customHeight="1" x14ac:dyDescent="0.2">
      <c r="A513" s="83" t="s">
        <v>168</v>
      </c>
      <c r="B513" s="83">
        <v>19</v>
      </c>
      <c r="C513" s="84">
        <v>812.04172736999999</v>
      </c>
      <c r="D513" s="84">
        <v>776.92552063000005</v>
      </c>
      <c r="E513" s="84">
        <v>117.94650716</v>
      </c>
      <c r="F513" s="84">
        <v>117.94650716</v>
      </c>
    </row>
    <row r="514" spans="1:6" ht="12.75" customHeight="1" x14ac:dyDescent="0.2">
      <c r="A514" s="83" t="s">
        <v>168</v>
      </c>
      <c r="B514" s="83">
        <v>20</v>
      </c>
      <c r="C514" s="84">
        <v>812.74012027000003</v>
      </c>
      <c r="D514" s="84">
        <v>777.75199342999997</v>
      </c>
      <c r="E514" s="84">
        <v>118.07197553</v>
      </c>
      <c r="F514" s="84">
        <v>118.07197553</v>
      </c>
    </row>
    <row r="515" spans="1:6" ht="12.75" customHeight="1" x14ac:dyDescent="0.2">
      <c r="A515" s="83" t="s">
        <v>168</v>
      </c>
      <c r="B515" s="83">
        <v>21</v>
      </c>
      <c r="C515" s="84">
        <v>793.55547601000001</v>
      </c>
      <c r="D515" s="84">
        <v>760.33137944999999</v>
      </c>
      <c r="E515" s="84">
        <v>115.42731975</v>
      </c>
      <c r="F515" s="84">
        <v>115.42731975</v>
      </c>
    </row>
    <row r="516" spans="1:6" ht="12.75" customHeight="1" x14ac:dyDescent="0.2">
      <c r="A516" s="83" t="s">
        <v>168</v>
      </c>
      <c r="B516" s="83">
        <v>22</v>
      </c>
      <c r="C516" s="84">
        <v>784.06520522999995</v>
      </c>
      <c r="D516" s="84">
        <v>749.56305713999996</v>
      </c>
      <c r="E516" s="84">
        <v>113.79256072</v>
      </c>
      <c r="F516" s="84">
        <v>113.79256072</v>
      </c>
    </row>
    <row r="517" spans="1:6" ht="12.75" customHeight="1" x14ac:dyDescent="0.2">
      <c r="A517" s="83" t="s">
        <v>168</v>
      </c>
      <c r="B517" s="83">
        <v>23</v>
      </c>
      <c r="C517" s="84">
        <v>797.89136919999999</v>
      </c>
      <c r="D517" s="84">
        <v>764.70728959999997</v>
      </c>
      <c r="E517" s="84">
        <v>116.09163479999999</v>
      </c>
      <c r="F517" s="84">
        <v>116.09163479999999</v>
      </c>
    </row>
    <row r="518" spans="1:6" ht="12.75" customHeight="1" x14ac:dyDescent="0.2">
      <c r="A518" s="83" t="s">
        <v>168</v>
      </c>
      <c r="B518" s="83">
        <v>24</v>
      </c>
      <c r="C518" s="84">
        <v>826.76110671000004</v>
      </c>
      <c r="D518" s="84">
        <v>791.92307902000005</v>
      </c>
      <c r="E518" s="84">
        <v>120.22331437</v>
      </c>
      <c r="F518" s="84">
        <v>120.22331437</v>
      </c>
    </row>
    <row r="519" spans="1:6" ht="12.75" customHeight="1" x14ac:dyDescent="0.2">
      <c r="A519" s="83" t="s">
        <v>169</v>
      </c>
      <c r="B519" s="83">
        <v>1</v>
      </c>
      <c r="C519" s="84">
        <v>915.81671273999996</v>
      </c>
      <c r="D519" s="84">
        <v>886.06469109</v>
      </c>
      <c r="E519" s="84">
        <v>134.51512744999999</v>
      </c>
      <c r="F519" s="84">
        <v>134.51512744999999</v>
      </c>
    </row>
    <row r="520" spans="1:6" ht="12.75" customHeight="1" x14ac:dyDescent="0.2">
      <c r="A520" s="83" t="s">
        <v>169</v>
      </c>
      <c r="B520" s="83">
        <v>2</v>
      </c>
      <c r="C520" s="84">
        <v>930.66509537000002</v>
      </c>
      <c r="D520" s="84">
        <v>896.30466633000003</v>
      </c>
      <c r="E520" s="84">
        <v>136.06967713</v>
      </c>
      <c r="F520" s="84">
        <v>136.06967713</v>
      </c>
    </row>
    <row r="521" spans="1:6" ht="12.75" customHeight="1" x14ac:dyDescent="0.2">
      <c r="A521" s="83" t="s">
        <v>169</v>
      </c>
      <c r="B521" s="83">
        <v>3</v>
      </c>
      <c r="C521" s="84">
        <v>968.83692788999997</v>
      </c>
      <c r="D521" s="84">
        <v>938.25535744000001</v>
      </c>
      <c r="E521" s="84">
        <v>142.43828951</v>
      </c>
      <c r="F521" s="84">
        <v>142.43828951</v>
      </c>
    </row>
    <row r="522" spans="1:6" ht="12.75" customHeight="1" x14ac:dyDescent="0.2">
      <c r="A522" s="83" t="s">
        <v>169</v>
      </c>
      <c r="B522" s="83">
        <v>4</v>
      </c>
      <c r="C522" s="84">
        <v>997.94614603000002</v>
      </c>
      <c r="D522" s="84">
        <v>969.00959866000005</v>
      </c>
      <c r="E522" s="84">
        <v>147.10714802000001</v>
      </c>
      <c r="F522" s="84">
        <v>147.10714802000001</v>
      </c>
    </row>
    <row r="523" spans="1:6" ht="12.75" customHeight="1" x14ac:dyDescent="0.2">
      <c r="A523" s="83" t="s">
        <v>169</v>
      </c>
      <c r="B523" s="83">
        <v>5</v>
      </c>
      <c r="C523" s="84">
        <v>1001.93052626</v>
      </c>
      <c r="D523" s="84">
        <v>973.67821858000002</v>
      </c>
      <c r="E523" s="84">
        <v>147.81589989</v>
      </c>
      <c r="F523" s="84">
        <v>147.81589989</v>
      </c>
    </row>
    <row r="524" spans="1:6" ht="12.75" customHeight="1" x14ac:dyDescent="0.2">
      <c r="A524" s="83" t="s">
        <v>169</v>
      </c>
      <c r="B524" s="83">
        <v>6</v>
      </c>
      <c r="C524" s="84">
        <v>996.31044036000003</v>
      </c>
      <c r="D524" s="84">
        <v>968.10246208000001</v>
      </c>
      <c r="E524" s="84">
        <v>146.96943393000001</v>
      </c>
      <c r="F524" s="84">
        <v>146.96943393000001</v>
      </c>
    </row>
    <row r="525" spans="1:6" ht="12.75" customHeight="1" x14ac:dyDescent="0.2">
      <c r="A525" s="83" t="s">
        <v>169</v>
      </c>
      <c r="B525" s="83">
        <v>7</v>
      </c>
      <c r="C525" s="84">
        <v>978.12199266000005</v>
      </c>
      <c r="D525" s="84">
        <v>948.02100502999997</v>
      </c>
      <c r="E525" s="84">
        <v>143.92083062</v>
      </c>
      <c r="F525" s="84">
        <v>143.92083062</v>
      </c>
    </row>
    <row r="526" spans="1:6" ht="12.75" customHeight="1" x14ac:dyDescent="0.2">
      <c r="A526" s="83" t="s">
        <v>169</v>
      </c>
      <c r="B526" s="83">
        <v>8</v>
      </c>
      <c r="C526" s="84">
        <v>913.97999966999998</v>
      </c>
      <c r="D526" s="84">
        <v>887.30541556000003</v>
      </c>
      <c r="E526" s="84">
        <v>134.70348414</v>
      </c>
      <c r="F526" s="84">
        <v>134.70348414</v>
      </c>
    </row>
    <row r="527" spans="1:6" ht="12.75" customHeight="1" x14ac:dyDescent="0.2">
      <c r="A527" s="83" t="s">
        <v>169</v>
      </c>
      <c r="B527" s="83">
        <v>9</v>
      </c>
      <c r="C527" s="84">
        <v>850.96834615</v>
      </c>
      <c r="D527" s="84">
        <v>826.41559982000001</v>
      </c>
      <c r="E527" s="84">
        <v>125.45968805</v>
      </c>
      <c r="F527" s="84">
        <v>125.45968805</v>
      </c>
    </row>
    <row r="528" spans="1:6" ht="12.75" customHeight="1" x14ac:dyDescent="0.2">
      <c r="A528" s="83" t="s">
        <v>169</v>
      </c>
      <c r="B528" s="83">
        <v>10</v>
      </c>
      <c r="C528" s="84">
        <v>900.51766011999996</v>
      </c>
      <c r="D528" s="84">
        <v>876.10155208000003</v>
      </c>
      <c r="E528" s="84">
        <v>133.00260481000001</v>
      </c>
      <c r="F528" s="84">
        <v>133.00260481000001</v>
      </c>
    </row>
    <row r="529" spans="1:6" ht="12.75" customHeight="1" x14ac:dyDescent="0.2">
      <c r="A529" s="83" t="s">
        <v>169</v>
      </c>
      <c r="B529" s="83">
        <v>11</v>
      </c>
      <c r="C529" s="84">
        <v>938.18020839999997</v>
      </c>
      <c r="D529" s="84">
        <v>913.40347924000002</v>
      </c>
      <c r="E529" s="84">
        <v>138.66547969000001</v>
      </c>
      <c r="F529" s="84">
        <v>138.66547969000001</v>
      </c>
    </row>
    <row r="530" spans="1:6" ht="12.75" customHeight="1" x14ac:dyDescent="0.2">
      <c r="A530" s="83" t="s">
        <v>169</v>
      </c>
      <c r="B530" s="83">
        <v>12</v>
      </c>
      <c r="C530" s="84">
        <v>948.49823503000005</v>
      </c>
      <c r="D530" s="84">
        <v>923.62163597000006</v>
      </c>
      <c r="E530" s="84">
        <v>140.21671705</v>
      </c>
      <c r="F530" s="84">
        <v>140.21671705</v>
      </c>
    </row>
    <row r="531" spans="1:6" ht="12.75" customHeight="1" x14ac:dyDescent="0.2">
      <c r="A531" s="83" t="s">
        <v>169</v>
      </c>
      <c r="B531" s="83">
        <v>13</v>
      </c>
      <c r="C531" s="84">
        <v>957.86028916999999</v>
      </c>
      <c r="D531" s="84">
        <v>928.93556844</v>
      </c>
      <c r="E531" s="84">
        <v>141.02343501999999</v>
      </c>
      <c r="F531" s="84">
        <v>141.02343501999999</v>
      </c>
    </row>
    <row r="532" spans="1:6" ht="12.75" customHeight="1" x14ac:dyDescent="0.2">
      <c r="A532" s="83" t="s">
        <v>169</v>
      </c>
      <c r="B532" s="83">
        <v>14</v>
      </c>
      <c r="C532" s="84">
        <v>944.55899291000003</v>
      </c>
      <c r="D532" s="84">
        <v>919.48459419000005</v>
      </c>
      <c r="E532" s="84">
        <v>139.58866505</v>
      </c>
      <c r="F532" s="84">
        <v>139.58866505</v>
      </c>
    </row>
    <row r="533" spans="1:6" ht="12.75" customHeight="1" x14ac:dyDescent="0.2">
      <c r="A533" s="83" t="s">
        <v>169</v>
      </c>
      <c r="B533" s="83">
        <v>15</v>
      </c>
      <c r="C533" s="84">
        <v>942.09194886</v>
      </c>
      <c r="D533" s="84">
        <v>916.57704632000002</v>
      </c>
      <c r="E533" s="84">
        <v>139.14726481</v>
      </c>
      <c r="F533" s="84">
        <v>139.14726481</v>
      </c>
    </row>
    <row r="534" spans="1:6" ht="12.75" customHeight="1" x14ac:dyDescent="0.2">
      <c r="A534" s="83" t="s">
        <v>169</v>
      </c>
      <c r="B534" s="83">
        <v>16</v>
      </c>
      <c r="C534" s="84">
        <v>942.78555338000001</v>
      </c>
      <c r="D534" s="84">
        <v>914.84012479</v>
      </c>
      <c r="E534" s="84">
        <v>138.88357952000001</v>
      </c>
      <c r="F534" s="84">
        <v>138.88357952000001</v>
      </c>
    </row>
    <row r="535" spans="1:6" ht="12.75" customHeight="1" x14ac:dyDescent="0.2">
      <c r="A535" s="83" t="s">
        <v>169</v>
      </c>
      <c r="B535" s="83">
        <v>17</v>
      </c>
      <c r="C535" s="84">
        <v>944.94661848999999</v>
      </c>
      <c r="D535" s="84">
        <v>916.19204708999996</v>
      </c>
      <c r="E535" s="84">
        <v>139.08881736000001</v>
      </c>
      <c r="F535" s="84">
        <v>139.08881736000001</v>
      </c>
    </row>
    <row r="536" spans="1:6" ht="12.75" customHeight="1" x14ac:dyDescent="0.2">
      <c r="A536" s="83" t="s">
        <v>169</v>
      </c>
      <c r="B536" s="83">
        <v>18</v>
      </c>
      <c r="C536" s="84">
        <v>946.40260694999995</v>
      </c>
      <c r="D536" s="84">
        <v>917.58222837999995</v>
      </c>
      <c r="E536" s="84">
        <v>139.29986335999999</v>
      </c>
      <c r="F536" s="84">
        <v>139.29986335999999</v>
      </c>
    </row>
    <row r="537" spans="1:6" ht="12.75" customHeight="1" x14ac:dyDescent="0.2">
      <c r="A537" s="83" t="s">
        <v>169</v>
      </c>
      <c r="B537" s="83">
        <v>19</v>
      </c>
      <c r="C537" s="84">
        <v>943.07402970999999</v>
      </c>
      <c r="D537" s="84">
        <v>914.26800318000005</v>
      </c>
      <c r="E537" s="84">
        <v>138.79672468000001</v>
      </c>
      <c r="F537" s="84">
        <v>138.79672468000001</v>
      </c>
    </row>
    <row r="538" spans="1:6" ht="12.75" customHeight="1" x14ac:dyDescent="0.2">
      <c r="A538" s="83" t="s">
        <v>169</v>
      </c>
      <c r="B538" s="83">
        <v>20</v>
      </c>
      <c r="C538" s="84">
        <v>944.40162021000003</v>
      </c>
      <c r="D538" s="84">
        <v>916.10161054000002</v>
      </c>
      <c r="E538" s="84">
        <v>139.07508802000001</v>
      </c>
      <c r="F538" s="84">
        <v>139.07508802000001</v>
      </c>
    </row>
    <row r="539" spans="1:6" ht="12.75" customHeight="1" x14ac:dyDescent="0.2">
      <c r="A539" s="83" t="s">
        <v>169</v>
      </c>
      <c r="B539" s="83">
        <v>21</v>
      </c>
      <c r="C539" s="84">
        <v>957.08769127999994</v>
      </c>
      <c r="D539" s="84">
        <v>929.76711537999995</v>
      </c>
      <c r="E539" s="84">
        <v>141.14967369999999</v>
      </c>
      <c r="F539" s="84">
        <v>141.14967369999999</v>
      </c>
    </row>
    <row r="540" spans="1:6" ht="12.75" customHeight="1" x14ac:dyDescent="0.2">
      <c r="A540" s="83" t="s">
        <v>169</v>
      </c>
      <c r="B540" s="83">
        <v>22</v>
      </c>
      <c r="C540" s="84">
        <v>958.49539935999996</v>
      </c>
      <c r="D540" s="84">
        <v>932.46179634999999</v>
      </c>
      <c r="E540" s="84">
        <v>141.55875823</v>
      </c>
      <c r="F540" s="84">
        <v>141.55875823</v>
      </c>
    </row>
    <row r="541" spans="1:6" ht="12.75" customHeight="1" x14ac:dyDescent="0.2">
      <c r="A541" s="83" t="s">
        <v>169</v>
      </c>
      <c r="B541" s="83">
        <v>23</v>
      </c>
      <c r="C541" s="84">
        <v>923.36757742999998</v>
      </c>
      <c r="D541" s="84">
        <v>894.98442527999998</v>
      </c>
      <c r="E541" s="84">
        <v>135.86924887999999</v>
      </c>
      <c r="F541" s="84">
        <v>135.86924887999999</v>
      </c>
    </row>
    <row r="542" spans="1:6" ht="12.75" customHeight="1" x14ac:dyDescent="0.2">
      <c r="A542" s="83" t="s">
        <v>169</v>
      </c>
      <c r="B542" s="83">
        <v>24</v>
      </c>
      <c r="C542" s="84">
        <v>895.43414456999994</v>
      </c>
      <c r="D542" s="84">
        <v>867.56878054000003</v>
      </c>
      <c r="E542" s="84">
        <v>131.70722889999999</v>
      </c>
      <c r="F542" s="84">
        <v>131.70722889999999</v>
      </c>
    </row>
    <row r="543" spans="1:6" ht="12.75" customHeight="1" x14ac:dyDescent="0.2">
      <c r="A543" s="83" t="s">
        <v>170</v>
      </c>
      <c r="B543" s="83">
        <v>1</v>
      </c>
      <c r="C543" s="84">
        <v>828.61252019000005</v>
      </c>
      <c r="D543" s="84">
        <v>800.64713061999998</v>
      </c>
      <c r="E543" s="84">
        <v>121.54772886000001</v>
      </c>
      <c r="F543" s="84">
        <v>121.54772886000001</v>
      </c>
    </row>
    <row r="544" spans="1:6" ht="12.75" customHeight="1" x14ac:dyDescent="0.2">
      <c r="A544" s="83" t="s">
        <v>170</v>
      </c>
      <c r="B544" s="83">
        <v>2</v>
      </c>
      <c r="C544" s="84">
        <v>895.44112200999996</v>
      </c>
      <c r="D544" s="84">
        <v>868.49186899999995</v>
      </c>
      <c r="E544" s="84">
        <v>131.84736468</v>
      </c>
      <c r="F544" s="84">
        <v>131.84736468</v>
      </c>
    </row>
    <row r="545" spans="1:6" ht="12.75" customHeight="1" x14ac:dyDescent="0.2">
      <c r="A545" s="83" t="s">
        <v>170</v>
      </c>
      <c r="B545" s="83">
        <v>3</v>
      </c>
      <c r="C545" s="84">
        <v>945.29224385999999</v>
      </c>
      <c r="D545" s="84">
        <v>914.80406383000002</v>
      </c>
      <c r="E545" s="84">
        <v>138.87810504000001</v>
      </c>
      <c r="F545" s="84">
        <v>138.87810504000001</v>
      </c>
    </row>
    <row r="546" spans="1:6" ht="12.75" customHeight="1" x14ac:dyDescent="0.2">
      <c r="A546" s="83" t="s">
        <v>170</v>
      </c>
      <c r="B546" s="83">
        <v>4</v>
      </c>
      <c r="C546" s="84">
        <v>963.79210759</v>
      </c>
      <c r="D546" s="84">
        <v>936.31371191999995</v>
      </c>
      <c r="E546" s="84">
        <v>142.14352468999999</v>
      </c>
      <c r="F546" s="84">
        <v>142.14352468999999</v>
      </c>
    </row>
    <row r="547" spans="1:6" ht="12.75" customHeight="1" x14ac:dyDescent="0.2">
      <c r="A547" s="83" t="s">
        <v>170</v>
      </c>
      <c r="B547" s="83">
        <v>5</v>
      </c>
      <c r="C547" s="84">
        <v>962.80618091999997</v>
      </c>
      <c r="D547" s="84">
        <v>938.08292381000001</v>
      </c>
      <c r="E547" s="84">
        <v>142.41211204000001</v>
      </c>
      <c r="F547" s="84">
        <v>142.41211204000001</v>
      </c>
    </row>
    <row r="548" spans="1:6" ht="12.75" customHeight="1" x14ac:dyDescent="0.2">
      <c r="A548" s="83" t="s">
        <v>170</v>
      </c>
      <c r="B548" s="83">
        <v>6</v>
      </c>
      <c r="C548" s="84">
        <v>955.40551399000003</v>
      </c>
      <c r="D548" s="84">
        <v>927.55099825000002</v>
      </c>
      <c r="E548" s="84">
        <v>140.81324083999999</v>
      </c>
      <c r="F548" s="84">
        <v>140.81324083999999</v>
      </c>
    </row>
    <row r="549" spans="1:6" ht="12.75" customHeight="1" x14ac:dyDescent="0.2">
      <c r="A549" s="83" t="s">
        <v>170</v>
      </c>
      <c r="B549" s="83">
        <v>7</v>
      </c>
      <c r="C549" s="84">
        <v>897.02298331999998</v>
      </c>
      <c r="D549" s="84">
        <v>868.63304829000003</v>
      </c>
      <c r="E549" s="84">
        <v>131.86879737000001</v>
      </c>
      <c r="F549" s="84">
        <v>131.86879737000001</v>
      </c>
    </row>
    <row r="550" spans="1:6" ht="12.75" customHeight="1" x14ac:dyDescent="0.2">
      <c r="A550" s="83" t="s">
        <v>170</v>
      </c>
      <c r="B550" s="83">
        <v>8</v>
      </c>
      <c r="C550" s="84">
        <v>827.04523277999999</v>
      </c>
      <c r="D550" s="84">
        <v>800.62414656999999</v>
      </c>
      <c r="E550" s="84">
        <v>121.5442396</v>
      </c>
      <c r="F550" s="84">
        <v>121.5442396</v>
      </c>
    </row>
    <row r="551" spans="1:6" ht="12.75" customHeight="1" x14ac:dyDescent="0.2">
      <c r="A551" s="83" t="s">
        <v>170</v>
      </c>
      <c r="B551" s="83">
        <v>9</v>
      </c>
      <c r="C551" s="84">
        <v>873.56067848999999</v>
      </c>
      <c r="D551" s="84">
        <v>848.86708066999995</v>
      </c>
      <c r="E551" s="84">
        <v>128.86808909000001</v>
      </c>
      <c r="F551" s="84">
        <v>128.86808909000001</v>
      </c>
    </row>
    <row r="552" spans="1:6" ht="12.75" customHeight="1" x14ac:dyDescent="0.2">
      <c r="A552" s="83" t="s">
        <v>170</v>
      </c>
      <c r="B552" s="83">
        <v>10</v>
      </c>
      <c r="C552" s="84">
        <v>919.88690035000002</v>
      </c>
      <c r="D552" s="84">
        <v>895.60810140000001</v>
      </c>
      <c r="E552" s="84">
        <v>135.96393030999999</v>
      </c>
      <c r="F552" s="84">
        <v>135.96393030999999</v>
      </c>
    </row>
    <row r="553" spans="1:6" ht="12.75" customHeight="1" x14ac:dyDescent="0.2">
      <c r="A553" s="83" t="s">
        <v>170</v>
      </c>
      <c r="B553" s="83">
        <v>11</v>
      </c>
      <c r="C553" s="84">
        <v>915.57051921000004</v>
      </c>
      <c r="D553" s="84">
        <v>890.85250563</v>
      </c>
      <c r="E553" s="84">
        <v>135.24197448000001</v>
      </c>
      <c r="F553" s="84">
        <v>135.24197448000001</v>
      </c>
    </row>
    <row r="554" spans="1:6" ht="12.75" customHeight="1" x14ac:dyDescent="0.2">
      <c r="A554" s="83" t="s">
        <v>170</v>
      </c>
      <c r="B554" s="83">
        <v>12</v>
      </c>
      <c r="C554" s="84">
        <v>922.36977582999998</v>
      </c>
      <c r="D554" s="84">
        <v>897.74656844000003</v>
      </c>
      <c r="E554" s="84">
        <v>136.28857497000001</v>
      </c>
      <c r="F554" s="84">
        <v>136.28857497000001</v>
      </c>
    </row>
    <row r="555" spans="1:6" ht="12.75" customHeight="1" x14ac:dyDescent="0.2">
      <c r="A555" s="83" t="s">
        <v>170</v>
      </c>
      <c r="B555" s="83">
        <v>13</v>
      </c>
      <c r="C555" s="84">
        <v>927.90360979000002</v>
      </c>
      <c r="D555" s="84">
        <v>900.09470827999996</v>
      </c>
      <c r="E555" s="84">
        <v>136.64505044000001</v>
      </c>
      <c r="F555" s="84">
        <v>136.64505044000001</v>
      </c>
    </row>
    <row r="556" spans="1:6" ht="12.75" customHeight="1" x14ac:dyDescent="0.2">
      <c r="A556" s="83" t="s">
        <v>170</v>
      </c>
      <c r="B556" s="83">
        <v>14</v>
      </c>
      <c r="C556" s="84">
        <v>913.73266030000002</v>
      </c>
      <c r="D556" s="84">
        <v>888.77204279</v>
      </c>
      <c r="E556" s="84">
        <v>134.92613555</v>
      </c>
      <c r="F556" s="84">
        <v>134.92613555</v>
      </c>
    </row>
    <row r="557" spans="1:6" ht="12.75" customHeight="1" x14ac:dyDescent="0.2">
      <c r="A557" s="83" t="s">
        <v>170</v>
      </c>
      <c r="B557" s="83">
        <v>15</v>
      </c>
      <c r="C557" s="84">
        <v>918.04807166000001</v>
      </c>
      <c r="D557" s="84">
        <v>892.79327604000002</v>
      </c>
      <c r="E557" s="84">
        <v>135.53660644000001</v>
      </c>
      <c r="F557" s="84">
        <v>135.53660644000001</v>
      </c>
    </row>
    <row r="558" spans="1:6" ht="12.75" customHeight="1" x14ac:dyDescent="0.2">
      <c r="A558" s="83" t="s">
        <v>170</v>
      </c>
      <c r="B558" s="83">
        <v>16</v>
      </c>
      <c r="C558" s="84">
        <v>920.95284388000005</v>
      </c>
      <c r="D558" s="84">
        <v>893.04806737000001</v>
      </c>
      <c r="E558" s="84">
        <v>135.57528679000001</v>
      </c>
      <c r="F558" s="84">
        <v>135.57528679000001</v>
      </c>
    </row>
    <row r="559" spans="1:6" ht="12.75" customHeight="1" x14ac:dyDescent="0.2">
      <c r="A559" s="83" t="s">
        <v>170</v>
      </c>
      <c r="B559" s="83">
        <v>17</v>
      </c>
      <c r="C559" s="84">
        <v>920.50896360000002</v>
      </c>
      <c r="D559" s="84">
        <v>892.22974118000002</v>
      </c>
      <c r="E559" s="84">
        <v>135.45105516999999</v>
      </c>
      <c r="F559" s="84">
        <v>135.45105516999999</v>
      </c>
    </row>
    <row r="560" spans="1:6" ht="12.75" customHeight="1" x14ac:dyDescent="0.2">
      <c r="A560" s="83" t="s">
        <v>170</v>
      </c>
      <c r="B560" s="83">
        <v>18</v>
      </c>
      <c r="C560" s="84">
        <v>916.37689322999995</v>
      </c>
      <c r="D560" s="84">
        <v>886.19448738000006</v>
      </c>
      <c r="E560" s="84">
        <v>134.53483206999999</v>
      </c>
      <c r="F560" s="84">
        <v>134.53483206999999</v>
      </c>
    </row>
    <row r="561" spans="1:6" ht="12.75" customHeight="1" x14ac:dyDescent="0.2">
      <c r="A561" s="83" t="s">
        <v>170</v>
      </c>
      <c r="B561" s="83">
        <v>19</v>
      </c>
      <c r="C561" s="84">
        <v>924.73054419000005</v>
      </c>
      <c r="D561" s="84">
        <v>896.36655356999995</v>
      </c>
      <c r="E561" s="84">
        <v>136.07907234000001</v>
      </c>
      <c r="F561" s="84">
        <v>136.07907234000001</v>
      </c>
    </row>
    <row r="562" spans="1:6" ht="12.75" customHeight="1" x14ac:dyDescent="0.2">
      <c r="A562" s="83" t="s">
        <v>170</v>
      </c>
      <c r="B562" s="83">
        <v>20</v>
      </c>
      <c r="C562" s="84">
        <v>916.16777393999996</v>
      </c>
      <c r="D562" s="84">
        <v>888.22538022000003</v>
      </c>
      <c r="E562" s="84">
        <v>134.84314569</v>
      </c>
      <c r="F562" s="84">
        <v>134.84314569</v>
      </c>
    </row>
    <row r="563" spans="1:6" ht="12.75" customHeight="1" x14ac:dyDescent="0.2">
      <c r="A563" s="83" t="s">
        <v>170</v>
      </c>
      <c r="B563" s="83">
        <v>21</v>
      </c>
      <c r="C563" s="84">
        <v>924.73286145999998</v>
      </c>
      <c r="D563" s="84">
        <v>897.85402713999997</v>
      </c>
      <c r="E563" s="84">
        <v>136.30488847000001</v>
      </c>
      <c r="F563" s="84">
        <v>136.30488847000001</v>
      </c>
    </row>
    <row r="564" spans="1:6" ht="12.75" customHeight="1" x14ac:dyDescent="0.2">
      <c r="A564" s="83" t="s">
        <v>170</v>
      </c>
      <c r="B564" s="83">
        <v>22</v>
      </c>
      <c r="C564" s="84">
        <v>933.75464603</v>
      </c>
      <c r="D564" s="84">
        <v>905.44359917999998</v>
      </c>
      <c r="E564" s="84">
        <v>137.45707551000001</v>
      </c>
      <c r="F564" s="84">
        <v>137.45707551000001</v>
      </c>
    </row>
    <row r="565" spans="1:6" ht="12.75" customHeight="1" x14ac:dyDescent="0.2">
      <c r="A565" s="83" t="s">
        <v>170</v>
      </c>
      <c r="B565" s="83">
        <v>23</v>
      </c>
      <c r="C565" s="84">
        <v>905.32096846000002</v>
      </c>
      <c r="D565" s="84">
        <v>878.31881872999998</v>
      </c>
      <c r="E565" s="84">
        <v>133.33921218</v>
      </c>
      <c r="F565" s="84">
        <v>133.33921218</v>
      </c>
    </row>
    <row r="566" spans="1:6" ht="12.75" customHeight="1" x14ac:dyDescent="0.2">
      <c r="A566" s="83" t="s">
        <v>170</v>
      </c>
      <c r="B566" s="83">
        <v>24</v>
      </c>
      <c r="C566" s="84">
        <v>815.49002785000005</v>
      </c>
      <c r="D566" s="84">
        <v>788.47876200999997</v>
      </c>
      <c r="E566" s="84">
        <v>119.7004262</v>
      </c>
      <c r="F566" s="84">
        <v>119.7004262</v>
      </c>
    </row>
    <row r="567" spans="1:6" ht="12.75" customHeight="1" x14ac:dyDescent="0.2">
      <c r="A567" s="83" t="s">
        <v>171</v>
      </c>
      <c r="B567" s="83">
        <v>1</v>
      </c>
      <c r="C567" s="84">
        <v>879.59666649999997</v>
      </c>
      <c r="D567" s="84">
        <v>852.03263496</v>
      </c>
      <c r="E567" s="84">
        <v>129.34865776999999</v>
      </c>
      <c r="F567" s="84">
        <v>129.34865776999999</v>
      </c>
    </row>
    <row r="568" spans="1:6" ht="12.75" customHeight="1" x14ac:dyDescent="0.2">
      <c r="A568" s="83" t="s">
        <v>171</v>
      </c>
      <c r="B568" s="83">
        <v>2</v>
      </c>
      <c r="C568" s="84">
        <v>943.09734847000004</v>
      </c>
      <c r="D568" s="84">
        <v>915.38651101000005</v>
      </c>
      <c r="E568" s="84">
        <v>138.96652743000001</v>
      </c>
      <c r="F568" s="84">
        <v>138.96652743000001</v>
      </c>
    </row>
    <row r="569" spans="1:6" ht="12.75" customHeight="1" x14ac:dyDescent="0.2">
      <c r="A569" s="83" t="s">
        <v>171</v>
      </c>
      <c r="B569" s="83">
        <v>3</v>
      </c>
      <c r="C569" s="84">
        <v>982.82533648000003</v>
      </c>
      <c r="D569" s="84">
        <v>955.12332292999997</v>
      </c>
      <c r="E569" s="84">
        <v>144.99904670000001</v>
      </c>
      <c r="F569" s="84">
        <v>144.99904670000001</v>
      </c>
    </row>
    <row r="570" spans="1:6" ht="12.75" customHeight="1" x14ac:dyDescent="0.2">
      <c r="A570" s="83" t="s">
        <v>171</v>
      </c>
      <c r="B570" s="83">
        <v>4</v>
      </c>
      <c r="C570" s="84">
        <v>997.13291650999997</v>
      </c>
      <c r="D570" s="84">
        <v>968.49529520999999</v>
      </c>
      <c r="E570" s="84">
        <v>147.02907066</v>
      </c>
      <c r="F570" s="84">
        <v>147.02907066</v>
      </c>
    </row>
    <row r="571" spans="1:6" ht="12.75" customHeight="1" x14ac:dyDescent="0.2">
      <c r="A571" s="83" t="s">
        <v>171</v>
      </c>
      <c r="B571" s="83">
        <v>5</v>
      </c>
      <c r="C571" s="84">
        <v>964.52834309000002</v>
      </c>
      <c r="D571" s="84">
        <v>935.86097682000002</v>
      </c>
      <c r="E571" s="84">
        <v>142.07479412999999</v>
      </c>
      <c r="F571" s="84">
        <v>142.07479412999999</v>
      </c>
    </row>
    <row r="572" spans="1:6" ht="12.75" customHeight="1" x14ac:dyDescent="0.2">
      <c r="A572" s="83" t="s">
        <v>171</v>
      </c>
      <c r="B572" s="83">
        <v>6</v>
      </c>
      <c r="C572" s="84">
        <v>939.56882439000003</v>
      </c>
      <c r="D572" s="84">
        <v>911.50887785999998</v>
      </c>
      <c r="E572" s="84">
        <v>138.37785672999999</v>
      </c>
      <c r="F572" s="84">
        <v>138.37785672999999</v>
      </c>
    </row>
    <row r="573" spans="1:6" ht="12.75" customHeight="1" x14ac:dyDescent="0.2">
      <c r="A573" s="83" t="s">
        <v>171</v>
      </c>
      <c r="B573" s="83">
        <v>7</v>
      </c>
      <c r="C573" s="84">
        <v>891.11106344999996</v>
      </c>
      <c r="D573" s="84">
        <v>863.74552767</v>
      </c>
      <c r="E573" s="84">
        <v>131.12681377999999</v>
      </c>
      <c r="F573" s="84">
        <v>131.12681377999999</v>
      </c>
    </row>
    <row r="574" spans="1:6" ht="12.75" customHeight="1" x14ac:dyDescent="0.2">
      <c r="A574" s="83" t="s">
        <v>171</v>
      </c>
      <c r="B574" s="83">
        <v>8</v>
      </c>
      <c r="C574" s="84">
        <v>822.51228091999997</v>
      </c>
      <c r="D574" s="84">
        <v>796.76061390999996</v>
      </c>
      <c r="E574" s="84">
        <v>120.95770953</v>
      </c>
      <c r="F574" s="84">
        <v>120.95770953</v>
      </c>
    </row>
    <row r="575" spans="1:6" ht="12.75" customHeight="1" x14ac:dyDescent="0.2">
      <c r="A575" s="83" t="s">
        <v>171</v>
      </c>
      <c r="B575" s="83">
        <v>9</v>
      </c>
      <c r="C575" s="84">
        <v>815.16319925000005</v>
      </c>
      <c r="D575" s="84">
        <v>789.59449547999998</v>
      </c>
      <c r="E575" s="84">
        <v>119.86980776999999</v>
      </c>
      <c r="F575" s="84">
        <v>119.86980776999999</v>
      </c>
    </row>
    <row r="576" spans="1:6" ht="12.75" customHeight="1" x14ac:dyDescent="0.2">
      <c r="A576" s="83" t="s">
        <v>171</v>
      </c>
      <c r="B576" s="83">
        <v>10</v>
      </c>
      <c r="C576" s="84">
        <v>885.91291564999995</v>
      </c>
      <c r="D576" s="84">
        <v>860.72222080999995</v>
      </c>
      <c r="E576" s="84">
        <v>130.66783993999999</v>
      </c>
      <c r="F576" s="84">
        <v>130.66783993999999</v>
      </c>
    </row>
    <row r="577" spans="1:6" ht="12.75" customHeight="1" x14ac:dyDescent="0.2">
      <c r="A577" s="83" t="s">
        <v>171</v>
      </c>
      <c r="B577" s="83">
        <v>11</v>
      </c>
      <c r="C577" s="84">
        <v>852.93655833000003</v>
      </c>
      <c r="D577" s="84">
        <v>825.24055128999998</v>
      </c>
      <c r="E577" s="84">
        <v>125.28130175</v>
      </c>
      <c r="F577" s="84">
        <v>125.28130175</v>
      </c>
    </row>
    <row r="578" spans="1:6" ht="12.75" customHeight="1" x14ac:dyDescent="0.2">
      <c r="A578" s="83" t="s">
        <v>171</v>
      </c>
      <c r="B578" s="83">
        <v>12</v>
      </c>
      <c r="C578" s="84">
        <v>843.95321535999994</v>
      </c>
      <c r="D578" s="84">
        <v>817.69359082999995</v>
      </c>
      <c r="E578" s="84">
        <v>124.13558365999999</v>
      </c>
      <c r="F578" s="84">
        <v>124.13558365999999</v>
      </c>
    </row>
    <row r="579" spans="1:6" ht="12.75" customHeight="1" x14ac:dyDescent="0.2">
      <c r="A579" s="83" t="s">
        <v>171</v>
      </c>
      <c r="B579" s="83">
        <v>13</v>
      </c>
      <c r="C579" s="84">
        <v>838.97817349000002</v>
      </c>
      <c r="D579" s="84">
        <v>811.39208270999995</v>
      </c>
      <c r="E579" s="84">
        <v>123.17894</v>
      </c>
      <c r="F579" s="84">
        <v>123.17894</v>
      </c>
    </row>
    <row r="580" spans="1:6" ht="12.75" customHeight="1" x14ac:dyDescent="0.2">
      <c r="A580" s="83" t="s">
        <v>171</v>
      </c>
      <c r="B580" s="83">
        <v>14</v>
      </c>
      <c r="C580" s="84">
        <v>829.43505181</v>
      </c>
      <c r="D580" s="84">
        <v>804.93947208999998</v>
      </c>
      <c r="E580" s="84">
        <v>122.19935719</v>
      </c>
      <c r="F580" s="84">
        <v>122.19935719</v>
      </c>
    </row>
    <row r="581" spans="1:6" ht="12.75" customHeight="1" x14ac:dyDescent="0.2">
      <c r="A581" s="83" t="s">
        <v>171</v>
      </c>
      <c r="B581" s="83">
        <v>15</v>
      </c>
      <c r="C581" s="84">
        <v>841.19905745000005</v>
      </c>
      <c r="D581" s="84">
        <v>817.19006763000004</v>
      </c>
      <c r="E581" s="84">
        <v>124.05914287</v>
      </c>
      <c r="F581" s="84">
        <v>124.05914287</v>
      </c>
    </row>
    <row r="582" spans="1:6" ht="12.75" customHeight="1" x14ac:dyDescent="0.2">
      <c r="A582" s="83" t="s">
        <v>171</v>
      </c>
      <c r="B582" s="83">
        <v>16</v>
      </c>
      <c r="C582" s="84">
        <v>857.57814503999998</v>
      </c>
      <c r="D582" s="84">
        <v>824.45507234000002</v>
      </c>
      <c r="E582" s="84">
        <v>125.16205673</v>
      </c>
      <c r="F582" s="84">
        <v>125.16205673</v>
      </c>
    </row>
    <row r="583" spans="1:6" ht="12.75" customHeight="1" x14ac:dyDescent="0.2">
      <c r="A583" s="83" t="s">
        <v>171</v>
      </c>
      <c r="B583" s="83">
        <v>17</v>
      </c>
      <c r="C583" s="84">
        <v>851.76730445999999</v>
      </c>
      <c r="D583" s="84">
        <v>818.33339469999999</v>
      </c>
      <c r="E583" s="84">
        <v>124.23271348</v>
      </c>
      <c r="F583" s="84">
        <v>124.23271348</v>
      </c>
    </row>
    <row r="584" spans="1:6" ht="12.75" customHeight="1" x14ac:dyDescent="0.2">
      <c r="A584" s="83" t="s">
        <v>171</v>
      </c>
      <c r="B584" s="83">
        <v>18</v>
      </c>
      <c r="C584" s="84">
        <v>858.24555287999999</v>
      </c>
      <c r="D584" s="84">
        <v>830.99438971999996</v>
      </c>
      <c r="E584" s="84">
        <v>126.15480266</v>
      </c>
      <c r="F584" s="84">
        <v>126.15480266</v>
      </c>
    </row>
    <row r="585" spans="1:6" ht="12.75" customHeight="1" x14ac:dyDescent="0.2">
      <c r="A585" s="83" t="s">
        <v>171</v>
      </c>
      <c r="B585" s="83">
        <v>19</v>
      </c>
      <c r="C585" s="84">
        <v>863.46878695999999</v>
      </c>
      <c r="D585" s="84">
        <v>837.8905317</v>
      </c>
      <c r="E585" s="84">
        <v>127.20171879</v>
      </c>
      <c r="F585" s="84">
        <v>127.20171879</v>
      </c>
    </row>
    <row r="586" spans="1:6" ht="12.75" customHeight="1" x14ac:dyDescent="0.2">
      <c r="A586" s="83" t="s">
        <v>171</v>
      </c>
      <c r="B586" s="83">
        <v>20</v>
      </c>
      <c r="C586" s="84">
        <v>858.55292985000006</v>
      </c>
      <c r="D586" s="84">
        <v>826.75231050000002</v>
      </c>
      <c r="E586" s="84">
        <v>125.51080473</v>
      </c>
      <c r="F586" s="84">
        <v>125.51080473</v>
      </c>
    </row>
    <row r="587" spans="1:6" ht="12.75" customHeight="1" x14ac:dyDescent="0.2">
      <c r="A587" s="83" t="s">
        <v>171</v>
      </c>
      <c r="B587" s="83">
        <v>21</v>
      </c>
      <c r="C587" s="84">
        <v>870.61537282999996</v>
      </c>
      <c r="D587" s="84">
        <v>843.72444846999997</v>
      </c>
      <c r="E587" s="84">
        <v>128.08737654000001</v>
      </c>
      <c r="F587" s="84">
        <v>128.08737654000001</v>
      </c>
    </row>
    <row r="588" spans="1:6" ht="12.75" customHeight="1" x14ac:dyDescent="0.2">
      <c r="A588" s="83" t="s">
        <v>171</v>
      </c>
      <c r="B588" s="83">
        <v>22</v>
      </c>
      <c r="C588" s="84">
        <v>869.42898195999999</v>
      </c>
      <c r="D588" s="84">
        <v>842.39808750999998</v>
      </c>
      <c r="E588" s="84">
        <v>127.88601921</v>
      </c>
      <c r="F588" s="84">
        <v>127.88601921</v>
      </c>
    </row>
    <row r="589" spans="1:6" ht="12.75" customHeight="1" x14ac:dyDescent="0.2">
      <c r="A589" s="83" t="s">
        <v>171</v>
      </c>
      <c r="B589" s="83">
        <v>23</v>
      </c>
      <c r="C589" s="84">
        <v>850.78917129000001</v>
      </c>
      <c r="D589" s="84">
        <v>824.35066590999998</v>
      </c>
      <c r="E589" s="84">
        <v>125.1462066</v>
      </c>
      <c r="F589" s="84">
        <v>125.1462066</v>
      </c>
    </row>
    <row r="590" spans="1:6" ht="12.75" customHeight="1" x14ac:dyDescent="0.2">
      <c r="A590" s="83" t="s">
        <v>171</v>
      </c>
      <c r="B590" s="83">
        <v>24</v>
      </c>
      <c r="C590" s="84">
        <v>817.02563083999996</v>
      </c>
      <c r="D590" s="84">
        <v>790.66423509000003</v>
      </c>
      <c r="E590" s="84">
        <v>120.03220693</v>
      </c>
      <c r="F590" s="84">
        <v>120.03220693</v>
      </c>
    </row>
    <row r="591" spans="1:6" ht="12.75" customHeight="1" x14ac:dyDescent="0.2">
      <c r="A591" s="83" t="s">
        <v>172</v>
      </c>
      <c r="B591" s="83">
        <v>1</v>
      </c>
      <c r="C591" s="84">
        <v>855.74345767</v>
      </c>
      <c r="D591" s="84">
        <v>828.6595628</v>
      </c>
      <c r="E591" s="84">
        <v>125.80034824000001</v>
      </c>
      <c r="F591" s="84">
        <v>125.80034824000001</v>
      </c>
    </row>
    <row r="592" spans="1:6" ht="12.75" customHeight="1" x14ac:dyDescent="0.2">
      <c r="A592" s="83" t="s">
        <v>172</v>
      </c>
      <c r="B592" s="83">
        <v>2</v>
      </c>
      <c r="C592" s="84">
        <v>896.22692502999996</v>
      </c>
      <c r="D592" s="84">
        <v>869.48273574999996</v>
      </c>
      <c r="E592" s="84">
        <v>131.99779000000001</v>
      </c>
      <c r="F592" s="84">
        <v>131.99779000000001</v>
      </c>
    </row>
    <row r="593" spans="1:6" ht="12.75" customHeight="1" x14ac:dyDescent="0.2">
      <c r="A593" s="83" t="s">
        <v>172</v>
      </c>
      <c r="B593" s="83">
        <v>3</v>
      </c>
      <c r="C593" s="84">
        <v>926.95669612999995</v>
      </c>
      <c r="D593" s="84">
        <v>899.09371976</v>
      </c>
      <c r="E593" s="84">
        <v>136.49308851000001</v>
      </c>
      <c r="F593" s="84">
        <v>136.49308851000001</v>
      </c>
    </row>
    <row r="594" spans="1:6" ht="12.75" customHeight="1" x14ac:dyDescent="0.2">
      <c r="A594" s="83" t="s">
        <v>172</v>
      </c>
      <c r="B594" s="83">
        <v>4</v>
      </c>
      <c r="C594" s="84">
        <v>936.21030115999997</v>
      </c>
      <c r="D594" s="84">
        <v>908.98087993000001</v>
      </c>
      <c r="E594" s="84">
        <v>137.99407667</v>
      </c>
      <c r="F594" s="84">
        <v>137.99407667</v>
      </c>
    </row>
    <row r="595" spans="1:6" ht="12.75" customHeight="1" x14ac:dyDescent="0.2">
      <c r="A595" s="83" t="s">
        <v>172</v>
      </c>
      <c r="B595" s="83">
        <v>5</v>
      </c>
      <c r="C595" s="84">
        <v>938.28318005000006</v>
      </c>
      <c r="D595" s="84">
        <v>910.38669256000003</v>
      </c>
      <c r="E595" s="84">
        <v>138.20749570000001</v>
      </c>
      <c r="F595" s="84">
        <v>138.20749570000001</v>
      </c>
    </row>
    <row r="596" spans="1:6" ht="12.75" customHeight="1" x14ac:dyDescent="0.2">
      <c r="A596" s="83" t="s">
        <v>172</v>
      </c>
      <c r="B596" s="83">
        <v>6</v>
      </c>
      <c r="C596" s="84">
        <v>923.85884034000003</v>
      </c>
      <c r="D596" s="84">
        <v>896.00117468999997</v>
      </c>
      <c r="E596" s="84">
        <v>136.02360350000001</v>
      </c>
      <c r="F596" s="84">
        <v>136.02360350000001</v>
      </c>
    </row>
    <row r="597" spans="1:6" ht="12.75" customHeight="1" x14ac:dyDescent="0.2">
      <c r="A597" s="83" t="s">
        <v>172</v>
      </c>
      <c r="B597" s="83">
        <v>7</v>
      </c>
      <c r="C597" s="84">
        <v>883.09080471000004</v>
      </c>
      <c r="D597" s="84">
        <v>855.93040388999998</v>
      </c>
      <c r="E597" s="84">
        <v>129.94038531000001</v>
      </c>
      <c r="F597" s="84">
        <v>129.94038531000001</v>
      </c>
    </row>
    <row r="598" spans="1:6" ht="12.75" customHeight="1" x14ac:dyDescent="0.2">
      <c r="A598" s="83" t="s">
        <v>172</v>
      </c>
      <c r="B598" s="83">
        <v>8</v>
      </c>
      <c r="C598" s="84">
        <v>832.10579256999995</v>
      </c>
      <c r="D598" s="84">
        <v>806.91543002000003</v>
      </c>
      <c r="E598" s="84">
        <v>122.49933104</v>
      </c>
      <c r="F598" s="84">
        <v>122.49933104</v>
      </c>
    </row>
    <row r="599" spans="1:6" ht="12.75" customHeight="1" x14ac:dyDescent="0.2">
      <c r="A599" s="83" t="s">
        <v>172</v>
      </c>
      <c r="B599" s="83">
        <v>9</v>
      </c>
      <c r="C599" s="84">
        <v>867.71054706999996</v>
      </c>
      <c r="D599" s="84">
        <v>841.86977684999999</v>
      </c>
      <c r="E599" s="84">
        <v>127.80581539000001</v>
      </c>
      <c r="F599" s="84">
        <v>127.80581539000001</v>
      </c>
    </row>
    <row r="600" spans="1:6" ht="12.75" customHeight="1" x14ac:dyDescent="0.2">
      <c r="A600" s="83" t="s">
        <v>172</v>
      </c>
      <c r="B600" s="83">
        <v>10</v>
      </c>
      <c r="C600" s="84">
        <v>981.14871311000002</v>
      </c>
      <c r="D600" s="84">
        <v>955.30235775000006</v>
      </c>
      <c r="E600" s="84">
        <v>145.02622629999999</v>
      </c>
      <c r="F600" s="84">
        <v>145.02622629999999</v>
      </c>
    </row>
    <row r="601" spans="1:6" ht="12.75" customHeight="1" x14ac:dyDescent="0.2">
      <c r="A601" s="83" t="s">
        <v>172</v>
      </c>
      <c r="B601" s="83">
        <v>11</v>
      </c>
      <c r="C601" s="84">
        <v>941.62369412999999</v>
      </c>
      <c r="D601" s="84">
        <v>914.60280728999999</v>
      </c>
      <c r="E601" s="84">
        <v>138.84755190999999</v>
      </c>
      <c r="F601" s="84">
        <v>138.84755190999999</v>
      </c>
    </row>
    <row r="602" spans="1:6" ht="12.75" customHeight="1" x14ac:dyDescent="0.2">
      <c r="A602" s="83" t="s">
        <v>172</v>
      </c>
      <c r="B602" s="83">
        <v>12</v>
      </c>
      <c r="C602" s="84">
        <v>937.06354424000006</v>
      </c>
      <c r="D602" s="84">
        <v>908.99615107</v>
      </c>
      <c r="E602" s="84">
        <v>137.99639500999999</v>
      </c>
      <c r="F602" s="84">
        <v>137.99639500999999</v>
      </c>
    </row>
    <row r="603" spans="1:6" ht="12.75" customHeight="1" x14ac:dyDescent="0.2">
      <c r="A603" s="83" t="s">
        <v>172</v>
      </c>
      <c r="B603" s="83">
        <v>13</v>
      </c>
      <c r="C603" s="84">
        <v>929.42164409999998</v>
      </c>
      <c r="D603" s="84">
        <v>904.30864615999997</v>
      </c>
      <c r="E603" s="84">
        <v>137.28477617999999</v>
      </c>
      <c r="F603" s="84">
        <v>137.28477617999999</v>
      </c>
    </row>
    <row r="604" spans="1:6" ht="12.75" customHeight="1" x14ac:dyDescent="0.2">
      <c r="A604" s="83" t="s">
        <v>172</v>
      </c>
      <c r="B604" s="83">
        <v>14</v>
      </c>
      <c r="C604" s="84">
        <v>926.63954030000002</v>
      </c>
      <c r="D604" s="84">
        <v>898.25121684999999</v>
      </c>
      <c r="E604" s="84">
        <v>136.36518658</v>
      </c>
      <c r="F604" s="84">
        <v>136.36518658</v>
      </c>
    </row>
    <row r="605" spans="1:6" ht="12.75" customHeight="1" x14ac:dyDescent="0.2">
      <c r="A605" s="83" t="s">
        <v>172</v>
      </c>
      <c r="B605" s="83">
        <v>15</v>
      </c>
      <c r="C605" s="84">
        <v>932.93072959999995</v>
      </c>
      <c r="D605" s="84">
        <v>904.70286796000005</v>
      </c>
      <c r="E605" s="84">
        <v>137.34462371999999</v>
      </c>
      <c r="F605" s="84">
        <v>137.34462371999999</v>
      </c>
    </row>
    <row r="606" spans="1:6" ht="12.75" customHeight="1" x14ac:dyDescent="0.2">
      <c r="A606" s="83" t="s">
        <v>172</v>
      </c>
      <c r="B606" s="83">
        <v>16</v>
      </c>
      <c r="C606" s="84">
        <v>935.85998298000004</v>
      </c>
      <c r="D606" s="84">
        <v>905.66412269</v>
      </c>
      <c r="E606" s="84">
        <v>137.49055358999999</v>
      </c>
      <c r="F606" s="84">
        <v>137.49055358999999</v>
      </c>
    </row>
    <row r="607" spans="1:6" ht="12.75" customHeight="1" x14ac:dyDescent="0.2">
      <c r="A607" s="83" t="s">
        <v>172</v>
      </c>
      <c r="B607" s="83">
        <v>17</v>
      </c>
      <c r="C607" s="84">
        <v>921.64301509999996</v>
      </c>
      <c r="D607" s="84">
        <v>894.94954570000004</v>
      </c>
      <c r="E607" s="84">
        <v>135.86395375000001</v>
      </c>
      <c r="F607" s="84">
        <v>135.86395375000001</v>
      </c>
    </row>
    <row r="608" spans="1:6" ht="12.75" customHeight="1" x14ac:dyDescent="0.2">
      <c r="A608" s="83" t="s">
        <v>172</v>
      </c>
      <c r="B608" s="83">
        <v>18</v>
      </c>
      <c r="C608" s="84">
        <v>927.41026787999999</v>
      </c>
      <c r="D608" s="84">
        <v>903.78781393999998</v>
      </c>
      <c r="E608" s="84">
        <v>137.20570767000001</v>
      </c>
      <c r="F608" s="84">
        <v>137.20570767000001</v>
      </c>
    </row>
    <row r="609" spans="1:6" ht="12.75" customHeight="1" x14ac:dyDescent="0.2">
      <c r="A609" s="83" t="s">
        <v>172</v>
      </c>
      <c r="B609" s="83">
        <v>19</v>
      </c>
      <c r="C609" s="84">
        <v>939.26747129</v>
      </c>
      <c r="D609" s="84">
        <v>910.46605799999998</v>
      </c>
      <c r="E609" s="84">
        <v>138.21954431</v>
      </c>
      <c r="F609" s="84">
        <v>138.21954431</v>
      </c>
    </row>
    <row r="610" spans="1:6" ht="12.75" customHeight="1" x14ac:dyDescent="0.2">
      <c r="A610" s="83" t="s">
        <v>172</v>
      </c>
      <c r="B610" s="83">
        <v>20</v>
      </c>
      <c r="C610" s="84">
        <v>929.02459725000006</v>
      </c>
      <c r="D610" s="84">
        <v>906.05389978999995</v>
      </c>
      <c r="E610" s="84">
        <v>137.54972638000001</v>
      </c>
      <c r="F610" s="84">
        <v>137.54972638000001</v>
      </c>
    </row>
    <row r="611" spans="1:6" ht="12.75" customHeight="1" x14ac:dyDescent="0.2">
      <c r="A611" s="83" t="s">
        <v>172</v>
      </c>
      <c r="B611" s="83">
        <v>21</v>
      </c>
      <c r="C611" s="84">
        <v>952.23565174999999</v>
      </c>
      <c r="D611" s="84">
        <v>924.41467268999997</v>
      </c>
      <c r="E611" s="84">
        <v>140.33710943</v>
      </c>
      <c r="F611" s="84">
        <v>140.33710943</v>
      </c>
    </row>
    <row r="612" spans="1:6" ht="12.75" customHeight="1" x14ac:dyDescent="0.2">
      <c r="A612" s="83" t="s">
        <v>172</v>
      </c>
      <c r="B612" s="83">
        <v>22</v>
      </c>
      <c r="C612" s="84">
        <v>960.00685826999995</v>
      </c>
      <c r="D612" s="84">
        <v>931.49197629000003</v>
      </c>
      <c r="E612" s="84">
        <v>141.41152804000001</v>
      </c>
      <c r="F612" s="84">
        <v>141.41152804000001</v>
      </c>
    </row>
    <row r="613" spans="1:6" ht="12.75" customHeight="1" x14ac:dyDescent="0.2">
      <c r="A613" s="83" t="s">
        <v>172</v>
      </c>
      <c r="B613" s="83">
        <v>23</v>
      </c>
      <c r="C613" s="84">
        <v>898.34104067999999</v>
      </c>
      <c r="D613" s="84">
        <v>871.26229873</v>
      </c>
      <c r="E613" s="84">
        <v>132.26794876</v>
      </c>
      <c r="F613" s="84">
        <v>132.26794876</v>
      </c>
    </row>
    <row r="614" spans="1:6" ht="12.75" customHeight="1" x14ac:dyDescent="0.2">
      <c r="A614" s="83" t="s">
        <v>172</v>
      </c>
      <c r="B614" s="83">
        <v>24</v>
      </c>
      <c r="C614" s="84">
        <v>859.80921494999996</v>
      </c>
      <c r="D614" s="84">
        <v>832.42301941999995</v>
      </c>
      <c r="E614" s="84">
        <v>126.37168559</v>
      </c>
      <c r="F614" s="84">
        <v>126.37168559</v>
      </c>
    </row>
    <row r="615" spans="1:6" ht="12.75" customHeight="1" x14ac:dyDescent="0.2">
      <c r="A615" s="83" t="s">
        <v>173</v>
      </c>
      <c r="B615" s="83">
        <v>1</v>
      </c>
      <c r="C615" s="84">
        <v>856.96007343999997</v>
      </c>
      <c r="D615" s="84">
        <v>828.76544354999999</v>
      </c>
      <c r="E615" s="84">
        <v>125.81642220000001</v>
      </c>
      <c r="F615" s="84">
        <v>125.81642220000001</v>
      </c>
    </row>
    <row r="616" spans="1:6" ht="12.75" customHeight="1" x14ac:dyDescent="0.2">
      <c r="A616" s="83" t="s">
        <v>173</v>
      </c>
      <c r="B616" s="83">
        <v>2</v>
      </c>
      <c r="C616" s="84">
        <v>889.07898893000004</v>
      </c>
      <c r="D616" s="84">
        <v>865.81632045000003</v>
      </c>
      <c r="E616" s="84">
        <v>131.44118467999999</v>
      </c>
      <c r="F616" s="84">
        <v>131.44118467999999</v>
      </c>
    </row>
    <row r="617" spans="1:6" ht="12.75" customHeight="1" x14ac:dyDescent="0.2">
      <c r="A617" s="83" t="s">
        <v>173</v>
      </c>
      <c r="B617" s="83">
        <v>3</v>
      </c>
      <c r="C617" s="84">
        <v>933.44701378000002</v>
      </c>
      <c r="D617" s="84">
        <v>903.6311197</v>
      </c>
      <c r="E617" s="84">
        <v>137.18191963000001</v>
      </c>
      <c r="F617" s="84">
        <v>137.18191963000001</v>
      </c>
    </row>
    <row r="618" spans="1:6" ht="12.75" customHeight="1" x14ac:dyDescent="0.2">
      <c r="A618" s="83" t="s">
        <v>173</v>
      </c>
      <c r="B618" s="83">
        <v>4</v>
      </c>
      <c r="C618" s="84">
        <v>947.45501554999998</v>
      </c>
      <c r="D618" s="84">
        <v>914.94048401999999</v>
      </c>
      <c r="E618" s="84">
        <v>138.89881524</v>
      </c>
      <c r="F618" s="84">
        <v>138.89881524</v>
      </c>
    </row>
    <row r="619" spans="1:6" ht="12.75" customHeight="1" x14ac:dyDescent="0.2">
      <c r="A619" s="83" t="s">
        <v>173</v>
      </c>
      <c r="B619" s="83">
        <v>5</v>
      </c>
      <c r="C619" s="84">
        <v>956.73739968999996</v>
      </c>
      <c r="D619" s="84">
        <v>918.39012384</v>
      </c>
      <c r="E619" s="84">
        <v>139.42251148</v>
      </c>
      <c r="F619" s="84">
        <v>139.42251148</v>
      </c>
    </row>
    <row r="620" spans="1:6" ht="12.75" customHeight="1" x14ac:dyDescent="0.2">
      <c r="A620" s="83" t="s">
        <v>173</v>
      </c>
      <c r="B620" s="83">
        <v>6</v>
      </c>
      <c r="C620" s="84">
        <v>935.52464003</v>
      </c>
      <c r="D620" s="84">
        <v>901.99384679000002</v>
      </c>
      <c r="E620" s="84">
        <v>136.93336217999999</v>
      </c>
      <c r="F620" s="84">
        <v>136.93336217999999</v>
      </c>
    </row>
    <row r="621" spans="1:6" ht="12.75" customHeight="1" x14ac:dyDescent="0.2">
      <c r="A621" s="83" t="s">
        <v>173</v>
      </c>
      <c r="B621" s="83">
        <v>7</v>
      </c>
      <c r="C621" s="84">
        <v>885.92515601000002</v>
      </c>
      <c r="D621" s="84">
        <v>853.36994666999999</v>
      </c>
      <c r="E621" s="84">
        <v>129.55167753999999</v>
      </c>
      <c r="F621" s="84">
        <v>129.55167753999999</v>
      </c>
    </row>
    <row r="622" spans="1:6" ht="12.75" customHeight="1" x14ac:dyDescent="0.2">
      <c r="A622" s="83" t="s">
        <v>173</v>
      </c>
      <c r="B622" s="83">
        <v>8</v>
      </c>
      <c r="C622" s="84">
        <v>801.12690505</v>
      </c>
      <c r="D622" s="84">
        <v>778.39001639000003</v>
      </c>
      <c r="E622" s="84">
        <v>118.16883498</v>
      </c>
      <c r="F622" s="84">
        <v>118.16883498</v>
      </c>
    </row>
    <row r="623" spans="1:6" ht="12.75" customHeight="1" x14ac:dyDescent="0.2">
      <c r="A623" s="83" t="s">
        <v>173</v>
      </c>
      <c r="B623" s="83">
        <v>9</v>
      </c>
      <c r="C623" s="84">
        <v>875.80341899999996</v>
      </c>
      <c r="D623" s="84">
        <v>849.79769041999998</v>
      </c>
      <c r="E623" s="84">
        <v>129.00936668</v>
      </c>
      <c r="F623" s="84">
        <v>129.00936668</v>
      </c>
    </row>
    <row r="624" spans="1:6" ht="12.75" customHeight="1" x14ac:dyDescent="0.2">
      <c r="A624" s="83" t="s">
        <v>173</v>
      </c>
      <c r="B624" s="83">
        <v>10</v>
      </c>
      <c r="C624" s="84">
        <v>935.88361328999997</v>
      </c>
      <c r="D624" s="84">
        <v>910.63845608999998</v>
      </c>
      <c r="E624" s="84">
        <v>138.24571639000001</v>
      </c>
      <c r="F624" s="84">
        <v>138.24571639000001</v>
      </c>
    </row>
    <row r="625" spans="1:6" ht="12.75" customHeight="1" x14ac:dyDescent="0.2">
      <c r="A625" s="83" t="s">
        <v>173</v>
      </c>
      <c r="B625" s="83">
        <v>11</v>
      </c>
      <c r="C625" s="84">
        <v>904.51457502000005</v>
      </c>
      <c r="D625" s="84">
        <v>879.41742805000001</v>
      </c>
      <c r="E625" s="84">
        <v>133.50599410000001</v>
      </c>
      <c r="F625" s="84">
        <v>133.50599410000001</v>
      </c>
    </row>
    <row r="626" spans="1:6" ht="12.75" customHeight="1" x14ac:dyDescent="0.2">
      <c r="A626" s="83" t="s">
        <v>173</v>
      </c>
      <c r="B626" s="83">
        <v>12</v>
      </c>
      <c r="C626" s="84">
        <v>900.57968774000005</v>
      </c>
      <c r="D626" s="84">
        <v>875.83172925999997</v>
      </c>
      <c r="E626" s="84">
        <v>132.96164250000001</v>
      </c>
      <c r="F626" s="84">
        <v>132.96164250000001</v>
      </c>
    </row>
    <row r="627" spans="1:6" ht="12.75" customHeight="1" x14ac:dyDescent="0.2">
      <c r="A627" s="83" t="s">
        <v>173</v>
      </c>
      <c r="B627" s="83">
        <v>13</v>
      </c>
      <c r="C627" s="84">
        <v>903.88984698000002</v>
      </c>
      <c r="D627" s="84">
        <v>875.47294985999997</v>
      </c>
      <c r="E627" s="84">
        <v>132.90717552999999</v>
      </c>
      <c r="F627" s="84">
        <v>132.90717552999999</v>
      </c>
    </row>
    <row r="628" spans="1:6" ht="12.75" customHeight="1" x14ac:dyDescent="0.2">
      <c r="A628" s="83" t="s">
        <v>173</v>
      </c>
      <c r="B628" s="83">
        <v>14</v>
      </c>
      <c r="C628" s="84">
        <v>817.49614744999997</v>
      </c>
      <c r="D628" s="84">
        <v>792.90660860000003</v>
      </c>
      <c r="E628" s="84">
        <v>120.37262582</v>
      </c>
      <c r="F628" s="84">
        <v>120.37262582</v>
      </c>
    </row>
    <row r="629" spans="1:6" ht="12.75" customHeight="1" x14ac:dyDescent="0.2">
      <c r="A629" s="83" t="s">
        <v>173</v>
      </c>
      <c r="B629" s="83">
        <v>15</v>
      </c>
      <c r="C629" s="84">
        <v>726.35817634</v>
      </c>
      <c r="D629" s="84">
        <v>701.98080075999997</v>
      </c>
      <c r="E629" s="84">
        <v>106.56900994999999</v>
      </c>
      <c r="F629" s="84">
        <v>106.56900994999999</v>
      </c>
    </row>
    <row r="630" spans="1:6" ht="12.75" customHeight="1" x14ac:dyDescent="0.2">
      <c r="A630" s="83" t="s">
        <v>173</v>
      </c>
      <c r="B630" s="83">
        <v>16</v>
      </c>
      <c r="C630" s="84">
        <v>666.70603746999996</v>
      </c>
      <c r="D630" s="84">
        <v>639.87237823999999</v>
      </c>
      <c r="E630" s="84">
        <v>97.140214909999997</v>
      </c>
      <c r="F630" s="84">
        <v>97.140214909999997</v>
      </c>
    </row>
    <row r="631" spans="1:6" ht="12.75" customHeight="1" x14ac:dyDescent="0.2">
      <c r="A631" s="83" t="s">
        <v>173</v>
      </c>
      <c r="B631" s="83">
        <v>17</v>
      </c>
      <c r="C631" s="84">
        <v>661.43833992999998</v>
      </c>
      <c r="D631" s="84">
        <v>634.64324324999995</v>
      </c>
      <c r="E631" s="84">
        <v>96.346370210000003</v>
      </c>
      <c r="F631" s="84">
        <v>96.346370210000003</v>
      </c>
    </row>
    <row r="632" spans="1:6" ht="12.75" customHeight="1" x14ac:dyDescent="0.2">
      <c r="A632" s="83" t="s">
        <v>173</v>
      </c>
      <c r="B632" s="83">
        <v>18</v>
      </c>
      <c r="C632" s="84">
        <v>732.89972964000003</v>
      </c>
      <c r="D632" s="84">
        <v>705.02041343999997</v>
      </c>
      <c r="E632" s="84">
        <v>107.0304592</v>
      </c>
      <c r="F632" s="84">
        <v>107.0304592</v>
      </c>
    </row>
    <row r="633" spans="1:6" ht="12.75" customHeight="1" x14ac:dyDescent="0.2">
      <c r="A633" s="83" t="s">
        <v>173</v>
      </c>
      <c r="B633" s="83">
        <v>19</v>
      </c>
      <c r="C633" s="84">
        <v>809.73436231999995</v>
      </c>
      <c r="D633" s="84">
        <v>780.83222018000004</v>
      </c>
      <c r="E633" s="84">
        <v>118.53959048</v>
      </c>
      <c r="F633" s="84">
        <v>118.53959048</v>
      </c>
    </row>
    <row r="634" spans="1:6" ht="12.75" customHeight="1" x14ac:dyDescent="0.2">
      <c r="A634" s="83" t="s">
        <v>173</v>
      </c>
      <c r="B634" s="83">
        <v>20</v>
      </c>
      <c r="C634" s="84">
        <v>905.38906208000003</v>
      </c>
      <c r="D634" s="84">
        <v>871.37134676000005</v>
      </c>
      <c r="E634" s="84">
        <v>132.28450355000001</v>
      </c>
      <c r="F634" s="84">
        <v>132.28450355000001</v>
      </c>
    </row>
    <row r="635" spans="1:6" ht="12.75" customHeight="1" x14ac:dyDescent="0.2">
      <c r="A635" s="83" t="s">
        <v>173</v>
      </c>
      <c r="B635" s="83">
        <v>21</v>
      </c>
      <c r="C635" s="84">
        <v>927.07605201000001</v>
      </c>
      <c r="D635" s="84">
        <v>894.70600552999997</v>
      </c>
      <c r="E635" s="84">
        <v>135.82698146000001</v>
      </c>
      <c r="F635" s="84">
        <v>135.82698146000001</v>
      </c>
    </row>
    <row r="636" spans="1:6" ht="12.75" customHeight="1" x14ac:dyDescent="0.2">
      <c r="A636" s="83" t="s">
        <v>173</v>
      </c>
      <c r="B636" s="83">
        <v>22</v>
      </c>
      <c r="C636" s="84">
        <v>935.12172599999997</v>
      </c>
      <c r="D636" s="84">
        <v>902.69884506000005</v>
      </c>
      <c r="E636" s="84">
        <v>137.04038928</v>
      </c>
      <c r="F636" s="84">
        <v>137.04038928</v>
      </c>
    </row>
    <row r="637" spans="1:6" ht="12.75" customHeight="1" x14ac:dyDescent="0.2">
      <c r="A637" s="83" t="s">
        <v>173</v>
      </c>
      <c r="B637" s="83">
        <v>23</v>
      </c>
      <c r="C637" s="84">
        <v>917.66788726000004</v>
      </c>
      <c r="D637" s="84">
        <v>886.44639316999996</v>
      </c>
      <c r="E637" s="84">
        <v>134.57307435999999</v>
      </c>
      <c r="F637" s="84">
        <v>134.57307435999999</v>
      </c>
    </row>
    <row r="638" spans="1:6" ht="12.75" customHeight="1" x14ac:dyDescent="0.2">
      <c r="A638" s="83" t="s">
        <v>173</v>
      </c>
      <c r="B638" s="83">
        <v>24</v>
      </c>
      <c r="C638" s="84">
        <v>925.12635149000005</v>
      </c>
      <c r="D638" s="84">
        <v>893.20939061000001</v>
      </c>
      <c r="E638" s="84">
        <v>135.59977756999999</v>
      </c>
      <c r="F638" s="84">
        <v>135.59977756999999</v>
      </c>
    </row>
    <row r="639" spans="1:6" ht="12.75" customHeight="1" x14ac:dyDescent="0.2">
      <c r="A639" s="83" t="s">
        <v>174</v>
      </c>
      <c r="B639" s="83">
        <v>1</v>
      </c>
      <c r="C639" s="84">
        <v>912.87795646999996</v>
      </c>
      <c r="D639" s="84">
        <v>884.49771513999997</v>
      </c>
      <c r="E639" s="84">
        <v>134.27724191999999</v>
      </c>
      <c r="F639" s="84">
        <v>134.27724191999999</v>
      </c>
    </row>
    <row r="640" spans="1:6" ht="12.75" customHeight="1" x14ac:dyDescent="0.2">
      <c r="A640" s="83" t="s">
        <v>174</v>
      </c>
      <c r="B640" s="83">
        <v>2</v>
      </c>
      <c r="C640" s="84">
        <v>960.48502952000001</v>
      </c>
      <c r="D640" s="84">
        <v>929.66807345999996</v>
      </c>
      <c r="E640" s="84">
        <v>141.13463797</v>
      </c>
      <c r="F640" s="84">
        <v>141.13463797</v>
      </c>
    </row>
    <row r="641" spans="1:6" ht="12.75" customHeight="1" x14ac:dyDescent="0.2">
      <c r="A641" s="83" t="s">
        <v>174</v>
      </c>
      <c r="B641" s="83">
        <v>3</v>
      </c>
      <c r="C641" s="84">
        <v>971.29147821000004</v>
      </c>
      <c r="D641" s="84">
        <v>943.85999450999998</v>
      </c>
      <c r="E641" s="84">
        <v>143.28913987999999</v>
      </c>
      <c r="F641" s="84">
        <v>143.28913987999999</v>
      </c>
    </row>
    <row r="642" spans="1:6" ht="12.75" customHeight="1" x14ac:dyDescent="0.2">
      <c r="A642" s="83" t="s">
        <v>174</v>
      </c>
      <c r="B642" s="83">
        <v>4</v>
      </c>
      <c r="C642" s="84">
        <v>950.62567885999999</v>
      </c>
      <c r="D642" s="84">
        <v>924.07768573999999</v>
      </c>
      <c r="E642" s="84">
        <v>140.28595082000001</v>
      </c>
      <c r="F642" s="84">
        <v>140.28595082000001</v>
      </c>
    </row>
    <row r="643" spans="1:6" ht="12.75" customHeight="1" x14ac:dyDescent="0.2">
      <c r="A643" s="83" t="s">
        <v>174</v>
      </c>
      <c r="B643" s="83">
        <v>5</v>
      </c>
      <c r="C643" s="84">
        <v>963.95731207999995</v>
      </c>
      <c r="D643" s="84">
        <v>932.48047743999996</v>
      </c>
      <c r="E643" s="84">
        <v>141.56159424000001</v>
      </c>
      <c r="F643" s="84">
        <v>141.56159424000001</v>
      </c>
    </row>
    <row r="644" spans="1:6" ht="12.75" customHeight="1" x14ac:dyDescent="0.2">
      <c r="A644" s="83" t="s">
        <v>174</v>
      </c>
      <c r="B644" s="83">
        <v>6</v>
      </c>
      <c r="C644" s="84">
        <v>952.32936087999997</v>
      </c>
      <c r="D644" s="84">
        <v>924.60871997000004</v>
      </c>
      <c r="E644" s="84">
        <v>140.36656811</v>
      </c>
      <c r="F644" s="84">
        <v>140.36656811</v>
      </c>
    </row>
    <row r="645" spans="1:6" ht="12.75" customHeight="1" x14ac:dyDescent="0.2">
      <c r="A645" s="83" t="s">
        <v>174</v>
      </c>
      <c r="B645" s="83">
        <v>7</v>
      </c>
      <c r="C645" s="84">
        <v>880.40575918000002</v>
      </c>
      <c r="D645" s="84">
        <v>852.76809576999995</v>
      </c>
      <c r="E645" s="84">
        <v>129.46030944</v>
      </c>
      <c r="F645" s="84">
        <v>129.46030944</v>
      </c>
    </row>
    <row r="646" spans="1:6" ht="12.75" customHeight="1" x14ac:dyDescent="0.2">
      <c r="A646" s="83" t="s">
        <v>174</v>
      </c>
      <c r="B646" s="83">
        <v>8</v>
      </c>
      <c r="C646" s="84">
        <v>866.39258695000001</v>
      </c>
      <c r="D646" s="84">
        <v>840.75943474999997</v>
      </c>
      <c r="E646" s="84">
        <v>127.63725229000001</v>
      </c>
      <c r="F646" s="84">
        <v>127.63725229000001</v>
      </c>
    </row>
    <row r="647" spans="1:6" ht="12.75" customHeight="1" x14ac:dyDescent="0.2">
      <c r="A647" s="83" t="s">
        <v>174</v>
      </c>
      <c r="B647" s="83">
        <v>9</v>
      </c>
      <c r="C647" s="84">
        <v>869.15511509999999</v>
      </c>
      <c r="D647" s="84">
        <v>843.63933784000005</v>
      </c>
      <c r="E647" s="84">
        <v>128.07445573000001</v>
      </c>
      <c r="F647" s="84">
        <v>128.07445573000001</v>
      </c>
    </row>
    <row r="648" spans="1:6" ht="12.75" customHeight="1" x14ac:dyDescent="0.2">
      <c r="A648" s="83" t="s">
        <v>174</v>
      </c>
      <c r="B648" s="83">
        <v>10</v>
      </c>
      <c r="C648" s="84">
        <v>931.32991669</v>
      </c>
      <c r="D648" s="84">
        <v>904.17839408999998</v>
      </c>
      <c r="E648" s="84">
        <v>137.26500236999999</v>
      </c>
      <c r="F648" s="84">
        <v>137.26500236999999</v>
      </c>
    </row>
    <row r="649" spans="1:6" ht="12.75" customHeight="1" x14ac:dyDescent="0.2">
      <c r="A649" s="83" t="s">
        <v>174</v>
      </c>
      <c r="B649" s="83">
        <v>11</v>
      </c>
      <c r="C649" s="84">
        <v>910.24528954000004</v>
      </c>
      <c r="D649" s="84">
        <v>882.87917377999997</v>
      </c>
      <c r="E649" s="84">
        <v>134.03152815000001</v>
      </c>
      <c r="F649" s="84">
        <v>134.03152815000001</v>
      </c>
    </row>
    <row r="650" spans="1:6" ht="12.75" customHeight="1" x14ac:dyDescent="0.2">
      <c r="A650" s="83" t="s">
        <v>174</v>
      </c>
      <c r="B650" s="83">
        <v>12</v>
      </c>
      <c r="C650" s="84">
        <v>899.42095046999998</v>
      </c>
      <c r="D650" s="84">
        <v>871.86853114999997</v>
      </c>
      <c r="E650" s="84">
        <v>132.35998203</v>
      </c>
      <c r="F650" s="84">
        <v>132.35998203</v>
      </c>
    </row>
    <row r="651" spans="1:6" ht="12.75" customHeight="1" x14ac:dyDescent="0.2">
      <c r="A651" s="83" t="s">
        <v>174</v>
      </c>
      <c r="B651" s="83">
        <v>13</v>
      </c>
      <c r="C651" s="84">
        <v>892.82755628999996</v>
      </c>
      <c r="D651" s="84">
        <v>864.38811831999999</v>
      </c>
      <c r="E651" s="84">
        <v>131.22436665999999</v>
      </c>
      <c r="F651" s="84">
        <v>131.22436665999999</v>
      </c>
    </row>
    <row r="652" spans="1:6" ht="12.75" customHeight="1" x14ac:dyDescent="0.2">
      <c r="A652" s="83" t="s">
        <v>174</v>
      </c>
      <c r="B652" s="83">
        <v>14</v>
      </c>
      <c r="C652" s="84">
        <v>883.59585697</v>
      </c>
      <c r="D652" s="84">
        <v>858.52736158000005</v>
      </c>
      <c r="E652" s="84">
        <v>130.33463429</v>
      </c>
      <c r="F652" s="84">
        <v>130.33463429</v>
      </c>
    </row>
    <row r="653" spans="1:6" ht="12.75" customHeight="1" x14ac:dyDescent="0.2">
      <c r="A653" s="83" t="s">
        <v>174</v>
      </c>
      <c r="B653" s="83">
        <v>15</v>
      </c>
      <c r="C653" s="84">
        <v>891.77708319999999</v>
      </c>
      <c r="D653" s="84">
        <v>866.07985391</v>
      </c>
      <c r="E653" s="84">
        <v>131.48119217999999</v>
      </c>
      <c r="F653" s="84">
        <v>131.48119217999999</v>
      </c>
    </row>
    <row r="654" spans="1:6" ht="12.75" customHeight="1" x14ac:dyDescent="0.2">
      <c r="A654" s="83" t="s">
        <v>174</v>
      </c>
      <c r="B654" s="83">
        <v>16</v>
      </c>
      <c r="C654" s="84">
        <v>891.50292662000004</v>
      </c>
      <c r="D654" s="84">
        <v>865.12025494</v>
      </c>
      <c r="E654" s="84">
        <v>131.33551367999999</v>
      </c>
      <c r="F654" s="84">
        <v>131.33551367999999</v>
      </c>
    </row>
    <row r="655" spans="1:6" ht="12.75" customHeight="1" x14ac:dyDescent="0.2">
      <c r="A655" s="83" t="s">
        <v>174</v>
      </c>
      <c r="B655" s="83">
        <v>17</v>
      </c>
      <c r="C655" s="84">
        <v>886.79738241999996</v>
      </c>
      <c r="D655" s="84">
        <v>858.66594824000003</v>
      </c>
      <c r="E655" s="84">
        <v>130.35567338000001</v>
      </c>
      <c r="F655" s="84">
        <v>130.35567338000001</v>
      </c>
    </row>
    <row r="656" spans="1:6" ht="12.75" customHeight="1" x14ac:dyDescent="0.2">
      <c r="A656" s="83" t="s">
        <v>174</v>
      </c>
      <c r="B656" s="83">
        <v>18</v>
      </c>
      <c r="C656" s="84">
        <v>890.36790457999996</v>
      </c>
      <c r="D656" s="84">
        <v>856.23660098000005</v>
      </c>
      <c r="E656" s="84">
        <v>129.98686966</v>
      </c>
      <c r="F656" s="84">
        <v>129.98686966</v>
      </c>
    </row>
    <row r="657" spans="1:6" ht="12.75" customHeight="1" x14ac:dyDescent="0.2">
      <c r="A657" s="83" t="s">
        <v>174</v>
      </c>
      <c r="B657" s="83">
        <v>19</v>
      </c>
      <c r="C657" s="84">
        <v>890.11210745000005</v>
      </c>
      <c r="D657" s="84">
        <v>863.81357057000002</v>
      </c>
      <c r="E657" s="84">
        <v>131.13714350000001</v>
      </c>
      <c r="F657" s="84">
        <v>131.13714350000001</v>
      </c>
    </row>
    <row r="658" spans="1:6" ht="12.75" customHeight="1" x14ac:dyDescent="0.2">
      <c r="A658" s="83" t="s">
        <v>174</v>
      </c>
      <c r="B658" s="83">
        <v>20</v>
      </c>
      <c r="C658" s="84">
        <v>884.16579052999998</v>
      </c>
      <c r="D658" s="84">
        <v>856.49063308999996</v>
      </c>
      <c r="E658" s="84">
        <v>130.02543474999999</v>
      </c>
      <c r="F658" s="84">
        <v>130.02543474999999</v>
      </c>
    </row>
    <row r="659" spans="1:6" ht="12.75" customHeight="1" x14ac:dyDescent="0.2">
      <c r="A659" s="83" t="s">
        <v>174</v>
      </c>
      <c r="B659" s="83">
        <v>21</v>
      </c>
      <c r="C659" s="84">
        <v>902.64398803999995</v>
      </c>
      <c r="D659" s="84">
        <v>874.92466037999998</v>
      </c>
      <c r="E659" s="84">
        <v>132.82393869000001</v>
      </c>
      <c r="F659" s="84">
        <v>132.82393869000001</v>
      </c>
    </row>
    <row r="660" spans="1:6" ht="12.75" customHeight="1" x14ac:dyDescent="0.2">
      <c r="A660" s="83" t="s">
        <v>174</v>
      </c>
      <c r="B660" s="83">
        <v>22</v>
      </c>
      <c r="C660" s="84">
        <v>905.98345248999999</v>
      </c>
      <c r="D660" s="84">
        <v>877.49115660999996</v>
      </c>
      <c r="E660" s="84">
        <v>133.21356324999999</v>
      </c>
      <c r="F660" s="84">
        <v>133.21356324999999</v>
      </c>
    </row>
    <row r="661" spans="1:6" ht="12.75" customHeight="1" x14ac:dyDescent="0.2">
      <c r="A661" s="83" t="s">
        <v>174</v>
      </c>
      <c r="B661" s="83">
        <v>23</v>
      </c>
      <c r="C661" s="84">
        <v>876.41150117999996</v>
      </c>
      <c r="D661" s="84">
        <v>847.35795879</v>
      </c>
      <c r="E661" s="84">
        <v>128.63898649000001</v>
      </c>
      <c r="F661" s="84">
        <v>128.63898649000001</v>
      </c>
    </row>
    <row r="662" spans="1:6" ht="12.75" customHeight="1" x14ac:dyDescent="0.2">
      <c r="A662" s="83" t="s">
        <v>174</v>
      </c>
      <c r="B662" s="83">
        <v>24</v>
      </c>
      <c r="C662" s="84">
        <v>894.06358382999997</v>
      </c>
      <c r="D662" s="84">
        <v>870.26950572999999</v>
      </c>
      <c r="E662" s="84">
        <v>132.11723101000001</v>
      </c>
      <c r="F662" s="84">
        <v>132.11723101000001</v>
      </c>
    </row>
    <row r="663" spans="1:6" ht="12.75" customHeight="1" x14ac:dyDescent="0.2">
      <c r="A663" s="83" t="s">
        <v>175</v>
      </c>
      <c r="B663" s="83">
        <v>1</v>
      </c>
      <c r="C663" s="84">
        <v>901.59953256999995</v>
      </c>
      <c r="D663" s="84">
        <v>874.82647828999995</v>
      </c>
      <c r="E663" s="84">
        <v>132.80903348000001</v>
      </c>
      <c r="F663" s="84">
        <v>132.80903348000001</v>
      </c>
    </row>
    <row r="664" spans="1:6" ht="12.75" customHeight="1" x14ac:dyDescent="0.2">
      <c r="A664" s="83" t="s">
        <v>175</v>
      </c>
      <c r="B664" s="83">
        <v>2</v>
      </c>
      <c r="C664" s="84">
        <v>897.41209974000003</v>
      </c>
      <c r="D664" s="84">
        <v>870.00326437000001</v>
      </c>
      <c r="E664" s="84">
        <v>132.07681242000001</v>
      </c>
      <c r="F664" s="84">
        <v>132.07681242000001</v>
      </c>
    </row>
    <row r="665" spans="1:6" ht="12.75" customHeight="1" x14ac:dyDescent="0.2">
      <c r="A665" s="83" t="s">
        <v>175</v>
      </c>
      <c r="B665" s="83">
        <v>3</v>
      </c>
      <c r="C665" s="84">
        <v>939.82628317000001</v>
      </c>
      <c r="D665" s="84">
        <v>911.80048670999997</v>
      </c>
      <c r="E665" s="84">
        <v>138.42212642000001</v>
      </c>
      <c r="F665" s="84">
        <v>138.42212642000001</v>
      </c>
    </row>
    <row r="666" spans="1:6" ht="12.75" customHeight="1" x14ac:dyDescent="0.2">
      <c r="A666" s="83" t="s">
        <v>175</v>
      </c>
      <c r="B666" s="83">
        <v>4</v>
      </c>
      <c r="C666" s="84">
        <v>905.98998719999997</v>
      </c>
      <c r="D666" s="84">
        <v>877.89823015000002</v>
      </c>
      <c r="E666" s="84">
        <v>133.27536183999999</v>
      </c>
      <c r="F666" s="84">
        <v>133.27536183999999</v>
      </c>
    </row>
    <row r="667" spans="1:6" ht="12.75" customHeight="1" x14ac:dyDescent="0.2">
      <c r="A667" s="83" t="s">
        <v>175</v>
      </c>
      <c r="B667" s="83">
        <v>5</v>
      </c>
      <c r="C667" s="84">
        <v>897.65234257999998</v>
      </c>
      <c r="D667" s="84">
        <v>874.17268695999996</v>
      </c>
      <c r="E667" s="84">
        <v>132.70978020999999</v>
      </c>
      <c r="F667" s="84">
        <v>132.70978020999999</v>
      </c>
    </row>
    <row r="668" spans="1:6" ht="12.75" customHeight="1" x14ac:dyDescent="0.2">
      <c r="A668" s="83" t="s">
        <v>175</v>
      </c>
      <c r="B668" s="83">
        <v>6</v>
      </c>
      <c r="C668" s="84">
        <v>907.66397146999998</v>
      </c>
      <c r="D668" s="84">
        <v>883.32279418999997</v>
      </c>
      <c r="E668" s="84">
        <v>134.09887499000001</v>
      </c>
      <c r="F668" s="84">
        <v>134.09887499000001</v>
      </c>
    </row>
    <row r="669" spans="1:6" ht="12.75" customHeight="1" x14ac:dyDescent="0.2">
      <c r="A669" s="83" t="s">
        <v>175</v>
      </c>
      <c r="B669" s="83">
        <v>7</v>
      </c>
      <c r="C669" s="84">
        <v>893.98342047000006</v>
      </c>
      <c r="D669" s="84">
        <v>868.22521167000002</v>
      </c>
      <c r="E669" s="84">
        <v>131.80688293</v>
      </c>
      <c r="F669" s="84">
        <v>131.80688293</v>
      </c>
    </row>
    <row r="670" spans="1:6" ht="12.75" customHeight="1" x14ac:dyDescent="0.2">
      <c r="A670" s="83" t="s">
        <v>175</v>
      </c>
      <c r="B670" s="83">
        <v>8</v>
      </c>
      <c r="C670" s="84">
        <v>861.18713615000001</v>
      </c>
      <c r="D670" s="84">
        <v>834.91852083000003</v>
      </c>
      <c r="E670" s="84">
        <v>126.7505323</v>
      </c>
      <c r="F670" s="84">
        <v>126.7505323</v>
      </c>
    </row>
    <row r="671" spans="1:6" ht="12.75" customHeight="1" x14ac:dyDescent="0.2">
      <c r="A671" s="83" t="s">
        <v>175</v>
      </c>
      <c r="B671" s="83">
        <v>9</v>
      </c>
      <c r="C671" s="84">
        <v>803.40376851999997</v>
      </c>
      <c r="D671" s="84">
        <v>776.04434493999997</v>
      </c>
      <c r="E671" s="84">
        <v>117.81273424</v>
      </c>
      <c r="F671" s="84">
        <v>117.81273424</v>
      </c>
    </row>
    <row r="672" spans="1:6" ht="12.75" customHeight="1" x14ac:dyDescent="0.2">
      <c r="A672" s="83" t="s">
        <v>175</v>
      </c>
      <c r="B672" s="83">
        <v>10</v>
      </c>
      <c r="C672" s="84">
        <v>874.52450313999998</v>
      </c>
      <c r="D672" s="84">
        <v>847.86655097000005</v>
      </c>
      <c r="E672" s="84">
        <v>128.71619681000001</v>
      </c>
      <c r="F672" s="84">
        <v>128.71619681000001</v>
      </c>
    </row>
    <row r="673" spans="1:6" ht="12.75" customHeight="1" x14ac:dyDescent="0.2">
      <c r="A673" s="83" t="s">
        <v>175</v>
      </c>
      <c r="B673" s="83">
        <v>11</v>
      </c>
      <c r="C673" s="84">
        <v>871.35431086999995</v>
      </c>
      <c r="D673" s="84">
        <v>844.60547549</v>
      </c>
      <c r="E673" s="84">
        <v>128.22112688000001</v>
      </c>
      <c r="F673" s="84">
        <v>128.22112688000001</v>
      </c>
    </row>
    <row r="674" spans="1:6" ht="12.75" customHeight="1" x14ac:dyDescent="0.2">
      <c r="A674" s="83" t="s">
        <v>175</v>
      </c>
      <c r="B674" s="83">
        <v>12</v>
      </c>
      <c r="C674" s="84">
        <v>873.48674652</v>
      </c>
      <c r="D674" s="84">
        <v>847.39158944999997</v>
      </c>
      <c r="E674" s="84">
        <v>128.64409201999999</v>
      </c>
      <c r="F674" s="84">
        <v>128.64409201999999</v>
      </c>
    </row>
    <row r="675" spans="1:6" ht="12.75" customHeight="1" x14ac:dyDescent="0.2">
      <c r="A675" s="83" t="s">
        <v>175</v>
      </c>
      <c r="B675" s="83">
        <v>13</v>
      </c>
      <c r="C675" s="84">
        <v>876.61173062</v>
      </c>
      <c r="D675" s="84">
        <v>848.64110487999994</v>
      </c>
      <c r="E675" s="84">
        <v>128.83378328000001</v>
      </c>
      <c r="F675" s="84">
        <v>128.83378328000001</v>
      </c>
    </row>
    <row r="676" spans="1:6" ht="12.75" customHeight="1" x14ac:dyDescent="0.2">
      <c r="A676" s="83" t="s">
        <v>175</v>
      </c>
      <c r="B676" s="83">
        <v>14</v>
      </c>
      <c r="C676" s="84">
        <v>865.32279871000003</v>
      </c>
      <c r="D676" s="84">
        <v>840.15152047000004</v>
      </c>
      <c r="E676" s="84">
        <v>127.5449637</v>
      </c>
      <c r="F676" s="84">
        <v>127.5449637</v>
      </c>
    </row>
    <row r="677" spans="1:6" ht="12.75" customHeight="1" x14ac:dyDescent="0.2">
      <c r="A677" s="83" t="s">
        <v>175</v>
      </c>
      <c r="B677" s="83">
        <v>15</v>
      </c>
      <c r="C677" s="84">
        <v>862.24709968000002</v>
      </c>
      <c r="D677" s="84">
        <v>836.81408280000005</v>
      </c>
      <c r="E677" s="84">
        <v>127.03830108</v>
      </c>
      <c r="F677" s="84">
        <v>127.03830108</v>
      </c>
    </row>
    <row r="678" spans="1:6" ht="12.75" customHeight="1" x14ac:dyDescent="0.2">
      <c r="A678" s="83" t="s">
        <v>175</v>
      </c>
      <c r="B678" s="83">
        <v>16</v>
      </c>
      <c r="C678" s="84">
        <v>859.31924590000006</v>
      </c>
      <c r="D678" s="84">
        <v>835.11023599999999</v>
      </c>
      <c r="E678" s="84">
        <v>126.77963693</v>
      </c>
      <c r="F678" s="84">
        <v>126.77963693</v>
      </c>
    </row>
    <row r="679" spans="1:6" ht="12.75" customHeight="1" x14ac:dyDescent="0.2">
      <c r="A679" s="83" t="s">
        <v>175</v>
      </c>
      <c r="B679" s="83">
        <v>17</v>
      </c>
      <c r="C679" s="84">
        <v>863.93009854000002</v>
      </c>
      <c r="D679" s="84">
        <v>832.56376540999997</v>
      </c>
      <c r="E679" s="84">
        <v>126.3930525</v>
      </c>
      <c r="F679" s="84">
        <v>126.3930525</v>
      </c>
    </row>
    <row r="680" spans="1:6" ht="12.75" customHeight="1" x14ac:dyDescent="0.2">
      <c r="A680" s="83" t="s">
        <v>175</v>
      </c>
      <c r="B680" s="83">
        <v>18</v>
      </c>
      <c r="C680" s="84">
        <v>867.10542568999995</v>
      </c>
      <c r="D680" s="84">
        <v>839.98551797000005</v>
      </c>
      <c r="E680" s="84">
        <v>127.51976255</v>
      </c>
      <c r="F680" s="84">
        <v>127.51976255</v>
      </c>
    </row>
    <row r="681" spans="1:6" ht="12.75" customHeight="1" x14ac:dyDescent="0.2">
      <c r="A681" s="83" t="s">
        <v>175</v>
      </c>
      <c r="B681" s="83">
        <v>19</v>
      </c>
      <c r="C681" s="84">
        <v>866.94882387999996</v>
      </c>
      <c r="D681" s="84">
        <v>839.83778290999999</v>
      </c>
      <c r="E681" s="84">
        <v>127.49733461</v>
      </c>
      <c r="F681" s="84">
        <v>127.49733461</v>
      </c>
    </row>
    <row r="682" spans="1:6" ht="12.75" customHeight="1" x14ac:dyDescent="0.2">
      <c r="A682" s="83" t="s">
        <v>175</v>
      </c>
      <c r="B682" s="83">
        <v>20</v>
      </c>
      <c r="C682" s="84">
        <v>863.10209795000003</v>
      </c>
      <c r="D682" s="84">
        <v>839.65771200999995</v>
      </c>
      <c r="E682" s="84">
        <v>127.46999771999999</v>
      </c>
      <c r="F682" s="84">
        <v>127.46999771999999</v>
      </c>
    </row>
    <row r="683" spans="1:6" ht="12.75" customHeight="1" x14ac:dyDescent="0.2">
      <c r="A683" s="83" t="s">
        <v>175</v>
      </c>
      <c r="B683" s="83">
        <v>21</v>
      </c>
      <c r="C683" s="84">
        <v>882.07504391999998</v>
      </c>
      <c r="D683" s="84">
        <v>854.84854217999998</v>
      </c>
      <c r="E683" s="84">
        <v>129.77614588</v>
      </c>
      <c r="F683" s="84">
        <v>129.77614588</v>
      </c>
    </row>
    <row r="684" spans="1:6" ht="12.75" customHeight="1" x14ac:dyDescent="0.2">
      <c r="A684" s="83" t="s">
        <v>175</v>
      </c>
      <c r="B684" s="83">
        <v>22</v>
      </c>
      <c r="C684" s="84">
        <v>881.32853728999999</v>
      </c>
      <c r="D684" s="84">
        <v>853.44321170000001</v>
      </c>
      <c r="E684" s="84">
        <v>129.56280004000001</v>
      </c>
      <c r="F684" s="84">
        <v>129.56280004000001</v>
      </c>
    </row>
    <row r="685" spans="1:6" ht="12.75" customHeight="1" x14ac:dyDescent="0.2">
      <c r="A685" s="83" t="s">
        <v>175</v>
      </c>
      <c r="B685" s="83">
        <v>23</v>
      </c>
      <c r="C685" s="84">
        <v>864.86315487000002</v>
      </c>
      <c r="D685" s="84">
        <v>837.62554599999999</v>
      </c>
      <c r="E685" s="84">
        <v>127.16149082</v>
      </c>
      <c r="F685" s="84">
        <v>127.16149082</v>
      </c>
    </row>
    <row r="686" spans="1:6" ht="12.75" customHeight="1" x14ac:dyDescent="0.2">
      <c r="A686" s="83" t="s">
        <v>175</v>
      </c>
      <c r="B686" s="83">
        <v>24</v>
      </c>
      <c r="C686" s="84">
        <v>845.7964154</v>
      </c>
      <c r="D686" s="84">
        <v>818.42739904999996</v>
      </c>
      <c r="E686" s="84">
        <v>124.24698445</v>
      </c>
      <c r="F686" s="84">
        <v>124.24698445</v>
      </c>
    </row>
    <row r="687" spans="1:6" ht="12.75" customHeight="1" x14ac:dyDescent="0.2">
      <c r="A687" s="83" t="s">
        <v>176</v>
      </c>
      <c r="B687" s="83">
        <v>1</v>
      </c>
      <c r="C687" s="84">
        <v>845.58581690999995</v>
      </c>
      <c r="D687" s="84">
        <v>817.75245654000003</v>
      </c>
      <c r="E687" s="84">
        <v>124.14452017000001</v>
      </c>
      <c r="F687" s="84">
        <v>124.14452017000001</v>
      </c>
    </row>
    <row r="688" spans="1:6" ht="12.75" customHeight="1" x14ac:dyDescent="0.2">
      <c r="A688" s="83" t="s">
        <v>176</v>
      </c>
      <c r="B688" s="83">
        <v>2</v>
      </c>
      <c r="C688" s="84">
        <v>885.37205949999998</v>
      </c>
      <c r="D688" s="84">
        <v>853.14878905</v>
      </c>
      <c r="E688" s="84">
        <v>129.51810319000001</v>
      </c>
      <c r="F688" s="84">
        <v>129.51810319000001</v>
      </c>
    </row>
    <row r="689" spans="1:6" ht="12.75" customHeight="1" x14ac:dyDescent="0.2">
      <c r="A689" s="83" t="s">
        <v>176</v>
      </c>
      <c r="B689" s="83">
        <v>3</v>
      </c>
      <c r="C689" s="84">
        <v>922.43116175</v>
      </c>
      <c r="D689" s="84">
        <v>894.59634469000002</v>
      </c>
      <c r="E689" s="84">
        <v>135.81033364000001</v>
      </c>
      <c r="F689" s="84">
        <v>135.81033364000001</v>
      </c>
    </row>
    <row r="690" spans="1:6" ht="12.75" customHeight="1" x14ac:dyDescent="0.2">
      <c r="A690" s="83" t="s">
        <v>176</v>
      </c>
      <c r="B690" s="83">
        <v>4</v>
      </c>
      <c r="C690" s="84">
        <v>935.83608315000004</v>
      </c>
      <c r="D690" s="84">
        <v>908.66884274999995</v>
      </c>
      <c r="E690" s="84">
        <v>137.94670572999999</v>
      </c>
      <c r="F690" s="84">
        <v>137.94670572999999</v>
      </c>
    </row>
    <row r="691" spans="1:6" ht="12.75" customHeight="1" x14ac:dyDescent="0.2">
      <c r="A691" s="83" t="s">
        <v>176</v>
      </c>
      <c r="B691" s="83">
        <v>5</v>
      </c>
      <c r="C691" s="84">
        <v>935.96726303000003</v>
      </c>
      <c r="D691" s="84">
        <v>907.92356577999999</v>
      </c>
      <c r="E691" s="84">
        <v>137.83356384000001</v>
      </c>
      <c r="F691" s="84">
        <v>137.83356384000001</v>
      </c>
    </row>
    <row r="692" spans="1:6" ht="12.75" customHeight="1" x14ac:dyDescent="0.2">
      <c r="A692" s="83" t="s">
        <v>176</v>
      </c>
      <c r="B692" s="83">
        <v>6</v>
      </c>
      <c r="C692" s="84">
        <v>943.07940102999999</v>
      </c>
      <c r="D692" s="84">
        <v>912.41451070999994</v>
      </c>
      <c r="E692" s="84">
        <v>138.51534254000001</v>
      </c>
      <c r="F692" s="84">
        <v>138.51534254000001</v>
      </c>
    </row>
    <row r="693" spans="1:6" ht="12.75" customHeight="1" x14ac:dyDescent="0.2">
      <c r="A693" s="83" t="s">
        <v>176</v>
      </c>
      <c r="B693" s="83">
        <v>7</v>
      </c>
      <c r="C693" s="84">
        <v>911.43758996999998</v>
      </c>
      <c r="D693" s="84">
        <v>883.23995654999999</v>
      </c>
      <c r="E693" s="84">
        <v>134.08629925</v>
      </c>
      <c r="F693" s="84">
        <v>134.08629925</v>
      </c>
    </row>
    <row r="694" spans="1:6" ht="12.75" customHeight="1" x14ac:dyDescent="0.2">
      <c r="A694" s="83" t="s">
        <v>176</v>
      </c>
      <c r="B694" s="83">
        <v>8</v>
      </c>
      <c r="C694" s="84">
        <v>877.03916213000002</v>
      </c>
      <c r="D694" s="84">
        <v>847.17677285000002</v>
      </c>
      <c r="E694" s="84">
        <v>128.61148032</v>
      </c>
      <c r="F694" s="84">
        <v>128.61148032</v>
      </c>
    </row>
    <row r="695" spans="1:6" ht="12.75" customHeight="1" x14ac:dyDescent="0.2">
      <c r="A695" s="83" t="s">
        <v>176</v>
      </c>
      <c r="B695" s="83">
        <v>9</v>
      </c>
      <c r="C695" s="84">
        <v>804.51420317999998</v>
      </c>
      <c r="D695" s="84">
        <v>777.90274077000004</v>
      </c>
      <c r="E695" s="84">
        <v>118.09486076</v>
      </c>
      <c r="F695" s="84">
        <v>118.09486076</v>
      </c>
    </row>
    <row r="696" spans="1:6" ht="12.75" customHeight="1" x14ac:dyDescent="0.2">
      <c r="A696" s="83" t="s">
        <v>176</v>
      </c>
      <c r="B696" s="83">
        <v>10</v>
      </c>
      <c r="C696" s="84">
        <v>868.68117614000005</v>
      </c>
      <c r="D696" s="84">
        <v>842.50519305</v>
      </c>
      <c r="E696" s="84">
        <v>127.9022791</v>
      </c>
      <c r="F696" s="84">
        <v>127.9022791</v>
      </c>
    </row>
    <row r="697" spans="1:6" ht="12.75" customHeight="1" x14ac:dyDescent="0.2">
      <c r="A697" s="83" t="s">
        <v>176</v>
      </c>
      <c r="B697" s="83">
        <v>11</v>
      </c>
      <c r="C697" s="84">
        <v>870.57507710000004</v>
      </c>
      <c r="D697" s="84">
        <v>845.79346739000005</v>
      </c>
      <c r="E697" s="84">
        <v>128.40147813999999</v>
      </c>
      <c r="F697" s="84">
        <v>128.40147813999999</v>
      </c>
    </row>
    <row r="698" spans="1:6" ht="12.75" customHeight="1" x14ac:dyDescent="0.2">
      <c r="A698" s="83" t="s">
        <v>176</v>
      </c>
      <c r="B698" s="83">
        <v>12</v>
      </c>
      <c r="C698" s="84">
        <v>877.46462108000003</v>
      </c>
      <c r="D698" s="84">
        <v>852.78229102</v>
      </c>
      <c r="E698" s="84">
        <v>129.46246445</v>
      </c>
      <c r="F698" s="84">
        <v>129.46246445</v>
      </c>
    </row>
    <row r="699" spans="1:6" ht="12.75" customHeight="1" x14ac:dyDescent="0.2">
      <c r="A699" s="83" t="s">
        <v>176</v>
      </c>
      <c r="B699" s="83">
        <v>13</v>
      </c>
      <c r="C699" s="84">
        <v>884.05341341999997</v>
      </c>
      <c r="D699" s="84">
        <v>856.22074977</v>
      </c>
      <c r="E699" s="84">
        <v>129.98446326000001</v>
      </c>
      <c r="F699" s="84">
        <v>129.98446326000001</v>
      </c>
    </row>
    <row r="700" spans="1:6" ht="12.75" customHeight="1" x14ac:dyDescent="0.2">
      <c r="A700" s="83" t="s">
        <v>176</v>
      </c>
      <c r="B700" s="83">
        <v>14</v>
      </c>
      <c r="C700" s="84">
        <v>872.28752784000005</v>
      </c>
      <c r="D700" s="84">
        <v>846.92664415000002</v>
      </c>
      <c r="E700" s="84">
        <v>128.57350781</v>
      </c>
      <c r="F700" s="84">
        <v>128.57350781</v>
      </c>
    </row>
    <row r="701" spans="1:6" ht="12.75" customHeight="1" x14ac:dyDescent="0.2">
      <c r="A701" s="83" t="s">
        <v>176</v>
      </c>
      <c r="B701" s="83">
        <v>15</v>
      </c>
      <c r="C701" s="84">
        <v>869.25320047000002</v>
      </c>
      <c r="D701" s="84">
        <v>843.17213076999997</v>
      </c>
      <c r="E701" s="84">
        <v>128.00352816</v>
      </c>
      <c r="F701" s="84">
        <v>128.00352816</v>
      </c>
    </row>
    <row r="702" spans="1:6" ht="12.75" customHeight="1" x14ac:dyDescent="0.2">
      <c r="A702" s="83" t="s">
        <v>176</v>
      </c>
      <c r="B702" s="83">
        <v>16</v>
      </c>
      <c r="C702" s="84">
        <v>874.33662624999999</v>
      </c>
      <c r="D702" s="84">
        <v>841.91862545000004</v>
      </c>
      <c r="E702" s="84">
        <v>127.81323119</v>
      </c>
      <c r="F702" s="84">
        <v>127.81323119</v>
      </c>
    </row>
    <row r="703" spans="1:6" ht="12.75" customHeight="1" x14ac:dyDescent="0.2">
      <c r="A703" s="83" t="s">
        <v>176</v>
      </c>
      <c r="B703" s="83">
        <v>17</v>
      </c>
      <c r="C703" s="84">
        <v>866.25019956999995</v>
      </c>
      <c r="D703" s="84">
        <v>835.29302894</v>
      </c>
      <c r="E703" s="84">
        <v>126.80738707</v>
      </c>
      <c r="F703" s="84">
        <v>126.80738707</v>
      </c>
    </row>
    <row r="704" spans="1:6" ht="12.75" customHeight="1" x14ac:dyDescent="0.2">
      <c r="A704" s="83" t="s">
        <v>176</v>
      </c>
      <c r="B704" s="83">
        <v>18</v>
      </c>
      <c r="C704" s="84">
        <v>868.59968247999996</v>
      </c>
      <c r="D704" s="84">
        <v>840.63338410999995</v>
      </c>
      <c r="E704" s="84">
        <v>127.61811631</v>
      </c>
      <c r="F704" s="84">
        <v>127.61811631</v>
      </c>
    </row>
    <row r="705" spans="1:6" ht="12.75" customHeight="1" x14ac:dyDescent="0.2">
      <c r="A705" s="83" t="s">
        <v>176</v>
      </c>
      <c r="B705" s="83">
        <v>19</v>
      </c>
      <c r="C705" s="84">
        <v>873.34413460999997</v>
      </c>
      <c r="D705" s="84">
        <v>844.28558481000005</v>
      </c>
      <c r="E705" s="84">
        <v>128.17256369</v>
      </c>
      <c r="F705" s="84">
        <v>128.17256369</v>
      </c>
    </row>
    <row r="706" spans="1:6" ht="12.75" customHeight="1" x14ac:dyDescent="0.2">
      <c r="A706" s="83" t="s">
        <v>176</v>
      </c>
      <c r="B706" s="83">
        <v>20</v>
      </c>
      <c r="C706" s="84">
        <v>876.53093932000002</v>
      </c>
      <c r="D706" s="84">
        <v>842.08914589999995</v>
      </c>
      <c r="E706" s="84">
        <v>127.83911821</v>
      </c>
      <c r="F706" s="84">
        <v>127.83911821</v>
      </c>
    </row>
    <row r="707" spans="1:6" ht="12.75" customHeight="1" x14ac:dyDescent="0.2">
      <c r="A707" s="83" t="s">
        <v>176</v>
      </c>
      <c r="B707" s="83">
        <v>21</v>
      </c>
      <c r="C707" s="84">
        <v>886.52640989999998</v>
      </c>
      <c r="D707" s="84">
        <v>856.31977413000004</v>
      </c>
      <c r="E707" s="84">
        <v>129.99949633</v>
      </c>
      <c r="F707" s="84">
        <v>129.99949633</v>
      </c>
    </row>
    <row r="708" spans="1:6" ht="12.75" customHeight="1" x14ac:dyDescent="0.2">
      <c r="A708" s="83" t="s">
        <v>176</v>
      </c>
      <c r="B708" s="83">
        <v>22</v>
      </c>
      <c r="C708" s="84">
        <v>894.19239920999996</v>
      </c>
      <c r="D708" s="84">
        <v>866.41515757000002</v>
      </c>
      <c r="E708" s="84">
        <v>131.53209525</v>
      </c>
      <c r="F708" s="84">
        <v>131.53209525</v>
      </c>
    </row>
    <row r="709" spans="1:6" ht="12.75" customHeight="1" x14ac:dyDescent="0.2">
      <c r="A709" s="83" t="s">
        <v>176</v>
      </c>
      <c r="B709" s="83">
        <v>23</v>
      </c>
      <c r="C709" s="84">
        <v>900.42201765000004</v>
      </c>
      <c r="D709" s="84">
        <v>873.20784980999997</v>
      </c>
      <c r="E709" s="84">
        <v>132.56330649</v>
      </c>
      <c r="F709" s="84">
        <v>132.56330649</v>
      </c>
    </row>
    <row r="710" spans="1:6" ht="12.75" customHeight="1" x14ac:dyDescent="0.2">
      <c r="A710" s="83" t="s">
        <v>176</v>
      </c>
      <c r="B710" s="83">
        <v>24</v>
      </c>
      <c r="C710" s="84">
        <v>871.14671702999999</v>
      </c>
      <c r="D710" s="84">
        <v>847.72162642000001</v>
      </c>
      <c r="E710" s="84">
        <v>128.69419554999999</v>
      </c>
      <c r="F710" s="84">
        <v>128.69419554999999</v>
      </c>
    </row>
    <row r="711" spans="1:6" ht="12.75" customHeight="1" x14ac:dyDescent="0.2">
      <c r="A711" s="83" t="s">
        <v>177</v>
      </c>
      <c r="B711" s="83">
        <v>1</v>
      </c>
      <c r="C711" s="84">
        <v>890.95463231999997</v>
      </c>
      <c r="D711" s="84">
        <v>863.11506304</v>
      </c>
      <c r="E711" s="84">
        <v>131.03110176999999</v>
      </c>
      <c r="F711" s="84">
        <v>131.03110176999999</v>
      </c>
    </row>
    <row r="712" spans="1:6" ht="12.75" customHeight="1" x14ac:dyDescent="0.2">
      <c r="A712" s="83" t="s">
        <v>177</v>
      </c>
      <c r="B712" s="83">
        <v>2</v>
      </c>
      <c r="C712" s="84">
        <v>965.78908355999999</v>
      </c>
      <c r="D712" s="84">
        <v>932.70827282000005</v>
      </c>
      <c r="E712" s="84">
        <v>141.59617628000001</v>
      </c>
      <c r="F712" s="84">
        <v>141.59617628000001</v>
      </c>
    </row>
    <row r="713" spans="1:6" ht="12.75" customHeight="1" x14ac:dyDescent="0.2">
      <c r="A713" s="83" t="s">
        <v>177</v>
      </c>
      <c r="B713" s="83">
        <v>3</v>
      </c>
      <c r="C713" s="84">
        <v>999.99854066</v>
      </c>
      <c r="D713" s="84">
        <v>964.31728554999995</v>
      </c>
      <c r="E713" s="84">
        <v>146.39479925000001</v>
      </c>
      <c r="F713" s="84">
        <v>146.39479925000001</v>
      </c>
    </row>
    <row r="714" spans="1:6" ht="12.75" customHeight="1" x14ac:dyDescent="0.2">
      <c r="A714" s="83" t="s">
        <v>177</v>
      </c>
      <c r="B714" s="83">
        <v>4</v>
      </c>
      <c r="C714" s="84">
        <v>1009.82990016</v>
      </c>
      <c r="D714" s="84">
        <v>973.97549188000005</v>
      </c>
      <c r="E714" s="84">
        <v>147.8610295</v>
      </c>
      <c r="F714" s="84">
        <v>147.8610295</v>
      </c>
    </row>
    <row r="715" spans="1:6" ht="12.75" customHeight="1" x14ac:dyDescent="0.2">
      <c r="A715" s="83" t="s">
        <v>177</v>
      </c>
      <c r="B715" s="83">
        <v>5</v>
      </c>
      <c r="C715" s="84">
        <v>1022.43577691</v>
      </c>
      <c r="D715" s="84">
        <v>983.02383535000001</v>
      </c>
      <c r="E715" s="84">
        <v>149.23467534</v>
      </c>
      <c r="F715" s="84">
        <v>149.23467534</v>
      </c>
    </row>
    <row r="716" spans="1:6" ht="12.75" customHeight="1" x14ac:dyDescent="0.2">
      <c r="A716" s="83" t="s">
        <v>177</v>
      </c>
      <c r="B716" s="83">
        <v>6</v>
      </c>
      <c r="C716" s="84">
        <v>1004.55013247</v>
      </c>
      <c r="D716" s="84">
        <v>966.30043283999998</v>
      </c>
      <c r="E716" s="84">
        <v>146.69586451999999</v>
      </c>
      <c r="F716" s="84">
        <v>146.69586451999999</v>
      </c>
    </row>
    <row r="717" spans="1:6" ht="12.75" customHeight="1" x14ac:dyDescent="0.2">
      <c r="A717" s="83" t="s">
        <v>177</v>
      </c>
      <c r="B717" s="83">
        <v>7</v>
      </c>
      <c r="C717" s="84">
        <v>949.39589246000003</v>
      </c>
      <c r="D717" s="84">
        <v>913.79168717000005</v>
      </c>
      <c r="E717" s="84">
        <v>138.72441426</v>
      </c>
      <c r="F717" s="84">
        <v>138.72441426</v>
      </c>
    </row>
    <row r="718" spans="1:6" ht="12.75" customHeight="1" x14ac:dyDescent="0.2">
      <c r="A718" s="83" t="s">
        <v>177</v>
      </c>
      <c r="B718" s="83">
        <v>8</v>
      </c>
      <c r="C718" s="84">
        <v>896.92785028000003</v>
      </c>
      <c r="D718" s="84">
        <v>867.48803244999999</v>
      </c>
      <c r="E718" s="84">
        <v>131.69497038</v>
      </c>
      <c r="F718" s="84">
        <v>131.69497038</v>
      </c>
    </row>
    <row r="719" spans="1:6" ht="12.75" customHeight="1" x14ac:dyDescent="0.2">
      <c r="A719" s="83" t="s">
        <v>177</v>
      </c>
      <c r="B719" s="83">
        <v>9</v>
      </c>
      <c r="C719" s="84">
        <v>854.09600859</v>
      </c>
      <c r="D719" s="84">
        <v>827.31427129999997</v>
      </c>
      <c r="E719" s="84">
        <v>125.59611704</v>
      </c>
      <c r="F719" s="84">
        <v>125.59611704</v>
      </c>
    </row>
    <row r="720" spans="1:6" ht="12.75" customHeight="1" x14ac:dyDescent="0.2">
      <c r="A720" s="83" t="s">
        <v>177</v>
      </c>
      <c r="B720" s="83">
        <v>10</v>
      </c>
      <c r="C720" s="84">
        <v>875.24957572999995</v>
      </c>
      <c r="D720" s="84">
        <v>850.73313273999997</v>
      </c>
      <c r="E720" s="84">
        <v>129.15137791999999</v>
      </c>
      <c r="F720" s="84">
        <v>129.15137791999999</v>
      </c>
    </row>
    <row r="721" spans="1:6" ht="12.75" customHeight="1" x14ac:dyDescent="0.2">
      <c r="A721" s="83" t="s">
        <v>177</v>
      </c>
      <c r="B721" s="83">
        <v>11</v>
      </c>
      <c r="C721" s="84">
        <v>853.11051822000002</v>
      </c>
      <c r="D721" s="84">
        <v>828.62537142999997</v>
      </c>
      <c r="E721" s="84">
        <v>125.79515759</v>
      </c>
      <c r="F721" s="84">
        <v>125.79515759</v>
      </c>
    </row>
    <row r="722" spans="1:6" ht="12.75" customHeight="1" x14ac:dyDescent="0.2">
      <c r="A722" s="83" t="s">
        <v>177</v>
      </c>
      <c r="B722" s="83">
        <v>12</v>
      </c>
      <c r="C722" s="84">
        <v>853.88322343000004</v>
      </c>
      <c r="D722" s="84">
        <v>829.36259347999999</v>
      </c>
      <c r="E722" s="84">
        <v>125.90707664</v>
      </c>
      <c r="F722" s="84">
        <v>125.90707664</v>
      </c>
    </row>
    <row r="723" spans="1:6" ht="12.75" customHeight="1" x14ac:dyDescent="0.2">
      <c r="A723" s="83" t="s">
        <v>177</v>
      </c>
      <c r="B723" s="83">
        <v>13</v>
      </c>
      <c r="C723" s="84">
        <v>860.93376544</v>
      </c>
      <c r="D723" s="84">
        <v>831.49055911000005</v>
      </c>
      <c r="E723" s="84">
        <v>126.23012706</v>
      </c>
      <c r="F723" s="84">
        <v>126.23012706</v>
      </c>
    </row>
    <row r="724" spans="1:6" ht="12.75" customHeight="1" x14ac:dyDescent="0.2">
      <c r="A724" s="83" t="s">
        <v>177</v>
      </c>
      <c r="B724" s="83">
        <v>14</v>
      </c>
      <c r="C724" s="84">
        <v>852.28189154999995</v>
      </c>
      <c r="D724" s="84">
        <v>827.77477245</v>
      </c>
      <c r="E724" s="84">
        <v>125.66602657999999</v>
      </c>
      <c r="F724" s="84">
        <v>125.66602657999999</v>
      </c>
    </row>
    <row r="725" spans="1:6" ht="12.75" customHeight="1" x14ac:dyDescent="0.2">
      <c r="A725" s="83" t="s">
        <v>177</v>
      </c>
      <c r="B725" s="83">
        <v>15</v>
      </c>
      <c r="C725" s="84">
        <v>852.46715561999997</v>
      </c>
      <c r="D725" s="84">
        <v>827.78449665000005</v>
      </c>
      <c r="E725" s="84">
        <v>125.66750283</v>
      </c>
      <c r="F725" s="84">
        <v>125.66750283</v>
      </c>
    </row>
    <row r="726" spans="1:6" ht="12.75" customHeight="1" x14ac:dyDescent="0.2">
      <c r="A726" s="83" t="s">
        <v>177</v>
      </c>
      <c r="B726" s="83">
        <v>16</v>
      </c>
      <c r="C726" s="84">
        <v>854.14896983999995</v>
      </c>
      <c r="D726" s="84">
        <v>827.17688661</v>
      </c>
      <c r="E726" s="84">
        <v>125.57526042000001</v>
      </c>
      <c r="F726" s="84">
        <v>125.57526042000001</v>
      </c>
    </row>
    <row r="727" spans="1:6" ht="12.75" customHeight="1" x14ac:dyDescent="0.2">
      <c r="A727" s="83" t="s">
        <v>177</v>
      </c>
      <c r="B727" s="83">
        <v>17</v>
      </c>
      <c r="C727" s="84">
        <v>857.15493003999995</v>
      </c>
      <c r="D727" s="84">
        <v>829.47116890999996</v>
      </c>
      <c r="E727" s="84">
        <v>125.92355968</v>
      </c>
      <c r="F727" s="84">
        <v>125.92355968</v>
      </c>
    </row>
    <row r="728" spans="1:6" ht="12.75" customHeight="1" x14ac:dyDescent="0.2">
      <c r="A728" s="83" t="s">
        <v>177</v>
      </c>
      <c r="B728" s="83">
        <v>18</v>
      </c>
      <c r="C728" s="84">
        <v>859.78081536000002</v>
      </c>
      <c r="D728" s="84">
        <v>831.09435982000002</v>
      </c>
      <c r="E728" s="84">
        <v>126.16997931</v>
      </c>
      <c r="F728" s="84">
        <v>126.16997931</v>
      </c>
    </row>
    <row r="729" spans="1:6" ht="12.75" customHeight="1" x14ac:dyDescent="0.2">
      <c r="A729" s="83" t="s">
        <v>177</v>
      </c>
      <c r="B729" s="83">
        <v>19</v>
      </c>
      <c r="C729" s="84">
        <v>841.40712353000004</v>
      </c>
      <c r="D729" s="84">
        <v>814.01344253000002</v>
      </c>
      <c r="E729" s="84">
        <v>123.57689351</v>
      </c>
      <c r="F729" s="84">
        <v>123.57689351</v>
      </c>
    </row>
    <row r="730" spans="1:6" ht="12.75" customHeight="1" x14ac:dyDescent="0.2">
      <c r="A730" s="83" t="s">
        <v>177</v>
      </c>
      <c r="B730" s="83">
        <v>20</v>
      </c>
      <c r="C730" s="84">
        <v>837.31998487999999</v>
      </c>
      <c r="D730" s="84">
        <v>808.34845571000005</v>
      </c>
      <c r="E730" s="84">
        <v>122.71688133000001</v>
      </c>
      <c r="F730" s="84">
        <v>122.71688133000001</v>
      </c>
    </row>
    <row r="731" spans="1:6" ht="12.75" customHeight="1" x14ac:dyDescent="0.2">
      <c r="A731" s="83" t="s">
        <v>177</v>
      </c>
      <c r="B731" s="83">
        <v>21</v>
      </c>
      <c r="C731" s="84">
        <v>829.54147911999996</v>
      </c>
      <c r="D731" s="84">
        <v>803.21424952999996</v>
      </c>
      <c r="E731" s="84">
        <v>121.93744795000001</v>
      </c>
      <c r="F731" s="84">
        <v>121.93744795000001</v>
      </c>
    </row>
    <row r="732" spans="1:6" ht="12.75" customHeight="1" x14ac:dyDescent="0.2">
      <c r="A732" s="83" t="s">
        <v>177</v>
      </c>
      <c r="B732" s="83">
        <v>22</v>
      </c>
      <c r="C732" s="84">
        <v>828.62425628999995</v>
      </c>
      <c r="D732" s="84">
        <v>801.33427577999998</v>
      </c>
      <c r="E732" s="84">
        <v>121.65204564</v>
      </c>
      <c r="F732" s="84">
        <v>121.65204564</v>
      </c>
    </row>
    <row r="733" spans="1:6" ht="12.75" customHeight="1" x14ac:dyDescent="0.2">
      <c r="A733" s="83" t="s">
        <v>177</v>
      </c>
      <c r="B733" s="83">
        <v>23</v>
      </c>
      <c r="C733" s="84">
        <v>851.72267490000002</v>
      </c>
      <c r="D733" s="84">
        <v>824.51826038000002</v>
      </c>
      <c r="E733" s="84">
        <v>125.17164943</v>
      </c>
      <c r="F733" s="84">
        <v>125.17164943</v>
      </c>
    </row>
    <row r="734" spans="1:6" ht="12.75" customHeight="1" x14ac:dyDescent="0.2">
      <c r="A734" s="83" t="s">
        <v>177</v>
      </c>
      <c r="B734" s="83">
        <v>24</v>
      </c>
      <c r="C734" s="84">
        <v>899.26221638000004</v>
      </c>
      <c r="D734" s="84">
        <v>871.65251652999996</v>
      </c>
      <c r="E734" s="84">
        <v>132.32718844999999</v>
      </c>
      <c r="F734" s="84">
        <v>132.32718844999999</v>
      </c>
    </row>
    <row r="735" spans="1:6" ht="12.75" customHeight="1" x14ac:dyDescent="0.2">
      <c r="A735" s="83" t="s">
        <v>178</v>
      </c>
      <c r="B735" s="83">
        <v>1</v>
      </c>
      <c r="C735" s="84">
        <v>860.25758954000003</v>
      </c>
      <c r="D735" s="84">
        <v>832.41939530000002</v>
      </c>
      <c r="E735" s="84">
        <v>126.3711354</v>
      </c>
      <c r="F735" s="84">
        <v>126.3711354</v>
      </c>
    </row>
    <row r="736" spans="1:6" ht="12.75" customHeight="1" x14ac:dyDescent="0.2">
      <c r="A736" s="83" t="s">
        <v>178</v>
      </c>
      <c r="B736" s="83">
        <v>2</v>
      </c>
      <c r="C736" s="84">
        <v>893.15066939999997</v>
      </c>
      <c r="D736" s="84">
        <v>865.15508483999997</v>
      </c>
      <c r="E736" s="84">
        <v>131.34080126999999</v>
      </c>
      <c r="F736" s="84">
        <v>131.34080126999999</v>
      </c>
    </row>
    <row r="737" spans="1:6" ht="12.75" customHeight="1" x14ac:dyDescent="0.2">
      <c r="A737" s="83" t="s">
        <v>178</v>
      </c>
      <c r="B737" s="83">
        <v>3</v>
      </c>
      <c r="C737" s="84">
        <v>927.54859699999997</v>
      </c>
      <c r="D737" s="84">
        <v>899.05027475999998</v>
      </c>
      <c r="E737" s="84">
        <v>136.48649304</v>
      </c>
      <c r="F737" s="84">
        <v>136.48649304</v>
      </c>
    </row>
    <row r="738" spans="1:6" ht="12.75" customHeight="1" x14ac:dyDescent="0.2">
      <c r="A738" s="83" t="s">
        <v>178</v>
      </c>
      <c r="B738" s="83">
        <v>4</v>
      </c>
      <c r="C738" s="84">
        <v>939.26500301999999</v>
      </c>
      <c r="D738" s="84">
        <v>911.05186097000001</v>
      </c>
      <c r="E738" s="84">
        <v>138.30847614999999</v>
      </c>
      <c r="F738" s="84">
        <v>138.30847614999999</v>
      </c>
    </row>
    <row r="739" spans="1:6" ht="12.75" customHeight="1" x14ac:dyDescent="0.2">
      <c r="A739" s="83" t="s">
        <v>178</v>
      </c>
      <c r="B739" s="83">
        <v>5</v>
      </c>
      <c r="C739" s="84">
        <v>944.46117054000001</v>
      </c>
      <c r="D739" s="84">
        <v>916.26367479999999</v>
      </c>
      <c r="E739" s="84">
        <v>139.09969129000001</v>
      </c>
      <c r="F739" s="84">
        <v>139.09969129000001</v>
      </c>
    </row>
    <row r="740" spans="1:6" ht="12.75" customHeight="1" x14ac:dyDescent="0.2">
      <c r="A740" s="83" t="s">
        <v>178</v>
      </c>
      <c r="B740" s="83">
        <v>6</v>
      </c>
      <c r="C740" s="84">
        <v>934.25161059000004</v>
      </c>
      <c r="D740" s="84">
        <v>911.57515359000001</v>
      </c>
      <c r="E740" s="84">
        <v>138.38791818000001</v>
      </c>
      <c r="F740" s="84">
        <v>138.38791818000001</v>
      </c>
    </row>
    <row r="741" spans="1:6" ht="12.75" customHeight="1" x14ac:dyDescent="0.2">
      <c r="A741" s="83" t="s">
        <v>178</v>
      </c>
      <c r="B741" s="83">
        <v>7</v>
      </c>
      <c r="C741" s="84">
        <v>883.26738804000001</v>
      </c>
      <c r="D741" s="84">
        <v>855.69614729</v>
      </c>
      <c r="E741" s="84">
        <v>129.90482238000001</v>
      </c>
      <c r="F741" s="84">
        <v>129.90482238000001</v>
      </c>
    </row>
    <row r="742" spans="1:6" ht="12.75" customHeight="1" x14ac:dyDescent="0.2">
      <c r="A742" s="83" t="s">
        <v>178</v>
      </c>
      <c r="B742" s="83">
        <v>8</v>
      </c>
      <c r="C742" s="84">
        <v>811.85539057999995</v>
      </c>
      <c r="D742" s="84">
        <v>783.33969034999996</v>
      </c>
      <c r="E742" s="84">
        <v>118.92025418</v>
      </c>
      <c r="F742" s="84">
        <v>118.92025418</v>
      </c>
    </row>
    <row r="743" spans="1:6" ht="12.75" customHeight="1" x14ac:dyDescent="0.2">
      <c r="A743" s="83" t="s">
        <v>178</v>
      </c>
      <c r="B743" s="83">
        <v>9</v>
      </c>
      <c r="C743" s="84">
        <v>809.58201084999996</v>
      </c>
      <c r="D743" s="84">
        <v>783.40432453999995</v>
      </c>
      <c r="E743" s="84">
        <v>118.93006642</v>
      </c>
      <c r="F743" s="84">
        <v>118.93006642</v>
      </c>
    </row>
    <row r="744" spans="1:6" ht="12.75" customHeight="1" x14ac:dyDescent="0.2">
      <c r="A744" s="83" t="s">
        <v>178</v>
      </c>
      <c r="B744" s="83">
        <v>10</v>
      </c>
      <c r="C744" s="84">
        <v>870.01566921999995</v>
      </c>
      <c r="D744" s="84">
        <v>844.97555880000004</v>
      </c>
      <c r="E744" s="84">
        <v>128.27730991999999</v>
      </c>
      <c r="F744" s="84">
        <v>128.27730991999999</v>
      </c>
    </row>
    <row r="745" spans="1:6" ht="12.75" customHeight="1" x14ac:dyDescent="0.2">
      <c r="A745" s="83" t="s">
        <v>178</v>
      </c>
      <c r="B745" s="83">
        <v>11</v>
      </c>
      <c r="C745" s="84">
        <v>867.33682021000004</v>
      </c>
      <c r="D745" s="84">
        <v>840.94770903000006</v>
      </c>
      <c r="E745" s="84">
        <v>127.66583455999999</v>
      </c>
      <c r="F745" s="84">
        <v>127.66583455999999</v>
      </c>
    </row>
    <row r="746" spans="1:6" ht="12.75" customHeight="1" x14ac:dyDescent="0.2">
      <c r="A746" s="83" t="s">
        <v>178</v>
      </c>
      <c r="B746" s="83">
        <v>12</v>
      </c>
      <c r="C746" s="84">
        <v>865.89042615999995</v>
      </c>
      <c r="D746" s="84">
        <v>838.87914237999996</v>
      </c>
      <c r="E746" s="84">
        <v>127.35180161</v>
      </c>
      <c r="F746" s="84">
        <v>127.35180161</v>
      </c>
    </row>
    <row r="747" spans="1:6" ht="12.75" customHeight="1" x14ac:dyDescent="0.2">
      <c r="A747" s="83" t="s">
        <v>178</v>
      </c>
      <c r="B747" s="83">
        <v>13</v>
      </c>
      <c r="C747" s="84">
        <v>863.65110517999994</v>
      </c>
      <c r="D747" s="84">
        <v>840.74587869000004</v>
      </c>
      <c r="E747" s="84">
        <v>127.63519432</v>
      </c>
      <c r="F747" s="84">
        <v>127.63519432</v>
      </c>
    </row>
    <row r="748" spans="1:6" ht="12.75" customHeight="1" x14ac:dyDescent="0.2">
      <c r="A748" s="83" t="s">
        <v>178</v>
      </c>
      <c r="B748" s="83">
        <v>14</v>
      </c>
      <c r="C748" s="84">
        <v>864.59140124999999</v>
      </c>
      <c r="D748" s="84">
        <v>838.21028718000002</v>
      </c>
      <c r="E748" s="84">
        <v>127.25026146</v>
      </c>
      <c r="F748" s="84">
        <v>127.25026146</v>
      </c>
    </row>
    <row r="749" spans="1:6" ht="12.75" customHeight="1" x14ac:dyDescent="0.2">
      <c r="A749" s="83" t="s">
        <v>178</v>
      </c>
      <c r="B749" s="83">
        <v>15</v>
      </c>
      <c r="C749" s="84">
        <v>872.20518761000005</v>
      </c>
      <c r="D749" s="84">
        <v>847.03860924000003</v>
      </c>
      <c r="E749" s="84">
        <v>128.59050543999999</v>
      </c>
      <c r="F749" s="84">
        <v>128.59050543999999</v>
      </c>
    </row>
    <row r="750" spans="1:6" ht="12.75" customHeight="1" x14ac:dyDescent="0.2">
      <c r="A750" s="83" t="s">
        <v>178</v>
      </c>
      <c r="B750" s="83">
        <v>16</v>
      </c>
      <c r="C750" s="84">
        <v>861.98016785000004</v>
      </c>
      <c r="D750" s="84">
        <v>834.17176618999997</v>
      </c>
      <c r="E750" s="84">
        <v>126.63716608999999</v>
      </c>
      <c r="F750" s="84">
        <v>126.63716608999999</v>
      </c>
    </row>
    <row r="751" spans="1:6" ht="12.75" customHeight="1" x14ac:dyDescent="0.2">
      <c r="A751" s="83" t="s">
        <v>178</v>
      </c>
      <c r="B751" s="83">
        <v>17</v>
      </c>
      <c r="C751" s="84">
        <v>852.21848624999996</v>
      </c>
      <c r="D751" s="84">
        <v>824.48418796999999</v>
      </c>
      <c r="E751" s="84">
        <v>125.16647682999999</v>
      </c>
      <c r="F751" s="84">
        <v>125.16647682999999</v>
      </c>
    </row>
    <row r="752" spans="1:6" ht="12.75" customHeight="1" x14ac:dyDescent="0.2">
      <c r="A752" s="83" t="s">
        <v>178</v>
      </c>
      <c r="B752" s="83">
        <v>18</v>
      </c>
      <c r="C752" s="84">
        <v>862.96569785999998</v>
      </c>
      <c r="D752" s="84">
        <v>835.32337372999996</v>
      </c>
      <c r="E752" s="84">
        <v>126.81199377</v>
      </c>
      <c r="F752" s="84">
        <v>126.81199377</v>
      </c>
    </row>
    <row r="753" spans="1:6" ht="12.75" customHeight="1" x14ac:dyDescent="0.2">
      <c r="A753" s="83" t="s">
        <v>178</v>
      </c>
      <c r="B753" s="83">
        <v>19</v>
      </c>
      <c r="C753" s="84">
        <v>877.31696886999998</v>
      </c>
      <c r="D753" s="84">
        <v>849.90691382</v>
      </c>
      <c r="E753" s="84">
        <v>129.02594809000001</v>
      </c>
      <c r="F753" s="84">
        <v>129.02594809000001</v>
      </c>
    </row>
    <row r="754" spans="1:6" ht="12.75" customHeight="1" x14ac:dyDescent="0.2">
      <c r="A754" s="83" t="s">
        <v>178</v>
      </c>
      <c r="B754" s="83">
        <v>20</v>
      </c>
      <c r="C754" s="84">
        <v>861.02930838999998</v>
      </c>
      <c r="D754" s="84">
        <v>832.89078541000003</v>
      </c>
      <c r="E754" s="84">
        <v>126.44269801</v>
      </c>
      <c r="F754" s="84">
        <v>126.44269801</v>
      </c>
    </row>
    <row r="755" spans="1:6" ht="12.75" customHeight="1" x14ac:dyDescent="0.2">
      <c r="A755" s="83" t="s">
        <v>178</v>
      </c>
      <c r="B755" s="83">
        <v>21</v>
      </c>
      <c r="C755" s="84">
        <v>884.99866168999995</v>
      </c>
      <c r="D755" s="84">
        <v>857.65172920999998</v>
      </c>
      <c r="E755" s="84">
        <v>130.20170290999999</v>
      </c>
      <c r="F755" s="84">
        <v>130.20170290999999</v>
      </c>
    </row>
    <row r="756" spans="1:6" ht="12.75" customHeight="1" x14ac:dyDescent="0.2">
      <c r="A756" s="83" t="s">
        <v>178</v>
      </c>
      <c r="B756" s="83">
        <v>22</v>
      </c>
      <c r="C756" s="84">
        <v>894.01364737999995</v>
      </c>
      <c r="D756" s="84">
        <v>861.47815576000005</v>
      </c>
      <c r="E756" s="84">
        <v>130.78259983000001</v>
      </c>
      <c r="F756" s="84">
        <v>130.78259983000001</v>
      </c>
    </row>
    <row r="757" spans="1:6" ht="12.75" customHeight="1" x14ac:dyDescent="0.2">
      <c r="A757" s="83" t="s">
        <v>178</v>
      </c>
      <c r="B757" s="83">
        <v>23</v>
      </c>
      <c r="C757" s="84">
        <v>834.21886268000003</v>
      </c>
      <c r="D757" s="84">
        <v>807.64091441999994</v>
      </c>
      <c r="E757" s="84">
        <v>122.60946817</v>
      </c>
      <c r="F757" s="84">
        <v>122.60946817</v>
      </c>
    </row>
    <row r="758" spans="1:6" ht="12.75" customHeight="1" x14ac:dyDescent="0.2">
      <c r="A758" s="83" t="s">
        <v>178</v>
      </c>
      <c r="B758" s="83">
        <v>24</v>
      </c>
      <c r="C758" s="84">
        <v>795.87943258999996</v>
      </c>
      <c r="D758" s="84">
        <v>769.75613353000006</v>
      </c>
      <c r="E758" s="84">
        <v>116.85810918</v>
      </c>
      <c r="F758" s="84">
        <v>116.85810918</v>
      </c>
    </row>
    <row r="759" spans="1:6" ht="12.75" customHeight="1" x14ac:dyDescent="0.2">
      <c r="A759" s="83" t="s">
        <v>179</v>
      </c>
      <c r="B759" s="83">
        <v>1</v>
      </c>
      <c r="C759" s="84">
        <v>892.49287259000005</v>
      </c>
      <c r="D759" s="84">
        <v>863.00013320000005</v>
      </c>
      <c r="E759" s="84">
        <v>131.01365405999999</v>
      </c>
      <c r="F759" s="84">
        <v>131.01365405999999</v>
      </c>
    </row>
    <row r="760" spans="1:6" ht="12.75" customHeight="1" x14ac:dyDescent="0.2">
      <c r="A760" s="83" t="s">
        <v>179</v>
      </c>
      <c r="B760" s="83">
        <v>2</v>
      </c>
      <c r="C760" s="84">
        <v>929.67205139999999</v>
      </c>
      <c r="D760" s="84">
        <v>898.63558949000003</v>
      </c>
      <c r="E760" s="84">
        <v>136.42353890000001</v>
      </c>
      <c r="F760" s="84">
        <v>136.42353890000001</v>
      </c>
    </row>
    <row r="761" spans="1:6" ht="12.75" customHeight="1" x14ac:dyDescent="0.2">
      <c r="A761" s="83" t="s">
        <v>179</v>
      </c>
      <c r="B761" s="83">
        <v>3</v>
      </c>
      <c r="C761" s="84">
        <v>950.63936507000005</v>
      </c>
      <c r="D761" s="84">
        <v>914.64806981000004</v>
      </c>
      <c r="E761" s="84">
        <v>138.85442330000001</v>
      </c>
      <c r="F761" s="84">
        <v>138.85442330000001</v>
      </c>
    </row>
    <row r="762" spans="1:6" ht="12.75" customHeight="1" x14ac:dyDescent="0.2">
      <c r="A762" s="83" t="s">
        <v>179</v>
      </c>
      <c r="B762" s="83">
        <v>4</v>
      </c>
      <c r="C762" s="84">
        <v>963.99802876000001</v>
      </c>
      <c r="D762" s="84">
        <v>928.41759382999999</v>
      </c>
      <c r="E762" s="84">
        <v>140.94480032999999</v>
      </c>
      <c r="F762" s="84">
        <v>140.94480032999999</v>
      </c>
    </row>
    <row r="763" spans="1:6" ht="12.75" customHeight="1" x14ac:dyDescent="0.2">
      <c r="A763" s="83" t="s">
        <v>179</v>
      </c>
      <c r="B763" s="83">
        <v>5</v>
      </c>
      <c r="C763" s="84">
        <v>947.39775299999997</v>
      </c>
      <c r="D763" s="84">
        <v>915.38100569000005</v>
      </c>
      <c r="E763" s="84">
        <v>138.96569166</v>
      </c>
      <c r="F763" s="84">
        <v>138.96569166</v>
      </c>
    </row>
    <row r="764" spans="1:6" ht="12.75" customHeight="1" x14ac:dyDescent="0.2">
      <c r="A764" s="83" t="s">
        <v>179</v>
      </c>
      <c r="B764" s="83">
        <v>6</v>
      </c>
      <c r="C764" s="84">
        <v>920.32592466999995</v>
      </c>
      <c r="D764" s="84">
        <v>892.76279593000004</v>
      </c>
      <c r="E764" s="84">
        <v>135.53197919999999</v>
      </c>
      <c r="F764" s="84">
        <v>135.53197919999999</v>
      </c>
    </row>
    <row r="765" spans="1:6" ht="12.75" customHeight="1" x14ac:dyDescent="0.2">
      <c r="A765" s="83" t="s">
        <v>179</v>
      </c>
      <c r="B765" s="83">
        <v>7</v>
      </c>
      <c r="C765" s="84">
        <v>857.44027499000003</v>
      </c>
      <c r="D765" s="84">
        <v>831.87952465000001</v>
      </c>
      <c r="E765" s="84">
        <v>126.28917663999999</v>
      </c>
      <c r="F765" s="84">
        <v>126.28917663999999</v>
      </c>
    </row>
    <row r="766" spans="1:6" ht="12.75" customHeight="1" x14ac:dyDescent="0.2">
      <c r="A766" s="83" t="s">
        <v>179</v>
      </c>
      <c r="B766" s="83">
        <v>8</v>
      </c>
      <c r="C766" s="84">
        <v>802.11001740999995</v>
      </c>
      <c r="D766" s="84">
        <v>775.07445107000001</v>
      </c>
      <c r="E766" s="84">
        <v>117.66549285000001</v>
      </c>
      <c r="F766" s="84">
        <v>117.66549285000001</v>
      </c>
    </row>
    <row r="767" spans="1:6" ht="12.75" customHeight="1" x14ac:dyDescent="0.2">
      <c r="A767" s="83" t="s">
        <v>179</v>
      </c>
      <c r="B767" s="83">
        <v>9</v>
      </c>
      <c r="C767" s="84">
        <v>870.80814294000004</v>
      </c>
      <c r="D767" s="84">
        <v>845.15372543000001</v>
      </c>
      <c r="E767" s="84">
        <v>128.30435772999999</v>
      </c>
      <c r="F767" s="84">
        <v>128.30435772999999</v>
      </c>
    </row>
    <row r="768" spans="1:6" ht="12.75" customHeight="1" x14ac:dyDescent="0.2">
      <c r="A768" s="83" t="s">
        <v>179</v>
      </c>
      <c r="B768" s="83">
        <v>10</v>
      </c>
      <c r="C768" s="84">
        <v>896.42813879000005</v>
      </c>
      <c r="D768" s="84">
        <v>871.01993249999998</v>
      </c>
      <c r="E768" s="84">
        <v>132.23115469000001</v>
      </c>
      <c r="F768" s="84">
        <v>132.23115469000001</v>
      </c>
    </row>
    <row r="769" spans="1:6" ht="12.75" customHeight="1" x14ac:dyDescent="0.2">
      <c r="A769" s="83" t="s">
        <v>179</v>
      </c>
      <c r="B769" s="83">
        <v>11</v>
      </c>
      <c r="C769" s="84">
        <v>894.40960865</v>
      </c>
      <c r="D769" s="84">
        <v>867.59013978999997</v>
      </c>
      <c r="E769" s="84">
        <v>131.71047149</v>
      </c>
      <c r="F769" s="84">
        <v>131.71047149</v>
      </c>
    </row>
    <row r="770" spans="1:6" ht="12.75" customHeight="1" x14ac:dyDescent="0.2">
      <c r="A770" s="83" t="s">
        <v>179</v>
      </c>
      <c r="B770" s="83">
        <v>12</v>
      </c>
      <c r="C770" s="84">
        <v>886.98613549000004</v>
      </c>
      <c r="D770" s="84">
        <v>859.27867178999998</v>
      </c>
      <c r="E770" s="84">
        <v>130.44869208</v>
      </c>
      <c r="F770" s="84">
        <v>130.44869208</v>
      </c>
    </row>
    <row r="771" spans="1:6" ht="12.75" customHeight="1" x14ac:dyDescent="0.2">
      <c r="A771" s="83" t="s">
        <v>179</v>
      </c>
      <c r="B771" s="83">
        <v>13</v>
      </c>
      <c r="C771" s="84">
        <v>878.66658816999995</v>
      </c>
      <c r="D771" s="84">
        <v>856.12548228000003</v>
      </c>
      <c r="E771" s="84">
        <v>129.97000052000001</v>
      </c>
      <c r="F771" s="84">
        <v>129.97000052000001</v>
      </c>
    </row>
    <row r="772" spans="1:6" ht="12.75" customHeight="1" x14ac:dyDescent="0.2">
      <c r="A772" s="83" t="s">
        <v>179</v>
      </c>
      <c r="B772" s="83">
        <v>14</v>
      </c>
      <c r="C772" s="84">
        <v>883.29589744999998</v>
      </c>
      <c r="D772" s="84">
        <v>855.17503309000006</v>
      </c>
      <c r="E772" s="84">
        <v>129.82571107000001</v>
      </c>
      <c r="F772" s="84">
        <v>129.82571107000001</v>
      </c>
    </row>
    <row r="773" spans="1:6" ht="12.75" customHeight="1" x14ac:dyDescent="0.2">
      <c r="A773" s="83" t="s">
        <v>179</v>
      </c>
      <c r="B773" s="83">
        <v>15</v>
      </c>
      <c r="C773" s="84">
        <v>880.77404885999999</v>
      </c>
      <c r="D773" s="84">
        <v>852.75605724000002</v>
      </c>
      <c r="E773" s="84">
        <v>129.45848185</v>
      </c>
      <c r="F773" s="84">
        <v>129.45848185</v>
      </c>
    </row>
    <row r="774" spans="1:6" ht="12.75" customHeight="1" x14ac:dyDescent="0.2">
      <c r="A774" s="83" t="s">
        <v>179</v>
      </c>
      <c r="B774" s="83">
        <v>16</v>
      </c>
      <c r="C774" s="84">
        <v>872.93832364000002</v>
      </c>
      <c r="D774" s="84">
        <v>843.80518055000005</v>
      </c>
      <c r="E774" s="84">
        <v>128.09963261999999</v>
      </c>
      <c r="F774" s="84">
        <v>128.09963261999999</v>
      </c>
    </row>
    <row r="775" spans="1:6" ht="12.75" customHeight="1" x14ac:dyDescent="0.2">
      <c r="A775" s="83" t="s">
        <v>179</v>
      </c>
      <c r="B775" s="83">
        <v>17</v>
      </c>
      <c r="C775" s="84">
        <v>861.4403112</v>
      </c>
      <c r="D775" s="84">
        <v>834.08602573999997</v>
      </c>
      <c r="E775" s="84">
        <v>126.62414966999999</v>
      </c>
      <c r="F775" s="84">
        <v>126.62414966999999</v>
      </c>
    </row>
    <row r="776" spans="1:6" ht="12.75" customHeight="1" x14ac:dyDescent="0.2">
      <c r="A776" s="83" t="s">
        <v>179</v>
      </c>
      <c r="B776" s="83">
        <v>18</v>
      </c>
      <c r="C776" s="84">
        <v>867.11665057000005</v>
      </c>
      <c r="D776" s="84">
        <v>839.38126253999997</v>
      </c>
      <c r="E776" s="84">
        <v>127.42802940999999</v>
      </c>
      <c r="F776" s="84">
        <v>127.42802940999999</v>
      </c>
    </row>
    <row r="777" spans="1:6" ht="12.75" customHeight="1" x14ac:dyDescent="0.2">
      <c r="A777" s="83" t="s">
        <v>179</v>
      </c>
      <c r="B777" s="83">
        <v>19</v>
      </c>
      <c r="C777" s="84">
        <v>862.94399295999995</v>
      </c>
      <c r="D777" s="84">
        <v>834.72603030000005</v>
      </c>
      <c r="E777" s="84">
        <v>126.72130995000001</v>
      </c>
      <c r="F777" s="84">
        <v>126.72130995000001</v>
      </c>
    </row>
    <row r="778" spans="1:6" ht="12.75" customHeight="1" x14ac:dyDescent="0.2">
      <c r="A778" s="83" t="s">
        <v>179</v>
      </c>
      <c r="B778" s="83">
        <v>20</v>
      </c>
      <c r="C778" s="84">
        <v>875.44846772999995</v>
      </c>
      <c r="D778" s="84">
        <v>848.04117342999996</v>
      </c>
      <c r="E778" s="84">
        <v>128.74270657</v>
      </c>
      <c r="F778" s="84">
        <v>128.74270657</v>
      </c>
    </row>
    <row r="779" spans="1:6" ht="12.75" customHeight="1" x14ac:dyDescent="0.2">
      <c r="A779" s="83" t="s">
        <v>179</v>
      </c>
      <c r="B779" s="83">
        <v>21</v>
      </c>
      <c r="C779" s="84">
        <v>895.19117107</v>
      </c>
      <c r="D779" s="84">
        <v>867.26963680999995</v>
      </c>
      <c r="E779" s="84">
        <v>131.66181533</v>
      </c>
      <c r="F779" s="84">
        <v>131.66181533</v>
      </c>
    </row>
    <row r="780" spans="1:6" ht="12.75" customHeight="1" x14ac:dyDescent="0.2">
      <c r="A780" s="83" t="s">
        <v>179</v>
      </c>
      <c r="B780" s="83">
        <v>22</v>
      </c>
      <c r="C780" s="84">
        <v>889.22246574999997</v>
      </c>
      <c r="D780" s="84">
        <v>862.11098269000001</v>
      </c>
      <c r="E780" s="84">
        <v>130.87867047</v>
      </c>
      <c r="F780" s="84">
        <v>130.87867047</v>
      </c>
    </row>
    <row r="781" spans="1:6" ht="12.75" customHeight="1" x14ac:dyDescent="0.2">
      <c r="A781" s="83" t="s">
        <v>179</v>
      </c>
      <c r="B781" s="83">
        <v>23</v>
      </c>
      <c r="C781" s="84">
        <v>853.70143600999995</v>
      </c>
      <c r="D781" s="84">
        <v>826.40950464000002</v>
      </c>
      <c r="E781" s="84">
        <v>125.45876273</v>
      </c>
      <c r="F781" s="84">
        <v>125.45876273</v>
      </c>
    </row>
    <row r="782" spans="1:6" ht="12.75" customHeight="1" x14ac:dyDescent="0.2">
      <c r="A782" s="83" t="s">
        <v>179</v>
      </c>
      <c r="B782" s="83">
        <v>24</v>
      </c>
      <c r="C782" s="84">
        <v>835.67832051000005</v>
      </c>
      <c r="D782" s="84">
        <v>808.49221030000001</v>
      </c>
      <c r="E782" s="84">
        <v>122.73870497999999</v>
      </c>
      <c r="F782" s="84">
        <v>122.73870497999999</v>
      </c>
    </row>
  </sheetData>
  <sheetProtection password="CF36" sheet="1" formatCells="0" formatColumns="0" formatRows="0" insertColumns="0" insertRows="0" insertHyperlinks="0" deleteColumns="0" deleteRows="0" sort="0" autoFilter="0" pivotTables="0"/>
  <mergeCells count="29">
    <mergeCell ref="A27:B27"/>
    <mergeCell ref="A36:A37"/>
    <mergeCell ref="B36:B37"/>
    <mergeCell ref="A31:B31"/>
    <mergeCell ref="A32:B32"/>
    <mergeCell ref="A33:B33"/>
    <mergeCell ref="A29:B29"/>
    <mergeCell ref="A30:B30"/>
    <mergeCell ref="A15:B15"/>
    <mergeCell ref="A16:B16"/>
    <mergeCell ref="A17:B17"/>
    <mergeCell ref="A18:B18"/>
    <mergeCell ref="A26:B26"/>
    <mergeCell ref="A19:B19"/>
    <mergeCell ref="A20:B20"/>
    <mergeCell ref="A21:B21"/>
    <mergeCell ref="A22:B22"/>
    <mergeCell ref="A23:B23"/>
    <mergeCell ref="A24:B24"/>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1</xdr:col>
                <xdr:colOff>3000375</xdr:colOff>
                <xdr:row>20</xdr:row>
                <xdr:rowOff>247650</xdr:rowOff>
              </from>
              <to>
                <xdr:col>2</xdr:col>
                <xdr:colOff>1028700</xdr:colOff>
                <xdr:row>20</xdr:row>
                <xdr:rowOff>476250</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19050</xdr:colOff>
                <xdr:row>21</xdr:row>
                <xdr:rowOff>266700</xdr:rowOff>
              </from>
              <to>
                <xdr:col>2</xdr:col>
                <xdr:colOff>1066800</xdr:colOff>
                <xdr:row>21</xdr:row>
                <xdr:rowOff>495300</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19050</xdr:colOff>
                <xdr:row>22</xdr:row>
                <xdr:rowOff>171450</xdr:rowOff>
              </from>
              <to>
                <xdr:col>2</xdr:col>
                <xdr:colOff>904875</xdr:colOff>
                <xdr:row>22</xdr:row>
                <xdr:rowOff>419100</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19050</xdr:colOff>
                <xdr:row>23</xdr:row>
                <xdr:rowOff>228600</xdr:rowOff>
              </from>
              <to>
                <xdr:col>2</xdr:col>
                <xdr:colOff>876300</xdr:colOff>
                <xdr:row>23</xdr:row>
                <xdr:rowOff>485775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Temp</cp:lastModifiedBy>
  <cp:lastPrinted>2013-04-01T04:34:58Z</cp:lastPrinted>
  <dcterms:created xsi:type="dcterms:W3CDTF">2013-02-04T09:28:33Z</dcterms:created>
  <dcterms:modified xsi:type="dcterms:W3CDTF">2022-09-16T07:10:15Z</dcterms:modified>
</cp:coreProperties>
</file>