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4 Апре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<sst xmlns="http://schemas.openxmlformats.org/spreadsheetml/2006/main" count="1028" uniqueCount="173">
  <si>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</si>
  <si>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</si>
  <si>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</si>
  <si>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</si>
  <si>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</si>
  <si>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</si>
  <si>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</si>
  <si>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</si>
  <si>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</si>
  <si>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</si>
  <si>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</si>
  <si>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</si>
  <si>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</si>
  <si>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</si>
  <si>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</si>
  <si>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</si>
  <si>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</si>
  <si>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</si>
  <si>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</si>
  <si>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</si>
  <si>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</si>
  <si>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</si>
  <si>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</si>
  <si>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</si>
  <si>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</si>
  <si>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</si>
  <si>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</si>
  <si>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</si>
  <si>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</si>
  <si>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</si>
  <si>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</si>
  <si>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</si>
  <si>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</si>
  <si>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</si>
  <si>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</si>
  <si>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</si>
  <si>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</si>
  <si>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</si>
  <si>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</si>
  <si>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</si>
  <si>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</si>
  <si>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</si>
  <si>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</si>
  <si>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</si>
  <si>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</si>
  <si>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</si>
  <si>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</si>
  <si>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</si>
  <si>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</si>
  <si>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</si>
  <si>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</si>
  <si>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</si>
  <si>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</si>
  <si>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</si>
  <si>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</si>
  <si>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</si>
  <si>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</si>
  <si>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</si>
  <si>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</si>
  <si>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</si>
  <si>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</si>
  <si>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</si>
  <si>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</si>
  <si>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</si>
  <si>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</si>
  <si>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</si>
  <si>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</si>
  <si>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</si>
  <si>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</si>
  <si>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</si>
  <si>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</si>
  <si>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</si>
  <si>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</si>
  <si>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</si>
  <si>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</si>
  <si>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</si>
  <si>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</si>
  <si>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</si>
  <si>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</si>
  <si>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</si>
  <si>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</si>
  <si>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</si>
  <si>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</si>
  <si>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</si>
  <si>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</si>
  <si>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</si>
  <si>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</si>
  <si>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</si>
  <si>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</si>
  <si>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</si>
  <si>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</si>
  <si>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</si>
  <si>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</si>
  <si>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</si>
  <si>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</si>
  <si>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</si>
  <si>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</si>
  <si>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</si>
  <si>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</si>
  <si>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</si>
  <si>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</si>
  <si>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</si>
  <si>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</si>
  <si>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</si>
  <si>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</si>
  <si>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</si>
  <si>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</si>
  <si>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</si>
  <si>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</si>
  <si>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</si>
  <si>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</si>
  <si>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</si>
  <si>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</si>
  <si>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</si>
  <si>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</si>
  <si>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</si>
  <si>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</si>
  <si>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</si>
  <si>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</si>
  <si>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</si>
  <si>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</si>
  <si>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</si>
  <si>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</si>
  <si>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</si>
  <si>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</si>
  <si>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</si>
  <si>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</si>
  <si>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</si>
  <si>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</si>
  <si>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</si>
  <si>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</si>
  <si>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</si>
  <si>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</si>
  <si>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</si>
  <si>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</si>
  <si>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</si>
  <si>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</si>
  <si>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</si>
  <si>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</si>
  <si>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</si>
  <si>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</si>
  <si>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t>
  </si>
  <si>
    <t>апрель 2020 года</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</si>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</sst>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3538.2457032999996</v>
      </c>
      <c r="D7" s="4">
        <f>$F$12+'СЕТ СН'!G5+СВЦЭМ!$D$10+'СЕТ СН'!G8-'СЕТ СН'!G$15</f>
        <v>4228.6157033</v>
      </c>
      <c r="E7" s="4">
        <f>$F$12+'СЕТ СН'!H5+СВЦЭМ!$D$10+'СЕТ СН'!H8-'СЕТ СН'!H$15</f>
        <v>4638.1557033000008</v>
      </c>
      <c r="F7" s="4">
        <f>$F$12+'СЕТ СН'!I5+СВЦЭМ!$D$10+'СЕТ СН'!I8-'СЕТ СН'!I$15</f>
        <v>4907.6757033000004</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2028.6869521799999</v>
      </c>
      <c r="H12" s="2" t="s">
        <v>41</v>
      </c>
    </row>
    <row r="13" spans="1:8" ht="31.5" x14ac:dyDescent="0.25">
      <c r="A13" s="12">
        <v>2</v>
      </c>
      <c r="B13" s="102" t="s">
        <v>48</v>
      </c>
      <c r="C13" s="102"/>
      <c r="D13" s="102"/>
      <c r="E13" s="13" t="s">
        <v>22</v>
      </c>
      <c r="F13" s="11">
        <f>СВЦЭМ!$D$11</f>
        <v>1193.08933566</v>
      </c>
    </row>
    <row r="14" spans="1:8" ht="36" customHeight="1" x14ac:dyDescent="0.25">
      <c r="A14" s="12">
        <v>3</v>
      </c>
      <c r="B14" s="102" t="s">
        <v>49</v>
      </c>
      <c r="C14" s="102"/>
      <c r="D14" s="102"/>
      <c r="E14" s="13" t="s">
        <v>23</v>
      </c>
      <c r="F14" s="11">
        <f>СВЦЭМ!$D$12</f>
        <v>554180.27746947831</v>
      </c>
    </row>
    <row r="15" spans="1:8" ht="30.75" customHeight="1" x14ac:dyDescent="0.25">
      <c r="A15" s="12">
        <v>4</v>
      </c>
      <c r="B15" s="102" t="s">
        <v>50</v>
      </c>
      <c r="C15" s="102" t="s">
        <v>24</v>
      </c>
      <c r="D15" s="102" t="s">
        <v>24</v>
      </c>
      <c r="E15" s="14" t="s">
        <v>51</v>
      </c>
      <c r="F15" s="15">
        <f>ROUND(IF(F25-(F26+F33)&lt;=0,0,MAX(0,(F16-(F17+F24))/(F25-(F26+F33)))),11)</f>
        <v>1.5078082899999999E-3</v>
      </c>
    </row>
    <row r="16" spans="1:8" ht="36" customHeight="1" x14ac:dyDescent="0.25">
      <c r="A16" s="12">
        <v>5</v>
      </c>
      <c r="B16" s="102" t="s">
        <v>52</v>
      </c>
      <c r="C16" s="102" t="s">
        <v>25</v>
      </c>
      <c r="D16" s="102" t="s">
        <v>6</v>
      </c>
      <c r="E16" s="13" t="s">
        <v>6</v>
      </c>
      <c r="F16" s="16">
        <f>СВЦЭМ!$D$21</f>
        <v>0.90100000000000002</v>
      </c>
    </row>
    <row r="17" spans="1:6" ht="33" customHeight="1" x14ac:dyDescent="0.25">
      <c r="A17" s="12">
        <v>6</v>
      </c>
      <c r="B17" s="102" t="s">
        <v>53</v>
      </c>
      <c r="C17" s="102" t="s">
        <v>25</v>
      </c>
      <c r="D17" s="102" t="s">
        <v>6</v>
      </c>
      <c r="E17" s="13" t="s">
        <v>6</v>
      </c>
      <c r="F17" s="16">
        <f>SUM(F19:F23)</f>
        <v>0.873</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0.873</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564.95399999999995</v>
      </c>
    </row>
    <row r="26" spans="1:6" ht="30.75" customHeight="1" x14ac:dyDescent="0.25">
      <c r="A26" s="12">
        <v>9</v>
      </c>
      <c r="B26" s="102" t="s">
        <v>62</v>
      </c>
      <c r="C26" s="102" t="s">
        <v>27</v>
      </c>
      <c r="D26" s="102" t="s">
        <v>28</v>
      </c>
      <c r="E26" s="13" t="s">
        <v>61</v>
      </c>
      <c r="F26" s="16">
        <f>SUM(F28:F32)</f>
        <v>546.38400000000013</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546.38400000000013</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algorithmName="SHA-512" hashValue="mSqEaMW3b1f1vCVKpCiRfwWWzIeMUDGqRsj8feKtBhCqCIQD/aQg/LXhT9tZpjdY0ezpQdc1vW9M9XItVillmA==" saltValue="AzY2jK2nS5qSngxOopU9v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2760.40705088</v>
      </c>
      <c r="C9" s="4">
        <f>СВЦЭМ!$D$14+'СЕТ СН'!G5+СВЦЭМ!$D$10+'СЕТ СН'!G8-'СЕТ СН'!G$16</f>
        <v>3450.7770508799999</v>
      </c>
      <c r="D9" s="4">
        <f>СВЦЭМ!$D$14+'СЕТ СН'!H5+СВЦЭМ!$D$10+'СЕТ СН'!H8-'СЕТ СН'!H$16</f>
        <v>3860.3170508799999</v>
      </c>
      <c r="E9" s="4">
        <f>СВЦЭМ!$D$14+'СЕТ СН'!I5+СВЦЭМ!$D$10+'СЕТ СН'!I8-'СЕТ СН'!I$16</f>
        <v>4129.8370508799999</v>
      </c>
    </row>
    <row r="10" spans="1:6" x14ac:dyDescent="0.25">
      <c r="A10" s="26" t="s">
        <v>35</v>
      </c>
      <c r="B10" s="4">
        <f>СВЦЭМ!$D$15+'СЕТ СН'!F5+СВЦЭМ!$D$10+'СЕТ СН'!F8-'СЕТ СН'!F$16</f>
        <v>3620.3943238699999</v>
      </c>
      <c r="C10" s="4">
        <f>СВЦЭМ!$D$15+'СЕТ СН'!G5+СВЦЭМ!$D$10+'СЕТ СН'!G8-'СЕТ СН'!G$16</f>
        <v>4310.7643238700002</v>
      </c>
      <c r="D10" s="4">
        <f>СВЦЭМ!$D$15+'СЕТ СН'!H5+СВЦЭМ!$D$10+'СЕТ СН'!H8-'СЕТ СН'!H$16</f>
        <v>4720.3043238700011</v>
      </c>
      <c r="E10" s="4">
        <f>СВЦЭМ!$D$15+'СЕТ СН'!I5+СВЦЭМ!$D$10+'СЕТ СН'!I8-'СЕТ СН'!I$16</f>
        <v>4989.8243238700006</v>
      </c>
    </row>
    <row r="11" spans="1:6" x14ac:dyDescent="0.25">
      <c r="A11" s="26" t="s">
        <v>36</v>
      </c>
      <c r="B11" s="4">
        <f>СВЦЭМ!$D$16+'СЕТ СН'!F5+СВЦЭМ!$D$10+'СЕТ СН'!F8-'СЕТ СН'!F$16</f>
        <v>4868.5361742499999</v>
      </c>
      <c r="C11" s="4">
        <f>СВЦЭМ!$D$16+'СЕТ СН'!G5+СВЦЭМ!$D$10+'СЕТ СН'!G8-'СЕТ СН'!G$16</f>
        <v>5558.9061742499998</v>
      </c>
      <c r="D11" s="4">
        <f>СВЦЭМ!$D$16+'СЕТ СН'!H5+СВЦЭМ!$D$10+'СЕТ СН'!H8-'СЕТ СН'!H$16</f>
        <v>5968.4461742500007</v>
      </c>
      <c r="E11" s="4">
        <f>СВЦЭМ!$D$16+'СЕТ СН'!I5+СВЦЭМ!$D$10+'СЕТ СН'!I8-'СЕТ СН'!I$16</f>
        <v>6237.9661742500002</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2760.40705088</v>
      </c>
      <c r="C16" s="28">
        <f>СВЦЭМ!$D$14+'СЕТ СН'!G5+СВЦЭМ!$D$10+'СЕТ СН'!G8-'СЕТ СН'!G$16</f>
        <v>3450.7770508799999</v>
      </c>
      <c r="D16" s="28">
        <f>СВЦЭМ!$D$14+'СЕТ СН'!H5+СВЦЭМ!$D$10+'СЕТ СН'!H8-'СЕТ СН'!H$16</f>
        <v>3860.3170508799999</v>
      </c>
      <c r="E16" s="28">
        <f>СВЦЭМ!$D$14+'СЕТ СН'!I5+СВЦЭМ!$D$10+'СЕТ СН'!I8-'СЕТ СН'!I$16</f>
        <v>4129.8370508799999</v>
      </c>
    </row>
    <row r="17" spans="1:5" x14ac:dyDescent="0.25">
      <c r="A17" s="26" t="s">
        <v>37</v>
      </c>
      <c r="B17" s="28">
        <f>СВЦЭМ!$D$17+'СЕТ СН'!F5+СВЦЭМ!$D$10+'СЕТ СН'!F8-'СЕТ СН'!F$16</f>
        <v>4042.6718107599995</v>
      </c>
      <c r="C17" s="28">
        <f>СВЦЭМ!$D$17+'СЕТ СН'!G5+СВЦЭМ!$D$10+'СЕТ СН'!G8-'СЕТ СН'!G$16</f>
        <v>4733.0418107599999</v>
      </c>
      <c r="D17" s="28">
        <f>СВЦЭМ!$D$17+'СЕТ СН'!H5+СВЦЭМ!$D$10+'СЕТ СН'!H8-'СЕТ СН'!H$16</f>
        <v>5142.5818107600007</v>
      </c>
      <c r="E17" s="28">
        <f>СВЦЭМ!$D$17+'СЕТ СН'!I5+СВЦЭМ!$D$10+'СЕТ СН'!I8-'СЕТ СН'!I$16</f>
        <v>5412.1018107600003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СН'!$F$9+СВЦЭМ!$D$10+'СЕТ СН'!$F$5-'СЕТ СН'!$F$17</f>
        <v>2644.6127285900002</v>
      </c>
      <c r="C12" s="36">
        <f>SUMIFS(СВЦЭМ!$C$33:$C$776,СВЦЭМ!$A$33:$A$776,$A12,СВЦЭМ!$B$33:$B$776,C$11)+'СЕТ СН'!$F$9+СВЦЭМ!$D$10+'СЕТ СН'!$F$5-'СЕТ СН'!$F$17</f>
        <v>2665.79966371</v>
      </c>
      <c r="D12" s="36">
        <f>SUMIFS(СВЦЭМ!$C$33:$C$776,СВЦЭМ!$A$33:$A$776,$A12,СВЦЭМ!$B$33:$B$776,D$11)+'СЕТ СН'!$F$9+СВЦЭМ!$D$10+'СЕТ СН'!$F$5-'СЕТ СН'!$F$17</f>
        <v>2668.6591651099998</v>
      </c>
      <c r="E12" s="36">
        <f>SUMIFS(СВЦЭМ!$C$33:$C$776,СВЦЭМ!$A$33:$A$776,$A12,СВЦЭМ!$B$33:$B$776,E$11)+'СЕТ СН'!$F$9+СВЦЭМ!$D$10+'СЕТ СН'!$F$5-'СЕТ СН'!$F$17</f>
        <v>2686.2207469999998</v>
      </c>
      <c r="F12" s="36">
        <f>SUMIFS(СВЦЭМ!$C$33:$C$776,СВЦЭМ!$A$33:$A$776,$A12,СВЦЭМ!$B$33:$B$776,F$11)+'СЕТ СН'!$F$9+СВЦЭМ!$D$10+'СЕТ СН'!$F$5-'СЕТ СН'!$F$17</f>
        <v>2736.5729778699997</v>
      </c>
      <c r="G12" s="36">
        <f>SUMIFS(СВЦЭМ!$C$33:$C$776,СВЦЭМ!$A$33:$A$776,$A12,СВЦЭМ!$B$33:$B$776,G$11)+'СЕТ СН'!$F$9+СВЦЭМ!$D$10+'СЕТ СН'!$F$5-'СЕТ СН'!$F$17</f>
        <v>2788.2551244899996</v>
      </c>
      <c r="H12" s="36">
        <f>SUMIFS(СВЦЭМ!$C$33:$C$776,СВЦЭМ!$A$33:$A$776,$A12,СВЦЭМ!$B$33:$B$776,H$11)+'СЕТ СН'!$F$9+СВЦЭМ!$D$10+'СЕТ СН'!$F$5-'СЕТ СН'!$F$17</f>
        <v>2852.8098455600002</v>
      </c>
      <c r="I12" s="36">
        <f>SUMIFS(СВЦЭМ!$C$33:$C$776,СВЦЭМ!$A$33:$A$776,$A12,СВЦЭМ!$B$33:$B$776,I$11)+'СЕТ СН'!$F$9+СВЦЭМ!$D$10+'СЕТ СН'!$F$5-'СЕТ СН'!$F$17</f>
        <v>2877.1475794799999</v>
      </c>
      <c r="J12" s="36">
        <f>SUMIFS(СВЦЭМ!$C$33:$C$776,СВЦЭМ!$A$33:$A$776,$A12,СВЦЭМ!$B$33:$B$776,J$11)+'СЕТ СН'!$F$9+СВЦЭМ!$D$10+'СЕТ СН'!$F$5-'СЕТ СН'!$F$17</f>
        <v>2809.41628537</v>
      </c>
      <c r="K12" s="36">
        <f>SUMIFS(СВЦЭМ!$C$33:$C$776,СВЦЭМ!$A$33:$A$776,$A12,СВЦЭМ!$B$33:$B$776,K$11)+'СЕТ СН'!$F$9+СВЦЭМ!$D$10+'СЕТ СН'!$F$5-'СЕТ СН'!$F$17</f>
        <v>2797.9988085199998</v>
      </c>
      <c r="L12" s="36">
        <f>SUMIFS(СВЦЭМ!$C$33:$C$776,СВЦЭМ!$A$33:$A$776,$A12,СВЦЭМ!$B$33:$B$776,L$11)+'СЕТ СН'!$F$9+СВЦЭМ!$D$10+'СЕТ СН'!$F$5-'СЕТ СН'!$F$17</f>
        <v>2803.1475807500001</v>
      </c>
      <c r="M12" s="36">
        <f>SUMIFS(СВЦЭМ!$C$33:$C$776,СВЦЭМ!$A$33:$A$776,$A12,СВЦЭМ!$B$33:$B$776,M$11)+'СЕТ СН'!$F$9+СВЦЭМ!$D$10+'СЕТ СН'!$F$5-'СЕТ СН'!$F$17</f>
        <v>2843.1785240899999</v>
      </c>
      <c r="N12" s="36">
        <f>SUMIFS(СВЦЭМ!$C$33:$C$776,СВЦЭМ!$A$33:$A$776,$A12,СВЦЭМ!$B$33:$B$776,N$11)+'СЕТ СН'!$F$9+СВЦЭМ!$D$10+'СЕТ СН'!$F$5-'СЕТ СН'!$F$17</f>
        <v>2852.9996455700002</v>
      </c>
      <c r="O12" s="36">
        <f>SUMIFS(СВЦЭМ!$C$33:$C$776,СВЦЭМ!$A$33:$A$776,$A12,СВЦЭМ!$B$33:$B$776,O$11)+'СЕТ СН'!$F$9+СВЦЭМ!$D$10+'СЕТ СН'!$F$5-'СЕТ СН'!$F$17</f>
        <v>2851.2122358899996</v>
      </c>
      <c r="P12" s="36">
        <f>SUMIFS(СВЦЭМ!$C$33:$C$776,СВЦЭМ!$A$33:$A$776,$A12,СВЦЭМ!$B$33:$B$776,P$11)+'СЕТ СН'!$F$9+СВЦЭМ!$D$10+'СЕТ СН'!$F$5-'СЕТ СН'!$F$17</f>
        <v>2830.6588186499998</v>
      </c>
      <c r="Q12" s="36">
        <f>SUMIFS(СВЦЭМ!$C$33:$C$776,СВЦЭМ!$A$33:$A$776,$A12,СВЦЭМ!$B$33:$B$776,Q$11)+'СЕТ СН'!$F$9+СВЦЭМ!$D$10+'СЕТ СН'!$F$5-'СЕТ СН'!$F$17</f>
        <v>2847.5883456399997</v>
      </c>
      <c r="R12" s="36">
        <f>SUMIFS(СВЦЭМ!$C$33:$C$776,СВЦЭМ!$A$33:$A$776,$A12,СВЦЭМ!$B$33:$B$776,R$11)+'СЕТ СН'!$F$9+СВЦЭМ!$D$10+'СЕТ СН'!$F$5-'СЕТ СН'!$F$17</f>
        <v>2891.8564883099998</v>
      </c>
      <c r="S12" s="36">
        <f>SUMIFS(СВЦЭМ!$C$33:$C$776,СВЦЭМ!$A$33:$A$776,$A12,СВЦЭМ!$B$33:$B$776,S$11)+'СЕТ СН'!$F$9+СВЦЭМ!$D$10+'СЕТ СН'!$F$5-'СЕТ СН'!$F$17</f>
        <v>2942.3170012099999</v>
      </c>
      <c r="T12" s="36">
        <f>SUMIFS(СВЦЭМ!$C$33:$C$776,СВЦЭМ!$A$33:$A$776,$A12,СВЦЭМ!$B$33:$B$776,T$11)+'СЕТ СН'!$F$9+СВЦЭМ!$D$10+'СЕТ СН'!$F$5-'СЕТ СН'!$F$17</f>
        <v>2829.1163365699999</v>
      </c>
      <c r="U12" s="36">
        <f>SUMIFS(СВЦЭМ!$C$33:$C$776,СВЦЭМ!$A$33:$A$776,$A12,СВЦЭМ!$B$33:$B$776,U$11)+'СЕТ СН'!$F$9+СВЦЭМ!$D$10+'СЕТ СН'!$F$5-'СЕТ СН'!$F$17</f>
        <v>2829.8718648899999</v>
      </c>
      <c r="V12" s="36">
        <f>SUMIFS(СВЦЭМ!$C$33:$C$776,СВЦЭМ!$A$33:$A$776,$A12,СВЦЭМ!$B$33:$B$776,V$11)+'СЕТ СН'!$F$9+СВЦЭМ!$D$10+'СЕТ СН'!$F$5-'СЕТ СН'!$F$17</f>
        <v>2792.8536238799998</v>
      </c>
      <c r="W12" s="36">
        <f>SUMIFS(СВЦЭМ!$C$33:$C$776,СВЦЭМ!$A$33:$A$776,$A12,СВЦЭМ!$B$33:$B$776,W$11)+'СЕТ СН'!$F$9+СВЦЭМ!$D$10+'СЕТ СН'!$F$5-'СЕТ СН'!$F$17</f>
        <v>2791.66975181</v>
      </c>
      <c r="X12" s="36">
        <f>SUMIFS(СВЦЭМ!$C$33:$C$776,СВЦЭМ!$A$33:$A$776,$A12,СВЦЭМ!$B$33:$B$776,X$11)+'СЕТ СН'!$F$9+СВЦЭМ!$D$10+'СЕТ СН'!$F$5-'СЕТ СН'!$F$17</f>
        <v>2760.60604113</v>
      </c>
      <c r="Y12" s="36">
        <f>SUMIFS(СВЦЭМ!$C$33:$C$776,СВЦЭМ!$A$33:$A$776,$A12,СВЦЭМ!$B$33:$B$776,Y$11)+'СЕТ СН'!$F$9+СВЦЭМ!$D$10+'СЕТ СН'!$F$5-'СЕТ СН'!$F$17</f>
        <v>2801.08145539</v>
      </c>
      <c r="AA12" s="37"/>
    </row>
    <row r="13" spans="1:27" ht="15.75" x14ac:dyDescent="0.2">
      <c r="A13" s="35">
        <f>A12+1</f>
        <v>43923</v>
      </c>
      <c r="B13" s="36">
        <f>SUMIFS(СВЦЭМ!$C$33:$C$776,СВЦЭМ!$A$33:$A$776,$A13,СВЦЭМ!$B$33:$B$776,B$11)+'СЕТ СН'!$F$9+СВЦЭМ!$D$10+'СЕТ СН'!$F$5-'СЕТ СН'!$F$17</f>
        <v>2783.8013704699997</v>
      </c>
      <c r="C13" s="36">
        <f>SUMIFS(СВЦЭМ!$C$33:$C$776,СВЦЭМ!$A$33:$A$776,$A13,СВЦЭМ!$B$33:$B$776,C$11)+'СЕТ СН'!$F$9+СВЦЭМ!$D$10+'СЕТ СН'!$F$5-'СЕТ СН'!$F$17</f>
        <v>2753.1132694999997</v>
      </c>
      <c r="D13" s="36">
        <f>SUMIFS(СВЦЭМ!$C$33:$C$776,СВЦЭМ!$A$33:$A$776,$A13,СВЦЭМ!$B$33:$B$776,D$11)+'СЕТ СН'!$F$9+СВЦЭМ!$D$10+'СЕТ СН'!$F$5-'СЕТ СН'!$F$17</f>
        <v>2737.3255662199999</v>
      </c>
      <c r="E13" s="36">
        <f>SUMIFS(СВЦЭМ!$C$33:$C$776,СВЦЭМ!$A$33:$A$776,$A13,СВЦЭМ!$B$33:$B$776,E$11)+'СЕТ СН'!$F$9+СВЦЭМ!$D$10+'СЕТ СН'!$F$5-'СЕТ СН'!$F$17</f>
        <v>2734.1878162799999</v>
      </c>
      <c r="F13" s="36">
        <f>SUMIFS(СВЦЭМ!$C$33:$C$776,СВЦЭМ!$A$33:$A$776,$A13,СВЦЭМ!$B$33:$B$776,F$11)+'СЕТ СН'!$F$9+СВЦЭМ!$D$10+'СЕТ СН'!$F$5-'СЕТ СН'!$F$17</f>
        <v>2737.5941293199999</v>
      </c>
      <c r="G13" s="36">
        <f>SUMIFS(СВЦЭМ!$C$33:$C$776,СВЦЭМ!$A$33:$A$776,$A13,СВЦЭМ!$B$33:$B$776,G$11)+'СЕТ СН'!$F$9+СВЦЭМ!$D$10+'СЕТ СН'!$F$5-'СЕТ СН'!$F$17</f>
        <v>2830.4811101499999</v>
      </c>
      <c r="H13" s="36">
        <f>SUMIFS(СВЦЭМ!$C$33:$C$776,СВЦЭМ!$A$33:$A$776,$A13,СВЦЭМ!$B$33:$B$776,H$11)+'СЕТ СН'!$F$9+СВЦЭМ!$D$10+'СЕТ СН'!$F$5-'СЕТ СН'!$F$17</f>
        <v>2880.9394241700002</v>
      </c>
      <c r="I13" s="36">
        <f>SUMIFS(СВЦЭМ!$C$33:$C$776,СВЦЭМ!$A$33:$A$776,$A13,СВЦЭМ!$B$33:$B$776,I$11)+'СЕТ СН'!$F$9+СВЦЭМ!$D$10+'СЕТ СН'!$F$5-'СЕТ СН'!$F$17</f>
        <v>2891.5323349299997</v>
      </c>
      <c r="J13" s="36">
        <f>SUMIFS(СВЦЭМ!$C$33:$C$776,СВЦЭМ!$A$33:$A$776,$A13,СВЦЭМ!$B$33:$B$776,J$11)+'СЕТ СН'!$F$9+СВЦЭМ!$D$10+'СЕТ СН'!$F$5-'СЕТ СН'!$F$17</f>
        <v>2853.4478323499998</v>
      </c>
      <c r="K13" s="36">
        <f>SUMIFS(СВЦЭМ!$C$33:$C$776,СВЦЭМ!$A$33:$A$776,$A13,СВЦЭМ!$B$33:$B$776,K$11)+'СЕТ СН'!$F$9+СВЦЭМ!$D$10+'СЕТ СН'!$F$5-'СЕТ СН'!$F$17</f>
        <v>2824.5147719500001</v>
      </c>
      <c r="L13" s="36">
        <f>SUMIFS(СВЦЭМ!$C$33:$C$776,СВЦЭМ!$A$33:$A$776,$A13,СВЦЭМ!$B$33:$B$776,L$11)+'СЕТ СН'!$F$9+СВЦЭМ!$D$10+'СЕТ СН'!$F$5-'СЕТ СН'!$F$17</f>
        <v>2829.7335304500002</v>
      </c>
      <c r="M13" s="36">
        <f>SUMIFS(СВЦЭМ!$C$33:$C$776,СВЦЭМ!$A$33:$A$776,$A13,СВЦЭМ!$B$33:$B$776,M$11)+'СЕТ СН'!$F$9+СВЦЭМ!$D$10+'СЕТ СН'!$F$5-'СЕТ СН'!$F$17</f>
        <v>2849.2007269699998</v>
      </c>
      <c r="N13" s="36">
        <f>SUMIFS(СВЦЭМ!$C$33:$C$776,СВЦЭМ!$A$33:$A$776,$A13,СВЦЭМ!$B$33:$B$776,N$11)+'СЕТ СН'!$F$9+СВЦЭМ!$D$10+'СЕТ СН'!$F$5-'СЕТ СН'!$F$17</f>
        <v>2894.2196086099998</v>
      </c>
      <c r="O13" s="36">
        <f>SUMIFS(СВЦЭМ!$C$33:$C$776,СВЦЭМ!$A$33:$A$776,$A13,СВЦЭМ!$B$33:$B$776,O$11)+'СЕТ СН'!$F$9+СВЦЭМ!$D$10+'СЕТ СН'!$F$5-'СЕТ СН'!$F$17</f>
        <v>2859.7682313599998</v>
      </c>
      <c r="P13" s="36">
        <f>SUMIFS(СВЦЭМ!$C$33:$C$776,СВЦЭМ!$A$33:$A$776,$A13,СВЦЭМ!$B$33:$B$776,P$11)+'СЕТ СН'!$F$9+СВЦЭМ!$D$10+'СЕТ СН'!$F$5-'СЕТ СН'!$F$17</f>
        <v>2838.6245112199999</v>
      </c>
      <c r="Q13" s="36">
        <f>SUMIFS(СВЦЭМ!$C$33:$C$776,СВЦЭМ!$A$33:$A$776,$A13,СВЦЭМ!$B$33:$B$776,Q$11)+'СЕТ СН'!$F$9+СВЦЭМ!$D$10+'СЕТ СН'!$F$5-'СЕТ СН'!$F$17</f>
        <v>2838.2178366399999</v>
      </c>
      <c r="R13" s="36">
        <f>SUMIFS(СВЦЭМ!$C$33:$C$776,СВЦЭМ!$A$33:$A$776,$A13,СВЦЭМ!$B$33:$B$776,R$11)+'СЕТ СН'!$F$9+СВЦЭМ!$D$10+'СЕТ СН'!$F$5-'СЕТ СН'!$F$17</f>
        <v>2838.7892843899999</v>
      </c>
      <c r="S13" s="36">
        <f>SUMIFS(СВЦЭМ!$C$33:$C$776,СВЦЭМ!$A$33:$A$776,$A13,СВЦЭМ!$B$33:$B$776,S$11)+'СЕТ СН'!$F$9+СВЦЭМ!$D$10+'СЕТ СН'!$F$5-'СЕТ СН'!$F$17</f>
        <v>2849.0374023200002</v>
      </c>
      <c r="T13" s="36">
        <f>SUMIFS(СВЦЭМ!$C$33:$C$776,СВЦЭМ!$A$33:$A$776,$A13,СВЦЭМ!$B$33:$B$776,T$11)+'СЕТ СН'!$F$9+СВЦЭМ!$D$10+'СЕТ СН'!$F$5-'СЕТ СН'!$F$17</f>
        <v>2810.5474642199997</v>
      </c>
      <c r="U13" s="36">
        <f>SUMIFS(СВЦЭМ!$C$33:$C$776,СВЦЭМ!$A$33:$A$776,$A13,СВЦЭМ!$B$33:$B$776,U$11)+'СЕТ СН'!$F$9+СВЦЭМ!$D$10+'СЕТ СН'!$F$5-'СЕТ СН'!$F$17</f>
        <v>2810.8366907099999</v>
      </c>
      <c r="V13" s="36">
        <f>SUMIFS(СВЦЭМ!$C$33:$C$776,СВЦЭМ!$A$33:$A$776,$A13,СВЦЭМ!$B$33:$B$776,V$11)+'СЕТ СН'!$F$9+СВЦЭМ!$D$10+'СЕТ СН'!$F$5-'СЕТ СН'!$F$17</f>
        <v>2772.3296983800001</v>
      </c>
      <c r="W13" s="36">
        <f>SUMIFS(СВЦЭМ!$C$33:$C$776,СВЦЭМ!$A$33:$A$776,$A13,СВЦЭМ!$B$33:$B$776,W$11)+'СЕТ СН'!$F$9+СВЦЭМ!$D$10+'СЕТ СН'!$F$5-'СЕТ СН'!$F$17</f>
        <v>2764.4699870999998</v>
      </c>
      <c r="X13" s="36">
        <f>SUMIFS(СВЦЭМ!$C$33:$C$776,СВЦЭМ!$A$33:$A$776,$A13,СВЦЭМ!$B$33:$B$776,X$11)+'СЕТ СН'!$F$9+СВЦЭМ!$D$10+'СЕТ СН'!$F$5-'СЕТ СН'!$F$17</f>
        <v>2765.7461613300002</v>
      </c>
      <c r="Y13" s="36">
        <f>SUMIFS(СВЦЭМ!$C$33:$C$776,СВЦЭМ!$A$33:$A$776,$A13,СВЦЭМ!$B$33:$B$776,Y$11)+'СЕТ СН'!$F$9+СВЦЭМ!$D$10+'СЕТ СН'!$F$5-'СЕТ СН'!$F$17</f>
        <v>2798.8621799100001</v>
      </c>
    </row>
    <row r="14" spans="1:27" ht="15.75" x14ac:dyDescent="0.2">
      <c r="A14" s="35">
        <f t="shared" ref="A14:A42" si="0">A13+1</f>
        <v>43924</v>
      </c>
      <c r="B14" s="36">
        <f>SUMIFS(СВЦЭМ!$C$33:$C$776,СВЦЭМ!$A$33:$A$776,$A14,СВЦЭМ!$B$33:$B$776,B$11)+'СЕТ СН'!$F$9+СВЦЭМ!$D$10+'СЕТ СН'!$F$5-'СЕТ СН'!$F$17</f>
        <v>2781.5616026799999</v>
      </c>
      <c r="C14" s="36">
        <f>SUMIFS(СВЦЭМ!$C$33:$C$776,СВЦЭМ!$A$33:$A$776,$A14,СВЦЭМ!$B$33:$B$776,C$11)+'СЕТ СН'!$F$9+СВЦЭМ!$D$10+'СЕТ СН'!$F$5-'СЕТ СН'!$F$17</f>
        <v>2832.6871204700001</v>
      </c>
      <c r="D14" s="36">
        <f>SUMIFS(СВЦЭМ!$C$33:$C$776,СВЦЭМ!$A$33:$A$776,$A14,СВЦЭМ!$B$33:$B$776,D$11)+'СЕТ СН'!$F$9+СВЦЭМ!$D$10+'СЕТ СН'!$F$5-'СЕТ СН'!$F$17</f>
        <v>2863.5274962499998</v>
      </c>
      <c r="E14" s="36">
        <f>SUMIFS(СВЦЭМ!$C$33:$C$776,СВЦЭМ!$A$33:$A$776,$A14,СВЦЭМ!$B$33:$B$776,E$11)+'СЕТ СН'!$F$9+СВЦЭМ!$D$10+'СЕТ СН'!$F$5-'СЕТ СН'!$F$17</f>
        <v>2857.4392812899996</v>
      </c>
      <c r="F14" s="36">
        <f>SUMIFS(СВЦЭМ!$C$33:$C$776,СВЦЭМ!$A$33:$A$776,$A14,СВЦЭМ!$B$33:$B$776,F$11)+'СЕТ СН'!$F$9+СВЦЭМ!$D$10+'СЕТ СН'!$F$5-'СЕТ СН'!$F$17</f>
        <v>2864.7702015699997</v>
      </c>
      <c r="G14" s="36">
        <f>SUMIFS(СВЦЭМ!$C$33:$C$776,СВЦЭМ!$A$33:$A$776,$A14,СВЦЭМ!$B$33:$B$776,G$11)+'СЕТ СН'!$F$9+СВЦЭМ!$D$10+'СЕТ СН'!$F$5-'СЕТ СН'!$F$17</f>
        <v>2842.0648660099996</v>
      </c>
      <c r="H14" s="36">
        <f>SUMIFS(СВЦЭМ!$C$33:$C$776,СВЦЭМ!$A$33:$A$776,$A14,СВЦЭМ!$B$33:$B$776,H$11)+'СЕТ СН'!$F$9+СВЦЭМ!$D$10+'СЕТ СН'!$F$5-'СЕТ СН'!$F$17</f>
        <v>2833.6749971499999</v>
      </c>
      <c r="I14" s="36">
        <f>SUMIFS(СВЦЭМ!$C$33:$C$776,СВЦЭМ!$A$33:$A$776,$A14,СВЦЭМ!$B$33:$B$776,I$11)+'СЕТ СН'!$F$9+СВЦЭМ!$D$10+'СЕТ СН'!$F$5-'СЕТ СН'!$F$17</f>
        <v>2853.71469015</v>
      </c>
      <c r="J14" s="36">
        <f>SUMIFS(СВЦЭМ!$C$33:$C$776,СВЦЭМ!$A$33:$A$776,$A14,СВЦЭМ!$B$33:$B$776,J$11)+'СЕТ СН'!$F$9+СВЦЭМ!$D$10+'СЕТ СН'!$F$5-'СЕТ СН'!$F$17</f>
        <v>2779.6279959200001</v>
      </c>
      <c r="K14" s="36">
        <f>SUMIFS(СВЦЭМ!$C$33:$C$776,СВЦЭМ!$A$33:$A$776,$A14,СВЦЭМ!$B$33:$B$776,K$11)+'СЕТ СН'!$F$9+СВЦЭМ!$D$10+'СЕТ СН'!$F$5-'СЕТ СН'!$F$17</f>
        <v>2738.7181191700001</v>
      </c>
      <c r="L14" s="36">
        <f>SUMIFS(СВЦЭМ!$C$33:$C$776,СВЦЭМ!$A$33:$A$776,$A14,СВЦЭМ!$B$33:$B$776,L$11)+'СЕТ СН'!$F$9+СВЦЭМ!$D$10+'СЕТ СН'!$F$5-'СЕТ СН'!$F$17</f>
        <v>2740.2289636699998</v>
      </c>
      <c r="M14" s="36">
        <f>SUMIFS(СВЦЭМ!$C$33:$C$776,СВЦЭМ!$A$33:$A$776,$A14,СВЦЭМ!$B$33:$B$776,M$11)+'СЕТ СН'!$F$9+СВЦЭМ!$D$10+'СЕТ СН'!$F$5-'СЕТ СН'!$F$17</f>
        <v>2743.8449955699998</v>
      </c>
      <c r="N14" s="36">
        <f>SUMIFS(СВЦЭМ!$C$33:$C$776,СВЦЭМ!$A$33:$A$776,$A14,СВЦЭМ!$B$33:$B$776,N$11)+'СЕТ СН'!$F$9+СВЦЭМ!$D$10+'СЕТ СН'!$F$5-'СЕТ СН'!$F$17</f>
        <v>2829.9174685399998</v>
      </c>
      <c r="O14" s="36">
        <f>SUMIFS(СВЦЭМ!$C$33:$C$776,СВЦЭМ!$A$33:$A$776,$A14,СВЦЭМ!$B$33:$B$776,O$11)+'СЕТ СН'!$F$9+СВЦЭМ!$D$10+'СЕТ СН'!$F$5-'СЕТ СН'!$F$17</f>
        <v>2776.8458339600002</v>
      </c>
      <c r="P14" s="36">
        <f>SUMIFS(СВЦЭМ!$C$33:$C$776,СВЦЭМ!$A$33:$A$776,$A14,СВЦЭМ!$B$33:$B$776,P$11)+'СЕТ СН'!$F$9+СВЦЭМ!$D$10+'СЕТ СН'!$F$5-'СЕТ СН'!$F$17</f>
        <v>2764.6925251499997</v>
      </c>
      <c r="Q14" s="36">
        <f>SUMIFS(СВЦЭМ!$C$33:$C$776,СВЦЭМ!$A$33:$A$776,$A14,СВЦЭМ!$B$33:$B$776,Q$11)+'СЕТ СН'!$F$9+СВЦЭМ!$D$10+'СЕТ СН'!$F$5-'СЕТ СН'!$F$17</f>
        <v>2793.5007781999998</v>
      </c>
      <c r="R14" s="36">
        <f>SUMIFS(СВЦЭМ!$C$33:$C$776,СВЦЭМ!$A$33:$A$776,$A14,СВЦЭМ!$B$33:$B$776,R$11)+'СЕТ СН'!$F$9+СВЦЭМ!$D$10+'СЕТ СН'!$F$5-'СЕТ СН'!$F$17</f>
        <v>2781.6532945700001</v>
      </c>
      <c r="S14" s="36">
        <f>SUMIFS(СВЦЭМ!$C$33:$C$776,СВЦЭМ!$A$33:$A$776,$A14,СВЦЭМ!$B$33:$B$776,S$11)+'СЕТ СН'!$F$9+СВЦЭМ!$D$10+'СЕТ СН'!$F$5-'СЕТ СН'!$F$17</f>
        <v>2776.38397833</v>
      </c>
      <c r="T14" s="36">
        <f>SUMIFS(СВЦЭМ!$C$33:$C$776,СВЦЭМ!$A$33:$A$776,$A14,СВЦЭМ!$B$33:$B$776,T$11)+'СЕТ СН'!$F$9+СВЦЭМ!$D$10+'СЕТ СН'!$F$5-'СЕТ СН'!$F$17</f>
        <v>2760.1615937699999</v>
      </c>
      <c r="U14" s="36">
        <f>SUMIFS(СВЦЭМ!$C$33:$C$776,СВЦЭМ!$A$33:$A$776,$A14,СВЦЭМ!$B$33:$B$776,U$11)+'СЕТ СН'!$F$9+СВЦЭМ!$D$10+'СЕТ СН'!$F$5-'СЕТ СН'!$F$17</f>
        <v>2767.2783902699998</v>
      </c>
      <c r="V14" s="36">
        <f>SUMIFS(СВЦЭМ!$C$33:$C$776,СВЦЭМ!$A$33:$A$776,$A14,СВЦЭМ!$B$33:$B$776,V$11)+'СЕТ СН'!$F$9+СВЦЭМ!$D$10+'СЕТ СН'!$F$5-'СЕТ СН'!$F$17</f>
        <v>2718.7176312199999</v>
      </c>
      <c r="W14" s="36">
        <f>SUMIFS(СВЦЭМ!$C$33:$C$776,СВЦЭМ!$A$33:$A$776,$A14,СВЦЭМ!$B$33:$B$776,W$11)+'СЕТ СН'!$F$9+СВЦЭМ!$D$10+'СЕТ СН'!$F$5-'СЕТ СН'!$F$17</f>
        <v>2725.64903921</v>
      </c>
      <c r="X14" s="36">
        <f>SUMIFS(СВЦЭМ!$C$33:$C$776,СВЦЭМ!$A$33:$A$776,$A14,СВЦЭМ!$B$33:$B$776,X$11)+'СЕТ СН'!$F$9+СВЦЭМ!$D$10+'СЕТ СН'!$F$5-'СЕТ СН'!$F$17</f>
        <v>2773.1353986699996</v>
      </c>
      <c r="Y14" s="36">
        <f>SUMIFS(СВЦЭМ!$C$33:$C$776,СВЦЭМ!$A$33:$A$776,$A14,СВЦЭМ!$B$33:$B$776,Y$11)+'СЕТ СН'!$F$9+СВЦЭМ!$D$10+'СЕТ СН'!$F$5-'СЕТ СН'!$F$17</f>
        <v>2820.18455008</v>
      </c>
    </row>
    <row r="15" spans="1:27" ht="15.75" x14ac:dyDescent="0.2">
      <c r="A15" s="35">
        <f t="shared" si="0"/>
        <v>43925</v>
      </c>
      <c r="B15" s="36">
        <f>SUMIFS(СВЦЭМ!$C$33:$C$776,СВЦЭМ!$A$33:$A$776,$A15,СВЦЭМ!$B$33:$B$776,B$11)+'СЕТ СН'!$F$9+СВЦЭМ!$D$10+'СЕТ СН'!$F$5-'СЕТ СН'!$F$17</f>
        <v>2791.7747022200001</v>
      </c>
      <c r="C15" s="36">
        <f>SUMIFS(СВЦЭМ!$C$33:$C$776,СВЦЭМ!$A$33:$A$776,$A15,СВЦЭМ!$B$33:$B$776,C$11)+'СЕТ СН'!$F$9+СВЦЭМ!$D$10+'СЕТ СН'!$F$5-'СЕТ СН'!$F$17</f>
        <v>2840.28536829</v>
      </c>
      <c r="D15" s="36">
        <f>SUMIFS(СВЦЭМ!$C$33:$C$776,СВЦЭМ!$A$33:$A$776,$A15,СВЦЭМ!$B$33:$B$776,D$11)+'СЕТ СН'!$F$9+СВЦЭМ!$D$10+'СЕТ СН'!$F$5-'СЕТ СН'!$F$17</f>
        <v>2945.7562887300001</v>
      </c>
      <c r="E15" s="36">
        <f>SUMIFS(СВЦЭМ!$C$33:$C$776,СВЦЭМ!$A$33:$A$776,$A15,СВЦЭМ!$B$33:$B$776,E$11)+'СЕТ СН'!$F$9+СВЦЭМ!$D$10+'СЕТ СН'!$F$5-'СЕТ СН'!$F$17</f>
        <v>2986.2254004699998</v>
      </c>
      <c r="F15" s="36">
        <f>SUMIFS(СВЦЭМ!$C$33:$C$776,СВЦЭМ!$A$33:$A$776,$A15,СВЦЭМ!$B$33:$B$776,F$11)+'СЕТ СН'!$F$9+СВЦЭМ!$D$10+'СЕТ СН'!$F$5-'СЕТ СН'!$F$17</f>
        <v>2990.06737918</v>
      </c>
      <c r="G15" s="36">
        <f>SUMIFS(СВЦЭМ!$C$33:$C$776,СВЦЭМ!$A$33:$A$776,$A15,СВЦЭМ!$B$33:$B$776,G$11)+'СЕТ СН'!$F$9+СВЦЭМ!$D$10+'СЕТ СН'!$F$5-'СЕТ СН'!$F$17</f>
        <v>2961.5084965899996</v>
      </c>
      <c r="H15" s="36">
        <f>SUMIFS(СВЦЭМ!$C$33:$C$776,СВЦЭМ!$A$33:$A$776,$A15,СВЦЭМ!$B$33:$B$776,H$11)+'СЕТ СН'!$F$9+СВЦЭМ!$D$10+'СЕТ СН'!$F$5-'СЕТ СН'!$F$17</f>
        <v>2932.1406033599997</v>
      </c>
      <c r="I15" s="36">
        <f>SUMIFS(СВЦЭМ!$C$33:$C$776,СВЦЭМ!$A$33:$A$776,$A15,СВЦЭМ!$B$33:$B$776,I$11)+'СЕТ СН'!$F$9+СВЦЭМ!$D$10+'СЕТ СН'!$F$5-'СЕТ СН'!$F$17</f>
        <v>2906.7331831299998</v>
      </c>
      <c r="J15" s="36">
        <f>SUMIFS(СВЦЭМ!$C$33:$C$776,СВЦЭМ!$A$33:$A$776,$A15,СВЦЭМ!$B$33:$B$776,J$11)+'СЕТ СН'!$F$9+СВЦЭМ!$D$10+'СЕТ СН'!$F$5-'СЕТ СН'!$F$17</f>
        <v>2825.8249048500002</v>
      </c>
      <c r="K15" s="36">
        <f>SUMIFS(СВЦЭМ!$C$33:$C$776,СВЦЭМ!$A$33:$A$776,$A15,СВЦЭМ!$B$33:$B$776,K$11)+'СЕТ СН'!$F$9+СВЦЭМ!$D$10+'СЕТ СН'!$F$5-'СЕТ СН'!$F$17</f>
        <v>2769.7407837800001</v>
      </c>
      <c r="L15" s="36">
        <f>SUMIFS(СВЦЭМ!$C$33:$C$776,СВЦЭМ!$A$33:$A$776,$A15,СВЦЭМ!$B$33:$B$776,L$11)+'СЕТ СН'!$F$9+СВЦЭМ!$D$10+'СЕТ СН'!$F$5-'СЕТ СН'!$F$17</f>
        <v>2758.6025524400002</v>
      </c>
      <c r="M15" s="36">
        <f>SUMIFS(СВЦЭМ!$C$33:$C$776,СВЦЭМ!$A$33:$A$776,$A15,СВЦЭМ!$B$33:$B$776,M$11)+'СЕТ СН'!$F$9+СВЦЭМ!$D$10+'СЕТ СН'!$F$5-'СЕТ СН'!$F$17</f>
        <v>2761.0892118199999</v>
      </c>
      <c r="N15" s="36">
        <f>SUMIFS(СВЦЭМ!$C$33:$C$776,СВЦЭМ!$A$33:$A$776,$A15,СВЦЭМ!$B$33:$B$776,N$11)+'СЕТ СН'!$F$9+СВЦЭМ!$D$10+'СЕТ СН'!$F$5-'СЕТ СН'!$F$17</f>
        <v>2790.5983658499999</v>
      </c>
      <c r="O15" s="36">
        <f>SUMIFS(СВЦЭМ!$C$33:$C$776,СВЦЭМ!$A$33:$A$776,$A15,СВЦЭМ!$B$33:$B$776,O$11)+'СЕТ СН'!$F$9+СВЦЭМ!$D$10+'СЕТ СН'!$F$5-'СЕТ СН'!$F$17</f>
        <v>2746.2831434899999</v>
      </c>
      <c r="P15" s="36">
        <f>SUMIFS(СВЦЭМ!$C$33:$C$776,СВЦЭМ!$A$33:$A$776,$A15,СВЦЭМ!$B$33:$B$776,P$11)+'СЕТ СН'!$F$9+СВЦЭМ!$D$10+'СЕТ СН'!$F$5-'СЕТ СН'!$F$17</f>
        <v>2794.8699396100001</v>
      </c>
      <c r="Q15" s="36">
        <f>SUMIFS(СВЦЭМ!$C$33:$C$776,СВЦЭМ!$A$33:$A$776,$A15,СВЦЭМ!$B$33:$B$776,Q$11)+'СЕТ СН'!$F$9+СВЦЭМ!$D$10+'СЕТ СН'!$F$5-'СЕТ СН'!$F$17</f>
        <v>2884.21342534</v>
      </c>
      <c r="R15" s="36">
        <f>SUMIFS(СВЦЭМ!$C$33:$C$776,СВЦЭМ!$A$33:$A$776,$A15,СВЦЭМ!$B$33:$B$776,R$11)+'СЕТ СН'!$F$9+СВЦЭМ!$D$10+'СЕТ СН'!$F$5-'СЕТ СН'!$F$17</f>
        <v>2838.81909378</v>
      </c>
      <c r="S15" s="36">
        <f>SUMIFS(СВЦЭМ!$C$33:$C$776,СВЦЭМ!$A$33:$A$776,$A15,СВЦЭМ!$B$33:$B$776,S$11)+'СЕТ СН'!$F$9+СВЦЭМ!$D$10+'СЕТ СН'!$F$5-'СЕТ СН'!$F$17</f>
        <v>2825.9654216299996</v>
      </c>
      <c r="T15" s="36">
        <f>SUMIFS(СВЦЭМ!$C$33:$C$776,СВЦЭМ!$A$33:$A$776,$A15,СВЦЭМ!$B$33:$B$776,T$11)+'СЕТ СН'!$F$9+СВЦЭМ!$D$10+'СЕТ СН'!$F$5-'СЕТ СН'!$F$17</f>
        <v>2808.1324279800001</v>
      </c>
      <c r="U15" s="36">
        <f>SUMIFS(СВЦЭМ!$C$33:$C$776,СВЦЭМ!$A$33:$A$776,$A15,СВЦЭМ!$B$33:$B$776,U$11)+'СЕТ СН'!$F$9+СВЦЭМ!$D$10+'СЕТ СН'!$F$5-'СЕТ СН'!$F$17</f>
        <v>2813.6774078099997</v>
      </c>
      <c r="V15" s="36">
        <f>SUMIFS(СВЦЭМ!$C$33:$C$776,СВЦЭМ!$A$33:$A$776,$A15,СВЦЭМ!$B$33:$B$776,V$11)+'СЕТ СН'!$F$9+СВЦЭМ!$D$10+'СЕТ СН'!$F$5-'СЕТ СН'!$F$17</f>
        <v>2770.3776897600001</v>
      </c>
      <c r="W15" s="36">
        <f>SUMIFS(СВЦЭМ!$C$33:$C$776,СВЦЭМ!$A$33:$A$776,$A15,СВЦЭМ!$B$33:$B$776,W$11)+'СЕТ СН'!$F$9+СВЦЭМ!$D$10+'СЕТ СН'!$F$5-'СЕТ СН'!$F$17</f>
        <v>2735.73316651</v>
      </c>
      <c r="X15" s="36">
        <f>SUMIFS(СВЦЭМ!$C$33:$C$776,СВЦЭМ!$A$33:$A$776,$A15,СВЦЭМ!$B$33:$B$776,X$11)+'СЕТ СН'!$F$9+СВЦЭМ!$D$10+'СЕТ СН'!$F$5-'СЕТ СН'!$F$17</f>
        <v>2774.8022359500001</v>
      </c>
      <c r="Y15" s="36">
        <f>SUMIFS(СВЦЭМ!$C$33:$C$776,СВЦЭМ!$A$33:$A$776,$A15,СВЦЭМ!$B$33:$B$776,Y$11)+'СЕТ СН'!$F$9+СВЦЭМ!$D$10+'СЕТ СН'!$F$5-'СЕТ СН'!$F$17</f>
        <v>2807.2381420900001</v>
      </c>
    </row>
    <row r="16" spans="1:27" ht="15.75" x14ac:dyDescent="0.2">
      <c r="A16" s="35">
        <f t="shared" si="0"/>
        <v>43926</v>
      </c>
      <c r="B16" s="36">
        <f>SUMIFS(СВЦЭМ!$C$33:$C$776,СВЦЭМ!$A$33:$A$776,$A16,СВЦЭМ!$B$33:$B$776,B$11)+'СЕТ СН'!$F$9+СВЦЭМ!$D$10+'СЕТ СН'!$F$5-'СЕТ СН'!$F$17</f>
        <v>2781.4577798399996</v>
      </c>
      <c r="C16" s="36">
        <f>SUMIFS(СВЦЭМ!$C$33:$C$776,СВЦЭМ!$A$33:$A$776,$A16,СВЦЭМ!$B$33:$B$776,C$11)+'СЕТ СН'!$F$9+СВЦЭМ!$D$10+'СЕТ СН'!$F$5-'СЕТ СН'!$F$17</f>
        <v>2916.5226482399999</v>
      </c>
      <c r="D16" s="36">
        <f>SUMIFS(СВЦЭМ!$C$33:$C$776,СВЦЭМ!$A$33:$A$776,$A16,СВЦЭМ!$B$33:$B$776,D$11)+'СЕТ СН'!$F$9+СВЦЭМ!$D$10+'СЕТ СН'!$F$5-'СЕТ СН'!$F$17</f>
        <v>2955.5146296399998</v>
      </c>
      <c r="E16" s="36">
        <f>SUMIFS(СВЦЭМ!$C$33:$C$776,СВЦЭМ!$A$33:$A$776,$A16,СВЦЭМ!$B$33:$B$776,E$11)+'СЕТ СН'!$F$9+СВЦЭМ!$D$10+'СЕТ СН'!$F$5-'СЕТ СН'!$F$17</f>
        <v>2982.64957951</v>
      </c>
      <c r="F16" s="36">
        <f>SUMIFS(СВЦЭМ!$C$33:$C$776,СВЦЭМ!$A$33:$A$776,$A16,СВЦЭМ!$B$33:$B$776,F$11)+'СЕТ СН'!$F$9+СВЦЭМ!$D$10+'СЕТ СН'!$F$5-'СЕТ СН'!$F$17</f>
        <v>2997.4363314499997</v>
      </c>
      <c r="G16" s="36">
        <f>SUMIFS(СВЦЭМ!$C$33:$C$776,СВЦЭМ!$A$33:$A$776,$A16,СВЦЭМ!$B$33:$B$776,G$11)+'СЕТ СН'!$F$9+СВЦЭМ!$D$10+'СЕТ СН'!$F$5-'СЕТ СН'!$F$17</f>
        <v>2959.75926076</v>
      </c>
      <c r="H16" s="36">
        <f>SUMIFS(СВЦЭМ!$C$33:$C$776,СВЦЭМ!$A$33:$A$776,$A16,СВЦЭМ!$B$33:$B$776,H$11)+'СЕТ СН'!$F$9+СВЦЭМ!$D$10+'СЕТ СН'!$F$5-'СЕТ СН'!$F$17</f>
        <v>2948.0449163799999</v>
      </c>
      <c r="I16" s="36">
        <f>SUMIFS(СВЦЭМ!$C$33:$C$776,СВЦЭМ!$A$33:$A$776,$A16,СВЦЭМ!$B$33:$B$776,I$11)+'СЕТ СН'!$F$9+СВЦЭМ!$D$10+'СЕТ СН'!$F$5-'СЕТ СН'!$F$17</f>
        <v>2927.7630687399997</v>
      </c>
      <c r="J16" s="36">
        <f>SUMIFS(СВЦЭМ!$C$33:$C$776,СВЦЭМ!$A$33:$A$776,$A16,СВЦЭМ!$B$33:$B$776,J$11)+'СЕТ СН'!$F$9+СВЦЭМ!$D$10+'СЕТ СН'!$F$5-'СЕТ СН'!$F$17</f>
        <v>2851.9413511799999</v>
      </c>
      <c r="K16" s="36">
        <f>SUMIFS(СВЦЭМ!$C$33:$C$776,СВЦЭМ!$A$33:$A$776,$A16,СВЦЭМ!$B$33:$B$776,K$11)+'СЕТ СН'!$F$9+СВЦЭМ!$D$10+'СЕТ СН'!$F$5-'СЕТ СН'!$F$17</f>
        <v>2788.1542027799997</v>
      </c>
      <c r="L16" s="36">
        <f>SUMIFS(СВЦЭМ!$C$33:$C$776,СВЦЭМ!$A$33:$A$776,$A16,СВЦЭМ!$B$33:$B$776,L$11)+'СЕТ СН'!$F$9+СВЦЭМ!$D$10+'СЕТ СН'!$F$5-'СЕТ СН'!$F$17</f>
        <v>2758.0734685500001</v>
      </c>
      <c r="M16" s="36">
        <f>SUMIFS(СВЦЭМ!$C$33:$C$776,СВЦЭМ!$A$33:$A$776,$A16,СВЦЭМ!$B$33:$B$776,M$11)+'СЕТ СН'!$F$9+СВЦЭМ!$D$10+'СЕТ СН'!$F$5-'СЕТ СН'!$F$17</f>
        <v>2776.2135982599998</v>
      </c>
      <c r="N16" s="36">
        <f>SUMIFS(СВЦЭМ!$C$33:$C$776,СВЦЭМ!$A$33:$A$776,$A16,СВЦЭМ!$B$33:$B$776,N$11)+'СЕТ СН'!$F$9+СВЦЭМ!$D$10+'СЕТ СН'!$F$5-'СЕТ СН'!$F$17</f>
        <v>2818.1465964299996</v>
      </c>
      <c r="O16" s="36">
        <f>SUMIFS(СВЦЭМ!$C$33:$C$776,СВЦЭМ!$A$33:$A$776,$A16,СВЦЭМ!$B$33:$B$776,O$11)+'СЕТ СН'!$F$9+СВЦЭМ!$D$10+'СЕТ СН'!$F$5-'СЕТ СН'!$F$17</f>
        <v>2753.0822029999999</v>
      </c>
      <c r="P16" s="36">
        <f>SUMIFS(СВЦЭМ!$C$33:$C$776,СВЦЭМ!$A$33:$A$776,$A16,СВЦЭМ!$B$33:$B$776,P$11)+'СЕТ СН'!$F$9+СВЦЭМ!$D$10+'СЕТ СН'!$F$5-'СЕТ СН'!$F$17</f>
        <v>2784.5320049499996</v>
      </c>
      <c r="Q16" s="36">
        <f>SUMIFS(СВЦЭМ!$C$33:$C$776,СВЦЭМ!$A$33:$A$776,$A16,СВЦЭМ!$B$33:$B$776,Q$11)+'СЕТ СН'!$F$9+СВЦЭМ!$D$10+'СЕТ СН'!$F$5-'СЕТ СН'!$F$17</f>
        <v>2872.4310735099998</v>
      </c>
      <c r="R16" s="36">
        <f>SUMIFS(СВЦЭМ!$C$33:$C$776,СВЦЭМ!$A$33:$A$776,$A16,СВЦЭМ!$B$33:$B$776,R$11)+'СЕТ СН'!$F$9+СВЦЭМ!$D$10+'СЕТ СН'!$F$5-'СЕТ СН'!$F$17</f>
        <v>2822.1848593899999</v>
      </c>
      <c r="S16" s="36">
        <f>SUMIFS(СВЦЭМ!$C$33:$C$776,СВЦЭМ!$A$33:$A$776,$A16,СВЦЭМ!$B$33:$B$776,S$11)+'СЕТ СН'!$F$9+СВЦЭМ!$D$10+'СЕТ СН'!$F$5-'СЕТ СН'!$F$17</f>
        <v>2748.20559409</v>
      </c>
      <c r="T16" s="36">
        <f>SUMIFS(СВЦЭМ!$C$33:$C$776,СВЦЭМ!$A$33:$A$776,$A16,СВЦЭМ!$B$33:$B$776,T$11)+'СЕТ СН'!$F$9+СВЦЭМ!$D$10+'СЕТ СН'!$F$5-'СЕТ СН'!$F$17</f>
        <v>2722.2055855899998</v>
      </c>
      <c r="U16" s="36">
        <f>SUMIFS(СВЦЭМ!$C$33:$C$776,СВЦЭМ!$A$33:$A$776,$A16,СВЦЭМ!$B$33:$B$776,U$11)+'СЕТ СН'!$F$9+СВЦЭМ!$D$10+'СЕТ СН'!$F$5-'СЕТ СН'!$F$17</f>
        <v>2730.8655862999999</v>
      </c>
      <c r="V16" s="36">
        <f>SUMIFS(СВЦЭМ!$C$33:$C$776,СВЦЭМ!$A$33:$A$776,$A16,СВЦЭМ!$B$33:$B$776,V$11)+'СЕТ СН'!$F$9+СВЦЭМ!$D$10+'СЕТ СН'!$F$5-'СЕТ СН'!$F$17</f>
        <v>2689.9196815199998</v>
      </c>
      <c r="W16" s="36">
        <f>SUMIFS(СВЦЭМ!$C$33:$C$776,СВЦЭМ!$A$33:$A$776,$A16,СВЦЭМ!$B$33:$B$776,W$11)+'СЕТ СН'!$F$9+СВЦЭМ!$D$10+'СЕТ СН'!$F$5-'СЕТ СН'!$F$17</f>
        <v>2659.3685530299999</v>
      </c>
      <c r="X16" s="36">
        <f>SUMIFS(СВЦЭМ!$C$33:$C$776,СВЦЭМ!$A$33:$A$776,$A16,СВЦЭМ!$B$33:$B$776,X$11)+'СЕТ СН'!$F$9+СВЦЭМ!$D$10+'СЕТ СН'!$F$5-'СЕТ СН'!$F$17</f>
        <v>2651.5047182399999</v>
      </c>
      <c r="Y16" s="36">
        <f>SUMIFS(СВЦЭМ!$C$33:$C$776,СВЦЭМ!$A$33:$A$776,$A16,СВЦЭМ!$B$33:$B$776,Y$11)+'СЕТ СН'!$F$9+СВЦЭМ!$D$10+'СЕТ СН'!$F$5-'СЕТ СН'!$F$17</f>
        <v>2694.5435844499998</v>
      </c>
    </row>
    <row r="17" spans="1:25" ht="15.75" x14ac:dyDescent="0.2">
      <c r="A17" s="35">
        <f t="shared" si="0"/>
        <v>43927</v>
      </c>
      <c r="B17" s="36">
        <f>SUMIFS(СВЦЭМ!$C$33:$C$776,СВЦЭМ!$A$33:$A$776,$A17,СВЦЭМ!$B$33:$B$776,B$11)+'СЕТ СН'!$F$9+СВЦЭМ!$D$10+'СЕТ СН'!$F$5-'СЕТ СН'!$F$17</f>
        <v>2818.9605684500002</v>
      </c>
      <c r="C17" s="36">
        <f>SUMIFS(СВЦЭМ!$C$33:$C$776,СВЦЭМ!$A$33:$A$776,$A17,СВЦЭМ!$B$33:$B$776,C$11)+'СЕТ СН'!$F$9+СВЦЭМ!$D$10+'СЕТ СН'!$F$5-'СЕТ СН'!$F$17</f>
        <v>2863.2993804999996</v>
      </c>
      <c r="D17" s="36">
        <f>SUMIFS(СВЦЭМ!$C$33:$C$776,СВЦЭМ!$A$33:$A$776,$A17,СВЦЭМ!$B$33:$B$776,D$11)+'СЕТ СН'!$F$9+СВЦЭМ!$D$10+'СЕТ СН'!$F$5-'СЕТ СН'!$F$17</f>
        <v>2879.2527658999998</v>
      </c>
      <c r="E17" s="36">
        <f>SUMIFS(СВЦЭМ!$C$33:$C$776,СВЦЭМ!$A$33:$A$776,$A17,СВЦЭМ!$B$33:$B$776,E$11)+'СЕТ СН'!$F$9+СВЦЭМ!$D$10+'СЕТ СН'!$F$5-'СЕТ СН'!$F$17</f>
        <v>2882.7492546899998</v>
      </c>
      <c r="F17" s="36">
        <f>SUMIFS(СВЦЭМ!$C$33:$C$776,СВЦЭМ!$A$33:$A$776,$A17,СВЦЭМ!$B$33:$B$776,F$11)+'СЕТ СН'!$F$9+СВЦЭМ!$D$10+'СЕТ СН'!$F$5-'СЕТ СН'!$F$17</f>
        <v>2882.8992371699997</v>
      </c>
      <c r="G17" s="36">
        <f>SUMIFS(СВЦЭМ!$C$33:$C$776,СВЦЭМ!$A$33:$A$776,$A17,СВЦЭМ!$B$33:$B$776,G$11)+'СЕТ СН'!$F$9+СВЦЭМ!$D$10+'СЕТ СН'!$F$5-'СЕТ СН'!$F$17</f>
        <v>2879.7253854800001</v>
      </c>
      <c r="H17" s="36">
        <f>SUMIFS(СВЦЭМ!$C$33:$C$776,СВЦЭМ!$A$33:$A$776,$A17,СВЦЭМ!$B$33:$B$776,H$11)+'СЕТ СН'!$F$9+СВЦЭМ!$D$10+'СЕТ СН'!$F$5-'СЕТ СН'!$F$17</f>
        <v>2866.8036080699999</v>
      </c>
      <c r="I17" s="36">
        <f>SUMIFS(СВЦЭМ!$C$33:$C$776,СВЦЭМ!$A$33:$A$776,$A17,СВЦЭМ!$B$33:$B$776,I$11)+'СЕТ СН'!$F$9+СВЦЭМ!$D$10+'СЕТ СН'!$F$5-'СЕТ СН'!$F$17</f>
        <v>2844.6757640400001</v>
      </c>
      <c r="J17" s="36">
        <f>SUMIFS(СВЦЭМ!$C$33:$C$776,СВЦЭМ!$A$33:$A$776,$A17,СВЦЭМ!$B$33:$B$776,J$11)+'СЕТ СН'!$F$9+СВЦЭМ!$D$10+'СЕТ СН'!$F$5-'СЕТ СН'!$F$17</f>
        <v>2812.35728664</v>
      </c>
      <c r="K17" s="36">
        <f>SUMIFS(СВЦЭМ!$C$33:$C$776,СВЦЭМ!$A$33:$A$776,$A17,СВЦЭМ!$B$33:$B$776,K$11)+'СЕТ СН'!$F$9+СВЦЭМ!$D$10+'СЕТ СН'!$F$5-'СЕТ СН'!$F$17</f>
        <v>2781.8993424599998</v>
      </c>
      <c r="L17" s="36">
        <f>SUMIFS(СВЦЭМ!$C$33:$C$776,СВЦЭМ!$A$33:$A$776,$A17,СВЦЭМ!$B$33:$B$776,L$11)+'СЕТ СН'!$F$9+СВЦЭМ!$D$10+'СЕТ СН'!$F$5-'СЕТ СН'!$F$17</f>
        <v>2771.0881851899999</v>
      </c>
      <c r="M17" s="36">
        <f>SUMIFS(СВЦЭМ!$C$33:$C$776,СВЦЭМ!$A$33:$A$776,$A17,СВЦЭМ!$B$33:$B$776,M$11)+'СЕТ СН'!$F$9+СВЦЭМ!$D$10+'СЕТ СН'!$F$5-'СЕТ СН'!$F$17</f>
        <v>2760.59332924</v>
      </c>
      <c r="N17" s="36">
        <f>SUMIFS(СВЦЭМ!$C$33:$C$776,СВЦЭМ!$A$33:$A$776,$A17,СВЦЭМ!$B$33:$B$776,N$11)+'СЕТ СН'!$F$9+СВЦЭМ!$D$10+'СЕТ СН'!$F$5-'СЕТ СН'!$F$17</f>
        <v>2792.8378401800001</v>
      </c>
      <c r="O17" s="36">
        <f>SUMIFS(СВЦЭМ!$C$33:$C$776,СВЦЭМ!$A$33:$A$776,$A17,СВЦЭМ!$B$33:$B$776,O$11)+'СЕТ СН'!$F$9+СВЦЭМ!$D$10+'СЕТ СН'!$F$5-'СЕТ СН'!$F$17</f>
        <v>2759.7826730899997</v>
      </c>
      <c r="P17" s="36">
        <f>SUMIFS(СВЦЭМ!$C$33:$C$776,СВЦЭМ!$A$33:$A$776,$A17,СВЦЭМ!$B$33:$B$776,P$11)+'СЕТ СН'!$F$9+СВЦЭМ!$D$10+'СЕТ СН'!$F$5-'СЕТ СН'!$F$17</f>
        <v>2768.4362487500002</v>
      </c>
      <c r="Q17" s="36">
        <f>SUMIFS(СВЦЭМ!$C$33:$C$776,СВЦЭМ!$A$33:$A$776,$A17,СВЦЭМ!$B$33:$B$776,Q$11)+'СЕТ СН'!$F$9+СВЦЭМ!$D$10+'СЕТ СН'!$F$5-'СЕТ СН'!$F$17</f>
        <v>2760.4373581099999</v>
      </c>
      <c r="R17" s="36">
        <f>SUMIFS(СВЦЭМ!$C$33:$C$776,СВЦЭМ!$A$33:$A$776,$A17,СВЦЭМ!$B$33:$B$776,R$11)+'СЕТ СН'!$F$9+СВЦЭМ!$D$10+'СЕТ СН'!$F$5-'СЕТ СН'!$F$17</f>
        <v>2739.8401447799997</v>
      </c>
      <c r="S17" s="36">
        <f>SUMIFS(СВЦЭМ!$C$33:$C$776,СВЦЭМ!$A$33:$A$776,$A17,СВЦЭМ!$B$33:$B$776,S$11)+'СЕТ СН'!$F$9+СВЦЭМ!$D$10+'СЕТ СН'!$F$5-'СЕТ СН'!$F$17</f>
        <v>2761.9503598599999</v>
      </c>
      <c r="T17" s="36">
        <f>SUMIFS(СВЦЭМ!$C$33:$C$776,СВЦЭМ!$A$33:$A$776,$A17,СВЦЭМ!$B$33:$B$776,T$11)+'СЕТ СН'!$F$9+СВЦЭМ!$D$10+'СЕТ СН'!$F$5-'СЕТ СН'!$F$17</f>
        <v>2747.1152436100001</v>
      </c>
      <c r="U17" s="36">
        <f>SUMIFS(СВЦЭМ!$C$33:$C$776,СВЦЭМ!$A$33:$A$776,$A17,СВЦЭМ!$B$33:$B$776,U$11)+'СЕТ СН'!$F$9+СВЦЭМ!$D$10+'СЕТ СН'!$F$5-'СЕТ СН'!$F$17</f>
        <v>2724.2397690399998</v>
      </c>
      <c r="V17" s="36">
        <f>SUMIFS(СВЦЭМ!$C$33:$C$776,СВЦЭМ!$A$33:$A$776,$A17,СВЦЭМ!$B$33:$B$776,V$11)+'СЕТ СН'!$F$9+СВЦЭМ!$D$10+'СЕТ СН'!$F$5-'СЕТ СН'!$F$17</f>
        <v>2772.5816297000001</v>
      </c>
      <c r="W17" s="36">
        <f>SUMIFS(СВЦЭМ!$C$33:$C$776,СВЦЭМ!$A$33:$A$776,$A17,СВЦЭМ!$B$33:$B$776,W$11)+'СЕТ СН'!$F$9+СВЦЭМ!$D$10+'СЕТ СН'!$F$5-'СЕТ СН'!$F$17</f>
        <v>2704.2553843899996</v>
      </c>
      <c r="X17" s="36">
        <f>SUMIFS(СВЦЭМ!$C$33:$C$776,СВЦЭМ!$A$33:$A$776,$A17,СВЦЭМ!$B$33:$B$776,X$11)+'СЕТ СН'!$F$9+СВЦЭМ!$D$10+'СЕТ СН'!$F$5-'СЕТ СН'!$F$17</f>
        <v>2730.7782582299997</v>
      </c>
      <c r="Y17" s="36">
        <f>SUMIFS(СВЦЭМ!$C$33:$C$776,СВЦЭМ!$A$33:$A$776,$A17,СВЦЭМ!$B$33:$B$776,Y$11)+'СЕТ СН'!$F$9+СВЦЭМ!$D$10+'СЕТ СН'!$F$5-'СЕТ СН'!$F$17</f>
        <v>2773.1318566399996</v>
      </c>
    </row>
    <row r="18" spans="1:25" ht="15.75" x14ac:dyDescent="0.2">
      <c r="A18" s="35">
        <f t="shared" si="0"/>
        <v>43928</v>
      </c>
      <c r="B18" s="36">
        <f>SUMIFS(СВЦЭМ!$C$33:$C$776,СВЦЭМ!$A$33:$A$776,$A18,СВЦЭМ!$B$33:$B$776,B$11)+'СЕТ СН'!$F$9+СВЦЭМ!$D$10+'СЕТ СН'!$F$5-'СЕТ СН'!$F$17</f>
        <v>2822.3808825300002</v>
      </c>
      <c r="C18" s="36">
        <f>SUMIFS(СВЦЭМ!$C$33:$C$776,СВЦЭМ!$A$33:$A$776,$A18,СВЦЭМ!$B$33:$B$776,C$11)+'СЕТ СН'!$F$9+СВЦЭМ!$D$10+'СЕТ СН'!$F$5-'СЕТ СН'!$F$17</f>
        <v>2863.2358135899999</v>
      </c>
      <c r="D18" s="36">
        <f>SUMIFS(СВЦЭМ!$C$33:$C$776,СВЦЭМ!$A$33:$A$776,$A18,СВЦЭМ!$B$33:$B$776,D$11)+'СЕТ СН'!$F$9+СВЦЭМ!$D$10+'СЕТ СН'!$F$5-'СЕТ СН'!$F$17</f>
        <v>2888.0346360200001</v>
      </c>
      <c r="E18" s="36">
        <f>SUMIFS(СВЦЭМ!$C$33:$C$776,СВЦЭМ!$A$33:$A$776,$A18,СВЦЭМ!$B$33:$B$776,E$11)+'СЕТ СН'!$F$9+СВЦЭМ!$D$10+'СЕТ СН'!$F$5-'СЕТ СН'!$F$17</f>
        <v>2913.1892155599999</v>
      </c>
      <c r="F18" s="36">
        <f>SUMIFS(СВЦЭМ!$C$33:$C$776,СВЦЭМ!$A$33:$A$776,$A18,СВЦЭМ!$B$33:$B$776,F$11)+'СЕТ СН'!$F$9+СВЦЭМ!$D$10+'СЕТ СН'!$F$5-'СЕТ СН'!$F$17</f>
        <v>2920.09662007</v>
      </c>
      <c r="G18" s="36">
        <f>SUMIFS(СВЦЭМ!$C$33:$C$776,СВЦЭМ!$A$33:$A$776,$A18,СВЦЭМ!$B$33:$B$776,G$11)+'СЕТ СН'!$F$9+СВЦЭМ!$D$10+'СЕТ СН'!$F$5-'СЕТ СН'!$F$17</f>
        <v>2922.0943323299998</v>
      </c>
      <c r="H18" s="36">
        <f>SUMIFS(СВЦЭМ!$C$33:$C$776,СВЦЭМ!$A$33:$A$776,$A18,СВЦЭМ!$B$33:$B$776,H$11)+'СЕТ СН'!$F$9+СВЦЭМ!$D$10+'СЕТ СН'!$F$5-'СЕТ СН'!$F$17</f>
        <v>2925.0547527799999</v>
      </c>
      <c r="I18" s="36">
        <f>SUMIFS(СВЦЭМ!$C$33:$C$776,СВЦЭМ!$A$33:$A$776,$A18,СВЦЭМ!$B$33:$B$776,I$11)+'СЕТ СН'!$F$9+СВЦЭМ!$D$10+'СЕТ СН'!$F$5-'СЕТ СН'!$F$17</f>
        <v>2939.6064480699997</v>
      </c>
      <c r="J18" s="36">
        <f>SUMIFS(СВЦЭМ!$C$33:$C$776,СВЦЭМ!$A$33:$A$776,$A18,СВЦЭМ!$B$33:$B$776,J$11)+'СЕТ СН'!$F$9+СВЦЭМ!$D$10+'СЕТ СН'!$F$5-'СЕТ СН'!$F$17</f>
        <v>2841.6463483899997</v>
      </c>
      <c r="K18" s="36">
        <f>SUMIFS(СВЦЭМ!$C$33:$C$776,СВЦЭМ!$A$33:$A$776,$A18,СВЦЭМ!$B$33:$B$776,K$11)+'СЕТ СН'!$F$9+СВЦЭМ!$D$10+'СЕТ СН'!$F$5-'СЕТ СН'!$F$17</f>
        <v>2840.0246109700001</v>
      </c>
      <c r="L18" s="36">
        <f>SUMIFS(СВЦЭМ!$C$33:$C$776,СВЦЭМ!$A$33:$A$776,$A18,СВЦЭМ!$B$33:$B$776,L$11)+'СЕТ СН'!$F$9+СВЦЭМ!$D$10+'СЕТ СН'!$F$5-'СЕТ СН'!$F$17</f>
        <v>2818.4181027699997</v>
      </c>
      <c r="M18" s="36">
        <f>SUMIFS(СВЦЭМ!$C$33:$C$776,СВЦЭМ!$A$33:$A$776,$A18,СВЦЭМ!$B$33:$B$776,M$11)+'СЕТ СН'!$F$9+СВЦЭМ!$D$10+'СЕТ СН'!$F$5-'СЕТ СН'!$F$17</f>
        <v>2780.48736199</v>
      </c>
      <c r="N18" s="36">
        <f>SUMIFS(СВЦЭМ!$C$33:$C$776,СВЦЭМ!$A$33:$A$776,$A18,СВЦЭМ!$B$33:$B$776,N$11)+'СЕТ СН'!$F$9+СВЦЭМ!$D$10+'СЕТ СН'!$F$5-'СЕТ СН'!$F$17</f>
        <v>2815.0571479099999</v>
      </c>
      <c r="O18" s="36">
        <f>SUMIFS(СВЦЭМ!$C$33:$C$776,СВЦЭМ!$A$33:$A$776,$A18,СВЦЭМ!$B$33:$B$776,O$11)+'СЕТ СН'!$F$9+СВЦЭМ!$D$10+'СЕТ СН'!$F$5-'СЕТ СН'!$F$17</f>
        <v>2779.3113598499999</v>
      </c>
      <c r="P18" s="36">
        <f>SUMIFS(СВЦЭМ!$C$33:$C$776,СВЦЭМ!$A$33:$A$776,$A18,СВЦЭМ!$B$33:$B$776,P$11)+'СЕТ СН'!$F$9+СВЦЭМ!$D$10+'СЕТ СН'!$F$5-'СЕТ СН'!$F$17</f>
        <v>2771.8826894200001</v>
      </c>
      <c r="Q18" s="36">
        <f>SUMIFS(СВЦЭМ!$C$33:$C$776,СВЦЭМ!$A$33:$A$776,$A18,СВЦЭМ!$B$33:$B$776,Q$11)+'СЕТ СН'!$F$9+СВЦЭМ!$D$10+'СЕТ СН'!$F$5-'СЕТ СН'!$F$17</f>
        <v>2773.0150129699996</v>
      </c>
      <c r="R18" s="36">
        <f>SUMIFS(СВЦЭМ!$C$33:$C$776,СВЦЭМ!$A$33:$A$776,$A18,СВЦЭМ!$B$33:$B$776,R$11)+'СЕТ СН'!$F$9+СВЦЭМ!$D$10+'СЕТ СН'!$F$5-'СЕТ СН'!$F$17</f>
        <v>2785.2133551400002</v>
      </c>
      <c r="S18" s="36">
        <f>SUMIFS(СВЦЭМ!$C$33:$C$776,СВЦЭМ!$A$33:$A$776,$A18,СВЦЭМ!$B$33:$B$776,S$11)+'СЕТ СН'!$F$9+СВЦЭМ!$D$10+'СЕТ СН'!$F$5-'СЕТ СН'!$F$17</f>
        <v>2776.1367317300001</v>
      </c>
      <c r="T18" s="36">
        <f>SUMIFS(СВЦЭМ!$C$33:$C$776,СВЦЭМ!$A$33:$A$776,$A18,СВЦЭМ!$B$33:$B$776,T$11)+'СЕТ СН'!$F$9+СВЦЭМ!$D$10+'СЕТ СН'!$F$5-'СЕТ СН'!$F$17</f>
        <v>2753.61679688</v>
      </c>
      <c r="U18" s="36">
        <f>SUMIFS(СВЦЭМ!$C$33:$C$776,СВЦЭМ!$A$33:$A$776,$A18,СВЦЭМ!$B$33:$B$776,U$11)+'СЕТ СН'!$F$9+СВЦЭМ!$D$10+'СЕТ СН'!$F$5-'СЕТ СН'!$F$17</f>
        <v>2764.7871296899998</v>
      </c>
      <c r="V18" s="36">
        <f>SUMIFS(СВЦЭМ!$C$33:$C$776,СВЦЭМ!$A$33:$A$776,$A18,СВЦЭМ!$B$33:$B$776,V$11)+'СЕТ СН'!$F$9+СВЦЭМ!$D$10+'СЕТ СН'!$F$5-'СЕТ СН'!$F$17</f>
        <v>2748.9219870899997</v>
      </c>
      <c r="W18" s="36">
        <f>SUMIFS(СВЦЭМ!$C$33:$C$776,СВЦЭМ!$A$33:$A$776,$A18,СВЦЭМ!$B$33:$B$776,W$11)+'СЕТ СН'!$F$9+СВЦЭМ!$D$10+'СЕТ СН'!$F$5-'СЕТ СН'!$F$17</f>
        <v>2728.7399029500002</v>
      </c>
      <c r="X18" s="36">
        <f>SUMIFS(СВЦЭМ!$C$33:$C$776,СВЦЭМ!$A$33:$A$776,$A18,СВЦЭМ!$B$33:$B$776,X$11)+'СЕТ СН'!$F$9+СВЦЭМ!$D$10+'СЕТ СН'!$F$5-'СЕТ СН'!$F$17</f>
        <v>2743.2853675899996</v>
      </c>
      <c r="Y18" s="36">
        <f>SUMIFS(СВЦЭМ!$C$33:$C$776,СВЦЭМ!$A$33:$A$776,$A18,СВЦЭМ!$B$33:$B$776,Y$11)+'СЕТ СН'!$F$9+СВЦЭМ!$D$10+'СЕТ СН'!$F$5-'СЕТ СН'!$F$17</f>
        <v>2778.22057477</v>
      </c>
    </row>
    <row r="19" spans="1:25" ht="15.75" x14ac:dyDescent="0.2">
      <c r="A19" s="35">
        <f t="shared" si="0"/>
        <v>43929</v>
      </c>
      <c r="B19" s="36">
        <f>SUMIFS(СВЦЭМ!$C$33:$C$776,СВЦЭМ!$A$33:$A$776,$A19,СВЦЭМ!$B$33:$B$776,B$11)+'СЕТ СН'!$F$9+СВЦЭМ!$D$10+'СЕТ СН'!$F$5-'СЕТ СН'!$F$17</f>
        <v>2816.7504937499998</v>
      </c>
      <c r="C19" s="36">
        <f>SUMIFS(СВЦЭМ!$C$33:$C$776,СВЦЭМ!$A$33:$A$776,$A19,СВЦЭМ!$B$33:$B$776,C$11)+'СЕТ СН'!$F$9+СВЦЭМ!$D$10+'СЕТ СН'!$F$5-'СЕТ СН'!$F$17</f>
        <v>2860.2887298799997</v>
      </c>
      <c r="D19" s="36">
        <f>SUMIFS(СВЦЭМ!$C$33:$C$776,СВЦЭМ!$A$33:$A$776,$A19,СВЦЭМ!$B$33:$B$776,D$11)+'СЕТ СН'!$F$9+СВЦЭМ!$D$10+'СЕТ СН'!$F$5-'СЕТ СН'!$F$17</f>
        <v>2879.0745266099998</v>
      </c>
      <c r="E19" s="36">
        <f>SUMIFS(СВЦЭМ!$C$33:$C$776,СВЦЭМ!$A$33:$A$776,$A19,СВЦЭМ!$B$33:$B$776,E$11)+'СЕТ СН'!$F$9+СВЦЭМ!$D$10+'СЕТ СН'!$F$5-'СЕТ СН'!$F$17</f>
        <v>2902.8156326600001</v>
      </c>
      <c r="F19" s="36">
        <f>SUMIFS(СВЦЭМ!$C$33:$C$776,СВЦЭМ!$A$33:$A$776,$A19,СВЦЭМ!$B$33:$B$776,F$11)+'СЕТ СН'!$F$9+СВЦЭМ!$D$10+'СЕТ СН'!$F$5-'СЕТ СН'!$F$17</f>
        <v>2908.1972959200002</v>
      </c>
      <c r="G19" s="36">
        <f>SUMIFS(СВЦЭМ!$C$33:$C$776,СВЦЭМ!$A$33:$A$776,$A19,СВЦЭМ!$B$33:$B$776,G$11)+'СЕТ СН'!$F$9+СВЦЭМ!$D$10+'СЕТ СН'!$F$5-'СЕТ СН'!$F$17</f>
        <v>2902.7694313399998</v>
      </c>
      <c r="H19" s="36">
        <f>SUMIFS(СВЦЭМ!$C$33:$C$776,СВЦЭМ!$A$33:$A$776,$A19,СВЦЭМ!$B$33:$B$776,H$11)+'СЕТ СН'!$F$9+СВЦЭМ!$D$10+'СЕТ СН'!$F$5-'СЕТ СН'!$F$17</f>
        <v>2880.3075796100002</v>
      </c>
      <c r="I19" s="36">
        <f>SUMIFS(СВЦЭМ!$C$33:$C$776,СВЦЭМ!$A$33:$A$776,$A19,СВЦЭМ!$B$33:$B$776,I$11)+'СЕТ СН'!$F$9+СВЦЭМ!$D$10+'СЕТ СН'!$F$5-'СЕТ СН'!$F$17</f>
        <v>2880.6657098699998</v>
      </c>
      <c r="J19" s="36">
        <f>SUMIFS(СВЦЭМ!$C$33:$C$776,СВЦЭМ!$A$33:$A$776,$A19,СВЦЭМ!$B$33:$B$776,J$11)+'СЕТ СН'!$F$9+СВЦЭМ!$D$10+'СЕТ СН'!$F$5-'СЕТ СН'!$F$17</f>
        <v>2760.9883347799996</v>
      </c>
      <c r="K19" s="36">
        <f>SUMIFS(СВЦЭМ!$C$33:$C$776,СВЦЭМ!$A$33:$A$776,$A19,СВЦЭМ!$B$33:$B$776,K$11)+'СЕТ СН'!$F$9+СВЦЭМ!$D$10+'СЕТ СН'!$F$5-'СЕТ СН'!$F$17</f>
        <v>2744.6989817100002</v>
      </c>
      <c r="L19" s="36">
        <f>SUMIFS(СВЦЭМ!$C$33:$C$776,СВЦЭМ!$A$33:$A$776,$A19,СВЦЭМ!$B$33:$B$776,L$11)+'СЕТ СН'!$F$9+СВЦЭМ!$D$10+'СЕТ СН'!$F$5-'СЕТ СН'!$F$17</f>
        <v>2717.8379883799998</v>
      </c>
      <c r="M19" s="36">
        <f>SUMIFS(СВЦЭМ!$C$33:$C$776,СВЦЭМ!$A$33:$A$776,$A19,СВЦЭМ!$B$33:$B$776,M$11)+'СЕТ СН'!$F$9+СВЦЭМ!$D$10+'СЕТ СН'!$F$5-'СЕТ СН'!$F$17</f>
        <v>2725.9819550399998</v>
      </c>
      <c r="N19" s="36">
        <f>SUMIFS(СВЦЭМ!$C$33:$C$776,СВЦЭМ!$A$33:$A$776,$A19,СВЦЭМ!$B$33:$B$776,N$11)+'СЕТ СН'!$F$9+СВЦЭМ!$D$10+'СЕТ СН'!$F$5-'СЕТ СН'!$F$17</f>
        <v>2771.7637288300002</v>
      </c>
      <c r="O19" s="36">
        <f>SUMIFS(СВЦЭМ!$C$33:$C$776,СВЦЭМ!$A$33:$A$776,$A19,СВЦЭМ!$B$33:$B$776,O$11)+'СЕТ СН'!$F$9+СВЦЭМ!$D$10+'СЕТ СН'!$F$5-'СЕТ СН'!$F$17</f>
        <v>2739.3679922800002</v>
      </c>
      <c r="P19" s="36">
        <f>SUMIFS(СВЦЭМ!$C$33:$C$776,СВЦЭМ!$A$33:$A$776,$A19,СВЦЭМ!$B$33:$B$776,P$11)+'СЕТ СН'!$F$9+СВЦЭМ!$D$10+'СЕТ СН'!$F$5-'СЕТ СН'!$F$17</f>
        <v>2710.9493719000002</v>
      </c>
      <c r="Q19" s="36">
        <f>SUMIFS(СВЦЭМ!$C$33:$C$776,СВЦЭМ!$A$33:$A$776,$A19,СВЦЭМ!$B$33:$B$776,Q$11)+'СЕТ СН'!$F$9+СВЦЭМ!$D$10+'СЕТ СН'!$F$5-'СЕТ СН'!$F$17</f>
        <v>2739.0990219999999</v>
      </c>
      <c r="R19" s="36">
        <f>SUMIFS(СВЦЭМ!$C$33:$C$776,СВЦЭМ!$A$33:$A$776,$A19,СВЦЭМ!$B$33:$B$776,R$11)+'СЕТ СН'!$F$9+СВЦЭМ!$D$10+'СЕТ СН'!$F$5-'СЕТ СН'!$F$17</f>
        <v>2730.55916652</v>
      </c>
      <c r="S19" s="36">
        <f>SUMIFS(СВЦЭМ!$C$33:$C$776,СВЦЭМ!$A$33:$A$776,$A19,СВЦЭМ!$B$33:$B$776,S$11)+'СЕТ СН'!$F$9+СВЦЭМ!$D$10+'СЕТ СН'!$F$5-'СЕТ СН'!$F$17</f>
        <v>2716.57155797</v>
      </c>
      <c r="T19" s="36">
        <f>SUMIFS(СВЦЭМ!$C$33:$C$776,СВЦЭМ!$A$33:$A$776,$A19,СВЦЭМ!$B$33:$B$776,T$11)+'СЕТ СН'!$F$9+СВЦЭМ!$D$10+'СЕТ СН'!$F$5-'СЕТ СН'!$F$17</f>
        <v>2703.1908230999998</v>
      </c>
      <c r="U19" s="36">
        <f>SUMIFS(СВЦЭМ!$C$33:$C$776,СВЦЭМ!$A$33:$A$776,$A19,СВЦЭМ!$B$33:$B$776,U$11)+'СЕТ СН'!$F$9+СВЦЭМ!$D$10+'СЕТ СН'!$F$5-'СЕТ СН'!$F$17</f>
        <v>2695.4622776799997</v>
      </c>
      <c r="V19" s="36">
        <f>SUMIFS(СВЦЭМ!$C$33:$C$776,СВЦЭМ!$A$33:$A$776,$A19,СВЦЭМ!$B$33:$B$776,V$11)+'СЕТ СН'!$F$9+СВЦЭМ!$D$10+'СЕТ СН'!$F$5-'СЕТ СН'!$F$17</f>
        <v>2674.7407899700002</v>
      </c>
      <c r="W19" s="36">
        <f>SUMIFS(СВЦЭМ!$C$33:$C$776,СВЦЭМ!$A$33:$A$776,$A19,СВЦЭМ!$B$33:$B$776,W$11)+'СЕТ СН'!$F$9+СВЦЭМ!$D$10+'СЕТ СН'!$F$5-'СЕТ СН'!$F$17</f>
        <v>2667.9689887899999</v>
      </c>
      <c r="X19" s="36">
        <f>SUMIFS(СВЦЭМ!$C$33:$C$776,СВЦЭМ!$A$33:$A$776,$A19,СВЦЭМ!$B$33:$B$776,X$11)+'СЕТ СН'!$F$9+СВЦЭМ!$D$10+'СЕТ СН'!$F$5-'СЕТ СН'!$F$17</f>
        <v>2679.7956549800001</v>
      </c>
      <c r="Y19" s="36">
        <f>SUMIFS(СВЦЭМ!$C$33:$C$776,СВЦЭМ!$A$33:$A$776,$A19,СВЦЭМ!$B$33:$B$776,Y$11)+'СЕТ СН'!$F$9+СВЦЭМ!$D$10+'СЕТ СН'!$F$5-'СЕТ СН'!$F$17</f>
        <v>2726.46632107</v>
      </c>
    </row>
    <row r="20" spans="1:25" ht="15.75" x14ac:dyDescent="0.2">
      <c r="A20" s="35">
        <f t="shared" si="0"/>
        <v>43930</v>
      </c>
      <c r="B20" s="36">
        <f>SUMIFS(СВЦЭМ!$C$33:$C$776,СВЦЭМ!$A$33:$A$776,$A20,СВЦЭМ!$B$33:$B$776,B$11)+'СЕТ СН'!$F$9+СВЦЭМ!$D$10+'СЕТ СН'!$F$5-'СЕТ СН'!$F$17</f>
        <v>2799.2360069599999</v>
      </c>
      <c r="C20" s="36">
        <f>SUMIFS(СВЦЭМ!$C$33:$C$776,СВЦЭМ!$A$33:$A$776,$A20,СВЦЭМ!$B$33:$B$776,C$11)+'СЕТ СН'!$F$9+СВЦЭМ!$D$10+'СЕТ СН'!$F$5-'СЕТ СН'!$F$17</f>
        <v>2844.2510229999998</v>
      </c>
      <c r="D20" s="36">
        <f>SUMIFS(СВЦЭМ!$C$33:$C$776,СВЦЭМ!$A$33:$A$776,$A20,СВЦЭМ!$B$33:$B$776,D$11)+'СЕТ СН'!$F$9+СВЦЭМ!$D$10+'СЕТ СН'!$F$5-'СЕТ СН'!$F$17</f>
        <v>2882.8754208800001</v>
      </c>
      <c r="E20" s="36">
        <f>SUMIFS(СВЦЭМ!$C$33:$C$776,СВЦЭМ!$A$33:$A$776,$A20,СВЦЭМ!$B$33:$B$776,E$11)+'СЕТ СН'!$F$9+СВЦЭМ!$D$10+'СЕТ СН'!$F$5-'СЕТ СН'!$F$17</f>
        <v>2894.12388345</v>
      </c>
      <c r="F20" s="36">
        <f>SUMIFS(СВЦЭМ!$C$33:$C$776,СВЦЭМ!$A$33:$A$776,$A20,СВЦЭМ!$B$33:$B$776,F$11)+'СЕТ СН'!$F$9+СВЦЭМ!$D$10+'СЕТ СН'!$F$5-'СЕТ СН'!$F$17</f>
        <v>2908.2281584399998</v>
      </c>
      <c r="G20" s="36">
        <f>SUMIFS(СВЦЭМ!$C$33:$C$776,СВЦЭМ!$A$33:$A$776,$A20,СВЦЭМ!$B$33:$B$776,G$11)+'СЕТ СН'!$F$9+СВЦЭМ!$D$10+'СЕТ СН'!$F$5-'СЕТ СН'!$F$17</f>
        <v>2944.7480331400002</v>
      </c>
      <c r="H20" s="36">
        <f>SUMIFS(СВЦЭМ!$C$33:$C$776,СВЦЭМ!$A$33:$A$776,$A20,СВЦЭМ!$B$33:$B$776,H$11)+'СЕТ СН'!$F$9+СВЦЭМ!$D$10+'СЕТ СН'!$F$5-'СЕТ СН'!$F$17</f>
        <v>2907.0454430999998</v>
      </c>
      <c r="I20" s="36">
        <f>SUMIFS(СВЦЭМ!$C$33:$C$776,СВЦЭМ!$A$33:$A$776,$A20,СВЦЭМ!$B$33:$B$776,I$11)+'СЕТ СН'!$F$9+СВЦЭМ!$D$10+'СЕТ СН'!$F$5-'СЕТ СН'!$F$17</f>
        <v>2903.0209326599997</v>
      </c>
      <c r="J20" s="36">
        <f>SUMIFS(СВЦЭМ!$C$33:$C$776,СВЦЭМ!$A$33:$A$776,$A20,СВЦЭМ!$B$33:$B$776,J$11)+'СЕТ СН'!$F$9+СВЦЭМ!$D$10+'СЕТ СН'!$F$5-'СЕТ СН'!$F$17</f>
        <v>2775.87538666</v>
      </c>
      <c r="K20" s="36">
        <f>SUMIFS(СВЦЭМ!$C$33:$C$776,СВЦЭМ!$A$33:$A$776,$A20,СВЦЭМ!$B$33:$B$776,K$11)+'СЕТ СН'!$F$9+СВЦЭМ!$D$10+'СЕТ СН'!$F$5-'СЕТ СН'!$F$17</f>
        <v>2762.5664954399999</v>
      </c>
      <c r="L20" s="36">
        <f>SUMIFS(СВЦЭМ!$C$33:$C$776,СВЦЭМ!$A$33:$A$776,$A20,СВЦЭМ!$B$33:$B$776,L$11)+'СЕТ СН'!$F$9+СВЦЭМ!$D$10+'СЕТ СН'!$F$5-'СЕТ СН'!$F$17</f>
        <v>2735.2682652599997</v>
      </c>
      <c r="M20" s="36">
        <f>SUMIFS(СВЦЭМ!$C$33:$C$776,СВЦЭМ!$A$33:$A$776,$A20,СВЦЭМ!$B$33:$B$776,M$11)+'СЕТ СН'!$F$9+СВЦЭМ!$D$10+'СЕТ СН'!$F$5-'СЕТ СН'!$F$17</f>
        <v>2732.2512025899996</v>
      </c>
      <c r="N20" s="36">
        <f>SUMIFS(СВЦЭМ!$C$33:$C$776,СВЦЭМ!$A$33:$A$776,$A20,СВЦЭМ!$B$33:$B$776,N$11)+'СЕТ СН'!$F$9+СВЦЭМ!$D$10+'СЕТ СН'!$F$5-'СЕТ СН'!$F$17</f>
        <v>2778.7470696299997</v>
      </c>
      <c r="O20" s="36">
        <f>SUMIFS(СВЦЭМ!$C$33:$C$776,СВЦЭМ!$A$33:$A$776,$A20,СВЦЭМ!$B$33:$B$776,O$11)+'СЕТ СН'!$F$9+СВЦЭМ!$D$10+'СЕТ СН'!$F$5-'СЕТ СН'!$F$17</f>
        <v>2729.7367561800002</v>
      </c>
      <c r="P20" s="36">
        <f>SUMIFS(СВЦЭМ!$C$33:$C$776,СВЦЭМ!$A$33:$A$776,$A20,СВЦЭМ!$B$33:$B$776,P$11)+'СЕТ СН'!$F$9+СВЦЭМ!$D$10+'СЕТ СН'!$F$5-'СЕТ СН'!$F$17</f>
        <v>2704.7330107299999</v>
      </c>
      <c r="Q20" s="36">
        <f>SUMIFS(СВЦЭМ!$C$33:$C$776,СВЦЭМ!$A$33:$A$776,$A20,СВЦЭМ!$B$33:$B$776,Q$11)+'СЕТ СН'!$F$9+СВЦЭМ!$D$10+'СЕТ СН'!$F$5-'СЕТ СН'!$F$17</f>
        <v>2746.3407812699998</v>
      </c>
      <c r="R20" s="36">
        <f>SUMIFS(СВЦЭМ!$C$33:$C$776,СВЦЭМ!$A$33:$A$776,$A20,СВЦЭМ!$B$33:$B$776,R$11)+'СЕТ СН'!$F$9+СВЦЭМ!$D$10+'СЕТ СН'!$F$5-'СЕТ СН'!$F$17</f>
        <v>2732.9563047699999</v>
      </c>
      <c r="S20" s="36">
        <f>SUMIFS(СВЦЭМ!$C$33:$C$776,СВЦЭМ!$A$33:$A$776,$A20,СВЦЭМ!$B$33:$B$776,S$11)+'СЕТ СН'!$F$9+СВЦЭМ!$D$10+'СЕТ СН'!$F$5-'СЕТ СН'!$F$17</f>
        <v>2721.9756530599998</v>
      </c>
      <c r="T20" s="36">
        <f>SUMIFS(СВЦЭМ!$C$33:$C$776,СВЦЭМ!$A$33:$A$776,$A20,СВЦЭМ!$B$33:$B$776,T$11)+'СЕТ СН'!$F$9+СВЦЭМ!$D$10+'СЕТ СН'!$F$5-'СЕТ СН'!$F$17</f>
        <v>2694.6551211699998</v>
      </c>
      <c r="U20" s="36">
        <f>SUMIFS(СВЦЭМ!$C$33:$C$776,СВЦЭМ!$A$33:$A$776,$A20,СВЦЭМ!$B$33:$B$776,U$11)+'СЕТ СН'!$F$9+СВЦЭМ!$D$10+'СЕТ СН'!$F$5-'СЕТ СН'!$F$17</f>
        <v>2704.0355755800001</v>
      </c>
      <c r="V20" s="36">
        <f>SUMIFS(СВЦЭМ!$C$33:$C$776,СВЦЭМ!$A$33:$A$776,$A20,СВЦЭМ!$B$33:$B$776,V$11)+'СЕТ СН'!$F$9+СВЦЭМ!$D$10+'СЕТ СН'!$F$5-'СЕТ СН'!$F$17</f>
        <v>2685.2957581999999</v>
      </c>
      <c r="W20" s="36">
        <f>SUMIFS(СВЦЭМ!$C$33:$C$776,СВЦЭМ!$A$33:$A$776,$A20,СВЦЭМ!$B$33:$B$776,W$11)+'СЕТ СН'!$F$9+СВЦЭМ!$D$10+'СЕТ СН'!$F$5-'СЕТ СН'!$F$17</f>
        <v>2670.63945771</v>
      </c>
      <c r="X20" s="36">
        <f>SUMIFS(СВЦЭМ!$C$33:$C$776,СВЦЭМ!$A$33:$A$776,$A20,СВЦЭМ!$B$33:$B$776,X$11)+'СЕТ СН'!$F$9+СВЦЭМ!$D$10+'СЕТ СН'!$F$5-'СЕТ СН'!$F$17</f>
        <v>2704.90231954</v>
      </c>
      <c r="Y20" s="36">
        <f>SUMIFS(СВЦЭМ!$C$33:$C$776,СВЦЭМ!$A$33:$A$776,$A20,СВЦЭМ!$B$33:$B$776,Y$11)+'СЕТ СН'!$F$9+СВЦЭМ!$D$10+'СЕТ СН'!$F$5-'СЕТ СН'!$F$17</f>
        <v>2752.7685656599997</v>
      </c>
    </row>
    <row r="21" spans="1:25" ht="15.75" x14ac:dyDescent="0.2">
      <c r="A21" s="35">
        <f t="shared" si="0"/>
        <v>43931</v>
      </c>
      <c r="B21" s="36">
        <f>SUMIFS(СВЦЭМ!$C$33:$C$776,СВЦЭМ!$A$33:$A$776,$A21,СВЦЭМ!$B$33:$B$776,B$11)+'СЕТ СН'!$F$9+СВЦЭМ!$D$10+'СЕТ СН'!$F$5-'СЕТ СН'!$F$17</f>
        <v>2721.42841619</v>
      </c>
      <c r="C21" s="36">
        <f>SUMIFS(СВЦЭМ!$C$33:$C$776,СВЦЭМ!$A$33:$A$776,$A21,СВЦЭМ!$B$33:$B$776,C$11)+'СЕТ СН'!$F$9+СВЦЭМ!$D$10+'СЕТ СН'!$F$5-'СЕТ СН'!$F$17</f>
        <v>2776.8918137999999</v>
      </c>
      <c r="D21" s="36">
        <f>SUMIFS(СВЦЭМ!$C$33:$C$776,СВЦЭМ!$A$33:$A$776,$A21,СВЦЭМ!$B$33:$B$776,D$11)+'СЕТ СН'!$F$9+СВЦЭМ!$D$10+'СЕТ СН'!$F$5-'СЕТ СН'!$F$17</f>
        <v>2841.0095578199998</v>
      </c>
      <c r="E21" s="36">
        <f>SUMIFS(СВЦЭМ!$C$33:$C$776,СВЦЭМ!$A$33:$A$776,$A21,СВЦЭМ!$B$33:$B$776,E$11)+'СЕТ СН'!$F$9+СВЦЭМ!$D$10+'СЕТ СН'!$F$5-'СЕТ СН'!$F$17</f>
        <v>2914.7479979899999</v>
      </c>
      <c r="F21" s="36">
        <f>SUMIFS(СВЦЭМ!$C$33:$C$776,СВЦЭМ!$A$33:$A$776,$A21,СВЦЭМ!$B$33:$B$776,F$11)+'СЕТ СН'!$F$9+СВЦЭМ!$D$10+'СЕТ СН'!$F$5-'СЕТ СН'!$F$17</f>
        <v>2908.08696048</v>
      </c>
      <c r="G21" s="36">
        <f>SUMIFS(СВЦЭМ!$C$33:$C$776,СВЦЭМ!$A$33:$A$776,$A21,СВЦЭМ!$B$33:$B$776,G$11)+'СЕТ СН'!$F$9+СВЦЭМ!$D$10+'СЕТ СН'!$F$5-'СЕТ СН'!$F$17</f>
        <v>2893.3437657799996</v>
      </c>
      <c r="H21" s="36">
        <f>SUMIFS(СВЦЭМ!$C$33:$C$776,СВЦЭМ!$A$33:$A$776,$A21,СВЦЭМ!$B$33:$B$776,H$11)+'СЕТ СН'!$F$9+СВЦЭМ!$D$10+'СЕТ СН'!$F$5-'СЕТ СН'!$F$17</f>
        <v>2865.80441539</v>
      </c>
      <c r="I21" s="36">
        <f>SUMIFS(СВЦЭМ!$C$33:$C$776,СВЦЭМ!$A$33:$A$776,$A21,СВЦЭМ!$B$33:$B$776,I$11)+'СЕТ СН'!$F$9+СВЦЭМ!$D$10+'СЕТ СН'!$F$5-'СЕТ СН'!$F$17</f>
        <v>2864.1602605500002</v>
      </c>
      <c r="J21" s="36">
        <f>SUMIFS(СВЦЭМ!$C$33:$C$776,СВЦЭМ!$A$33:$A$776,$A21,СВЦЭМ!$B$33:$B$776,J$11)+'СЕТ СН'!$F$9+СВЦЭМ!$D$10+'СЕТ СН'!$F$5-'СЕТ СН'!$F$17</f>
        <v>2734.4523779699998</v>
      </c>
      <c r="K21" s="36">
        <f>SUMIFS(СВЦЭМ!$C$33:$C$776,СВЦЭМ!$A$33:$A$776,$A21,СВЦЭМ!$B$33:$B$776,K$11)+'СЕТ СН'!$F$9+СВЦЭМ!$D$10+'СЕТ СН'!$F$5-'СЕТ СН'!$F$17</f>
        <v>2715.8087829899996</v>
      </c>
      <c r="L21" s="36">
        <f>SUMIFS(СВЦЭМ!$C$33:$C$776,СВЦЭМ!$A$33:$A$776,$A21,СВЦЭМ!$B$33:$B$776,L$11)+'СЕТ СН'!$F$9+СВЦЭМ!$D$10+'СЕТ СН'!$F$5-'СЕТ СН'!$F$17</f>
        <v>2705.7714149499998</v>
      </c>
      <c r="M21" s="36">
        <f>SUMIFS(СВЦЭМ!$C$33:$C$776,СВЦЭМ!$A$33:$A$776,$A21,СВЦЭМ!$B$33:$B$776,M$11)+'СЕТ СН'!$F$9+СВЦЭМ!$D$10+'СЕТ СН'!$F$5-'СЕТ СН'!$F$17</f>
        <v>2704.9542568299998</v>
      </c>
      <c r="N21" s="36">
        <f>SUMIFS(СВЦЭМ!$C$33:$C$776,СВЦЭМ!$A$33:$A$776,$A21,СВЦЭМ!$B$33:$B$776,N$11)+'СЕТ СН'!$F$9+СВЦЭМ!$D$10+'СЕТ СН'!$F$5-'СЕТ СН'!$F$17</f>
        <v>2776.3864610599999</v>
      </c>
      <c r="O21" s="36">
        <f>SUMIFS(СВЦЭМ!$C$33:$C$776,СВЦЭМ!$A$33:$A$776,$A21,СВЦЭМ!$B$33:$B$776,O$11)+'СЕТ СН'!$F$9+СВЦЭМ!$D$10+'СЕТ СН'!$F$5-'СЕТ СН'!$F$17</f>
        <v>2728.0142084099998</v>
      </c>
      <c r="P21" s="36">
        <f>SUMIFS(СВЦЭМ!$C$33:$C$776,СВЦЭМ!$A$33:$A$776,$A21,СВЦЭМ!$B$33:$B$776,P$11)+'СЕТ СН'!$F$9+СВЦЭМ!$D$10+'СЕТ СН'!$F$5-'СЕТ СН'!$F$17</f>
        <v>2706.0301481799997</v>
      </c>
      <c r="Q21" s="36">
        <f>SUMIFS(СВЦЭМ!$C$33:$C$776,СВЦЭМ!$A$33:$A$776,$A21,СВЦЭМ!$B$33:$B$776,Q$11)+'СЕТ СН'!$F$9+СВЦЭМ!$D$10+'СЕТ СН'!$F$5-'СЕТ СН'!$F$17</f>
        <v>2749.81103188</v>
      </c>
      <c r="R21" s="36">
        <f>SUMIFS(СВЦЭМ!$C$33:$C$776,СВЦЭМ!$A$33:$A$776,$A21,СВЦЭМ!$B$33:$B$776,R$11)+'СЕТ СН'!$F$9+СВЦЭМ!$D$10+'СЕТ СН'!$F$5-'СЕТ СН'!$F$17</f>
        <v>2740.9251879599997</v>
      </c>
      <c r="S21" s="36">
        <f>SUMIFS(СВЦЭМ!$C$33:$C$776,СВЦЭМ!$A$33:$A$776,$A21,СВЦЭМ!$B$33:$B$776,S$11)+'СЕТ СН'!$F$9+СВЦЭМ!$D$10+'СЕТ СН'!$F$5-'СЕТ СН'!$F$17</f>
        <v>2713.2815748499997</v>
      </c>
      <c r="T21" s="36">
        <f>SUMIFS(СВЦЭМ!$C$33:$C$776,СВЦЭМ!$A$33:$A$776,$A21,СВЦЭМ!$B$33:$B$776,T$11)+'СЕТ СН'!$F$9+СВЦЭМ!$D$10+'СЕТ СН'!$F$5-'СЕТ СН'!$F$17</f>
        <v>2680.7900594900002</v>
      </c>
      <c r="U21" s="36">
        <f>SUMIFS(СВЦЭМ!$C$33:$C$776,СВЦЭМ!$A$33:$A$776,$A21,СВЦЭМ!$B$33:$B$776,U$11)+'СЕТ СН'!$F$9+СВЦЭМ!$D$10+'СЕТ СН'!$F$5-'СЕТ СН'!$F$17</f>
        <v>2693.0484031400001</v>
      </c>
      <c r="V21" s="36">
        <f>SUMIFS(СВЦЭМ!$C$33:$C$776,СВЦЭМ!$A$33:$A$776,$A21,СВЦЭМ!$B$33:$B$776,V$11)+'СЕТ СН'!$F$9+СВЦЭМ!$D$10+'СЕТ СН'!$F$5-'СЕТ СН'!$F$17</f>
        <v>2647.9523851699996</v>
      </c>
      <c r="W21" s="36">
        <f>SUMIFS(СВЦЭМ!$C$33:$C$776,СВЦЭМ!$A$33:$A$776,$A21,СВЦЭМ!$B$33:$B$776,W$11)+'СЕТ СН'!$F$9+СВЦЭМ!$D$10+'СЕТ СН'!$F$5-'СЕТ СН'!$F$17</f>
        <v>2642.7662193199999</v>
      </c>
      <c r="X21" s="36">
        <f>SUMIFS(СВЦЭМ!$C$33:$C$776,СВЦЭМ!$A$33:$A$776,$A21,СВЦЭМ!$B$33:$B$776,X$11)+'СЕТ СН'!$F$9+СВЦЭМ!$D$10+'СЕТ СН'!$F$5-'СЕТ СН'!$F$17</f>
        <v>2626.8236883099999</v>
      </c>
      <c r="Y21" s="36">
        <f>SUMIFS(СВЦЭМ!$C$33:$C$776,СВЦЭМ!$A$33:$A$776,$A21,СВЦЭМ!$B$33:$B$776,Y$11)+'СЕТ СН'!$F$9+СВЦЭМ!$D$10+'СЕТ СН'!$F$5-'СЕТ СН'!$F$17</f>
        <v>2682.0212923999998</v>
      </c>
    </row>
    <row r="22" spans="1:25" ht="15.75" x14ac:dyDescent="0.2">
      <c r="A22" s="35">
        <f t="shared" si="0"/>
        <v>43932</v>
      </c>
      <c r="B22" s="36">
        <f>SUMIFS(СВЦЭМ!$C$33:$C$776,СВЦЭМ!$A$33:$A$776,$A22,СВЦЭМ!$B$33:$B$776,B$11)+'СЕТ СН'!$F$9+СВЦЭМ!$D$10+'СЕТ СН'!$F$5-'СЕТ СН'!$F$17</f>
        <v>2730.1742418899998</v>
      </c>
      <c r="C22" s="36">
        <f>SUMIFS(СВЦЭМ!$C$33:$C$776,СВЦЭМ!$A$33:$A$776,$A22,СВЦЭМ!$B$33:$B$776,C$11)+'СЕТ СН'!$F$9+СВЦЭМ!$D$10+'СЕТ СН'!$F$5-'СЕТ СН'!$F$17</f>
        <v>2781.9904053399996</v>
      </c>
      <c r="D22" s="36">
        <f>SUMIFS(СВЦЭМ!$C$33:$C$776,СВЦЭМ!$A$33:$A$776,$A22,СВЦЭМ!$B$33:$B$776,D$11)+'СЕТ СН'!$F$9+СВЦЭМ!$D$10+'СЕТ СН'!$F$5-'СЕТ СН'!$F$17</f>
        <v>2811.9365589499998</v>
      </c>
      <c r="E22" s="36">
        <f>SUMIFS(СВЦЭМ!$C$33:$C$776,СВЦЭМ!$A$33:$A$776,$A22,СВЦЭМ!$B$33:$B$776,E$11)+'СЕТ СН'!$F$9+СВЦЭМ!$D$10+'СЕТ СН'!$F$5-'СЕТ СН'!$F$17</f>
        <v>2793.6554739499998</v>
      </c>
      <c r="F22" s="36">
        <f>SUMIFS(СВЦЭМ!$C$33:$C$776,СВЦЭМ!$A$33:$A$776,$A22,СВЦЭМ!$B$33:$B$776,F$11)+'СЕТ СН'!$F$9+СВЦЭМ!$D$10+'СЕТ СН'!$F$5-'СЕТ СН'!$F$17</f>
        <v>2808.2053789000001</v>
      </c>
      <c r="G22" s="36">
        <f>SUMIFS(СВЦЭМ!$C$33:$C$776,СВЦЭМ!$A$33:$A$776,$A22,СВЦЭМ!$B$33:$B$776,G$11)+'СЕТ СН'!$F$9+СВЦЭМ!$D$10+'СЕТ СН'!$F$5-'СЕТ СН'!$F$17</f>
        <v>2813.0241572499999</v>
      </c>
      <c r="H22" s="36">
        <f>SUMIFS(СВЦЭМ!$C$33:$C$776,СВЦЭМ!$A$33:$A$776,$A22,СВЦЭМ!$B$33:$B$776,H$11)+'СЕТ СН'!$F$9+СВЦЭМ!$D$10+'СЕТ СН'!$F$5-'СЕТ СН'!$F$17</f>
        <v>2812.7667927000002</v>
      </c>
      <c r="I22" s="36">
        <f>SUMIFS(СВЦЭМ!$C$33:$C$776,СВЦЭМ!$A$33:$A$776,$A22,СВЦЭМ!$B$33:$B$776,I$11)+'СЕТ СН'!$F$9+СВЦЭМ!$D$10+'СЕТ СН'!$F$5-'СЕТ СН'!$F$17</f>
        <v>2806.2093378299996</v>
      </c>
      <c r="J22" s="36">
        <f>SUMIFS(СВЦЭМ!$C$33:$C$776,СВЦЭМ!$A$33:$A$776,$A22,СВЦЭМ!$B$33:$B$776,J$11)+'СЕТ СН'!$F$9+СВЦЭМ!$D$10+'СЕТ СН'!$F$5-'СЕТ СН'!$F$17</f>
        <v>2762.5938922099999</v>
      </c>
      <c r="K22" s="36">
        <f>SUMIFS(СВЦЭМ!$C$33:$C$776,СВЦЭМ!$A$33:$A$776,$A22,СВЦЭМ!$B$33:$B$776,K$11)+'СЕТ СН'!$F$9+СВЦЭМ!$D$10+'СЕТ СН'!$F$5-'СЕТ СН'!$F$17</f>
        <v>2684.52347345</v>
      </c>
      <c r="L22" s="36">
        <f>SUMIFS(СВЦЭМ!$C$33:$C$776,СВЦЭМ!$A$33:$A$776,$A22,СВЦЭМ!$B$33:$B$776,L$11)+'СЕТ СН'!$F$9+СВЦЭМ!$D$10+'СЕТ СН'!$F$5-'СЕТ СН'!$F$17</f>
        <v>2684.80420078</v>
      </c>
      <c r="M22" s="36">
        <f>SUMIFS(СВЦЭМ!$C$33:$C$776,СВЦЭМ!$A$33:$A$776,$A22,СВЦЭМ!$B$33:$B$776,M$11)+'СЕТ СН'!$F$9+СВЦЭМ!$D$10+'СЕТ СН'!$F$5-'СЕТ СН'!$F$17</f>
        <v>2712.9269684000001</v>
      </c>
      <c r="N22" s="36">
        <f>SUMIFS(СВЦЭМ!$C$33:$C$776,СВЦЭМ!$A$33:$A$776,$A22,СВЦЭМ!$B$33:$B$776,N$11)+'СЕТ СН'!$F$9+СВЦЭМ!$D$10+'СЕТ СН'!$F$5-'СЕТ СН'!$F$17</f>
        <v>2803.1532337199997</v>
      </c>
      <c r="O22" s="36">
        <f>SUMIFS(СВЦЭМ!$C$33:$C$776,СВЦЭМ!$A$33:$A$776,$A22,СВЦЭМ!$B$33:$B$776,O$11)+'СЕТ СН'!$F$9+СВЦЭМ!$D$10+'СЕТ СН'!$F$5-'СЕТ СН'!$F$17</f>
        <v>2726.7709245400001</v>
      </c>
      <c r="P22" s="36">
        <f>SUMIFS(СВЦЭМ!$C$33:$C$776,СВЦЭМ!$A$33:$A$776,$A22,СВЦЭМ!$B$33:$B$776,P$11)+'СЕТ СН'!$F$9+СВЦЭМ!$D$10+'СЕТ СН'!$F$5-'СЕТ СН'!$F$17</f>
        <v>2723.4822932099996</v>
      </c>
      <c r="Q22" s="36">
        <f>SUMIFS(СВЦЭМ!$C$33:$C$776,СВЦЭМ!$A$33:$A$776,$A22,СВЦЭМ!$B$33:$B$776,Q$11)+'СЕТ СН'!$F$9+СВЦЭМ!$D$10+'СЕТ СН'!$F$5-'СЕТ СН'!$F$17</f>
        <v>2763.2636107500002</v>
      </c>
      <c r="R22" s="36">
        <f>SUMIFS(СВЦЭМ!$C$33:$C$776,СВЦЭМ!$A$33:$A$776,$A22,СВЦЭМ!$B$33:$B$776,R$11)+'СЕТ СН'!$F$9+СВЦЭМ!$D$10+'СЕТ СН'!$F$5-'СЕТ СН'!$F$17</f>
        <v>2760.58161006</v>
      </c>
      <c r="S22" s="36">
        <f>SUMIFS(СВЦЭМ!$C$33:$C$776,СВЦЭМ!$A$33:$A$776,$A22,СВЦЭМ!$B$33:$B$776,S$11)+'СЕТ СН'!$F$9+СВЦЭМ!$D$10+'СЕТ СН'!$F$5-'СЕТ СН'!$F$17</f>
        <v>2776.5431027999998</v>
      </c>
      <c r="T22" s="36">
        <f>SUMIFS(СВЦЭМ!$C$33:$C$776,СВЦЭМ!$A$33:$A$776,$A22,СВЦЭМ!$B$33:$B$776,T$11)+'СЕТ СН'!$F$9+СВЦЭМ!$D$10+'СЕТ СН'!$F$5-'СЕТ СН'!$F$17</f>
        <v>2756.6622970199996</v>
      </c>
      <c r="U22" s="36">
        <f>SUMIFS(СВЦЭМ!$C$33:$C$776,СВЦЭМ!$A$33:$A$776,$A22,СВЦЭМ!$B$33:$B$776,U$11)+'СЕТ СН'!$F$9+СВЦЭМ!$D$10+'СЕТ СН'!$F$5-'СЕТ СН'!$F$17</f>
        <v>2787.4572770599998</v>
      </c>
      <c r="V22" s="36">
        <f>SUMIFS(СВЦЭМ!$C$33:$C$776,СВЦЭМ!$A$33:$A$776,$A22,СВЦЭМ!$B$33:$B$776,V$11)+'СЕТ СН'!$F$9+СВЦЭМ!$D$10+'СЕТ СН'!$F$5-'СЕТ СН'!$F$17</f>
        <v>2709.1785552800002</v>
      </c>
      <c r="W22" s="36">
        <f>SUMIFS(СВЦЭМ!$C$33:$C$776,СВЦЭМ!$A$33:$A$776,$A22,СВЦЭМ!$B$33:$B$776,W$11)+'СЕТ СН'!$F$9+СВЦЭМ!$D$10+'СЕТ СН'!$F$5-'СЕТ СН'!$F$17</f>
        <v>2682.2990669199999</v>
      </c>
      <c r="X22" s="36">
        <f>SUMIFS(СВЦЭМ!$C$33:$C$776,СВЦЭМ!$A$33:$A$776,$A22,СВЦЭМ!$B$33:$B$776,X$11)+'СЕТ СН'!$F$9+СВЦЭМ!$D$10+'СЕТ СН'!$F$5-'СЕТ СН'!$F$17</f>
        <v>2734.48784488</v>
      </c>
      <c r="Y22" s="36">
        <f>SUMIFS(СВЦЭМ!$C$33:$C$776,СВЦЭМ!$A$33:$A$776,$A22,СВЦЭМ!$B$33:$B$776,Y$11)+'СЕТ СН'!$F$9+СВЦЭМ!$D$10+'СЕТ СН'!$F$5-'СЕТ СН'!$F$17</f>
        <v>2766.2954722499999</v>
      </c>
    </row>
    <row r="23" spans="1:25" ht="15.75" x14ac:dyDescent="0.2">
      <c r="A23" s="35">
        <f t="shared" si="0"/>
        <v>43933</v>
      </c>
      <c r="B23" s="36">
        <f>SUMIFS(СВЦЭМ!$C$33:$C$776,СВЦЭМ!$A$33:$A$776,$A23,СВЦЭМ!$B$33:$B$776,B$11)+'СЕТ СН'!$F$9+СВЦЭМ!$D$10+'СЕТ СН'!$F$5-'СЕТ СН'!$F$17</f>
        <v>2724.29204028</v>
      </c>
      <c r="C23" s="36">
        <f>SUMIFS(СВЦЭМ!$C$33:$C$776,СВЦЭМ!$A$33:$A$776,$A23,СВЦЭМ!$B$33:$B$776,C$11)+'СЕТ СН'!$F$9+СВЦЭМ!$D$10+'СЕТ СН'!$F$5-'СЕТ СН'!$F$17</f>
        <v>2744.6873046299997</v>
      </c>
      <c r="D23" s="36">
        <f>SUMIFS(СВЦЭМ!$C$33:$C$776,СВЦЭМ!$A$33:$A$776,$A23,СВЦЭМ!$B$33:$B$776,D$11)+'СЕТ СН'!$F$9+СВЦЭМ!$D$10+'СЕТ СН'!$F$5-'СЕТ СН'!$F$17</f>
        <v>2719.1959482499997</v>
      </c>
      <c r="E23" s="36">
        <f>SUMIFS(СВЦЭМ!$C$33:$C$776,СВЦЭМ!$A$33:$A$776,$A23,СВЦЭМ!$B$33:$B$776,E$11)+'СЕТ СН'!$F$9+СВЦЭМ!$D$10+'СЕТ СН'!$F$5-'СЕТ СН'!$F$17</f>
        <v>2710.4260840299999</v>
      </c>
      <c r="F23" s="36">
        <f>SUMIFS(СВЦЭМ!$C$33:$C$776,СВЦЭМ!$A$33:$A$776,$A23,СВЦЭМ!$B$33:$B$776,F$11)+'СЕТ СН'!$F$9+СВЦЭМ!$D$10+'СЕТ СН'!$F$5-'СЕТ СН'!$F$17</f>
        <v>2720.0083912499999</v>
      </c>
      <c r="G23" s="36">
        <f>SUMIFS(СВЦЭМ!$C$33:$C$776,СВЦЭМ!$A$33:$A$776,$A23,СВЦЭМ!$B$33:$B$776,G$11)+'СЕТ СН'!$F$9+СВЦЭМ!$D$10+'СЕТ СН'!$F$5-'СЕТ СН'!$F$17</f>
        <v>2764.4163703899999</v>
      </c>
      <c r="H23" s="36">
        <f>SUMIFS(СВЦЭМ!$C$33:$C$776,СВЦЭМ!$A$33:$A$776,$A23,СВЦЭМ!$B$33:$B$776,H$11)+'СЕТ СН'!$F$9+СВЦЭМ!$D$10+'СЕТ СН'!$F$5-'СЕТ СН'!$F$17</f>
        <v>2793.9048114099996</v>
      </c>
      <c r="I23" s="36">
        <f>SUMIFS(СВЦЭМ!$C$33:$C$776,СВЦЭМ!$A$33:$A$776,$A23,СВЦЭМ!$B$33:$B$776,I$11)+'СЕТ СН'!$F$9+СВЦЭМ!$D$10+'СЕТ СН'!$F$5-'СЕТ СН'!$F$17</f>
        <v>2799.2452532699999</v>
      </c>
      <c r="J23" s="36">
        <f>SUMIFS(СВЦЭМ!$C$33:$C$776,СВЦЭМ!$A$33:$A$776,$A23,СВЦЭМ!$B$33:$B$776,J$11)+'СЕТ СН'!$F$9+СВЦЭМ!$D$10+'СЕТ СН'!$F$5-'СЕТ СН'!$F$17</f>
        <v>2739.1299374299997</v>
      </c>
      <c r="K23" s="36">
        <f>SUMIFS(СВЦЭМ!$C$33:$C$776,СВЦЭМ!$A$33:$A$776,$A23,СВЦЭМ!$B$33:$B$776,K$11)+'СЕТ СН'!$F$9+СВЦЭМ!$D$10+'СЕТ СН'!$F$5-'СЕТ СН'!$F$17</f>
        <v>2633.1607089499998</v>
      </c>
      <c r="L23" s="36">
        <f>SUMIFS(СВЦЭМ!$C$33:$C$776,СВЦЭМ!$A$33:$A$776,$A23,СВЦЭМ!$B$33:$B$776,L$11)+'СЕТ СН'!$F$9+СВЦЭМ!$D$10+'СЕТ СН'!$F$5-'СЕТ СН'!$F$17</f>
        <v>2629.1518711999997</v>
      </c>
      <c r="M23" s="36">
        <f>SUMIFS(СВЦЭМ!$C$33:$C$776,СВЦЭМ!$A$33:$A$776,$A23,СВЦЭМ!$B$33:$B$776,M$11)+'СЕТ СН'!$F$9+СВЦЭМ!$D$10+'СЕТ СН'!$F$5-'СЕТ СН'!$F$17</f>
        <v>2635.5383499600002</v>
      </c>
      <c r="N23" s="36">
        <f>SUMIFS(СВЦЭМ!$C$33:$C$776,СВЦЭМ!$A$33:$A$776,$A23,СВЦЭМ!$B$33:$B$776,N$11)+'СЕТ СН'!$F$9+СВЦЭМ!$D$10+'СЕТ СН'!$F$5-'СЕТ СН'!$F$17</f>
        <v>2715.3020186699996</v>
      </c>
      <c r="O23" s="36">
        <f>SUMIFS(СВЦЭМ!$C$33:$C$776,СВЦЭМ!$A$33:$A$776,$A23,СВЦЭМ!$B$33:$B$776,O$11)+'СЕТ СН'!$F$9+СВЦЭМ!$D$10+'СЕТ СН'!$F$5-'СЕТ СН'!$F$17</f>
        <v>2663.7535271099996</v>
      </c>
      <c r="P23" s="36">
        <f>SUMIFS(СВЦЭМ!$C$33:$C$776,СВЦЭМ!$A$33:$A$776,$A23,СВЦЭМ!$B$33:$B$776,P$11)+'СЕТ СН'!$F$9+СВЦЭМ!$D$10+'СЕТ СН'!$F$5-'СЕТ СН'!$F$17</f>
        <v>2699.27111827</v>
      </c>
      <c r="Q23" s="36">
        <f>SUMIFS(СВЦЭМ!$C$33:$C$776,СВЦЭМ!$A$33:$A$776,$A23,СВЦЭМ!$B$33:$B$776,Q$11)+'СЕТ СН'!$F$9+СВЦЭМ!$D$10+'СЕТ СН'!$F$5-'СЕТ СН'!$F$17</f>
        <v>2700.62952494</v>
      </c>
      <c r="R23" s="36">
        <f>SUMIFS(СВЦЭМ!$C$33:$C$776,СВЦЭМ!$A$33:$A$776,$A23,СВЦЭМ!$B$33:$B$776,R$11)+'СЕТ СН'!$F$9+СВЦЭМ!$D$10+'СЕТ СН'!$F$5-'СЕТ СН'!$F$17</f>
        <v>2702.1196154899999</v>
      </c>
      <c r="S23" s="36">
        <f>SUMIFS(СВЦЭМ!$C$33:$C$776,СВЦЭМ!$A$33:$A$776,$A23,СВЦЭМ!$B$33:$B$776,S$11)+'СЕТ СН'!$F$9+СВЦЭМ!$D$10+'СЕТ СН'!$F$5-'СЕТ СН'!$F$17</f>
        <v>2707.9781324699998</v>
      </c>
      <c r="T23" s="36">
        <f>SUMIFS(СВЦЭМ!$C$33:$C$776,СВЦЭМ!$A$33:$A$776,$A23,СВЦЭМ!$B$33:$B$776,T$11)+'СЕТ СН'!$F$9+СВЦЭМ!$D$10+'СЕТ СН'!$F$5-'СЕТ СН'!$F$17</f>
        <v>2662.4292350400001</v>
      </c>
      <c r="U23" s="36">
        <f>SUMIFS(СВЦЭМ!$C$33:$C$776,СВЦЭМ!$A$33:$A$776,$A23,СВЦЭМ!$B$33:$B$776,U$11)+'СЕТ СН'!$F$9+СВЦЭМ!$D$10+'СЕТ СН'!$F$5-'СЕТ СН'!$F$17</f>
        <v>2661.3134517799999</v>
      </c>
      <c r="V23" s="36">
        <f>SUMIFS(СВЦЭМ!$C$33:$C$776,СВЦЭМ!$A$33:$A$776,$A23,СВЦЭМ!$B$33:$B$776,V$11)+'СЕТ СН'!$F$9+СВЦЭМ!$D$10+'СЕТ СН'!$F$5-'СЕТ СН'!$F$17</f>
        <v>2582.8759253799999</v>
      </c>
      <c r="W23" s="36">
        <f>SUMIFS(СВЦЭМ!$C$33:$C$776,СВЦЭМ!$A$33:$A$776,$A23,СВЦЭМ!$B$33:$B$776,W$11)+'СЕТ СН'!$F$9+СВЦЭМ!$D$10+'СЕТ СН'!$F$5-'СЕТ СН'!$F$17</f>
        <v>2531.7369826599997</v>
      </c>
      <c r="X23" s="36">
        <f>SUMIFS(СВЦЭМ!$C$33:$C$776,СВЦЭМ!$A$33:$A$776,$A23,СВЦЭМ!$B$33:$B$776,X$11)+'СЕТ СН'!$F$9+СВЦЭМ!$D$10+'СЕТ СН'!$F$5-'СЕТ СН'!$F$17</f>
        <v>2585.5474120299996</v>
      </c>
      <c r="Y23" s="36">
        <f>SUMIFS(СВЦЭМ!$C$33:$C$776,СВЦЭМ!$A$33:$A$776,$A23,СВЦЭМ!$B$33:$B$776,Y$11)+'СЕТ СН'!$F$9+СВЦЭМ!$D$10+'СЕТ СН'!$F$5-'СЕТ СН'!$F$17</f>
        <v>2612.8922540899998</v>
      </c>
    </row>
    <row r="24" spans="1:25" ht="15.75" x14ac:dyDescent="0.2">
      <c r="A24" s="35">
        <f t="shared" si="0"/>
        <v>43934</v>
      </c>
      <c r="B24" s="36">
        <f>SUMIFS(СВЦЭМ!$C$33:$C$776,СВЦЭМ!$A$33:$A$776,$A24,СВЦЭМ!$B$33:$B$776,B$11)+'СЕТ СН'!$F$9+СВЦЭМ!$D$10+'СЕТ СН'!$F$5-'СЕТ СН'!$F$17</f>
        <v>2619.8199138</v>
      </c>
      <c r="C24" s="36">
        <f>SUMIFS(СВЦЭМ!$C$33:$C$776,СВЦЭМ!$A$33:$A$776,$A24,СВЦЭМ!$B$33:$B$776,C$11)+'СЕТ СН'!$F$9+СВЦЭМ!$D$10+'СЕТ СН'!$F$5-'СЕТ СН'!$F$17</f>
        <v>2673.5947212399997</v>
      </c>
      <c r="D24" s="36">
        <f>SUMIFS(СВЦЭМ!$C$33:$C$776,СВЦЭМ!$A$33:$A$776,$A24,СВЦЭМ!$B$33:$B$776,D$11)+'СЕТ СН'!$F$9+СВЦЭМ!$D$10+'СЕТ СН'!$F$5-'СЕТ СН'!$F$17</f>
        <v>2726.8685138800001</v>
      </c>
      <c r="E24" s="36">
        <f>SUMIFS(СВЦЭМ!$C$33:$C$776,СВЦЭМ!$A$33:$A$776,$A24,СВЦЭМ!$B$33:$B$776,E$11)+'СЕТ СН'!$F$9+СВЦЭМ!$D$10+'СЕТ СН'!$F$5-'СЕТ СН'!$F$17</f>
        <v>2715.8546410700001</v>
      </c>
      <c r="F24" s="36">
        <f>SUMIFS(СВЦЭМ!$C$33:$C$776,СВЦЭМ!$A$33:$A$776,$A24,СВЦЭМ!$B$33:$B$776,F$11)+'СЕТ СН'!$F$9+СВЦЭМ!$D$10+'СЕТ СН'!$F$5-'СЕТ СН'!$F$17</f>
        <v>2710.96262217</v>
      </c>
      <c r="G24" s="36">
        <f>SUMIFS(СВЦЭМ!$C$33:$C$776,СВЦЭМ!$A$33:$A$776,$A24,СВЦЭМ!$B$33:$B$776,G$11)+'СЕТ СН'!$F$9+СВЦЭМ!$D$10+'СЕТ СН'!$F$5-'СЕТ СН'!$F$17</f>
        <v>2688.6167198200001</v>
      </c>
      <c r="H24" s="36">
        <f>SUMIFS(СВЦЭМ!$C$33:$C$776,СВЦЭМ!$A$33:$A$776,$A24,СВЦЭМ!$B$33:$B$776,H$11)+'СЕТ СН'!$F$9+СВЦЭМ!$D$10+'СЕТ СН'!$F$5-'СЕТ СН'!$F$17</f>
        <v>2691.2222350299999</v>
      </c>
      <c r="I24" s="36">
        <f>SUMIFS(СВЦЭМ!$C$33:$C$776,СВЦЭМ!$A$33:$A$776,$A24,СВЦЭМ!$B$33:$B$776,I$11)+'СЕТ СН'!$F$9+СВЦЭМ!$D$10+'СЕТ СН'!$F$5-'СЕТ СН'!$F$17</f>
        <v>2639.3925269499996</v>
      </c>
      <c r="J24" s="36">
        <f>SUMIFS(СВЦЭМ!$C$33:$C$776,СВЦЭМ!$A$33:$A$776,$A24,СВЦЭМ!$B$33:$B$776,J$11)+'СЕТ СН'!$F$9+СВЦЭМ!$D$10+'СЕТ СН'!$F$5-'СЕТ СН'!$F$17</f>
        <v>2554.71712862</v>
      </c>
      <c r="K24" s="36">
        <f>SUMIFS(СВЦЭМ!$C$33:$C$776,СВЦЭМ!$A$33:$A$776,$A24,СВЦЭМ!$B$33:$B$776,K$11)+'СЕТ СН'!$F$9+СВЦЭМ!$D$10+'СЕТ СН'!$F$5-'СЕТ СН'!$F$17</f>
        <v>2530.6247939699997</v>
      </c>
      <c r="L24" s="36">
        <f>SUMIFS(СВЦЭМ!$C$33:$C$776,СВЦЭМ!$A$33:$A$776,$A24,СВЦЭМ!$B$33:$B$776,L$11)+'СЕТ СН'!$F$9+СВЦЭМ!$D$10+'СЕТ СН'!$F$5-'СЕТ СН'!$F$17</f>
        <v>2517.9258718399997</v>
      </c>
      <c r="M24" s="36">
        <f>SUMIFS(СВЦЭМ!$C$33:$C$776,СВЦЭМ!$A$33:$A$776,$A24,СВЦЭМ!$B$33:$B$776,M$11)+'СЕТ СН'!$F$9+СВЦЭМ!$D$10+'СЕТ СН'!$F$5-'СЕТ СН'!$F$17</f>
        <v>2514.8585314100001</v>
      </c>
      <c r="N24" s="36">
        <f>SUMIFS(СВЦЭМ!$C$33:$C$776,СВЦЭМ!$A$33:$A$776,$A24,СВЦЭМ!$B$33:$B$776,N$11)+'СЕТ СН'!$F$9+СВЦЭМ!$D$10+'СЕТ СН'!$F$5-'СЕТ СН'!$F$17</f>
        <v>2577.0483753499998</v>
      </c>
      <c r="O24" s="36">
        <f>SUMIFS(СВЦЭМ!$C$33:$C$776,СВЦЭМ!$A$33:$A$776,$A24,СВЦЭМ!$B$33:$B$776,O$11)+'СЕТ СН'!$F$9+СВЦЭМ!$D$10+'СЕТ СН'!$F$5-'СЕТ СН'!$F$17</f>
        <v>2517.0166630200001</v>
      </c>
      <c r="P24" s="36">
        <f>SUMIFS(СВЦЭМ!$C$33:$C$776,СВЦЭМ!$A$33:$A$776,$A24,СВЦЭМ!$B$33:$B$776,P$11)+'СЕТ СН'!$F$9+СВЦЭМ!$D$10+'СЕТ СН'!$F$5-'СЕТ СН'!$F$17</f>
        <v>2532.8818392000003</v>
      </c>
      <c r="Q24" s="36">
        <f>SUMIFS(СВЦЭМ!$C$33:$C$776,СВЦЭМ!$A$33:$A$776,$A24,СВЦЭМ!$B$33:$B$776,Q$11)+'СЕТ СН'!$F$9+СВЦЭМ!$D$10+'СЕТ СН'!$F$5-'СЕТ СН'!$F$17</f>
        <v>2556.3026246999998</v>
      </c>
      <c r="R24" s="36">
        <f>SUMIFS(СВЦЭМ!$C$33:$C$776,СВЦЭМ!$A$33:$A$776,$A24,СВЦЭМ!$B$33:$B$776,R$11)+'СЕТ СН'!$F$9+СВЦЭМ!$D$10+'СЕТ СН'!$F$5-'СЕТ СН'!$F$17</f>
        <v>2557.48383857</v>
      </c>
      <c r="S24" s="36">
        <f>SUMIFS(СВЦЭМ!$C$33:$C$776,СВЦЭМ!$A$33:$A$776,$A24,СВЦЭМ!$B$33:$B$776,S$11)+'СЕТ СН'!$F$9+СВЦЭМ!$D$10+'СЕТ СН'!$F$5-'СЕТ СН'!$F$17</f>
        <v>2557.44534183</v>
      </c>
      <c r="T24" s="36">
        <f>SUMIFS(СВЦЭМ!$C$33:$C$776,СВЦЭМ!$A$33:$A$776,$A24,СВЦЭМ!$B$33:$B$776,T$11)+'СЕТ СН'!$F$9+СВЦЭМ!$D$10+'СЕТ СН'!$F$5-'СЕТ СН'!$F$17</f>
        <v>2548.25236614</v>
      </c>
      <c r="U24" s="36">
        <f>SUMIFS(СВЦЭМ!$C$33:$C$776,СВЦЭМ!$A$33:$A$776,$A24,СВЦЭМ!$B$33:$B$776,U$11)+'СЕТ СН'!$F$9+СВЦЭМ!$D$10+'СЕТ СН'!$F$5-'СЕТ СН'!$F$17</f>
        <v>2566.63866607</v>
      </c>
      <c r="V24" s="36">
        <f>SUMIFS(СВЦЭМ!$C$33:$C$776,СВЦЭМ!$A$33:$A$776,$A24,СВЦЭМ!$B$33:$B$776,V$11)+'СЕТ СН'!$F$9+СВЦЭМ!$D$10+'СЕТ СН'!$F$5-'СЕТ СН'!$F$17</f>
        <v>2536.0107906599997</v>
      </c>
      <c r="W24" s="36">
        <f>SUMIFS(СВЦЭМ!$C$33:$C$776,СВЦЭМ!$A$33:$A$776,$A24,СВЦЭМ!$B$33:$B$776,W$11)+'СЕТ СН'!$F$9+СВЦЭМ!$D$10+'СЕТ СН'!$F$5-'СЕТ СН'!$F$17</f>
        <v>2525.8534523600001</v>
      </c>
      <c r="X24" s="36">
        <f>SUMIFS(СВЦЭМ!$C$33:$C$776,СВЦЭМ!$A$33:$A$776,$A24,СВЦЭМ!$B$33:$B$776,X$11)+'СЕТ СН'!$F$9+СВЦЭМ!$D$10+'СЕТ СН'!$F$5-'СЕТ СН'!$F$17</f>
        <v>2545.5912364699998</v>
      </c>
      <c r="Y24" s="36">
        <f>SUMIFS(СВЦЭМ!$C$33:$C$776,СВЦЭМ!$A$33:$A$776,$A24,СВЦЭМ!$B$33:$B$776,Y$11)+'СЕТ СН'!$F$9+СВЦЭМ!$D$10+'СЕТ СН'!$F$5-'СЕТ СН'!$F$17</f>
        <v>2570.3653291000001</v>
      </c>
    </row>
    <row r="25" spans="1:25" ht="15.75" x14ac:dyDescent="0.2">
      <c r="A25" s="35">
        <f t="shared" si="0"/>
        <v>43935</v>
      </c>
      <c r="B25" s="36">
        <f>SUMIFS(СВЦЭМ!$C$33:$C$776,СВЦЭМ!$A$33:$A$776,$A25,СВЦЭМ!$B$33:$B$776,B$11)+'СЕТ СН'!$F$9+СВЦЭМ!$D$10+'СЕТ СН'!$F$5-'СЕТ СН'!$F$17</f>
        <v>2607.2223815399998</v>
      </c>
      <c r="C25" s="36">
        <f>SUMIFS(СВЦЭМ!$C$33:$C$776,СВЦЭМ!$A$33:$A$776,$A25,СВЦЭМ!$B$33:$B$776,C$11)+'СЕТ СН'!$F$9+СВЦЭМ!$D$10+'СЕТ СН'!$F$5-'СЕТ СН'!$F$17</f>
        <v>2645.07579678</v>
      </c>
      <c r="D25" s="36">
        <f>SUMIFS(СВЦЭМ!$C$33:$C$776,СВЦЭМ!$A$33:$A$776,$A25,СВЦЭМ!$B$33:$B$776,D$11)+'СЕТ СН'!$F$9+СВЦЭМ!$D$10+'СЕТ СН'!$F$5-'СЕТ СН'!$F$17</f>
        <v>2668.28863972</v>
      </c>
      <c r="E25" s="36">
        <f>SUMIFS(СВЦЭМ!$C$33:$C$776,СВЦЭМ!$A$33:$A$776,$A25,СВЦЭМ!$B$33:$B$776,E$11)+'СЕТ СН'!$F$9+СВЦЭМ!$D$10+'СЕТ СН'!$F$5-'СЕТ СН'!$F$17</f>
        <v>2688.5710798</v>
      </c>
      <c r="F25" s="36">
        <f>SUMIFS(СВЦЭМ!$C$33:$C$776,СВЦЭМ!$A$33:$A$776,$A25,СВЦЭМ!$B$33:$B$776,F$11)+'СЕТ СН'!$F$9+СВЦЭМ!$D$10+'СЕТ СН'!$F$5-'СЕТ СН'!$F$17</f>
        <v>2713.9628022099996</v>
      </c>
      <c r="G25" s="36">
        <f>SUMIFS(СВЦЭМ!$C$33:$C$776,СВЦЭМ!$A$33:$A$776,$A25,СВЦЭМ!$B$33:$B$776,G$11)+'СЕТ СН'!$F$9+СВЦЭМ!$D$10+'СЕТ СН'!$F$5-'СЕТ СН'!$F$17</f>
        <v>2705.7978699099999</v>
      </c>
      <c r="H25" s="36">
        <f>SUMIFS(СВЦЭМ!$C$33:$C$776,СВЦЭМ!$A$33:$A$776,$A25,СВЦЭМ!$B$33:$B$776,H$11)+'СЕТ СН'!$F$9+СВЦЭМ!$D$10+'СЕТ СН'!$F$5-'СЕТ СН'!$F$17</f>
        <v>2717.1280805699998</v>
      </c>
      <c r="I25" s="36">
        <f>SUMIFS(СВЦЭМ!$C$33:$C$776,СВЦЭМ!$A$33:$A$776,$A25,СВЦЭМ!$B$33:$B$776,I$11)+'СЕТ СН'!$F$9+СВЦЭМ!$D$10+'СЕТ СН'!$F$5-'СЕТ СН'!$F$17</f>
        <v>2752.7681090699998</v>
      </c>
      <c r="J25" s="36">
        <f>SUMIFS(СВЦЭМ!$C$33:$C$776,СВЦЭМ!$A$33:$A$776,$A25,СВЦЭМ!$B$33:$B$776,J$11)+'СЕТ СН'!$F$9+СВЦЭМ!$D$10+'СЕТ СН'!$F$5-'СЕТ СН'!$F$17</f>
        <v>2728.0369253999997</v>
      </c>
      <c r="K25" s="36">
        <f>SUMIFS(СВЦЭМ!$C$33:$C$776,СВЦЭМ!$A$33:$A$776,$A25,СВЦЭМ!$B$33:$B$776,K$11)+'СЕТ СН'!$F$9+СВЦЭМ!$D$10+'СЕТ СН'!$F$5-'СЕТ СН'!$F$17</f>
        <v>2698.4082954099999</v>
      </c>
      <c r="L25" s="36">
        <f>SUMIFS(СВЦЭМ!$C$33:$C$776,СВЦЭМ!$A$33:$A$776,$A25,СВЦЭМ!$B$33:$B$776,L$11)+'СЕТ СН'!$F$9+СВЦЭМ!$D$10+'СЕТ СН'!$F$5-'СЕТ СН'!$F$17</f>
        <v>2673.4677626299999</v>
      </c>
      <c r="M25" s="36">
        <f>SUMIFS(СВЦЭМ!$C$33:$C$776,СВЦЭМ!$A$33:$A$776,$A25,СВЦЭМ!$B$33:$B$776,M$11)+'СЕТ СН'!$F$9+СВЦЭМ!$D$10+'СЕТ СН'!$F$5-'СЕТ СН'!$F$17</f>
        <v>2680.98641886</v>
      </c>
      <c r="N25" s="36">
        <f>SUMIFS(СВЦЭМ!$C$33:$C$776,СВЦЭМ!$A$33:$A$776,$A25,СВЦЭМ!$B$33:$B$776,N$11)+'СЕТ СН'!$F$9+СВЦЭМ!$D$10+'СЕТ СН'!$F$5-'СЕТ СН'!$F$17</f>
        <v>2705.0507262399997</v>
      </c>
      <c r="O25" s="36">
        <f>SUMIFS(СВЦЭМ!$C$33:$C$776,СВЦЭМ!$A$33:$A$776,$A25,СВЦЭМ!$B$33:$B$776,O$11)+'СЕТ СН'!$F$9+СВЦЭМ!$D$10+'СЕТ СН'!$F$5-'СЕТ СН'!$F$17</f>
        <v>2620.6916805599999</v>
      </c>
      <c r="P25" s="36">
        <f>SUMIFS(СВЦЭМ!$C$33:$C$776,СВЦЭМ!$A$33:$A$776,$A25,СВЦЭМ!$B$33:$B$776,P$11)+'СЕТ СН'!$F$9+СВЦЭМ!$D$10+'СЕТ СН'!$F$5-'СЕТ СН'!$F$17</f>
        <v>2655.5199196399999</v>
      </c>
      <c r="Q25" s="36">
        <f>SUMIFS(СВЦЭМ!$C$33:$C$776,СВЦЭМ!$A$33:$A$776,$A25,СВЦЭМ!$B$33:$B$776,Q$11)+'СЕТ СН'!$F$9+СВЦЭМ!$D$10+'СЕТ СН'!$F$5-'СЕТ СН'!$F$17</f>
        <v>2678.4224570299998</v>
      </c>
      <c r="R25" s="36">
        <f>SUMIFS(СВЦЭМ!$C$33:$C$776,СВЦЭМ!$A$33:$A$776,$A25,СВЦЭМ!$B$33:$B$776,R$11)+'СЕТ СН'!$F$9+СВЦЭМ!$D$10+'СЕТ СН'!$F$5-'СЕТ СН'!$F$17</f>
        <v>2726.5730820499998</v>
      </c>
      <c r="S25" s="36">
        <f>SUMIFS(СВЦЭМ!$C$33:$C$776,СВЦЭМ!$A$33:$A$776,$A25,СВЦЭМ!$B$33:$B$776,S$11)+'СЕТ СН'!$F$9+СВЦЭМ!$D$10+'СЕТ СН'!$F$5-'СЕТ СН'!$F$17</f>
        <v>2685.2612676899998</v>
      </c>
      <c r="T25" s="36">
        <f>SUMIFS(СВЦЭМ!$C$33:$C$776,СВЦЭМ!$A$33:$A$776,$A25,СВЦЭМ!$B$33:$B$776,T$11)+'СЕТ СН'!$F$9+СВЦЭМ!$D$10+'СЕТ СН'!$F$5-'СЕТ СН'!$F$17</f>
        <v>2654.1632291599999</v>
      </c>
      <c r="U25" s="36">
        <f>SUMIFS(СВЦЭМ!$C$33:$C$776,СВЦЭМ!$A$33:$A$776,$A25,СВЦЭМ!$B$33:$B$776,U$11)+'СЕТ СН'!$F$9+СВЦЭМ!$D$10+'СЕТ СН'!$F$5-'СЕТ СН'!$F$17</f>
        <v>2652.8345039400001</v>
      </c>
      <c r="V25" s="36">
        <f>SUMIFS(СВЦЭМ!$C$33:$C$776,СВЦЭМ!$A$33:$A$776,$A25,СВЦЭМ!$B$33:$B$776,V$11)+'СЕТ СН'!$F$9+СВЦЭМ!$D$10+'СЕТ СН'!$F$5-'СЕТ СН'!$F$17</f>
        <v>2680.3573189700001</v>
      </c>
      <c r="W25" s="36">
        <f>SUMIFS(СВЦЭМ!$C$33:$C$776,СВЦЭМ!$A$33:$A$776,$A25,СВЦЭМ!$B$33:$B$776,W$11)+'СЕТ СН'!$F$9+СВЦЭМ!$D$10+'СЕТ СН'!$F$5-'СЕТ СН'!$F$17</f>
        <v>2639.7717475099998</v>
      </c>
      <c r="X25" s="36">
        <f>SUMIFS(СВЦЭМ!$C$33:$C$776,СВЦЭМ!$A$33:$A$776,$A25,СВЦЭМ!$B$33:$B$776,X$11)+'СЕТ СН'!$F$9+СВЦЭМ!$D$10+'СЕТ СН'!$F$5-'СЕТ СН'!$F$17</f>
        <v>2682.5842166399998</v>
      </c>
      <c r="Y25" s="36">
        <f>SUMIFS(СВЦЭМ!$C$33:$C$776,СВЦЭМ!$A$33:$A$776,$A25,СВЦЭМ!$B$33:$B$776,Y$11)+'СЕТ СН'!$F$9+СВЦЭМ!$D$10+'СЕТ СН'!$F$5-'СЕТ СН'!$F$17</f>
        <v>2680.6703934899997</v>
      </c>
    </row>
    <row r="26" spans="1:25" ht="15.75" x14ac:dyDescent="0.2">
      <c r="A26" s="35">
        <f t="shared" si="0"/>
        <v>43936</v>
      </c>
      <c r="B26" s="36">
        <f>SUMIFS(СВЦЭМ!$C$33:$C$776,СВЦЭМ!$A$33:$A$776,$A26,СВЦЭМ!$B$33:$B$776,B$11)+'СЕТ СН'!$F$9+СВЦЭМ!$D$10+'СЕТ СН'!$F$5-'СЕТ СН'!$F$17</f>
        <v>2694.8334538299996</v>
      </c>
      <c r="C26" s="36">
        <f>SUMIFS(СВЦЭМ!$C$33:$C$776,СВЦЭМ!$A$33:$A$776,$A26,СВЦЭМ!$B$33:$B$776,C$11)+'СЕТ СН'!$F$9+СВЦЭМ!$D$10+'СЕТ СН'!$F$5-'СЕТ СН'!$F$17</f>
        <v>2744.3959800900002</v>
      </c>
      <c r="D26" s="36">
        <f>SUMIFS(СВЦЭМ!$C$33:$C$776,СВЦЭМ!$A$33:$A$776,$A26,СВЦЭМ!$B$33:$B$776,D$11)+'СЕТ СН'!$F$9+СВЦЭМ!$D$10+'СЕТ СН'!$F$5-'СЕТ СН'!$F$17</f>
        <v>2714.5712777299996</v>
      </c>
      <c r="E26" s="36">
        <f>SUMIFS(СВЦЭМ!$C$33:$C$776,СВЦЭМ!$A$33:$A$776,$A26,СВЦЭМ!$B$33:$B$776,E$11)+'СЕТ СН'!$F$9+СВЦЭМ!$D$10+'СЕТ СН'!$F$5-'СЕТ СН'!$F$17</f>
        <v>2722.4197845099998</v>
      </c>
      <c r="F26" s="36">
        <f>SUMIFS(СВЦЭМ!$C$33:$C$776,СВЦЭМ!$A$33:$A$776,$A26,СВЦЭМ!$B$33:$B$776,F$11)+'СЕТ СН'!$F$9+СВЦЭМ!$D$10+'СЕТ СН'!$F$5-'СЕТ СН'!$F$17</f>
        <v>2780.4477439399998</v>
      </c>
      <c r="G26" s="36">
        <f>SUMIFS(СВЦЭМ!$C$33:$C$776,СВЦЭМ!$A$33:$A$776,$A26,СВЦЭМ!$B$33:$B$776,G$11)+'СЕТ СН'!$F$9+СВЦЭМ!$D$10+'СЕТ СН'!$F$5-'СЕТ СН'!$F$17</f>
        <v>2720.0412013699997</v>
      </c>
      <c r="H26" s="36">
        <f>SUMIFS(СВЦЭМ!$C$33:$C$776,СВЦЭМ!$A$33:$A$776,$A26,СВЦЭМ!$B$33:$B$776,H$11)+'СЕТ СН'!$F$9+СВЦЭМ!$D$10+'СЕТ СН'!$F$5-'СЕТ СН'!$F$17</f>
        <v>2699.5825568099999</v>
      </c>
      <c r="I26" s="36">
        <f>SUMIFS(СВЦЭМ!$C$33:$C$776,СВЦЭМ!$A$33:$A$776,$A26,СВЦЭМ!$B$33:$B$776,I$11)+'СЕТ СН'!$F$9+СВЦЭМ!$D$10+'СЕТ СН'!$F$5-'СЕТ СН'!$F$17</f>
        <v>2689.6929076799997</v>
      </c>
      <c r="J26" s="36">
        <f>SUMIFS(СВЦЭМ!$C$33:$C$776,СВЦЭМ!$A$33:$A$776,$A26,СВЦЭМ!$B$33:$B$776,J$11)+'СЕТ СН'!$F$9+СВЦЭМ!$D$10+'СЕТ СН'!$F$5-'СЕТ СН'!$F$17</f>
        <v>2652.5761195799996</v>
      </c>
      <c r="K26" s="36">
        <f>SUMIFS(СВЦЭМ!$C$33:$C$776,СВЦЭМ!$A$33:$A$776,$A26,СВЦЭМ!$B$33:$B$776,K$11)+'СЕТ СН'!$F$9+СВЦЭМ!$D$10+'СЕТ СН'!$F$5-'СЕТ СН'!$F$17</f>
        <v>2616.01551419</v>
      </c>
      <c r="L26" s="36">
        <f>SUMIFS(СВЦЭМ!$C$33:$C$776,СВЦЭМ!$A$33:$A$776,$A26,СВЦЭМ!$B$33:$B$776,L$11)+'СЕТ СН'!$F$9+СВЦЭМ!$D$10+'СЕТ СН'!$F$5-'СЕТ СН'!$F$17</f>
        <v>2577.5616612099998</v>
      </c>
      <c r="M26" s="36">
        <f>SUMIFS(СВЦЭМ!$C$33:$C$776,СВЦЭМ!$A$33:$A$776,$A26,СВЦЭМ!$B$33:$B$776,M$11)+'СЕТ СН'!$F$9+СВЦЭМ!$D$10+'СЕТ СН'!$F$5-'СЕТ СН'!$F$17</f>
        <v>2585.44956903</v>
      </c>
      <c r="N26" s="36">
        <f>SUMIFS(СВЦЭМ!$C$33:$C$776,СВЦЭМ!$A$33:$A$776,$A26,СВЦЭМ!$B$33:$B$776,N$11)+'СЕТ СН'!$F$9+СВЦЭМ!$D$10+'СЕТ СН'!$F$5-'СЕТ СН'!$F$17</f>
        <v>2628.3004227599999</v>
      </c>
      <c r="O26" s="36">
        <f>SUMIFS(СВЦЭМ!$C$33:$C$776,СВЦЭМ!$A$33:$A$776,$A26,СВЦЭМ!$B$33:$B$776,O$11)+'СЕТ СН'!$F$9+СВЦЭМ!$D$10+'СЕТ СН'!$F$5-'СЕТ СН'!$F$17</f>
        <v>2602.2130572999999</v>
      </c>
      <c r="P26" s="36">
        <f>SUMIFS(СВЦЭМ!$C$33:$C$776,СВЦЭМ!$A$33:$A$776,$A26,СВЦЭМ!$B$33:$B$776,P$11)+'СЕТ СН'!$F$9+СВЦЭМ!$D$10+'СЕТ СН'!$F$5-'СЕТ СН'!$F$17</f>
        <v>2636.24387798</v>
      </c>
      <c r="Q26" s="36">
        <f>SUMIFS(СВЦЭМ!$C$33:$C$776,СВЦЭМ!$A$33:$A$776,$A26,СВЦЭМ!$B$33:$B$776,Q$11)+'СЕТ СН'!$F$9+СВЦЭМ!$D$10+'СЕТ СН'!$F$5-'СЕТ СН'!$F$17</f>
        <v>2624.0118520599999</v>
      </c>
      <c r="R26" s="36">
        <f>SUMIFS(СВЦЭМ!$C$33:$C$776,СВЦЭМ!$A$33:$A$776,$A26,СВЦЭМ!$B$33:$B$776,R$11)+'СЕТ СН'!$F$9+СВЦЭМ!$D$10+'СЕТ СН'!$F$5-'СЕТ СН'!$F$17</f>
        <v>2608.26990252</v>
      </c>
      <c r="S26" s="36">
        <f>SUMIFS(СВЦЭМ!$C$33:$C$776,СВЦЭМ!$A$33:$A$776,$A26,СВЦЭМ!$B$33:$B$776,S$11)+'СЕТ СН'!$F$9+СВЦЭМ!$D$10+'СЕТ СН'!$F$5-'СЕТ СН'!$F$17</f>
        <v>2628.117084</v>
      </c>
      <c r="T26" s="36">
        <f>SUMIFS(СВЦЭМ!$C$33:$C$776,СВЦЭМ!$A$33:$A$776,$A26,СВЦЭМ!$B$33:$B$776,T$11)+'СЕТ СН'!$F$9+СВЦЭМ!$D$10+'СЕТ СН'!$F$5-'СЕТ СН'!$F$17</f>
        <v>2597.0708767199999</v>
      </c>
      <c r="U26" s="36">
        <f>SUMIFS(СВЦЭМ!$C$33:$C$776,СВЦЭМ!$A$33:$A$776,$A26,СВЦЭМ!$B$33:$B$776,U$11)+'СЕТ СН'!$F$9+СВЦЭМ!$D$10+'СЕТ СН'!$F$5-'СЕТ СН'!$F$17</f>
        <v>2561.2461258399999</v>
      </c>
      <c r="V26" s="36">
        <f>SUMIFS(СВЦЭМ!$C$33:$C$776,СВЦЭМ!$A$33:$A$776,$A26,СВЦЭМ!$B$33:$B$776,V$11)+'СЕТ СН'!$F$9+СВЦЭМ!$D$10+'СЕТ СН'!$F$5-'СЕТ СН'!$F$17</f>
        <v>2603.4705032100001</v>
      </c>
      <c r="W26" s="36">
        <f>SUMIFS(СВЦЭМ!$C$33:$C$776,СВЦЭМ!$A$33:$A$776,$A26,СВЦЭМ!$B$33:$B$776,W$11)+'СЕТ СН'!$F$9+СВЦЭМ!$D$10+'СЕТ СН'!$F$5-'СЕТ СН'!$F$17</f>
        <v>2568.0526970999999</v>
      </c>
      <c r="X26" s="36">
        <f>SUMIFS(СВЦЭМ!$C$33:$C$776,СВЦЭМ!$A$33:$A$776,$A26,СВЦЭМ!$B$33:$B$776,X$11)+'СЕТ СН'!$F$9+СВЦЭМ!$D$10+'СЕТ СН'!$F$5-'СЕТ СН'!$F$17</f>
        <v>2557.0546833199996</v>
      </c>
      <c r="Y26" s="36">
        <f>SUMIFS(СВЦЭМ!$C$33:$C$776,СВЦЭМ!$A$33:$A$776,$A26,СВЦЭМ!$B$33:$B$776,Y$11)+'СЕТ СН'!$F$9+СВЦЭМ!$D$10+'СЕТ СН'!$F$5-'СЕТ СН'!$F$17</f>
        <v>2585.2919158</v>
      </c>
    </row>
    <row r="27" spans="1:25" ht="15.75" x14ac:dyDescent="0.2">
      <c r="A27" s="35">
        <f t="shared" si="0"/>
        <v>43937</v>
      </c>
      <c r="B27" s="36">
        <f>SUMIFS(СВЦЭМ!$C$33:$C$776,СВЦЭМ!$A$33:$A$776,$A27,СВЦЭМ!$B$33:$B$776,B$11)+'СЕТ СН'!$F$9+СВЦЭМ!$D$10+'СЕТ СН'!$F$5-'СЕТ СН'!$F$17</f>
        <v>2547.6823030699998</v>
      </c>
      <c r="C27" s="36">
        <f>SUMIFS(СВЦЭМ!$C$33:$C$776,СВЦЭМ!$A$33:$A$776,$A27,СВЦЭМ!$B$33:$B$776,C$11)+'СЕТ СН'!$F$9+СВЦЭМ!$D$10+'СЕТ СН'!$F$5-'СЕТ СН'!$F$17</f>
        <v>2576.15212776</v>
      </c>
      <c r="D27" s="36">
        <f>SUMIFS(СВЦЭМ!$C$33:$C$776,СВЦЭМ!$A$33:$A$776,$A27,СВЦЭМ!$B$33:$B$776,D$11)+'СЕТ СН'!$F$9+СВЦЭМ!$D$10+'СЕТ СН'!$F$5-'СЕТ СН'!$F$17</f>
        <v>2601.4961263099999</v>
      </c>
      <c r="E27" s="36">
        <f>SUMIFS(СВЦЭМ!$C$33:$C$776,СВЦЭМ!$A$33:$A$776,$A27,СВЦЭМ!$B$33:$B$776,E$11)+'СЕТ СН'!$F$9+СВЦЭМ!$D$10+'СЕТ СН'!$F$5-'СЕТ СН'!$F$17</f>
        <v>2626.29081262</v>
      </c>
      <c r="F27" s="36">
        <f>SUMIFS(СВЦЭМ!$C$33:$C$776,СВЦЭМ!$A$33:$A$776,$A27,СВЦЭМ!$B$33:$B$776,F$11)+'СЕТ СН'!$F$9+СВЦЭМ!$D$10+'СЕТ СН'!$F$5-'СЕТ СН'!$F$17</f>
        <v>2626.3939025599998</v>
      </c>
      <c r="G27" s="36">
        <f>SUMIFS(СВЦЭМ!$C$33:$C$776,СВЦЭМ!$A$33:$A$776,$A27,СВЦЭМ!$B$33:$B$776,G$11)+'СЕТ СН'!$F$9+СВЦЭМ!$D$10+'СЕТ СН'!$F$5-'СЕТ СН'!$F$17</f>
        <v>2615.1414336099997</v>
      </c>
      <c r="H27" s="36">
        <f>SUMIFS(СВЦЭМ!$C$33:$C$776,СВЦЭМ!$A$33:$A$776,$A27,СВЦЭМ!$B$33:$B$776,H$11)+'СЕТ СН'!$F$9+СВЦЭМ!$D$10+'СЕТ СН'!$F$5-'СЕТ СН'!$F$17</f>
        <v>2609.6258634799997</v>
      </c>
      <c r="I27" s="36">
        <f>SUMIFS(СВЦЭМ!$C$33:$C$776,СВЦЭМ!$A$33:$A$776,$A27,СВЦЭМ!$B$33:$B$776,I$11)+'СЕТ СН'!$F$9+СВЦЭМ!$D$10+'СЕТ СН'!$F$5-'СЕТ СН'!$F$17</f>
        <v>2597.3891419399997</v>
      </c>
      <c r="J27" s="36">
        <f>SUMIFS(СВЦЭМ!$C$33:$C$776,СВЦЭМ!$A$33:$A$776,$A27,СВЦЭМ!$B$33:$B$776,J$11)+'СЕТ СН'!$F$9+СВЦЭМ!$D$10+'СЕТ СН'!$F$5-'СЕТ СН'!$F$17</f>
        <v>2515.2999358199995</v>
      </c>
      <c r="K27" s="36">
        <f>SUMIFS(СВЦЭМ!$C$33:$C$776,СВЦЭМ!$A$33:$A$776,$A27,СВЦЭМ!$B$33:$B$776,K$11)+'СЕТ СН'!$F$9+СВЦЭМ!$D$10+'СЕТ СН'!$F$5-'СЕТ СН'!$F$17</f>
        <v>2548.4025025999999</v>
      </c>
      <c r="L27" s="36">
        <f>SUMIFS(СВЦЭМ!$C$33:$C$776,СВЦЭМ!$A$33:$A$776,$A27,СВЦЭМ!$B$33:$B$776,L$11)+'СЕТ СН'!$F$9+СВЦЭМ!$D$10+'СЕТ СН'!$F$5-'СЕТ СН'!$F$17</f>
        <v>2536.6153839499998</v>
      </c>
      <c r="M27" s="36">
        <f>SUMIFS(СВЦЭМ!$C$33:$C$776,СВЦЭМ!$A$33:$A$776,$A27,СВЦЭМ!$B$33:$B$776,M$11)+'СЕТ СН'!$F$9+СВЦЭМ!$D$10+'СЕТ СН'!$F$5-'СЕТ СН'!$F$17</f>
        <v>2534.16943408</v>
      </c>
      <c r="N27" s="36">
        <f>SUMIFS(СВЦЭМ!$C$33:$C$776,СВЦЭМ!$A$33:$A$776,$A27,СВЦЭМ!$B$33:$B$776,N$11)+'СЕТ СН'!$F$9+СВЦЭМ!$D$10+'СЕТ СН'!$F$5-'СЕТ СН'!$F$17</f>
        <v>2543.2108769699998</v>
      </c>
      <c r="O27" s="36">
        <f>SUMIFS(СВЦЭМ!$C$33:$C$776,СВЦЭМ!$A$33:$A$776,$A27,СВЦЭМ!$B$33:$B$776,O$11)+'СЕТ СН'!$F$9+СВЦЭМ!$D$10+'СЕТ СН'!$F$5-'СЕТ СН'!$F$17</f>
        <v>2508.3542736399995</v>
      </c>
      <c r="P27" s="36">
        <f>SUMIFS(СВЦЭМ!$C$33:$C$776,СВЦЭМ!$A$33:$A$776,$A27,СВЦЭМ!$B$33:$B$776,P$11)+'СЕТ СН'!$F$9+СВЦЭМ!$D$10+'СЕТ СН'!$F$5-'СЕТ СН'!$F$17</f>
        <v>2536.4012900299999</v>
      </c>
      <c r="Q27" s="36">
        <f>SUMIFS(СВЦЭМ!$C$33:$C$776,СВЦЭМ!$A$33:$A$776,$A27,СВЦЭМ!$B$33:$B$776,Q$11)+'СЕТ СН'!$F$9+СВЦЭМ!$D$10+'СЕТ СН'!$F$5-'СЕТ СН'!$F$17</f>
        <v>2505.3441350000003</v>
      </c>
      <c r="R27" s="36">
        <f>SUMIFS(СВЦЭМ!$C$33:$C$776,СВЦЭМ!$A$33:$A$776,$A27,СВЦЭМ!$B$33:$B$776,R$11)+'СЕТ СН'!$F$9+СВЦЭМ!$D$10+'СЕТ СН'!$F$5-'СЕТ СН'!$F$17</f>
        <v>2512.9336563400002</v>
      </c>
      <c r="S27" s="36">
        <f>SUMIFS(СВЦЭМ!$C$33:$C$776,СВЦЭМ!$A$33:$A$776,$A27,СВЦЭМ!$B$33:$B$776,S$11)+'СЕТ СН'!$F$9+СВЦЭМ!$D$10+'СЕТ СН'!$F$5-'СЕТ СН'!$F$17</f>
        <v>2537.7933498399998</v>
      </c>
      <c r="T27" s="36">
        <f>SUMIFS(СВЦЭМ!$C$33:$C$776,СВЦЭМ!$A$33:$A$776,$A27,СВЦЭМ!$B$33:$B$776,T$11)+'СЕТ СН'!$F$9+СВЦЭМ!$D$10+'СЕТ СН'!$F$5-'СЕТ СН'!$F$17</f>
        <v>2498.96859485</v>
      </c>
      <c r="U27" s="36">
        <f>SUMIFS(СВЦЭМ!$C$33:$C$776,СВЦЭМ!$A$33:$A$776,$A27,СВЦЭМ!$B$33:$B$776,U$11)+'СЕТ СН'!$F$9+СВЦЭМ!$D$10+'СЕТ СН'!$F$5-'СЕТ СН'!$F$17</f>
        <v>2499.3043483499996</v>
      </c>
      <c r="V27" s="36">
        <f>SUMIFS(СВЦЭМ!$C$33:$C$776,СВЦЭМ!$A$33:$A$776,$A27,СВЦЭМ!$B$33:$B$776,V$11)+'СЕТ СН'!$F$9+СВЦЭМ!$D$10+'СЕТ СН'!$F$5-'СЕТ СН'!$F$17</f>
        <v>2500.3847551299996</v>
      </c>
      <c r="W27" s="36">
        <f>SUMIFS(СВЦЭМ!$C$33:$C$776,СВЦЭМ!$A$33:$A$776,$A27,СВЦЭМ!$B$33:$B$776,W$11)+'СЕТ СН'!$F$9+СВЦЭМ!$D$10+'СЕТ СН'!$F$5-'СЕТ СН'!$F$17</f>
        <v>2471.93662739</v>
      </c>
      <c r="X27" s="36">
        <f>SUMIFS(СВЦЭМ!$C$33:$C$776,СВЦЭМ!$A$33:$A$776,$A27,СВЦЭМ!$B$33:$B$776,X$11)+'СЕТ СН'!$F$9+СВЦЭМ!$D$10+'СЕТ СН'!$F$5-'СЕТ СН'!$F$17</f>
        <v>2502.1976950500002</v>
      </c>
      <c r="Y27" s="36">
        <f>SUMIFS(СВЦЭМ!$C$33:$C$776,СВЦЭМ!$A$33:$A$776,$A27,СВЦЭМ!$B$33:$B$776,Y$11)+'СЕТ СН'!$F$9+СВЦЭМ!$D$10+'СЕТ СН'!$F$5-'СЕТ СН'!$F$17</f>
        <v>2508.0804443999996</v>
      </c>
    </row>
    <row r="28" spans="1:25" ht="15.75" x14ac:dyDescent="0.2">
      <c r="A28" s="35">
        <f t="shared" si="0"/>
        <v>43938</v>
      </c>
      <c r="B28" s="36">
        <f>SUMIFS(СВЦЭМ!$C$33:$C$776,СВЦЭМ!$A$33:$A$776,$A28,СВЦЭМ!$B$33:$B$776,B$11)+'СЕТ СН'!$F$9+СВЦЭМ!$D$10+'СЕТ СН'!$F$5-'СЕТ СН'!$F$17</f>
        <v>2596.4915893299999</v>
      </c>
      <c r="C28" s="36">
        <f>SUMIFS(СВЦЭМ!$C$33:$C$776,СВЦЭМ!$A$33:$A$776,$A28,СВЦЭМ!$B$33:$B$776,C$11)+'СЕТ СН'!$F$9+СВЦЭМ!$D$10+'СЕТ СН'!$F$5-'СЕТ СН'!$F$17</f>
        <v>2615.3754891899998</v>
      </c>
      <c r="D28" s="36">
        <f>SUMIFS(СВЦЭМ!$C$33:$C$776,СВЦЭМ!$A$33:$A$776,$A28,СВЦЭМ!$B$33:$B$776,D$11)+'СЕТ СН'!$F$9+СВЦЭМ!$D$10+'СЕТ СН'!$F$5-'СЕТ СН'!$F$17</f>
        <v>2641.1373771999997</v>
      </c>
      <c r="E28" s="36">
        <f>SUMIFS(СВЦЭМ!$C$33:$C$776,СВЦЭМ!$A$33:$A$776,$A28,СВЦЭМ!$B$33:$B$776,E$11)+'СЕТ СН'!$F$9+СВЦЭМ!$D$10+'СЕТ СН'!$F$5-'СЕТ СН'!$F$17</f>
        <v>2669.0001752899998</v>
      </c>
      <c r="F28" s="36">
        <f>SUMIFS(СВЦЭМ!$C$33:$C$776,СВЦЭМ!$A$33:$A$776,$A28,СВЦЭМ!$B$33:$B$776,F$11)+'СЕТ СН'!$F$9+СВЦЭМ!$D$10+'СЕТ СН'!$F$5-'СЕТ СН'!$F$17</f>
        <v>2676.7204072099998</v>
      </c>
      <c r="G28" s="36">
        <f>SUMIFS(СВЦЭМ!$C$33:$C$776,СВЦЭМ!$A$33:$A$776,$A28,СВЦЭМ!$B$33:$B$776,G$11)+'СЕТ СН'!$F$9+СВЦЭМ!$D$10+'СЕТ СН'!$F$5-'СЕТ СН'!$F$17</f>
        <v>2686.26260688</v>
      </c>
      <c r="H28" s="36">
        <f>SUMIFS(СВЦЭМ!$C$33:$C$776,СВЦЭМ!$A$33:$A$776,$A28,СВЦЭМ!$B$33:$B$776,H$11)+'СЕТ СН'!$F$9+СВЦЭМ!$D$10+'СЕТ СН'!$F$5-'СЕТ СН'!$F$17</f>
        <v>2661.29455934</v>
      </c>
      <c r="I28" s="36">
        <f>SUMIFS(СВЦЭМ!$C$33:$C$776,СВЦЭМ!$A$33:$A$776,$A28,СВЦЭМ!$B$33:$B$776,I$11)+'СЕТ СН'!$F$9+СВЦЭМ!$D$10+'СЕТ СН'!$F$5-'СЕТ СН'!$F$17</f>
        <v>2622.2403798199998</v>
      </c>
      <c r="J28" s="36">
        <f>SUMIFS(СВЦЭМ!$C$33:$C$776,СВЦЭМ!$A$33:$A$776,$A28,СВЦЭМ!$B$33:$B$776,J$11)+'СЕТ СН'!$F$9+СВЦЭМ!$D$10+'СЕТ СН'!$F$5-'СЕТ СН'!$F$17</f>
        <v>2539.55741863</v>
      </c>
      <c r="K28" s="36">
        <f>SUMIFS(СВЦЭМ!$C$33:$C$776,СВЦЭМ!$A$33:$A$776,$A28,СВЦЭМ!$B$33:$B$776,K$11)+'СЕТ СН'!$F$9+СВЦЭМ!$D$10+'СЕТ СН'!$F$5-'СЕТ СН'!$F$17</f>
        <v>2532.07881748</v>
      </c>
      <c r="L28" s="36">
        <f>SUMIFS(СВЦЭМ!$C$33:$C$776,СВЦЭМ!$A$33:$A$776,$A28,СВЦЭМ!$B$33:$B$776,L$11)+'СЕТ СН'!$F$9+СВЦЭМ!$D$10+'СЕТ СН'!$F$5-'СЕТ СН'!$F$17</f>
        <v>2519.2789310600001</v>
      </c>
      <c r="M28" s="36">
        <f>SUMIFS(СВЦЭМ!$C$33:$C$776,СВЦЭМ!$A$33:$A$776,$A28,СВЦЭМ!$B$33:$B$776,M$11)+'СЕТ СН'!$F$9+СВЦЭМ!$D$10+'СЕТ СН'!$F$5-'СЕТ СН'!$F$17</f>
        <v>2498.8266305999996</v>
      </c>
      <c r="N28" s="36">
        <f>SUMIFS(СВЦЭМ!$C$33:$C$776,СВЦЭМ!$A$33:$A$776,$A28,СВЦЭМ!$B$33:$B$776,N$11)+'СЕТ СН'!$F$9+СВЦЭМ!$D$10+'СЕТ СН'!$F$5-'СЕТ СН'!$F$17</f>
        <v>2544.82577193</v>
      </c>
      <c r="O28" s="36">
        <f>SUMIFS(СВЦЭМ!$C$33:$C$776,СВЦЭМ!$A$33:$A$776,$A28,СВЦЭМ!$B$33:$B$776,O$11)+'СЕТ СН'!$F$9+СВЦЭМ!$D$10+'СЕТ СН'!$F$5-'СЕТ СН'!$F$17</f>
        <v>2489.7169223999999</v>
      </c>
      <c r="P28" s="36">
        <f>SUMIFS(СВЦЭМ!$C$33:$C$776,СВЦЭМ!$A$33:$A$776,$A28,СВЦЭМ!$B$33:$B$776,P$11)+'СЕТ СН'!$F$9+СВЦЭМ!$D$10+'СЕТ СН'!$F$5-'СЕТ СН'!$F$17</f>
        <v>2510.2233805999999</v>
      </c>
      <c r="Q28" s="36">
        <f>SUMIFS(СВЦЭМ!$C$33:$C$776,СВЦЭМ!$A$33:$A$776,$A28,СВЦЭМ!$B$33:$B$776,Q$11)+'СЕТ СН'!$F$9+СВЦЭМ!$D$10+'СЕТ СН'!$F$5-'СЕТ СН'!$F$17</f>
        <v>2538.4515402500001</v>
      </c>
      <c r="R28" s="36">
        <f>SUMIFS(СВЦЭМ!$C$33:$C$776,СВЦЭМ!$A$33:$A$776,$A28,СВЦЭМ!$B$33:$B$776,R$11)+'СЕТ СН'!$F$9+СВЦЭМ!$D$10+'СЕТ СН'!$F$5-'СЕТ СН'!$F$17</f>
        <v>2520.6575278199998</v>
      </c>
      <c r="S28" s="36">
        <f>SUMIFS(СВЦЭМ!$C$33:$C$776,СВЦЭМ!$A$33:$A$776,$A28,СВЦЭМ!$B$33:$B$776,S$11)+'СЕТ СН'!$F$9+СВЦЭМ!$D$10+'СЕТ СН'!$F$5-'СЕТ СН'!$F$17</f>
        <v>2516.1912966399996</v>
      </c>
      <c r="T28" s="36">
        <f>SUMIFS(СВЦЭМ!$C$33:$C$776,СВЦЭМ!$A$33:$A$776,$A28,СВЦЭМ!$B$33:$B$776,T$11)+'СЕТ СН'!$F$9+СВЦЭМ!$D$10+'СЕТ СН'!$F$5-'СЕТ СН'!$F$17</f>
        <v>2491.1418277399998</v>
      </c>
      <c r="U28" s="36">
        <f>SUMIFS(СВЦЭМ!$C$33:$C$776,СВЦЭМ!$A$33:$A$776,$A28,СВЦЭМ!$B$33:$B$776,U$11)+'СЕТ СН'!$F$9+СВЦЭМ!$D$10+'СЕТ СН'!$F$5-'СЕТ СН'!$F$17</f>
        <v>2519.5655999800001</v>
      </c>
      <c r="V28" s="36">
        <f>SUMIFS(СВЦЭМ!$C$33:$C$776,СВЦЭМ!$A$33:$A$776,$A28,СВЦЭМ!$B$33:$B$776,V$11)+'СЕТ СН'!$F$9+СВЦЭМ!$D$10+'СЕТ СН'!$F$5-'СЕТ СН'!$F$17</f>
        <v>2523.2029858699998</v>
      </c>
      <c r="W28" s="36">
        <f>SUMIFS(СВЦЭМ!$C$33:$C$776,СВЦЭМ!$A$33:$A$776,$A28,СВЦЭМ!$B$33:$B$776,W$11)+'СЕТ СН'!$F$9+СВЦЭМ!$D$10+'СЕТ СН'!$F$5-'СЕТ СН'!$F$17</f>
        <v>2522.0757405699997</v>
      </c>
      <c r="X28" s="36">
        <f>SUMIFS(СВЦЭМ!$C$33:$C$776,СВЦЭМ!$A$33:$A$776,$A28,СВЦЭМ!$B$33:$B$776,X$11)+'СЕТ СН'!$F$9+СВЦЭМ!$D$10+'СЕТ СН'!$F$5-'СЕТ СН'!$F$17</f>
        <v>2542.5696393899998</v>
      </c>
      <c r="Y28" s="36">
        <f>SUMIFS(СВЦЭМ!$C$33:$C$776,СВЦЭМ!$A$33:$A$776,$A28,СВЦЭМ!$B$33:$B$776,Y$11)+'СЕТ СН'!$F$9+СВЦЭМ!$D$10+'СЕТ СН'!$F$5-'СЕТ СН'!$F$17</f>
        <v>2533.4328798500001</v>
      </c>
    </row>
    <row r="29" spans="1:25" ht="15.75" x14ac:dyDescent="0.2">
      <c r="A29" s="35">
        <f t="shared" si="0"/>
        <v>43939</v>
      </c>
      <c r="B29" s="36">
        <f>SUMIFS(СВЦЭМ!$C$33:$C$776,СВЦЭМ!$A$33:$A$776,$A29,СВЦЭМ!$B$33:$B$776,B$11)+'СЕТ СН'!$F$9+СВЦЭМ!$D$10+'СЕТ СН'!$F$5-'СЕТ СН'!$F$17</f>
        <v>2615.3025653099999</v>
      </c>
      <c r="C29" s="36">
        <f>SUMIFS(СВЦЭМ!$C$33:$C$776,СВЦЭМ!$A$33:$A$776,$A29,СВЦЭМ!$B$33:$B$776,C$11)+'СЕТ СН'!$F$9+СВЦЭМ!$D$10+'СЕТ СН'!$F$5-'СЕТ СН'!$F$17</f>
        <v>2687.4736279799999</v>
      </c>
      <c r="D29" s="36">
        <f>SUMIFS(СВЦЭМ!$C$33:$C$776,СВЦЭМ!$A$33:$A$776,$A29,СВЦЭМ!$B$33:$B$776,D$11)+'СЕТ СН'!$F$9+СВЦЭМ!$D$10+'СЕТ СН'!$F$5-'СЕТ СН'!$F$17</f>
        <v>2693.2539410199997</v>
      </c>
      <c r="E29" s="36">
        <f>SUMIFS(СВЦЭМ!$C$33:$C$776,СВЦЭМ!$A$33:$A$776,$A29,СВЦЭМ!$B$33:$B$776,E$11)+'СЕТ СН'!$F$9+СВЦЭМ!$D$10+'СЕТ СН'!$F$5-'СЕТ СН'!$F$17</f>
        <v>2701.1549092300002</v>
      </c>
      <c r="F29" s="36">
        <f>SUMIFS(СВЦЭМ!$C$33:$C$776,СВЦЭМ!$A$33:$A$776,$A29,СВЦЭМ!$B$33:$B$776,F$11)+'СЕТ СН'!$F$9+СВЦЭМ!$D$10+'СЕТ СН'!$F$5-'СЕТ СН'!$F$17</f>
        <v>2698.6556295999999</v>
      </c>
      <c r="G29" s="36">
        <f>SUMIFS(СВЦЭМ!$C$33:$C$776,СВЦЭМ!$A$33:$A$776,$A29,СВЦЭМ!$B$33:$B$776,G$11)+'СЕТ СН'!$F$9+СВЦЭМ!$D$10+'СЕТ СН'!$F$5-'СЕТ СН'!$F$17</f>
        <v>2691.8898948599999</v>
      </c>
      <c r="H29" s="36">
        <f>SUMIFS(СВЦЭМ!$C$33:$C$776,СВЦЭМ!$A$33:$A$776,$A29,СВЦЭМ!$B$33:$B$776,H$11)+'СЕТ СН'!$F$9+СВЦЭМ!$D$10+'СЕТ СН'!$F$5-'СЕТ СН'!$F$17</f>
        <v>2681.0707386499998</v>
      </c>
      <c r="I29" s="36">
        <f>SUMIFS(СВЦЭМ!$C$33:$C$776,СВЦЭМ!$A$33:$A$776,$A29,СВЦЭМ!$B$33:$B$776,I$11)+'СЕТ СН'!$F$9+СВЦЭМ!$D$10+'СЕТ СН'!$F$5-'СЕТ СН'!$F$17</f>
        <v>2662.3510407399999</v>
      </c>
      <c r="J29" s="36">
        <f>SUMIFS(СВЦЭМ!$C$33:$C$776,СВЦЭМ!$A$33:$A$776,$A29,СВЦЭМ!$B$33:$B$776,J$11)+'СЕТ СН'!$F$9+СВЦЭМ!$D$10+'СЕТ СН'!$F$5-'СЕТ СН'!$F$17</f>
        <v>2592.1383446599998</v>
      </c>
      <c r="K29" s="36">
        <f>SUMIFS(СВЦЭМ!$C$33:$C$776,СВЦЭМ!$A$33:$A$776,$A29,СВЦЭМ!$B$33:$B$776,K$11)+'СЕТ СН'!$F$9+СВЦЭМ!$D$10+'СЕТ СН'!$F$5-'СЕТ СН'!$F$17</f>
        <v>2558.1222306599998</v>
      </c>
      <c r="L29" s="36">
        <f>SUMIFS(СВЦЭМ!$C$33:$C$776,СВЦЭМ!$A$33:$A$776,$A29,СВЦЭМ!$B$33:$B$776,L$11)+'СЕТ СН'!$F$9+СВЦЭМ!$D$10+'СЕТ СН'!$F$5-'СЕТ СН'!$F$17</f>
        <v>2542.8147805499998</v>
      </c>
      <c r="M29" s="36">
        <f>SUMIFS(СВЦЭМ!$C$33:$C$776,СВЦЭМ!$A$33:$A$776,$A29,СВЦЭМ!$B$33:$B$776,M$11)+'СЕТ СН'!$F$9+СВЦЭМ!$D$10+'СЕТ СН'!$F$5-'СЕТ СН'!$F$17</f>
        <v>2544.3835237599997</v>
      </c>
      <c r="N29" s="36">
        <f>SUMIFS(СВЦЭМ!$C$33:$C$776,СВЦЭМ!$A$33:$A$776,$A29,СВЦЭМ!$B$33:$B$776,N$11)+'СЕТ СН'!$F$9+СВЦЭМ!$D$10+'СЕТ СН'!$F$5-'СЕТ СН'!$F$17</f>
        <v>2601.6657367199996</v>
      </c>
      <c r="O29" s="36">
        <f>SUMIFS(СВЦЭМ!$C$33:$C$776,СВЦЭМ!$A$33:$A$776,$A29,СВЦЭМ!$B$33:$B$776,O$11)+'СЕТ СН'!$F$9+СВЦЭМ!$D$10+'СЕТ СН'!$F$5-'СЕТ СН'!$F$17</f>
        <v>2557.4177978500002</v>
      </c>
      <c r="P29" s="36">
        <f>SUMIFS(СВЦЭМ!$C$33:$C$776,СВЦЭМ!$A$33:$A$776,$A29,СВЦЭМ!$B$33:$B$776,P$11)+'СЕТ СН'!$F$9+СВЦЭМ!$D$10+'СЕТ СН'!$F$5-'СЕТ СН'!$F$17</f>
        <v>2591.6265077899998</v>
      </c>
      <c r="Q29" s="36">
        <f>SUMIFS(СВЦЭМ!$C$33:$C$776,СВЦЭМ!$A$33:$A$776,$A29,СВЦЭМ!$B$33:$B$776,Q$11)+'СЕТ СН'!$F$9+СВЦЭМ!$D$10+'СЕТ СН'!$F$5-'СЕТ СН'!$F$17</f>
        <v>2641.2681192399996</v>
      </c>
      <c r="R29" s="36">
        <f>SUMIFS(СВЦЭМ!$C$33:$C$776,СВЦЭМ!$A$33:$A$776,$A29,СВЦЭМ!$B$33:$B$776,R$11)+'СЕТ СН'!$F$9+СВЦЭМ!$D$10+'СЕТ СН'!$F$5-'СЕТ СН'!$F$17</f>
        <v>2629.6851554699997</v>
      </c>
      <c r="S29" s="36">
        <f>SUMIFS(СВЦЭМ!$C$33:$C$776,СВЦЭМ!$A$33:$A$776,$A29,СВЦЭМ!$B$33:$B$776,S$11)+'СЕТ СН'!$F$9+СВЦЭМ!$D$10+'СЕТ СН'!$F$5-'СЕТ СН'!$F$17</f>
        <v>2633.4884580600001</v>
      </c>
      <c r="T29" s="36">
        <f>SUMIFS(СВЦЭМ!$C$33:$C$776,СВЦЭМ!$A$33:$A$776,$A29,СВЦЭМ!$B$33:$B$776,T$11)+'СЕТ СН'!$F$9+СВЦЭМ!$D$10+'СЕТ СН'!$F$5-'СЕТ СН'!$F$17</f>
        <v>2586.3752750200001</v>
      </c>
      <c r="U29" s="36">
        <f>SUMIFS(СВЦЭМ!$C$33:$C$776,СВЦЭМ!$A$33:$A$776,$A29,СВЦЭМ!$B$33:$B$776,U$11)+'СЕТ СН'!$F$9+СВЦЭМ!$D$10+'СЕТ СН'!$F$5-'СЕТ СН'!$F$17</f>
        <v>2600.2158575399999</v>
      </c>
      <c r="V29" s="36">
        <f>SUMIFS(СВЦЭМ!$C$33:$C$776,СВЦЭМ!$A$33:$A$776,$A29,СВЦЭМ!$B$33:$B$776,V$11)+'СЕТ СН'!$F$9+СВЦЭМ!$D$10+'СЕТ СН'!$F$5-'СЕТ СН'!$F$17</f>
        <v>2538.1700495999999</v>
      </c>
      <c r="W29" s="36">
        <f>SUMIFS(СВЦЭМ!$C$33:$C$776,СВЦЭМ!$A$33:$A$776,$A29,СВЦЭМ!$B$33:$B$776,W$11)+'СЕТ СН'!$F$9+СВЦЭМ!$D$10+'СЕТ СН'!$F$5-'СЕТ СН'!$F$17</f>
        <v>2532.5817407899999</v>
      </c>
      <c r="X29" s="36">
        <f>SUMIFS(СВЦЭМ!$C$33:$C$776,СВЦЭМ!$A$33:$A$776,$A29,СВЦЭМ!$B$33:$B$776,X$11)+'СЕТ СН'!$F$9+СВЦЭМ!$D$10+'СЕТ СН'!$F$5-'СЕТ СН'!$F$17</f>
        <v>2567.73141446</v>
      </c>
      <c r="Y29" s="36">
        <f>SUMIFS(СВЦЭМ!$C$33:$C$776,СВЦЭМ!$A$33:$A$776,$A29,СВЦЭМ!$B$33:$B$776,Y$11)+'СЕТ СН'!$F$9+СВЦЭМ!$D$10+'СЕТ СН'!$F$5-'СЕТ СН'!$F$17</f>
        <v>2603.3628987100001</v>
      </c>
    </row>
    <row r="30" spans="1:25" ht="15.75" x14ac:dyDescent="0.2">
      <c r="A30" s="35">
        <f t="shared" si="0"/>
        <v>43940</v>
      </c>
      <c r="B30" s="36">
        <f>SUMIFS(СВЦЭМ!$C$33:$C$776,СВЦЭМ!$A$33:$A$776,$A30,СВЦЭМ!$B$33:$B$776,B$11)+'СЕТ СН'!$F$9+СВЦЭМ!$D$10+'СЕТ СН'!$F$5-'СЕТ СН'!$F$17</f>
        <v>2627.7187720499996</v>
      </c>
      <c r="C30" s="36">
        <f>SUMIFS(СВЦЭМ!$C$33:$C$776,СВЦЭМ!$A$33:$A$776,$A30,СВЦЭМ!$B$33:$B$776,C$11)+'СЕТ СН'!$F$9+СВЦЭМ!$D$10+'СЕТ СН'!$F$5-'СЕТ СН'!$F$17</f>
        <v>2674.54274592</v>
      </c>
      <c r="D30" s="36">
        <f>SUMIFS(СВЦЭМ!$C$33:$C$776,СВЦЭМ!$A$33:$A$776,$A30,СВЦЭМ!$B$33:$B$776,D$11)+'СЕТ СН'!$F$9+СВЦЭМ!$D$10+'СЕТ СН'!$F$5-'СЕТ СН'!$F$17</f>
        <v>2651.7234225299999</v>
      </c>
      <c r="E30" s="36">
        <f>SUMIFS(СВЦЭМ!$C$33:$C$776,СВЦЭМ!$A$33:$A$776,$A30,СВЦЭМ!$B$33:$B$776,E$11)+'СЕТ СН'!$F$9+СВЦЭМ!$D$10+'СЕТ СН'!$F$5-'СЕТ СН'!$F$17</f>
        <v>2639.28988768</v>
      </c>
      <c r="F30" s="36">
        <f>SUMIFS(СВЦЭМ!$C$33:$C$776,СВЦЭМ!$A$33:$A$776,$A30,СВЦЭМ!$B$33:$B$776,F$11)+'СЕТ СН'!$F$9+СВЦЭМ!$D$10+'СЕТ СН'!$F$5-'СЕТ СН'!$F$17</f>
        <v>2631.7737772099999</v>
      </c>
      <c r="G30" s="36">
        <f>SUMIFS(СВЦЭМ!$C$33:$C$776,СВЦЭМ!$A$33:$A$776,$A30,СВЦЭМ!$B$33:$B$776,G$11)+'СЕТ СН'!$F$9+СВЦЭМ!$D$10+'СЕТ СН'!$F$5-'СЕТ СН'!$F$17</f>
        <v>2643.8441958899998</v>
      </c>
      <c r="H30" s="36">
        <f>SUMIFS(СВЦЭМ!$C$33:$C$776,СВЦЭМ!$A$33:$A$776,$A30,СВЦЭМ!$B$33:$B$776,H$11)+'СЕТ СН'!$F$9+СВЦЭМ!$D$10+'СЕТ СН'!$F$5-'СЕТ СН'!$F$17</f>
        <v>2635.3633498899999</v>
      </c>
      <c r="I30" s="36">
        <f>SUMIFS(СВЦЭМ!$C$33:$C$776,СВЦЭМ!$A$33:$A$776,$A30,СВЦЭМ!$B$33:$B$776,I$11)+'СЕТ СН'!$F$9+СВЦЭМ!$D$10+'СЕТ СН'!$F$5-'СЕТ СН'!$F$17</f>
        <v>2609.20067479</v>
      </c>
      <c r="J30" s="36">
        <f>SUMIFS(СВЦЭМ!$C$33:$C$776,СВЦЭМ!$A$33:$A$776,$A30,СВЦЭМ!$B$33:$B$776,J$11)+'СЕТ СН'!$F$9+СВЦЭМ!$D$10+'СЕТ СН'!$F$5-'СЕТ СН'!$F$17</f>
        <v>2534.1868832800001</v>
      </c>
      <c r="K30" s="36">
        <f>SUMIFS(СВЦЭМ!$C$33:$C$776,СВЦЭМ!$A$33:$A$776,$A30,СВЦЭМ!$B$33:$B$776,K$11)+'СЕТ СН'!$F$9+СВЦЭМ!$D$10+'СЕТ СН'!$F$5-'СЕТ СН'!$F$17</f>
        <v>2518.2539048399999</v>
      </c>
      <c r="L30" s="36">
        <f>SUMIFS(СВЦЭМ!$C$33:$C$776,СВЦЭМ!$A$33:$A$776,$A30,СВЦЭМ!$B$33:$B$776,L$11)+'СЕТ СН'!$F$9+СВЦЭМ!$D$10+'СЕТ СН'!$F$5-'СЕТ СН'!$F$17</f>
        <v>2519.1288151600002</v>
      </c>
      <c r="M30" s="36">
        <f>SUMIFS(СВЦЭМ!$C$33:$C$776,СВЦЭМ!$A$33:$A$776,$A30,СВЦЭМ!$B$33:$B$776,M$11)+'СЕТ СН'!$F$9+СВЦЭМ!$D$10+'СЕТ СН'!$F$5-'СЕТ СН'!$F$17</f>
        <v>2543.3453327699999</v>
      </c>
      <c r="N30" s="36">
        <f>SUMIFS(СВЦЭМ!$C$33:$C$776,СВЦЭМ!$A$33:$A$776,$A30,СВЦЭМ!$B$33:$B$776,N$11)+'СЕТ СН'!$F$9+СВЦЭМ!$D$10+'СЕТ СН'!$F$5-'СЕТ СН'!$F$17</f>
        <v>2636.1101726999996</v>
      </c>
      <c r="O30" s="36">
        <f>SUMIFS(СВЦЭМ!$C$33:$C$776,СВЦЭМ!$A$33:$A$776,$A30,СВЦЭМ!$B$33:$B$776,O$11)+'СЕТ СН'!$F$9+СВЦЭМ!$D$10+'СЕТ СН'!$F$5-'СЕТ СН'!$F$17</f>
        <v>2572.2531165299997</v>
      </c>
      <c r="P30" s="36">
        <f>SUMIFS(СВЦЭМ!$C$33:$C$776,СВЦЭМ!$A$33:$A$776,$A30,СВЦЭМ!$B$33:$B$776,P$11)+'СЕТ СН'!$F$9+СВЦЭМ!$D$10+'СЕТ СН'!$F$5-'СЕТ СН'!$F$17</f>
        <v>2588.7996695100001</v>
      </c>
      <c r="Q30" s="36">
        <f>SUMIFS(СВЦЭМ!$C$33:$C$776,СВЦЭМ!$A$33:$A$776,$A30,СВЦЭМ!$B$33:$B$776,Q$11)+'СЕТ СН'!$F$9+СВЦЭМ!$D$10+'СЕТ СН'!$F$5-'СЕТ СН'!$F$17</f>
        <v>2609.7371004899996</v>
      </c>
      <c r="R30" s="36">
        <f>SUMIFS(СВЦЭМ!$C$33:$C$776,СВЦЭМ!$A$33:$A$776,$A30,СВЦЭМ!$B$33:$B$776,R$11)+'СЕТ СН'!$F$9+СВЦЭМ!$D$10+'СЕТ СН'!$F$5-'СЕТ СН'!$F$17</f>
        <v>2587.8295016299999</v>
      </c>
      <c r="S30" s="36">
        <f>SUMIFS(СВЦЭМ!$C$33:$C$776,СВЦЭМ!$A$33:$A$776,$A30,СВЦЭМ!$B$33:$B$776,S$11)+'СЕТ СН'!$F$9+СВЦЭМ!$D$10+'СЕТ СН'!$F$5-'СЕТ СН'!$F$17</f>
        <v>2580.9373555399998</v>
      </c>
      <c r="T30" s="36">
        <f>SUMIFS(СВЦЭМ!$C$33:$C$776,СВЦЭМ!$A$33:$A$776,$A30,СВЦЭМ!$B$33:$B$776,T$11)+'СЕТ СН'!$F$9+СВЦЭМ!$D$10+'СЕТ СН'!$F$5-'СЕТ СН'!$F$17</f>
        <v>2564.33661837</v>
      </c>
      <c r="U30" s="36">
        <f>SUMIFS(СВЦЭМ!$C$33:$C$776,СВЦЭМ!$A$33:$A$776,$A30,СВЦЭМ!$B$33:$B$776,U$11)+'СЕТ СН'!$F$9+СВЦЭМ!$D$10+'СЕТ СН'!$F$5-'СЕТ СН'!$F$17</f>
        <v>2605.0480718099998</v>
      </c>
      <c r="V30" s="36">
        <f>SUMIFS(СВЦЭМ!$C$33:$C$776,СВЦЭМ!$A$33:$A$776,$A30,СВЦЭМ!$B$33:$B$776,V$11)+'СЕТ СН'!$F$9+СВЦЭМ!$D$10+'СЕТ СН'!$F$5-'СЕТ СН'!$F$17</f>
        <v>2519.3581507999997</v>
      </c>
      <c r="W30" s="36">
        <f>SUMIFS(СВЦЭМ!$C$33:$C$776,СВЦЭМ!$A$33:$A$776,$A30,СВЦЭМ!$B$33:$B$776,W$11)+'СЕТ СН'!$F$9+СВЦЭМ!$D$10+'СЕТ СН'!$F$5-'СЕТ СН'!$F$17</f>
        <v>2526.8924781099995</v>
      </c>
      <c r="X30" s="36">
        <f>SUMIFS(СВЦЭМ!$C$33:$C$776,СВЦЭМ!$A$33:$A$776,$A30,СВЦЭМ!$B$33:$B$776,X$11)+'СЕТ СН'!$F$9+СВЦЭМ!$D$10+'СЕТ СН'!$F$5-'СЕТ СН'!$F$17</f>
        <v>2580.6843380099999</v>
      </c>
      <c r="Y30" s="36">
        <f>SUMIFS(СВЦЭМ!$C$33:$C$776,СВЦЭМ!$A$33:$A$776,$A30,СВЦЭМ!$B$33:$B$776,Y$11)+'СЕТ СН'!$F$9+СВЦЭМ!$D$10+'СЕТ СН'!$F$5-'СЕТ СН'!$F$17</f>
        <v>2631.1282204499998</v>
      </c>
    </row>
    <row r="31" spans="1:25" ht="15.75" x14ac:dyDescent="0.2">
      <c r="A31" s="35">
        <f t="shared" si="0"/>
        <v>43941</v>
      </c>
      <c r="B31" s="36">
        <f>SUMIFS(СВЦЭМ!$C$33:$C$776,СВЦЭМ!$A$33:$A$776,$A31,СВЦЭМ!$B$33:$B$776,B$11)+'СЕТ СН'!$F$9+СВЦЭМ!$D$10+'СЕТ СН'!$F$5-'СЕТ СН'!$F$17</f>
        <v>2642.0660713899997</v>
      </c>
      <c r="C31" s="36">
        <f>SUMIFS(СВЦЭМ!$C$33:$C$776,СВЦЭМ!$A$33:$A$776,$A31,СВЦЭМ!$B$33:$B$776,C$11)+'СЕТ СН'!$F$9+СВЦЭМ!$D$10+'СЕТ СН'!$F$5-'СЕТ СН'!$F$17</f>
        <v>2666.2966978999998</v>
      </c>
      <c r="D31" s="36">
        <f>SUMIFS(СВЦЭМ!$C$33:$C$776,СВЦЭМ!$A$33:$A$776,$A31,СВЦЭМ!$B$33:$B$776,D$11)+'СЕТ СН'!$F$9+СВЦЭМ!$D$10+'СЕТ СН'!$F$5-'СЕТ СН'!$F$17</f>
        <v>2712.6178091399997</v>
      </c>
      <c r="E31" s="36">
        <f>SUMIFS(СВЦЭМ!$C$33:$C$776,СВЦЭМ!$A$33:$A$776,$A31,СВЦЭМ!$B$33:$B$776,E$11)+'СЕТ СН'!$F$9+СВЦЭМ!$D$10+'СЕТ СН'!$F$5-'СЕТ СН'!$F$17</f>
        <v>2766.1599323099999</v>
      </c>
      <c r="F31" s="36">
        <f>SUMIFS(СВЦЭМ!$C$33:$C$776,СВЦЭМ!$A$33:$A$776,$A31,СВЦЭМ!$B$33:$B$776,F$11)+'СЕТ СН'!$F$9+СВЦЭМ!$D$10+'СЕТ СН'!$F$5-'СЕТ СН'!$F$17</f>
        <v>2724.75403628</v>
      </c>
      <c r="G31" s="36">
        <f>SUMIFS(СВЦЭМ!$C$33:$C$776,СВЦЭМ!$A$33:$A$776,$A31,СВЦЭМ!$B$33:$B$776,G$11)+'СЕТ СН'!$F$9+СВЦЭМ!$D$10+'СЕТ СН'!$F$5-'СЕТ СН'!$F$17</f>
        <v>2704.4323998700002</v>
      </c>
      <c r="H31" s="36">
        <f>SUMIFS(СВЦЭМ!$C$33:$C$776,СВЦЭМ!$A$33:$A$776,$A31,СВЦЭМ!$B$33:$B$776,H$11)+'СЕТ СН'!$F$9+СВЦЭМ!$D$10+'СЕТ СН'!$F$5-'СЕТ СН'!$F$17</f>
        <v>2679.5435987999999</v>
      </c>
      <c r="I31" s="36">
        <f>SUMIFS(СВЦЭМ!$C$33:$C$776,СВЦЭМ!$A$33:$A$776,$A31,СВЦЭМ!$B$33:$B$776,I$11)+'СЕТ СН'!$F$9+СВЦЭМ!$D$10+'СЕТ СН'!$F$5-'СЕТ СН'!$F$17</f>
        <v>2631.06339424</v>
      </c>
      <c r="J31" s="36">
        <f>SUMIFS(СВЦЭМ!$C$33:$C$776,СВЦЭМ!$A$33:$A$776,$A31,СВЦЭМ!$B$33:$B$776,J$11)+'СЕТ СН'!$F$9+СВЦЭМ!$D$10+'СЕТ СН'!$F$5-'СЕТ СН'!$F$17</f>
        <v>2549.5830885799996</v>
      </c>
      <c r="K31" s="36">
        <f>SUMIFS(СВЦЭМ!$C$33:$C$776,СВЦЭМ!$A$33:$A$776,$A31,СВЦЭМ!$B$33:$B$776,K$11)+'СЕТ СН'!$F$9+СВЦЭМ!$D$10+'СЕТ СН'!$F$5-'СЕТ СН'!$F$17</f>
        <v>2527.4514299699999</v>
      </c>
      <c r="L31" s="36">
        <f>SUMIFS(СВЦЭМ!$C$33:$C$776,СВЦЭМ!$A$33:$A$776,$A31,СВЦЭМ!$B$33:$B$776,L$11)+'СЕТ СН'!$F$9+СВЦЭМ!$D$10+'СЕТ СН'!$F$5-'СЕТ СН'!$F$17</f>
        <v>2529.1858729699998</v>
      </c>
      <c r="M31" s="36">
        <f>SUMIFS(СВЦЭМ!$C$33:$C$776,СВЦЭМ!$A$33:$A$776,$A31,СВЦЭМ!$B$33:$B$776,M$11)+'СЕТ СН'!$F$9+СВЦЭМ!$D$10+'СЕТ СН'!$F$5-'СЕТ СН'!$F$17</f>
        <v>2544.1363806199997</v>
      </c>
      <c r="N31" s="36">
        <f>SUMIFS(СВЦЭМ!$C$33:$C$776,СВЦЭМ!$A$33:$A$776,$A31,СВЦЭМ!$B$33:$B$776,N$11)+'СЕТ СН'!$F$9+СВЦЭМ!$D$10+'СЕТ СН'!$F$5-'СЕТ СН'!$F$17</f>
        <v>2525.2080609200002</v>
      </c>
      <c r="O31" s="36">
        <f>SUMIFS(СВЦЭМ!$C$33:$C$776,СВЦЭМ!$A$33:$A$776,$A31,СВЦЭМ!$B$33:$B$776,O$11)+'СЕТ СН'!$F$9+СВЦЭМ!$D$10+'СЕТ СН'!$F$5-'СЕТ СН'!$F$17</f>
        <v>2520.3874802</v>
      </c>
      <c r="P31" s="36">
        <f>SUMIFS(СВЦЭМ!$C$33:$C$776,СВЦЭМ!$A$33:$A$776,$A31,СВЦЭМ!$B$33:$B$776,P$11)+'СЕТ СН'!$F$9+СВЦЭМ!$D$10+'СЕТ СН'!$F$5-'СЕТ СН'!$F$17</f>
        <v>2539.6960779399997</v>
      </c>
      <c r="Q31" s="36">
        <f>SUMIFS(СВЦЭМ!$C$33:$C$776,СВЦЭМ!$A$33:$A$776,$A31,СВЦЭМ!$B$33:$B$776,Q$11)+'СЕТ СН'!$F$9+СВЦЭМ!$D$10+'СЕТ СН'!$F$5-'СЕТ СН'!$F$17</f>
        <v>2553.1436487000001</v>
      </c>
      <c r="R31" s="36">
        <f>SUMIFS(СВЦЭМ!$C$33:$C$776,СВЦЭМ!$A$33:$A$776,$A31,СВЦЭМ!$B$33:$B$776,R$11)+'СЕТ СН'!$F$9+СВЦЭМ!$D$10+'СЕТ СН'!$F$5-'СЕТ СН'!$F$17</f>
        <v>2554.1959109600002</v>
      </c>
      <c r="S31" s="36">
        <f>SUMIFS(СВЦЭМ!$C$33:$C$776,СВЦЭМ!$A$33:$A$776,$A31,СВЦЭМ!$B$33:$B$776,S$11)+'СЕТ СН'!$F$9+СВЦЭМ!$D$10+'СЕТ СН'!$F$5-'СЕТ СН'!$F$17</f>
        <v>2554.4124415899996</v>
      </c>
      <c r="T31" s="36">
        <f>SUMIFS(СВЦЭМ!$C$33:$C$776,СВЦЭМ!$A$33:$A$776,$A31,СВЦЭМ!$B$33:$B$776,T$11)+'СЕТ СН'!$F$9+СВЦЭМ!$D$10+'СЕТ СН'!$F$5-'СЕТ СН'!$F$17</f>
        <v>2548.4730842299996</v>
      </c>
      <c r="U31" s="36">
        <f>SUMIFS(СВЦЭМ!$C$33:$C$776,СВЦЭМ!$A$33:$A$776,$A31,СВЦЭМ!$B$33:$B$776,U$11)+'СЕТ СН'!$F$9+СВЦЭМ!$D$10+'СЕТ СН'!$F$5-'СЕТ СН'!$F$17</f>
        <v>2555.2810191399999</v>
      </c>
      <c r="V31" s="36">
        <f>SUMIFS(СВЦЭМ!$C$33:$C$776,СВЦЭМ!$A$33:$A$776,$A31,СВЦЭМ!$B$33:$B$776,V$11)+'СЕТ СН'!$F$9+СВЦЭМ!$D$10+'СЕТ СН'!$F$5-'СЕТ СН'!$F$17</f>
        <v>2529.0566017199999</v>
      </c>
      <c r="W31" s="36">
        <f>SUMIFS(СВЦЭМ!$C$33:$C$776,СВЦЭМ!$A$33:$A$776,$A31,СВЦЭМ!$B$33:$B$776,W$11)+'СЕТ СН'!$F$9+СВЦЭМ!$D$10+'СЕТ СН'!$F$5-'СЕТ СН'!$F$17</f>
        <v>2521.4544905799999</v>
      </c>
      <c r="X31" s="36">
        <f>SUMIFS(СВЦЭМ!$C$33:$C$776,СВЦЭМ!$A$33:$A$776,$A31,СВЦЭМ!$B$33:$B$776,X$11)+'СЕТ СН'!$F$9+СВЦЭМ!$D$10+'СЕТ СН'!$F$5-'СЕТ СН'!$F$17</f>
        <v>2552.0539305900002</v>
      </c>
      <c r="Y31" s="36">
        <f>SUMIFS(СВЦЭМ!$C$33:$C$776,СВЦЭМ!$A$33:$A$776,$A31,СВЦЭМ!$B$33:$B$776,Y$11)+'СЕТ СН'!$F$9+СВЦЭМ!$D$10+'СЕТ СН'!$F$5-'СЕТ СН'!$F$17</f>
        <v>2553.9954533299997</v>
      </c>
    </row>
    <row r="32" spans="1:25" ht="15.75" x14ac:dyDescent="0.2">
      <c r="A32" s="35">
        <f t="shared" si="0"/>
        <v>43942</v>
      </c>
      <c r="B32" s="36">
        <f>SUMIFS(СВЦЭМ!$C$33:$C$776,СВЦЭМ!$A$33:$A$776,$A32,СВЦЭМ!$B$33:$B$776,B$11)+'СЕТ СН'!$F$9+СВЦЭМ!$D$10+'СЕТ СН'!$F$5-'СЕТ СН'!$F$17</f>
        <v>2645.0231023599999</v>
      </c>
      <c r="C32" s="36">
        <f>SUMIFS(СВЦЭМ!$C$33:$C$776,СВЦЭМ!$A$33:$A$776,$A32,СВЦЭМ!$B$33:$B$776,C$11)+'СЕТ СН'!$F$9+СВЦЭМ!$D$10+'СЕТ СН'!$F$5-'СЕТ СН'!$F$17</f>
        <v>2676.3476120799996</v>
      </c>
      <c r="D32" s="36">
        <f>SUMIFS(СВЦЭМ!$C$33:$C$776,СВЦЭМ!$A$33:$A$776,$A32,СВЦЭМ!$B$33:$B$776,D$11)+'СЕТ СН'!$F$9+СВЦЭМ!$D$10+'СЕТ СН'!$F$5-'СЕТ СН'!$F$17</f>
        <v>2715.14744475</v>
      </c>
      <c r="E32" s="36">
        <f>SUMIFS(СВЦЭМ!$C$33:$C$776,СВЦЭМ!$A$33:$A$776,$A32,СВЦЭМ!$B$33:$B$776,E$11)+'СЕТ СН'!$F$9+СВЦЭМ!$D$10+'СЕТ СН'!$F$5-'СЕТ СН'!$F$17</f>
        <v>2714.6209537300001</v>
      </c>
      <c r="F32" s="36">
        <f>SUMIFS(СВЦЭМ!$C$33:$C$776,СВЦЭМ!$A$33:$A$776,$A32,СВЦЭМ!$B$33:$B$776,F$11)+'СЕТ СН'!$F$9+СВЦЭМ!$D$10+'СЕТ СН'!$F$5-'СЕТ СН'!$F$17</f>
        <v>2708.9398972299996</v>
      </c>
      <c r="G32" s="36">
        <f>SUMIFS(СВЦЭМ!$C$33:$C$776,СВЦЭМ!$A$33:$A$776,$A32,СВЦЭМ!$B$33:$B$776,G$11)+'СЕТ СН'!$F$9+СВЦЭМ!$D$10+'СЕТ СН'!$F$5-'СЕТ СН'!$F$17</f>
        <v>2737.8497509399999</v>
      </c>
      <c r="H32" s="36">
        <f>SUMIFS(СВЦЭМ!$C$33:$C$776,СВЦЭМ!$A$33:$A$776,$A32,СВЦЭМ!$B$33:$B$776,H$11)+'СЕТ СН'!$F$9+СВЦЭМ!$D$10+'СЕТ СН'!$F$5-'СЕТ СН'!$F$17</f>
        <v>2689.3728009299998</v>
      </c>
      <c r="I32" s="36">
        <f>SUMIFS(СВЦЭМ!$C$33:$C$776,СВЦЭМ!$A$33:$A$776,$A32,СВЦЭМ!$B$33:$B$776,I$11)+'СЕТ СН'!$F$9+СВЦЭМ!$D$10+'СЕТ СН'!$F$5-'СЕТ СН'!$F$17</f>
        <v>2664.2299993199999</v>
      </c>
      <c r="J32" s="36">
        <f>SUMIFS(СВЦЭМ!$C$33:$C$776,СВЦЭМ!$A$33:$A$776,$A32,СВЦЭМ!$B$33:$B$776,J$11)+'СЕТ СН'!$F$9+СВЦЭМ!$D$10+'СЕТ СН'!$F$5-'СЕТ СН'!$F$17</f>
        <v>2587.5273722000002</v>
      </c>
      <c r="K32" s="36">
        <f>SUMIFS(СВЦЭМ!$C$33:$C$776,СВЦЭМ!$A$33:$A$776,$A32,СВЦЭМ!$B$33:$B$776,K$11)+'СЕТ СН'!$F$9+СВЦЭМ!$D$10+'СЕТ СН'!$F$5-'СЕТ СН'!$F$17</f>
        <v>2537.6733249600002</v>
      </c>
      <c r="L32" s="36">
        <f>SUMIFS(СВЦЭМ!$C$33:$C$776,СВЦЭМ!$A$33:$A$776,$A32,СВЦЭМ!$B$33:$B$776,L$11)+'СЕТ СН'!$F$9+СВЦЭМ!$D$10+'СЕТ СН'!$F$5-'СЕТ СН'!$F$17</f>
        <v>2526.7810241999996</v>
      </c>
      <c r="M32" s="36">
        <f>SUMIFS(СВЦЭМ!$C$33:$C$776,СВЦЭМ!$A$33:$A$776,$A32,СВЦЭМ!$B$33:$B$776,M$11)+'СЕТ СН'!$F$9+СВЦЭМ!$D$10+'СЕТ СН'!$F$5-'СЕТ СН'!$F$17</f>
        <v>2527.2291009299997</v>
      </c>
      <c r="N32" s="36">
        <f>SUMIFS(СВЦЭМ!$C$33:$C$776,СВЦЭМ!$A$33:$A$776,$A32,СВЦЭМ!$B$33:$B$776,N$11)+'СЕТ СН'!$F$9+СВЦЭМ!$D$10+'СЕТ СН'!$F$5-'СЕТ СН'!$F$17</f>
        <v>2578.8357416600002</v>
      </c>
      <c r="O32" s="36">
        <f>SUMIFS(СВЦЭМ!$C$33:$C$776,СВЦЭМ!$A$33:$A$776,$A32,СВЦЭМ!$B$33:$B$776,O$11)+'СЕТ СН'!$F$9+СВЦЭМ!$D$10+'СЕТ СН'!$F$5-'СЕТ СН'!$F$17</f>
        <v>2556.7961846199996</v>
      </c>
      <c r="P32" s="36">
        <f>SUMIFS(СВЦЭМ!$C$33:$C$776,СВЦЭМ!$A$33:$A$776,$A32,СВЦЭМ!$B$33:$B$776,P$11)+'СЕТ СН'!$F$9+СВЦЭМ!$D$10+'СЕТ СН'!$F$5-'СЕТ СН'!$F$17</f>
        <v>2588.8199245899996</v>
      </c>
      <c r="Q32" s="36">
        <f>SUMIFS(СВЦЭМ!$C$33:$C$776,СВЦЭМ!$A$33:$A$776,$A32,СВЦЭМ!$B$33:$B$776,Q$11)+'СЕТ СН'!$F$9+СВЦЭМ!$D$10+'СЕТ СН'!$F$5-'СЕТ СН'!$F$17</f>
        <v>2610.27016568</v>
      </c>
      <c r="R32" s="36">
        <f>SUMIFS(СВЦЭМ!$C$33:$C$776,СВЦЭМ!$A$33:$A$776,$A32,СВЦЭМ!$B$33:$B$776,R$11)+'СЕТ СН'!$F$9+СВЦЭМ!$D$10+'СЕТ СН'!$F$5-'СЕТ СН'!$F$17</f>
        <v>2620.2583718699998</v>
      </c>
      <c r="S32" s="36">
        <f>SUMIFS(СВЦЭМ!$C$33:$C$776,СВЦЭМ!$A$33:$A$776,$A32,СВЦЭМ!$B$33:$B$776,S$11)+'СЕТ СН'!$F$9+СВЦЭМ!$D$10+'СЕТ СН'!$F$5-'СЕТ СН'!$F$17</f>
        <v>2610.6224026700002</v>
      </c>
      <c r="T32" s="36">
        <f>SUMIFS(СВЦЭМ!$C$33:$C$776,СВЦЭМ!$A$33:$A$776,$A32,СВЦЭМ!$B$33:$B$776,T$11)+'СЕТ СН'!$F$9+СВЦЭМ!$D$10+'СЕТ СН'!$F$5-'СЕТ СН'!$F$17</f>
        <v>2595.74709747</v>
      </c>
      <c r="U32" s="36">
        <f>SUMIFS(СВЦЭМ!$C$33:$C$776,СВЦЭМ!$A$33:$A$776,$A32,СВЦЭМ!$B$33:$B$776,U$11)+'СЕТ СН'!$F$9+СВЦЭМ!$D$10+'СЕТ СН'!$F$5-'СЕТ СН'!$F$17</f>
        <v>2644.3926426799999</v>
      </c>
      <c r="V32" s="36">
        <f>SUMIFS(СВЦЭМ!$C$33:$C$776,СВЦЭМ!$A$33:$A$776,$A32,СВЦЭМ!$B$33:$B$776,V$11)+'СЕТ СН'!$F$9+СВЦЭМ!$D$10+'СЕТ СН'!$F$5-'СЕТ СН'!$F$17</f>
        <v>2583.5810081099999</v>
      </c>
      <c r="W32" s="36">
        <f>SUMIFS(СВЦЭМ!$C$33:$C$776,СВЦЭМ!$A$33:$A$776,$A32,СВЦЭМ!$B$33:$B$776,W$11)+'СЕТ СН'!$F$9+СВЦЭМ!$D$10+'СЕТ СН'!$F$5-'СЕТ СН'!$F$17</f>
        <v>2574.0661275499997</v>
      </c>
      <c r="X32" s="36">
        <f>SUMIFS(СВЦЭМ!$C$33:$C$776,СВЦЭМ!$A$33:$A$776,$A32,СВЦЭМ!$B$33:$B$776,X$11)+'СЕТ СН'!$F$9+СВЦЭМ!$D$10+'СЕТ СН'!$F$5-'СЕТ СН'!$F$17</f>
        <v>2608.5917530500001</v>
      </c>
      <c r="Y32" s="36">
        <f>SUMIFS(СВЦЭМ!$C$33:$C$776,СВЦЭМ!$A$33:$A$776,$A32,СВЦЭМ!$B$33:$B$776,Y$11)+'СЕТ СН'!$F$9+СВЦЭМ!$D$10+'СЕТ СН'!$F$5-'СЕТ СН'!$F$17</f>
        <v>2620.8827892700001</v>
      </c>
    </row>
    <row r="33" spans="1:25" ht="15.75" x14ac:dyDescent="0.2">
      <c r="A33" s="35">
        <f t="shared" si="0"/>
        <v>43943</v>
      </c>
      <c r="B33" s="36">
        <f>SUMIFS(СВЦЭМ!$C$33:$C$776,СВЦЭМ!$A$33:$A$776,$A33,СВЦЭМ!$B$33:$B$776,B$11)+'СЕТ СН'!$F$9+СВЦЭМ!$D$10+'СЕТ СН'!$F$5-'СЕТ СН'!$F$17</f>
        <v>2613.9642492100002</v>
      </c>
      <c r="C33" s="36">
        <f>SUMIFS(СВЦЭМ!$C$33:$C$776,СВЦЭМ!$A$33:$A$776,$A33,СВЦЭМ!$B$33:$B$776,C$11)+'СЕТ СН'!$F$9+СВЦЭМ!$D$10+'СЕТ СН'!$F$5-'СЕТ СН'!$F$17</f>
        <v>2652.7849764299999</v>
      </c>
      <c r="D33" s="36">
        <f>SUMIFS(СВЦЭМ!$C$33:$C$776,СВЦЭМ!$A$33:$A$776,$A33,СВЦЭМ!$B$33:$B$776,D$11)+'СЕТ СН'!$F$9+СВЦЭМ!$D$10+'СЕТ СН'!$F$5-'СЕТ СН'!$F$17</f>
        <v>2649.8974119999998</v>
      </c>
      <c r="E33" s="36">
        <f>SUMIFS(СВЦЭМ!$C$33:$C$776,СВЦЭМ!$A$33:$A$776,$A33,СВЦЭМ!$B$33:$B$776,E$11)+'СЕТ СН'!$F$9+СВЦЭМ!$D$10+'СЕТ СН'!$F$5-'СЕТ СН'!$F$17</f>
        <v>2687.1387985800002</v>
      </c>
      <c r="F33" s="36">
        <f>SUMIFS(СВЦЭМ!$C$33:$C$776,СВЦЭМ!$A$33:$A$776,$A33,СВЦЭМ!$B$33:$B$776,F$11)+'СЕТ СН'!$F$9+СВЦЭМ!$D$10+'СЕТ СН'!$F$5-'СЕТ СН'!$F$17</f>
        <v>2688.8538625699998</v>
      </c>
      <c r="G33" s="36">
        <f>SUMIFS(СВЦЭМ!$C$33:$C$776,СВЦЭМ!$A$33:$A$776,$A33,СВЦЭМ!$B$33:$B$776,G$11)+'СЕТ СН'!$F$9+СВЦЭМ!$D$10+'СЕТ СН'!$F$5-'СЕТ СН'!$F$17</f>
        <v>2675.9355318199996</v>
      </c>
      <c r="H33" s="36">
        <f>SUMIFS(СВЦЭМ!$C$33:$C$776,СВЦЭМ!$A$33:$A$776,$A33,СВЦЭМ!$B$33:$B$776,H$11)+'СЕТ СН'!$F$9+СВЦЭМ!$D$10+'СЕТ СН'!$F$5-'СЕТ СН'!$F$17</f>
        <v>2639.0093550000001</v>
      </c>
      <c r="I33" s="36">
        <f>SUMIFS(СВЦЭМ!$C$33:$C$776,СВЦЭМ!$A$33:$A$776,$A33,СВЦЭМ!$B$33:$B$776,I$11)+'СЕТ СН'!$F$9+СВЦЭМ!$D$10+'СЕТ СН'!$F$5-'СЕТ СН'!$F$17</f>
        <v>2638.31613784</v>
      </c>
      <c r="J33" s="36">
        <f>SUMIFS(СВЦЭМ!$C$33:$C$776,СВЦЭМ!$A$33:$A$776,$A33,СВЦЭМ!$B$33:$B$776,J$11)+'СЕТ СН'!$F$9+СВЦЭМ!$D$10+'СЕТ СН'!$F$5-'СЕТ СН'!$F$17</f>
        <v>2580.4949486599999</v>
      </c>
      <c r="K33" s="36">
        <f>SUMIFS(СВЦЭМ!$C$33:$C$776,СВЦЭМ!$A$33:$A$776,$A33,СВЦЭМ!$B$33:$B$776,K$11)+'СЕТ СН'!$F$9+СВЦЭМ!$D$10+'СЕТ СН'!$F$5-'СЕТ СН'!$F$17</f>
        <v>2586.5007574900001</v>
      </c>
      <c r="L33" s="36">
        <f>SUMIFS(СВЦЭМ!$C$33:$C$776,СВЦЭМ!$A$33:$A$776,$A33,СВЦЭМ!$B$33:$B$776,L$11)+'СЕТ СН'!$F$9+СВЦЭМ!$D$10+'СЕТ СН'!$F$5-'СЕТ СН'!$F$17</f>
        <v>2560.30297974</v>
      </c>
      <c r="M33" s="36">
        <f>SUMIFS(СВЦЭМ!$C$33:$C$776,СВЦЭМ!$A$33:$A$776,$A33,СВЦЭМ!$B$33:$B$776,M$11)+'СЕТ СН'!$F$9+СВЦЭМ!$D$10+'СЕТ СН'!$F$5-'СЕТ СН'!$F$17</f>
        <v>2563.7126553500002</v>
      </c>
      <c r="N33" s="36">
        <f>SUMIFS(СВЦЭМ!$C$33:$C$776,СВЦЭМ!$A$33:$A$776,$A33,СВЦЭМ!$B$33:$B$776,N$11)+'СЕТ СН'!$F$9+СВЦЭМ!$D$10+'СЕТ СН'!$F$5-'СЕТ СН'!$F$17</f>
        <v>2609.8715696999998</v>
      </c>
      <c r="O33" s="36">
        <f>SUMIFS(СВЦЭМ!$C$33:$C$776,СВЦЭМ!$A$33:$A$776,$A33,СВЦЭМ!$B$33:$B$776,O$11)+'СЕТ СН'!$F$9+СВЦЭМ!$D$10+'СЕТ СН'!$F$5-'СЕТ СН'!$F$17</f>
        <v>2566.6822195</v>
      </c>
      <c r="P33" s="36">
        <f>SUMIFS(СВЦЭМ!$C$33:$C$776,СВЦЭМ!$A$33:$A$776,$A33,СВЦЭМ!$B$33:$B$776,P$11)+'СЕТ СН'!$F$9+СВЦЭМ!$D$10+'СЕТ СН'!$F$5-'СЕТ СН'!$F$17</f>
        <v>2578.5981515100002</v>
      </c>
      <c r="Q33" s="36">
        <f>SUMIFS(СВЦЭМ!$C$33:$C$776,СВЦЭМ!$A$33:$A$776,$A33,СВЦЭМ!$B$33:$B$776,Q$11)+'СЕТ СН'!$F$9+СВЦЭМ!$D$10+'СЕТ СН'!$F$5-'СЕТ СН'!$F$17</f>
        <v>2605.5933959499998</v>
      </c>
      <c r="R33" s="36">
        <f>SUMIFS(СВЦЭМ!$C$33:$C$776,СВЦЭМ!$A$33:$A$776,$A33,СВЦЭМ!$B$33:$B$776,R$11)+'СЕТ СН'!$F$9+СВЦЭМ!$D$10+'СЕТ СН'!$F$5-'СЕТ СН'!$F$17</f>
        <v>2598.98271927</v>
      </c>
      <c r="S33" s="36">
        <f>SUMIFS(СВЦЭМ!$C$33:$C$776,СВЦЭМ!$A$33:$A$776,$A33,СВЦЭМ!$B$33:$B$776,S$11)+'СЕТ СН'!$F$9+СВЦЭМ!$D$10+'СЕТ СН'!$F$5-'СЕТ СН'!$F$17</f>
        <v>2585.8509826499999</v>
      </c>
      <c r="T33" s="36">
        <f>SUMIFS(СВЦЭМ!$C$33:$C$776,СВЦЭМ!$A$33:$A$776,$A33,СВЦЭМ!$B$33:$B$776,T$11)+'СЕТ СН'!$F$9+СВЦЭМ!$D$10+'СЕТ СН'!$F$5-'СЕТ СН'!$F$17</f>
        <v>2581.0500937699999</v>
      </c>
      <c r="U33" s="36">
        <f>SUMIFS(СВЦЭМ!$C$33:$C$776,СВЦЭМ!$A$33:$A$776,$A33,СВЦЭМ!$B$33:$B$776,U$11)+'СЕТ СН'!$F$9+СВЦЭМ!$D$10+'СЕТ СН'!$F$5-'СЕТ СН'!$F$17</f>
        <v>2602.3113820999997</v>
      </c>
      <c r="V33" s="36">
        <f>SUMIFS(СВЦЭМ!$C$33:$C$776,СВЦЭМ!$A$33:$A$776,$A33,СВЦЭМ!$B$33:$B$776,V$11)+'СЕТ СН'!$F$9+СВЦЭМ!$D$10+'СЕТ СН'!$F$5-'СЕТ СН'!$F$17</f>
        <v>2558.2975744199998</v>
      </c>
      <c r="W33" s="36">
        <f>SUMIFS(СВЦЭМ!$C$33:$C$776,СВЦЭМ!$A$33:$A$776,$A33,СВЦЭМ!$B$33:$B$776,W$11)+'СЕТ СН'!$F$9+СВЦЭМ!$D$10+'СЕТ СН'!$F$5-'СЕТ СН'!$F$17</f>
        <v>2545.5511373700001</v>
      </c>
      <c r="X33" s="36">
        <f>SUMIFS(СВЦЭМ!$C$33:$C$776,СВЦЭМ!$A$33:$A$776,$A33,СВЦЭМ!$B$33:$B$776,X$11)+'СЕТ СН'!$F$9+СВЦЭМ!$D$10+'СЕТ СН'!$F$5-'СЕТ СН'!$F$17</f>
        <v>2538.3011884399998</v>
      </c>
      <c r="Y33" s="36">
        <f>SUMIFS(СВЦЭМ!$C$33:$C$776,СВЦЭМ!$A$33:$A$776,$A33,СВЦЭМ!$B$33:$B$776,Y$11)+'СЕТ СН'!$F$9+СВЦЭМ!$D$10+'СЕТ СН'!$F$5-'СЕТ СН'!$F$17</f>
        <v>2561.8722703399999</v>
      </c>
    </row>
    <row r="34" spans="1:25" ht="15.75" x14ac:dyDescent="0.2">
      <c r="A34" s="35">
        <f t="shared" si="0"/>
        <v>43944</v>
      </c>
      <c r="B34" s="36">
        <f>SUMIFS(СВЦЭМ!$C$33:$C$776,СВЦЭМ!$A$33:$A$776,$A34,СВЦЭМ!$B$33:$B$776,B$11)+'СЕТ СН'!$F$9+СВЦЭМ!$D$10+'СЕТ СН'!$F$5-'СЕТ СН'!$F$17</f>
        <v>2703.7125771299998</v>
      </c>
      <c r="C34" s="36">
        <f>SUMIFS(СВЦЭМ!$C$33:$C$776,СВЦЭМ!$A$33:$A$776,$A34,СВЦЭМ!$B$33:$B$776,C$11)+'СЕТ СН'!$F$9+СВЦЭМ!$D$10+'СЕТ СН'!$F$5-'СЕТ СН'!$F$17</f>
        <v>2757.5417169299999</v>
      </c>
      <c r="D34" s="36">
        <f>SUMIFS(СВЦЭМ!$C$33:$C$776,СВЦЭМ!$A$33:$A$776,$A34,СВЦЭМ!$B$33:$B$776,D$11)+'СЕТ СН'!$F$9+СВЦЭМ!$D$10+'СЕТ СН'!$F$5-'СЕТ СН'!$F$17</f>
        <v>2794.2668261199997</v>
      </c>
      <c r="E34" s="36">
        <f>SUMIFS(СВЦЭМ!$C$33:$C$776,СВЦЭМ!$A$33:$A$776,$A34,СВЦЭМ!$B$33:$B$776,E$11)+'СЕТ СН'!$F$9+СВЦЭМ!$D$10+'СЕТ СН'!$F$5-'СЕТ СН'!$F$17</f>
        <v>2835.9948660199998</v>
      </c>
      <c r="F34" s="36">
        <f>SUMIFS(СВЦЭМ!$C$33:$C$776,СВЦЭМ!$A$33:$A$776,$A34,СВЦЭМ!$B$33:$B$776,F$11)+'СЕТ СН'!$F$9+СВЦЭМ!$D$10+'СЕТ СН'!$F$5-'СЕТ СН'!$F$17</f>
        <v>2843.6217513499996</v>
      </c>
      <c r="G34" s="36">
        <f>SUMIFS(СВЦЭМ!$C$33:$C$776,СВЦЭМ!$A$33:$A$776,$A34,СВЦЭМ!$B$33:$B$776,G$11)+'СЕТ СН'!$F$9+СВЦЭМ!$D$10+'СЕТ СН'!$F$5-'СЕТ СН'!$F$17</f>
        <v>2816.0069896</v>
      </c>
      <c r="H34" s="36">
        <f>SUMIFS(СВЦЭМ!$C$33:$C$776,СВЦЭМ!$A$33:$A$776,$A34,СВЦЭМ!$B$33:$B$776,H$11)+'СЕТ СН'!$F$9+СВЦЭМ!$D$10+'СЕТ СН'!$F$5-'СЕТ СН'!$F$17</f>
        <v>2757.2108028499997</v>
      </c>
      <c r="I34" s="36">
        <f>SUMIFS(СВЦЭМ!$C$33:$C$776,СВЦЭМ!$A$33:$A$776,$A34,СВЦЭМ!$B$33:$B$776,I$11)+'СЕТ СН'!$F$9+СВЦЭМ!$D$10+'СЕТ СН'!$F$5-'СЕТ СН'!$F$17</f>
        <v>2733.9263234199998</v>
      </c>
      <c r="J34" s="36">
        <f>SUMIFS(СВЦЭМ!$C$33:$C$776,СВЦЭМ!$A$33:$A$776,$A34,СВЦЭМ!$B$33:$B$776,J$11)+'СЕТ СН'!$F$9+СВЦЭМ!$D$10+'СЕТ СН'!$F$5-'СЕТ СН'!$F$17</f>
        <v>2649.1558865999996</v>
      </c>
      <c r="K34" s="36">
        <f>SUMIFS(СВЦЭМ!$C$33:$C$776,СВЦЭМ!$A$33:$A$776,$A34,СВЦЭМ!$B$33:$B$776,K$11)+'СЕТ СН'!$F$9+СВЦЭМ!$D$10+'СЕТ СН'!$F$5-'СЕТ СН'!$F$17</f>
        <v>2628.6649201499999</v>
      </c>
      <c r="L34" s="36">
        <f>SUMIFS(СВЦЭМ!$C$33:$C$776,СВЦЭМ!$A$33:$A$776,$A34,СВЦЭМ!$B$33:$B$776,L$11)+'СЕТ СН'!$F$9+СВЦЭМ!$D$10+'СЕТ СН'!$F$5-'СЕТ СН'!$F$17</f>
        <v>2622.7702145200001</v>
      </c>
      <c r="M34" s="36">
        <f>SUMIFS(СВЦЭМ!$C$33:$C$776,СВЦЭМ!$A$33:$A$776,$A34,СВЦЭМ!$B$33:$B$776,M$11)+'СЕТ СН'!$F$9+СВЦЭМ!$D$10+'СЕТ СН'!$F$5-'СЕТ СН'!$F$17</f>
        <v>2624.5094755199998</v>
      </c>
      <c r="N34" s="36">
        <f>SUMIFS(СВЦЭМ!$C$33:$C$776,СВЦЭМ!$A$33:$A$776,$A34,СВЦЭМ!$B$33:$B$776,N$11)+'СЕТ СН'!$F$9+СВЦЭМ!$D$10+'СЕТ СН'!$F$5-'СЕТ СН'!$F$17</f>
        <v>2644.2793640800001</v>
      </c>
      <c r="O34" s="36">
        <f>SUMIFS(СВЦЭМ!$C$33:$C$776,СВЦЭМ!$A$33:$A$776,$A34,СВЦЭМ!$B$33:$B$776,O$11)+'СЕТ СН'!$F$9+СВЦЭМ!$D$10+'СЕТ СН'!$F$5-'СЕТ СН'!$F$17</f>
        <v>2625.3256195399999</v>
      </c>
      <c r="P34" s="36">
        <f>SUMIFS(СВЦЭМ!$C$33:$C$776,СВЦЭМ!$A$33:$A$776,$A34,СВЦЭМ!$B$33:$B$776,P$11)+'СЕТ СН'!$F$9+СВЦЭМ!$D$10+'СЕТ СН'!$F$5-'СЕТ СН'!$F$17</f>
        <v>2645.6277120899999</v>
      </c>
      <c r="Q34" s="36">
        <f>SUMIFS(СВЦЭМ!$C$33:$C$776,СВЦЭМ!$A$33:$A$776,$A34,СВЦЭМ!$B$33:$B$776,Q$11)+'СЕТ СН'!$F$9+СВЦЭМ!$D$10+'СЕТ СН'!$F$5-'СЕТ СН'!$F$17</f>
        <v>2663.9961560499996</v>
      </c>
      <c r="R34" s="36">
        <f>SUMIFS(СВЦЭМ!$C$33:$C$776,СВЦЭМ!$A$33:$A$776,$A34,СВЦЭМ!$B$33:$B$776,R$11)+'СЕТ СН'!$F$9+СВЦЭМ!$D$10+'СЕТ СН'!$F$5-'СЕТ СН'!$F$17</f>
        <v>2672.7146472899999</v>
      </c>
      <c r="S34" s="36">
        <f>SUMIFS(СВЦЭМ!$C$33:$C$776,СВЦЭМ!$A$33:$A$776,$A34,СВЦЭМ!$B$33:$B$776,S$11)+'СЕТ СН'!$F$9+СВЦЭМ!$D$10+'СЕТ СН'!$F$5-'СЕТ СН'!$F$17</f>
        <v>2650.5836931699996</v>
      </c>
      <c r="T34" s="36">
        <f>SUMIFS(СВЦЭМ!$C$33:$C$776,СВЦЭМ!$A$33:$A$776,$A34,СВЦЭМ!$B$33:$B$776,T$11)+'СЕТ СН'!$F$9+СВЦЭМ!$D$10+'СЕТ СН'!$F$5-'СЕТ СН'!$F$17</f>
        <v>2622.9448655199999</v>
      </c>
      <c r="U34" s="36">
        <f>SUMIFS(СВЦЭМ!$C$33:$C$776,СВЦЭМ!$A$33:$A$776,$A34,СВЦЭМ!$B$33:$B$776,U$11)+'СЕТ СН'!$F$9+СВЦЭМ!$D$10+'СЕТ СН'!$F$5-'СЕТ СН'!$F$17</f>
        <v>2623.1887957999998</v>
      </c>
      <c r="V34" s="36">
        <f>SUMIFS(СВЦЭМ!$C$33:$C$776,СВЦЭМ!$A$33:$A$776,$A34,СВЦЭМ!$B$33:$B$776,V$11)+'СЕТ СН'!$F$9+СВЦЭМ!$D$10+'СЕТ СН'!$F$5-'СЕТ СН'!$F$17</f>
        <v>2591.5995305299998</v>
      </c>
      <c r="W34" s="36">
        <f>SUMIFS(СВЦЭМ!$C$33:$C$776,СВЦЭМ!$A$33:$A$776,$A34,СВЦЭМ!$B$33:$B$776,W$11)+'СЕТ СН'!$F$9+СВЦЭМ!$D$10+'СЕТ СН'!$F$5-'СЕТ СН'!$F$17</f>
        <v>2577.80483293</v>
      </c>
      <c r="X34" s="36">
        <f>SUMIFS(СВЦЭМ!$C$33:$C$776,СВЦЭМ!$A$33:$A$776,$A34,СВЦЭМ!$B$33:$B$776,X$11)+'СЕТ СН'!$F$9+СВЦЭМ!$D$10+'СЕТ СН'!$F$5-'СЕТ СН'!$F$17</f>
        <v>2606.28476258</v>
      </c>
      <c r="Y34" s="36">
        <f>SUMIFS(СВЦЭМ!$C$33:$C$776,СВЦЭМ!$A$33:$A$776,$A34,СВЦЭМ!$B$33:$B$776,Y$11)+'СЕТ СН'!$F$9+СВЦЭМ!$D$10+'СЕТ СН'!$F$5-'СЕТ СН'!$F$17</f>
        <v>2638.0004626599998</v>
      </c>
    </row>
    <row r="35" spans="1:25" ht="15.75" x14ac:dyDescent="0.2">
      <c r="A35" s="35">
        <f t="shared" si="0"/>
        <v>43945</v>
      </c>
      <c r="B35" s="36">
        <f>SUMIFS(СВЦЭМ!$C$33:$C$776,СВЦЭМ!$A$33:$A$776,$A35,СВЦЭМ!$B$33:$B$776,B$11)+'СЕТ СН'!$F$9+СВЦЭМ!$D$10+'СЕТ СН'!$F$5-'СЕТ СН'!$F$17</f>
        <v>2922.1801082299999</v>
      </c>
      <c r="C35" s="36">
        <f>SUMIFS(СВЦЭМ!$C$33:$C$776,СВЦЭМ!$A$33:$A$776,$A35,СВЦЭМ!$B$33:$B$776,C$11)+'СЕТ СН'!$F$9+СВЦЭМ!$D$10+'СЕТ СН'!$F$5-'СЕТ СН'!$F$17</f>
        <v>2964.1523663500002</v>
      </c>
      <c r="D35" s="36">
        <f>SUMIFS(СВЦЭМ!$C$33:$C$776,СВЦЭМ!$A$33:$A$776,$A35,СВЦЭМ!$B$33:$B$776,D$11)+'СЕТ СН'!$F$9+СВЦЭМ!$D$10+'СЕТ СН'!$F$5-'СЕТ СН'!$F$17</f>
        <v>2995.7052423599998</v>
      </c>
      <c r="E35" s="36">
        <f>SUMIFS(СВЦЭМ!$C$33:$C$776,СВЦЭМ!$A$33:$A$776,$A35,СВЦЭМ!$B$33:$B$776,E$11)+'СЕТ СН'!$F$9+СВЦЭМ!$D$10+'СЕТ СН'!$F$5-'СЕТ СН'!$F$17</f>
        <v>3010.7823892500001</v>
      </c>
      <c r="F35" s="36">
        <f>SUMIFS(СВЦЭМ!$C$33:$C$776,СВЦЭМ!$A$33:$A$776,$A35,СВЦЭМ!$B$33:$B$776,F$11)+'СЕТ СН'!$F$9+СВЦЭМ!$D$10+'СЕТ СН'!$F$5-'СЕТ СН'!$F$17</f>
        <v>3017.49400062</v>
      </c>
      <c r="G35" s="36">
        <f>SUMIFS(СВЦЭМ!$C$33:$C$776,СВЦЭМ!$A$33:$A$776,$A35,СВЦЭМ!$B$33:$B$776,G$11)+'СЕТ СН'!$F$9+СВЦЭМ!$D$10+'СЕТ СН'!$F$5-'СЕТ СН'!$F$17</f>
        <v>3015.9294956699996</v>
      </c>
      <c r="H35" s="36">
        <f>SUMIFS(СВЦЭМ!$C$33:$C$776,СВЦЭМ!$A$33:$A$776,$A35,СВЦЭМ!$B$33:$B$776,H$11)+'СЕТ СН'!$F$9+СВЦЭМ!$D$10+'СЕТ СН'!$F$5-'СЕТ СН'!$F$17</f>
        <v>3004.8881549500002</v>
      </c>
      <c r="I35" s="36">
        <f>SUMIFS(СВЦЭМ!$C$33:$C$776,СВЦЭМ!$A$33:$A$776,$A35,СВЦЭМ!$B$33:$B$776,I$11)+'СЕТ СН'!$F$9+СВЦЭМ!$D$10+'СЕТ СН'!$F$5-'СЕТ СН'!$F$17</f>
        <v>2937.5138602299999</v>
      </c>
      <c r="J35" s="36">
        <f>SUMIFS(СВЦЭМ!$C$33:$C$776,СВЦЭМ!$A$33:$A$776,$A35,СВЦЭМ!$B$33:$B$776,J$11)+'СЕТ СН'!$F$9+СВЦЭМ!$D$10+'СЕТ СН'!$F$5-'СЕТ СН'!$F$17</f>
        <v>2806.0371033399997</v>
      </c>
      <c r="K35" s="36">
        <f>SUMIFS(СВЦЭМ!$C$33:$C$776,СВЦЭМ!$A$33:$A$776,$A35,СВЦЭМ!$B$33:$B$776,K$11)+'СЕТ СН'!$F$9+СВЦЭМ!$D$10+'СЕТ СН'!$F$5-'СЕТ СН'!$F$17</f>
        <v>2802.7794168</v>
      </c>
      <c r="L35" s="36">
        <f>SUMIFS(СВЦЭМ!$C$33:$C$776,СВЦЭМ!$A$33:$A$776,$A35,СВЦЭМ!$B$33:$B$776,L$11)+'СЕТ СН'!$F$9+СВЦЭМ!$D$10+'СЕТ СН'!$F$5-'СЕТ СН'!$F$17</f>
        <v>2787.3219054499996</v>
      </c>
      <c r="M35" s="36">
        <f>SUMIFS(СВЦЭМ!$C$33:$C$776,СВЦЭМ!$A$33:$A$776,$A35,СВЦЭМ!$B$33:$B$776,M$11)+'СЕТ СН'!$F$9+СВЦЭМ!$D$10+'СЕТ СН'!$F$5-'СЕТ СН'!$F$17</f>
        <v>2759.32514773</v>
      </c>
      <c r="N35" s="36">
        <f>SUMIFS(СВЦЭМ!$C$33:$C$776,СВЦЭМ!$A$33:$A$776,$A35,СВЦЭМ!$B$33:$B$776,N$11)+'СЕТ СН'!$F$9+СВЦЭМ!$D$10+'СЕТ СН'!$F$5-'СЕТ СН'!$F$17</f>
        <v>2716.4285766100002</v>
      </c>
      <c r="O35" s="36">
        <f>SUMIFS(СВЦЭМ!$C$33:$C$776,СВЦЭМ!$A$33:$A$776,$A35,СВЦЭМ!$B$33:$B$776,O$11)+'СЕТ СН'!$F$9+СВЦЭМ!$D$10+'СЕТ СН'!$F$5-'СЕТ СН'!$F$17</f>
        <v>2734.2738201399998</v>
      </c>
      <c r="P35" s="36">
        <f>SUMIFS(СВЦЭМ!$C$33:$C$776,СВЦЭМ!$A$33:$A$776,$A35,СВЦЭМ!$B$33:$B$776,P$11)+'СЕТ СН'!$F$9+СВЦЭМ!$D$10+'СЕТ СН'!$F$5-'СЕТ СН'!$F$17</f>
        <v>2753.9285940700001</v>
      </c>
      <c r="Q35" s="36">
        <f>SUMIFS(СВЦЭМ!$C$33:$C$776,СВЦЭМ!$A$33:$A$776,$A35,СВЦЭМ!$B$33:$B$776,Q$11)+'СЕТ СН'!$F$9+СВЦЭМ!$D$10+'СЕТ СН'!$F$5-'СЕТ СН'!$F$17</f>
        <v>2761.6661753999997</v>
      </c>
      <c r="R35" s="36">
        <f>SUMIFS(СВЦЭМ!$C$33:$C$776,СВЦЭМ!$A$33:$A$776,$A35,СВЦЭМ!$B$33:$B$776,R$11)+'СЕТ СН'!$F$9+СВЦЭМ!$D$10+'СЕТ СН'!$F$5-'СЕТ СН'!$F$17</f>
        <v>2766.69096408</v>
      </c>
      <c r="S35" s="36">
        <f>SUMIFS(СВЦЭМ!$C$33:$C$776,СВЦЭМ!$A$33:$A$776,$A35,СВЦЭМ!$B$33:$B$776,S$11)+'СЕТ СН'!$F$9+СВЦЭМ!$D$10+'СЕТ СН'!$F$5-'СЕТ СН'!$F$17</f>
        <v>2768.93478865</v>
      </c>
      <c r="T35" s="36">
        <f>SUMIFS(СВЦЭМ!$C$33:$C$776,СВЦЭМ!$A$33:$A$776,$A35,СВЦЭМ!$B$33:$B$776,T$11)+'СЕТ СН'!$F$9+СВЦЭМ!$D$10+'СЕТ СН'!$F$5-'СЕТ СН'!$F$17</f>
        <v>2729.9418925199998</v>
      </c>
      <c r="U35" s="36">
        <f>SUMIFS(СВЦЭМ!$C$33:$C$776,СВЦЭМ!$A$33:$A$776,$A35,СВЦЭМ!$B$33:$B$776,U$11)+'СЕТ СН'!$F$9+СВЦЭМ!$D$10+'СЕТ СН'!$F$5-'СЕТ СН'!$F$17</f>
        <v>2712.81569369</v>
      </c>
      <c r="V35" s="36">
        <f>SUMIFS(СВЦЭМ!$C$33:$C$776,СВЦЭМ!$A$33:$A$776,$A35,СВЦЭМ!$B$33:$B$776,V$11)+'СЕТ СН'!$F$9+СВЦЭМ!$D$10+'СЕТ СН'!$F$5-'СЕТ СН'!$F$17</f>
        <v>2675.6163959999999</v>
      </c>
      <c r="W35" s="36">
        <f>SUMIFS(СВЦЭМ!$C$33:$C$776,СВЦЭМ!$A$33:$A$776,$A35,СВЦЭМ!$B$33:$B$776,W$11)+'СЕТ СН'!$F$9+СВЦЭМ!$D$10+'СЕТ СН'!$F$5-'СЕТ СН'!$F$17</f>
        <v>2665.2018133399997</v>
      </c>
      <c r="X35" s="36">
        <f>SUMIFS(СВЦЭМ!$C$33:$C$776,СВЦЭМ!$A$33:$A$776,$A35,СВЦЭМ!$B$33:$B$776,X$11)+'СЕТ СН'!$F$9+СВЦЭМ!$D$10+'СЕТ СН'!$F$5-'СЕТ СН'!$F$17</f>
        <v>2714.4119075199997</v>
      </c>
      <c r="Y35" s="36">
        <f>SUMIFS(СВЦЭМ!$C$33:$C$776,СВЦЭМ!$A$33:$A$776,$A35,СВЦЭМ!$B$33:$B$776,Y$11)+'СЕТ СН'!$F$9+СВЦЭМ!$D$10+'СЕТ СН'!$F$5-'СЕТ СН'!$F$17</f>
        <v>2690.9516498200001</v>
      </c>
    </row>
    <row r="36" spans="1:25" ht="15.75" x14ac:dyDescent="0.2">
      <c r="A36" s="35">
        <f t="shared" si="0"/>
        <v>43946</v>
      </c>
      <c r="B36" s="36">
        <f>SUMIFS(СВЦЭМ!$C$33:$C$776,СВЦЭМ!$A$33:$A$776,$A36,СВЦЭМ!$B$33:$B$776,B$11)+'СЕТ СН'!$F$9+СВЦЭМ!$D$10+'СЕТ СН'!$F$5-'СЕТ СН'!$F$17</f>
        <v>2879.2785868999999</v>
      </c>
      <c r="C36" s="36">
        <f>SUMIFS(СВЦЭМ!$C$33:$C$776,СВЦЭМ!$A$33:$A$776,$A36,СВЦЭМ!$B$33:$B$776,C$11)+'СЕТ СН'!$F$9+СВЦЭМ!$D$10+'СЕТ СН'!$F$5-'СЕТ СН'!$F$17</f>
        <v>2912.9753344700002</v>
      </c>
      <c r="D36" s="36">
        <f>SUMIFS(СВЦЭМ!$C$33:$C$776,СВЦЭМ!$A$33:$A$776,$A36,СВЦЭМ!$B$33:$B$776,D$11)+'СЕТ СН'!$F$9+СВЦЭМ!$D$10+'СЕТ СН'!$F$5-'СЕТ СН'!$F$17</f>
        <v>2925.81531817</v>
      </c>
      <c r="E36" s="36">
        <f>SUMIFS(СВЦЭМ!$C$33:$C$776,СВЦЭМ!$A$33:$A$776,$A36,СВЦЭМ!$B$33:$B$776,E$11)+'СЕТ СН'!$F$9+СВЦЭМ!$D$10+'СЕТ СН'!$F$5-'СЕТ СН'!$F$17</f>
        <v>2942.6464518599996</v>
      </c>
      <c r="F36" s="36">
        <f>SUMIFS(СВЦЭМ!$C$33:$C$776,СВЦЭМ!$A$33:$A$776,$A36,СВЦЭМ!$B$33:$B$776,F$11)+'СЕТ СН'!$F$9+СВЦЭМ!$D$10+'СЕТ СН'!$F$5-'СЕТ СН'!$F$17</f>
        <v>2963.0617159699996</v>
      </c>
      <c r="G36" s="36">
        <f>SUMIFS(СВЦЭМ!$C$33:$C$776,СВЦЭМ!$A$33:$A$776,$A36,СВЦЭМ!$B$33:$B$776,G$11)+'СЕТ СН'!$F$9+СВЦЭМ!$D$10+'СЕТ СН'!$F$5-'СЕТ СН'!$F$17</f>
        <v>2946.9132815599996</v>
      </c>
      <c r="H36" s="36">
        <f>SUMIFS(СВЦЭМ!$C$33:$C$776,СВЦЭМ!$A$33:$A$776,$A36,СВЦЭМ!$B$33:$B$776,H$11)+'СЕТ СН'!$F$9+СВЦЭМ!$D$10+'СЕТ СН'!$F$5-'СЕТ СН'!$F$17</f>
        <v>2954.4201191699999</v>
      </c>
      <c r="I36" s="36">
        <f>SUMIFS(СВЦЭМ!$C$33:$C$776,СВЦЭМ!$A$33:$A$776,$A36,СВЦЭМ!$B$33:$B$776,I$11)+'СЕТ СН'!$F$9+СВЦЭМ!$D$10+'СЕТ СН'!$F$5-'СЕТ СН'!$F$17</f>
        <v>2949.7236419199999</v>
      </c>
      <c r="J36" s="36">
        <f>SUMIFS(СВЦЭМ!$C$33:$C$776,СВЦЭМ!$A$33:$A$776,$A36,СВЦЭМ!$B$33:$B$776,J$11)+'СЕТ СН'!$F$9+СВЦЭМ!$D$10+'СЕТ СН'!$F$5-'СЕТ СН'!$F$17</f>
        <v>2883.5219315899999</v>
      </c>
      <c r="K36" s="36">
        <f>SUMIFS(СВЦЭМ!$C$33:$C$776,СВЦЭМ!$A$33:$A$776,$A36,СВЦЭМ!$B$33:$B$776,K$11)+'СЕТ СН'!$F$9+СВЦЭМ!$D$10+'СЕТ СН'!$F$5-'СЕТ СН'!$F$17</f>
        <v>2825.9490262499999</v>
      </c>
      <c r="L36" s="36">
        <f>SUMIFS(СВЦЭМ!$C$33:$C$776,СВЦЭМ!$A$33:$A$776,$A36,СВЦЭМ!$B$33:$B$776,L$11)+'СЕТ СН'!$F$9+СВЦЭМ!$D$10+'СЕТ СН'!$F$5-'СЕТ СН'!$F$17</f>
        <v>2809.0835152299996</v>
      </c>
      <c r="M36" s="36">
        <f>SUMIFS(СВЦЭМ!$C$33:$C$776,СВЦЭМ!$A$33:$A$776,$A36,СВЦЭМ!$B$33:$B$776,M$11)+'СЕТ СН'!$F$9+СВЦЭМ!$D$10+'СЕТ СН'!$F$5-'СЕТ СН'!$F$17</f>
        <v>2836.0706053200001</v>
      </c>
      <c r="N36" s="36">
        <f>SUMIFS(СВЦЭМ!$C$33:$C$776,СВЦЭМ!$A$33:$A$776,$A36,СВЦЭМ!$B$33:$B$776,N$11)+'СЕТ СН'!$F$9+СВЦЭМ!$D$10+'СЕТ СН'!$F$5-'СЕТ СН'!$F$17</f>
        <v>2862.6793185799997</v>
      </c>
      <c r="O36" s="36">
        <f>SUMIFS(СВЦЭМ!$C$33:$C$776,СВЦЭМ!$A$33:$A$776,$A36,СВЦЭМ!$B$33:$B$776,O$11)+'СЕТ СН'!$F$9+СВЦЭМ!$D$10+'СЕТ СН'!$F$5-'СЕТ СН'!$F$17</f>
        <v>2853.5454359999999</v>
      </c>
      <c r="P36" s="36">
        <f>SUMIFS(СВЦЭМ!$C$33:$C$776,СВЦЭМ!$A$33:$A$776,$A36,СВЦЭМ!$B$33:$B$776,P$11)+'СЕТ СН'!$F$9+СВЦЭМ!$D$10+'СЕТ СН'!$F$5-'СЕТ СН'!$F$17</f>
        <v>2875.3695976299996</v>
      </c>
      <c r="Q36" s="36">
        <f>SUMIFS(СВЦЭМ!$C$33:$C$776,СВЦЭМ!$A$33:$A$776,$A36,СВЦЭМ!$B$33:$B$776,Q$11)+'СЕТ СН'!$F$9+СВЦЭМ!$D$10+'СЕТ СН'!$F$5-'СЕТ СН'!$F$17</f>
        <v>2901.1851770200001</v>
      </c>
      <c r="R36" s="36">
        <f>SUMIFS(СВЦЭМ!$C$33:$C$776,СВЦЭМ!$A$33:$A$776,$A36,СВЦЭМ!$B$33:$B$776,R$11)+'СЕТ СН'!$F$9+СВЦЭМ!$D$10+'СЕТ СН'!$F$5-'СЕТ СН'!$F$17</f>
        <v>2905.0700923899999</v>
      </c>
      <c r="S36" s="36">
        <f>SUMIFS(СВЦЭМ!$C$33:$C$776,СВЦЭМ!$A$33:$A$776,$A36,СВЦЭМ!$B$33:$B$776,S$11)+'СЕТ СН'!$F$9+СВЦЭМ!$D$10+'СЕТ СН'!$F$5-'СЕТ СН'!$F$17</f>
        <v>2916.4667990399998</v>
      </c>
      <c r="T36" s="36">
        <f>SUMIFS(СВЦЭМ!$C$33:$C$776,СВЦЭМ!$A$33:$A$776,$A36,СВЦЭМ!$B$33:$B$776,T$11)+'СЕТ СН'!$F$9+СВЦЭМ!$D$10+'СЕТ СН'!$F$5-'СЕТ СН'!$F$17</f>
        <v>2882.4658789199998</v>
      </c>
      <c r="U36" s="36">
        <f>SUMIFS(СВЦЭМ!$C$33:$C$776,СВЦЭМ!$A$33:$A$776,$A36,СВЦЭМ!$B$33:$B$776,U$11)+'СЕТ СН'!$F$9+СВЦЭМ!$D$10+'СЕТ СН'!$F$5-'СЕТ СН'!$F$17</f>
        <v>2860.5534040000002</v>
      </c>
      <c r="V36" s="36">
        <f>SUMIFS(СВЦЭМ!$C$33:$C$776,СВЦЭМ!$A$33:$A$776,$A36,СВЦЭМ!$B$33:$B$776,V$11)+'СЕТ СН'!$F$9+СВЦЭМ!$D$10+'СЕТ СН'!$F$5-'СЕТ СН'!$F$17</f>
        <v>2843.3079508800001</v>
      </c>
      <c r="W36" s="36">
        <f>SUMIFS(СВЦЭМ!$C$33:$C$776,СВЦЭМ!$A$33:$A$776,$A36,СВЦЭМ!$B$33:$B$776,W$11)+'СЕТ СН'!$F$9+СВЦЭМ!$D$10+'СЕТ СН'!$F$5-'СЕТ СН'!$F$17</f>
        <v>2826.8270849099999</v>
      </c>
      <c r="X36" s="36">
        <f>SUMIFS(СВЦЭМ!$C$33:$C$776,СВЦЭМ!$A$33:$A$776,$A36,СВЦЭМ!$B$33:$B$776,X$11)+'СЕТ СН'!$F$9+СВЦЭМ!$D$10+'СЕТ СН'!$F$5-'СЕТ СН'!$F$17</f>
        <v>2827.1586120499996</v>
      </c>
      <c r="Y36" s="36">
        <f>SUMIFS(СВЦЭМ!$C$33:$C$776,СВЦЭМ!$A$33:$A$776,$A36,СВЦЭМ!$B$33:$B$776,Y$11)+'СЕТ СН'!$F$9+СВЦЭМ!$D$10+'СЕТ СН'!$F$5-'СЕТ СН'!$F$17</f>
        <v>2879.73725715</v>
      </c>
    </row>
    <row r="37" spans="1:25" ht="15.75" x14ac:dyDescent="0.2">
      <c r="A37" s="35">
        <f t="shared" si="0"/>
        <v>43947</v>
      </c>
      <c r="B37" s="36">
        <f>SUMIFS(СВЦЭМ!$C$33:$C$776,СВЦЭМ!$A$33:$A$776,$A37,СВЦЭМ!$B$33:$B$776,B$11)+'СЕТ СН'!$F$9+СВЦЭМ!$D$10+'СЕТ СН'!$F$5-'СЕТ СН'!$F$17</f>
        <v>2976.9413312799998</v>
      </c>
      <c r="C37" s="36">
        <f>SUMIFS(СВЦЭМ!$C$33:$C$776,СВЦЭМ!$A$33:$A$776,$A37,СВЦЭМ!$B$33:$B$776,C$11)+'СЕТ СН'!$F$9+СВЦЭМ!$D$10+'СЕТ СН'!$F$5-'СЕТ СН'!$F$17</f>
        <v>2980.29758571</v>
      </c>
      <c r="D37" s="36">
        <f>SUMIFS(СВЦЭМ!$C$33:$C$776,СВЦЭМ!$A$33:$A$776,$A37,СВЦЭМ!$B$33:$B$776,D$11)+'СЕТ СН'!$F$9+СВЦЭМ!$D$10+'СЕТ СН'!$F$5-'СЕТ СН'!$F$17</f>
        <v>2956.0473805900001</v>
      </c>
      <c r="E37" s="36">
        <f>SUMIFS(СВЦЭМ!$C$33:$C$776,СВЦЭМ!$A$33:$A$776,$A37,СВЦЭМ!$B$33:$B$776,E$11)+'СЕТ СН'!$F$9+СВЦЭМ!$D$10+'СЕТ СН'!$F$5-'СЕТ СН'!$F$17</f>
        <v>2949.4370314899998</v>
      </c>
      <c r="F37" s="36">
        <f>SUMIFS(СВЦЭМ!$C$33:$C$776,СВЦЭМ!$A$33:$A$776,$A37,СВЦЭМ!$B$33:$B$776,F$11)+'СЕТ СН'!$F$9+СВЦЭМ!$D$10+'СЕТ СН'!$F$5-'СЕТ СН'!$F$17</f>
        <v>2951.6566733499999</v>
      </c>
      <c r="G37" s="36">
        <f>SUMIFS(СВЦЭМ!$C$33:$C$776,СВЦЭМ!$A$33:$A$776,$A37,СВЦЭМ!$B$33:$B$776,G$11)+'СЕТ СН'!$F$9+СВЦЭМ!$D$10+'СЕТ СН'!$F$5-'СЕТ СН'!$F$17</f>
        <v>2973.16840852</v>
      </c>
      <c r="H37" s="36">
        <f>SUMIFS(СВЦЭМ!$C$33:$C$776,СВЦЭМ!$A$33:$A$776,$A37,СВЦЭМ!$B$33:$B$776,H$11)+'СЕТ СН'!$F$9+СВЦЭМ!$D$10+'СЕТ СН'!$F$5-'СЕТ СН'!$F$17</f>
        <v>2981.1224120799998</v>
      </c>
      <c r="I37" s="36">
        <f>SUMIFS(СВЦЭМ!$C$33:$C$776,СВЦЭМ!$A$33:$A$776,$A37,СВЦЭМ!$B$33:$B$776,I$11)+'СЕТ СН'!$F$9+СВЦЭМ!$D$10+'СЕТ СН'!$F$5-'СЕТ СН'!$F$17</f>
        <v>2996.64747769</v>
      </c>
      <c r="J37" s="36">
        <f>SUMIFS(СВЦЭМ!$C$33:$C$776,СВЦЭМ!$A$33:$A$776,$A37,СВЦЭМ!$B$33:$B$776,J$11)+'СЕТ СН'!$F$9+СВЦЭМ!$D$10+'СЕТ СН'!$F$5-'СЕТ СН'!$F$17</f>
        <v>2891.9184690499997</v>
      </c>
      <c r="K37" s="36">
        <f>SUMIFS(СВЦЭМ!$C$33:$C$776,СВЦЭМ!$A$33:$A$776,$A37,СВЦЭМ!$B$33:$B$776,K$11)+'СЕТ СН'!$F$9+СВЦЭМ!$D$10+'СЕТ СН'!$F$5-'СЕТ СН'!$F$17</f>
        <v>2847.8615138199998</v>
      </c>
      <c r="L37" s="36">
        <f>SUMIFS(СВЦЭМ!$C$33:$C$776,СВЦЭМ!$A$33:$A$776,$A37,СВЦЭМ!$B$33:$B$776,L$11)+'СЕТ СН'!$F$9+СВЦЭМ!$D$10+'СЕТ СН'!$F$5-'СЕТ СН'!$F$17</f>
        <v>2812.9443363399996</v>
      </c>
      <c r="M37" s="36">
        <f>SUMIFS(СВЦЭМ!$C$33:$C$776,СВЦЭМ!$A$33:$A$776,$A37,СВЦЭМ!$B$33:$B$776,M$11)+'СЕТ СН'!$F$9+СВЦЭМ!$D$10+'СЕТ СН'!$F$5-'СЕТ СН'!$F$17</f>
        <v>2811.5975347599997</v>
      </c>
      <c r="N37" s="36">
        <f>SUMIFS(СВЦЭМ!$C$33:$C$776,СВЦЭМ!$A$33:$A$776,$A37,СВЦЭМ!$B$33:$B$776,N$11)+'СЕТ СН'!$F$9+СВЦЭМ!$D$10+'СЕТ СН'!$F$5-'СЕТ СН'!$F$17</f>
        <v>2828.0750248899999</v>
      </c>
      <c r="O37" s="36">
        <f>SUMIFS(СВЦЭМ!$C$33:$C$776,СВЦЭМ!$A$33:$A$776,$A37,СВЦЭМ!$B$33:$B$776,O$11)+'СЕТ СН'!$F$9+СВЦЭМ!$D$10+'СЕТ СН'!$F$5-'СЕТ СН'!$F$17</f>
        <v>2835.8478628900002</v>
      </c>
      <c r="P37" s="36">
        <f>SUMIFS(СВЦЭМ!$C$33:$C$776,СВЦЭМ!$A$33:$A$776,$A37,СВЦЭМ!$B$33:$B$776,P$11)+'СЕТ СН'!$F$9+СВЦЭМ!$D$10+'СЕТ СН'!$F$5-'СЕТ СН'!$F$17</f>
        <v>2852.5087844099999</v>
      </c>
      <c r="Q37" s="36">
        <f>SUMIFS(СВЦЭМ!$C$33:$C$776,СВЦЭМ!$A$33:$A$776,$A37,СВЦЭМ!$B$33:$B$776,Q$11)+'СЕТ СН'!$F$9+СВЦЭМ!$D$10+'СЕТ СН'!$F$5-'СЕТ СН'!$F$17</f>
        <v>2862.6294757400001</v>
      </c>
      <c r="R37" s="36">
        <f>SUMIFS(СВЦЭМ!$C$33:$C$776,СВЦЭМ!$A$33:$A$776,$A37,СВЦЭМ!$B$33:$B$776,R$11)+'СЕТ СН'!$F$9+СВЦЭМ!$D$10+'СЕТ СН'!$F$5-'СЕТ СН'!$F$17</f>
        <v>2861.22085788</v>
      </c>
      <c r="S37" s="36">
        <f>SUMIFS(СВЦЭМ!$C$33:$C$776,СВЦЭМ!$A$33:$A$776,$A37,СВЦЭМ!$B$33:$B$776,S$11)+'СЕТ СН'!$F$9+СВЦЭМ!$D$10+'СЕТ СН'!$F$5-'СЕТ СН'!$F$17</f>
        <v>2856.7200410699998</v>
      </c>
      <c r="T37" s="36">
        <f>SUMIFS(СВЦЭМ!$C$33:$C$776,СВЦЭМ!$A$33:$A$776,$A37,СВЦЭМ!$B$33:$B$776,T$11)+'СЕТ СН'!$F$9+СВЦЭМ!$D$10+'СЕТ СН'!$F$5-'СЕТ СН'!$F$17</f>
        <v>2836.48467557</v>
      </c>
      <c r="U37" s="36">
        <f>SUMIFS(СВЦЭМ!$C$33:$C$776,СВЦЭМ!$A$33:$A$776,$A37,СВЦЭМ!$B$33:$B$776,U$11)+'СЕТ СН'!$F$9+СВЦЭМ!$D$10+'СЕТ СН'!$F$5-'СЕТ СН'!$F$17</f>
        <v>2804.7763364000002</v>
      </c>
      <c r="V37" s="36">
        <f>SUMIFS(СВЦЭМ!$C$33:$C$776,СВЦЭМ!$A$33:$A$776,$A37,СВЦЭМ!$B$33:$B$776,V$11)+'СЕТ СН'!$F$9+СВЦЭМ!$D$10+'СЕТ СН'!$F$5-'СЕТ СН'!$F$17</f>
        <v>2785.7987865</v>
      </c>
      <c r="W37" s="36">
        <f>SUMIFS(СВЦЭМ!$C$33:$C$776,СВЦЭМ!$A$33:$A$776,$A37,СВЦЭМ!$B$33:$B$776,W$11)+'СЕТ СН'!$F$9+СВЦЭМ!$D$10+'СЕТ СН'!$F$5-'СЕТ СН'!$F$17</f>
        <v>2783.9031690000002</v>
      </c>
      <c r="X37" s="36">
        <f>SUMIFS(СВЦЭМ!$C$33:$C$776,СВЦЭМ!$A$33:$A$776,$A37,СВЦЭМ!$B$33:$B$776,X$11)+'СЕТ СН'!$F$9+СВЦЭМ!$D$10+'СЕТ СН'!$F$5-'СЕТ СН'!$F$17</f>
        <v>2809.9350124499997</v>
      </c>
      <c r="Y37" s="36">
        <f>SUMIFS(СВЦЭМ!$C$33:$C$776,СВЦЭМ!$A$33:$A$776,$A37,СВЦЭМ!$B$33:$B$776,Y$11)+'СЕТ СН'!$F$9+СВЦЭМ!$D$10+'СЕТ СН'!$F$5-'СЕТ СН'!$F$17</f>
        <v>2864.1887912299999</v>
      </c>
    </row>
    <row r="38" spans="1:25" ht="15.75" x14ac:dyDescent="0.2">
      <c r="A38" s="35">
        <f t="shared" si="0"/>
        <v>43948</v>
      </c>
      <c r="B38" s="36">
        <f>SUMIFS(СВЦЭМ!$C$33:$C$776,СВЦЭМ!$A$33:$A$776,$A38,СВЦЭМ!$B$33:$B$776,B$11)+'СЕТ СН'!$F$9+СВЦЭМ!$D$10+'СЕТ СН'!$F$5-'СЕТ СН'!$F$17</f>
        <v>2966.6920750199997</v>
      </c>
      <c r="C38" s="36">
        <f>SUMIFS(СВЦЭМ!$C$33:$C$776,СВЦЭМ!$A$33:$A$776,$A38,СВЦЭМ!$B$33:$B$776,C$11)+'СЕТ СН'!$F$9+СВЦЭМ!$D$10+'СЕТ СН'!$F$5-'СЕТ СН'!$F$17</f>
        <v>2955.4462314499997</v>
      </c>
      <c r="D38" s="36">
        <f>SUMIFS(СВЦЭМ!$C$33:$C$776,СВЦЭМ!$A$33:$A$776,$A38,СВЦЭМ!$B$33:$B$776,D$11)+'СЕТ СН'!$F$9+СВЦЭМ!$D$10+'СЕТ СН'!$F$5-'СЕТ СН'!$F$17</f>
        <v>2936.4386478099996</v>
      </c>
      <c r="E38" s="36">
        <f>SUMIFS(СВЦЭМ!$C$33:$C$776,СВЦЭМ!$A$33:$A$776,$A38,СВЦЭМ!$B$33:$B$776,E$11)+'СЕТ СН'!$F$9+СВЦЭМ!$D$10+'СЕТ СН'!$F$5-'СЕТ СН'!$F$17</f>
        <v>2921.7660420499997</v>
      </c>
      <c r="F38" s="36">
        <f>SUMIFS(СВЦЭМ!$C$33:$C$776,СВЦЭМ!$A$33:$A$776,$A38,СВЦЭМ!$B$33:$B$776,F$11)+'СЕТ СН'!$F$9+СВЦЭМ!$D$10+'СЕТ СН'!$F$5-'СЕТ СН'!$F$17</f>
        <v>2928.8560573099999</v>
      </c>
      <c r="G38" s="36">
        <f>SUMIFS(СВЦЭМ!$C$33:$C$776,СВЦЭМ!$A$33:$A$776,$A38,СВЦЭМ!$B$33:$B$776,G$11)+'СЕТ СН'!$F$9+СВЦЭМ!$D$10+'СЕТ СН'!$F$5-'СЕТ СН'!$F$17</f>
        <v>2938.3528920799999</v>
      </c>
      <c r="H38" s="36">
        <f>SUMIFS(СВЦЭМ!$C$33:$C$776,СВЦЭМ!$A$33:$A$776,$A38,СВЦЭМ!$B$33:$B$776,H$11)+'СЕТ СН'!$F$9+СВЦЭМ!$D$10+'СЕТ СН'!$F$5-'СЕТ СН'!$F$17</f>
        <v>2955.60471727</v>
      </c>
      <c r="I38" s="36">
        <f>SUMIFS(СВЦЭМ!$C$33:$C$776,СВЦЭМ!$A$33:$A$776,$A38,СВЦЭМ!$B$33:$B$776,I$11)+'СЕТ СН'!$F$9+СВЦЭМ!$D$10+'СЕТ СН'!$F$5-'СЕТ СН'!$F$17</f>
        <v>2938.9270294500002</v>
      </c>
      <c r="J38" s="36">
        <f>SUMIFS(СВЦЭМ!$C$33:$C$776,СВЦЭМ!$A$33:$A$776,$A38,СВЦЭМ!$B$33:$B$776,J$11)+'СЕТ СН'!$F$9+СВЦЭМ!$D$10+'СЕТ СН'!$F$5-'СЕТ СН'!$F$17</f>
        <v>2861.6846987299996</v>
      </c>
      <c r="K38" s="36">
        <f>SUMIFS(СВЦЭМ!$C$33:$C$776,СВЦЭМ!$A$33:$A$776,$A38,СВЦЭМ!$B$33:$B$776,K$11)+'СЕТ СН'!$F$9+СВЦЭМ!$D$10+'СЕТ СН'!$F$5-'СЕТ СН'!$F$17</f>
        <v>2838.7046226399998</v>
      </c>
      <c r="L38" s="36">
        <f>SUMIFS(СВЦЭМ!$C$33:$C$776,СВЦЭМ!$A$33:$A$776,$A38,СВЦЭМ!$B$33:$B$776,L$11)+'СЕТ СН'!$F$9+СВЦЭМ!$D$10+'СЕТ СН'!$F$5-'СЕТ СН'!$F$17</f>
        <v>2804.1318096799996</v>
      </c>
      <c r="M38" s="36">
        <f>SUMIFS(СВЦЭМ!$C$33:$C$776,СВЦЭМ!$A$33:$A$776,$A38,СВЦЭМ!$B$33:$B$776,M$11)+'СЕТ СН'!$F$9+СВЦЭМ!$D$10+'СЕТ СН'!$F$5-'СЕТ СН'!$F$17</f>
        <v>2807.56477804</v>
      </c>
      <c r="N38" s="36">
        <f>SUMIFS(СВЦЭМ!$C$33:$C$776,СВЦЭМ!$A$33:$A$776,$A38,СВЦЭМ!$B$33:$B$776,N$11)+'СЕТ СН'!$F$9+СВЦЭМ!$D$10+'СЕТ СН'!$F$5-'СЕТ СН'!$F$17</f>
        <v>2823.0468659399999</v>
      </c>
      <c r="O38" s="36">
        <f>SUMIFS(СВЦЭМ!$C$33:$C$776,СВЦЭМ!$A$33:$A$776,$A38,СВЦЭМ!$B$33:$B$776,O$11)+'СЕТ СН'!$F$9+СВЦЭМ!$D$10+'СЕТ СН'!$F$5-'СЕТ СН'!$F$17</f>
        <v>2840.1718038199997</v>
      </c>
      <c r="P38" s="36">
        <f>SUMIFS(СВЦЭМ!$C$33:$C$776,СВЦЭМ!$A$33:$A$776,$A38,СВЦЭМ!$B$33:$B$776,P$11)+'СЕТ СН'!$F$9+СВЦЭМ!$D$10+'СЕТ СН'!$F$5-'СЕТ СН'!$F$17</f>
        <v>2868.21947826</v>
      </c>
      <c r="Q38" s="36">
        <f>SUMIFS(СВЦЭМ!$C$33:$C$776,СВЦЭМ!$A$33:$A$776,$A38,СВЦЭМ!$B$33:$B$776,Q$11)+'СЕТ СН'!$F$9+СВЦЭМ!$D$10+'СЕТ СН'!$F$5-'СЕТ СН'!$F$17</f>
        <v>2879.6236862199999</v>
      </c>
      <c r="R38" s="36">
        <f>SUMIFS(СВЦЭМ!$C$33:$C$776,СВЦЭМ!$A$33:$A$776,$A38,СВЦЭМ!$B$33:$B$776,R$11)+'СЕТ СН'!$F$9+СВЦЭМ!$D$10+'СЕТ СН'!$F$5-'СЕТ СН'!$F$17</f>
        <v>2881.9828470399998</v>
      </c>
      <c r="S38" s="36">
        <f>SUMIFS(СВЦЭМ!$C$33:$C$776,СВЦЭМ!$A$33:$A$776,$A38,СВЦЭМ!$B$33:$B$776,S$11)+'СЕТ СН'!$F$9+СВЦЭМ!$D$10+'СЕТ СН'!$F$5-'СЕТ СН'!$F$17</f>
        <v>2874.35547167</v>
      </c>
      <c r="T38" s="36">
        <f>SUMIFS(СВЦЭМ!$C$33:$C$776,СВЦЭМ!$A$33:$A$776,$A38,СВЦЭМ!$B$33:$B$776,T$11)+'СЕТ СН'!$F$9+СВЦЭМ!$D$10+'СЕТ СН'!$F$5-'СЕТ СН'!$F$17</f>
        <v>2843.6230199499996</v>
      </c>
      <c r="U38" s="36">
        <f>SUMIFS(СВЦЭМ!$C$33:$C$776,СВЦЭМ!$A$33:$A$776,$A38,СВЦЭМ!$B$33:$B$776,U$11)+'СЕТ СН'!$F$9+СВЦЭМ!$D$10+'СЕТ СН'!$F$5-'СЕТ СН'!$F$17</f>
        <v>2826.0405228600002</v>
      </c>
      <c r="V38" s="36">
        <f>SUMIFS(СВЦЭМ!$C$33:$C$776,СВЦЭМ!$A$33:$A$776,$A38,СВЦЭМ!$B$33:$B$776,V$11)+'СЕТ СН'!$F$9+СВЦЭМ!$D$10+'СЕТ СН'!$F$5-'СЕТ СН'!$F$17</f>
        <v>2785.8294574499996</v>
      </c>
      <c r="W38" s="36">
        <f>SUMIFS(СВЦЭМ!$C$33:$C$776,СВЦЭМ!$A$33:$A$776,$A38,СВЦЭМ!$B$33:$B$776,W$11)+'СЕТ СН'!$F$9+СВЦЭМ!$D$10+'СЕТ СН'!$F$5-'СЕТ СН'!$F$17</f>
        <v>2786.8610005700002</v>
      </c>
      <c r="X38" s="36">
        <f>SUMIFS(СВЦЭМ!$C$33:$C$776,СВЦЭМ!$A$33:$A$776,$A38,СВЦЭМ!$B$33:$B$776,X$11)+'СЕТ СН'!$F$9+СВЦЭМ!$D$10+'СЕТ СН'!$F$5-'СЕТ СН'!$F$17</f>
        <v>2817.10597646</v>
      </c>
      <c r="Y38" s="36">
        <f>SUMIFS(СВЦЭМ!$C$33:$C$776,СВЦЭМ!$A$33:$A$776,$A38,СВЦЭМ!$B$33:$B$776,Y$11)+'СЕТ СН'!$F$9+СВЦЭМ!$D$10+'СЕТ СН'!$F$5-'СЕТ СН'!$F$17</f>
        <v>2860.2165182199997</v>
      </c>
    </row>
    <row r="39" spans="1:25" ht="15.75" x14ac:dyDescent="0.2">
      <c r="A39" s="35">
        <f t="shared" si="0"/>
        <v>43949</v>
      </c>
      <c r="B39" s="36">
        <f>SUMIFS(СВЦЭМ!$C$33:$C$776,СВЦЭМ!$A$33:$A$776,$A39,СВЦЭМ!$B$33:$B$776,B$11)+'СЕТ СН'!$F$9+СВЦЭМ!$D$10+'СЕТ СН'!$F$5-'СЕТ СН'!$F$17</f>
        <v>2886.68765459</v>
      </c>
      <c r="C39" s="36">
        <f>SUMIFS(СВЦЭМ!$C$33:$C$776,СВЦЭМ!$A$33:$A$776,$A39,СВЦЭМ!$B$33:$B$776,C$11)+'СЕТ СН'!$F$9+СВЦЭМ!$D$10+'СЕТ СН'!$F$5-'СЕТ СН'!$F$17</f>
        <v>2914.6517532600001</v>
      </c>
      <c r="D39" s="36">
        <f>SUMIFS(СВЦЭМ!$C$33:$C$776,СВЦЭМ!$A$33:$A$776,$A39,СВЦЭМ!$B$33:$B$776,D$11)+'СЕТ СН'!$F$9+СВЦЭМ!$D$10+'СЕТ СН'!$F$5-'СЕТ СН'!$F$17</f>
        <v>2964.1277559499999</v>
      </c>
      <c r="E39" s="36">
        <f>SUMIFS(СВЦЭМ!$C$33:$C$776,СВЦЭМ!$A$33:$A$776,$A39,СВЦЭМ!$B$33:$B$776,E$11)+'СЕТ СН'!$F$9+СВЦЭМ!$D$10+'СЕТ СН'!$F$5-'СЕТ СН'!$F$17</f>
        <v>2971.0011948299998</v>
      </c>
      <c r="F39" s="36">
        <f>SUMIFS(СВЦЭМ!$C$33:$C$776,СВЦЭМ!$A$33:$A$776,$A39,СВЦЭМ!$B$33:$B$776,F$11)+'СЕТ СН'!$F$9+СВЦЭМ!$D$10+'СЕТ СН'!$F$5-'СЕТ СН'!$F$17</f>
        <v>2984.8673702599999</v>
      </c>
      <c r="G39" s="36">
        <f>SUMIFS(СВЦЭМ!$C$33:$C$776,СВЦЭМ!$A$33:$A$776,$A39,СВЦЭМ!$B$33:$B$776,G$11)+'СЕТ СН'!$F$9+СВЦЭМ!$D$10+'СЕТ СН'!$F$5-'СЕТ СН'!$F$17</f>
        <v>2982.4660005899996</v>
      </c>
      <c r="H39" s="36">
        <f>SUMIFS(СВЦЭМ!$C$33:$C$776,СВЦЭМ!$A$33:$A$776,$A39,СВЦЭМ!$B$33:$B$776,H$11)+'СЕТ СН'!$F$9+СВЦЭМ!$D$10+'СЕТ СН'!$F$5-'СЕТ СН'!$F$17</f>
        <v>2930.5044770999998</v>
      </c>
      <c r="I39" s="36">
        <f>SUMIFS(СВЦЭМ!$C$33:$C$776,СВЦЭМ!$A$33:$A$776,$A39,СВЦЭМ!$B$33:$B$776,I$11)+'СЕТ СН'!$F$9+СВЦЭМ!$D$10+'СЕТ СН'!$F$5-'СЕТ СН'!$F$17</f>
        <v>2890.8675568999997</v>
      </c>
      <c r="J39" s="36">
        <f>SUMIFS(СВЦЭМ!$C$33:$C$776,СВЦЭМ!$A$33:$A$776,$A39,СВЦЭМ!$B$33:$B$776,J$11)+'СЕТ СН'!$F$9+СВЦЭМ!$D$10+'СЕТ СН'!$F$5-'СЕТ СН'!$F$17</f>
        <v>2835.2809693899999</v>
      </c>
      <c r="K39" s="36">
        <f>SUMIFS(СВЦЭМ!$C$33:$C$776,СВЦЭМ!$A$33:$A$776,$A39,СВЦЭМ!$B$33:$B$776,K$11)+'СЕТ СН'!$F$9+СВЦЭМ!$D$10+'СЕТ СН'!$F$5-'СЕТ СН'!$F$17</f>
        <v>2826.84834348</v>
      </c>
      <c r="L39" s="36">
        <f>SUMIFS(СВЦЭМ!$C$33:$C$776,СВЦЭМ!$A$33:$A$776,$A39,СВЦЭМ!$B$33:$B$776,L$11)+'СЕТ СН'!$F$9+СВЦЭМ!$D$10+'СЕТ СН'!$F$5-'СЕТ СН'!$F$17</f>
        <v>2813.1791469700001</v>
      </c>
      <c r="M39" s="36">
        <f>SUMIFS(СВЦЭМ!$C$33:$C$776,СВЦЭМ!$A$33:$A$776,$A39,СВЦЭМ!$B$33:$B$776,M$11)+'СЕТ СН'!$F$9+СВЦЭМ!$D$10+'СЕТ СН'!$F$5-'СЕТ СН'!$F$17</f>
        <v>2808.0812078600002</v>
      </c>
      <c r="N39" s="36">
        <f>SUMIFS(СВЦЭМ!$C$33:$C$776,СВЦЭМ!$A$33:$A$776,$A39,СВЦЭМ!$B$33:$B$776,N$11)+'СЕТ СН'!$F$9+СВЦЭМ!$D$10+'СЕТ СН'!$F$5-'СЕТ СН'!$F$17</f>
        <v>2798.92644647</v>
      </c>
      <c r="O39" s="36">
        <f>SUMIFS(СВЦЭМ!$C$33:$C$776,СВЦЭМ!$A$33:$A$776,$A39,СВЦЭМ!$B$33:$B$776,O$11)+'СЕТ СН'!$F$9+СВЦЭМ!$D$10+'СЕТ СН'!$F$5-'СЕТ СН'!$F$17</f>
        <v>2805.9220875999999</v>
      </c>
      <c r="P39" s="36">
        <f>SUMIFS(СВЦЭМ!$C$33:$C$776,СВЦЭМ!$A$33:$A$776,$A39,СВЦЭМ!$B$33:$B$776,P$11)+'СЕТ СН'!$F$9+СВЦЭМ!$D$10+'СЕТ СН'!$F$5-'СЕТ СН'!$F$17</f>
        <v>2815.0141758499999</v>
      </c>
      <c r="Q39" s="36">
        <f>SUMIFS(СВЦЭМ!$C$33:$C$776,СВЦЭМ!$A$33:$A$776,$A39,СВЦЭМ!$B$33:$B$776,Q$11)+'СЕТ СН'!$F$9+СВЦЭМ!$D$10+'СЕТ СН'!$F$5-'СЕТ СН'!$F$17</f>
        <v>2836.4938453999998</v>
      </c>
      <c r="R39" s="36">
        <f>SUMIFS(СВЦЭМ!$C$33:$C$776,СВЦЭМ!$A$33:$A$776,$A39,СВЦЭМ!$B$33:$B$776,R$11)+'СЕТ СН'!$F$9+СВЦЭМ!$D$10+'СЕТ СН'!$F$5-'СЕТ СН'!$F$17</f>
        <v>2829.6287653499999</v>
      </c>
      <c r="S39" s="36">
        <f>SUMIFS(СВЦЭМ!$C$33:$C$776,СВЦЭМ!$A$33:$A$776,$A39,СВЦЭМ!$B$33:$B$776,S$11)+'СЕТ СН'!$F$9+СВЦЭМ!$D$10+'СЕТ СН'!$F$5-'СЕТ СН'!$F$17</f>
        <v>2827.2742675600002</v>
      </c>
      <c r="T39" s="36">
        <f>SUMIFS(СВЦЭМ!$C$33:$C$776,СВЦЭМ!$A$33:$A$776,$A39,СВЦЭМ!$B$33:$B$776,T$11)+'СЕТ СН'!$F$9+СВЦЭМ!$D$10+'СЕТ СН'!$F$5-'СЕТ СН'!$F$17</f>
        <v>2809.76566508</v>
      </c>
      <c r="U39" s="36">
        <f>SUMIFS(СВЦЭМ!$C$33:$C$776,СВЦЭМ!$A$33:$A$776,$A39,СВЦЭМ!$B$33:$B$776,U$11)+'СЕТ СН'!$F$9+СВЦЭМ!$D$10+'СЕТ СН'!$F$5-'СЕТ СН'!$F$17</f>
        <v>2784.5899517600001</v>
      </c>
      <c r="V39" s="36">
        <f>SUMIFS(СВЦЭМ!$C$33:$C$776,СВЦЭМ!$A$33:$A$776,$A39,СВЦЭМ!$B$33:$B$776,V$11)+'СЕТ СН'!$F$9+СВЦЭМ!$D$10+'СЕТ СН'!$F$5-'СЕТ СН'!$F$17</f>
        <v>2766.19807838</v>
      </c>
      <c r="W39" s="36">
        <f>SUMIFS(СВЦЭМ!$C$33:$C$776,СВЦЭМ!$A$33:$A$776,$A39,СВЦЭМ!$B$33:$B$776,W$11)+'СЕТ СН'!$F$9+СВЦЭМ!$D$10+'СЕТ СН'!$F$5-'СЕТ СН'!$F$17</f>
        <v>2754.4471123799999</v>
      </c>
      <c r="X39" s="36">
        <f>SUMIFS(СВЦЭМ!$C$33:$C$776,СВЦЭМ!$A$33:$A$776,$A39,СВЦЭМ!$B$33:$B$776,X$11)+'СЕТ СН'!$F$9+СВЦЭМ!$D$10+'СЕТ СН'!$F$5-'СЕТ СН'!$F$17</f>
        <v>2756.6192717599997</v>
      </c>
      <c r="Y39" s="36">
        <f>SUMIFS(СВЦЭМ!$C$33:$C$776,СВЦЭМ!$A$33:$A$776,$A39,СВЦЭМ!$B$33:$B$776,Y$11)+'СЕТ СН'!$F$9+СВЦЭМ!$D$10+'СЕТ СН'!$F$5-'СЕТ СН'!$F$17</f>
        <v>2801.1122716499999</v>
      </c>
    </row>
    <row r="40" spans="1:25" ht="15.75" x14ac:dyDescent="0.2">
      <c r="A40" s="35">
        <f t="shared" si="0"/>
        <v>43950</v>
      </c>
      <c r="B40" s="36">
        <f>SUMIFS(СВЦЭМ!$C$33:$C$776,СВЦЭМ!$A$33:$A$776,$A40,СВЦЭМ!$B$33:$B$776,B$11)+'СЕТ СН'!$F$9+СВЦЭМ!$D$10+'СЕТ СН'!$F$5-'СЕТ СН'!$F$17</f>
        <v>2898.7705524399998</v>
      </c>
      <c r="C40" s="36">
        <f>SUMIFS(СВЦЭМ!$C$33:$C$776,СВЦЭМ!$A$33:$A$776,$A40,СВЦЭМ!$B$33:$B$776,C$11)+'СЕТ СН'!$F$9+СВЦЭМ!$D$10+'СЕТ СН'!$F$5-'СЕТ СН'!$F$17</f>
        <v>2944.4163565099998</v>
      </c>
      <c r="D40" s="36">
        <f>SUMIFS(СВЦЭМ!$C$33:$C$776,СВЦЭМ!$A$33:$A$776,$A40,СВЦЭМ!$B$33:$B$776,D$11)+'СЕТ СН'!$F$9+СВЦЭМ!$D$10+'СЕТ СН'!$F$5-'СЕТ СН'!$F$17</f>
        <v>2953.9654527599996</v>
      </c>
      <c r="E40" s="36">
        <f>SUMIFS(СВЦЭМ!$C$33:$C$776,СВЦЭМ!$A$33:$A$776,$A40,СВЦЭМ!$B$33:$B$776,E$11)+'СЕТ СН'!$F$9+СВЦЭМ!$D$10+'СЕТ СН'!$F$5-'СЕТ СН'!$F$17</f>
        <v>2962.5856100999999</v>
      </c>
      <c r="F40" s="36">
        <f>SUMIFS(СВЦЭМ!$C$33:$C$776,СВЦЭМ!$A$33:$A$776,$A40,СВЦЭМ!$B$33:$B$776,F$11)+'СЕТ СН'!$F$9+СВЦЭМ!$D$10+'СЕТ СН'!$F$5-'СЕТ СН'!$F$17</f>
        <v>2973.1676922099996</v>
      </c>
      <c r="G40" s="36">
        <f>SUMIFS(СВЦЭМ!$C$33:$C$776,СВЦЭМ!$A$33:$A$776,$A40,СВЦЭМ!$B$33:$B$776,G$11)+'СЕТ СН'!$F$9+СВЦЭМ!$D$10+'СЕТ СН'!$F$5-'СЕТ СН'!$F$17</f>
        <v>2964.6567313199998</v>
      </c>
      <c r="H40" s="36">
        <f>SUMIFS(СВЦЭМ!$C$33:$C$776,СВЦЭМ!$A$33:$A$776,$A40,СВЦЭМ!$B$33:$B$776,H$11)+'СЕТ СН'!$F$9+СВЦЭМ!$D$10+'СЕТ СН'!$F$5-'СЕТ СН'!$F$17</f>
        <v>2950.2612113599998</v>
      </c>
      <c r="I40" s="36">
        <f>SUMIFS(СВЦЭМ!$C$33:$C$776,СВЦЭМ!$A$33:$A$776,$A40,СВЦЭМ!$B$33:$B$776,I$11)+'СЕТ СН'!$F$9+СВЦЭМ!$D$10+'СЕТ СН'!$F$5-'СЕТ СН'!$F$17</f>
        <v>2907.7789466200002</v>
      </c>
      <c r="J40" s="36">
        <f>SUMIFS(СВЦЭМ!$C$33:$C$776,СВЦЭМ!$A$33:$A$776,$A40,СВЦЭМ!$B$33:$B$776,J$11)+'СЕТ СН'!$F$9+СВЦЭМ!$D$10+'СЕТ СН'!$F$5-'СЕТ СН'!$F$17</f>
        <v>2885.6537364799997</v>
      </c>
      <c r="K40" s="36">
        <f>SUMIFS(СВЦЭМ!$C$33:$C$776,СВЦЭМ!$A$33:$A$776,$A40,СВЦЭМ!$B$33:$B$776,K$11)+'СЕТ СН'!$F$9+СВЦЭМ!$D$10+'СЕТ СН'!$F$5-'СЕТ СН'!$F$17</f>
        <v>2869.1477498499999</v>
      </c>
      <c r="L40" s="36">
        <f>SUMIFS(СВЦЭМ!$C$33:$C$776,СВЦЭМ!$A$33:$A$776,$A40,СВЦЭМ!$B$33:$B$776,L$11)+'СЕТ СН'!$F$9+СВЦЭМ!$D$10+'СЕТ СН'!$F$5-'СЕТ СН'!$F$17</f>
        <v>2858.0828915100001</v>
      </c>
      <c r="M40" s="36">
        <f>SUMIFS(СВЦЭМ!$C$33:$C$776,СВЦЭМ!$A$33:$A$776,$A40,СВЦЭМ!$B$33:$B$776,M$11)+'СЕТ СН'!$F$9+СВЦЭМ!$D$10+'СЕТ СН'!$F$5-'СЕТ СН'!$F$17</f>
        <v>2851.8982902600001</v>
      </c>
      <c r="N40" s="36">
        <f>SUMIFS(СВЦЭМ!$C$33:$C$776,СВЦЭМ!$A$33:$A$776,$A40,СВЦЭМ!$B$33:$B$776,N$11)+'СЕТ СН'!$F$9+СВЦЭМ!$D$10+'СЕТ СН'!$F$5-'СЕТ СН'!$F$17</f>
        <v>2854.78404826</v>
      </c>
      <c r="O40" s="36">
        <f>SUMIFS(СВЦЭМ!$C$33:$C$776,СВЦЭМ!$A$33:$A$776,$A40,СВЦЭМ!$B$33:$B$776,O$11)+'СЕТ СН'!$F$9+СВЦЭМ!$D$10+'СЕТ СН'!$F$5-'СЕТ СН'!$F$17</f>
        <v>2863.33565331</v>
      </c>
      <c r="P40" s="36">
        <f>SUMIFS(СВЦЭМ!$C$33:$C$776,СВЦЭМ!$A$33:$A$776,$A40,СВЦЭМ!$B$33:$B$776,P$11)+'СЕТ СН'!$F$9+СВЦЭМ!$D$10+'СЕТ СН'!$F$5-'СЕТ СН'!$F$17</f>
        <v>2880.41487263</v>
      </c>
      <c r="Q40" s="36">
        <f>SUMIFS(СВЦЭМ!$C$33:$C$776,СВЦЭМ!$A$33:$A$776,$A40,СВЦЭМ!$B$33:$B$776,Q$11)+'СЕТ СН'!$F$9+СВЦЭМ!$D$10+'СЕТ СН'!$F$5-'СЕТ СН'!$F$17</f>
        <v>2880.5497002799998</v>
      </c>
      <c r="R40" s="36">
        <f>SUMIFS(СВЦЭМ!$C$33:$C$776,СВЦЭМ!$A$33:$A$776,$A40,СВЦЭМ!$B$33:$B$776,R$11)+'СЕТ СН'!$F$9+СВЦЭМ!$D$10+'СЕТ СН'!$F$5-'СЕТ СН'!$F$17</f>
        <v>2868.49991215</v>
      </c>
      <c r="S40" s="36">
        <f>SUMIFS(СВЦЭМ!$C$33:$C$776,СВЦЭМ!$A$33:$A$776,$A40,СВЦЭМ!$B$33:$B$776,S$11)+'СЕТ СН'!$F$9+СВЦЭМ!$D$10+'СЕТ СН'!$F$5-'СЕТ СН'!$F$17</f>
        <v>2871.54924016</v>
      </c>
      <c r="T40" s="36">
        <f>SUMIFS(СВЦЭМ!$C$33:$C$776,СВЦЭМ!$A$33:$A$776,$A40,СВЦЭМ!$B$33:$B$776,T$11)+'СЕТ СН'!$F$9+СВЦЭМ!$D$10+'СЕТ СН'!$F$5-'СЕТ СН'!$F$17</f>
        <v>2856.6484965299996</v>
      </c>
      <c r="U40" s="36">
        <f>SUMIFS(СВЦЭМ!$C$33:$C$776,СВЦЭМ!$A$33:$A$776,$A40,СВЦЭМ!$B$33:$B$776,U$11)+'СЕТ СН'!$F$9+СВЦЭМ!$D$10+'СЕТ СН'!$F$5-'СЕТ СН'!$F$17</f>
        <v>2830.95402947</v>
      </c>
      <c r="V40" s="36">
        <f>SUMIFS(СВЦЭМ!$C$33:$C$776,СВЦЭМ!$A$33:$A$776,$A40,СВЦЭМ!$B$33:$B$776,V$11)+'СЕТ СН'!$F$9+СВЦЭМ!$D$10+'СЕТ СН'!$F$5-'СЕТ СН'!$F$17</f>
        <v>2827.5231868599999</v>
      </c>
      <c r="W40" s="36">
        <f>SUMIFS(СВЦЭМ!$C$33:$C$776,СВЦЭМ!$A$33:$A$776,$A40,СВЦЭМ!$B$33:$B$776,W$11)+'СЕТ СН'!$F$9+СВЦЭМ!$D$10+'СЕТ СН'!$F$5-'СЕТ СН'!$F$17</f>
        <v>2838.7197131299999</v>
      </c>
      <c r="X40" s="36">
        <f>SUMIFS(СВЦЭМ!$C$33:$C$776,СВЦЭМ!$A$33:$A$776,$A40,СВЦЭМ!$B$33:$B$776,X$11)+'СЕТ СН'!$F$9+СВЦЭМ!$D$10+'СЕТ СН'!$F$5-'СЕТ СН'!$F$17</f>
        <v>2864.8669459299999</v>
      </c>
      <c r="Y40" s="36">
        <f>SUMIFS(СВЦЭМ!$C$33:$C$776,СВЦЭМ!$A$33:$A$776,$A40,СВЦЭМ!$B$33:$B$776,Y$11)+'СЕТ СН'!$F$9+СВЦЭМ!$D$10+'СЕТ СН'!$F$5-'СЕТ СН'!$F$17</f>
        <v>2863.6386406900001</v>
      </c>
    </row>
    <row r="41" spans="1:25" ht="15.75" x14ac:dyDescent="0.2">
      <c r="A41" s="35">
        <f t="shared" si="0"/>
        <v>43951</v>
      </c>
      <c r="B41" s="36">
        <f>SUMIFS(СВЦЭМ!$C$33:$C$776,СВЦЭМ!$A$33:$A$776,$A41,СВЦЭМ!$B$33:$B$776,B$11)+'СЕТ СН'!$F$9+СВЦЭМ!$D$10+'СЕТ СН'!$F$5-'СЕТ СН'!$F$17</f>
        <v>2961.8596695699998</v>
      </c>
      <c r="C41" s="36">
        <f>SUMIFS(СВЦЭМ!$C$33:$C$776,СВЦЭМ!$A$33:$A$776,$A41,СВЦЭМ!$B$33:$B$776,C$11)+'СЕТ СН'!$F$9+СВЦЭМ!$D$10+'СЕТ СН'!$F$5-'СЕТ СН'!$F$17</f>
        <v>2933.7310919699999</v>
      </c>
      <c r="D41" s="36">
        <f>SUMIFS(СВЦЭМ!$C$33:$C$776,СВЦЭМ!$A$33:$A$776,$A41,СВЦЭМ!$B$33:$B$776,D$11)+'СЕТ СН'!$F$9+СВЦЭМ!$D$10+'СЕТ СН'!$F$5-'СЕТ СН'!$F$17</f>
        <v>2947.29343126</v>
      </c>
      <c r="E41" s="36">
        <f>SUMIFS(СВЦЭМ!$C$33:$C$776,СВЦЭМ!$A$33:$A$776,$A41,СВЦЭМ!$B$33:$B$776,E$11)+'СЕТ СН'!$F$9+СВЦЭМ!$D$10+'СЕТ СН'!$F$5-'СЕТ СН'!$F$17</f>
        <v>2927.5399782999998</v>
      </c>
      <c r="F41" s="36">
        <f>SUMIFS(СВЦЭМ!$C$33:$C$776,СВЦЭМ!$A$33:$A$776,$A41,СВЦЭМ!$B$33:$B$776,F$11)+'СЕТ СН'!$F$9+СВЦЭМ!$D$10+'СЕТ СН'!$F$5-'СЕТ СН'!$F$17</f>
        <v>2999.0175576000001</v>
      </c>
      <c r="G41" s="36">
        <f>SUMIFS(СВЦЭМ!$C$33:$C$776,СВЦЭМ!$A$33:$A$776,$A41,СВЦЭМ!$B$33:$B$776,G$11)+'СЕТ СН'!$F$9+СВЦЭМ!$D$10+'СЕТ СН'!$F$5-'СЕТ СН'!$F$17</f>
        <v>3008.1416019799999</v>
      </c>
      <c r="H41" s="36">
        <f>SUMIFS(СВЦЭМ!$C$33:$C$776,СВЦЭМ!$A$33:$A$776,$A41,СВЦЭМ!$B$33:$B$776,H$11)+'СЕТ СН'!$F$9+СВЦЭМ!$D$10+'СЕТ СН'!$F$5-'СЕТ СН'!$F$17</f>
        <v>2989.6242209900001</v>
      </c>
      <c r="I41" s="36">
        <f>SUMIFS(СВЦЭМ!$C$33:$C$776,СВЦЭМ!$A$33:$A$776,$A41,СВЦЭМ!$B$33:$B$776,I$11)+'СЕТ СН'!$F$9+СВЦЭМ!$D$10+'СЕТ СН'!$F$5-'СЕТ СН'!$F$17</f>
        <v>2950.3216999899996</v>
      </c>
      <c r="J41" s="36">
        <f>SUMIFS(СВЦЭМ!$C$33:$C$776,СВЦЭМ!$A$33:$A$776,$A41,СВЦЭМ!$B$33:$B$776,J$11)+'СЕТ СН'!$F$9+СВЦЭМ!$D$10+'СЕТ СН'!$F$5-'СЕТ СН'!$F$17</f>
        <v>2821.7945360100002</v>
      </c>
      <c r="K41" s="36">
        <f>SUMIFS(СВЦЭМ!$C$33:$C$776,СВЦЭМ!$A$33:$A$776,$A41,СВЦЭМ!$B$33:$B$776,K$11)+'СЕТ СН'!$F$9+СВЦЭМ!$D$10+'СЕТ СН'!$F$5-'СЕТ СН'!$F$17</f>
        <v>2804.56768809</v>
      </c>
      <c r="L41" s="36">
        <f>SUMIFS(СВЦЭМ!$C$33:$C$776,СВЦЭМ!$A$33:$A$776,$A41,СВЦЭМ!$B$33:$B$776,L$11)+'СЕТ СН'!$F$9+СВЦЭМ!$D$10+'СЕТ СН'!$F$5-'СЕТ СН'!$F$17</f>
        <v>2786.2491280699996</v>
      </c>
      <c r="M41" s="36">
        <f>SUMIFS(СВЦЭМ!$C$33:$C$776,СВЦЭМ!$A$33:$A$776,$A41,СВЦЭМ!$B$33:$B$776,M$11)+'СЕТ СН'!$F$9+СВЦЭМ!$D$10+'СЕТ СН'!$F$5-'СЕТ СН'!$F$17</f>
        <v>2784.33352724</v>
      </c>
      <c r="N41" s="36">
        <f>SUMIFS(СВЦЭМ!$C$33:$C$776,СВЦЭМ!$A$33:$A$776,$A41,СВЦЭМ!$B$33:$B$776,N$11)+'СЕТ СН'!$F$9+СВЦЭМ!$D$10+'СЕТ СН'!$F$5-'СЕТ СН'!$F$17</f>
        <v>2793.4961800199999</v>
      </c>
      <c r="O41" s="36">
        <f>SUMIFS(СВЦЭМ!$C$33:$C$776,СВЦЭМ!$A$33:$A$776,$A41,СВЦЭМ!$B$33:$B$776,O$11)+'СЕТ СН'!$F$9+СВЦЭМ!$D$10+'СЕТ СН'!$F$5-'СЕТ СН'!$F$17</f>
        <v>2810.2010144199999</v>
      </c>
      <c r="P41" s="36">
        <f>SUMIFS(СВЦЭМ!$C$33:$C$776,СВЦЭМ!$A$33:$A$776,$A41,СВЦЭМ!$B$33:$B$776,P$11)+'СЕТ СН'!$F$9+СВЦЭМ!$D$10+'СЕТ СН'!$F$5-'СЕТ СН'!$F$17</f>
        <v>2824.44640626</v>
      </c>
      <c r="Q41" s="36">
        <f>SUMIFS(СВЦЭМ!$C$33:$C$776,СВЦЭМ!$A$33:$A$776,$A41,СВЦЭМ!$B$33:$B$776,Q$11)+'СЕТ СН'!$F$9+СВЦЭМ!$D$10+'СЕТ СН'!$F$5-'СЕТ СН'!$F$17</f>
        <v>2827.1294510600001</v>
      </c>
      <c r="R41" s="36">
        <f>SUMIFS(СВЦЭМ!$C$33:$C$776,СВЦЭМ!$A$33:$A$776,$A41,СВЦЭМ!$B$33:$B$776,R$11)+'СЕТ СН'!$F$9+СВЦЭМ!$D$10+'СЕТ СН'!$F$5-'СЕТ СН'!$F$17</f>
        <v>2831.87391604</v>
      </c>
      <c r="S41" s="36">
        <f>SUMIFS(СВЦЭМ!$C$33:$C$776,СВЦЭМ!$A$33:$A$776,$A41,СВЦЭМ!$B$33:$B$776,S$11)+'СЕТ СН'!$F$9+СВЦЭМ!$D$10+'СЕТ СН'!$F$5-'СЕТ СН'!$F$17</f>
        <v>2834.1282940499996</v>
      </c>
      <c r="T41" s="36">
        <f>SUMIFS(СВЦЭМ!$C$33:$C$776,СВЦЭМ!$A$33:$A$776,$A41,СВЦЭМ!$B$33:$B$776,T$11)+'СЕТ СН'!$F$9+СВЦЭМ!$D$10+'СЕТ СН'!$F$5-'СЕТ СН'!$F$17</f>
        <v>2816.4742852999998</v>
      </c>
      <c r="U41" s="36">
        <f>SUMIFS(СВЦЭМ!$C$33:$C$776,СВЦЭМ!$A$33:$A$776,$A41,СВЦЭМ!$B$33:$B$776,U$11)+'СЕТ СН'!$F$9+СВЦЭМ!$D$10+'СЕТ СН'!$F$5-'СЕТ СН'!$F$17</f>
        <v>2797.5841219200001</v>
      </c>
      <c r="V41" s="36">
        <f>SUMIFS(СВЦЭМ!$C$33:$C$776,СВЦЭМ!$A$33:$A$776,$A41,СВЦЭМ!$B$33:$B$776,V$11)+'СЕТ СН'!$F$9+СВЦЭМ!$D$10+'СЕТ СН'!$F$5-'СЕТ СН'!$F$17</f>
        <v>2776.61252642</v>
      </c>
      <c r="W41" s="36">
        <f>SUMIFS(СВЦЭМ!$C$33:$C$776,СВЦЭМ!$A$33:$A$776,$A41,СВЦЭМ!$B$33:$B$776,W$11)+'СЕТ СН'!$F$9+СВЦЭМ!$D$10+'СЕТ СН'!$F$5-'СЕТ СН'!$F$17</f>
        <v>2766.9107184999998</v>
      </c>
      <c r="X41" s="36">
        <f>SUMIFS(СВЦЭМ!$C$33:$C$776,СВЦЭМ!$A$33:$A$776,$A41,СВЦЭМ!$B$33:$B$776,X$11)+'СЕТ СН'!$F$9+СВЦЭМ!$D$10+'СЕТ СН'!$F$5-'СЕТ СН'!$F$17</f>
        <v>2807.5219099300002</v>
      </c>
      <c r="Y41" s="36">
        <f>SUMIFS(СВЦЭМ!$C$33:$C$776,СВЦЭМ!$A$33:$A$776,$A41,СВЦЭМ!$B$33:$B$776,Y$11)+'СЕТ СН'!$F$9+СВЦЭМ!$D$10+'СЕТ СН'!$F$5-'СЕТ СН'!$F$17</f>
        <v>2834.6244905100002</v>
      </c>
    </row>
    <row r="42" spans="1:25" ht="15.75" hidden="1" x14ac:dyDescent="0.2">
      <c r="A42" s="35">
        <f t="shared" si="0"/>
        <v>43952</v>
      </c>
      <c r="B42" s="36">
        <f>SUMIFS(СВЦЭМ!$C$33:$C$776,СВЦЭМ!$A$33:$A$776,$A42,СВЦЭМ!$B$33:$B$776,B$11)+'СЕТ СН'!$F$9+СВЦЭМ!$D$10+'СЕТ СН'!$F$5-'СЕТ СН'!$F$17</f>
        <v>1509.5587511199999</v>
      </c>
      <c r="C42" s="36">
        <f>SUMIFS(СВЦЭМ!$C$33:$C$776,СВЦЭМ!$A$33:$A$776,$A42,СВЦЭМ!$B$33:$B$776,C$11)+'СЕТ СН'!$F$9+СВЦЭМ!$D$10+'СЕТ СН'!$F$5-'СЕТ СН'!$F$17</f>
        <v>1509.5587511199999</v>
      </c>
      <c r="D42" s="36">
        <f>SUMIFS(СВЦЭМ!$C$33:$C$776,СВЦЭМ!$A$33:$A$776,$A42,СВЦЭМ!$B$33:$B$776,D$11)+'СЕТ СН'!$F$9+СВЦЭМ!$D$10+'СЕТ СН'!$F$5-'СЕТ СН'!$F$17</f>
        <v>1509.5587511199999</v>
      </c>
      <c r="E42" s="36">
        <f>SUMIFS(СВЦЭМ!$C$33:$C$776,СВЦЭМ!$A$33:$A$776,$A42,СВЦЭМ!$B$33:$B$776,E$11)+'СЕТ СН'!$F$9+СВЦЭМ!$D$10+'СЕТ СН'!$F$5-'СЕТ СН'!$F$17</f>
        <v>1509.5587511199999</v>
      </c>
      <c r="F42" s="36">
        <f>SUMIFS(СВЦЭМ!$C$33:$C$776,СВЦЭМ!$A$33:$A$776,$A42,СВЦЭМ!$B$33:$B$776,F$11)+'СЕТ СН'!$F$9+СВЦЭМ!$D$10+'СЕТ СН'!$F$5-'СЕТ СН'!$F$17</f>
        <v>1509.5587511199999</v>
      </c>
      <c r="G42" s="36">
        <f>SUMIFS(СВЦЭМ!$C$33:$C$776,СВЦЭМ!$A$33:$A$776,$A42,СВЦЭМ!$B$33:$B$776,G$11)+'СЕТ СН'!$F$9+СВЦЭМ!$D$10+'СЕТ СН'!$F$5-'СЕТ СН'!$F$17</f>
        <v>1509.5587511199999</v>
      </c>
      <c r="H42" s="36">
        <f>SUMIFS(СВЦЭМ!$C$33:$C$776,СВЦЭМ!$A$33:$A$776,$A42,СВЦЭМ!$B$33:$B$776,H$11)+'СЕТ СН'!$F$9+СВЦЭМ!$D$10+'СЕТ СН'!$F$5-'СЕТ СН'!$F$17</f>
        <v>1509.5587511199999</v>
      </c>
      <c r="I42" s="36">
        <f>SUMIFS(СВЦЭМ!$C$33:$C$776,СВЦЭМ!$A$33:$A$776,$A42,СВЦЭМ!$B$33:$B$776,I$11)+'СЕТ СН'!$F$9+СВЦЭМ!$D$10+'СЕТ СН'!$F$5-'СЕТ СН'!$F$17</f>
        <v>1509.5587511199999</v>
      </c>
      <c r="J42" s="36">
        <f>SUMIFS(СВЦЭМ!$C$33:$C$776,СВЦЭМ!$A$33:$A$776,$A42,СВЦЭМ!$B$33:$B$776,J$11)+'СЕТ СН'!$F$9+СВЦЭМ!$D$10+'СЕТ СН'!$F$5-'СЕТ СН'!$F$17</f>
        <v>1509.5587511199999</v>
      </c>
      <c r="K42" s="36">
        <f>SUMIFS(СВЦЭМ!$C$33:$C$776,СВЦЭМ!$A$33:$A$776,$A42,СВЦЭМ!$B$33:$B$776,K$11)+'СЕТ СН'!$F$9+СВЦЭМ!$D$10+'СЕТ СН'!$F$5-'СЕТ СН'!$F$17</f>
        <v>1509.5587511199999</v>
      </c>
      <c r="L42" s="36">
        <f>SUMIFS(СВЦЭМ!$C$33:$C$776,СВЦЭМ!$A$33:$A$776,$A42,СВЦЭМ!$B$33:$B$776,L$11)+'СЕТ СН'!$F$9+СВЦЭМ!$D$10+'СЕТ СН'!$F$5-'СЕТ СН'!$F$17</f>
        <v>1509.5587511199999</v>
      </c>
      <c r="M42" s="36">
        <f>SUMIFS(СВЦЭМ!$C$33:$C$776,СВЦЭМ!$A$33:$A$776,$A42,СВЦЭМ!$B$33:$B$776,M$11)+'СЕТ СН'!$F$9+СВЦЭМ!$D$10+'СЕТ СН'!$F$5-'СЕТ СН'!$F$17</f>
        <v>1509.5587511199999</v>
      </c>
      <c r="N42" s="36">
        <f>SUMIFS(СВЦЭМ!$C$33:$C$776,СВЦЭМ!$A$33:$A$776,$A42,СВЦЭМ!$B$33:$B$776,N$11)+'СЕТ СН'!$F$9+СВЦЭМ!$D$10+'СЕТ СН'!$F$5-'СЕТ СН'!$F$17</f>
        <v>1509.5587511199999</v>
      </c>
      <c r="O42" s="36">
        <f>SUMIFS(СВЦЭМ!$C$33:$C$776,СВЦЭМ!$A$33:$A$776,$A42,СВЦЭМ!$B$33:$B$776,O$11)+'СЕТ СН'!$F$9+СВЦЭМ!$D$10+'СЕТ СН'!$F$5-'СЕТ СН'!$F$17</f>
        <v>1509.5587511199999</v>
      </c>
      <c r="P42" s="36">
        <f>SUMIFS(СВЦЭМ!$C$33:$C$776,СВЦЭМ!$A$33:$A$776,$A42,СВЦЭМ!$B$33:$B$776,P$11)+'СЕТ СН'!$F$9+СВЦЭМ!$D$10+'СЕТ СН'!$F$5-'СЕТ СН'!$F$17</f>
        <v>1509.5587511199999</v>
      </c>
      <c r="Q42" s="36">
        <f>SUMIFS(СВЦЭМ!$C$33:$C$776,СВЦЭМ!$A$33:$A$776,$A42,СВЦЭМ!$B$33:$B$776,Q$11)+'СЕТ СН'!$F$9+СВЦЭМ!$D$10+'СЕТ СН'!$F$5-'СЕТ СН'!$F$17</f>
        <v>1509.5587511199999</v>
      </c>
      <c r="R42" s="36">
        <f>SUMIFS(СВЦЭМ!$C$33:$C$776,СВЦЭМ!$A$33:$A$776,$A42,СВЦЭМ!$B$33:$B$776,R$11)+'СЕТ СН'!$F$9+СВЦЭМ!$D$10+'СЕТ СН'!$F$5-'СЕТ СН'!$F$17</f>
        <v>1509.5587511199999</v>
      </c>
      <c r="S42" s="36">
        <f>SUMIFS(СВЦЭМ!$C$33:$C$776,СВЦЭМ!$A$33:$A$776,$A42,СВЦЭМ!$B$33:$B$776,S$11)+'СЕТ СН'!$F$9+СВЦЭМ!$D$10+'СЕТ СН'!$F$5-'СЕТ СН'!$F$17</f>
        <v>1509.5587511199999</v>
      </c>
      <c r="T42" s="36">
        <f>SUMIFS(СВЦЭМ!$C$33:$C$776,СВЦЭМ!$A$33:$A$776,$A42,СВЦЭМ!$B$33:$B$776,T$11)+'СЕТ СН'!$F$9+СВЦЭМ!$D$10+'СЕТ СН'!$F$5-'СЕТ СН'!$F$17</f>
        <v>1509.5587511199999</v>
      </c>
      <c r="U42" s="36">
        <f>SUMIFS(СВЦЭМ!$C$33:$C$776,СВЦЭМ!$A$33:$A$776,$A42,СВЦЭМ!$B$33:$B$776,U$11)+'СЕТ СН'!$F$9+СВЦЭМ!$D$10+'СЕТ СН'!$F$5-'СЕТ СН'!$F$17</f>
        <v>1509.5587511199999</v>
      </c>
      <c r="V42" s="36">
        <f>SUMIFS(СВЦЭМ!$C$33:$C$776,СВЦЭМ!$A$33:$A$776,$A42,СВЦЭМ!$B$33:$B$776,V$11)+'СЕТ СН'!$F$9+СВЦЭМ!$D$10+'СЕТ СН'!$F$5-'СЕТ СН'!$F$17</f>
        <v>1509.5587511199999</v>
      </c>
      <c r="W42" s="36">
        <f>SUMIFS(СВЦЭМ!$C$33:$C$776,СВЦЭМ!$A$33:$A$776,$A42,СВЦЭМ!$B$33:$B$776,W$11)+'СЕТ СН'!$F$9+СВЦЭМ!$D$10+'СЕТ СН'!$F$5-'СЕТ СН'!$F$17</f>
        <v>1509.5587511199999</v>
      </c>
      <c r="X42" s="36">
        <f>SUMIFS(СВЦЭМ!$C$33:$C$776,СВЦЭМ!$A$33:$A$776,$A42,СВЦЭМ!$B$33:$B$776,X$11)+'СЕТ СН'!$F$9+СВЦЭМ!$D$10+'СЕТ СН'!$F$5-'СЕТ СН'!$F$17</f>
        <v>1509.5587511199999</v>
      </c>
      <c r="Y42" s="36">
        <f>SUMIFS(СВЦЭМ!$C$33:$C$776,СВЦЭМ!$A$33:$A$776,$A42,СВЦЭМ!$B$33:$B$776,Y$11)+'СЕТ СН'!$F$9+СВЦЭМ!$D$10+'СЕТ СН'!$F$5-'СЕТ СН'!$F$17</f>
        <v>1509.5587511199999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СН'!$G$9+СВЦЭМ!$D$10+'СЕТ СН'!$G$5-'СЕТ СН'!$G$17</f>
        <v>3334.9827285900001</v>
      </c>
      <c r="C48" s="36">
        <f>SUMIFS(СВЦЭМ!$C$33:$C$776,СВЦЭМ!$A$33:$A$776,$A48,СВЦЭМ!$B$33:$B$776,C$47)+'СЕТ СН'!$G$9+СВЦЭМ!$D$10+'СЕТ СН'!$G$5-'СЕТ СН'!$G$17</f>
        <v>3356.1696637100003</v>
      </c>
      <c r="D48" s="36">
        <f>SUMIFS(СВЦЭМ!$C$33:$C$776,СВЦЭМ!$A$33:$A$776,$A48,СВЦЭМ!$B$33:$B$776,D$47)+'СЕТ СН'!$G$9+СВЦЭМ!$D$10+'СЕТ СН'!$G$5-'СЕТ СН'!$G$17</f>
        <v>3359.0291651100001</v>
      </c>
      <c r="E48" s="36">
        <f>SUMIFS(СВЦЭМ!$C$33:$C$776,СВЦЭМ!$A$33:$A$776,$A48,СВЦЭМ!$B$33:$B$776,E$47)+'СЕТ СН'!$G$9+СВЦЭМ!$D$10+'СЕТ СН'!$G$5-'СЕТ СН'!$G$17</f>
        <v>3376.5907470000002</v>
      </c>
      <c r="F48" s="36">
        <f>SUMIFS(СВЦЭМ!$C$33:$C$776,СВЦЭМ!$A$33:$A$776,$A48,СВЦЭМ!$B$33:$B$776,F$47)+'СЕТ СН'!$G$9+СВЦЭМ!$D$10+'СЕТ СН'!$G$5-'СЕТ СН'!$G$17</f>
        <v>3426.94297787</v>
      </c>
      <c r="G48" s="36">
        <f>SUMIFS(СВЦЭМ!$C$33:$C$776,СВЦЭМ!$A$33:$A$776,$A48,СВЦЭМ!$B$33:$B$776,G$47)+'СЕТ СН'!$G$9+СВЦЭМ!$D$10+'СЕТ СН'!$G$5-'СЕТ СН'!$G$17</f>
        <v>3478.62512449</v>
      </c>
      <c r="H48" s="36">
        <f>SUMIFS(СВЦЭМ!$C$33:$C$776,СВЦЭМ!$A$33:$A$776,$A48,СВЦЭМ!$B$33:$B$776,H$47)+'СЕТ СН'!$G$9+СВЦЭМ!$D$10+'СЕТ СН'!$G$5-'СЕТ СН'!$G$17</f>
        <v>3543.1798455600001</v>
      </c>
      <c r="I48" s="36">
        <f>SUMIFS(СВЦЭМ!$C$33:$C$776,СВЦЭМ!$A$33:$A$776,$A48,СВЦЭМ!$B$33:$B$776,I$47)+'СЕТ СН'!$G$9+СВЦЭМ!$D$10+'СЕТ СН'!$G$5-'СЕТ СН'!$G$17</f>
        <v>3567.5175794799998</v>
      </c>
      <c r="J48" s="36">
        <f>SUMIFS(СВЦЭМ!$C$33:$C$776,СВЦЭМ!$A$33:$A$776,$A48,СВЦЭМ!$B$33:$B$776,J$47)+'СЕТ СН'!$G$9+СВЦЭМ!$D$10+'СЕТ СН'!$G$5-'СЕТ СН'!$G$17</f>
        <v>3499.7862853699999</v>
      </c>
      <c r="K48" s="36">
        <f>SUMIFS(СВЦЭМ!$C$33:$C$776,СВЦЭМ!$A$33:$A$776,$A48,СВЦЭМ!$B$33:$B$776,K$47)+'СЕТ СН'!$G$9+СВЦЭМ!$D$10+'СЕТ СН'!$G$5-'СЕТ СН'!$G$17</f>
        <v>3488.3688085200001</v>
      </c>
      <c r="L48" s="36">
        <f>SUMIFS(СВЦЭМ!$C$33:$C$776,СВЦЭМ!$A$33:$A$776,$A48,СВЦЭМ!$B$33:$B$776,L$47)+'СЕТ СН'!$G$9+СВЦЭМ!$D$10+'СЕТ СН'!$G$5-'СЕТ СН'!$G$17</f>
        <v>3493.51758075</v>
      </c>
      <c r="M48" s="36">
        <f>SUMIFS(СВЦЭМ!$C$33:$C$776,СВЦЭМ!$A$33:$A$776,$A48,СВЦЭМ!$B$33:$B$776,M$47)+'СЕТ СН'!$G$9+СВЦЭМ!$D$10+'СЕТ СН'!$G$5-'СЕТ СН'!$G$17</f>
        <v>3533.5485240899998</v>
      </c>
      <c r="N48" s="36">
        <f>SUMIFS(СВЦЭМ!$C$33:$C$776,СВЦЭМ!$A$33:$A$776,$A48,СВЦЭМ!$B$33:$B$776,N$47)+'СЕТ СН'!$G$9+СВЦЭМ!$D$10+'СЕТ СН'!$G$5-'СЕТ СН'!$G$17</f>
        <v>3543.3696455700001</v>
      </c>
      <c r="O48" s="36">
        <f>SUMIFS(СВЦЭМ!$C$33:$C$776,СВЦЭМ!$A$33:$A$776,$A48,СВЦЭМ!$B$33:$B$776,O$47)+'СЕТ СН'!$G$9+СВЦЭМ!$D$10+'СЕТ СН'!$G$5-'СЕТ СН'!$G$17</f>
        <v>3541.58223589</v>
      </c>
      <c r="P48" s="36">
        <f>SUMIFS(СВЦЭМ!$C$33:$C$776,СВЦЭМ!$A$33:$A$776,$A48,СВЦЭМ!$B$33:$B$776,P$47)+'СЕТ СН'!$G$9+СВЦЭМ!$D$10+'СЕТ СН'!$G$5-'СЕТ СН'!$G$17</f>
        <v>3521.0288186500002</v>
      </c>
      <c r="Q48" s="36">
        <f>SUMIFS(СВЦЭМ!$C$33:$C$776,СВЦЭМ!$A$33:$A$776,$A48,СВЦЭМ!$B$33:$B$776,Q$47)+'СЕТ СН'!$G$9+СВЦЭМ!$D$10+'СЕТ СН'!$G$5-'СЕТ СН'!$G$17</f>
        <v>3537.9583456400001</v>
      </c>
      <c r="R48" s="36">
        <f>SUMIFS(СВЦЭМ!$C$33:$C$776,СВЦЭМ!$A$33:$A$776,$A48,СВЦЭМ!$B$33:$B$776,R$47)+'СЕТ СН'!$G$9+СВЦЭМ!$D$10+'СЕТ СН'!$G$5-'СЕТ СН'!$G$17</f>
        <v>3582.2264883099997</v>
      </c>
      <c r="S48" s="36">
        <f>SUMIFS(СВЦЭМ!$C$33:$C$776,СВЦЭМ!$A$33:$A$776,$A48,СВЦЭМ!$B$33:$B$776,S$47)+'СЕТ СН'!$G$9+СВЦЭМ!$D$10+'СЕТ СН'!$G$5-'СЕТ СН'!$G$17</f>
        <v>3632.6870012099998</v>
      </c>
      <c r="T48" s="36">
        <f>SUMIFS(СВЦЭМ!$C$33:$C$776,СВЦЭМ!$A$33:$A$776,$A48,СВЦЭМ!$B$33:$B$776,T$47)+'СЕТ СН'!$G$9+СВЦЭМ!$D$10+'СЕТ СН'!$G$5-'СЕТ СН'!$G$17</f>
        <v>3519.4863365700003</v>
      </c>
      <c r="U48" s="36">
        <f>SUMIFS(СВЦЭМ!$C$33:$C$776,СВЦЭМ!$A$33:$A$776,$A48,СВЦЭМ!$B$33:$B$776,U$47)+'СЕТ СН'!$G$9+СВЦЭМ!$D$10+'СЕТ СН'!$G$5-'СЕТ СН'!$G$17</f>
        <v>3520.2418648900002</v>
      </c>
      <c r="V48" s="36">
        <f>SUMIFS(СВЦЭМ!$C$33:$C$776,СВЦЭМ!$A$33:$A$776,$A48,СВЦЭМ!$B$33:$B$776,V$47)+'СЕТ СН'!$G$9+СВЦЭМ!$D$10+'СЕТ СН'!$G$5-'СЕТ СН'!$G$17</f>
        <v>3483.2236238800001</v>
      </c>
      <c r="W48" s="36">
        <f>SUMIFS(СВЦЭМ!$C$33:$C$776,СВЦЭМ!$A$33:$A$776,$A48,СВЦЭМ!$B$33:$B$776,W$47)+'СЕТ СН'!$G$9+СВЦЭМ!$D$10+'СЕТ СН'!$G$5-'СЕТ СН'!$G$17</f>
        <v>3482.0397518099999</v>
      </c>
      <c r="X48" s="36">
        <f>SUMIFS(СВЦЭМ!$C$33:$C$776,СВЦЭМ!$A$33:$A$776,$A48,СВЦЭМ!$B$33:$B$776,X$47)+'СЕТ СН'!$G$9+СВЦЭМ!$D$10+'СЕТ СН'!$G$5-'СЕТ СН'!$G$17</f>
        <v>3450.9760411300003</v>
      </c>
      <c r="Y48" s="36">
        <f>SUMIFS(СВЦЭМ!$C$33:$C$776,СВЦЭМ!$A$33:$A$776,$A48,СВЦЭМ!$B$33:$B$776,Y$47)+'СЕТ СН'!$G$9+СВЦЭМ!$D$10+'СЕТ СН'!$G$5-'СЕТ СН'!$G$17</f>
        <v>3491.4514553899999</v>
      </c>
    </row>
    <row r="49" spans="1:25" ht="15.75" x14ac:dyDescent="0.2">
      <c r="A49" s="35">
        <f>A48+1</f>
        <v>43923</v>
      </c>
      <c r="B49" s="36">
        <f>SUMIFS(СВЦЭМ!$C$33:$C$776,СВЦЭМ!$A$33:$A$776,$A49,СВЦЭМ!$B$33:$B$776,B$47)+'СЕТ СН'!$G$9+СВЦЭМ!$D$10+'СЕТ СН'!$G$5-'СЕТ СН'!$G$17</f>
        <v>3474.1713704700001</v>
      </c>
      <c r="C49" s="36">
        <f>SUMIFS(СВЦЭМ!$C$33:$C$776,СВЦЭМ!$A$33:$A$776,$A49,СВЦЭМ!$B$33:$B$776,C$47)+'СЕТ СН'!$G$9+СВЦЭМ!$D$10+'СЕТ СН'!$G$5-'СЕТ СН'!$G$17</f>
        <v>3443.4832695</v>
      </c>
      <c r="D49" s="36">
        <f>SUMIFS(СВЦЭМ!$C$33:$C$776,СВЦЭМ!$A$33:$A$776,$A49,СВЦЭМ!$B$33:$B$776,D$47)+'СЕТ СН'!$G$9+СВЦЭМ!$D$10+'СЕТ СН'!$G$5-'СЕТ СН'!$G$17</f>
        <v>3427.6955662199998</v>
      </c>
      <c r="E49" s="36">
        <f>SUMIFS(СВЦЭМ!$C$33:$C$776,СВЦЭМ!$A$33:$A$776,$A49,СВЦЭМ!$B$33:$B$776,E$47)+'СЕТ СН'!$G$9+СВЦЭМ!$D$10+'СЕТ СН'!$G$5-'СЕТ СН'!$G$17</f>
        <v>3424.5578162800002</v>
      </c>
      <c r="F49" s="36">
        <f>SUMIFS(СВЦЭМ!$C$33:$C$776,СВЦЭМ!$A$33:$A$776,$A49,СВЦЭМ!$B$33:$B$776,F$47)+'СЕТ СН'!$G$9+СВЦЭМ!$D$10+'СЕТ СН'!$G$5-'СЕТ СН'!$G$17</f>
        <v>3427.9641293200002</v>
      </c>
      <c r="G49" s="36">
        <f>SUMIFS(СВЦЭМ!$C$33:$C$776,СВЦЭМ!$A$33:$A$776,$A49,СВЦЭМ!$B$33:$B$776,G$47)+'СЕТ СН'!$G$9+СВЦЭМ!$D$10+'СЕТ СН'!$G$5-'СЕТ СН'!$G$17</f>
        <v>3520.8511101499998</v>
      </c>
      <c r="H49" s="36">
        <f>SUMIFS(СВЦЭМ!$C$33:$C$776,СВЦЭМ!$A$33:$A$776,$A49,СВЦЭМ!$B$33:$B$776,H$47)+'СЕТ СН'!$G$9+СВЦЭМ!$D$10+'СЕТ СН'!$G$5-'СЕТ СН'!$G$17</f>
        <v>3571.3094241700001</v>
      </c>
      <c r="I49" s="36">
        <f>SUMIFS(СВЦЭМ!$C$33:$C$776,СВЦЭМ!$A$33:$A$776,$A49,СВЦЭМ!$B$33:$B$776,I$47)+'СЕТ СН'!$G$9+СВЦЭМ!$D$10+'СЕТ СН'!$G$5-'СЕТ СН'!$G$17</f>
        <v>3581.9023349300001</v>
      </c>
      <c r="J49" s="36">
        <f>SUMIFS(СВЦЭМ!$C$33:$C$776,СВЦЭМ!$A$33:$A$776,$A49,СВЦЭМ!$B$33:$B$776,J$47)+'СЕТ СН'!$G$9+СВЦЭМ!$D$10+'СЕТ СН'!$G$5-'СЕТ СН'!$G$17</f>
        <v>3543.8178323500001</v>
      </c>
      <c r="K49" s="36">
        <f>SUMIFS(СВЦЭМ!$C$33:$C$776,СВЦЭМ!$A$33:$A$776,$A49,СВЦЭМ!$B$33:$B$776,K$47)+'СЕТ СН'!$G$9+СВЦЭМ!$D$10+'СЕТ СН'!$G$5-'СЕТ СН'!$G$17</f>
        <v>3514.88477195</v>
      </c>
      <c r="L49" s="36">
        <f>SUMIFS(СВЦЭМ!$C$33:$C$776,СВЦЭМ!$A$33:$A$776,$A49,СВЦЭМ!$B$33:$B$776,L$47)+'СЕТ СН'!$G$9+СВЦЭМ!$D$10+'СЕТ СН'!$G$5-'СЕТ СН'!$G$17</f>
        <v>3520.1035304500001</v>
      </c>
      <c r="M49" s="36">
        <f>SUMIFS(СВЦЭМ!$C$33:$C$776,СВЦЭМ!$A$33:$A$776,$A49,СВЦЭМ!$B$33:$B$776,M$47)+'СЕТ СН'!$G$9+СВЦЭМ!$D$10+'СЕТ СН'!$G$5-'СЕТ СН'!$G$17</f>
        <v>3539.5707269700001</v>
      </c>
      <c r="N49" s="36">
        <f>SUMIFS(СВЦЭМ!$C$33:$C$776,СВЦЭМ!$A$33:$A$776,$A49,СВЦЭМ!$B$33:$B$776,N$47)+'СЕТ СН'!$G$9+СВЦЭМ!$D$10+'СЕТ СН'!$G$5-'СЕТ СН'!$G$17</f>
        <v>3584.5896086100001</v>
      </c>
      <c r="O49" s="36">
        <f>SUMIFS(СВЦЭМ!$C$33:$C$776,СВЦЭМ!$A$33:$A$776,$A49,СВЦЭМ!$B$33:$B$776,O$47)+'СЕТ СН'!$G$9+СВЦЭМ!$D$10+'СЕТ СН'!$G$5-'СЕТ СН'!$G$17</f>
        <v>3550.1382313599997</v>
      </c>
      <c r="P49" s="36">
        <f>SUMIFS(СВЦЭМ!$C$33:$C$776,СВЦЭМ!$A$33:$A$776,$A49,СВЦЭМ!$B$33:$B$776,P$47)+'СЕТ СН'!$G$9+СВЦЭМ!$D$10+'СЕТ СН'!$G$5-'СЕТ СН'!$G$17</f>
        <v>3528.9945112200003</v>
      </c>
      <c r="Q49" s="36">
        <f>SUMIFS(СВЦЭМ!$C$33:$C$776,СВЦЭМ!$A$33:$A$776,$A49,СВЦЭМ!$B$33:$B$776,Q$47)+'СЕТ СН'!$G$9+СВЦЭМ!$D$10+'СЕТ СН'!$G$5-'СЕТ СН'!$G$17</f>
        <v>3528.5878366400002</v>
      </c>
      <c r="R49" s="36">
        <f>SUMIFS(СВЦЭМ!$C$33:$C$776,СВЦЭМ!$A$33:$A$776,$A49,СВЦЭМ!$B$33:$B$776,R$47)+'СЕТ СН'!$G$9+СВЦЭМ!$D$10+'СЕТ СН'!$G$5-'СЕТ СН'!$G$17</f>
        <v>3529.1592843899998</v>
      </c>
      <c r="S49" s="36">
        <f>SUMIFS(СВЦЭМ!$C$33:$C$776,СВЦЭМ!$A$33:$A$776,$A49,СВЦЭМ!$B$33:$B$776,S$47)+'СЕТ СН'!$G$9+СВЦЭМ!$D$10+'СЕТ СН'!$G$5-'СЕТ СН'!$G$17</f>
        <v>3539.4074023200001</v>
      </c>
      <c r="T49" s="36">
        <f>SUMIFS(СВЦЭМ!$C$33:$C$776,СВЦЭМ!$A$33:$A$776,$A49,СВЦЭМ!$B$33:$B$776,T$47)+'СЕТ СН'!$G$9+СВЦЭМ!$D$10+'СЕТ СН'!$G$5-'СЕТ СН'!$G$17</f>
        <v>3500.9174642200001</v>
      </c>
      <c r="U49" s="36">
        <f>SUMIFS(СВЦЭМ!$C$33:$C$776,СВЦЭМ!$A$33:$A$776,$A49,СВЦЭМ!$B$33:$B$776,U$47)+'СЕТ СН'!$G$9+СВЦЭМ!$D$10+'СЕТ СН'!$G$5-'СЕТ СН'!$G$17</f>
        <v>3501.2066907099997</v>
      </c>
      <c r="V49" s="36">
        <f>SUMIFS(СВЦЭМ!$C$33:$C$776,СВЦЭМ!$A$33:$A$776,$A49,СВЦЭМ!$B$33:$B$776,V$47)+'СЕТ СН'!$G$9+СВЦЭМ!$D$10+'СЕТ СН'!$G$5-'СЕТ СН'!$G$17</f>
        <v>3462.69969838</v>
      </c>
      <c r="W49" s="36">
        <f>SUMIFS(СВЦЭМ!$C$33:$C$776,СВЦЭМ!$A$33:$A$776,$A49,СВЦЭМ!$B$33:$B$776,W$47)+'СЕТ СН'!$G$9+СВЦЭМ!$D$10+'СЕТ СН'!$G$5-'СЕТ СН'!$G$17</f>
        <v>3454.8399871000001</v>
      </c>
      <c r="X49" s="36">
        <f>SUMIFS(СВЦЭМ!$C$33:$C$776,СВЦЭМ!$A$33:$A$776,$A49,СВЦЭМ!$B$33:$B$776,X$47)+'СЕТ СН'!$G$9+СВЦЭМ!$D$10+'СЕТ СН'!$G$5-'СЕТ СН'!$G$17</f>
        <v>3456.1161613300001</v>
      </c>
      <c r="Y49" s="36">
        <f>SUMIFS(СВЦЭМ!$C$33:$C$776,СВЦЭМ!$A$33:$A$776,$A49,СВЦЭМ!$B$33:$B$776,Y$47)+'СЕТ СН'!$G$9+СВЦЭМ!$D$10+'СЕТ СН'!$G$5-'СЕТ СН'!$G$17</f>
        <v>3489.23217991</v>
      </c>
    </row>
    <row r="50" spans="1:25" ht="15.75" x14ac:dyDescent="0.2">
      <c r="A50" s="35">
        <f t="shared" ref="A50:A78" si="1">A49+1</f>
        <v>43924</v>
      </c>
      <c r="B50" s="36">
        <f>SUMIFS(СВЦЭМ!$C$33:$C$776,СВЦЭМ!$A$33:$A$776,$A50,СВЦЭМ!$B$33:$B$776,B$47)+'СЕТ СН'!$G$9+СВЦЭМ!$D$10+'СЕТ СН'!$G$5-'СЕТ СН'!$G$17</f>
        <v>3471.9316026799997</v>
      </c>
      <c r="C50" s="36">
        <f>SUMIFS(СВЦЭМ!$C$33:$C$776,СВЦЭМ!$A$33:$A$776,$A50,СВЦЭМ!$B$33:$B$776,C$47)+'СЕТ СН'!$G$9+СВЦЭМ!$D$10+'СЕТ СН'!$G$5-'СЕТ СН'!$G$17</f>
        <v>3523.05712047</v>
      </c>
      <c r="D50" s="36">
        <f>SUMIFS(СВЦЭМ!$C$33:$C$776,СВЦЭМ!$A$33:$A$776,$A50,СВЦЭМ!$B$33:$B$776,D$47)+'СЕТ СН'!$G$9+СВЦЭМ!$D$10+'СЕТ СН'!$G$5-'СЕТ СН'!$G$17</f>
        <v>3553.8974962499997</v>
      </c>
      <c r="E50" s="36">
        <f>SUMIFS(СВЦЭМ!$C$33:$C$776,СВЦЭМ!$A$33:$A$776,$A50,СВЦЭМ!$B$33:$B$776,E$47)+'СЕТ СН'!$G$9+СВЦЭМ!$D$10+'СЕТ СН'!$G$5-'СЕТ СН'!$G$17</f>
        <v>3547.8092812899999</v>
      </c>
      <c r="F50" s="36">
        <f>SUMIFS(СВЦЭМ!$C$33:$C$776,СВЦЭМ!$A$33:$A$776,$A50,СВЦЭМ!$B$33:$B$776,F$47)+'СЕТ СН'!$G$9+СВЦЭМ!$D$10+'СЕТ СН'!$G$5-'СЕТ СН'!$G$17</f>
        <v>3555.14020157</v>
      </c>
      <c r="G50" s="36">
        <f>SUMIFS(СВЦЭМ!$C$33:$C$776,СВЦЭМ!$A$33:$A$776,$A50,СВЦЭМ!$B$33:$B$776,G$47)+'СЕТ СН'!$G$9+СВЦЭМ!$D$10+'СЕТ СН'!$G$5-'СЕТ СН'!$G$17</f>
        <v>3532.43486601</v>
      </c>
      <c r="H50" s="36">
        <f>SUMIFS(СВЦЭМ!$C$33:$C$776,СВЦЭМ!$A$33:$A$776,$A50,СВЦЭМ!$B$33:$B$776,H$47)+'СЕТ СН'!$G$9+СВЦЭМ!$D$10+'СЕТ СН'!$G$5-'СЕТ СН'!$G$17</f>
        <v>3524.0449971500002</v>
      </c>
      <c r="I50" s="36">
        <f>SUMIFS(СВЦЭМ!$C$33:$C$776,СВЦЭМ!$A$33:$A$776,$A50,СВЦЭМ!$B$33:$B$776,I$47)+'СЕТ СН'!$G$9+СВЦЭМ!$D$10+'СЕТ СН'!$G$5-'СЕТ СН'!$G$17</f>
        <v>3544.0846901499999</v>
      </c>
      <c r="J50" s="36">
        <f>SUMIFS(СВЦЭМ!$C$33:$C$776,СВЦЭМ!$A$33:$A$776,$A50,СВЦЭМ!$B$33:$B$776,J$47)+'СЕТ СН'!$G$9+СВЦЭМ!$D$10+'СЕТ СН'!$G$5-'СЕТ СН'!$G$17</f>
        <v>3469.99799592</v>
      </c>
      <c r="K50" s="36">
        <f>SUMIFS(СВЦЭМ!$C$33:$C$776,СВЦЭМ!$A$33:$A$776,$A50,СВЦЭМ!$B$33:$B$776,K$47)+'СЕТ СН'!$G$9+СВЦЭМ!$D$10+'СЕТ СН'!$G$5-'СЕТ СН'!$G$17</f>
        <v>3429.08811917</v>
      </c>
      <c r="L50" s="36">
        <f>SUMIFS(СВЦЭМ!$C$33:$C$776,СВЦЭМ!$A$33:$A$776,$A50,СВЦЭМ!$B$33:$B$776,L$47)+'СЕТ СН'!$G$9+СВЦЭМ!$D$10+'СЕТ СН'!$G$5-'СЕТ СН'!$G$17</f>
        <v>3430.5989636700001</v>
      </c>
      <c r="M50" s="36">
        <f>SUMIFS(СВЦЭМ!$C$33:$C$776,СВЦЭМ!$A$33:$A$776,$A50,СВЦЭМ!$B$33:$B$776,M$47)+'СЕТ СН'!$G$9+СВЦЭМ!$D$10+'СЕТ СН'!$G$5-'СЕТ СН'!$G$17</f>
        <v>3434.2149955699997</v>
      </c>
      <c r="N50" s="36">
        <f>SUMIFS(СВЦЭМ!$C$33:$C$776,СВЦЭМ!$A$33:$A$776,$A50,СВЦЭМ!$B$33:$B$776,N$47)+'СЕТ СН'!$G$9+СВЦЭМ!$D$10+'СЕТ СН'!$G$5-'СЕТ СН'!$G$17</f>
        <v>3520.2874685400002</v>
      </c>
      <c r="O50" s="36">
        <f>SUMIFS(СВЦЭМ!$C$33:$C$776,СВЦЭМ!$A$33:$A$776,$A50,СВЦЭМ!$B$33:$B$776,O$47)+'СЕТ СН'!$G$9+СВЦЭМ!$D$10+'СЕТ СН'!$G$5-'СЕТ СН'!$G$17</f>
        <v>3467.2158339600001</v>
      </c>
      <c r="P50" s="36">
        <f>SUMIFS(СВЦЭМ!$C$33:$C$776,СВЦЭМ!$A$33:$A$776,$A50,СВЦЭМ!$B$33:$B$776,P$47)+'СЕТ СН'!$G$9+СВЦЭМ!$D$10+'СЕТ СН'!$G$5-'СЕТ СН'!$G$17</f>
        <v>3455.0625251500001</v>
      </c>
      <c r="Q50" s="36">
        <f>SUMIFS(СВЦЭМ!$C$33:$C$776,СВЦЭМ!$A$33:$A$776,$A50,СВЦЭМ!$B$33:$B$776,Q$47)+'СЕТ СН'!$G$9+СВЦЭМ!$D$10+'СЕТ СН'!$G$5-'СЕТ СН'!$G$17</f>
        <v>3483.8707782000001</v>
      </c>
      <c r="R50" s="36">
        <f>SUMIFS(СВЦЭМ!$C$33:$C$776,СВЦЭМ!$A$33:$A$776,$A50,СВЦЭМ!$B$33:$B$776,R$47)+'СЕТ СН'!$G$9+СВЦЭМ!$D$10+'СЕТ СН'!$G$5-'СЕТ СН'!$G$17</f>
        <v>3472.02329457</v>
      </c>
      <c r="S50" s="36">
        <f>SUMIFS(СВЦЭМ!$C$33:$C$776,СВЦЭМ!$A$33:$A$776,$A50,СВЦЭМ!$B$33:$B$776,S$47)+'СЕТ СН'!$G$9+СВЦЭМ!$D$10+'СЕТ СН'!$G$5-'СЕТ СН'!$G$17</f>
        <v>3466.7539783299999</v>
      </c>
      <c r="T50" s="36">
        <f>SUMIFS(СВЦЭМ!$C$33:$C$776,СВЦЭМ!$A$33:$A$776,$A50,СВЦЭМ!$B$33:$B$776,T$47)+'СЕТ СН'!$G$9+СВЦЭМ!$D$10+'СЕТ СН'!$G$5-'СЕТ СН'!$G$17</f>
        <v>3450.5315937699997</v>
      </c>
      <c r="U50" s="36">
        <f>SUMIFS(СВЦЭМ!$C$33:$C$776,СВЦЭМ!$A$33:$A$776,$A50,СВЦЭМ!$B$33:$B$776,U$47)+'СЕТ СН'!$G$9+СВЦЭМ!$D$10+'СЕТ СН'!$G$5-'СЕТ СН'!$G$17</f>
        <v>3457.6483902700002</v>
      </c>
      <c r="V50" s="36">
        <f>SUMIFS(СВЦЭМ!$C$33:$C$776,СВЦЭМ!$A$33:$A$776,$A50,СВЦЭМ!$B$33:$B$776,V$47)+'СЕТ СН'!$G$9+СВЦЭМ!$D$10+'СЕТ СН'!$G$5-'СЕТ СН'!$G$17</f>
        <v>3409.0876312199998</v>
      </c>
      <c r="W50" s="36">
        <f>SUMIFS(СВЦЭМ!$C$33:$C$776,СВЦЭМ!$A$33:$A$776,$A50,СВЦЭМ!$B$33:$B$776,W$47)+'СЕТ СН'!$G$9+СВЦЭМ!$D$10+'СЕТ СН'!$G$5-'СЕТ СН'!$G$17</f>
        <v>3416.0190392100003</v>
      </c>
      <c r="X50" s="36">
        <f>SUMIFS(СВЦЭМ!$C$33:$C$776,СВЦЭМ!$A$33:$A$776,$A50,СВЦЭМ!$B$33:$B$776,X$47)+'СЕТ СН'!$G$9+СВЦЭМ!$D$10+'СЕТ СН'!$G$5-'СЕТ СН'!$G$17</f>
        <v>3463.50539867</v>
      </c>
      <c r="Y50" s="36">
        <f>SUMIFS(СВЦЭМ!$C$33:$C$776,СВЦЭМ!$A$33:$A$776,$A50,СВЦЭМ!$B$33:$B$776,Y$47)+'СЕТ СН'!$G$9+СВЦЭМ!$D$10+'СЕТ СН'!$G$5-'СЕТ СН'!$G$17</f>
        <v>3510.5545500799999</v>
      </c>
    </row>
    <row r="51" spans="1:25" ht="15.75" x14ac:dyDescent="0.2">
      <c r="A51" s="35">
        <f t="shared" si="1"/>
        <v>43925</v>
      </c>
      <c r="B51" s="36">
        <f>SUMIFS(СВЦЭМ!$C$33:$C$776,СВЦЭМ!$A$33:$A$776,$A51,СВЦЭМ!$B$33:$B$776,B$47)+'СЕТ СН'!$G$9+СВЦЭМ!$D$10+'СЕТ СН'!$G$5-'СЕТ СН'!$G$17</f>
        <v>3482.14470222</v>
      </c>
      <c r="C51" s="36">
        <f>SUMIFS(СВЦЭМ!$C$33:$C$776,СВЦЭМ!$A$33:$A$776,$A51,СВЦЭМ!$B$33:$B$776,C$47)+'СЕТ СН'!$G$9+СВЦЭМ!$D$10+'СЕТ СН'!$G$5-'СЕТ СН'!$G$17</f>
        <v>3530.6553682900003</v>
      </c>
      <c r="D51" s="36">
        <f>SUMIFS(СВЦЭМ!$C$33:$C$776,СВЦЭМ!$A$33:$A$776,$A51,СВЦЭМ!$B$33:$B$776,D$47)+'СЕТ СН'!$G$9+СВЦЭМ!$D$10+'СЕТ СН'!$G$5-'СЕТ СН'!$G$17</f>
        <v>3636.1262887299999</v>
      </c>
      <c r="E51" s="36">
        <f>SUMIFS(СВЦЭМ!$C$33:$C$776,СВЦЭМ!$A$33:$A$776,$A51,СВЦЭМ!$B$33:$B$776,E$47)+'СЕТ СН'!$G$9+СВЦЭМ!$D$10+'СЕТ СН'!$G$5-'СЕТ СН'!$G$17</f>
        <v>3676.5954004699997</v>
      </c>
      <c r="F51" s="36">
        <f>SUMIFS(СВЦЭМ!$C$33:$C$776,СВЦЭМ!$A$33:$A$776,$A51,СВЦЭМ!$B$33:$B$776,F$47)+'СЕТ СН'!$G$9+СВЦЭМ!$D$10+'СЕТ СН'!$G$5-'СЕТ СН'!$G$17</f>
        <v>3680.4373791799999</v>
      </c>
      <c r="G51" s="36">
        <f>SUMIFS(СВЦЭМ!$C$33:$C$776,СВЦЭМ!$A$33:$A$776,$A51,СВЦЭМ!$B$33:$B$776,G$47)+'СЕТ СН'!$G$9+СВЦЭМ!$D$10+'СЕТ СН'!$G$5-'СЕТ СН'!$G$17</f>
        <v>3651.8784965899999</v>
      </c>
      <c r="H51" s="36">
        <f>SUMIFS(СВЦЭМ!$C$33:$C$776,СВЦЭМ!$A$33:$A$776,$A51,СВЦЭМ!$B$33:$B$776,H$47)+'СЕТ СН'!$G$9+СВЦЭМ!$D$10+'СЕТ СН'!$G$5-'СЕТ СН'!$G$17</f>
        <v>3622.51060336</v>
      </c>
      <c r="I51" s="36">
        <f>SUMIFS(СВЦЭМ!$C$33:$C$776,СВЦЭМ!$A$33:$A$776,$A51,СВЦЭМ!$B$33:$B$776,I$47)+'СЕТ СН'!$G$9+СВЦЭМ!$D$10+'СЕТ СН'!$G$5-'СЕТ СН'!$G$17</f>
        <v>3597.1031831299997</v>
      </c>
      <c r="J51" s="36">
        <f>SUMIFS(СВЦЭМ!$C$33:$C$776,СВЦЭМ!$A$33:$A$776,$A51,СВЦЭМ!$B$33:$B$776,J$47)+'СЕТ СН'!$G$9+СВЦЭМ!$D$10+'СЕТ СН'!$G$5-'СЕТ СН'!$G$17</f>
        <v>3516.1949048500001</v>
      </c>
      <c r="K51" s="36">
        <f>SUMIFS(СВЦЭМ!$C$33:$C$776,СВЦЭМ!$A$33:$A$776,$A51,СВЦЭМ!$B$33:$B$776,K$47)+'СЕТ СН'!$G$9+СВЦЭМ!$D$10+'СЕТ СН'!$G$5-'СЕТ СН'!$G$17</f>
        <v>3460.11078378</v>
      </c>
      <c r="L51" s="36">
        <f>SUMIFS(СВЦЭМ!$C$33:$C$776,СВЦЭМ!$A$33:$A$776,$A51,СВЦЭМ!$B$33:$B$776,L$47)+'СЕТ СН'!$G$9+СВЦЭМ!$D$10+'СЕТ СН'!$G$5-'СЕТ СН'!$G$17</f>
        <v>3448.9725524400001</v>
      </c>
      <c r="M51" s="36">
        <f>SUMIFS(СВЦЭМ!$C$33:$C$776,СВЦЭМ!$A$33:$A$776,$A51,СВЦЭМ!$B$33:$B$776,M$47)+'СЕТ СН'!$G$9+СВЦЭМ!$D$10+'СЕТ СН'!$G$5-'СЕТ СН'!$G$17</f>
        <v>3451.4592118199998</v>
      </c>
      <c r="N51" s="36">
        <f>SUMIFS(СВЦЭМ!$C$33:$C$776,СВЦЭМ!$A$33:$A$776,$A51,СВЦЭМ!$B$33:$B$776,N$47)+'СЕТ СН'!$G$9+СВЦЭМ!$D$10+'СЕТ СН'!$G$5-'СЕТ СН'!$G$17</f>
        <v>3480.9683658499998</v>
      </c>
      <c r="O51" s="36">
        <f>SUMIFS(СВЦЭМ!$C$33:$C$776,СВЦЭМ!$A$33:$A$776,$A51,СВЦЭМ!$B$33:$B$776,O$47)+'СЕТ СН'!$G$9+СВЦЭМ!$D$10+'СЕТ СН'!$G$5-'СЕТ СН'!$G$17</f>
        <v>3436.6531434899998</v>
      </c>
      <c r="P51" s="36">
        <f>SUMIFS(СВЦЭМ!$C$33:$C$776,СВЦЭМ!$A$33:$A$776,$A51,СВЦЭМ!$B$33:$B$776,P$47)+'СЕТ СН'!$G$9+СВЦЭМ!$D$10+'СЕТ СН'!$G$5-'СЕТ СН'!$G$17</f>
        <v>3485.23993961</v>
      </c>
      <c r="Q51" s="36">
        <f>SUMIFS(СВЦЭМ!$C$33:$C$776,СВЦЭМ!$A$33:$A$776,$A51,СВЦЭМ!$B$33:$B$776,Q$47)+'СЕТ СН'!$G$9+СВЦЭМ!$D$10+'СЕТ СН'!$G$5-'СЕТ СН'!$G$17</f>
        <v>3574.5834253399998</v>
      </c>
      <c r="R51" s="36">
        <f>SUMIFS(СВЦЭМ!$C$33:$C$776,СВЦЭМ!$A$33:$A$776,$A51,СВЦЭМ!$B$33:$B$776,R$47)+'СЕТ СН'!$G$9+СВЦЭМ!$D$10+'СЕТ СН'!$G$5-'СЕТ СН'!$G$17</f>
        <v>3529.1890937799999</v>
      </c>
      <c r="S51" s="36">
        <f>SUMIFS(СВЦЭМ!$C$33:$C$776,СВЦЭМ!$A$33:$A$776,$A51,СВЦЭМ!$B$33:$B$776,S$47)+'СЕТ СН'!$G$9+СВЦЭМ!$D$10+'СЕТ СН'!$G$5-'СЕТ СН'!$G$17</f>
        <v>3516.3354216299999</v>
      </c>
      <c r="T51" s="36">
        <f>SUMIFS(СВЦЭМ!$C$33:$C$776,СВЦЭМ!$A$33:$A$776,$A51,СВЦЭМ!$B$33:$B$776,T$47)+'СЕТ СН'!$G$9+СВЦЭМ!$D$10+'СЕТ СН'!$G$5-'СЕТ СН'!$G$17</f>
        <v>3498.50242798</v>
      </c>
      <c r="U51" s="36">
        <f>SUMIFS(СВЦЭМ!$C$33:$C$776,СВЦЭМ!$A$33:$A$776,$A51,СВЦЭМ!$B$33:$B$776,U$47)+'СЕТ СН'!$G$9+СВЦЭМ!$D$10+'СЕТ СН'!$G$5-'СЕТ СН'!$G$17</f>
        <v>3504.0474078100001</v>
      </c>
      <c r="V51" s="36">
        <f>SUMIFS(СВЦЭМ!$C$33:$C$776,СВЦЭМ!$A$33:$A$776,$A51,СВЦЭМ!$B$33:$B$776,V$47)+'СЕТ СН'!$G$9+СВЦЭМ!$D$10+'СЕТ СН'!$G$5-'СЕТ СН'!$G$17</f>
        <v>3460.74768976</v>
      </c>
      <c r="W51" s="36">
        <f>SUMIFS(СВЦЭМ!$C$33:$C$776,СВЦЭМ!$A$33:$A$776,$A51,СВЦЭМ!$B$33:$B$776,W$47)+'СЕТ СН'!$G$9+СВЦЭМ!$D$10+'СЕТ СН'!$G$5-'СЕТ СН'!$G$17</f>
        <v>3426.1031665099999</v>
      </c>
      <c r="X51" s="36">
        <f>SUMIFS(СВЦЭМ!$C$33:$C$776,СВЦЭМ!$A$33:$A$776,$A51,СВЦЭМ!$B$33:$B$776,X$47)+'СЕТ СН'!$G$9+СВЦЭМ!$D$10+'СЕТ СН'!$G$5-'СЕТ СН'!$G$17</f>
        <v>3465.17223595</v>
      </c>
      <c r="Y51" s="36">
        <f>SUMIFS(СВЦЭМ!$C$33:$C$776,СВЦЭМ!$A$33:$A$776,$A51,СВЦЭМ!$B$33:$B$776,Y$47)+'СЕТ СН'!$G$9+СВЦЭМ!$D$10+'СЕТ СН'!$G$5-'СЕТ СН'!$G$17</f>
        <v>3497.60814209</v>
      </c>
    </row>
    <row r="52" spans="1:25" ht="15.75" x14ac:dyDescent="0.2">
      <c r="A52" s="35">
        <f t="shared" si="1"/>
        <v>43926</v>
      </c>
      <c r="B52" s="36">
        <f>SUMIFS(СВЦЭМ!$C$33:$C$776,СВЦЭМ!$A$33:$A$776,$A52,СВЦЭМ!$B$33:$B$776,B$47)+'СЕТ СН'!$G$9+СВЦЭМ!$D$10+'СЕТ СН'!$G$5-'СЕТ СН'!$G$17</f>
        <v>3471.8277798399999</v>
      </c>
      <c r="C52" s="36">
        <f>SUMIFS(СВЦЭМ!$C$33:$C$776,СВЦЭМ!$A$33:$A$776,$A52,СВЦЭМ!$B$33:$B$776,C$47)+'СЕТ СН'!$G$9+СВЦЭМ!$D$10+'СЕТ СН'!$G$5-'СЕТ СН'!$G$17</f>
        <v>3606.8926482400002</v>
      </c>
      <c r="D52" s="36">
        <f>SUMIFS(СВЦЭМ!$C$33:$C$776,СВЦЭМ!$A$33:$A$776,$A52,СВЦЭМ!$B$33:$B$776,D$47)+'СЕТ СН'!$G$9+СВЦЭМ!$D$10+'СЕТ СН'!$G$5-'СЕТ СН'!$G$17</f>
        <v>3645.8846296399997</v>
      </c>
      <c r="E52" s="36">
        <f>SUMIFS(СВЦЭМ!$C$33:$C$776,СВЦЭМ!$A$33:$A$776,$A52,СВЦЭМ!$B$33:$B$776,E$47)+'СЕТ СН'!$G$9+СВЦЭМ!$D$10+'СЕТ СН'!$G$5-'СЕТ СН'!$G$17</f>
        <v>3673.0195795099999</v>
      </c>
      <c r="F52" s="36">
        <f>SUMIFS(СВЦЭМ!$C$33:$C$776,СВЦЭМ!$A$33:$A$776,$A52,СВЦЭМ!$B$33:$B$776,F$47)+'СЕТ СН'!$G$9+СВЦЭМ!$D$10+'СЕТ СН'!$G$5-'СЕТ СН'!$G$17</f>
        <v>3687.80633145</v>
      </c>
      <c r="G52" s="36">
        <f>SUMIFS(СВЦЭМ!$C$33:$C$776,СВЦЭМ!$A$33:$A$776,$A52,СВЦЭМ!$B$33:$B$776,G$47)+'СЕТ СН'!$G$9+СВЦЭМ!$D$10+'СЕТ СН'!$G$5-'СЕТ СН'!$G$17</f>
        <v>3650.1292607599999</v>
      </c>
      <c r="H52" s="36">
        <f>SUMIFS(СВЦЭМ!$C$33:$C$776,СВЦЭМ!$A$33:$A$776,$A52,СВЦЭМ!$B$33:$B$776,H$47)+'СЕТ СН'!$G$9+СВЦЭМ!$D$10+'СЕТ СН'!$G$5-'СЕТ СН'!$G$17</f>
        <v>3638.4149163800002</v>
      </c>
      <c r="I52" s="36">
        <f>SUMIFS(СВЦЭМ!$C$33:$C$776,СВЦЭМ!$A$33:$A$776,$A52,СВЦЭМ!$B$33:$B$776,I$47)+'СЕТ СН'!$G$9+СВЦЭМ!$D$10+'СЕТ СН'!$G$5-'СЕТ СН'!$G$17</f>
        <v>3618.13306874</v>
      </c>
      <c r="J52" s="36">
        <f>SUMIFS(СВЦЭМ!$C$33:$C$776,СВЦЭМ!$A$33:$A$776,$A52,СВЦЭМ!$B$33:$B$776,J$47)+'СЕТ СН'!$G$9+СВЦЭМ!$D$10+'СЕТ СН'!$G$5-'СЕТ СН'!$G$17</f>
        <v>3542.3113511800002</v>
      </c>
      <c r="K52" s="36">
        <f>SUMIFS(СВЦЭМ!$C$33:$C$776,СВЦЭМ!$A$33:$A$776,$A52,СВЦЭМ!$B$33:$B$776,K$47)+'СЕТ СН'!$G$9+СВЦЭМ!$D$10+'СЕТ СН'!$G$5-'СЕТ СН'!$G$17</f>
        <v>3478.52420278</v>
      </c>
      <c r="L52" s="36">
        <f>SUMIFS(СВЦЭМ!$C$33:$C$776,СВЦЭМ!$A$33:$A$776,$A52,СВЦЭМ!$B$33:$B$776,L$47)+'СЕТ СН'!$G$9+СВЦЭМ!$D$10+'СЕТ СН'!$G$5-'СЕТ СН'!$G$17</f>
        <v>3448.44346855</v>
      </c>
      <c r="M52" s="36">
        <f>SUMIFS(СВЦЭМ!$C$33:$C$776,СВЦЭМ!$A$33:$A$776,$A52,СВЦЭМ!$B$33:$B$776,M$47)+'СЕТ СН'!$G$9+СВЦЭМ!$D$10+'СЕТ СН'!$G$5-'СЕТ СН'!$G$17</f>
        <v>3466.5835982600001</v>
      </c>
      <c r="N52" s="36">
        <f>SUMIFS(СВЦЭМ!$C$33:$C$776,СВЦЭМ!$A$33:$A$776,$A52,СВЦЭМ!$B$33:$B$776,N$47)+'СЕТ СН'!$G$9+СВЦЭМ!$D$10+'СЕТ СН'!$G$5-'СЕТ СН'!$G$17</f>
        <v>3508.5165964299999</v>
      </c>
      <c r="O52" s="36">
        <f>SUMIFS(СВЦЭМ!$C$33:$C$776,СВЦЭМ!$A$33:$A$776,$A52,СВЦЭМ!$B$33:$B$776,O$47)+'СЕТ СН'!$G$9+СВЦЭМ!$D$10+'СЕТ СН'!$G$5-'СЕТ СН'!$G$17</f>
        <v>3443.4522029999998</v>
      </c>
      <c r="P52" s="36">
        <f>SUMIFS(СВЦЭМ!$C$33:$C$776,СВЦЭМ!$A$33:$A$776,$A52,СВЦЭМ!$B$33:$B$776,P$47)+'СЕТ СН'!$G$9+СВЦЭМ!$D$10+'СЕТ СН'!$G$5-'СЕТ СН'!$G$17</f>
        <v>3474.90200495</v>
      </c>
      <c r="Q52" s="36">
        <f>SUMIFS(СВЦЭМ!$C$33:$C$776,СВЦЭМ!$A$33:$A$776,$A52,СВЦЭМ!$B$33:$B$776,Q$47)+'СЕТ СН'!$G$9+СВЦЭМ!$D$10+'СЕТ СН'!$G$5-'СЕТ СН'!$G$17</f>
        <v>3562.8010735099997</v>
      </c>
      <c r="R52" s="36">
        <f>SUMIFS(СВЦЭМ!$C$33:$C$776,СВЦЭМ!$A$33:$A$776,$A52,СВЦЭМ!$B$33:$B$776,R$47)+'СЕТ СН'!$G$9+СВЦЭМ!$D$10+'СЕТ СН'!$G$5-'СЕТ СН'!$G$17</f>
        <v>3512.5548593900003</v>
      </c>
      <c r="S52" s="36">
        <f>SUMIFS(СВЦЭМ!$C$33:$C$776,СВЦЭМ!$A$33:$A$776,$A52,СВЦЭМ!$B$33:$B$776,S$47)+'СЕТ СН'!$G$9+СВЦЭМ!$D$10+'СЕТ СН'!$G$5-'СЕТ СН'!$G$17</f>
        <v>3438.5755940899999</v>
      </c>
      <c r="T52" s="36">
        <f>SUMIFS(СВЦЭМ!$C$33:$C$776,СВЦЭМ!$A$33:$A$776,$A52,СВЦЭМ!$B$33:$B$776,T$47)+'СЕТ СН'!$G$9+СВЦЭМ!$D$10+'СЕТ СН'!$G$5-'СЕТ СН'!$G$17</f>
        <v>3412.5755855899997</v>
      </c>
      <c r="U52" s="36">
        <f>SUMIFS(СВЦЭМ!$C$33:$C$776,СВЦЭМ!$A$33:$A$776,$A52,СВЦЭМ!$B$33:$B$776,U$47)+'СЕТ СН'!$G$9+СВЦЭМ!$D$10+'СЕТ СН'!$G$5-'СЕТ СН'!$G$17</f>
        <v>3421.2355863000003</v>
      </c>
      <c r="V52" s="36">
        <f>SUMIFS(СВЦЭМ!$C$33:$C$776,СВЦЭМ!$A$33:$A$776,$A52,СВЦЭМ!$B$33:$B$776,V$47)+'СЕТ СН'!$G$9+СВЦЭМ!$D$10+'СЕТ СН'!$G$5-'СЕТ СН'!$G$17</f>
        <v>3380.2896815200002</v>
      </c>
      <c r="W52" s="36">
        <f>SUMIFS(СВЦЭМ!$C$33:$C$776,СВЦЭМ!$A$33:$A$776,$A52,СВЦЭМ!$B$33:$B$776,W$47)+'СЕТ СН'!$G$9+СВЦЭМ!$D$10+'СЕТ СН'!$G$5-'СЕТ СН'!$G$17</f>
        <v>3349.7385530299998</v>
      </c>
      <c r="X52" s="36">
        <f>SUMIFS(СВЦЭМ!$C$33:$C$776,СВЦЭМ!$A$33:$A$776,$A52,СВЦЭМ!$B$33:$B$776,X$47)+'СЕТ СН'!$G$9+СВЦЭМ!$D$10+'СЕТ СН'!$G$5-'СЕТ СН'!$G$17</f>
        <v>3341.8747182400002</v>
      </c>
      <c r="Y52" s="36">
        <f>SUMIFS(СВЦЭМ!$C$33:$C$776,СВЦЭМ!$A$33:$A$776,$A52,СВЦЭМ!$B$33:$B$776,Y$47)+'СЕТ СН'!$G$9+СВЦЭМ!$D$10+'СЕТ СН'!$G$5-'СЕТ СН'!$G$17</f>
        <v>3384.9135844499997</v>
      </c>
    </row>
    <row r="53" spans="1:25" ht="15.75" x14ac:dyDescent="0.2">
      <c r="A53" s="35">
        <f t="shared" si="1"/>
        <v>43927</v>
      </c>
      <c r="B53" s="36">
        <f>SUMIFS(СВЦЭМ!$C$33:$C$776,СВЦЭМ!$A$33:$A$776,$A53,СВЦЭМ!$B$33:$B$776,B$47)+'СЕТ СН'!$G$9+СВЦЭМ!$D$10+'СЕТ СН'!$G$5-'СЕТ СН'!$G$17</f>
        <v>3509.3305684500001</v>
      </c>
      <c r="C53" s="36">
        <f>SUMIFS(СВЦЭМ!$C$33:$C$776,СВЦЭМ!$A$33:$A$776,$A53,СВЦЭМ!$B$33:$B$776,C$47)+'СЕТ СН'!$G$9+СВЦЭМ!$D$10+'СЕТ СН'!$G$5-'СЕТ СН'!$G$17</f>
        <v>3553.6693805</v>
      </c>
      <c r="D53" s="36">
        <f>SUMIFS(СВЦЭМ!$C$33:$C$776,СВЦЭМ!$A$33:$A$776,$A53,СВЦЭМ!$B$33:$B$776,D$47)+'СЕТ СН'!$G$9+СВЦЭМ!$D$10+'СЕТ СН'!$G$5-'СЕТ СН'!$G$17</f>
        <v>3569.6227659000001</v>
      </c>
      <c r="E53" s="36">
        <f>SUMIFS(СВЦЭМ!$C$33:$C$776,СВЦЭМ!$A$33:$A$776,$A53,СВЦЭМ!$B$33:$B$776,E$47)+'СЕТ СН'!$G$9+СВЦЭМ!$D$10+'СЕТ СН'!$G$5-'СЕТ СН'!$G$17</f>
        <v>3573.1192546900002</v>
      </c>
      <c r="F53" s="36">
        <f>SUMIFS(СВЦЭМ!$C$33:$C$776,СВЦЭМ!$A$33:$A$776,$A53,СВЦЭМ!$B$33:$B$776,F$47)+'СЕТ СН'!$G$9+СВЦЭМ!$D$10+'СЕТ СН'!$G$5-'СЕТ СН'!$G$17</f>
        <v>3573.26923717</v>
      </c>
      <c r="G53" s="36">
        <f>SUMIFS(СВЦЭМ!$C$33:$C$776,СВЦЭМ!$A$33:$A$776,$A53,СВЦЭМ!$B$33:$B$776,G$47)+'СЕТ СН'!$G$9+СВЦЭМ!$D$10+'СЕТ СН'!$G$5-'СЕТ СН'!$G$17</f>
        <v>3570.09538548</v>
      </c>
      <c r="H53" s="36">
        <f>SUMIFS(СВЦЭМ!$C$33:$C$776,СВЦЭМ!$A$33:$A$776,$A53,СВЦЭМ!$B$33:$B$776,H$47)+'СЕТ СН'!$G$9+СВЦЭМ!$D$10+'СЕТ СН'!$G$5-'СЕТ СН'!$G$17</f>
        <v>3557.1736080700002</v>
      </c>
      <c r="I53" s="36">
        <f>SUMIFS(СВЦЭМ!$C$33:$C$776,СВЦЭМ!$A$33:$A$776,$A53,СВЦЭМ!$B$33:$B$776,I$47)+'СЕТ СН'!$G$9+СВЦЭМ!$D$10+'СЕТ СН'!$G$5-'СЕТ СН'!$G$17</f>
        <v>3535.04576404</v>
      </c>
      <c r="J53" s="36">
        <f>SUMIFS(СВЦЭМ!$C$33:$C$776,СВЦЭМ!$A$33:$A$776,$A53,СВЦЭМ!$B$33:$B$776,J$47)+'СЕТ СН'!$G$9+СВЦЭМ!$D$10+'СЕТ СН'!$G$5-'СЕТ СН'!$G$17</f>
        <v>3502.7272866399999</v>
      </c>
      <c r="K53" s="36">
        <f>SUMIFS(СВЦЭМ!$C$33:$C$776,СВЦЭМ!$A$33:$A$776,$A53,СВЦЭМ!$B$33:$B$776,K$47)+'СЕТ СН'!$G$9+СВЦЭМ!$D$10+'СЕТ СН'!$G$5-'СЕТ СН'!$G$17</f>
        <v>3472.2693424600002</v>
      </c>
      <c r="L53" s="36">
        <f>SUMIFS(СВЦЭМ!$C$33:$C$776,СВЦЭМ!$A$33:$A$776,$A53,СВЦЭМ!$B$33:$B$776,L$47)+'СЕТ СН'!$G$9+СВЦЭМ!$D$10+'СЕТ СН'!$G$5-'СЕТ СН'!$G$17</f>
        <v>3461.4581851900002</v>
      </c>
      <c r="M53" s="36">
        <f>SUMIFS(СВЦЭМ!$C$33:$C$776,СВЦЭМ!$A$33:$A$776,$A53,СВЦЭМ!$B$33:$B$776,M$47)+'СЕТ СН'!$G$9+СВЦЭМ!$D$10+'СЕТ СН'!$G$5-'СЕТ СН'!$G$17</f>
        <v>3450.9633292400003</v>
      </c>
      <c r="N53" s="36">
        <f>SUMIFS(СВЦЭМ!$C$33:$C$776,СВЦЭМ!$A$33:$A$776,$A53,СВЦЭМ!$B$33:$B$776,N$47)+'СЕТ СН'!$G$9+СВЦЭМ!$D$10+'СЕТ СН'!$G$5-'СЕТ СН'!$G$17</f>
        <v>3483.2078401799999</v>
      </c>
      <c r="O53" s="36">
        <f>SUMIFS(СВЦЭМ!$C$33:$C$776,СВЦЭМ!$A$33:$A$776,$A53,СВЦЭМ!$B$33:$B$776,O$47)+'СЕТ СН'!$G$9+СВЦЭМ!$D$10+'СЕТ СН'!$G$5-'СЕТ СН'!$G$17</f>
        <v>3450.15267309</v>
      </c>
      <c r="P53" s="36">
        <f>SUMIFS(СВЦЭМ!$C$33:$C$776,СВЦЭМ!$A$33:$A$776,$A53,СВЦЭМ!$B$33:$B$776,P$47)+'СЕТ СН'!$G$9+СВЦЭМ!$D$10+'СЕТ СН'!$G$5-'СЕТ СН'!$G$17</f>
        <v>3458.8062487500001</v>
      </c>
      <c r="Q53" s="36">
        <f>SUMIFS(СВЦЭМ!$C$33:$C$776,СВЦЭМ!$A$33:$A$776,$A53,СВЦЭМ!$B$33:$B$776,Q$47)+'СЕТ СН'!$G$9+СВЦЭМ!$D$10+'СЕТ СН'!$G$5-'СЕТ СН'!$G$17</f>
        <v>3450.8073581099998</v>
      </c>
      <c r="R53" s="36">
        <f>SUMIFS(СВЦЭМ!$C$33:$C$776,СВЦЭМ!$A$33:$A$776,$A53,СВЦЭМ!$B$33:$B$776,R$47)+'СЕТ СН'!$G$9+СВЦЭМ!$D$10+'СЕТ СН'!$G$5-'СЕТ СН'!$G$17</f>
        <v>3430.2101447800001</v>
      </c>
      <c r="S53" s="36">
        <f>SUMIFS(СВЦЭМ!$C$33:$C$776,СВЦЭМ!$A$33:$A$776,$A53,СВЦЭМ!$B$33:$B$776,S$47)+'СЕТ СН'!$G$9+СВЦЭМ!$D$10+'СЕТ СН'!$G$5-'СЕТ СН'!$G$17</f>
        <v>3452.3203598600003</v>
      </c>
      <c r="T53" s="36">
        <f>SUMIFS(СВЦЭМ!$C$33:$C$776,СВЦЭМ!$A$33:$A$776,$A53,СВЦЭМ!$B$33:$B$776,T$47)+'СЕТ СН'!$G$9+СВЦЭМ!$D$10+'СЕТ СН'!$G$5-'СЕТ СН'!$G$17</f>
        <v>3437.48524361</v>
      </c>
      <c r="U53" s="36">
        <f>SUMIFS(СВЦЭМ!$C$33:$C$776,СВЦЭМ!$A$33:$A$776,$A53,СВЦЭМ!$B$33:$B$776,U$47)+'СЕТ СН'!$G$9+СВЦЭМ!$D$10+'СЕТ СН'!$G$5-'СЕТ СН'!$G$17</f>
        <v>3414.6097690400002</v>
      </c>
      <c r="V53" s="36">
        <f>SUMIFS(СВЦЭМ!$C$33:$C$776,СВЦЭМ!$A$33:$A$776,$A53,СВЦЭМ!$B$33:$B$776,V$47)+'СЕТ СН'!$G$9+СВЦЭМ!$D$10+'СЕТ СН'!$G$5-'СЕТ СН'!$G$17</f>
        <v>3462.9516297</v>
      </c>
      <c r="W53" s="36">
        <f>SUMIFS(СВЦЭМ!$C$33:$C$776,СВЦЭМ!$A$33:$A$776,$A53,СВЦЭМ!$B$33:$B$776,W$47)+'СЕТ СН'!$G$9+СВЦЭМ!$D$10+'СЕТ СН'!$G$5-'СЕТ СН'!$G$17</f>
        <v>3394.6253843899999</v>
      </c>
      <c r="X53" s="36">
        <f>SUMIFS(СВЦЭМ!$C$33:$C$776,СВЦЭМ!$A$33:$A$776,$A53,СВЦЭМ!$B$33:$B$776,X$47)+'СЕТ СН'!$G$9+СВЦЭМ!$D$10+'СЕТ СН'!$G$5-'СЕТ СН'!$G$17</f>
        <v>3421.14825823</v>
      </c>
      <c r="Y53" s="36">
        <f>SUMIFS(СВЦЭМ!$C$33:$C$776,СВЦЭМ!$A$33:$A$776,$A53,СВЦЭМ!$B$33:$B$776,Y$47)+'СЕТ СН'!$G$9+СВЦЭМ!$D$10+'СЕТ СН'!$G$5-'СЕТ СН'!$G$17</f>
        <v>3463.5018566399999</v>
      </c>
    </row>
    <row r="54" spans="1:25" ht="15.75" x14ac:dyDescent="0.2">
      <c r="A54" s="35">
        <f t="shared" si="1"/>
        <v>43928</v>
      </c>
      <c r="B54" s="36">
        <f>SUMIFS(СВЦЭМ!$C$33:$C$776,СВЦЭМ!$A$33:$A$776,$A54,СВЦЭМ!$B$33:$B$776,B$47)+'СЕТ СН'!$G$9+СВЦЭМ!$D$10+'СЕТ СН'!$G$5-'СЕТ СН'!$G$17</f>
        <v>3512.7508825300001</v>
      </c>
      <c r="C54" s="36">
        <f>SUMIFS(СВЦЭМ!$C$33:$C$776,СВЦЭМ!$A$33:$A$776,$A54,СВЦЭМ!$B$33:$B$776,C$47)+'СЕТ СН'!$G$9+СВЦЭМ!$D$10+'СЕТ СН'!$G$5-'СЕТ СН'!$G$17</f>
        <v>3553.6058135900003</v>
      </c>
      <c r="D54" s="36">
        <f>SUMIFS(СВЦЭМ!$C$33:$C$776,СВЦЭМ!$A$33:$A$776,$A54,СВЦЭМ!$B$33:$B$776,D$47)+'СЕТ СН'!$G$9+СВЦЭМ!$D$10+'СЕТ СН'!$G$5-'СЕТ СН'!$G$17</f>
        <v>3578.40463602</v>
      </c>
      <c r="E54" s="36">
        <f>SUMIFS(СВЦЭМ!$C$33:$C$776,СВЦЭМ!$A$33:$A$776,$A54,СВЦЭМ!$B$33:$B$776,E$47)+'СЕТ СН'!$G$9+СВЦЭМ!$D$10+'СЕТ СН'!$G$5-'СЕТ СН'!$G$17</f>
        <v>3603.5592155599998</v>
      </c>
      <c r="F54" s="36">
        <f>SUMIFS(СВЦЭМ!$C$33:$C$776,СВЦЭМ!$A$33:$A$776,$A54,СВЦЭМ!$B$33:$B$776,F$47)+'СЕТ СН'!$G$9+СВЦЭМ!$D$10+'СЕТ СН'!$G$5-'СЕТ СН'!$G$17</f>
        <v>3610.4666200700003</v>
      </c>
      <c r="G54" s="36">
        <f>SUMIFS(СВЦЭМ!$C$33:$C$776,СВЦЭМ!$A$33:$A$776,$A54,СВЦЭМ!$B$33:$B$776,G$47)+'СЕТ СН'!$G$9+СВЦЭМ!$D$10+'СЕТ СН'!$G$5-'СЕТ СН'!$G$17</f>
        <v>3612.4643323299997</v>
      </c>
      <c r="H54" s="36">
        <f>SUMIFS(СВЦЭМ!$C$33:$C$776,СВЦЭМ!$A$33:$A$776,$A54,СВЦЭМ!$B$33:$B$776,H$47)+'СЕТ СН'!$G$9+СВЦЭМ!$D$10+'СЕТ СН'!$G$5-'СЕТ СН'!$G$17</f>
        <v>3615.4247527799998</v>
      </c>
      <c r="I54" s="36">
        <f>SUMIFS(СВЦЭМ!$C$33:$C$776,СВЦЭМ!$A$33:$A$776,$A54,СВЦЭМ!$B$33:$B$776,I$47)+'СЕТ СН'!$G$9+СВЦЭМ!$D$10+'СЕТ СН'!$G$5-'СЕТ СН'!$G$17</f>
        <v>3629.9764480700001</v>
      </c>
      <c r="J54" s="36">
        <f>SUMIFS(СВЦЭМ!$C$33:$C$776,СВЦЭМ!$A$33:$A$776,$A54,СВЦЭМ!$B$33:$B$776,J$47)+'СЕТ СН'!$G$9+СВЦЭМ!$D$10+'СЕТ СН'!$G$5-'СЕТ СН'!$G$17</f>
        <v>3532.0163483900001</v>
      </c>
      <c r="K54" s="36">
        <f>SUMIFS(СВЦЭМ!$C$33:$C$776,СВЦЭМ!$A$33:$A$776,$A54,СВЦЭМ!$B$33:$B$776,K$47)+'СЕТ СН'!$G$9+СВЦЭМ!$D$10+'СЕТ СН'!$G$5-'СЕТ СН'!$G$17</f>
        <v>3530.39461097</v>
      </c>
      <c r="L54" s="36">
        <f>SUMIFS(СВЦЭМ!$C$33:$C$776,СВЦЭМ!$A$33:$A$776,$A54,СВЦЭМ!$B$33:$B$776,L$47)+'СЕТ СН'!$G$9+СВЦЭМ!$D$10+'СЕТ СН'!$G$5-'СЕТ СН'!$G$17</f>
        <v>3508.78810277</v>
      </c>
      <c r="M54" s="36">
        <f>SUMIFS(СВЦЭМ!$C$33:$C$776,СВЦЭМ!$A$33:$A$776,$A54,СВЦЭМ!$B$33:$B$776,M$47)+'СЕТ СН'!$G$9+СВЦЭМ!$D$10+'СЕТ СН'!$G$5-'СЕТ СН'!$G$17</f>
        <v>3470.8573619899998</v>
      </c>
      <c r="N54" s="36">
        <f>SUMIFS(СВЦЭМ!$C$33:$C$776,СВЦЭМ!$A$33:$A$776,$A54,СВЦЭМ!$B$33:$B$776,N$47)+'СЕТ СН'!$G$9+СВЦЭМ!$D$10+'СЕТ СН'!$G$5-'СЕТ СН'!$G$17</f>
        <v>3505.4271479099998</v>
      </c>
      <c r="O54" s="36">
        <f>SUMIFS(СВЦЭМ!$C$33:$C$776,СВЦЭМ!$A$33:$A$776,$A54,СВЦЭМ!$B$33:$B$776,O$47)+'СЕТ СН'!$G$9+СВЦЭМ!$D$10+'СЕТ СН'!$G$5-'СЕТ СН'!$G$17</f>
        <v>3469.6813598500003</v>
      </c>
      <c r="P54" s="36">
        <f>SUMIFS(СВЦЭМ!$C$33:$C$776,СВЦЭМ!$A$33:$A$776,$A54,СВЦЭМ!$B$33:$B$776,P$47)+'СЕТ СН'!$G$9+СВЦЭМ!$D$10+'СЕТ СН'!$G$5-'СЕТ СН'!$G$17</f>
        <v>3462.25268942</v>
      </c>
      <c r="Q54" s="36">
        <f>SUMIFS(СВЦЭМ!$C$33:$C$776,СВЦЭМ!$A$33:$A$776,$A54,СВЦЭМ!$B$33:$B$776,Q$47)+'СЕТ СН'!$G$9+СВЦЭМ!$D$10+'СЕТ СН'!$G$5-'СЕТ СН'!$G$17</f>
        <v>3463.3850129699999</v>
      </c>
      <c r="R54" s="36">
        <f>SUMIFS(СВЦЭМ!$C$33:$C$776,СВЦЭМ!$A$33:$A$776,$A54,СВЦЭМ!$B$33:$B$776,R$47)+'СЕТ СН'!$G$9+СВЦЭМ!$D$10+'СЕТ СН'!$G$5-'СЕТ СН'!$G$17</f>
        <v>3475.5833551400001</v>
      </c>
      <c r="S54" s="36">
        <f>SUMIFS(СВЦЭМ!$C$33:$C$776,СВЦЭМ!$A$33:$A$776,$A54,СВЦЭМ!$B$33:$B$776,S$47)+'СЕТ СН'!$G$9+СВЦЭМ!$D$10+'СЕТ СН'!$G$5-'СЕТ СН'!$G$17</f>
        <v>3466.50673173</v>
      </c>
      <c r="T54" s="36">
        <f>SUMIFS(СВЦЭМ!$C$33:$C$776,СВЦЭМ!$A$33:$A$776,$A54,СВЦЭМ!$B$33:$B$776,T$47)+'СЕТ СН'!$G$9+СВЦЭМ!$D$10+'СЕТ СН'!$G$5-'СЕТ СН'!$G$17</f>
        <v>3443.9867968799999</v>
      </c>
      <c r="U54" s="36">
        <f>SUMIFS(СВЦЭМ!$C$33:$C$776,СВЦЭМ!$A$33:$A$776,$A54,СВЦЭМ!$B$33:$B$776,U$47)+'СЕТ СН'!$G$9+СВЦЭМ!$D$10+'СЕТ СН'!$G$5-'СЕТ СН'!$G$17</f>
        <v>3455.1571296900001</v>
      </c>
      <c r="V54" s="36">
        <f>SUMIFS(СВЦЭМ!$C$33:$C$776,СВЦЭМ!$A$33:$A$776,$A54,СВЦЭМ!$B$33:$B$776,V$47)+'СЕТ СН'!$G$9+СВЦЭМ!$D$10+'СЕТ СН'!$G$5-'СЕТ СН'!$G$17</f>
        <v>3439.29198709</v>
      </c>
      <c r="W54" s="36">
        <f>SUMIFS(СВЦЭМ!$C$33:$C$776,СВЦЭМ!$A$33:$A$776,$A54,СВЦЭМ!$B$33:$B$776,W$47)+'СЕТ СН'!$G$9+СВЦЭМ!$D$10+'СЕТ СН'!$G$5-'СЕТ СН'!$G$17</f>
        <v>3419.1099029500001</v>
      </c>
      <c r="X54" s="36">
        <f>SUMIFS(СВЦЭМ!$C$33:$C$776,СВЦЭМ!$A$33:$A$776,$A54,СВЦЭМ!$B$33:$B$776,X$47)+'СЕТ СН'!$G$9+СВЦЭМ!$D$10+'СЕТ СН'!$G$5-'СЕТ СН'!$G$17</f>
        <v>3433.65536759</v>
      </c>
      <c r="Y54" s="36">
        <f>SUMIFS(СВЦЭМ!$C$33:$C$776,СВЦЭМ!$A$33:$A$776,$A54,СВЦЭМ!$B$33:$B$776,Y$47)+'СЕТ СН'!$G$9+СВЦЭМ!$D$10+'СЕТ СН'!$G$5-'СЕТ СН'!$G$17</f>
        <v>3468.5905747699999</v>
      </c>
    </row>
    <row r="55" spans="1:25" ht="15.75" x14ac:dyDescent="0.2">
      <c r="A55" s="35">
        <f t="shared" si="1"/>
        <v>43929</v>
      </c>
      <c r="B55" s="36">
        <f>SUMIFS(СВЦЭМ!$C$33:$C$776,СВЦЭМ!$A$33:$A$776,$A55,СВЦЭМ!$B$33:$B$776,B$47)+'СЕТ СН'!$G$9+СВЦЭМ!$D$10+'СЕТ СН'!$G$5-'СЕТ СН'!$G$17</f>
        <v>3507.1204937499997</v>
      </c>
      <c r="C55" s="36">
        <f>SUMIFS(СВЦЭМ!$C$33:$C$776,СВЦЭМ!$A$33:$A$776,$A55,СВЦЭМ!$B$33:$B$776,C$47)+'СЕТ СН'!$G$9+СВЦЭМ!$D$10+'СЕТ СН'!$G$5-'СЕТ СН'!$G$17</f>
        <v>3550.65872988</v>
      </c>
      <c r="D55" s="36">
        <f>SUMIFS(СВЦЭМ!$C$33:$C$776,СВЦЭМ!$A$33:$A$776,$A55,СВЦЭМ!$B$33:$B$776,D$47)+'СЕТ СН'!$G$9+СВЦЭМ!$D$10+'СЕТ СН'!$G$5-'СЕТ СН'!$G$17</f>
        <v>3569.4445266100001</v>
      </c>
      <c r="E55" s="36">
        <f>SUMIFS(СВЦЭМ!$C$33:$C$776,СВЦЭМ!$A$33:$A$776,$A55,СВЦЭМ!$B$33:$B$776,E$47)+'СЕТ СН'!$G$9+СВЦЭМ!$D$10+'СЕТ СН'!$G$5-'СЕТ СН'!$G$17</f>
        <v>3593.18563266</v>
      </c>
      <c r="F55" s="36">
        <f>SUMIFS(СВЦЭМ!$C$33:$C$776,СВЦЭМ!$A$33:$A$776,$A55,СВЦЭМ!$B$33:$B$776,F$47)+'СЕТ СН'!$G$9+СВЦЭМ!$D$10+'СЕТ СН'!$G$5-'СЕТ СН'!$G$17</f>
        <v>3598.5672959200001</v>
      </c>
      <c r="G55" s="36">
        <f>SUMIFS(СВЦЭМ!$C$33:$C$776,СВЦЭМ!$A$33:$A$776,$A55,СВЦЭМ!$B$33:$B$776,G$47)+'СЕТ СН'!$G$9+СВЦЭМ!$D$10+'СЕТ СН'!$G$5-'СЕТ СН'!$G$17</f>
        <v>3593.1394313400001</v>
      </c>
      <c r="H55" s="36">
        <f>SUMIFS(СВЦЭМ!$C$33:$C$776,СВЦЭМ!$A$33:$A$776,$A55,СВЦЭМ!$B$33:$B$776,H$47)+'СЕТ СН'!$G$9+СВЦЭМ!$D$10+'СЕТ СН'!$G$5-'СЕТ СН'!$G$17</f>
        <v>3570.6775796100001</v>
      </c>
      <c r="I55" s="36">
        <f>SUMIFS(СВЦЭМ!$C$33:$C$776,СВЦЭМ!$A$33:$A$776,$A55,СВЦЭМ!$B$33:$B$776,I$47)+'СЕТ СН'!$G$9+СВЦЭМ!$D$10+'СЕТ СН'!$G$5-'СЕТ СН'!$G$17</f>
        <v>3571.0357098700001</v>
      </c>
      <c r="J55" s="36">
        <f>SUMIFS(СВЦЭМ!$C$33:$C$776,СВЦЭМ!$A$33:$A$776,$A55,СВЦЭМ!$B$33:$B$776,J$47)+'СЕТ СН'!$G$9+СВЦЭМ!$D$10+'СЕТ СН'!$G$5-'СЕТ СН'!$G$17</f>
        <v>3451.35833478</v>
      </c>
      <c r="K55" s="36">
        <f>SUMIFS(СВЦЭМ!$C$33:$C$776,СВЦЭМ!$A$33:$A$776,$A55,СВЦЭМ!$B$33:$B$776,K$47)+'СЕТ СН'!$G$9+СВЦЭМ!$D$10+'СЕТ СН'!$G$5-'СЕТ СН'!$G$17</f>
        <v>3435.0689817100001</v>
      </c>
      <c r="L55" s="36">
        <f>SUMIFS(СВЦЭМ!$C$33:$C$776,СВЦЭМ!$A$33:$A$776,$A55,СВЦЭМ!$B$33:$B$776,L$47)+'СЕТ СН'!$G$9+СВЦЭМ!$D$10+'СЕТ СН'!$G$5-'СЕТ СН'!$G$17</f>
        <v>3408.2079883799997</v>
      </c>
      <c r="M55" s="36">
        <f>SUMIFS(СВЦЭМ!$C$33:$C$776,СВЦЭМ!$A$33:$A$776,$A55,СВЦЭМ!$B$33:$B$776,M$47)+'СЕТ СН'!$G$9+СВЦЭМ!$D$10+'СЕТ СН'!$G$5-'СЕТ СН'!$G$17</f>
        <v>3416.3519550400001</v>
      </c>
      <c r="N55" s="36">
        <f>SUMIFS(СВЦЭМ!$C$33:$C$776,СВЦЭМ!$A$33:$A$776,$A55,СВЦЭМ!$B$33:$B$776,N$47)+'СЕТ СН'!$G$9+СВЦЭМ!$D$10+'СЕТ СН'!$G$5-'СЕТ СН'!$G$17</f>
        <v>3462.1337288300001</v>
      </c>
      <c r="O55" s="36">
        <f>SUMIFS(СВЦЭМ!$C$33:$C$776,СВЦЭМ!$A$33:$A$776,$A55,СВЦЭМ!$B$33:$B$776,O$47)+'СЕТ СН'!$G$9+СВЦЭМ!$D$10+'СЕТ СН'!$G$5-'СЕТ СН'!$G$17</f>
        <v>3429.7379922800001</v>
      </c>
      <c r="P55" s="36">
        <f>SUMIFS(СВЦЭМ!$C$33:$C$776,СВЦЭМ!$A$33:$A$776,$A55,СВЦЭМ!$B$33:$B$776,P$47)+'СЕТ СН'!$G$9+СВЦЭМ!$D$10+'СЕТ СН'!$G$5-'СЕТ СН'!$G$17</f>
        <v>3401.3193719000001</v>
      </c>
      <c r="Q55" s="36">
        <f>SUMIFS(СВЦЭМ!$C$33:$C$776,СВЦЭМ!$A$33:$A$776,$A55,СВЦЭМ!$B$33:$B$776,Q$47)+'СЕТ СН'!$G$9+СВЦЭМ!$D$10+'СЕТ СН'!$G$5-'СЕТ СН'!$G$17</f>
        <v>3429.4690220000002</v>
      </c>
      <c r="R55" s="36">
        <f>SUMIFS(СВЦЭМ!$C$33:$C$776,СВЦЭМ!$A$33:$A$776,$A55,СВЦЭМ!$B$33:$B$776,R$47)+'СЕТ СН'!$G$9+СВЦЭМ!$D$10+'СЕТ СН'!$G$5-'СЕТ СН'!$G$17</f>
        <v>3420.9291665199999</v>
      </c>
      <c r="S55" s="36">
        <f>SUMIFS(СВЦЭМ!$C$33:$C$776,СВЦЭМ!$A$33:$A$776,$A55,СВЦЭМ!$B$33:$B$776,S$47)+'СЕТ СН'!$G$9+СВЦЭМ!$D$10+'СЕТ СН'!$G$5-'СЕТ СН'!$G$17</f>
        <v>3406.9415579699998</v>
      </c>
      <c r="T55" s="36">
        <f>SUMIFS(СВЦЭМ!$C$33:$C$776,СВЦЭМ!$A$33:$A$776,$A55,СВЦЭМ!$B$33:$B$776,T$47)+'СЕТ СН'!$G$9+СВЦЭМ!$D$10+'СЕТ СН'!$G$5-'СЕТ СН'!$G$17</f>
        <v>3393.5608231000001</v>
      </c>
      <c r="U55" s="36">
        <f>SUMIFS(СВЦЭМ!$C$33:$C$776,СВЦЭМ!$A$33:$A$776,$A55,СВЦЭМ!$B$33:$B$776,U$47)+'СЕТ СН'!$G$9+СВЦЭМ!$D$10+'СЕТ СН'!$G$5-'СЕТ СН'!$G$17</f>
        <v>3385.8322776800001</v>
      </c>
      <c r="V55" s="36">
        <f>SUMIFS(СВЦЭМ!$C$33:$C$776,СВЦЭМ!$A$33:$A$776,$A55,СВЦЭМ!$B$33:$B$776,V$47)+'СЕТ СН'!$G$9+СВЦЭМ!$D$10+'СЕТ СН'!$G$5-'СЕТ СН'!$G$17</f>
        <v>3365.11078997</v>
      </c>
      <c r="W55" s="36">
        <f>SUMIFS(СВЦЭМ!$C$33:$C$776,СВЦЭМ!$A$33:$A$776,$A55,СВЦЭМ!$B$33:$B$776,W$47)+'СЕТ СН'!$G$9+СВЦЭМ!$D$10+'СЕТ СН'!$G$5-'СЕТ СН'!$G$17</f>
        <v>3358.3389887900003</v>
      </c>
      <c r="X55" s="36">
        <f>SUMIFS(СВЦЭМ!$C$33:$C$776,СВЦЭМ!$A$33:$A$776,$A55,СВЦЭМ!$B$33:$B$776,X$47)+'СЕТ СН'!$G$9+СВЦЭМ!$D$10+'СЕТ СН'!$G$5-'СЕТ СН'!$G$17</f>
        <v>3370.16565498</v>
      </c>
      <c r="Y55" s="36">
        <f>SUMIFS(СВЦЭМ!$C$33:$C$776,СВЦЭМ!$A$33:$A$776,$A55,СВЦЭМ!$B$33:$B$776,Y$47)+'СЕТ СН'!$G$9+СВЦЭМ!$D$10+'СЕТ СН'!$G$5-'СЕТ СН'!$G$17</f>
        <v>3416.8363210699999</v>
      </c>
    </row>
    <row r="56" spans="1:25" ht="15.75" x14ac:dyDescent="0.2">
      <c r="A56" s="35">
        <f t="shared" si="1"/>
        <v>43930</v>
      </c>
      <c r="B56" s="36">
        <f>SUMIFS(СВЦЭМ!$C$33:$C$776,СВЦЭМ!$A$33:$A$776,$A56,СВЦЭМ!$B$33:$B$776,B$47)+'СЕТ СН'!$G$9+СВЦЭМ!$D$10+'СЕТ СН'!$G$5-'СЕТ СН'!$G$17</f>
        <v>3489.6060069599998</v>
      </c>
      <c r="C56" s="36">
        <f>SUMIFS(СВЦЭМ!$C$33:$C$776,СВЦЭМ!$A$33:$A$776,$A56,СВЦЭМ!$B$33:$B$776,C$47)+'СЕТ СН'!$G$9+СВЦЭМ!$D$10+'СЕТ СН'!$G$5-'СЕТ СН'!$G$17</f>
        <v>3534.6210229999997</v>
      </c>
      <c r="D56" s="36">
        <f>SUMIFS(СВЦЭМ!$C$33:$C$776,СВЦЭМ!$A$33:$A$776,$A56,СВЦЭМ!$B$33:$B$776,D$47)+'СЕТ СН'!$G$9+СВЦЭМ!$D$10+'СЕТ СН'!$G$5-'СЕТ СН'!$G$17</f>
        <v>3573.24542088</v>
      </c>
      <c r="E56" s="36">
        <f>SUMIFS(СВЦЭМ!$C$33:$C$776,СВЦЭМ!$A$33:$A$776,$A56,СВЦЭМ!$B$33:$B$776,E$47)+'СЕТ СН'!$G$9+СВЦЭМ!$D$10+'СЕТ СН'!$G$5-'СЕТ СН'!$G$17</f>
        <v>3584.4938834499999</v>
      </c>
      <c r="F56" s="36">
        <f>SUMIFS(СВЦЭМ!$C$33:$C$776,СВЦЭМ!$A$33:$A$776,$A56,СВЦЭМ!$B$33:$B$776,F$47)+'СЕТ СН'!$G$9+СВЦЭМ!$D$10+'СЕТ СН'!$G$5-'СЕТ СН'!$G$17</f>
        <v>3598.5981584399997</v>
      </c>
      <c r="G56" s="36">
        <f>SUMIFS(СВЦЭМ!$C$33:$C$776,СВЦЭМ!$A$33:$A$776,$A56,СВЦЭМ!$B$33:$B$776,G$47)+'СЕТ СН'!$G$9+СВЦЭМ!$D$10+'СЕТ СН'!$G$5-'СЕТ СН'!$G$17</f>
        <v>3635.1180331400001</v>
      </c>
      <c r="H56" s="36">
        <f>SUMIFS(СВЦЭМ!$C$33:$C$776,СВЦЭМ!$A$33:$A$776,$A56,СВЦЭМ!$B$33:$B$776,H$47)+'СЕТ СН'!$G$9+СВЦЭМ!$D$10+'СЕТ СН'!$G$5-'СЕТ СН'!$G$17</f>
        <v>3597.4154430999997</v>
      </c>
      <c r="I56" s="36">
        <f>SUMIFS(СВЦЭМ!$C$33:$C$776,СВЦЭМ!$A$33:$A$776,$A56,СВЦЭМ!$B$33:$B$776,I$47)+'СЕТ СН'!$G$9+СВЦЭМ!$D$10+'СЕТ СН'!$G$5-'СЕТ СН'!$G$17</f>
        <v>3593.3909326600001</v>
      </c>
      <c r="J56" s="36">
        <f>SUMIFS(СВЦЭМ!$C$33:$C$776,СВЦЭМ!$A$33:$A$776,$A56,СВЦЭМ!$B$33:$B$776,J$47)+'СЕТ СН'!$G$9+СВЦЭМ!$D$10+'СЕТ СН'!$G$5-'СЕТ СН'!$G$17</f>
        <v>3466.2453866599999</v>
      </c>
      <c r="K56" s="36">
        <f>SUMIFS(СВЦЭМ!$C$33:$C$776,СВЦЭМ!$A$33:$A$776,$A56,СВЦЭМ!$B$33:$B$776,K$47)+'СЕТ СН'!$G$9+СВЦЭМ!$D$10+'СЕТ СН'!$G$5-'СЕТ СН'!$G$17</f>
        <v>3452.9364954399998</v>
      </c>
      <c r="L56" s="36">
        <f>SUMIFS(СВЦЭМ!$C$33:$C$776,СВЦЭМ!$A$33:$A$776,$A56,СВЦЭМ!$B$33:$B$776,L$47)+'СЕТ СН'!$G$9+СВЦЭМ!$D$10+'СЕТ СН'!$G$5-'СЕТ СН'!$G$17</f>
        <v>3425.63826526</v>
      </c>
      <c r="M56" s="36">
        <f>SUMIFS(СВЦЭМ!$C$33:$C$776,СВЦЭМ!$A$33:$A$776,$A56,СВЦЭМ!$B$33:$B$776,M$47)+'СЕТ СН'!$G$9+СВЦЭМ!$D$10+'СЕТ СН'!$G$5-'СЕТ СН'!$G$17</f>
        <v>3422.6212025899999</v>
      </c>
      <c r="N56" s="36">
        <f>SUMIFS(СВЦЭМ!$C$33:$C$776,СВЦЭМ!$A$33:$A$776,$A56,СВЦЭМ!$B$33:$B$776,N$47)+'СЕТ СН'!$G$9+СВЦЭМ!$D$10+'СЕТ СН'!$G$5-'СЕТ СН'!$G$17</f>
        <v>3469.1170696300001</v>
      </c>
      <c r="O56" s="36">
        <f>SUMIFS(СВЦЭМ!$C$33:$C$776,СВЦЭМ!$A$33:$A$776,$A56,СВЦЭМ!$B$33:$B$776,O$47)+'СЕТ СН'!$G$9+СВЦЭМ!$D$10+'СЕТ СН'!$G$5-'СЕТ СН'!$G$17</f>
        <v>3420.10675618</v>
      </c>
      <c r="P56" s="36">
        <f>SUMIFS(СВЦЭМ!$C$33:$C$776,СВЦЭМ!$A$33:$A$776,$A56,СВЦЭМ!$B$33:$B$776,P$47)+'СЕТ СН'!$G$9+СВЦЭМ!$D$10+'СЕТ СН'!$G$5-'СЕТ СН'!$G$17</f>
        <v>3395.1030107300003</v>
      </c>
      <c r="Q56" s="36">
        <f>SUMIFS(СВЦЭМ!$C$33:$C$776,СВЦЭМ!$A$33:$A$776,$A56,СВЦЭМ!$B$33:$B$776,Q$47)+'СЕТ СН'!$G$9+СВЦЭМ!$D$10+'СЕТ СН'!$G$5-'СЕТ СН'!$G$17</f>
        <v>3436.7107812700001</v>
      </c>
      <c r="R56" s="36">
        <f>SUMIFS(СВЦЭМ!$C$33:$C$776,СВЦЭМ!$A$33:$A$776,$A56,СВЦЭМ!$B$33:$B$776,R$47)+'СЕТ СН'!$G$9+СВЦЭМ!$D$10+'СЕТ СН'!$G$5-'СЕТ СН'!$G$17</f>
        <v>3423.3263047700002</v>
      </c>
      <c r="S56" s="36">
        <f>SUMIFS(СВЦЭМ!$C$33:$C$776,СВЦЭМ!$A$33:$A$776,$A56,СВЦЭМ!$B$33:$B$776,S$47)+'СЕТ СН'!$G$9+СВЦЭМ!$D$10+'СЕТ СН'!$G$5-'СЕТ СН'!$G$17</f>
        <v>3412.3456530599997</v>
      </c>
      <c r="T56" s="36">
        <f>SUMIFS(СВЦЭМ!$C$33:$C$776,СВЦЭМ!$A$33:$A$776,$A56,СВЦЭМ!$B$33:$B$776,T$47)+'СЕТ СН'!$G$9+СВЦЭМ!$D$10+'СЕТ СН'!$G$5-'СЕТ СН'!$G$17</f>
        <v>3385.0251211699997</v>
      </c>
      <c r="U56" s="36">
        <f>SUMIFS(СВЦЭМ!$C$33:$C$776,СВЦЭМ!$A$33:$A$776,$A56,СВЦЭМ!$B$33:$B$776,U$47)+'СЕТ СН'!$G$9+СВЦЭМ!$D$10+'СЕТ СН'!$G$5-'СЕТ СН'!$G$17</f>
        <v>3394.40557558</v>
      </c>
      <c r="V56" s="36">
        <f>SUMIFS(СВЦЭМ!$C$33:$C$776,СВЦЭМ!$A$33:$A$776,$A56,СВЦЭМ!$B$33:$B$776,V$47)+'СЕТ СН'!$G$9+СВЦЭМ!$D$10+'СЕТ СН'!$G$5-'СЕТ СН'!$G$17</f>
        <v>3375.6657581999998</v>
      </c>
      <c r="W56" s="36">
        <f>SUMIFS(СВЦЭМ!$C$33:$C$776,СВЦЭМ!$A$33:$A$776,$A56,СВЦЭМ!$B$33:$B$776,W$47)+'СЕТ СН'!$G$9+СВЦЭМ!$D$10+'СЕТ СН'!$G$5-'СЕТ СН'!$G$17</f>
        <v>3361.0094577099999</v>
      </c>
      <c r="X56" s="36">
        <f>SUMIFS(СВЦЭМ!$C$33:$C$776,СВЦЭМ!$A$33:$A$776,$A56,СВЦЭМ!$B$33:$B$776,X$47)+'СЕТ СН'!$G$9+СВЦЭМ!$D$10+'СЕТ СН'!$G$5-'СЕТ СН'!$G$17</f>
        <v>3395.2723195400004</v>
      </c>
      <c r="Y56" s="36">
        <f>SUMIFS(СВЦЭМ!$C$33:$C$776,СВЦЭМ!$A$33:$A$776,$A56,СВЦЭМ!$B$33:$B$776,Y$47)+'СЕТ СН'!$G$9+СВЦЭМ!$D$10+'СЕТ СН'!$G$5-'СЕТ СН'!$G$17</f>
        <v>3443.13856566</v>
      </c>
    </row>
    <row r="57" spans="1:25" ht="15.75" x14ac:dyDescent="0.2">
      <c r="A57" s="35">
        <f t="shared" si="1"/>
        <v>43931</v>
      </c>
      <c r="B57" s="36">
        <f>SUMIFS(СВЦЭМ!$C$33:$C$776,СВЦЭМ!$A$33:$A$776,$A57,СВЦЭМ!$B$33:$B$776,B$47)+'СЕТ СН'!$G$9+СВЦЭМ!$D$10+'СЕТ СН'!$G$5-'СЕТ СН'!$G$17</f>
        <v>3411.7984161900004</v>
      </c>
      <c r="C57" s="36">
        <f>SUMIFS(СВЦЭМ!$C$33:$C$776,СВЦЭМ!$A$33:$A$776,$A57,СВЦЭМ!$B$33:$B$776,C$47)+'СЕТ СН'!$G$9+СВЦЭМ!$D$10+'СЕТ СН'!$G$5-'СЕТ СН'!$G$17</f>
        <v>3467.2618137999998</v>
      </c>
      <c r="D57" s="36">
        <f>SUMIFS(СВЦЭМ!$C$33:$C$776,СВЦЭМ!$A$33:$A$776,$A57,СВЦЭМ!$B$33:$B$776,D$47)+'СЕТ СН'!$G$9+СВЦЭМ!$D$10+'СЕТ СН'!$G$5-'СЕТ СН'!$G$17</f>
        <v>3531.3795578199997</v>
      </c>
      <c r="E57" s="36">
        <f>SUMIFS(СВЦЭМ!$C$33:$C$776,СВЦЭМ!$A$33:$A$776,$A57,СВЦЭМ!$B$33:$B$776,E$47)+'СЕТ СН'!$G$9+СВЦЭМ!$D$10+'СЕТ СН'!$G$5-'СЕТ СН'!$G$17</f>
        <v>3605.1179979899998</v>
      </c>
      <c r="F57" s="36">
        <f>SUMIFS(СВЦЭМ!$C$33:$C$776,СВЦЭМ!$A$33:$A$776,$A57,СВЦЭМ!$B$33:$B$776,F$47)+'СЕТ СН'!$G$9+СВЦЭМ!$D$10+'СЕТ СН'!$G$5-'СЕТ СН'!$G$17</f>
        <v>3598.4569604799999</v>
      </c>
      <c r="G57" s="36">
        <f>SUMIFS(СВЦЭМ!$C$33:$C$776,СВЦЭМ!$A$33:$A$776,$A57,СВЦЭМ!$B$33:$B$776,G$47)+'СЕТ СН'!$G$9+СВЦЭМ!$D$10+'СЕТ СН'!$G$5-'СЕТ СН'!$G$17</f>
        <v>3583.7137657799999</v>
      </c>
      <c r="H57" s="36">
        <f>SUMIFS(СВЦЭМ!$C$33:$C$776,СВЦЭМ!$A$33:$A$776,$A57,СВЦЭМ!$B$33:$B$776,H$47)+'СЕТ СН'!$G$9+СВЦЭМ!$D$10+'СЕТ СН'!$G$5-'СЕТ СН'!$G$17</f>
        <v>3556.1744153899999</v>
      </c>
      <c r="I57" s="36">
        <f>SUMIFS(СВЦЭМ!$C$33:$C$776,СВЦЭМ!$A$33:$A$776,$A57,СВЦЭМ!$B$33:$B$776,I$47)+'СЕТ СН'!$G$9+СВЦЭМ!$D$10+'СЕТ СН'!$G$5-'СЕТ СН'!$G$17</f>
        <v>3554.5302605500001</v>
      </c>
      <c r="J57" s="36">
        <f>SUMIFS(СВЦЭМ!$C$33:$C$776,СВЦЭМ!$A$33:$A$776,$A57,СВЦЭМ!$B$33:$B$776,J$47)+'СЕТ СН'!$G$9+СВЦЭМ!$D$10+'СЕТ СН'!$G$5-'СЕТ СН'!$G$17</f>
        <v>3424.8223779700002</v>
      </c>
      <c r="K57" s="36">
        <f>SUMIFS(СВЦЭМ!$C$33:$C$776,СВЦЭМ!$A$33:$A$776,$A57,СВЦЭМ!$B$33:$B$776,K$47)+'СЕТ СН'!$G$9+СВЦЭМ!$D$10+'СЕТ СН'!$G$5-'СЕТ СН'!$G$17</f>
        <v>3406.1787829899999</v>
      </c>
      <c r="L57" s="36">
        <f>SUMIFS(СВЦЭМ!$C$33:$C$776,СВЦЭМ!$A$33:$A$776,$A57,СВЦЭМ!$B$33:$B$776,L$47)+'СЕТ СН'!$G$9+СВЦЭМ!$D$10+'СЕТ СН'!$G$5-'СЕТ СН'!$G$17</f>
        <v>3396.1414149500001</v>
      </c>
      <c r="M57" s="36">
        <f>SUMIFS(СВЦЭМ!$C$33:$C$776,СВЦЭМ!$A$33:$A$776,$A57,СВЦЭМ!$B$33:$B$776,M$47)+'СЕТ СН'!$G$9+СВЦЭМ!$D$10+'СЕТ СН'!$G$5-'СЕТ СН'!$G$17</f>
        <v>3395.3242568300002</v>
      </c>
      <c r="N57" s="36">
        <f>SUMIFS(СВЦЭМ!$C$33:$C$776,СВЦЭМ!$A$33:$A$776,$A57,СВЦЭМ!$B$33:$B$776,N$47)+'СЕТ СН'!$G$9+СВЦЭМ!$D$10+'СЕТ СН'!$G$5-'СЕТ СН'!$G$17</f>
        <v>3466.7564610600002</v>
      </c>
      <c r="O57" s="36">
        <f>SUMIFS(СВЦЭМ!$C$33:$C$776,СВЦЭМ!$A$33:$A$776,$A57,СВЦЭМ!$B$33:$B$776,O$47)+'СЕТ СН'!$G$9+СВЦЭМ!$D$10+'СЕТ СН'!$G$5-'СЕТ СН'!$G$17</f>
        <v>3418.3842084099997</v>
      </c>
      <c r="P57" s="36">
        <f>SUMIFS(СВЦЭМ!$C$33:$C$776,СВЦЭМ!$A$33:$A$776,$A57,СВЦЭМ!$B$33:$B$776,P$47)+'СЕТ СН'!$G$9+СВЦЭМ!$D$10+'СЕТ СН'!$G$5-'СЕТ СН'!$G$17</f>
        <v>3396.4001481800001</v>
      </c>
      <c r="Q57" s="36">
        <f>SUMIFS(СВЦЭМ!$C$33:$C$776,СВЦЭМ!$A$33:$A$776,$A57,СВЦЭМ!$B$33:$B$776,Q$47)+'СЕТ СН'!$G$9+СВЦЭМ!$D$10+'СЕТ СН'!$G$5-'СЕТ СН'!$G$17</f>
        <v>3440.1810318799999</v>
      </c>
      <c r="R57" s="36">
        <f>SUMIFS(СВЦЭМ!$C$33:$C$776,СВЦЭМ!$A$33:$A$776,$A57,СВЦЭМ!$B$33:$B$776,R$47)+'СЕТ СН'!$G$9+СВЦЭМ!$D$10+'СЕТ СН'!$G$5-'СЕТ СН'!$G$17</f>
        <v>3431.29518796</v>
      </c>
      <c r="S57" s="36">
        <f>SUMIFS(СВЦЭМ!$C$33:$C$776,СВЦЭМ!$A$33:$A$776,$A57,СВЦЭМ!$B$33:$B$776,S$47)+'СЕТ СН'!$G$9+СВЦЭМ!$D$10+'СЕТ СН'!$G$5-'СЕТ СН'!$G$17</f>
        <v>3403.6515748500001</v>
      </c>
      <c r="T57" s="36">
        <f>SUMIFS(СВЦЭМ!$C$33:$C$776,СВЦЭМ!$A$33:$A$776,$A57,СВЦЭМ!$B$33:$B$776,T$47)+'СЕТ СН'!$G$9+СВЦЭМ!$D$10+'СЕТ СН'!$G$5-'СЕТ СН'!$G$17</f>
        <v>3371.1600594900001</v>
      </c>
      <c r="U57" s="36">
        <f>SUMIFS(СВЦЭМ!$C$33:$C$776,СВЦЭМ!$A$33:$A$776,$A57,СВЦЭМ!$B$33:$B$776,U$47)+'СЕТ СН'!$G$9+СВЦЭМ!$D$10+'СЕТ СН'!$G$5-'СЕТ СН'!$G$17</f>
        <v>3383.41840314</v>
      </c>
      <c r="V57" s="36">
        <f>SUMIFS(СВЦЭМ!$C$33:$C$776,СВЦЭМ!$A$33:$A$776,$A57,СВЦЭМ!$B$33:$B$776,V$47)+'СЕТ СН'!$G$9+СВЦЭМ!$D$10+'СЕТ СН'!$G$5-'СЕТ СН'!$G$17</f>
        <v>3338.32238517</v>
      </c>
      <c r="W57" s="36">
        <f>SUMIFS(СВЦЭМ!$C$33:$C$776,СВЦЭМ!$A$33:$A$776,$A57,СВЦЭМ!$B$33:$B$776,W$47)+'СЕТ СН'!$G$9+СВЦЭМ!$D$10+'СЕТ СН'!$G$5-'СЕТ СН'!$G$17</f>
        <v>3333.1362193200002</v>
      </c>
      <c r="X57" s="36">
        <f>SUMIFS(СВЦЭМ!$C$33:$C$776,СВЦЭМ!$A$33:$A$776,$A57,СВЦЭМ!$B$33:$B$776,X$47)+'СЕТ СН'!$G$9+СВЦЭМ!$D$10+'СЕТ СН'!$G$5-'СЕТ СН'!$G$17</f>
        <v>3317.1936883099997</v>
      </c>
      <c r="Y57" s="36">
        <f>SUMIFS(СВЦЭМ!$C$33:$C$776,СВЦЭМ!$A$33:$A$776,$A57,СВЦЭМ!$B$33:$B$776,Y$47)+'СЕТ СН'!$G$9+СВЦЭМ!$D$10+'СЕТ СН'!$G$5-'СЕТ СН'!$G$17</f>
        <v>3372.3912924000001</v>
      </c>
    </row>
    <row r="58" spans="1:25" ht="15.75" x14ac:dyDescent="0.2">
      <c r="A58" s="35">
        <f t="shared" si="1"/>
        <v>43932</v>
      </c>
      <c r="B58" s="36">
        <f>SUMIFS(СВЦЭМ!$C$33:$C$776,СВЦЭМ!$A$33:$A$776,$A58,СВЦЭМ!$B$33:$B$776,B$47)+'СЕТ СН'!$G$9+СВЦЭМ!$D$10+'СЕТ СН'!$G$5-'СЕТ СН'!$G$17</f>
        <v>3420.5442418900002</v>
      </c>
      <c r="C58" s="36">
        <f>SUMIFS(СВЦЭМ!$C$33:$C$776,СВЦЭМ!$A$33:$A$776,$A58,СВЦЭМ!$B$33:$B$776,C$47)+'СЕТ СН'!$G$9+СВЦЭМ!$D$10+'СЕТ СН'!$G$5-'СЕТ СН'!$G$17</f>
        <v>3472.3604053399999</v>
      </c>
      <c r="D58" s="36">
        <f>SUMIFS(СВЦЭМ!$C$33:$C$776,СВЦЭМ!$A$33:$A$776,$A58,СВЦЭМ!$B$33:$B$776,D$47)+'СЕТ СН'!$G$9+СВЦЭМ!$D$10+'СЕТ СН'!$G$5-'СЕТ СН'!$G$17</f>
        <v>3502.3065589500002</v>
      </c>
      <c r="E58" s="36">
        <f>SUMIFS(СВЦЭМ!$C$33:$C$776,СВЦЭМ!$A$33:$A$776,$A58,СВЦЭМ!$B$33:$B$776,E$47)+'СЕТ СН'!$G$9+СВЦЭМ!$D$10+'СЕТ СН'!$G$5-'СЕТ СН'!$G$17</f>
        <v>3484.0254739500001</v>
      </c>
      <c r="F58" s="36">
        <f>SUMIFS(СВЦЭМ!$C$33:$C$776,СВЦЭМ!$A$33:$A$776,$A58,СВЦЭМ!$B$33:$B$776,F$47)+'СЕТ СН'!$G$9+СВЦЭМ!$D$10+'СЕТ СН'!$G$5-'СЕТ СН'!$G$17</f>
        <v>3498.5753789</v>
      </c>
      <c r="G58" s="36">
        <f>SUMIFS(СВЦЭМ!$C$33:$C$776,СВЦЭМ!$A$33:$A$776,$A58,СВЦЭМ!$B$33:$B$776,G$47)+'СЕТ СН'!$G$9+СВЦЭМ!$D$10+'СЕТ СН'!$G$5-'СЕТ СН'!$G$17</f>
        <v>3503.3941572499998</v>
      </c>
      <c r="H58" s="36">
        <f>SUMIFS(СВЦЭМ!$C$33:$C$776,СВЦЭМ!$A$33:$A$776,$A58,СВЦЭМ!$B$33:$B$776,H$47)+'СЕТ СН'!$G$9+СВЦЭМ!$D$10+'СЕТ СН'!$G$5-'СЕТ СН'!$G$17</f>
        <v>3503.1367927000001</v>
      </c>
      <c r="I58" s="36">
        <f>SUMIFS(СВЦЭМ!$C$33:$C$776,СВЦЭМ!$A$33:$A$776,$A58,СВЦЭМ!$B$33:$B$776,I$47)+'СЕТ СН'!$G$9+СВЦЭМ!$D$10+'СЕТ СН'!$G$5-'СЕТ СН'!$G$17</f>
        <v>3496.57933783</v>
      </c>
      <c r="J58" s="36">
        <f>SUMIFS(СВЦЭМ!$C$33:$C$776,СВЦЭМ!$A$33:$A$776,$A58,СВЦЭМ!$B$33:$B$776,J$47)+'СЕТ СН'!$G$9+СВЦЭМ!$D$10+'СЕТ СН'!$G$5-'СЕТ СН'!$G$17</f>
        <v>3452.9638922100003</v>
      </c>
      <c r="K58" s="36">
        <f>SUMIFS(СВЦЭМ!$C$33:$C$776,СВЦЭМ!$A$33:$A$776,$A58,СВЦЭМ!$B$33:$B$776,K$47)+'СЕТ СН'!$G$9+СВЦЭМ!$D$10+'СЕТ СН'!$G$5-'СЕТ СН'!$G$17</f>
        <v>3374.8934734499999</v>
      </c>
      <c r="L58" s="36">
        <f>SUMIFS(СВЦЭМ!$C$33:$C$776,СВЦЭМ!$A$33:$A$776,$A58,СВЦЭМ!$B$33:$B$776,L$47)+'СЕТ СН'!$G$9+СВЦЭМ!$D$10+'СЕТ СН'!$G$5-'СЕТ СН'!$G$17</f>
        <v>3375.1742007800003</v>
      </c>
      <c r="M58" s="36">
        <f>SUMIFS(СВЦЭМ!$C$33:$C$776,СВЦЭМ!$A$33:$A$776,$A58,СВЦЭМ!$B$33:$B$776,M$47)+'СЕТ СН'!$G$9+СВЦЭМ!$D$10+'СЕТ СН'!$G$5-'СЕТ СН'!$G$17</f>
        <v>3403.2969684</v>
      </c>
      <c r="N58" s="36">
        <f>SUMIFS(СВЦЭМ!$C$33:$C$776,СВЦЭМ!$A$33:$A$776,$A58,СВЦЭМ!$B$33:$B$776,N$47)+'СЕТ СН'!$G$9+СВЦЭМ!$D$10+'СЕТ СН'!$G$5-'СЕТ СН'!$G$17</f>
        <v>3493.52323372</v>
      </c>
      <c r="O58" s="36">
        <f>SUMIFS(СВЦЭМ!$C$33:$C$776,СВЦЭМ!$A$33:$A$776,$A58,СВЦЭМ!$B$33:$B$776,O$47)+'СЕТ СН'!$G$9+СВЦЭМ!$D$10+'СЕТ СН'!$G$5-'СЕТ СН'!$G$17</f>
        <v>3417.14092454</v>
      </c>
      <c r="P58" s="36">
        <f>SUMIFS(СВЦЭМ!$C$33:$C$776,СВЦЭМ!$A$33:$A$776,$A58,СВЦЭМ!$B$33:$B$776,P$47)+'СЕТ СН'!$G$9+СВЦЭМ!$D$10+'СЕТ СН'!$G$5-'СЕТ СН'!$G$17</f>
        <v>3413.85229321</v>
      </c>
      <c r="Q58" s="36">
        <f>SUMIFS(СВЦЭМ!$C$33:$C$776,СВЦЭМ!$A$33:$A$776,$A58,СВЦЭМ!$B$33:$B$776,Q$47)+'СЕТ СН'!$G$9+СВЦЭМ!$D$10+'СЕТ СН'!$G$5-'СЕТ СН'!$G$17</f>
        <v>3453.6336107500001</v>
      </c>
      <c r="R58" s="36">
        <f>SUMIFS(СВЦЭМ!$C$33:$C$776,СВЦЭМ!$A$33:$A$776,$A58,СВЦЭМ!$B$33:$B$776,R$47)+'СЕТ СН'!$G$9+СВЦЭМ!$D$10+'СЕТ СН'!$G$5-'СЕТ СН'!$G$17</f>
        <v>3450.9516100600003</v>
      </c>
      <c r="S58" s="36">
        <f>SUMIFS(СВЦЭМ!$C$33:$C$776,СВЦЭМ!$A$33:$A$776,$A58,СВЦЭМ!$B$33:$B$776,S$47)+'СЕТ СН'!$G$9+СВЦЭМ!$D$10+'СЕТ СН'!$G$5-'СЕТ СН'!$G$17</f>
        <v>3466.9131028000002</v>
      </c>
      <c r="T58" s="36">
        <f>SUMIFS(СВЦЭМ!$C$33:$C$776,СВЦЭМ!$A$33:$A$776,$A58,СВЦЭМ!$B$33:$B$776,T$47)+'СЕТ СН'!$G$9+СВЦЭМ!$D$10+'СЕТ СН'!$G$5-'СЕТ СН'!$G$17</f>
        <v>3447.03229702</v>
      </c>
      <c r="U58" s="36">
        <f>SUMIFS(СВЦЭМ!$C$33:$C$776,СВЦЭМ!$A$33:$A$776,$A58,СВЦЭМ!$B$33:$B$776,U$47)+'СЕТ СН'!$G$9+СВЦЭМ!$D$10+'СЕТ СН'!$G$5-'СЕТ СН'!$G$17</f>
        <v>3477.8272770599997</v>
      </c>
      <c r="V58" s="36">
        <f>SUMIFS(СВЦЭМ!$C$33:$C$776,СВЦЭМ!$A$33:$A$776,$A58,СВЦЭМ!$B$33:$B$776,V$47)+'СЕТ СН'!$G$9+СВЦЭМ!$D$10+'СЕТ СН'!$G$5-'СЕТ СН'!$G$17</f>
        <v>3399.5485552800001</v>
      </c>
      <c r="W58" s="36">
        <f>SUMIFS(СВЦЭМ!$C$33:$C$776,СВЦЭМ!$A$33:$A$776,$A58,СВЦЭМ!$B$33:$B$776,W$47)+'СЕТ СН'!$G$9+СВЦЭМ!$D$10+'СЕТ СН'!$G$5-'СЕТ СН'!$G$17</f>
        <v>3372.6690669199998</v>
      </c>
      <c r="X58" s="36">
        <f>SUMIFS(СВЦЭМ!$C$33:$C$776,СВЦЭМ!$A$33:$A$776,$A58,СВЦЭМ!$B$33:$B$776,X$47)+'СЕТ СН'!$G$9+СВЦЭМ!$D$10+'СЕТ СН'!$G$5-'СЕТ СН'!$G$17</f>
        <v>3424.8578448799999</v>
      </c>
      <c r="Y58" s="36">
        <f>SUMIFS(СВЦЭМ!$C$33:$C$776,СВЦЭМ!$A$33:$A$776,$A58,СВЦЭМ!$B$33:$B$776,Y$47)+'СЕТ СН'!$G$9+СВЦЭМ!$D$10+'СЕТ СН'!$G$5-'СЕТ СН'!$G$17</f>
        <v>3456.6654722499998</v>
      </c>
    </row>
    <row r="59" spans="1:25" ht="15.75" x14ac:dyDescent="0.2">
      <c r="A59" s="35">
        <f t="shared" si="1"/>
        <v>43933</v>
      </c>
      <c r="B59" s="36">
        <f>SUMIFS(СВЦЭМ!$C$33:$C$776,СВЦЭМ!$A$33:$A$776,$A59,СВЦЭМ!$B$33:$B$776,B$47)+'СЕТ СН'!$G$9+СВЦЭМ!$D$10+'СЕТ СН'!$G$5-'СЕТ СН'!$G$17</f>
        <v>3414.6620402799999</v>
      </c>
      <c r="C59" s="36">
        <f>SUMIFS(СВЦЭМ!$C$33:$C$776,СВЦЭМ!$A$33:$A$776,$A59,СВЦЭМ!$B$33:$B$776,C$47)+'СЕТ СН'!$G$9+СВЦЭМ!$D$10+'СЕТ СН'!$G$5-'СЕТ СН'!$G$17</f>
        <v>3435.0573046300001</v>
      </c>
      <c r="D59" s="36">
        <f>SUMIFS(СВЦЭМ!$C$33:$C$776,СВЦЭМ!$A$33:$A$776,$A59,СВЦЭМ!$B$33:$B$776,D$47)+'СЕТ СН'!$G$9+СВЦЭМ!$D$10+'СЕТ СН'!$G$5-'СЕТ СН'!$G$17</f>
        <v>3409.56594825</v>
      </c>
      <c r="E59" s="36">
        <f>SUMIFS(СВЦЭМ!$C$33:$C$776,СВЦЭМ!$A$33:$A$776,$A59,СВЦЭМ!$B$33:$B$776,E$47)+'СЕТ СН'!$G$9+СВЦЭМ!$D$10+'СЕТ СН'!$G$5-'СЕТ СН'!$G$17</f>
        <v>3400.7960840300002</v>
      </c>
      <c r="F59" s="36">
        <f>SUMIFS(СВЦЭМ!$C$33:$C$776,СВЦЭМ!$A$33:$A$776,$A59,СВЦЭМ!$B$33:$B$776,F$47)+'СЕТ СН'!$G$9+СВЦЭМ!$D$10+'СЕТ СН'!$G$5-'СЕТ СН'!$G$17</f>
        <v>3410.3783912500003</v>
      </c>
      <c r="G59" s="36">
        <f>SUMIFS(СВЦЭМ!$C$33:$C$776,СВЦЭМ!$A$33:$A$776,$A59,СВЦЭМ!$B$33:$B$776,G$47)+'СЕТ СН'!$G$9+СВЦЭМ!$D$10+'СЕТ СН'!$G$5-'СЕТ СН'!$G$17</f>
        <v>3454.7863703900002</v>
      </c>
      <c r="H59" s="36">
        <f>SUMIFS(СВЦЭМ!$C$33:$C$776,СВЦЭМ!$A$33:$A$776,$A59,СВЦЭМ!$B$33:$B$776,H$47)+'СЕТ СН'!$G$9+СВЦЭМ!$D$10+'СЕТ СН'!$G$5-'СЕТ СН'!$G$17</f>
        <v>3484.27481141</v>
      </c>
      <c r="I59" s="36">
        <f>SUMIFS(СВЦЭМ!$C$33:$C$776,СВЦЭМ!$A$33:$A$776,$A59,СВЦЭМ!$B$33:$B$776,I$47)+'СЕТ СН'!$G$9+СВЦЭМ!$D$10+'СЕТ СН'!$G$5-'СЕТ СН'!$G$17</f>
        <v>3489.6152532699998</v>
      </c>
      <c r="J59" s="36">
        <f>SUMIFS(СВЦЭМ!$C$33:$C$776,СВЦЭМ!$A$33:$A$776,$A59,СВЦЭМ!$B$33:$B$776,J$47)+'СЕТ СН'!$G$9+СВЦЭМ!$D$10+'СЕТ СН'!$G$5-'СЕТ СН'!$G$17</f>
        <v>3429.49993743</v>
      </c>
      <c r="K59" s="36">
        <f>SUMIFS(СВЦЭМ!$C$33:$C$776,СВЦЭМ!$A$33:$A$776,$A59,СВЦЭМ!$B$33:$B$776,K$47)+'СЕТ СН'!$G$9+СВЦЭМ!$D$10+'СЕТ СН'!$G$5-'СЕТ СН'!$G$17</f>
        <v>3323.5307089500002</v>
      </c>
      <c r="L59" s="36">
        <f>SUMIFS(СВЦЭМ!$C$33:$C$776,СВЦЭМ!$A$33:$A$776,$A59,СВЦЭМ!$B$33:$B$776,L$47)+'СЕТ СН'!$G$9+СВЦЭМ!$D$10+'СЕТ СН'!$G$5-'СЕТ СН'!$G$17</f>
        <v>3319.5218712000001</v>
      </c>
      <c r="M59" s="36">
        <f>SUMIFS(СВЦЭМ!$C$33:$C$776,СВЦЭМ!$A$33:$A$776,$A59,СВЦЭМ!$B$33:$B$776,M$47)+'СЕТ СН'!$G$9+СВЦЭМ!$D$10+'СЕТ СН'!$G$5-'СЕТ СН'!$G$17</f>
        <v>3325.9083499600001</v>
      </c>
      <c r="N59" s="36">
        <f>SUMIFS(СВЦЭМ!$C$33:$C$776,СВЦЭМ!$A$33:$A$776,$A59,СВЦЭМ!$B$33:$B$776,N$47)+'СЕТ СН'!$G$9+СВЦЭМ!$D$10+'СЕТ СН'!$G$5-'СЕТ СН'!$G$17</f>
        <v>3405.6720186699999</v>
      </c>
      <c r="O59" s="36">
        <f>SUMIFS(СВЦЭМ!$C$33:$C$776,СВЦЭМ!$A$33:$A$776,$A59,СВЦЭМ!$B$33:$B$776,O$47)+'СЕТ СН'!$G$9+СВЦЭМ!$D$10+'СЕТ СН'!$G$5-'СЕТ СН'!$G$17</f>
        <v>3354.1235271099999</v>
      </c>
      <c r="P59" s="36">
        <f>SUMIFS(СВЦЭМ!$C$33:$C$776,СВЦЭМ!$A$33:$A$776,$A59,СВЦЭМ!$B$33:$B$776,P$47)+'СЕТ СН'!$G$9+СВЦЭМ!$D$10+'СЕТ СН'!$G$5-'СЕТ СН'!$G$17</f>
        <v>3389.6411182700003</v>
      </c>
      <c r="Q59" s="36">
        <f>SUMIFS(СВЦЭМ!$C$33:$C$776,СВЦЭМ!$A$33:$A$776,$A59,СВЦЭМ!$B$33:$B$776,Q$47)+'СЕТ СН'!$G$9+СВЦЭМ!$D$10+'СЕТ СН'!$G$5-'СЕТ СН'!$G$17</f>
        <v>3390.9995249399999</v>
      </c>
      <c r="R59" s="36">
        <f>SUMIFS(СВЦЭМ!$C$33:$C$776,СВЦЭМ!$A$33:$A$776,$A59,СВЦЭМ!$B$33:$B$776,R$47)+'СЕТ СН'!$G$9+СВЦЭМ!$D$10+'СЕТ СН'!$G$5-'СЕТ СН'!$G$17</f>
        <v>3392.4896154899998</v>
      </c>
      <c r="S59" s="36">
        <f>SUMIFS(СВЦЭМ!$C$33:$C$776,СВЦЭМ!$A$33:$A$776,$A59,СВЦЭМ!$B$33:$B$776,S$47)+'СЕТ СН'!$G$9+СВЦЭМ!$D$10+'СЕТ СН'!$G$5-'СЕТ СН'!$G$17</f>
        <v>3398.3481324700001</v>
      </c>
      <c r="T59" s="36">
        <f>SUMIFS(СВЦЭМ!$C$33:$C$776,СВЦЭМ!$A$33:$A$776,$A59,СВЦЭМ!$B$33:$B$776,T$47)+'СЕТ СН'!$G$9+СВЦЭМ!$D$10+'СЕТ СН'!$G$5-'СЕТ СН'!$G$17</f>
        <v>3352.79923504</v>
      </c>
      <c r="U59" s="36">
        <f>SUMIFS(СВЦЭМ!$C$33:$C$776,СВЦЭМ!$A$33:$A$776,$A59,СВЦЭМ!$B$33:$B$776,U$47)+'СЕТ СН'!$G$9+СВЦЭМ!$D$10+'СЕТ СН'!$G$5-'СЕТ СН'!$G$17</f>
        <v>3351.6834517799998</v>
      </c>
      <c r="V59" s="36">
        <f>SUMIFS(СВЦЭМ!$C$33:$C$776,СВЦЭМ!$A$33:$A$776,$A59,СВЦЭМ!$B$33:$B$776,V$47)+'СЕТ СН'!$G$9+СВЦЭМ!$D$10+'СЕТ СН'!$G$5-'СЕТ СН'!$G$17</f>
        <v>3273.2459253799998</v>
      </c>
      <c r="W59" s="36">
        <f>SUMIFS(СВЦЭМ!$C$33:$C$776,СВЦЭМ!$A$33:$A$776,$A59,СВЦЭМ!$B$33:$B$776,W$47)+'СЕТ СН'!$G$9+СВЦЭМ!$D$10+'СЕТ СН'!$G$5-'СЕТ СН'!$G$17</f>
        <v>3222.1069826600001</v>
      </c>
      <c r="X59" s="36">
        <f>SUMIFS(СВЦЭМ!$C$33:$C$776,СВЦЭМ!$A$33:$A$776,$A59,СВЦЭМ!$B$33:$B$776,X$47)+'СЕТ СН'!$G$9+СВЦЭМ!$D$10+'СЕТ СН'!$G$5-'СЕТ СН'!$G$17</f>
        <v>3275.9174120299999</v>
      </c>
      <c r="Y59" s="36">
        <f>SUMIFS(СВЦЭМ!$C$33:$C$776,СВЦЭМ!$A$33:$A$776,$A59,СВЦЭМ!$B$33:$B$776,Y$47)+'СЕТ СН'!$G$9+СВЦЭМ!$D$10+'СЕТ СН'!$G$5-'СЕТ СН'!$G$17</f>
        <v>3303.2622540900002</v>
      </c>
    </row>
    <row r="60" spans="1:25" ht="15.75" x14ac:dyDescent="0.2">
      <c r="A60" s="35">
        <f t="shared" si="1"/>
        <v>43934</v>
      </c>
      <c r="B60" s="36">
        <f>SUMIFS(СВЦЭМ!$C$33:$C$776,СВЦЭМ!$A$33:$A$776,$A60,СВЦЭМ!$B$33:$B$776,B$47)+'СЕТ СН'!$G$9+СВЦЭМ!$D$10+'СЕТ СН'!$G$5-'СЕТ СН'!$G$17</f>
        <v>3310.1899137999999</v>
      </c>
      <c r="C60" s="36">
        <f>SUMIFS(СВЦЭМ!$C$33:$C$776,СВЦЭМ!$A$33:$A$776,$A60,СВЦЭМ!$B$33:$B$776,C$47)+'СЕТ СН'!$G$9+СВЦЭМ!$D$10+'СЕТ СН'!$G$5-'СЕТ СН'!$G$17</f>
        <v>3363.96472124</v>
      </c>
      <c r="D60" s="36">
        <f>SUMIFS(СВЦЭМ!$C$33:$C$776,СВЦЭМ!$A$33:$A$776,$A60,СВЦЭМ!$B$33:$B$776,D$47)+'СЕТ СН'!$G$9+СВЦЭМ!$D$10+'СЕТ СН'!$G$5-'СЕТ СН'!$G$17</f>
        <v>3417.23851388</v>
      </c>
      <c r="E60" s="36">
        <f>SUMIFS(СВЦЭМ!$C$33:$C$776,СВЦЭМ!$A$33:$A$776,$A60,СВЦЭМ!$B$33:$B$776,E$47)+'СЕТ СН'!$G$9+СВЦЭМ!$D$10+'СЕТ СН'!$G$5-'СЕТ СН'!$G$17</f>
        <v>3406.22464107</v>
      </c>
      <c r="F60" s="36">
        <f>SUMIFS(СВЦЭМ!$C$33:$C$776,СВЦЭМ!$A$33:$A$776,$A60,СВЦЭМ!$B$33:$B$776,F$47)+'СЕТ СН'!$G$9+СВЦЭМ!$D$10+'СЕТ СН'!$G$5-'СЕТ СН'!$G$17</f>
        <v>3401.3326221699999</v>
      </c>
      <c r="G60" s="36">
        <f>SUMIFS(СВЦЭМ!$C$33:$C$776,СВЦЭМ!$A$33:$A$776,$A60,СВЦЭМ!$B$33:$B$776,G$47)+'СЕТ СН'!$G$9+СВЦЭМ!$D$10+'СЕТ СН'!$G$5-'СЕТ СН'!$G$17</f>
        <v>3378.98671982</v>
      </c>
      <c r="H60" s="36">
        <f>SUMIFS(СВЦЭМ!$C$33:$C$776,СВЦЭМ!$A$33:$A$776,$A60,СВЦЭМ!$B$33:$B$776,H$47)+'СЕТ СН'!$G$9+СВЦЭМ!$D$10+'СЕТ СН'!$G$5-'СЕТ СН'!$G$17</f>
        <v>3381.5922350299998</v>
      </c>
      <c r="I60" s="36">
        <f>SUMIFS(СВЦЭМ!$C$33:$C$776,СВЦЭМ!$A$33:$A$776,$A60,СВЦЭМ!$B$33:$B$776,I$47)+'СЕТ СН'!$G$9+СВЦЭМ!$D$10+'СЕТ СН'!$G$5-'СЕТ СН'!$G$17</f>
        <v>3329.7625269499999</v>
      </c>
      <c r="J60" s="36">
        <f>SUMIFS(СВЦЭМ!$C$33:$C$776,СВЦЭМ!$A$33:$A$776,$A60,СВЦЭМ!$B$33:$B$776,J$47)+'СЕТ СН'!$G$9+СВЦЭМ!$D$10+'СЕТ СН'!$G$5-'СЕТ СН'!$G$17</f>
        <v>3245.0871286199999</v>
      </c>
      <c r="K60" s="36">
        <f>SUMIFS(СВЦЭМ!$C$33:$C$776,СВЦЭМ!$A$33:$A$776,$A60,СВЦЭМ!$B$33:$B$776,K$47)+'СЕТ СН'!$G$9+СВЦЭМ!$D$10+'СЕТ СН'!$G$5-'СЕТ СН'!$G$17</f>
        <v>3220.99479397</v>
      </c>
      <c r="L60" s="36">
        <f>SUMIFS(СВЦЭМ!$C$33:$C$776,СВЦЭМ!$A$33:$A$776,$A60,СВЦЭМ!$B$33:$B$776,L$47)+'СЕТ СН'!$G$9+СВЦЭМ!$D$10+'СЕТ СН'!$G$5-'СЕТ СН'!$G$17</f>
        <v>3208.29587184</v>
      </c>
      <c r="M60" s="36">
        <f>SUMIFS(СВЦЭМ!$C$33:$C$776,СВЦЭМ!$A$33:$A$776,$A60,СВЦЭМ!$B$33:$B$776,M$47)+'СЕТ СН'!$G$9+СВЦЭМ!$D$10+'СЕТ СН'!$G$5-'СЕТ СН'!$G$17</f>
        <v>3205.22853141</v>
      </c>
      <c r="N60" s="36">
        <f>SUMIFS(СВЦЭМ!$C$33:$C$776,СВЦЭМ!$A$33:$A$776,$A60,СВЦЭМ!$B$33:$B$776,N$47)+'СЕТ СН'!$G$9+СВЦЭМ!$D$10+'СЕТ СН'!$G$5-'СЕТ СН'!$G$17</f>
        <v>3267.4183753500001</v>
      </c>
      <c r="O60" s="36">
        <f>SUMIFS(СВЦЭМ!$C$33:$C$776,СВЦЭМ!$A$33:$A$776,$A60,СВЦЭМ!$B$33:$B$776,O$47)+'СЕТ СН'!$G$9+СВЦЭМ!$D$10+'СЕТ СН'!$G$5-'СЕТ СН'!$G$17</f>
        <v>3207.38666302</v>
      </c>
      <c r="P60" s="36">
        <f>SUMIFS(СВЦЭМ!$C$33:$C$776,СВЦЭМ!$A$33:$A$776,$A60,СВЦЭМ!$B$33:$B$776,P$47)+'СЕТ СН'!$G$9+СВЦЭМ!$D$10+'СЕТ СН'!$G$5-'СЕТ СН'!$G$17</f>
        <v>3223.2518392000002</v>
      </c>
      <c r="Q60" s="36">
        <f>SUMIFS(СВЦЭМ!$C$33:$C$776,СВЦЭМ!$A$33:$A$776,$A60,СВЦЭМ!$B$33:$B$776,Q$47)+'СЕТ СН'!$G$9+СВЦЭМ!$D$10+'СЕТ СН'!$G$5-'СЕТ СН'!$G$17</f>
        <v>3246.6726246999997</v>
      </c>
      <c r="R60" s="36">
        <f>SUMIFS(СВЦЭМ!$C$33:$C$776,СВЦЭМ!$A$33:$A$776,$A60,СВЦЭМ!$B$33:$B$776,R$47)+'СЕТ СН'!$G$9+СВЦЭМ!$D$10+'СЕТ СН'!$G$5-'СЕТ СН'!$G$17</f>
        <v>3247.8538385700003</v>
      </c>
      <c r="S60" s="36">
        <f>SUMIFS(СВЦЭМ!$C$33:$C$776,СВЦЭМ!$A$33:$A$776,$A60,СВЦЭМ!$B$33:$B$776,S$47)+'СЕТ СН'!$G$9+СВЦЭМ!$D$10+'СЕТ СН'!$G$5-'СЕТ СН'!$G$17</f>
        <v>3247.8153418299999</v>
      </c>
      <c r="T60" s="36">
        <f>SUMIFS(СВЦЭМ!$C$33:$C$776,СВЦЭМ!$A$33:$A$776,$A60,СВЦЭМ!$B$33:$B$776,T$47)+'СЕТ СН'!$G$9+СВЦЭМ!$D$10+'СЕТ СН'!$G$5-'СЕТ СН'!$G$17</f>
        <v>3238.6223661399999</v>
      </c>
      <c r="U60" s="36">
        <f>SUMIFS(СВЦЭМ!$C$33:$C$776,СВЦЭМ!$A$33:$A$776,$A60,СВЦЭМ!$B$33:$B$776,U$47)+'СЕТ СН'!$G$9+СВЦЭМ!$D$10+'СЕТ СН'!$G$5-'СЕТ СН'!$G$17</f>
        <v>3257.0086660699999</v>
      </c>
      <c r="V60" s="36">
        <f>SUMIFS(СВЦЭМ!$C$33:$C$776,СВЦЭМ!$A$33:$A$776,$A60,СВЦЭМ!$B$33:$B$776,V$47)+'СЕТ СН'!$G$9+СВЦЭМ!$D$10+'СЕТ СН'!$G$5-'СЕТ СН'!$G$17</f>
        <v>3226.38079066</v>
      </c>
      <c r="W60" s="36">
        <f>SUMIFS(СВЦЭМ!$C$33:$C$776,СВЦЭМ!$A$33:$A$776,$A60,СВЦЭМ!$B$33:$B$776,W$47)+'СЕТ СН'!$G$9+СВЦЭМ!$D$10+'СЕТ СН'!$G$5-'СЕТ СН'!$G$17</f>
        <v>3216.22345236</v>
      </c>
      <c r="X60" s="36">
        <f>SUMIFS(СВЦЭМ!$C$33:$C$776,СВЦЭМ!$A$33:$A$776,$A60,СВЦЭМ!$B$33:$B$776,X$47)+'СЕТ СН'!$G$9+СВЦЭМ!$D$10+'СЕТ СН'!$G$5-'СЕТ СН'!$G$17</f>
        <v>3235.9612364699997</v>
      </c>
      <c r="Y60" s="36">
        <f>SUMIFS(СВЦЭМ!$C$33:$C$776,СВЦЭМ!$A$33:$A$776,$A60,СВЦЭМ!$B$33:$B$776,Y$47)+'СЕТ СН'!$G$9+СВЦЭМ!$D$10+'СЕТ СН'!$G$5-'СЕТ СН'!$G$17</f>
        <v>3260.7353290999999</v>
      </c>
    </row>
    <row r="61" spans="1:25" ht="15.75" x14ac:dyDescent="0.2">
      <c r="A61" s="35">
        <f t="shared" si="1"/>
        <v>43935</v>
      </c>
      <c r="B61" s="36">
        <f>SUMIFS(СВЦЭМ!$C$33:$C$776,СВЦЭМ!$A$33:$A$776,$A61,СВЦЭМ!$B$33:$B$776,B$47)+'СЕТ СН'!$G$9+СВЦЭМ!$D$10+'СЕТ СН'!$G$5-'СЕТ СН'!$G$17</f>
        <v>3297.5923815400001</v>
      </c>
      <c r="C61" s="36">
        <f>SUMIFS(СВЦЭМ!$C$33:$C$776,СВЦЭМ!$A$33:$A$776,$A61,СВЦЭМ!$B$33:$B$776,C$47)+'СЕТ СН'!$G$9+СВЦЭМ!$D$10+'СЕТ СН'!$G$5-'СЕТ СН'!$G$17</f>
        <v>3335.4457967799999</v>
      </c>
      <c r="D61" s="36">
        <f>SUMIFS(СВЦЭМ!$C$33:$C$776,СВЦЭМ!$A$33:$A$776,$A61,СВЦЭМ!$B$33:$B$776,D$47)+'СЕТ СН'!$G$9+СВЦЭМ!$D$10+'СЕТ СН'!$G$5-'СЕТ СН'!$G$17</f>
        <v>3358.6586397199999</v>
      </c>
      <c r="E61" s="36">
        <f>SUMIFS(СВЦЭМ!$C$33:$C$776,СВЦЭМ!$A$33:$A$776,$A61,СВЦЭМ!$B$33:$B$776,E$47)+'СЕТ СН'!$G$9+СВЦЭМ!$D$10+'СЕТ СН'!$G$5-'СЕТ СН'!$G$17</f>
        <v>3378.9410797999999</v>
      </c>
      <c r="F61" s="36">
        <f>SUMIFS(СВЦЭМ!$C$33:$C$776,СВЦЭМ!$A$33:$A$776,$A61,СВЦЭМ!$B$33:$B$776,F$47)+'СЕТ СН'!$G$9+СВЦЭМ!$D$10+'СЕТ СН'!$G$5-'СЕТ СН'!$G$17</f>
        <v>3404.33280221</v>
      </c>
      <c r="G61" s="36">
        <f>SUMIFS(СВЦЭМ!$C$33:$C$776,СВЦЭМ!$A$33:$A$776,$A61,СВЦЭМ!$B$33:$B$776,G$47)+'СЕТ СН'!$G$9+СВЦЭМ!$D$10+'СЕТ СН'!$G$5-'СЕТ СН'!$G$17</f>
        <v>3396.1678699100003</v>
      </c>
      <c r="H61" s="36">
        <f>SUMIFS(СВЦЭМ!$C$33:$C$776,СВЦЭМ!$A$33:$A$776,$A61,СВЦЭМ!$B$33:$B$776,H$47)+'СЕТ СН'!$G$9+СВЦЭМ!$D$10+'СЕТ СН'!$G$5-'СЕТ СН'!$G$17</f>
        <v>3407.4980805699997</v>
      </c>
      <c r="I61" s="36">
        <f>SUMIFS(СВЦЭМ!$C$33:$C$776,СВЦЭМ!$A$33:$A$776,$A61,СВЦЭМ!$B$33:$B$776,I$47)+'СЕТ СН'!$G$9+СВЦЭМ!$D$10+'СЕТ СН'!$G$5-'СЕТ СН'!$G$17</f>
        <v>3443.1381090699997</v>
      </c>
      <c r="J61" s="36">
        <f>SUMIFS(СВЦЭМ!$C$33:$C$776,СВЦЭМ!$A$33:$A$776,$A61,СВЦЭМ!$B$33:$B$776,J$47)+'СЕТ СН'!$G$9+СВЦЭМ!$D$10+'СЕТ СН'!$G$5-'СЕТ СН'!$G$17</f>
        <v>3418.4069254000001</v>
      </c>
      <c r="K61" s="36">
        <f>SUMIFS(СВЦЭМ!$C$33:$C$776,СВЦЭМ!$A$33:$A$776,$A61,СВЦЭМ!$B$33:$B$776,K$47)+'СЕТ СН'!$G$9+СВЦЭМ!$D$10+'СЕТ СН'!$G$5-'СЕТ СН'!$G$17</f>
        <v>3388.7782954100003</v>
      </c>
      <c r="L61" s="36">
        <f>SUMIFS(СВЦЭМ!$C$33:$C$776,СВЦЭМ!$A$33:$A$776,$A61,СВЦЭМ!$B$33:$B$776,L$47)+'СЕТ СН'!$G$9+СВЦЭМ!$D$10+'СЕТ СН'!$G$5-'СЕТ СН'!$G$17</f>
        <v>3363.8377626299998</v>
      </c>
      <c r="M61" s="36">
        <f>SUMIFS(СВЦЭМ!$C$33:$C$776,СВЦЭМ!$A$33:$A$776,$A61,СВЦЭМ!$B$33:$B$776,M$47)+'СЕТ СН'!$G$9+СВЦЭМ!$D$10+'СЕТ СН'!$G$5-'СЕТ СН'!$G$17</f>
        <v>3371.3564188600003</v>
      </c>
      <c r="N61" s="36">
        <f>SUMIFS(СВЦЭМ!$C$33:$C$776,СВЦЭМ!$A$33:$A$776,$A61,СВЦЭМ!$B$33:$B$776,N$47)+'СЕТ СН'!$G$9+СВЦЭМ!$D$10+'СЕТ СН'!$G$5-'СЕТ СН'!$G$17</f>
        <v>3395.42072624</v>
      </c>
      <c r="O61" s="36">
        <f>SUMIFS(СВЦЭМ!$C$33:$C$776,СВЦЭМ!$A$33:$A$776,$A61,СВЦЭМ!$B$33:$B$776,O$47)+'СЕТ СН'!$G$9+СВЦЭМ!$D$10+'СЕТ СН'!$G$5-'СЕТ СН'!$G$17</f>
        <v>3311.0616805600002</v>
      </c>
      <c r="P61" s="36">
        <f>SUMIFS(СВЦЭМ!$C$33:$C$776,СВЦЭМ!$A$33:$A$776,$A61,СВЦЭМ!$B$33:$B$776,P$47)+'СЕТ СН'!$G$9+СВЦЭМ!$D$10+'СЕТ СН'!$G$5-'СЕТ СН'!$G$17</f>
        <v>3345.8899196399998</v>
      </c>
      <c r="Q61" s="36">
        <f>SUMIFS(СВЦЭМ!$C$33:$C$776,СВЦЭМ!$A$33:$A$776,$A61,СВЦЭМ!$B$33:$B$776,Q$47)+'СЕТ СН'!$G$9+СВЦЭМ!$D$10+'СЕТ СН'!$G$5-'СЕТ СН'!$G$17</f>
        <v>3368.7924570300002</v>
      </c>
      <c r="R61" s="36">
        <f>SUMIFS(СВЦЭМ!$C$33:$C$776,СВЦЭМ!$A$33:$A$776,$A61,СВЦЭМ!$B$33:$B$776,R$47)+'СЕТ СН'!$G$9+СВЦЭМ!$D$10+'СЕТ СН'!$G$5-'СЕТ СН'!$G$17</f>
        <v>3416.9430820500002</v>
      </c>
      <c r="S61" s="36">
        <f>SUMIFS(СВЦЭМ!$C$33:$C$776,СВЦЭМ!$A$33:$A$776,$A61,СВЦЭМ!$B$33:$B$776,S$47)+'СЕТ СН'!$G$9+СВЦЭМ!$D$10+'СЕТ СН'!$G$5-'СЕТ СН'!$G$17</f>
        <v>3375.6312676899997</v>
      </c>
      <c r="T61" s="36">
        <f>SUMIFS(СВЦЭМ!$C$33:$C$776,СВЦЭМ!$A$33:$A$776,$A61,СВЦЭМ!$B$33:$B$776,T$47)+'СЕТ СН'!$G$9+СВЦЭМ!$D$10+'СЕТ СН'!$G$5-'СЕТ СН'!$G$17</f>
        <v>3344.5332291599998</v>
      </c>
      <c r="U61" s="36">
        <f>SUMIFS(СВЦЭМ!$C$33:$C$776,СВЦЭМ!$A$33:$A$776,$A61,СВЦЭМ!$B$33:$B$776,U$47)+'СЕТ СН'!$G$9+СВЦЭМ!$D$10+'СЕТ СН'!$G$5-'СЕТ СН'!$G$17</f>
        <v>3343.20450394</v>
      </c>
      <c r="V61" s="36">
        <f>SUMIFS(СВЦЭМ!$C$33:$C$776,СВЦЭМ!$A$33:$A$776,$A61,СВЦЭМ!$B$33:$B$776,V$47)+'СЕТ СН'!$G$9+СВЦЭМ!$D$10+'СЕТ СН'!$G$5-'СЕТ СН'!$G$17</f>
        <v>3370.7273189699999</v>
      </c>
      <c r="W61" s="36">
        <f>SUMIFS(СВЦЭМ!$C$33:$C$776,СВЦЭМ!$A$33:$A$776,$A61,СВЦЭМ!$B$33:$B$776,W$47)+'СЕТ СН'!$G$9+СВЦЭМ!$D$10+'СЕТ СН'!$G$5-'СЕТ СН'!$G$17</f>
        <v>3330.1417475099997</v>
      </c>
      <c r="X61" s="36">
        <f>SUMIFS(СВЦЭМ!$C$33:$C$776,СВЦЭМ!$A$33:$A$776,$A61,СВЦЭМ!$B$33:$B$776,X$47)+'СЕТ СН'!$G$9+СВЦЭМ!$D$10+'СЕТ СН'!$G$5-'СЕТ СН'!$G$17</f>
        <v>3372.9542166399997</v>
      </c>
      <c r="Y61" s="36">
        <f>SUMIFS(СВЦЭМ!$C$33:$C$776,СВЦЭМ!$A$33:$A$776,$A61,СВЦЭМ!$B$33:$B$776,Y$47)+'СЕТ СН'!$G$9+СВЦЭМ!$D$10+'СЕТ СН'!$G$5-'СЕТ СН'!$G$17</f>
        <v>3371.04039349</v>
      </c>
    </row>
    <row r="62" spans="1:25" ht="15.75" x14ac:dyDescent="0.2">
      <c r="A62" s="35">
        <f t="shared" si="1"/>
        <v>43936</v>
      </c>
      <c r="B62" s="36">
        <f>SUMIFS(СВЦЭМ!$C$33:$C$776,СВЦЭМ!$A$33:$A$776,$A62,СВЦЭМ!$B$33:$B$776,B$47)+'СЕТ СН'!$G$9+СВЦЭМ!$D$10+'СЕТ СН'!$G$5-'СЕТ СН'!$G$17</f>
        <v>3385.2034538299999</v>
      </c>
      <c r="C62" s="36">
        <f>SUMIFS(СВЦЭМ!$C$33:$C$776,СВЦЭМ!$A$33:$A$776,$A62,СВЦЭМ!$B$33:$B$776,C$47)+'СЕТ СН'!$G$9+СВЦЭМ!$D$10+'СЕТ СН'!$G$5-'СЕТ СН'!$G$17</f>
        <v>3434.7659800900001</v>
      </c>
      <c r="D62" s="36">
        <f>SUMIFS(СВЦЭМ!$C$33:$C$776,СВЦЭМ!$A$33:$A$776,$A62,СВЦЭМ!$B$33:$B$776,D$47)+'СЕТ СН'!$G$9+СВЦЭМ!$D$10+'СЕТ СН'!$G$5-'СЕТ СН'!$G$17</f>
        <v>3404.9412777299999</v>
      </c>
      <c r="E62" s="36">
        <f>SUMIFS(СВЦЭМ!$C$33:$C$776,СВЦЭМ!$A$33:$A$776,$A62,СВЦЭМ!$B$33:$B$776,E$47)+'СЕТ СН'!$G$9+СВЦЭМ!$D$10+'СЕТ СН'!$G$5-'СЕТ СН'!$G$17</f>
        <v>3412.7897845100001</v>
      </c>
      <c r="F62" s="36">
        <f>SUMIFS(СВЦЭМ!$C$33:$C$776,СВЦЭМ!$A$33:$A$776,$A62,СВЦЭМ!$B$33:$B$776,F$47)+'СЕТ СН'!$G$9+СВЦЭМ!$D$10+'СЕТ СН'!$G$5-'СЕТ СН'!$G$17</f>
        <v>3470.8177439400001</v>
      </c>
      <c r="G62" s="36">
        <f>SUMIFS(СВЦЭМ!$C$33:$C$776,СВЦЭМ!$A$33:$A$776,$A62,СВЦЭМ!$B$33:$B$776,G$47)+'СЕТ СН'!$G$9+СВЦЭМ!$D$10+'СЕТ СН'!$G$5-'СЕТ СН'!$G$17</f>
        <v>3410.4112013700001</v>
      </c>
      <c r="H62" s="36">
        <f>SUMIFS(СВЦЭМ!$C$33:$C$776,СВЦЭМ!$A$33:$A$776,$A62,СВЦЭМ!$B$33:$B$776,H$47)+'СЕТ СН'!$G$9+СВЦЭМ!$D$10+'СЕТ СН'!$G$5-'СЕТ СН'!$G$17</f>
        <v>3389.9525568099998</v>
      </c>
      <c r="I62" s="36">
        <f>SUMIFS(СВЦЭМ!$C$33:$C$776,СВЦЭМ!$A$33:$A$776,$A62,СВЦЭМ!$B$33:$B$776,I$47)+'СЕТ СН'!$G$9+СВЦЭМ!$D$10+'СЕТ СН'!$G$5-'СЕТ СН'!$G$17</f>
        <v>3380.0629076800001</v>
      </c>
      <c r="J62" s="36">
        <f>SUMIFS(СВЦЭМ!$C$33:$C$776,СВЦЭМ!$A$33:$A$776,$A62,СВЦЭМ!$B$33:$B$776,J$47)+'СЕТ СН'!$G$9+СВЦЭМ!$D$10+'СЕТ СН'!$G$5-'СЕТ СН'!$G$17</f>
        <v>3342.94611958</v>
      </c>
      <c r="K62" s="36">
        <f>SUMIFS(СВЦЭМ!$C$33:$C$776,СВЦЭМ!$A$33:$A$776,$A62,СВЦЭМ!$B$33:$B$776,K$47)+'СЕТ СН'!$G$9+СВЦЭМ!$D$10+'СЕТ СН'!$G$5-'СЕТ СН'!$G$17</f>
        <v>3306.3855141900003</v>
      </c>
      <c r="L62" s="36">
        <f>SUMIFS(СВЦЭМ!$C$33:$C$776,СВЦЭМ!$A$33:$A$776,$A62,СВЦЭМ!$B$33:$B$776,L$47)+'СЕТ СН'!$G$9+СВЦЭМ!$D$10+'СЕТ СН'!$G$5-'СЕТ СН'!$G$17</f>
        <v>3267.9316612100001</v>
      </c>
      <c r="M62" s="36">
        <f>SUMIFS(СВЦЭМ!$C$33:$C$776,СВЦЭМ!$A$33:$A$776,$A62,СВЦЭМ!$B$33:$B$776,M$47)+'СЕТ СН'!$G$9+СВЦЭМ!$D$10+'СЕТ СН'!$G$5-'СЕТ СН'!$G$17</f>
        <v>3275.8195690299999</v>
      </c>
      <c r="N62" s="36">
        <f>SUMIFS(СВЦЭМ!$C$33:$C$776,СВЦЭМ!$A$33:$A$776,$A62,СВЦЭМ!$B$33:$B$776,N$47)+'СЕТ СН'!$G$9+СВЦЭМ!$D$10+'СЕТ СН'!$G$5-'СЕТ СН'!$G$17</f>
        <v>3318.6704227600003</v>
      </c>
      <c r="O62" s="36">
        <f>SUMIFS(СВЦЭМ!$C$33:$C$776,СВЦЭМ!$A$33:$A$776,$A62,СВЦЭМ!$B$33:$B$776,O$47)+'СЕТ СН'!$G$9+СВЦЭМ!$D$10+'СЕТ СН'!$G$5-'СЕТ СН'!$G$17</f>
        <v>3292.5830573000003</v>
      </c>
      <c r="P62" s="36">
        <f>SUMIFS(СВЦЭМ!$C$33:$C$776,СВЦЭМ!$A$33:$A$776,$A62,СВЦЭМ!$B$33:$B$776,P$47)+'СЕТ СН'!$G$9+СВЦЭМ!$D$10+'СЕТ СН'!$G$5-'СЕТ СН'!$G$17</f>
        <v>3326.6138779800003</v>
      </c>
      <c r="Q62" s="36">
        <f>SUMIFS(СВЦЭМ!$C$33:$C$776,СВЦЭМ!$A$33:$A$776,$A62,СВЦЭМ!$B$33:$B$776,Q$47)+'СЕТ СН'!$G$9+СВЦЭМ!$D$10+'СЕТ СН'!$G$5-'СЕТ СН'!$G$17</f>
        <v>3314.3818520599998</v>
      </c>
      <c r="R62" s="36">
        <f>SUMIFS(СВЦЭМ!$C$33:$C$776,СВЦЭМ!$A$33:$A$776,$A62,СВЦЭМ!$B$33:$B$776,R$47)+'СЕТ СН'!$G$9+СВЦЭМ!$D$10+'СЕТ СН'!$G$5-'СЕТ СН'!$G$17</f>
        <v>3298.6399025199999</v>
      </c>
      <c r="S62" s="36">
        <f>SUMIFS(СВЦЭМ!$C$33:$C$776,СВЦЭМ!$A$33:$A$776,$A62,СВЦЭМ!$B$33:$B$776,S$47)+'СЕТ СН'!$G$9+СВЦЭМ!$D$10+'СЕТ СН'!$G$5-'СЕТ СН'!$G$17</f>
        <v>3318.4870840000003</v>
      </c>
      <c r="T62" s="36">
        <f>SUMIFS(СВЦЭМ!$C$33:$C$776,СВЦЭМ!$A$33:$A$776,$A62,СВЦЭМ!$B$33:$B$776,T$47)+'СЕТ СН'!$G$9+СВЦЭМ!$D$10+'СЕТ СН'!$G$5-'СЕТ СН'!$G$17</f>
        <v>3287.4408767200002</v>
      </c>
      <c r="U62" s="36">
        <f>SUMIFS(СВЦЭМ!$C$33:$C$776,СВЦЭМ!$A$33:$A$776,$A62,СВЦЭМ!$B$33:$B$776,U$47)+'СЕТ СН'!$G$9+СВЦЭМ!$D$10+'СЕТ СН'!$G$5-'СЕТ СН'!$G$17</f>
        <v>3251.6161258399998</v>
      </c>
      <c r="V62" s="36">
        <f>SUMIFS(СВЦЭМ!$C$33:$C$776,СВЦЭМ!$A$33:$A$776,$A62,СВЦЭМ!$B$33:$B$776,V$47)+'СЕТ СН'!$G$9+СВЦЭМ!$D$10+'СЕТ СН'!$G$5-'СЕТ СН'!$G$17</f>
        <v>3293.84050321</v>
      </c>
      <c r="W62" s="36">
        <f>SUMIFS(СВЦЭМ!$C$33:$C$776,СВЦЭМ!$A$33:$A$776,$A62,СВЦЭМ!$B$33:$B$776,W$47)+'СЕТ СН'!$G$9+СВЦЭМ!$D$10+'СЕТ СН'!$G$5-'СЕТ СН'!$G$17</f>
        <v>3258.4226970999998</v>
      </c>
      <c r="X62" s="36">
        <f>SUMIFS(СВЦЭМ!$C$33:$C$776,СВЦЭМ!$A$33:$A$776,$A62,СВЦЭМ!$B$33:$B$776,X$47)+'СЕТ СН'!$G$9+СВЦЭМ!$D$10+'СЕТ СН'!$G$5-'СЕТ СН'!$G$17</f>
        <v>3247.42468332</v>
      </c>
      <c r="Y62" s="36">
        <f>SUMIFS(СВЦЭМ!$C$33:$C$776,СВЦЭМ!$A$33:$A$776,$A62,СВЦЭМ!$B$33:$B$776,Y$47)+'СЕТ СН'!$G$9+СВЦЭМ!$D$10+'СЕТ СН'!$G$5-'СЕТ СН'!$G$17</f>
        <v>3275.6619158000003</v>
      </c>
    </row>
    <row r="63" spans="1:25" ht="15.75" x14ac:dyDescent="0.2">
      <c r="A63" s="35">
        <f t="shared" si="1"/>
        <v>43937</v>
      </c>
      <c r="B63" s="36">
        <f>SUMIFS(СВЦЭМ!$C$33:$C$776,СВЦЭМ!$A$33:$A$776,$A63,СВЦЭМ!$B$33:$B$776,B$47)+'СЕТ СН'!$G$9+СВЦЭМ!$D$10+'СЕТ СН'!$G$5-'СЕТ СН'!$G$17</f>
        <v>3238.0523030700001</v>
      </c>
      <c r="C63" s="36">
        <f>SUMIFS(СВЦЭМ!$C$33:$C$776,СВЦЭМ!$A$33:$A$776,$A63,СВЦЭМ!$B$33:$B$776,C$47)+'СЕТ СН'!$G$9+СВЦЭМ!$D$10+'СЕТ СН'!$G$5-'СЕТ СН'!$G$17</f>
        <v>3266.5221277600003</v>
      </c>
      <c r="D63" s="36">
        <f>SUMIFS(СВЦЭМ!$C$33:$C$776,СВЦЭМ!$A$33:$A$776,$A63,СВЦЭМ!$B$33:$B$776,D$47)+'СЕТ СН'!$G$9+СВЦЭМ!$D$10+'СЕТ СН'!$G$5-'СЕТ СН'!$G$17</f>
        <v>3291.8661263100003</v>
      </c>
      <c r="E63" s="36">
        <f>SUMIFS(СВЦЭМ!$C$33:$C$776,СВЦЭМ!$A$33:$A$776,$A63,СВЦЭМ!$B$33:$B$776,E$47)+'СЕТ СН'!$G$9+СВЦЭМ!$D$10+'СЕТ СН'!$G$5-'СЕТ СН'!$G$17</f>
        <v>3316.6608126199999</v>
      </c>
      <c r="F63" s="36">
        <f>SUMIFS(СВЦЭМ!$C$33:$C$776,СВЦЭМ!$A$33:$A$776,$A63,СВЦЭМ!$B$33:$B$776,F$47)+'СЕТ СН'!$G$9+СВЦЭМ!$D$10+'СЕТ СН'!$G$5-'СЕТ СН'!$G$17</f>
        <v>3316.7639025600001</v>
      </c>
      <c r="G63" s="36">
        <f>SUMIFS(СВЦЭМ!$C$33:$C$776,СВЦЭМ!$A$33:$A$776,$A63,СВЦЭМ!$B$33:$B$776,G$47)+'СЕТ СН'!$G$9+СВЦЭМ!$D$10+'СЕТ СН'!$G$5-'СЕТ СН'!$G$17</f>
        <v>3305.51143361</v>
      </c>
      <c r="H63" s="36">
        <f>SUMIFS(СВЦЭМ!$C$33:$C$776,СВЦЭМ!$A$33:$A$776,$A63,СВЦЭМ!$B$33:$B$776,H$47)+'СЕТ СН'!$G$9+СВЦЭМ!$D$10+'СЕТ СН'!$G$5-'СЕТ СН'!$G$17</f>
        <v>3299.99586348</v>
      </c>
      <c r="I63" s="36">
        <f>SUMIFS(СВЦЭМ!$C$33:$C$776,СВЦЭМ!$A$33:$A$776,$A63,СВЦЭМ!$B$33:$B$776,I$47)+'СЕТ СН'!$G$9+СВЦЭМ!$D$10+'СЕТ СН'!$G$5-'СЕТ СН'!$G$17</f>
        <v>3287.7591419400001</v>
      </c>
      <c r="J63" s="36">
        <f>SUMIFS(СВЦЭМ!$C$33:$C$776,СВЦЭМ!$A$33:$A$776,$A63,СВЦЭМ!$B$33:$B$776,J$47)+'СЕТ СН'!$G$9+СВЦЭМ!$D$10+'СЕТ СН'!$G$5-'СЕТ СН'!$G$17</f>
        <v>3205.6699358199999</v>
      </c>
      <c r="K63" s="36">
        <f>SUMIFS(СВЦЭМ!$C$33:$C$776,СВЦЭМ!$A$33:$A$776,$A63,СВЦЭМ!$B$33:$B$776,K$47)+'СЕТ СН'!$G$9+СВЦЭМ!$D$10+'СЕТ СН'!$G$5-'СЕТ СН'!$G$17</f>
        <v>3238.7725025999998</v>
      </c>
      <c r="L63" s="36">
        <f>SUMIFS(СВЦЭМ!$C$33:$C$776,СВЦЭМ!$A$33:$A$776,$A63,СВЦЭМ!$B$33:$B$776,L$47)+'СЕТ СН'!$G$9+СВЦЭМ!$D$10+'СЕТ СН'!$G$5-'СЕТ СН'!$G$17</f>
        <v>3226.9853839500001</v>
      </c>
      <c r="M63" s="36">
        <f>SUMIFS(СВЦЭМ!$C$33:$C$776,СВЦЭМ!$A$33:$A$776,$A63,СВЦЭМ!$B$33:$B$776,M$47)+'СЕТ СН'!$G$9+СВЦЭМ!$D$10+'СЕТ СН'!$G$5-'СЕТ СН'!$G$17</f>
        <v>3224.5394340800003</v>
      </c>
      <c r="N63" s="36">
        <f>SUMIFS(СВЦЭМ!$C$33:$C$776,СВЦЭМ!$A$33:$A$776,$A63,СВЦЭМ!$B$33:$B$776,N$47)+'СЕТ СН'!$G$9+СВЦЭМ!$D$10+'СЕТ СН'!$G$5-'СЕТ СН'!$G$17</f>
        <v>3233.5808769699997</v>
      </c>
      <c r="O63" s="36">
        <f>SUMIFS(СВЦЭМ!$C$33:$C$776,СВЦЭМ!$A$33:$A$776,$A63,СВЦЭМ!$B$33:$B$776,O$47)+'СЕТ СН'!$G$9+СВЦЭМ!$D$10+'СЕТ СН'!$G$5-'СЕТ СН'!$G$17</f>
        <v>3198.7242736399999</v>
      </c>
      <c r="P63" s="36">
        <f>SUMIFS(СВЦЭМ!$C$33:$C$776,СВЦЭМ!$A$33:$A$776,$A63,СВЦЭМ!$B$33:$B$776,P$47)+'СЕТ СН'!$G$9+СВЦЭМ!$D$10+'СЕТ СН'!$G$5-'СЕТ СН'!$G$17</f>
        <v>3226.7712900300003</v>
      </c>
      <c r="Q63" s="36">
        <f>SUMIFS(СВЦЭМ!$C$33:$C$776,СВЦЭМ!$A$33:$A$776,$A63,СВЦЭМ!$B$33:$B$776,Q$47)+'СЕТ СН'!$G$9+СВЦЭМ!$D$10+'СЕТ СН'!$G$5-'СЕТ СН'!$G$17</f>
        <v>3195.7141350000002</v>
      </c>
      <c r="R63" s="36">
        <f>SUMIFS(СВЦЭМ!$C$33:$C$776,СВЦЭМ!$A$33:$A$776,$A63,СВЦЭМ!$B$33:$B$776,R$47)+'СЕТ СН'!$G$9+СВЦЭМ!$D$10+'СЕТ СН'!$G$5-'СЕТ СН'!$G$17</f>
        <v>3203.3036563400001</v>
      </c>
      <c r="S63" s="36">
        <f>SUMIFS(СВЦЭМ!$C$33:$C$776,СВЦЭМ!$A$33:$A$776,$A63,СВЦЭМ!$B$33:$B$776,S$47)+'СЕТ СН'!$G$9+СВЦЭМ!$D$10+'СЕТ СН'!$G$5-'СЕТ СН'!$G$17</f>
        <v>3228.1633498399997</v>
      </c>
      <c r="T63" s="36">
        <f>SUMIFS(СВЦЭМ!$C$33:$C$776,СВЦЭМ!$A$33:$A$776,$A63,СВЦЭМ!$B$33:$B$776,T$47)+'СЕТ СН'!$G$9+СВЦЭМ!$D$10+'СЕТ СН'!$G$5-'СЕТ СН'!$G$17</f>
        <v>3189.3385948499999</v>
      </c>
      <c r="U63" s="36">
        <f>SUMIFS(СВЦЭМ!$C$33:$C$776,СВЦЭМ!$A$33:$A$776,$A63,СВЦЭМ!$B$33:$B$776,U$47)+'СЕТ СН'!$G$9+СВЦЭМ!$D$10+'СЕТ СН'!$G$5-'СЕТ СН'!$G$17</f>
        <v>3189.6743483499999</v>
      </c>
      <c r="V63" s="36">
        <f>SUMIFS(СВЦЭМ!$C$33:$C$776,СВЦЭМ!$A$33:$A$776,$A63,СВЦЭМ!$B$33:$B$776,V$47)+'СЕТ СН'!$G$9+СВЦЭМ!$D$10+'СЕТ СН'!$G$5-'СЕТ СН'!$G$17</f>
        <v>3190.7547551299999</v>
      </c>
      <c r="W63" s="36">
        <f>SUMIFS(СВЦЭМ!$C$33:$C$776,СВЦЭМ!$A$33:$A$776,$A63,СВЦЭМ!$B$33:$B$776,W$47)+'СЕТ СН'!$G$9+СВЦЭМ!$D$10+'СЕТ СН'!$G$5-'СЕТ СН'!$G$17</f>
        <v>3162.3066273900004</v>
      </c>
      <c r="X63" s="36">
        <f>SUMIFS(СВЦЭМ!$C$33:$C$776,СВЦЭМ!$A$33:$A$776,$A63,СВЦЭМ!$B$33:$B$776,X$47)+'СЕТ СН'!$G$9+СВЦЭМ!$D$10+'СЕТ СН'!$G$5-'СЕТ СН'!$G$17</f>
        <v>3192.5676950500001</v>
      </c>
      <c r="Y63" s="36">
        <f>SUMIFS(СВЦЭМ!$C$33:$C$776,СВЦЭМ!$A$33:$A$776,$A63,СВЦЭМ!$B$33:$B$776,Y$47)+'СЕТ СН'!$G$9+СВЦЭМ!$D$10+'СЕТ СН'!$G$5-'СЕТ СН'!$G$17</f>
        <v>3198.4504443999999</v>
      </c>
    </row>
    <row r="64" spans="1:25" ht="15.75" x14ac:dyDescent="0.2">
      <c r="A64" s="35">
        <f t="shared" si="1"/>
        <v>43938</v>
      </c>
      <c r="B64" s="36">
        <f>SUMIFS(СВЦЭМ!$C$33:$C$776,СВЦЭМ!$A$33:$A$776,$A64,СВЦЭМ!$B$33:$B$776,B$47)+'СЕТ СН'!$G$9+СВЦЭМ!$D$10+'СЕТ СН'!$G$5-'СЕТ СН'!$G$17</f>
        <v>3286.8615893300002</v>
      </c>
      <c r="C64" s="36">
        <f>SUMIFS(СВЦЭМ!$C$33:$C$776,СВЦЭМ!$A$33:$A$776,$A64,СВЦЭМ!$B$33:$B$776,C$47)+'СЕТ СН'!$G$9+СВЦЭМ!$D$10+'СЕТ СН'!$G$5-'СЕТ СН'!$G$17</f>
        <v>3305.7454891899997</v>
      </c>
      <c r="D64" s="36">
        <f>SUMIFS(СВЦЭМ!$C$33:$C$776,СВЦЭМ!$A$33:$A$776,$A64,СВЦЭМ!$B$33:$B$776,D$47)+'СЕТ СН'!$G$9+СВЦЭМ!$D$10+'СЕТ СН'!$G$5-'СЕТ СН'!$G$17</f>
        <v>3331.5073772000001</v>
      </c>
      <c r="E64" s="36">
        <f>SUMIFS(СВЦЭМ!$C$33:$C$776,СВЦЭМ!$A$33:$A$776,$A64,СВЦЭМ!$B$33:$B$776,E$47)+'СЕТ СН'!$G$9+СВЦЭМ!$D$10+'СЕТ СН'!$G$5-'СЕТ СН'!$G$17</f>
        <v>3359.3701752899997</v>
      </c>
      <c r="F64" s="36">
        <f>SUMIFS(СВЦЭМ!$C$33:$C$776,СВЦЭМ!$A$33:$A$776,$A64,СВЦЭМ!$B$33:$B$776,F$47)+'СЕТ СН'!$G$9+СВЦЭМ!$D$10+'СЕТ СН'!$G$5-'СЕТ СН'!$G$17</f>
        <v>3367.0904072100002</v>
      </c>
      <c r="G64" s="36">
        <f>SUMIFS(СВЦЭМ!$C$33:$C$776,СВЦЭМ!$A$33:$A$776,$A64,СВЦЭМ!$B$33:$B$776,G$47)+'СЕТ СН'!$G$9+СВЦЭМ!$D$10+'СЕТ СН'!$G$5-'СЕТ СН'!$G$17</f>
        <v>3376.6326068799999</v>
      </c>
      <c r="H64" s="36">
        <f>SUMIFS(СВЦЭМ!$C$33:$C$776,СВЦЭМ!$A$33:$A$776,$A64,СВЦЭМ!$B$33:$B$776,H$47)+'СЕТ СН'!$G$9+СВЦЭМ!$D$10+'СЕТ СН'!$G$5-'СЕТ СН'!$G$17</f>
        <v>3351.6645593399999</v>
      </c>
      <c r="I64" s="36">
        <f>SUMIFS(СВЦЭМ!$C$33:$C$776,СВЦЭМ!$A$33:$A$776,$A64,СВЦЭМ!$B$33:$B$776,I$47)+'СЕТ СН'!$G$9+СВЦЭМ!$D$10+'СЕТ СН'!$G$5-'СЕТ СН'!$G$17</f>
        <v>3312.6103798200002</v>
      </c>
      <c r="J64" s="36">
        <f>SUMIFS(СВЦЭМ!$C$33:$C$776,СВЦЭМ!$A$33:$A$776,$A64,СВЦЭМ!$B$33:$B$776,J$47)+'СЕТ СН'!$G$9+СВЦЭМ!$D$10+'СЕТ СН'!$G$5-'СЕТ СН'!$G$17</f>
        <v>3229.9274186299999</v>
      </c>
      <c r="K64" s="36">
        <f>SUMIFS(СВЦЭМ!$C$33:$C$776,СВЦЭМ!$A$33:$A$776,$A64,СВЦЭМ!$B$33:$B$776,K$47)+'СЕТ СН'!$G$9+СВЦЭМ!$D$10+'СЕТ СН'!$G$5-'СЕТ СН'!$G$17</f>
        <v>3222.4488174799999</v>
      </c>
      <c r="L64" s="36">
        <f>SUMIFS(СВЦЭМ!$C$33:$C$776,СВЦЭМ!$A$33:$A$776,$A64,СВЦЭМ!$B$33:$B$776,L$47)+'СЕТ СН'!$G$9+СВЦЭМ!$D$10+'СЕТ СН'!$G$5-'СЕТ СН'!$G$17</f>
        <v>3209.64893106</v>
      </c>
      <c r="M64" s="36">
        <f>SUMIFS(СВЦЭМ!$C$33:$C$776,СВЦЭМ!$A$33:$A$776,$A64,СВЦЭМ!$B$33:$B$776,M$47)+'СЕТ СН'!$G$9+СВЦЭМ!$D$10+'СЕТ СН'!$G$5-'СЕТ СН'!$G$17</f>
        <v>3189.1966305999999</v>
      </c>
      <c r="N64" s="36">
        <f>SUMIFS(СВЦЭМ!$C$33:$C$776,СВЦЭМ!$A$33:$A$776,$A64,СВЦЭМ!$B$33:$B$776,N$47)+'СЕТ СН'!$G$9+СВЦЭМ!$D$10+'СЕТ СН'!$G$5-'СЕТ СН'!$G$17</f>
        <v>3235.1957719299999</v>
      </c>
      <c r="O64" s="36">
        <f>SUMIFS(СВЦЭМ!$C$33:$C$776,СВЦЭМ!$A$33:$A$776,$A64,СВЦЭМ!$B$33:$B$776,O$47)+'СЕТ СН'!$G$9+СВЦЭМ!$D$10+'СЕТ СН'!$G$5-'СЕТ СН'!$G$17</f>
        <v>3180.0869223999998</v>
      </c>
      <c r="P64" s="36">
        <f>SUMIFS(СВЦЭМ!$C$33:$C$776,СВЦЭМ!$A$33:$A$776,$A64,СВЦЭМ!$B$33:$B$776,P$47)+'СЕТ СН'!$G$9+СВЦЭМ!$D$10+'СЕТ СН'!$G$5-'СЕТ СН'!$G$17</f>
        <v>3200.5933806000003</v>
      </c>
      <c r="Q64" s="36">
        <f>SUMIFS(СВЦЭМ!$C$33:$C$776,СВЦЭМ!$A$33:$A$776,$A64,СВЦЭМ!$B$33:$B$776,Q$47)+'СЕТ СН'!$G$9+СВЦЭМ!$D$10+'СЕТ СН'!$G$5-'СЕТ СН'!$G$17</f>
        <v>3228.82154025</v>
      </c>
      <c r="R64" s="36">
        <f>SUMIFS(СВЦЭМ!$C$33:$C$776,СВЦЭМ!$A$33:$A$776,$A64,СВЦЭМ!$B$33:$B$776,R$47)+'СЕТ СН'!$G$9+СВЦЭМ!$D$10+'СЕТ СН'!$G$5-'СЕТ СН'!$G$17</f>
        <v>3211.0275278200002</v>
      </c>
      <c r="S64" s="36">
        <f>SUMIFS(СВЦЭМ!$C$33:$C$776,СВЦЭМ!$A$33:$A$776,$A64,СВЦЭМ!$B$33:$B$776,S$47)+'СЕТ СН'!$G$9+СВЦЭМ!$D$10+'СЕТ СН'!$G$5-'СЕТ СН'!$G$17</f>
        <v>3206.5612966399999</v>
      </c>
      <c r="T64" s="36">
        <f>SUMIFS(СВЦЭМ!$C$33:$C$776,СВЦЭМ!$A$33:$A$776,$A64,СВЦЭМ!$B$33:$B$776,T$47)+'СЕТ СН'!$G$9+СВЦЭМ!$D$10+'СЕТ СН'!$G$5-'СЕТ СН'!$G$17</f>
        <v>3181.5118277400002</v>
      </c>
      <c r="U64" s="36">
        <f>SUMIFS(СВЦЭМ!$C$33:$C$776,СВЦЭМ!$A$33:$A$776,$A64,СВЦЭМ!$B$33:$B$776,U$47)+'СЕТ СН'!$G$9+СВЦЭМ!$D$10+'СЕТ СН'!$G$5-'СЕТ СН'!$G$17</f>
        <v>3209.93559998</v>
      </c>
      <c r="V64" s="36">
        <f>SUMIFS(СВЦЭМ!$C$33:$C$776,СВЦЭМ!$A$33:$A$776,$A64,СВЦЭМ!$B$33:$B$776,V$47)+'СЕТ СН'!$G$9+СВЦЭМ!$D$10+'СЕТ СН'!$G$5-'СЕТ СН'!$G$17</f>
        <v>3213.5729858700001</v>
      </c>
      <c r="W64" s="36">
        <f>SUMIFS(СВЦЭМ!$C$33:$C$776,СВЦЭМ!$A$33:$A$776,$A64,СВЦЭМ!$B$33:$B$776,W$47)+'СЕТ СН'!$G$9+СВЦЭМ!$D$10+'СЕТ СН'!$G$5-'СЕТ СН'!$G$17</f>
        <v>3212.44574057</v>
      </c>
      <c r="X64" s="36">
        <f>SUMIFS(СВЦЭМ!$C$33:$C$776,СВЦЭМ!$A$33:$A$776,$A64,СВЦЭМ!$B$33:$B$776,X$47)+'СЕТ СН'!$G$9+СВЦЭМ!$D$10+'СЕТ СН'!$G$5-'СЕТ СН'!$G$17</f>
        <v>3232.9396393899997</v>
      </c>
      <c r="Y64" s="36">
        <f>SUMIFS(СВЦЭМ!$C$33:$C$776,СВЦЭМ!$A$33:$A$776,$A64,СВЦЭМ!$B$33:$B$776,Y$47)+'СЕТ СН'!$G$9+СВЦЭМ!$D$10+'СЕТ СН'!$G$5-'СЕТ СН'!$G$17</f>
        <v>3223.80287985</v>
      </c>
    </row>
    <row r="65" spans="1:27" ht="15.75" x14ac:dyDescent="0.2">
      <c r="A65" s="35">
        <f t="shared" si="1"/>
        <v>43939</v>
      </c>
      <c r="B65" s="36">
        <f>SUMIFS(СВЦЭМ!$C$33:$C$776,СВЦЭМ!$A$33:$A$776,$A65,СВЦЭМ!$B$33:$B$776,B$47)+'СЕТ СН'!$G$9+СВЦЭМ!$D$10+'СЕТ СН'!$G$5-'СЕТ СН'!$G$17</f>
        <v>3305.6725653100002</v>
      </c>
      <c r="C65" s="36">
        <f>SUMIFS(СВЦЭМ!$C$33:$C$776,СВЦЭМ!$A$33:$A$776,$A65,СВЦЭМ!$B$33:$B$776,C$47)+'СЕТ СН'!$G$9+СВЦЭМ!$D$10+'СЕТ СН'!$G$5-'СЕТ СН'!$G$17</f>
        <v>3377.8436279799998</v>
      </c>
      <c r="D65" s="36">
        <f>SUMIFS(СВЦЭМ!$C$33:$C$776,СВЦЭМ!$A$33:$A$776,$A65,СВЦЭМ!$B$33:$B$776,D$47)+'СЕТ СН'!$G$9+СВЦЭМ!$D$10+'СЕТ СН'!$G$5-'СЕТ СН'!$G$17</f>
        <v>3383.6239410200001</v>
      </c>
      <c r="E65" s="36">
        <f>SUMIFS(СВЦЭМ!$C$33:$C$776,СВЦЭМ!$A$33:$A$776,$A65,СВЦЭМ!$B$33:$B$776,E$47)+'СЕТ СН'!$G$9+СВЦЭМ!$D$10+'СЕТ СН'!$G$5-'СЕТ СН'!$G$17</f>
        <v>3391.52490923</v>
      </c>
      <c r="F65" s="36">
        <f>SUMIFS(СВЦЭМ!$C$33:$C$776,СВЦЭМ!$A$33:$A$776,$A65,СВЦЭМ!$B$33:$B$776,F$47)+'СЕТ СН'!$G$9+СВЦЭМ!$D$10+'СЕТ СН'!$G$5-'СЕТ СН'!$G$17</f>
        <v>3389.0256295999998</v>
      </c>
      <c r="G65" s="36">
        <f>SUMIFS(СВЦЭМ!$C$33:$C$776,СВЦЭМ!$A$33:$A$776,$A65,СВЦЭМ!$B$33:$B$776,G$47)+'СЕТ СН'!$G$9+СВЦЭМ!$D$10+'СЕТ СН'!$G$5-'СЕТ СН'!$G$17</f>
        <v>3382.2598948599998</v>
      </c>
      <c r="H65" s="36">
        <f>SUMIFS(СВЦЭМ!$C$33:$C$776,СВЦЭМ!$A$33:$A$776,$A65,СВЦЭМ!$B$33:$B$776,H$47)+'СЕТ СН'!$G$9+СВЦЭМ!$D$10+'СЕТ СН'!$G$5-'СЕТ СН'!$G$17</f>
        <v>3371.4407386499997</v>
      </c>
      <c r="I65" s="36">
        <f>SUMIFS(СВЦЭМ!$C$33:$C$776,СВЦЭМ!$A$33:$A$776,$A65,СВЦЭМ!$B$33:$B$776,I$47)+'СЕТ СН'!$G$9+СВЦЭМ!$D$10+'СЕТ СН'!$G$5-'СЕТ СН'!$G$17</f>
        <v>3352.7210407399998</v>
      </c>
      <c r="J65" s="36">
        <f>SUMIFS(СВЦЭМ!$C$33:$C$776,СВЦЭМ!$A$33:$A$776,$A65,СВЦЭМ!$B$33:$B$776,J$47)+'СЕТ СН'!$G$9+СВЦЭМ!$D$10+'СЕТ СН'!$G$5-'СЕТ СН'!$G$17</f>
        <v>3282.5083446600001</v>
      </c>
      <c r="K65" s="36">
        <f>SUMIFS(СВЦЭМ!$C$33:$C$776,СВЦЭМ!$A$33:$A$776,$A65,СВЦЭМ!$B$33:$B$776,K$47)+'СЕТ СН'!$G$9+СВЦЭМ!$D$10+'СЕТ СН'!$G$5-'СЕТ СН'!$G$17</f>
        <v>3248.4922306600001</v>
      </c>
      <c r="L65" s="36">
        <f>SUMIFS(СВЦЭМ!$C$33:$C$776,СВЦЭМ!$A$33:$A$776,$A65,СВЦЭМ!$B$33:$B$776,L$47)+'СЕТ СН'!$G$9+СВЦЭМ!$D$10+'СЕТ СН'!$G$5-'СЕТ СН'!$G$17</f>
        <v>3233.1847805500001</v>
      </c>
      <c r="M65" s="36">
        <f>SUMIFS(СВЦЭМ!$C$33:$C$776,СВЦЭМ!$A$33:$A$776,$A65,СВЦЭМ!$B$33:$B$776,M$47)+'СЕТ СН'!$G$9+СВЦЭМ!$D$10+'СЕТ СН'!$G$5-'СЕТ СН'!$G$17</f>
        <v>3234.75352376</v>
      </c>
      <c r="N65" s="36">
        <f>SUMIFS(СВЦЭМ!$C$33:$C$776,СВЦЭМ!$A$33:$A$776,$A65,СВЦЭМ!$B$33:$B$776,N$47)+'СЕТ СН'!$G$9+СВЦЭМ!$D$10+'СЕТ СН'!$G$5-'СЕТ СН'!$G$17</f>
        <v>3292.0357367199999</v>
      </c>
      <c r="O65" s="36">
        <f>SUMIFS(СВЦЭМ!$C$33:$C$776,СВЦЭМ!$A$33:$A$776,$A65,СВЦЭМ!$B$33:$B$776,O$47)+'СЕТ СН'!$G$9+СВЦЭМ!$D$10+'СЕТ СН'!$G$5-'СЕТ СН'!$G$17</f>
        <v>3247.7877978500001</v>
      </c>
      <c r="P65" s="36">
        <f>SUMIFS(СВЦЭМ!$C$33:$C$776,СВЦЭМ!$A$33:$A$776,$A65,СВЦЭМ!$B$33:$B$776,P$47)+'СЕТ СН'!$G$9+СВЦЭМ!$D$10+'СЕТ СН'!$G$5-'СЕТ СН'!$G$17</f>
        <v>3281.9965077900001</v>
      </c>
      <c r="Q65" s="36">
        <f>SUMIFS(СВЦЭМ!$C$33:$C$776,СВЦЭМ!$A$33:$A$776,$A65,СВЦЭМ!$B$33:$B$776,Q$47)+'СЕТ СН'!$G$9+СВЦЭМ!$D$10+'СЕТ СН'!$G$5-'СЕТ СН'!$G$17</f>
        <v>3331.6381192399999</v>
      </c>
      <c r="R65" s="36">
        <f>SUMIFS(СВЦЭМ!$C$33:$C$776,СВЦЭМ!$A$33:$A$776,$A65,СВЦЭМ!$B$33:$B$776,R$47)+'СЕТ СН'!$G$9+СВЦЭМ!$D$10+'СЕТ СН'!$G$5-'СЕТ СН'!$G$17</f>
        <v>3320.05515547</v>
      </c>
      <c r="S65" s="36">
        <f>SUMIFS(СВЦЭМ!$C$33:$C$776,СВЦЭМ!$A$33:$A$776,$A65,СВЦЭМ!$B$33:$B$776,S$47)+'СЕТ СН'!$G$9+СВЦЭМ!$D$10+'СЕТ СН'!$G$5-'СЕТ СН'!$G$17</f>
        <v>3323.85845806</v>
      </c>
      <c r="T65" s="36">
        <f>SUMIFS(СВЦЭМ!$C$33:$C$776,СВЦЭМ!$A$33:$A$776,$A65,СВЦЭМ!$B$33:$B$776,T$47)+'СЕТ СН'!$G$9+СВЦЭМ!$D$10+'СЕТ СН'!$G$5-'СЕТ СН'!$G$17</f>
        <v>3276.74527502</v>
      </c>
      <c r="U65" s="36">
        <f>SUMIFS(СВЦЭМ!$C$33:$C$776,СВЦЭМ!$A$33:$A$776,$A65,СВЦЭМ!$B$33:$B$776,U$47)+'СЕТ СН'!$G$9+СВЦЭМ!$D$10+'СЕТ СН'!$G$5-'СЕТ СН'!$G$17</f>
        <v>3290.5858575399998</v>
      </c>
      <c r="V65" s="36">
        <f>SUMIFS(СВЦЭМ!$C$33:$C$776,СВЦЭМ!$A$33:$A$776,$A65,СВЦЭМ!$B$33:$B$776,V$47)+'СЕТ СН'!$G$9+СВЦЭМ!$D$10+'СЕТ СН'!$G$5-'СЕТ СН'!$G$17</f>
        <v>3228.5400496000002</v>
      </c>
      <c r="W65" s="36">
        <f>SUMIFS(СВЦЭМ!$C$33:$C$776,СВЦЭМ!$A$33:$A$776,$A65,СВЦЭМ!$B$33:$B$776,W$47)+'СЕТ СН'!$G$9+СВЦЭМ!$D$10+'СЕТ СН'!$G$5-'СЕТ СН'!$G$17</f>
        <v>3222.9517407900003</v>
      </c>
      <c r="X65" s="36">
        <f>SUMIFS(СВЦЭМ!$C$33:$C$776,СВЦЭМ!$A$33:$A$776,$A65,СВЦЭМ!$B$33:$B$776,X$47)+'СЕТ СН'!$G$9+СВЦЭМ!$D$10+'СЕТ СН'!$G$5-'СЕТ СН'!$G$17</f>
        <v>3258.1014144600003</v>
      </c>
      <c r="Y65" s="36">
        <f>SUMIFS(СВЦЭМ!$C$33:$C$776,СВЦЭМ!$A$33:$A$776,$A65,СВЦЭМ!$B$33:$B$776,Y$47)+'СЕТ СН'!$G$9+СВЦЭМ!$D$10+'СЕТ СН'!$G$5-'СЕТ СН'!$G$17</f>
        <v>3293.73289871</v>
      </c>
    </row>
    <row r="66" spans="1:27" ht="15.75" x14ac:dyDescent="0.2">
      <c r="A66" s="35">
        <f t="shared" si="1"/>
        <v>43940</v>
      </c>
      <c r="B66" s="36">
        <f>SUMIFS(СВЦЭМ!$C$33:$C$776,СВЦЭМ!$A$33:$A$776,$A66,СВЦЭМ!$B$33:$B$776,B$47)+'СЕТ СН'!$G$9+СВЦЭМ!$D$10+'СЕТ СН'!$G$5-'СЕТ СН'!$G$17</f>
        <v>3318.08877205</v>
      </c>
      <c r="C66" s="36">
        <f>SUMIFS(СВЦЭМ!$C$33:$C$776,СВЦЭМ!$A$33:$A$776,$A66,СВЦЭМ!$B$33:$B$776,C$47)+'СЕТ СН'!$G$9+СВЦЭМ!$D$10+'СЕТ СН'!$G$5-'СЕТ СН'!$G$17</f>
        <v>3364.9127459199999</v>
      </c>
      <c r="D66" s="36">
        <f>SUMIFS(СВЦЭМ!$C$33:$C$776,СВЦЭМ!$A$33:$A$776,$A66,СВЦЭМ!$B$33:$B$776,D$47)+'СЕТ СН'!$G$9+СВЦЭМ!$D$10+'СЕТ СН'!$G$5-'СЕТ СН'!$G$17</f>
        <v>3342.0934225299998</v>
      </c>
      <c r="E66" s="36">
        <f>SUMIFS(СВЦЭМ!$C$33:$C$776,СВЦЭМ!$A$33:$A$776,$A66,СВЦЭМ!$B$33:$B$776,E$47)+'СЕТ СН'!$G$9+СВЦЭМ!$D$10+'СЕТ СН'!$G$5-'СЕТ СН'!$G$17</f>
        <v>3329.6598876799999</v>
      </c>
      <c r="F66" s="36">
        <f>SUMIFS(СВЦЭМ!$C$33:$C$776,СВЦЭМ!$A$33:$A$776,$A66,СВЦЭМ!$B$33:$B$776,F$47)+'СЕТ СН'!$G$9+СВЦЭМ!$D$10+'СЕТ СН'!$G$5-'СЕТ СН'!$G$17</f>
        <v>3322.1437772099998</v>
      </c>
      <c r="G66" s="36">
        <f>SUMIFS(СВЦЭМ!$C$33:$C$776,СВЦЭМ!$A$33:$A$776,$A66,СВЦЭМ!$B$33:$B$776,G$47)+'СЕТ СН'!$G$9+СВЦЭМ!$D$10+'СЕТ СН'!$G$5-'СЕТ СН'!$G$17</f>
        <v>3334.2141958900002</v>
      </c>
      <c r="H66" s="36">
        <f>SUMIFS(СВЦЭМ!$C$33:$C$776,СВЦЭМ!$A$33:$A$776,$A66,СВЦЭМ!$B$33:$B$776,H$47)+'СЕТ СН'!$G$9+СВЦЭМ!$D$10+'СЕТ СН'!$G$5-'СЕТ СН'!$G$17</f>
        <v>3325.7333498899998</v>
      </c>
      <c r="I66" s="36">
        <f>SUMIFS(СВЦЭМ!$C$33:$C$776,СВЦЭМ!$A$33:$A$776,$A66,СВЦЭМ!$B$33:$B$776,I$47)+'СЕТ СН'!$G$9+СВЦЭМ!$D$10+'СЕТ СН'!$G$5-'СЕТ СН'!$G$17</f>
        <v>3299.5706747900003</v>
      </c>
      <c r="J66" s="36">
        <f>SUMIFS(СВЦЭМ!$C$33:$C$776,СВЦЭМ!$A$33:$A$776,$A66,СВЦЭМ!$B$33:$B$776,J$47)+'СЕТ СН'!$G$9+СВЦЭМ!$D$10+'СЕТ СН'!$G$5-'СЕТ СН'!$G$17</f>
        <v>3224.55688328</v>
      </c>
      <c r="K66" s="36">
        <f>SUMIFS(СВЦЭМ!$C$33:$C$776,СВЦЭМ!$A$33:$A$776,$A66,СВЦЭМ!$B$33:$B$776,K$47)+'СЕТ СН'!$G$9+СВЦЭМ!$D$10+'СЕТ СН'!$G$5-'СЕТ СН'!$G$17</f>
        <v>3208.6239048400003</v>
      </c>
      <c r="L66" s="36">
        <f>SUMIFS(СВЦЭМ!$C$33:$C$776,СВЦЭМ!$A$33:$A$776,$A66,СВЦЭМ!$B$33:$B$776,L$47)+'СЕТ СН'!$G$9+СВЦЭМ!$D$10+'СЕТ СН'!$G$5-'СЕТ СН'!$G$17</f>
        <v>3209.49881516</v>
      </c>
      <c r="M66" s="36">
        <f>SUMIFS(СВЦЭМ!$C$33:$C$776,СВЦЭМ!$A$33:$A$776,$A66,СВЦЭМ!$B$33:$B$776,M$47)+'СЕТ СН'!$G$9+СВЦЭМ!$D$10+'СЕТ СН'!$G$5-'СЕТ СН'!$G$17</f>
        <v>3233.7153327699998</v>
      </c>
      <c r="N66" s="36">
        <f>SUMIFS(СВЦЭМ!$C$33:$C$776,СВЦЭМ!$A$33:$A$776,$A66,СВЦЭМ!$B$33:$B$776,N$47)+'СЕТ СН'!$G$9+СВЦЭМ!$D$10+'СЕТ СН'!$G$5-'СЕТ СН'!$G$17</f>
        <v>3326.4801726999999</v>
      </c>
      <c r="O66" s="36">
        <f>SUMIFS(СВЦЭМ!$C$33:$C$776,СВЦЭМ!$A$33:$A$776,$A66,СВЦЭМ!$B$33:$B$776,O$47)+'СЕТ СН'!$G$9+СВЦЭМ!$D$10+'СЕТ СН'!$G$5-'СЕТ СН'!$G$17</f>
        <v>3262.6231165300001</v>
      </c>
      <c r="P66" s="36">
        <f>SUMIFS(СВЦЭМ!$C$33:$C$776,СВЦЭМ!$A$33:$A$776,$A66,СВЦЭМ!$B$33:$B$776,P$47)+'СЕТ СН'!$G$9+СВЦЭМ!$D$10+'СЕТ СН'!$G$5-'СЕТ СН'!$G$17</f>
        <v>3279.1696695099999</v>
      </c>
      <c r="Q66" s="36">
        <f>SUMIFS(СВЦЭМ!$C$33:$C$776,СВЦЭМ!$A$33:$A$776,$A66,СВЦЭМ!$B$33:$B$776,Q$47)+'СЕТ СН'!$G$9+СВЦЭМ!$D$10+'СЕТ СН'!$G$5-'СЕТ СН'!$G$17</f>
        <v>3300.10710049</v>
      </c>
      <c r="R66" s="36">
        <f>SUMIFS(СВЦЭМ!$C$33:$C$776,СВЦЭМ!$A$33:$A$776,$A66,СВЦЭМ!$B$33:$B$776,R$47)+'СЕТ СН'!$G$9+СВЦЭМ!$D$10+'СЕТ СН'!$G$5-'СЕТ СН'!$G$17</f>
        <v>3278.1995016299998</v>
      </c>
      <c r="S66" s="36">
        <f>SUMIFS(СВЦЭМ!$C$33:$C$776,СВЦЭМ!$A$33:$A$776,$A66,СВЦЭМ!$B$33:$B$776,S$47)+'СЕТ СН'!$G$9+СВЦЭМ!$D$10+'СЕТ СН'!$G$5-'СЕТ СН'!$G$17</f>
        <v>3271.3073555400001</v>
      </c>
      <c r="T66" s="36">
        <f>SUMIFS(СВЦЭМ!$C$33:$C$776,СВЦЭМ!$A$33:$A$776,$A66,СВЦЭМ!$B$33:$B$776,T$47)+'СЕТ СН'!$G$9+СВЦЭМ!$D$10+'СЕТ СН'!$G$5-'СЕТ СН'!$G$17</f>
        <v>3254.7066183699999</v>
      </c>
      <c r="U66" s="36">
        <f>SUMIFS(СВЦЭМ!$C$33:$C$776,СВЦЭМ!$A$33:$A$776,$A66,СВЦЭМ!$B$33:$B$776,U$47)+'СЕТ СН'!$G$9+СВЦЭМ!$D$10+'СЕТ СН'!$G$5-'СЕТ СН'!$G$17</f>
        <v>3295.4180718100001</v>
      </c>
      <c r="V66" s="36">
        <f>SUMIFS(СВЦЭМ!$C$33:$C$776,СВЦЭМ!$A$33:$A$776,$A66,СВЦЭМ!$B$33:$B$776,V$47)+'СЕТ СН'!$G$9+СВЦЭМ!$D$10+'СЕТ СН'!$G$5-'СЕТ СН'!$G$17</f>
        <v>3209.7281508000001</v>
      </c>
      <c r="W66" s="36">
        <f>SUMIFS(СВЦЭМ!$C$33:$C$776,СВЦЭМ!$A$33:$A$776,$A66,СВЦЭМ!$B$33:$B$776,W$47)+'СЕТ СН'!$G$9+СВЦЭМ!$D$10+'СЕТ СН'!$G$5-'СЕТ СН'!$G$17</f>
        <v>3217.2624781099998</v>
      </c>
      <c r="X66" s="36">
        <f>SUMIFS(СВЦЭМ!$C$33:$C$776,СВЦЭМ!$A$33:$A$776,$A66,СВЦЭМ!$B$33:$B$776,X$47)+'СЕТ СН'!$G$9+СВЦЭМ!$D$10+'СЕТ СН'!$G$5-'СЕТ СН'!$G$17</f>
        <v>3271.0543380099998</v>
      </c>
      <c r="Y66" s="36">
        <f>SUMIFS(СВЦЭМ!$C$33:$C$776,СВЦЭМ!$A$33:$A$776,$A66,СВЦЭМ!$B$33:$B$776,Y$47)+'СЕТ СН'!$G$9+СВЦЭМ!$D$10+'СЕТ СН'!$G$5-'СЕТ СН'!$G$17</f>
        <v>3321.4982204500002</v>
      </c>
    </row>
    <row r="67" spans="1:27" ht="15.75" x14ac:dyDescent="0.2">
      <c r="A67" s="35">
        <f t="shared" si="1"/>
        <v>43941</v>
      </c>
      <c r="B67" s="36">
        <f>SUMIFS(СВЦЭМ!$C$33:$C$776,СВЦЭМ!$A$33:$A$776,$A67,СВЦЭМ!$B$33:$B$776,B$47)+'СЕТ СН'!$G$9+СВЦЭМ!$D$10+'СЕТ СН'!$G$5-'СЕТ СН'!$G$17</f>
        <v>3332.4360713900001</v>
      </c>
      <c r="C67" s="36">
        <f>SUMIFS(СВЦЭМ!$C$33:$C$776,СВЦЭМ!$A$33:$A$776,$A67,СВЦЭМ!$B$33:$B$776,C$47)+'СЕТ СН'!$G$9+СВЦЭМ!$D$10+'СЕТ СН'!$G$5-'СЕТ СН'!$G$17</f>
        <v>3356.6666979000001</v>
      </c>
      <c r="D67" s="36">
        <f>SUMIFS(СВЦЭМ!$C$33:$C$776,СВЦЭМ!$A$33:$A$776,$A67,СВЦЭМ!$B$33:$B$776,D$47)+'СЕТ СН'!$G$9+СВЦЭМ!$D$10+'СЕТ СН'!$G$5-'СЕТ СН'!$G$17</f>
        <v>3402.9878091400001</v>
      </c>
      <c r="E67" s="36">
        <f>SUMIFS(СВЦЭМ!$C$33:$C$776,СВЦЭМ!$A$33:$A$776,$A67,СВЦЭМ!$B$33:$B$776,E$47)+'СЕТ СН'!$G$9+СВЦЭМ!$D$10+'СЕТ СН'!$G$5-'СЕТ СН'!$G$17</f>
        <v>3456.5299323099998</v>
      </c>
      <c r="F67" s="36">
        <f>SUMIFS(СВЦЭМ!$C$33:$C$776,СВЦЭМ!$A$33:$A$776,$A67,СВЦЭМ!$B$33:$B$776,F$47)+'СЕТ СН'!$G$9+СВЦЭМ!$D$10+'СЕТ СН'!$G$5-'СЕТ СН'!$G$17</f>
        <v>3415.1240362799999</v>
      </c>
      <c r="G67" s="36">
        <f>SUMIFS(СВЦЭМ!$C$33:$C$776,СВЦЭМ!$A$33:$A$776,$A67,СВЦЭМ!$B$33:$B$776,G$47)+'СЕТ СН'!$G$9+СВЦЭМ!$D$10+'СЕТ СН'!$G$5-'СЕТ СН'!$G$17</f>
        <v>3394.80239987</v>
      </c>
      <c r="H67" s="36">
        <f>SUMIFS(СВЦЭМ!$C$33:$C$776,СВЦЭМ!$A$33:$A$776,$A67,СВЦЭМ!$B$33:$B$776,H$47)+'СЕТ СН'!$G$9+СВЦЭМ!$D$10+'СЕТ СН'!$G$5-'СЕТ СН'!$G$17</f>
        <v>3369.9135987999998</v>
      </c>
      <c r="I67" s="36">
        <f>SUMIFS(СВЦЭМ!$C$33:$C$776,СВЦЭМ!$A$33:$A$776,$A67,СВЦЭМ!$B$33:$B$776,I$47)+'СЕТ СН'!$G$9+СВЦЭМ!$D$10+'СЕТ СН'!$G$5-'СЕТ СН'!$G$17</f>
        <v>3321.4333942399999</v>
      </c>
      <c r="J67" s="36">
        <f>SUMIFS(СВЦЭМ!$C$33:$C$776,СВЦЭМ!$A$33:$A$776,$A67,СВЦЭМ!$B$33:$B$776,J$47)+'СЕТ СН'!$G$9+СВЦЭМ!$D$10+'СЕТ СН'!$G$5-'СЕТ СН'!$G$17</f>
        <v>3239.95308858</v>
      </c>
      <c r="K67" s="36">
        <f>SUMIFS(СВЦЭМ!$C$33:$C$776,СВЦЭМ!$A$33:$A$776,$A67,СВЦЭМ!$B$33:$B$776,K$47)+'СЕТ СН'!$G$9+СВЦЭМ!$D$10+'СЕТ СН'!$G$5-'СЕТ СН'!$G$17</f>
        <v>3217.8214299700003</v>
      </c>
      <c r="L67" s="36">
        <f>SUMIFS(СВЦЭМ!$C$33:$C$776,СВЦЭМ!$A$33:$A$776,$A67,СВЦЭМ!$B$33:$B$776,L$47)+'СЕТ СН'!$G$9+СВЦЭМ!$D$10+'СЕТ СН'!$G$5-'СЕТ СН'!$G$17</f>
        <v>3219.5558729700001</v>
      </c>
      <c r="M67" s="36">
        <f>SUMIFS(СВЦЭМ!$C$33:$C$776,СВЦЭМ!$A$33:$A$776,$A67,СВЦЭМ!$B$33:$B$776,M$47)+'СЕТ СН'!$G$9+СВЦЭМ!$D$10+'СЕТ СН'!$G$5-'СЕТ СН'!$G$17</f>
        <v>3234.5063806200001</v>
      </c>
      <c r="N67" s="36">
        <f>SUMIFS(СВЦЭМ!$C$33:$C$776,СВЦЭМ!$A$33:$A$776,$A67,СВЦЭМ!$B$33:$B$776,N$47)+'СЕТ СН'!$G$9+СВЦЭМ!$D$10+'СЕТ СН'!$G$5-'СЕТ СН'!$G$17</f>
        <v>3215.5780609200001</v>
      </c>
      <c r="O67" s="36">
        <f>SUMIFS(СВЦЭМ!$C$33:$C$776,СВЦЭМ!$A$33:$A$776,$A67,СВЦЭМ!$B$33:$B$776,O$47)+'СЕТ СН'!$G$9+СВЦЭМ!$D$10+'СЕТ СН'!$G$5-'СЕТ СН'!$G$17</f>
        <v>3210.7574801999999</v>
      </c>
      <c r="P67" s="36">
        <f>SUMIFS(СВЦЭМ!$C$33:$C$776,СВЦЭМ!$A$33:$A$776,$A67,СВЦЭМ!$B$33:$B$776,P$47)+'СЕТ СН'!$G$9+СВЦЭМ!$D$10+'СЕТ СН'!$G$5-'СЕТ СН'!$G$17</f>
        <v>3230.06607794</v>
      </c>
      <c r="Q67" s="36">
        <f>SUMIFS(СВЦЭМ!$C$33:$C$776,СВЦЭМ!$A$33:$A$776,$A67,СВЦЭМ!$B$33:$B$776,Q$47)+'СЕТ СН'!$G$9+СВЦЭМ!$D$10+'СЕТ СН'!$G$5-'СЕТ СН'!$G$17</f>
        <v>3243.5136487</v>
      </c>
      <c r="R67" s="36">
        <f>SUMIFS(СВЦЭМ!$C$33:$C$776,СВЦЭМ!$A$33:$A$776,$A67,СВЦЭМ!$B$33:$B$776,R$47)+'СЕТ СН'!$G$9+СВЦЭМ!$D$10+'СЕТ СН'!$G$5-'СЕТ СН'!$G$17</f>
        <v>3244.5659109600001</v>
      </c>
      <c r="S67" s="36">
        <f>SUMIFS(СВЦЭМ!$C$33:$C$776,СВЦЭМ!$A$33:$A$776,$A67,СВЦЭМ!$B$33:$B$776,S$47)+'СЕТ СН'!$G$9+СВЦЭМ!$D$10+'СЕТ СН'!$G$5-'СЕТ СН'!$G$17</f>
        <v>3244.78244159</v>
      </c>
      <c r="T67" s="36">
        <f>SUMIFS(СВЦЭМ!$C$33:$C$776,СВЦЭМ!$A$33:$A$776,$A67,СВЦЭМ!$B$33:$B$776,T$47)+'СЕТ СН'!$G$9+СВЦЭМ!$D$10+'СЕТ СН'!$G$5-'СЕТ СН'!$G$17</f>
        <v>3238.8430842299999</v>
      </c>
      <c r="U67" s="36">
        <f>SUMIFS(СВЦЭМ!$C$33:$C$776,СВЦЭМ!$A$33:$A$776,$A67,СВЦЭМ!$B$33:$B$776,U$47)+'СЕТ СН'!$G$9+СВЦЭМ!$D$10+'СЕТ СН'!$G$5-'СЕТ СН'!$G$17</f>
        <v>3245.6510191400002</v>
      </c>
      <c r="V67" s="36">
        <f>SUMIFS(СВЦЭМ!$C$33:$C$776,СВЦЭМ!$A$33:$A$776,$A67,СВЦЭМ!$B$33:$B$776,V$47)+'СЕТ СН'!$G$9+СВЦЭМ!$D$10+'СЕТ СН'!$G$5-'СЕТ СН'!$G$17</f>
        <v>3219.4266017199998</v>
      </c>
      <c r="W67" s="36">
        <f>SUMIFS(СВЦЭМ!$C$33:$C$776,СВЦЭМ!$A$33:$A$776,$A67,СВЦЭМ!$B$33:$B$776,W$47)+'СЕТ СН'!$G$9+СВЦЭМ!$D$10+'СЕТ СН'!$G$5-'СЕТ СН'!$G$17</f>
        <v>3211.8244905800002</v>
      </c>
      <c r="X67" s="36">
        <f>SUMIFS(СВЦЭМ!$C$33:$C$776,СВЦЭМ!$A$33:$A$776,$A67,СВЦЭМ!$B$33:$B$776,X$47)+'СЕТ СН'!$G$9+СВЦЭМ!$D$10+'СЕТ СН'!$G$5-'СЕТ СН'!$G$17</f>
        <v>3242.4239305900001</v>
      </c>
      <c r="Y67" s="36">
        <f>SUMIFS(СВЦЭМ!$C$33:$C$776,СВЦЭМ!$A$33:$A$776,$A67,СВЦЭМ!$B$33:$B$776,Y$47)+'СЕТ СН'!$G$9+СВЦЭМ!$D$10+'СЕТ СН'!$G$5-'СЕТ СН'!$G$17</f>
        <v>3244.36545333</v>
      </c>
    </row>
    <row r="68" spans="1:27" ht="15.75" x14ac:dyDescent="0.2">
      <c r="A68" s="35">
        <f t="shared" si="1"/>
        <v>43942</v>
      </c>
      <c r="B68" s="36">
        <f>SUMIFS(СВЦЭМ!$C$33:$C$776,СВЦЭМ!$A$33:$A$776,$A68,СВЦЭМ!$B$33:$B$776,B$47)+'СЕТ СН'!$G$9+СВЦЭМ!$D$10+'СЕТ СН'!$G$5-'СЕТ СН'!$G$17</f>
        <v>3335.3931023599998</v>
      </c>
      <c r="C68" s="36">
        <f>SUMIFS(СВЦЭМ!$C$33:$C$776,СВЦЭМ!$A$33:$A$776,$A68,СВЦЭМ!$B$33:$B$776,C$47)+'СЕТ СН'!$G$9+СВЦЭМ!$D$10+'СЕТ СН'!$G$5-'СЕТ СН'!$G$17</f>
        <v>3366.71761208</v>
      </c>
      <c r="D68" s="36">
        <f>SUMIFS(СВЦЭМ!$C$33:$C$776,СВЦЭМ!$A$33:$A$776,$A68,СВЦЭМ!$B$33:$B$776,D$47)+'СЕТ СН'!$G$9+СВЦЭМ!$D$10+'СЕТ СН'!$G$5-'СЕТ СН'!$G$17</f>
        <v>3405.5174447500003</v>
      </c>
      <c r="E68" s="36">
        <f>SUMIFS(СВЦЭМ!$C$33:$C$776,СВЦЭМ!$A$33:$A$776,$A68,СВЦЭМ!$B$33:$B$776,E$47)+'СЕТ СН'!$G$9+СВЦЭМ!$D$10+'СЕТ СН'!$G$5-'СЕТ СН'!$G$17</f>
        <v>3404.99095373</v>
      </c>
      <c r="F68" s="36">
        <f>SUMIFS(СВЦЭМ!$C$33:$C$776,СВЦЭМ!$A$33:$A$776,$A68,СВЦЭМ!$B$33:$B$776,F$47)+'СЕТ СН'!$G$9+СВЦЭМ!$D$10+'СЕТ СН'!$G$5-'СЕТ СН'!$G$17</f>
        <v>3399.3098972299999</v>
      </c>
      <c r="G68" s="36">
        <f>SUMIFS(СВЦЭМ!$C$33:$C$776,СВЦЭМ!$A$33:$A$776,$A68,СВЦЭМ!$B$33:$B$776,G$47)+'СЕТ СН'!$G$9+СВЦЭМ!$D$10+'СЕТ СН'!$G$5-'СЕТ СН'!$G$17</f>
        <v>3428.2197509400003</v>
      </c>
      <c r="H68" s="36">
        <f>SUMIFS(СВЦЭМ!$C$33:$C$776,СВЦЭМ!$A$33:$A$776,$A68,СВЦЭМ!$B$33:$B$776,H$47)+'СЕТ СН'!$G$9+СВЦЭМ!$D$10+'СЕТ СН'!$G$5-'СЕТ СН'!$G$17</f>
        <v>3379.7428009300002</v>
      </c>
      <c r="I68" s="36">
        <f>SUMIFS(СВЦЭМ!$C$33:$C$776,СВЦЭМ!$A$33:$A$776,$A68,СВЦЭМ!$B$33:$B$776,I$47)+'СЕТ СН'!$G$9+СВЦЭМ!$D$10+'СЕТ СН'!$G$5-'СЕТ СН'!$G$17</f>
        <v>3354.5999993200003</v>
      </c>
      <c r="J68" s="36">
        <f>SUMIFS(СВЦЭМ!$C$33:$C$776,СВЦЭМ!$A$33:$A$776,$A68,СВЦЭМ!$B$33:$B$776,J$47)+'СЕТ СН'!$G$9+СВЦЭМ!$D$10+'СЕТ СН'!$G$5-'СЕТ СН'!$G$17</f>
        <v>3277.8973722000001</v>
      </c>
      <c r="K68" s="36">
        <f>SUMIFS(СВЦЭМ!$C$33:$C$776,СВЦЭМ!$A$33:$A$776,$A68,СВЦЭМ!$B$33:$B$776,K$47)+'СЕТ СН'!$G$9+СВЦЭМ!$D$10+'СЕТ СН'!$G$5-'СЕТ СН'!$G$17</f>
        <v>3228.0433249600001</v>
      </c>
      <c r="L68" s="36">
        <f>SUMIFS(СВЦЭМ!$C$33:$C$776,СВЦЭМ!$A$33:$A$776,$A68,СВЦЭМ!$B$33:$B$776,L$47)+'СЕТ СН'!$G$9+СВЦЭМ!$D$10+'СЕТ СН'!$G$5-'СЕТ СН'!$G$17</f>
        <v>3217.1510241999999</v>
      </c>
      <c r="M68" s="36">
        <f>SUMIFS(СВЦЭМ!$C$33:$C$776,СВЦЭМ!$A$33:$A$776,$A68,СВЦЭМ!$B$33:$B$776,M$47)+'СЕТ СН'!$G$9+СВЦЭМ!$D$10+'СЕТ СН'!$G$5-'СЕТ СН'!$G$17</f>
        <v>3217.5991009300001</v>
      </c>
      <c r="N68" s="36">
        <f>SUMIFS(СВЦЭМ!$C$33:$C$776,СВЦЭМ!$A$33:$A$776,$A68,СВЦЭМ!$B$33:$B$776,N$47)+'СЕТ СН'!$G$9+СВЦЭМ!$D$10+'СЕТ СН'!$G$5-'СЕТ СН'!$G$17</f>
        <v>3269.2057416600001</v>
      </c>
      <c r="O68" s="36">
        <f>SUMIFS(СВЦЭМ!$C$33:$C$776,СВЦЭМ!$A$33:$A$776,$A68,СВЦЭМ!$B$33:$B$776,O$47)+'СЕТ СН'!$G$9+СВЦЭМ!$D$10+'СЕТ СН'!$G$5-'СЕТ СН'!$G$17</f>
        <v>3247.16618462</v>
      </c>
      <c r="P68" s="36">
        <f>SUMIFS(СВЦЭМ!$C$33:$C$776,СВЦЭМ!$A$33:$A$776,$A68,СВЦЭМ!$B$33:$B$776,P$47)+'СЕТ СН'!$G$9+СВЦЭМ!$D$10+'СЕТ СН'!$G$5-'СЕТ СН'!$G$17</f>
        <v>3279.1899245899999</v>
      </c>
      <c r="Q68" s="36">
        <f>SUMIFS(СВЦЭМ!$C$33:$C$776,СВЦЭМ!$A$33:$A$776,$A68,СВЦЭМ!$B$33:$B$776,Q$47)+'СЕТ СН'!$G$9+СВЦЭМ!$D$10+'СЕТ СН'!$G$5-'СЕТ СН'!$G$17</f>
        <v>3300.6401656799999</v>
      </c>
      <c r="R68" s="36">
        <f>SUMIFS(СВЦЭМ!$C$33:$C$776,СВЦЭМ!$A$33:$A$776,$A68,СВЦЭМ!$B$33:$B$776,R$47)+'СЕТ СН'!$G$9+СВЦЭМ!$D$10+'СЕТ СН'!$G$5-'СЕТ СН'!$G$17</f>
        <v>3310.6283718699997</v>
      </c>
      <c r="S68" s="36">
        <f>SUMIFS(СВЦЭМ!$C$33:$C$776,СВЦЭМ!$A$33:$A$776,$A68,СВЦЭМ!$B$33:$B$776,S$47)+'СЕТ СН'!$G$9+СВЦЭМ!$D$10+'СЕТ СН'!$G$5-'СЕТ СН'!$G$17</f>
        <v>3300.99240267</v>
      </c>
      <c r="T68" s="36">
        <f>SUMIFS(СВЦЭМ!$C$33:$C$776,СВЦЭМ!$A$33:$A$776,$A68,СВЦЭМ!$B$33:$B$776,T$47)+'СЕТ СН'!$G$9+СВЦЭМ!$D$10+'СЕТ СН'!$G$5-'СЕТ СН'!$G$17</f>
        <v>3286.1170974699999</v>
      </c>
      <c r="U68" s="36">
        <f>SUMIFS(СВЦЭМ!$C$33:$C$776,СВЦЭМ!$A$33:$A$776,$A68,СВЦЭМ!$B$33:$B$776,U$47)+'СЕТ СН'!$G$9+СВЦЭМ!$D$10+'СЕТ СН'!$G$5-'СЕТ СН'!$G$17</f>
        <v>3334.7626426799998</v>
      </c>
      <c r="V68" s="36">
        <f>SUMIFS(СВЦЭМ!$C$33:$C$776,СВЦЭМ!$A$33:$A$776,$A68,СВЦЭМ!$B$33:$B$776,V$47)+'СЕТ СН'!$G$9+СВЦЭМ!$D$10+'СЕТ СН'!$G$5-'СЕТ СН'!$G$17</f>
        <v>3273.9510081099997</v>
      </c>
      <c r="W68" s="36">
        <f>SUMIFS(СВЦЭМ!$C$33:$C$776,СВЦЭМ!$A$33:$A$776,$A68,СВЦЭМ!$B$33:$B$776,W$47)+'СЕТ СН'!$G$9+СВЦЭМ!$D$10+'СЕТ СН'!$G$5-'СЕТ СН'!$G$17</f>
        <v>3264.43612755</v>
      </c>
      <c r="X68" s="36">
        <f>SUMIFS(СВЦЭМ!$C$33:$C$776,СВЦЭМ!$A$33:$A$776,$A68,СВЦЭМ!$B$33:$B$776,X$47)+'СЕТ СН'!$G$9+СВЦЭМ!$D$10+'СЕТ СН'!$G$5-'СЕТ СН'!$G$17</f>
        <v>3298.96175305</v>
      </c>
      <c r="Y68" s="36">
        <f>SUMIFS(СВЦЭМ!$C$33:$C$776,СВЦЭМ!$A$33:$A$776,$A68,СВЦЭМ!$B$33:$B$776,Y$47)+'СЕТ СН'!$G$9+СВЦЭМ!$D$10+'СЕТ СН'!$G$5-'СЕТ СН'!$G$17</f>
        <v>3311.25278927</v>
      </c>
    </row>
    <row r="69" spans="1:27" ht="15.75" x14ac:dyDescent="0.2">
      <c r="A69" s="35">
        <f t="shared" si="1"/>
        <v>43943</v>
      </c>
      <c r="B69" s="36">
        <f>SUMIFS(СВЦЭМ!$C$33:$C$776,СВЦЭМ!$A$33:$A$776,$A69,СВЦЭМ!$B$33:$B$776,B$47)+'СЕТ СН'!$G$9+СВЦЭМ!$D$10+'СЕТ СН'!$G$5-'СЕТ СН'!$G$17</f>
        <v>3304.3342492100001</v>
      </c>
      <c r="C69" s="36">
        <f>SUMIFS(СВЦЭМ!$C$33:$C$776,СВЦЭМ!$A$33:$A$776,$A69,СВЦЭМ!$B$33:$B$776,C$47)+'СЕТ СН'!$G$9+СВЦЭМ!$D$10+'СЕТ СН'!$G$5-'СЕТ СН'!$G$17</f>
        <v>3343.1549764299998</v>
      </c>
      <c r="D69" s="36">
        <f>SUMIFS(СВЦЭМ!$C$33:$C$776,СВЦЭМ!$A$33:$A$776,$A69,СВЦЭМ!$B$33:$B$776,D$47)+'СЕТ СН'!$G$9+СВЦЭМ!$D$10+'СЕТ СН'!$G$5-'СЕТ СН'!$G$17</f>
        <v>3340.2674120000001</v>
      </c>
      <c r="E69" s="36">
        <f>SUMIFS(СВЦЭМ!$C$33:$C$776,СВЦЭМ!$A$33:$A$776,$A69,СВЦЭМ!$B$33:$B$776,E$47)+'СЕТ СН'!$G$9+СВЦЭМ!$D$10+'СЕТ СН'!$G$5-'СЕТ СН'!$G$17</f>
        <v>3377.5087985800001</v>
      </c>
      <c r="F69" s="36">
        <f>SUMIFS(СВЦЭМ!$C$33:$C$776,СВЦЭМ!$A$33:$A$776,$A69,СВЦЭМ!$B$33:$B$776,F$47)+'СЕТ СН'!$G$9+СВЦЭМ!$D$10+'СЕТ СН'!$G$5-'СЕТ СН'!$G$17</f>
        <v>3379.2238625700002</v>
      </c>
      <c r="G69" s="36">
        <f>SUMIFS(СВЦЭМ!$C$33:$C$776,СВЦЭМ!$A$33:$A$776,$A69,СВЦЭМ!$B$33:$B$776,G$47)+'СЕТ СН'!$G$9+СВЦЭМ!$D$10+'СЕТ СН'!$G$5-'СЕТ СН'!$G$17</f>
        <v>3366.3055318199999</v>
      </c>
      <c r="H69" s="36">
        <f>SUMIFS(СВЦЭМ!$C$33:$C$776,СВЦЭМ!$A$33:$A$776,$A69,СВЦЭМ!$B$33:$B$776,H$47)+'СЕТ СН'!$G$9+СВЦЭМ!$D$10+'СЕТ СН'!$G$5-'СЕТ СН'!$G$17</f>
        <v>3329.379355</v>
      </c>
      <c r="I69" s="36">
        <f>SUMIFS(СВЦЭМ!$C$33:$C$776,СВЦЭМ!$A$33:$A$776,$A69,СВЦЭМ!$B$33:$B$776,I$47)+'СЕТ СН'!$G$9+СВЦЭМ!$D$10+'СЕТ СН'!$G$5-'СЕТ СН'!$G$17</f>
        <v>3328.6861378399999</v>
      </c>
      <c r="J69" s="36">
        <f>SUMIFS(СВЦЭМ!$C$33:$C$776,СВЦЭМ!$A$33:$A$776,$A69,СВЦЭМ!$B$33:$B$776,J$47)+'СЕТ СН'!$G$9+СВЦЭМ!$D$10+'СЕТ СН'!$G$5-'СЕТ СН'!$G$17</f>
        <v>3270.8649486599998</v>
      </c>
      <c r="K69" s="36">
        <f>SUMIFS(СВЦЭМ!$C$33:$C$776,СВЦЭМ!$A$33:$A$776,$A69,СВЦЭМ!$B$33:$B$776,K$47)+'СЕТ СН'!$G$9+СВЦЭМ!$D$10+'СЕТ СН'!$G$5-'СЕТ СН'!$G$17</f>
        <v>3276.87075749</v>
      </c>
      <c r="L69" s="36">
        <f>SUMIFS(СВЦЭМ!$C$33:$C$776,СВЦЭМ!$A$33:$A$776,$A69,СВЦЭМ!$B$33:$B$776,L$47)+'СЕТ СН'!$G$9+СВЦЭМ!$D$10+'СЕТ СН'!$G$5-'СЕТ СН'!$G$17</f>
        <v>3250.6729797400003</v>
      </c>
      <c r="M69" s="36">
        <f>SUMIFS(СВЦЭМ!$C$33:$C$776,СВЦЭМ!$A$33:$A$776,$A69,СВЦЭМ!$B$33:$B$776,M$47)+'СЕТ СН'!$G$9+СВЦЭМ!$D$10+'СЕТ СН'!$G$5-'СЕТ СН'!$G$17</f>
        <v>3254.0826553500001</v>
      </c>
      <c r="N69" s="36">
        <f>SUMIFS(СВЦЭМ!$C$33:$C$776,СВЦЭМ!$A$33:$A$776,$A69,СВЦЭМ!$B$33:$B$776,N$47)+'СЕТ СН'!$G$9+СВЦЭМ!$D$10+'СЕТ СН'!$G$5-'СЕТ СН'!$G$17</f>
        <v>3300.2415697000001</v>
      </c>
      <c r="O69" s="36">
        <f>SUMIFS(СВЦЭМ!$C$33:$C$776,СВЦЭМ!$A$33:$A$776,$A69,СВЦЭМ!$B$33:$B$776,O$47)+'СЕТ СН'!$G$9+СВЦЭМ!$D$10+'СЕТ СН'!$G$5-'СЕТ СН'!$G$17</f>
        <v>3257.0522195000003</v>
      </c>
      <c r="P69" s="36">
        <f>SUMIFS(СВЦЭМ!$C$33:$C$776,СВЦЭМ!$A$33:$A$776,$A69,СВЦЭМ!$B$33:$B$776,P$47)+'СЕТ СН'!$G$9+СВЦЭМ!$D$10+'СЕТ СН'!$G$5-'СЕТ СН'!$G$17</f>
        <v>3268.9681515100001</v>
      </c>
      <c r="Q69" s="36">
        <f>SUMIFS(СВЦЭМ!$C$33:$C$776,СВЦЭМ!$A$33:$A$776,$A69,СВЦЭМ!$B$33:$B$776,Q$47)+'СЕТ СН'!$G$9+СВЦЭМ!$D$10+'СЕТ СН'!$G$5-'СЕТ СН'!$G$17</f>
        <v>3295.9633959499997</v>
      </c>
      <c r="R69" s="36">
        <f>SUMIFS(СВЦЭМ!$C$33:$C$776,СВЦЭМ!$A$33:$A$776,$A69,СВЦЭМ!$B$33:$B$776,R$47)+'СЕТ СН'!$G$9+СВЦЭМ!$D$10+'СЕТ СН'!$G$5-'СЕТ СН'!$G$17</f>
        <v>3289.3527192700003</v>
      </c>
      <c r="S69" s="36">
        <f>SUMIFS(СВЦЭМ!$C$33:$C$776,СВЦЭМ!$A$33:$A$776,$A69,СВЦЭМ!$B$33:$B$776,S$47)+'СЕТ СН'!$G$9+СВЦЭМ!$D$10+'СЕТ СН'!$G$5-'СЕТ СН'!$G$17</f>
        <v>3276.2209826500002</v>
      </c>
      <c r="T69" s="36">
        <f>SUMIFS(СВЦЭМ!$C$33:$C$776,СВЦЭМ!$A$33:$A$776,$A69,СВЦЭМ!$B$33:$B$776,T$47)+'СЕТ СН'!$G$9+СВЦЭМ!$D$10+'СЕТ СН'!$G$5-'СЕТ СН'!$G$17</f>
        <v>3271.4200937699998</v>
      </c>
      <c r="U69" s="36">
        <f>SUMIFS(СВЦЭМ!$C$33:$C$776,СВЦЭМ!$A$33:$A$776,$A69,СВЦЭМ!$B$33:$B$776,U$47)+'СЕТ СН'!$G$9+СВЦЭМ!$D$10+'СЕТ СН'!$G$5-'СЕТ СН'!$G$17</f>
        <v>3292.6813821000001</v>
      </c>
      <c r="V69" s="36">
        <f>SUMIFS(СВЦЭМ!$C$33:$C$776,СВЦЭМ!$A$33:$A$776,$A69,СВЦЭМ!$B$33:$B$776,V$47)+'СЕТ СН'!$G$9+СВЦЭМ!$D$10+'СЕТ СН'!$G$5-'СЕТ СН'!$G$17</f>
        <v>3248.6675744200002</v>
      </c>
      <c r="W69" s="36">
        <f>SUMIFS(СВЦЭМ!$C$33:$C$776,СВЦЭМ!$A$33:$A$776,$A69,СВЦЭМ!$B$33:$B$776,W$47)+'СЕТ СН'!$G$9+СВЦЭМ!$D$10+'СЕТ СН'!$G$5-'СЕТ СН'!$G$17</f>
        <v>3235.92113737</v>
      </c>
      <c r="X69" s="36">
        <f>SUMIFS(СВЦЭМ!$C$33:$C$776,СВЦЭМ!$A$33:$A$776,$A69,СВЦЭМ!$B$33:$B$776,X$47)+'СЕТ СН'!$G$9+СВЦЭМ!$D$10+'СЕТ СН'!$G$5-'СЕТ СН'!$G$17</f>
        <v>3228.6711884400002</v>
      </c>
      <c r="Y69" s="36">
        <f>SUMIFS(СВЦЭМ!$C$33:$C$776,СВЦЭМ!$A$33:$A$776,$A69,СВЦЭМ!$B$33:$B$776,Y$47)+'СЕТ СН'!$G$9+СВЦЭМ!$D$10+'СЕТ СН'!$G$5-'СЕТ СН'!$G$17</f>
        <v>3252.2422703399998</v>
      </c>
    </row>
    <row r="70" spans="1:27" ht="15.75" x14ac:dyDescent="0.2">
      <c r="A70" s="35">
        <f t="shared" si="1"/>
        <v>43944</v>
      </c>
      <c r="B70" s="36">
        <f>SUMIFS(СВЦЭМ!$C$33:$C$776,СВЦЭМ!$A$33:$A$776,$A70,СВЦЭМ!$B$33:$B$776,B$47)+'СЕТ СН'!$G$9+СВЦЭМ!$D$10+'СЕТ СН'!$G$5-'СЕТ СН'!$G$17</f>
        <v>3394.0825771300001</v>
      </c>
      <c r="C70" s="36">
        <f>SUMIFS(СВЦЭМ!$C$33:$C$776,СВЦЭМ!$A$33:$A$776,$A70,СВЦЭМ!$B$33:$B$776,C$47)+'СЕТ СН'!$G$9+СВЦЭМ!$D$10+'СЕТ СН'!$G$5-'СЕТ СН'!$G$17</f>
        <v>3447.9117169299998</v>
      </c>
      <c r="D70" s="36">
        <f>SUMIFS(СВЦЭМ!$C$33:$C$776,СВЦЭМ!$A$33:$A$776,$A70,СВЦЭМ!$B$33:$B$776,D$47)+'СЕТ СН'!$G$9+СВЦЭМ!$D$10+'СЕТ СН'!$G$5-'СЕТ СН'!$G$17</f>
        <v>3484.63682612</v>
      </c>
      <c r="E70" s="36">
        <f>SUMIFS(СВЦЭМ!$C$33:$C$776,СВЦЭМ!$A$33:$A$776,$A70,СВЦЭМ!$B$33:$B$776,E$47)+'СЕТ СН'!$G$9+СВЦЭМ!$D$10+'СЕТ СН'!$G$5-'СЕТ СН'!$G$17</f>
        <v>3526.3648660199997</v>
      </c>
      <c r="F70" s="36">
        <f>SUMIFS(СВЦЭМ!$C$33:$C$776,СВЦЭМ!$A$33:$A$776,$A70,СВЦЭМ!$B$33:$B$776,F$47)+'СЕТ СН'!$G$9+СВЦЭМ!$D$10+'СЕТ СН'!$G$5-'СЕТ СН'!$G$17</f>
        <v>3533.99175135</v>
      </c>
      <c r="G70" s="36">
        <f>SUMIFS(СВЦЭМ!$C$33:$C$776,СВЦЭМ!$A$33:$A$776,$A70,СВЦЭМ!$B$33:$B$776,G$47)+'СЕТ СН'!$G$9+СВЦЭМ!$D$10+'СЕТ СН'!$G$5-'СЕТ СН'!$G$17</f>
        <v>3506.3769896000003</v>
      </c>
      <c r="H70" s="36">
        <f>SUMIFS(СВЦЭМ!$C$33:$C$776,СВЦЭМ!$A$33:$A$776,$A70,СВЦЭМ!$B$33:$B$776,H$47)+'СЕТ СН'!$G$9+СВЦЭМ!$D$10+'СЕТ СН'!$G$5-'СЕТ СН'!$G$17</f>
        <v>3447.5808028500001</v>
      </c>
      <c r="I70" s="36">
        <f>SUMIFS(СВЦЭМ!$C$33:$C$776,СВЦЭМ!$A$33:$A$776,$A70,СВЦЭМ!$B$33:$B$776,I$47)+'СЕТ СН'!$G$9+СВЦЭМ!$D$10+'СЕТ СН'!$G$5-'СЕТ СН'!$G$17</f>
        <v>3424.2963234199997</v>
      </c>
      <c r="J70" s="36">
        <f>SUMIFS(СВЦЭМ!$C$33:$C$776,СВЦЭМ!$A$33:$A$776,$A70,СВЦЭМ!$B$33:$B$776,J$47)+'СЕТ СН'!$G$9+СВЦЭМ!$D$10+'СЕТ СН'!$G$5-'СЕТ СН'!$G$17</f>
        <v>3339.5258865999999</v>
      </c>
      <c r="K70" s="36">
        <f>SUMIFS(СВЦЭМ!$C$33:$C$776,СВЦЭМ!$A$33:$A$776,$A70,СВЦЭМ!$B$33:$B$776,K$47)+'СЕТ СН'!$G$9+СВЦЭМ!$D$10+'СЕТ СН'!$G$5-'СЕТ СН'!$G$17</f>
        <v>3319.0349201500003</v>
      </c>
      <c r="L70" s="36">
        <f>SUMIFS(СВЦЭМ!$C$33:$C$776,СВЦЭМ!$A$33:$A$776,$A70,СВЦЭМ!$B$33:$B$776,L$47)+'СЕТ СН'!$G$9+СВЦЭМ!$D$10+'СЕТ СН'!$G$5-'СЕТ СН'!$G$17</f>
        <v>3313.14021452</v>
      </c>
      <c r="M70" s="36">
        <f>SUMIFS(СВЦЭМ!$C$33:$C$776,СВЦЭМ!$A$33:$A$776,$A70,СВЦЭМ!$B$33:$B$776,M$47)+'СЕТ СН'!$G$9+СВЦЭМ!$D$10+'СЕТ СН'!$G$5-'СЕТ СН'!$G$17</f>
        <v>3314.8794755199997</v>
      </c>
      <c r="N70" s="36">
        <f>SUMIFS(СВЦЭМ!$C$33:$C$776,СВЦЭМ!$A$33:$A$776,$A70,СВЦЭМ!$B$33:$B$776,N$47)+'СЕТ СН'!$G$9+СВЦЭМ!$D$10+'СЕТ СН'!$G$5-'СЕТ СН'!$G$17</f>
        <v>3334.6493640799999</v>
      </c>
      <c r="O70" s="36">
        <f>SUMIFS(СВЦЭМ!$C$33:$C$776,СВЦЭМ!$A$33:$A$776,$A70,СВЦЭМ!$B$33:$B$776,O$47)+'СЕТ СН'!$G$9+СВЦЭМ!$D$10+'СЕТ СН'!$G$5-'СЕТ СН'!$G$17</f>
        <v>3315.6956195399998</v>
      </c>
      <c r="P70" s="36">
        <f>SUMIFS(СВЦЭМ!$C$33:$C$776,СВЦЭМ!$A$33:$A$776,$A70,СВЦЭМ!$B$33:$B$776,P$47)+'СЕТ СН'!$G$9+СВЦЭМ!$D$10+'СЕТ СН'!$G$5-'СЕТ СН'!$G$17</f>
        <v>3335.9977120900003</v>
      </c>
      <c r="Q70" s="36">
        <f>SUMIFS(СВЦЭМ!$C$33:$C$776,СВЦЭМ!$A$33:$A$776,$A70,СВЦЭМ!$B$33:$B$776,Q$47)+'СЕТ СН'!$G$9+СВЦЭМ!$D$10+'СЕТ СН'!$G$5-'СЕТ СН'!$G$17</f>
        <v>3354.36615605</v>
      </c>
      <c r="R70" s="36">
        <f>SUMIFS(СВЦЭМ!$C$33:$C$776,СВЦЭМ!$A$33:$A$776,$A70,СВЦЭМ!$B$33:$B$776,R$47)+'СЕТ СН'!$G$9+СВЦЭМ!$D$10+'СЕТ СН'!$G$5-'СЕТ СН'!$G$17</f>
        <v>3363.0846472900002</v>
      </c>
      <c r="S70" s="36">
        <f>SUMIFS(СВЦЭМ!$C$33:$C$776,СВЦЭМ!$A$33:$A$776,$A70,СВЦЭМ!$B$33:$B$776,S$47)+'СЕТ СН'!$G$9+СВЦЭМ!$D$10+'СЕТ СН'!$G$5-'СЕТ СН'!$G$17</f>
        <v>3340.95369317</v>
      </c>
      <c r="T70" s="36">
        <f>SUMIFS(СВЦЭМ!$C$33:$C$776,СВЦЭМ!$A$33:$A$776,$A70,СВЦЭМ!$B$33:$B$776,T$47)+'СЕТ СН'!$G$9+СВЦЭМ!$D$10+'СЕТ СН'!$G$5-'СЕТ СН'!$G$17</f>
        <v>3313.3148655200002</v>
      </c>
      <c r="U70" s="36">
        <f>SUMIFS(СВЦЭМ!$C$33:$C$776,СВЦЭМ!$A$33:$A$776,$A70,СВЦЭМ!$B$33:$B$776,U$47)+'СЕТ СН'!$G$9+СВЦЭМ!$D$10+'СЕТ СН'!$G$5-'СЕТ СН'!$G$17</f>
        <v>3313.5587958000001</v>
      </c>
      <c r="V70" s="36">
        <f>SUMIFS(СВЦЭМ!$C$33:$C$776,СВЦЭМ!$A$33:$A$776,$A70,СВЦЭМ!$B$33:$B$776,V$47)+'СЕТ СН'!$G$9+СВЦЭМ!$D$10+'СЕТ СН'!$G$5-'СЕТ СН'!$G$17</f>
        <v>3281.9695305300002</v>
      </c>
      <c r="W70" s="36">
        <f>SUMIFS(СВЦЭМ!$C$33:$C$776,СВЦЭМ!$A$33:$A$776,$A70,СВЦЭМ!$B$33:$B$776,W$47)+'СЕТ СН'!$G$9+СВЦЭМ!$D$10+'СЕТ СН'!$G$5-'СЕТ СН'!$G$17</f>
        <v>3268.1748329299999</v>
      </c>
      <c r="X70" s="36">
        <f>SUMIFS(СВЦЭМ!$C$33:$C$776,СВЦЭМ!$A$33:$A$776,$A70,СВЦЭМ!$B$33:$B$776,X$47)+'СЕТ СН'!$G$9+СВЦЭМ!$D$10+'СЕТ СН'!$G$5-'СЕТ СН'!$G$17</f>
        <v>3296.6547625800004</v>
      </c>
      <c r="Y70" s="36">
        <f>SUMIFS(СВЦЭМ!$C$33:$C$776,СВЦЭМ!$A$33:$A$776,$A70,СВЦЭМ!$B$33:$B$776,Y$47)+'СЕТ СН'!$G$9+СВЦЭМ!$D$10+'СЕТ СН'!$G$5-'СЕТ СН'!$G$17</f>
        <v>3328.3704626600002</v>
      </c>
    </row>
    <row r="71" spans="1:27" ht="15.75" x14ac:dyDescent="0.2">
      <c r="A71" s="35">
        <f t="shared" si="1"/>
        <v>43945</v>
      </c>
      <c r="B71" s="36">
        <f>SUMIFS(СВЦЭМ!$C$33:$C$776,СВЦЭМ!$A$33:$A$776,$A71,СВЦЭМ!$B$33:$B$776,B$47)+'СЕТ СН'!$G$9+СВЦЭМ!$D$10+'СЕТ СН'!$G$5-'СЕТ СН'!$G$17</f>
        <v>3612.5501082299998</v>
      </c>
      <c r="C71" s="36">
        <f>SUMIFS(СВЦЭМ!$C$33:$C$776,СВЦЭМ!$A$33:$A$776,$A71,СВЦЭМ!$B$33:$B$776,C$47)+'СЕТ СН'!$G$9+СВЦЭМ!$D$10+'СЕТ СН'!$G$5-'СЕТ СН'!$G$17</f>
        <v>3654.5223663500001</v>
      </c>
      <c r="D71" s="36">
        <f>SUMIFS(СВЦЭМ!$C$33:$C$776,СВЦЭМ!$A$33:$A$776,$A71,СВЦЭМ!$B$33:$B$776,D$47)+'СЕТ СН'!$G$9+СВЦЭМ!$D$10+'СЕТ СН'!$G$5-'СЕТ СН'!$G$17</f>
        <v>3686.0752423599997</v>
      </c>
      <c r="E71" s="36">
        <f>SUMIFS(СВЦЭМ!$C$33:$C$776,СВЦЭМ!$A$33:$A$776,$A71,СВЦЭМ!$B$33:$B$776,E$47)+'СЕТ СН'!$G$9+СВЦЭМ!$D$10+'СЕТ СН'!$G$5-'СЕТ СН'!$G$17</f>
        <v>3701.1523892499999</v>
      </c>
      <c r="F71" s="36">
        <f>SUMIFS(СВЦЭМ!$C$33:$C$776,СВЦЭМ!$A$33:$A$776,$A71,СВЦЭМ!$B$33:$B$776,F$47)+'СЕТ СН'!$G$9+СВЦЭМ!$D$10+'СЕТ СН'!$G$5-'СЕТ СН'!$G$17</f>
        <v>3707.8640006200003</v>
      </c>
      <c r="G71" s="36">
        <f>SUMIFS(СВЦЭМ!$C$33:$C$776,СВЦЭМ!$A$33:$A$776,$A71,СВЦЭМ!$B$33:$B$776,G$47)+'СЕТ СН'!$G$9+СВЦЭМ!$D$10+'СЕТ СН'!$G$5-'СЕТ СН'!$G$17</f>
        <v>3706.2994956699999</v>
      </c>
      <c r="H71" s="36">
        <f>SUMIFS(СВЦЭМ!$C$33:$C$776,СВЦЭМ!$A$33:$A$776,$A71,СВЦЭМ!$B$33:$B$776,H$47)+'СЕТ СН'!$G$9+СВЦЭМ!$D$10+'СЕТ СН'!$G$5-'СЕТ СН'!$G$17</f>
        <v>3695.2581549500001</v>
      </c>
      <c r="I71" s="36">
        <f>SUMIFS(СВЦЭМ!$C$33:$C$776,СВЦЭМ!$A$33:$A$776,$A71,СВЦЭМ!$B$33:$B$776,I$47)+'СЕТ СН'!$G$9+СВЦЭМ!$D$10+'СЕТ СН'!$G$5-'СЕТ СН'!$G$17</f>
        <v>3627.8838602300002</v>
      </c>
      <c r="J71" s="36">
        <f>SUMIFS(СВЦЭМ!$C$33:$C$776,СВЦЭМ!$A$33:$A$776,$A71,СВЦЭМ!$B$33:$B$776,J$47)+'СЕТ СН'!$G$9+СВЦЭМ!$D$10+'СЕТ СН'!$G$5-'СЕТ СН'!$G$17</f>
        <v>3496.40710334</v>
      </c>
      <c r="K71" s="36">
        <f>SUMIFS(СВЦЭМ!$C$33:$C$776,СВЦЭМ!$A$33:$A$776,$A71,СВЦЭМ!$B$33:$B$776,K$47)+'СЕТ СН'!$G$9+СВЦЭМ!$D$10+'СЕТ СН'!$G$5-'СЕТ СН'!$G$17</f>
        <v>3493.1494167999999</v>
      </c>
      <c r="L71" s="36">
        <f>SUMIFS(СВЦЭМ!$C$33:$C$776,СВЦЭМ!$A$33:$A$776,$A71,СВЦЭМ!$B$33:$B$776,L$47)+'СЕТ СН'!$G$9+СВЦЭМ!$D$10+'СЕТ СН'!$G$5-'СЕТ СН'!$G$17</f>
        <v>3477.6919054499999</v>
      </c>
      <c r="M71" s="36">
        <f>SUMIFS(СВЦЭМ!$C$33:$C$776,СВЦЭМ!$A$33:$A$776,$A71,СВЦЭМ!$B$33:$B$776,M$47)+'СЕТ СН'!$G$9+СВЦЭМ!$D$10+'СЕТ СН'!$G$5-'СЕТ СН'!$G$17</f>
        <v>3449.6951477299999</v>
      </c>
      <c r="N71" s="36">
        <f>SUMIFS(СВЦЭМ!$C$33:$C$776,СВЦЭМ!$A$33:$A$776,$A71,СВЦЭМ!$B$33:$B$776,N$47)+'СЕТ СН'!$G$9+СВЦЭМ!$D$10+'СЕТ СН'!$G$5-'СЕТ СН'!$G$17</f>
        <v>3406.7985766100001</v>
      </c>
      <c r="O71" s="36">
        <f>SUMIFS(СВЦЭМ!$C$33:$C$776,СВЦЭМ!$A$33:$A$776,$A71,СВЦЭМ!$B$33:$B$776,O$47)+'СЕТ СН'!$G$9+СВЦЭМ!$D$10+'СЕТ СН'!$G$5-'СЕТ СН'!$G$17</f>
        <v>3424.6438201400001</v>
      </c>
      <c r="P71" s="36">
        <f>SUMIFS(СВЦЭМ!$C$33:$C$776,СВЦЭМ!$A$33:$A$776,$A71,СВЦЭМ!$B$33:$B$776,P$47)+'СЕТ СН'!$G$9+СВЦЭМ!$D$10+'СЕТ СН'!$G$5-'СЕТ СН'!$G$17</f>
        <v>3444.29859407</v>
      </c>
      <c r="Q71" s="36">
        <f>SUMIFS(СВЦЭМ!$C$33:$C$776,СВЦЭМ!$A$33:$A$776,$A71,СВЦЭМ!$B$33:$B$776,Q$47)+'СЕТ СН'!$G$9+СВЦЭМ!$D$10+'СЕТ СН'!$G$5-'СЕТ СН'!$G$17</f>
        <v>3452.0361754</v>
      </c>
      <c r="R71" s="36">
        <f>SUMIFS(СВЦЭМ!$C$33:$C$776,СВЦЭМ!$A$33:$A$776,$A71,СВЦЭМ!$B$33:$B$776,R$47)+'СЕТ СН'!$G$9+СВЦЭМ!$D$10+'СЕТ СН'!$G$5-'СЕТ СН'!$G$17</f>
        <v>3457.0609640800003</v>
      </c>
      <c r="S71" s="36">
        <f>SUMIFS(СВЦЭМ!$C$33:$C$776,СВЦЭМ!$A$33:$A$776,$A71,СВЦЭМ!$B$33:$B$776,S$47)+'СЕТ СН'!$G$9+СВЦЭМ!$D$10+'СЕТ СН'!$G$5-'СЕТ СН'!$G$17</f>
        <v>3459.3047886499999</v>
      </c>
      <c r="T71" s="36">
        <f>SUMIFS(СВЦЭМ!$C$33:$C$776,СВЦЭМ!$A$33:$A$776,$A71,СВЦЭМ!$B$33:$B$776,T$47)+'СЕТ СН'!$G$9+СВЦЭМ!$D$10+'СЕТ СН'!$G$5-'СЕТ СН'!$G$17</f>
        <v>3420.3118925200001</v>
      </c>
      <c r="U71" s="36">
        <f>SUMIFS(СВЦЭМ!$C$33:$C$776,СВЦЭМ!$A$33:$A$776,$A71,СВЦЭМ!$B$33:$B$776,U$47)+'СЕТ СН'!$G$9+СВЦЭМ!$D$10+'СЕТ СН'!$G$5-'СЕТ СН'!$G$17</f>
        <v>3403.1856936900003</v>
      </c>
      <c r="V71" s="36">
        <f>SUMIFS(СВЦЭМ!$C$33:$C$776,СВЦЭМ!$A$33:$A$776,$A71,СВЦЭМ!$B$33:$B$776,V$47)+'СЕТ СН'!$G$9+СВЦЭМ!$D$10+'СЕТ СН'!$G$5-'СЕТ СН'!$G$17</f>
        <v>3365.9863960000002</v>
      </c>
      <c r="W71" s="36">
        <f>SUMIFS(СВЦЭМ!$C$33:$C$776,СВЦЭМ!$A$33:$A$776,$A71,СВЦЭМ!$B$33:$B$776,W$47)+'СЕТ СН'!$G$9+СВЦЭМ!$D$10+'СЕТ СН'!$G$5-'СЕТ СН'!$G$17</f>
        <v>3355.5718133400001</v>
      </c>
      <c r="X71" s="36">
        <f>SUMIFS(СВЦЭМ!$C$33:$C$776,СВЦЭМ!$A$33:$A$776,$A71,СВЦЭМ!$B$33:$B$776,X$47)+'СЕТ СН'!$G$9+СВЦЭМ!$D$10+'СЕТ СН'!$G$5-'СЕТ СН'!$G$17</f>
        <v>3404.78190752</v>
      </c>
      <c r="Y71" s="36">
        <f>SUMIFS(СВЦЭМ!$C$33:$C$776,СВЦЭМ!$A$33:$A$776,$A71,СВЦЭМ!$B$33:$B$776,Y$47)+'СЕТ СН'!$G$9+СВЦЭМ!$D$10+'СЕТ СН'!$G$5-'СЕТ СН'!$G$17</f>
        <v>3381.3216498199999</v>
      </c>
    </row>
    <row r="72" spans="1:27" ht="15.75" x14ac:dyDescent="0.2">
      <c r="A72" s="35">
        <f t="shared" si="1"/>
        <v>43946</v>
      </c>
      <c r="B72" s="36">
        <f>SUMIFS(СВЦЭМ!$C$33:$C$776,СВЦЭМ!$A$33:$A$776,$A72,СВЦЭМ!$B$33:$B$776,B$47)+'СЕТ СН'!$G$9+СВЦЭМ!$D$10+'СЕТ СН'!$G$5-'СЕТ СН'!$G$17</f>
        <v>3569.6485868999998</v>
      </c>
      <c r="C72" s="36">
        <f>SUMIFS(СВЦЭМ!$C$33:$C$776,СВЦЭМ!$A$33:$A$776,$A72,СВЦЭМ!$B$33:$B$776,C$47)+'СЕТ СН'!$G$9+СВЦЭМ!$D$10+'СЕТ СН'!$G$5-'СЕТ СН'!$G$17</f>
        <v>3603.3453344700001</v>
      </c>
      <c r="D72" s="36">
        <f>SUMIFS(СВЦЭМ!$C$33:$C$776,СВЦЭМ!$A$33:$A$776,$A72,СВЦЭМ!$B$33:$B$776,D$47)+'СЕТ СН'!$G$9+СВЦЭМ!$D$10+'СЕТ СН'!$G$5-'СЕТ СН'!$G$17</f>
        <v>3616.1853181699998</v>
      </c>
      <c r="E72" s="36">
        <f>SUMIFS(СВЦЭМ!$C$33:$C$776,СВЦЭМ!$A$33:$A$776,$A72,СВЦЭМ!$B$33:$B$776,E$47)+'СЕТ СН'!$G$9+СВЦЭМ!$D$10+'СЕТ СН'!$G$5-'СЕТ СН'!$G$17</f>
        <v>3633.01645186</v>
      </c>
      <c r="F72" s="36">
        <f>SUMIFS(СВЦЭМ!$C$33:$C$776,СВЦЭМ!$A$33:$A$776,$A72,СВЦЭМ!$B$33:$B$776,F$47)+'СЕТ СН'!$G$9+СВЦЭМ!$D$10+'СЕТ СН'!$G$5-'СЕТ СН'!$G$17</f>
        <v>3653.4317159699999</v>
      </c>
      <c r="G72" s="36">
        <f>SUMIFS(СВЦЭМ!$C$33:$C$776,СВЦЭМ!$A$33:$A$776,$A72,СВЦЭМ!$B$33:$B$776,G$47)+'СЕТ СН'!$G$9+СВЦЭМ!$D$10+'СЕТ СН'!$G$5-'СЕТ СН'!$G$17</f>
        <v>3637.28328156</v>
      </c>
      <c r="H72" s="36">
        <f>SUMIFS(СВЦЭМ!$C$33:$C$776,СВЦЭМ!$A$33:$A$776,$A72,СВЦЭМ!$B$33:$B$776,H$47)+'СЕТ СН'!$G$9+СВЦЭМ!$D$10+'СЕТ СН'!$G$5-'СЕТ СН'!$G$17</f>
        <v>3644.7901191700003</v>
      </c>
      <c r="I72" s="36">
        <f>SUMIFS(СВЦЭМ!$C$33:$C$776,СВЦЭМ!$A$33:$A$776,$A72,СВЦЭМ!$B$33:$B$776,I$47)+'СЕТ СН'!$G$9+СВЦЭМ!$D$10+'СЕТ СН'!$G$5-'СЕТ СН'!$G$17</f>
        <v>3640.0936419199998</v>
      </c>
      <c r="J72" s="36">
        <f>SUMIFS(СВЦЭМ!$C$33:$C$776,СВЦЭМ!$A$33:$A$776,$A72,СВЦЭМ!$B$33:$B$776,J$47)+'СЕТ СН'!$G$9+СВЦЭМ!$D$10+'СЕТ СН'!$G$5-'СЕТ СН'!$G$17</f>
        <v>3573.8919315900002</v>
      </c>
      <c r="K72" s="36">
        <f>SUMIFS(СВЦЭМ!$C$33:$C$776,СВЦЭМ!$A$33:$A$776,$A72,СВЦЭМ!$B$33:$B$776,K$47)+'СЕТ СН'!$G$9+СВЦЭМ!$D$10+'СЕТ СН'!$G$5-'СЕТ СН'!$G$17</f>
        <v>3516.3190262500002</v>
      </c>
      <c r="L72" s="36">
        <f>SUMIFS(СВЦЭМ!$C$33:$C$776,СВЦЭМ!$A$33:$A$776,$A72,СВЦЭМ!$B$33:$B$776,L$47)+'СЕТ СН'!$G$9+СВЦЭМ!$D$10+'СЕТ СН'!$G$5-'СЕТ СН'!$G$17</f>
        <v>3499.45351523</v>
      </c>
      <c r="M72" s="36">
        <f>SUMIFS(СВЦЭМ!$C$33:$C$776,СВЦЭМ!$A$33:$A$776,$A72,СВЦЭМ!$B$33:$B$776,M$47)+'СЕТ СН'!$G$9+СВЦЭМ!$D$10+'СЕТ СН'!$G$5-'СЕТ СН'!$G$17</f>
        <v>3526.44060532</v>
      </c>
      <c r="N72" s="36">
        <f>SUMIFS(СВЦЭМ!$C$33:$C$776,СВЦЭМ!$A$33:$A$776,$A72,СВЦЭМ!$B$33:$B$776,N$47)+'СЕТ СН'!$G$9+СВЦЭМ!$D$10+'СЕТ СН'!$G$5-'СЕТ СН'!$G$17</f>
        <v>3553.0493185800001</v>
      </c>
      <c r="O72" s="36">
        <f>SUMIFS(СВЦЭМ!$C$33:$C$776,СВЦЭМ!$A$33:$A$776,$A72,СВЦЭМ!$B$33:$B$776,O$47)+'СЕТ СН'!$G$9+СВЦЭМ!$D$10+'СЕТ СН'!$G$5-'СЕТ СН'!$G$17</f>
        <v>3543.9154360000002</v>
      </c>
      <c r="P72" s="36">
        <f>SUMIFS(СВЦЭМ!$C$33:$C$776,СВЦЭМ!$A$33:$A$776,$A72,СВЦЭМ!$B$33:$B$776,P$47)+'СЕТ СН'!$G$9+СВЦЭМ!$D$10+'СЕТ СН'!$G$5-'СЕТ СН'!$G$17</f>
        <v>3565.7395976299999</v>
      </c>
      <c r="Q72" s="36">
        <f>SUMIFS(СВЦЭМ!$C$33:$C$776,СВЦЭМ!$A$33:$A$776,$A72,СВЦЭМ!$B$33:$B$776,Q$47)+'СЕТ СН'!$G$9+СВЦЭМ!$D$10+'СЕТ СН'!$G$5-'СЕТ СН'!$G$17</f>
        <v>3591.55517702</v>
      </c>
      <c r="R72" s="36">
        <f>SUMIFS(СВЦЭМ!$C$33:$C$776,СВЦЭМ!$A$33:$A$776,$A72,СВЦЭМ!$B$33:$B$776,R$47)+'СЕТ СН'!$G$9+СВЦЭМ!$D$10+'СЕТ СН'!$G$5-'СЕТ СН'!$G$17</f>
        <v>3595.4400923900002</v>
      </c>
      <c r="S72" s="36">
        <f>SUMIFS(СВЦЭМ!$C$33:$C$776,СВЦЭМ!$A$33:$A$776,$A72,СВЦЭМ!$B$33:$B$776,S$47)+'СЕТ СН'!$G$9+СВЦЭМ!$D$10+'СЕТ СН'!$G$5-'СЕТ СН'!$G$17</f>
        <v>3606.8367990400002</v>
      </c>
      <c r="T72" s="36">
        <f>SUMIFS(СВЦЭМ!$C$33:$C$776,СВЦЭМ!$A$33:$A$776,$A72,СВЦЭМ!$B$33:$B$776,T$47)+'СЕТ СН'!$G$9+СВЦЭМ!$D$10+'СЕТ СН'!$G$5-'СЕТ СН'!$G$17</f>
        <v>3572.8358789200001</v>
      </c>
      <c r="U72" s="36">
        <f>SUMIFS(СВЦЭМ!$C$33:$C$776,СВЦЭМ!$A$33:$A$776,$A72,СВЦЭМ!$B$33:$B$776,U$47)+'СЕТ СН'!$G$9+СВЦЭМ!$D$10+'СЕТ СН'!$G$5-'СЕТ СН'!$G$17</f>
        <v>3550.9234040000001</v>
      </c>
      <c r="V72" s="36">
        <f>SUMIFS(СВЦЭМ!$C$33:$C$776,СВЦЭМ!$A$33:$A$776,$A72,СВЦЭМ!$B$33:$B$776,V$47)+'СЕТ СН'!$G$9+СВЦЭМ!$D$10+'СЕТ СН'!$G$5-'СЕТ СН'!$G$17</f>
        <v>3533.67795088</v>
      </c>
      <c r="W72" s="36">
        <f>SUMIFS(СВЦЭМ!$C$33:$C$776,СВЦЭМ!$A$33:$A$776,$A72,СВЦЭМ!$B$33:$B$776,W$47)+'СЕТ СН'!$G$9+СВЦЭМ!$D$10+'СЕТ СН'!$G$5-'СЕТ СН'!$G$17</f>
        <v>3517.1970849099998</v>
      </c>
      <c r="X72" s="36">
        <f>SUMIFS(СВЦЭМ!$C$33:$C$776,СВЦЭМ!$A$33:$A$776,$A72,СВЦЭМ!$B$33:$B$776,X$47)+'СЕТ СН'!$G$9+СВЦЭМ!$D$10+'СЕТ СН'!$G$5-'СЕТ СН'!$G$17</f>
        <v>3517.52861205</v>
      </c>
      <c r="Y72" s="36">
        <f>SUMIFS(СВЦЭМ!$C$33:$C$776,СВЦЭМ!$A$33:$A$776,$A72,СВЦЭМ!$B$33:$B$776,Y$47)+'СЕТ СН'!$G$9+СВЦЭМ!$D$10+'СЕТ СН'!$G$5-'СЕТ СН'!$G$17</f>
        <v>3570.1072571499999</v>
      </c>
    </row>
    <row r="73" spans="1:27" ht="15.75" x14ac:dyDescent="0.2">
      <c r="A73" s="35">
        <f t="shared" si="1"/>
        <v>43947</v>
      </c>
      <c r="B73" s="36">
        <f>SUMIFS(СВЦЭМ!$C$33:$C$776,СВЦЭМ!$A$33:$A$776,$A73,СВЦЭМ!$B$33:$B$776,B$47)+'СЕТ СН'!$G$9+СВЦЭМ!$D$10+'СЕТ СН'!$G$5-'СЕТ СН'!$G$17</f>
        <v>3667.3113312800001</v>
      </c>
      <c r="C73" s="36">
        <f>SUMIFS(СВЦЭМ!$C$33:$C$776,СВЦЭМ!$A$33:$A$776,$A73,СВЦЭМ!$B$33:$B$776,C$47)+'СЕТ СН'!$G$9+СВЦЭМ!$D$10+'СЕТ СН'!$G$5-'СЕТ СН'!$G$17</f>
        <v>3670.6675857099999</v>
      </c>
      <c r="D73" s="36">
        <f>SUMIFS(СВЦЭМ!$C$33:$C$776,СВЦЭМ!$A$33:$A$776,$A73,СВЦЭМ!$B$33:$B$776,D$47)+'СЕТ СН'!$G$9+СВЦЭМ!$D$10+'СЕТ СН'!$G$5-'СЕТ СН'!$G$17</f>
        <v>3646.41738059</v>
      </c>
      <c r="E73" s="36">
        <f>SUMIFS(СВЦЭМ!$C$33:$C$776,СВЦЭМ!$A$33:$A$776,$A73,СВЦЭМ!$B$33:$B$776,E$47)+'СЕТ СН'!$G$9+СВЦЭМ!$D$10+'СЕТ СН'!$G$5-'СЕТ СН'!$G$17</f>
        <v>3639.8070314900001</v>
      </c>
      <c r="F73" s="36">
        <f>SUMIFS(СВЦЭМ!$C$33:$C$776,СВЦЭМ!$A$33:$A$776,$A73,СВЦЭМ!$B$33:$B$776,F$47)+'СЕТ СН'!$G$9+СВЦЭМ!$D$10+'СЕТ СН'!$G$5-'СЕТ СН'!$G$17</f>
        <v>3642.0266733500002</v>
      </c>
      <c r="G73" s="36">
        <f>SUMIFS(СВЦЭМ!$C$33:$C$776,СВЦЭМ!$A$33:$A$776,$A73,СВЦЭМ!$B$33:$B$776,G$47)+'СЕТ СН'!$G$9+СВЦЭМ!$D$10+'СЕТ СН'!$G$5-'СЕТ СН'!$G$17</f>
        <v>3663.5384085200003</v>
      </c>
      <c r="H73" s="36">
        <f>SUMIFS(СВЦЭМ!$C$33:$C$776,СВЦЭМ!$A$33:$A$776,$A73,СВЦЭМ!$B$33:$B$776,H$47)+'СЕТ СН'!$G$9+СВЦЭМ!$D$10+'СЕТ СН'!$G$5-'СЕТ СН'!$G$17</f>
        <v>3671.4924120800001</v>
      </c>
      <c r="I73" s="36">
        <f>SUMIFS(СВЦЭМ!$C$33:$C$776,СВЦЭМ!$A$33:$A$776,$A73,СВЦЭМ!$B$33:$B$776,I$47)+'СЕТ СН'!$G$9+СВЦЭМ!$D$10+'СЕТ СН'!$G$5-'СЕТ СН'!$G$17</f>
        <v>3687.0174776900003</v>
      </c>
      <c r="J73" s="36">
        <f>SUMIFS(СВЦЭМ!$C$33:$C$776,СВЦЭМ!$A$33:$A$776,$A73,СВЦЭМ!$B$33:$B$776,J$47)+'СЕТ СН'!$G$9+СВЦЭМ!$D$10+'СЕТ СН'!$G$5-'СЕТ СН'!$G$17</f>
        <v>3582.28846905</v>
      </c>
      <c r="K73" s="36">
        <f>SUMIFS(СВЦЭМ!$C$33:$C$776,СВЦЭМ!$A$33:$A$776,$A73,СВЦЭМ!$B$33:$B$776,K$47)+'СЕТ СН'!$G$9+СВЦЭМ!$D$10+'СЕТ СН'!$G$5-'СЕТ СН'!$G$17</f>
        <v>3538.2315138200001</v>
      </c>
      <c r="L73" s="36">
        <f>SUMIFS(СВЦЭМ!$C$33:$C$776,СВЦЭМ!$A$33:$A$776,$A73,СВЦЭМ!$B$33:$B$776,L$47)+'СЕТ СН'!$G$9+СВЦЭМ!$D$10+'СЕТ СН'!$G$5-'СЕТ СН'!$G$17</f>
        <v>3503.31433634</v>
      </c>
      <c r="M73" s="36">
        <f>SUMIFS(СВЦЭМ!$C$33:$C$776,СВЦЭМ!$A$33:$A$776,$A73,СВЦЭМ!$B$33:$B$776,M$47)+'СЕТ СН'!$G$9+СВЦЭМ!$D$10+'СЕТ СН'!$G$5-'СЕТ СН'!$G$17</f>
        <v>3501.96753476</v>
      </c>
      <c r="N73" s="36">
        <f>SUMIFS(СВЦЭМ!$C$33:$C$776,СВЦЭМ!$A$33:$A$776,$A73,СВЦЭМ!$B$33:$B$776,N$47)+'СЕТ СН'!$G$9+СВЦЭМ!$D$10+'СЕТ СН'!$G$5-'СЕТ СН'!$G$17</f>
        <v>3518.4450248900002</v>
      </c>
      <c r="O73" s="36">
        <f>SUMIFS(СВЦЭМ!$C$33:$C$776,СВЦЭМ!$A$33:$A$776,$A73,СВЦЭМ!$B$33:$B$776,O$47)+'СЕТ СН'!$G$9+СВЦЭМ!$D$10+'СЕТ СН'!$G$5-'СЕТ СН'!$G$17</f>
        <v>3526.2178628900001</v>
      </c>
      <c r="P73" s="36">
        <f>SUMIFS(СВЦЭМ!$C$33:$C$776,СВЦЭМ!$A$33:$A$776,$A73,СВЦЭМ!$B$33:$B$776,P$47)+'СЕТ СН'!$G$9+СВЦЭМ!$D$10+'СЕТ СН'!$G$5-'СЕТ СН'!$G$17</f>
        <v>3542.8787844099998</v>
      </c>
      <c r="Q73" s="36">
        <f>SUMIFS(СВЦЭМ!$C$33:$C$776,СВЦЭМ!$A$33:$A$776,$A73,СВЦЭМ!$B$33:$B$776,Q$47)+'СЕТ СН'!$G$9+СВЦЭМ!$D$10+'СЕТ СН'!$G$5-'СЕТ СН'!$G$17</f>
        <v>3552.99947574</v>
      </c>
      <c r="R73" s="36">
        <f>SUMIFS(СВЦЭМ!$C$33:$C$776,СВЦЭМ!$A$33:$A$776,$A73,СВЦЭМ!$B$33:$B$776,R$47)+'СЕТ СН'!$G$9+СВЦЭМ!$D$10+'СЕТ СН'!$G$5-'СЕТ СН'!$G$17</f>
        <v>3551.5908578799999</v>
      </c>
      <c r="S73" s="36">
        <f>SUMIFS(СВЦЭМ!$C$33:$C$776,СВЦЭМ!$A$33:$A$776,$A73,СВЦЭМ!$B$33:$B$776,S$47)+'СЕТ СН'!$G$9+СВЦЭМ!$D$10+'СЕТ СН'!$G$5-'СЕТ СН'!$G$17</f>
        <v>3547.0900410700001</v>
      </c>
      <c r="T73" s="36">
        <f>SUMIFS(СВЦЭМ!$C$33:$C$776,СВЦЭМ!$A$33:$A$776,$A73,СВЦЭМ!$B$33:$B$776,T$47)+'СЕТ СН'!$G$9+СВЦЭМ!$D$10+'СЕТ СН'!$G$5-'СЕТ СН'!$G$17</f>
        <v>3526.8546755699999</v>
      </c>
      <c r="U73" s="36">
        <f>SUMIFS(СВЦЭМ!$C$33:$C$776,СВЦЭМ!$A$33:$A$776,$A73,СВЦЭМ!$B$33:$B$776,U$47)+'СЕТ СН'!$G$9+СВЦЭМ!$D$10+'СЕТ СН'!$G$5-'СЕТ СН'!$G$17</f>
        <v>3495.1463364000001</v>
      </c>
      <c r="V73" s="36">
        <f>SUMIFS(СВЦЭМ!$C$33:$C$776,СВЦЭМ!$A$33:$A$776,$A73,СВЦЭМ!$B$33:$B$776,V$47)+'СЕТ СН'!$G$9+СВЦЭМ!$D$10+'СЕТ СН'!$G$5-'СЕТ СН'!$G$17</f>
        <v>3476.1687865000004</v>
      </c>
      <c r="W73" s="36">
        <f>SUMIFS(СВЦЭМ!$C$33:$C$776,СВЦЭМ!$A$33:$A$776,$A73,СВЦЭМ!$B$33:$B$776,W$47)+'СЕТ СН'!$G$9+СВЦЭМ!$D$10+'СЕТ СН'!$G$5-'СЕТ СН'!$G$17</f>
        <v>3474.2731690000001</v>
      </c>
      <c r="X73" s="36">
        <f>SUMIFS(СВЦЭМ!$C$33:$C$776,СВЦЭМ!$A$33:$A$776,$A73,СВЦЭМ!$B$33:$B$776,X$47)+'СЕТ СН'!$G$9+СВЦЭМ!$D$10+'СЕТ СН'!$G$5-'СЕТ СН'!$G$17</f>
        <v>3500.30501245</v>
      </c>
      <c r="Y73" s="36">
        <f>SUMIFS(СВЦЭМ!$C$33:$C$776,СВЦЭМ!$A$33:$A$776,$A73,СВЦЭМ!$B$33:$B$776,Y$47)+'СЕТ СН'!$G$9+СВЦЭМ!$D$10+'СЕТ СН'!$G$5-'СЕТ СН'!$G$17</f>
        <v>3554.5587912299998</v>
      </c>
    </row>
    <row r="74" spans="1:27" ht="15.75" x14ac:dyDescent="0.2">
      <c r="A74" s="35">
        <f t="shared" si="1"/>
        <v>43948</v>
      </c>
      <c r="B74" s="36">
        <f>SUMIFS(СВЦЭМ!$C$33:$C$776,СВЦЭМ!$A$33:$A$776,$A74,СВЦЭМ!$B$33:$B$776,B$47)+'СЕТ СН'!$G$9+СВЦЭМ!$D$10+'СЕТ СН'!$G$5-'СЕТ СН'!$G$17</f>
        <v>3657.0620750200001</v>
      </c>
      <c r="C74" s="36">
        <f>SUMIFS(СВЦЭМ!$C$33:$C$776,СВЦЭМ!$A$33:$A$776,$A74,СВЦЭМ!$B$33:$B$776,C$47)+'СЕТ СН'!$G$9+СВЦЭМ!$D$10+'СЕТ СН'!$G$5-'СЕТ СН'!$G$17</f>
        <v>3645.81623145</v>
      </c>
      <c r="D74" s="36">
        <f>SUMIFS(СВЦЭМ!$C$33:$C$776,СВЦЭМ!$A$33:$A$776,$A74,СВЦЭМ!$B$33:$B$776,D$47)+'СЕТ СН'!$G$9+СВЦЭМ!$D$10+'СЕТ СН'!$G$5-'СЕТ СН'!$G$17</f>
        <v>3626.8086478099999</v>
      </c>
      <c r="E74" s="36">
        <f>SUMIFS(СВЦЭМ!$C$33:$C$776,СВЦЭМ!$A$33:$A$776,$A74,СВЦЭМ!$B$33:$B$776,E$47)+'СЕТ СН'!$G$9+СВЦЭМ!$D$10+'СЕТ СН'!$G$5-'СЕТ СН'!$G$17</f>
        <v>3612.13604205</v>
      </c>
      <c r="F74" s="36">
        <f>SUMIFS(СВЦЭМ!$C$33:$C$776,СВЦЭМ!$A$33:$A$776,$A74,СВЦЭМ!$B$33:$B$776,F$47)+'СЕТ СН'!$G$9+СВЦЭМ!$D$10+'СЕТ СН'!$G$5-'СЕТ СН'!$G$17</f>
        <v>3619.2260573100002</v>
      </c>
      <c r="G74" s="36">
        <f>SUMIFS(СВЦЭМ!$C$33:$C$776,СВЦЭМ!$A$33:$A$776,$A74,СВЦЭМ!$B$33:$B$776,G$47)+'СЕТ СН'!$G$9+СВЦЭМ!$D$10+'СЕТ СН'!$G$5-'СЕТ СН'!$G$17</f>
        <v>3628.7228920799998</v>
      </c>
      <c r="H74" s="36">
        <f>SUMIFS(СВЦЭМ!$C$33:$C$776,СВЦЭМ!$A$33:$A$776,$A74,СВЦЭМ!$B$33:$B$776,H$47)+'СЕТ СН'!$G$9+СВЦЭМ!$D$10+'СЕТ СН'!$G$5-'СЕТ СН'!$G$17</f>
        <v>3645.9747172699999</v>
      </c>
      <c r="I74" s="36">
        <f>SUMIFS(СВЦЭМ!$C$33:$C$776,СВЦЭМ!$A$33:$A$776,$A74,СВЦЭМ!$B$33:$B$776,I$47)+'СЕТ СН'!$G$9+СВЦЭМ!$D$10+'СЕТ СН'!$G$5-'СЕТ СН'!$G$17</f>
        <v>3629.2970294500001</v>
      </c>
      <c r="J74" s="36">
        <f>SUMIFS(СВЦЭМ!$C$33:$C$776,СВЦЭМ!$A$33:$A$776,$A74,СВЦЭМ!$B$33:$B$776,J$47)+'СЕТ СН'!$G$9+СВЦЭМ!$D$10+'СЕТ СН'!$G$5-'СЕТ СН'!$G$17</f>
        <v>3552.0546987299999</v>
      </c>
      <c r="K74" s="36">
        <f>SUMIFS(СВЦЭМ!$C$33:$C$776,СВЦЭМ!$A$33:$A$776,$A74,СВЦЭМ!$B$33:$B$776,K$47)+'СЕТ СН'!$G$9+СВЦЭМ!$D$10+'СЕТ СН'!$G$5-'СЕТ СН'!$G$17</f>
        <v>3529.0746226399997</v>
      </c>
      <c r="L74" s="36">
        <f>SUMIFS(СВЦЭМ!$C$33:$C$776,СВЦЭМ!$A$33:$A$776,$A74,СВЦЭМ!$B$33:$B$776,L$47)+'СЕТ СН'!$G$9+СВЦЭМ!$D$10+'СЕТ СН'!$G$5-'СЕТ СН'!$G$17</f>
        <v>3494.50180968</v>
      </c>
      <c r="M74" s="36">
        <f>SUMIFS(СВЦЭМ!$C$33:$C$776,СВЦЭМ!$A$33:$A$776,$A74,СВЦЭМ!$B$33:$B$776,M$47)+'СЕТ СН'!$G$9+СВЦЭМ!$D$10+'СЕТ СН'!$G$5-'СЕТ СН'!$G$17</f>
        <v>3497.9347780400003</v>
      </c>
      <c r="N74" s="36">
        <f>SUMIFS(СВЦЭМ!$C$33:$C$776,СВЦЭМ!$A$33:$A$776,$A74,СВЦЭМ!$B$33:$B$776,N$47)+'СЕТ СН'!$G$9+СВЦЭМ!$D$10+'СЕТ СН'!$G$5-'СЕТ СН'!$G$17</f>
        <v>3513.4168659400002</v>
      </c>
      <c r="O74" s="36">
        <f>SUMIFS(СВЦЭМ!$C$33:$C$776,СВЦЭМ!$A$33:$A$776,$A74,СВЦЭМ!$B$33:$B$776,O$47)+'СЕТ СН'!$G$9+СВЦЭМ!$D$10+'СЕТ СН'!$G$5-'СЕТ СН'!$G$17</f>
        <v>3530.54180382</v>
      </c>
      <c r="P74" s="36">
        <f>SUMIFS(СВЦЭМ!$C$33:$C$776,СВЦЭМ!$A$33:$A$776,$A74,СВЦЭМ!$B$33:$B$776,P$47)+'СЕТ СН'!$G$9+СВЦЭМ!$D$10+'СЕТ СН'!$G$5-'СЕТ СН'!$G$17</f>
        <v>3558.5894782599999</v>
      </c>
      <c r="Q74" s="36">
        <f>SUMIFS(СВЦЭМ!$C$33:$C$776,СВЦЭМ!$A$33:$A$776,$A74,СВЦЭМ!$B$33:$B$776,Q$47)+'СЕТ СН'!$G$9+СВЦЭМ!$D$10+'СЕТ СН'!$G$5-'СЕТ СН'!$G$17</f>
        <v>3569.9936862200002</v>
      </c>
      <c r="R74" s="36">
        <f>SUMIFS(СВЦЭМ!$C$33:$C$776,СВЦЭМ!$A$33:$A$776,$A74,СВЦЭМ!$B$33:$B$776,R$47)+'СЕТ СН'!$G$9+СВЦЭМ!$D$10+'СЕТ СН'!$G$5-'СЕТ СН'!$G$17</f>
        <v>3572.3528470399997</v>
      </c>
      <c r="S74" s="36">
        <f>SUMIFS(СВЦЭМ!$C$33:$C$776,СВЦЭМ!$A$33:$A$776,$A74,СВЦЭМ!$B$33:$B$776,S$47)+'СЕТ СН'!$G$9+СВЦЭМ!$D$10+'СЕТ СН'!$G$5-'СЕТ СН'!$G$17</f>
        <v>3564.7254716699999</v>
      </c>
      <c r="T74" s="36">
        <f>SUMIFS(СВЦЭМ!$C$33:$C$776,СВЦЭМ!$A$33:$A$776,$A74,СВЦЭМ!$B$33:$B$776,T$47)+'СЕТ СН'!$G$9+СВЦЭМ!$D$10+'СЕТ СН'!$G$5-'СЕТ СН'!$G$17</f>
        <v>3533.99301995</v>
      </c>
      <c r="U74" s="36">
        <f>SUMIFS(СВЦЭМ!$C$33:$C$776,СВЦЭМ!$A$33:$A$776,$A74,СВЦЭМ!$B$33:$B$776,U$47)+'СЕТ СН'!$G$9+СВЦЭМ!$D$10+'СЕТ СН'!$G$5-'СЕТ СН'!$G$17</f>
        <v>3516.4105228600001</v>
      </c>
      <c r="V74" s="36">
        <f>SUMIFS(СВЦЭМ!$C$33:$C$776,СВЦЭМ!$A$33:$A$776,$A74,СВЦЭМ!$B$33:$B$776,V$47)+'СЕТ СН'!$G$9+СВЦЭМ!$D$10+'СЕТ СН'!$G$5-'СЕТ СН'!$G$17</f>
        <v>3476.19945745</v>
      </c>
      <c r="W74" s="36">
        <f>SUMIFS(СВЦЭМ!$C$33:$C$776,СВЦЭМ!$A$33:$A$776,$A74,СВЦЭМ!$B$33:$B$776,W$47)+'СЕТ СН'!$G$9+СВЦЭМ!$D$10+'СЕТ СН'!$G$5-'СЕТ СН'!$G$17</f>
        <v>3477.2310005700001</v>
      </c>
      <c r="X74" s="36">
        <f>SUMIFS(СВЦЭМ!$C$33:$C$776,СВЦЭМ!$A$33:$A$776,$A74,СВЦЭМ!$B$33:$B$776,X$47)+'СЕТ СН'!$G$9+СВЦЭМ!$D$10+'СЕТ СН'!$G$5-'СЕТ СН'!$G$17</f>
        <v>3507.4759764600003</v>
      </c>
      <c r="Y74" s="36">
        <f>SUMIFS(СВЦЭМ!$C$33:$C$776,СВЦЭМ!$A$33:$A$776,$A74,СВЦЭМ!$B$33:$B$776,Y$47)+'СЕТ СН'!$G$9+СВЦЭМ!$D$10+'СЕТ СН'!$G$5-'СЕТ СН'!$G$17</f>
        <v>3550.58651822</v>
      </c>
    </row>
    <row r="75" spans="1:27" ht="15.75" x14ac:dyDescent="0.2">
      <c r="A75" s="35">
        <f t="shared" si="1"/>
        <v>43949</v>
      </c>
      <c r="B75" s="36">
        <f>SUMIFS(СВЦЭМ!$C$33:$C$776,СВЦЭМ!$A$33:$A$776,$A75,СВЦЭМ!$B$33:$B$776,B$47)+'СЕТ СН'!$G$9+СВЦЭМ!$D$10+'СЕТ СН'!$G$5-'СЕТ СН'!$G$17</f>
        <v>3577.0576545900003</v>
      </c>
      <c r="C75" s="36">
        <f>SUMIFS(СВЦЭМ!$C$33:$C$776,СВЦЭМ!$A$33:$A$776,$A75,СВЦЭМ!$B$33:$B$776,C$47)+'СЕТ СН'!$G$9+СВЦЭМ!$D$10+'СЕТ СН'!$G$5-'СЕТ СН'!$G$17</f>
        <v>3605.02175326</v>
      </c>
      <c r="D75" s="36">
        <f>SUMIFS(СВЦЭМ!$C$33:$C$776,СВЦЭМ!$A$33:$A$776,$A75,СВЦЭМ!$B$33:$B$776,D$47)+'СЕТ СН'!$G$9+СВЦЭМ!$D$10+'СЕТ СН'!$G$5-'СЕТ СН'!$G$17</f>
        <v>3654.4977559500003</v>
      </c>
      <c r="E75" s="36">
        <f>SUMIFS(СВЦЭМ!$C$33:$C$776,СВЦЭМ!$A$33:$A$776,$A75,СВЦЭМ!$B$33:$B$776,E$47)+'СЕТ СН'!$G$9+СВЦЭМ!$D$10+'СЕТ СН'!$G$5-'СЕТ СН'!$G$17</f>
        <v>3661.3711948299997</v>
      </c>
      <c r="F75" s="36">
        <f>SUMIFS(СВЦЭМ!$C$33:$C$776,СВЦЭМ!$A$33:$A$776,$A75,СВЦЭМ!$B$33:$B$776,F$47)+'СЕТ СН'!$G$9+СВЦЭМ!$D$10+'СЕТ СН'!$G$5-'СЕТ СН'!$G$17</f>
        <v>3675.2373702599998</v>
      </c>
      <c r="G75" s="36">
        <f>SUMIFS(СВЦЭМ!$C$33:$C$776,СВЦЭМ!$A$33:$A$776,$A75,СВЦЭМ!$B$33:$B$776,G$47)+'СЕТ СН'!$G$9+СВЦЭМ!$D$10+'СЕТ СН'!$G$5-'СЕТ СН'!$G$17</f>
        <v>3672.8360005899999</v>
      </c>
      <c r="H75" s="36">
        <f>SUMIFS(СВЦЭМ!$C$33:$C$776,СВЦЭМ!$A$33:$A$776,$A75,СВЦЭМ!$B$33:$B$776,H$47)+'СЕТ СН'!$G$9+СВЦЭМ!$D$10+'СЕТ СН'!$G$5-'СЕТ СН'!$G$17</f>
        <v>3620.8744771000001</v>
      </c>
      <c r="I75" s="36">
        <f>SUMIFS(СВЦЭМ!$C$33:$C$776,СВЦЭМ!$A$33:$A$776,$A75,СВЦЭМ!$B$33:$B$776,I$47)+'СЕТ СН'!$G$9+СВЦЭМ!$D$10+'СЕТ СН'!$G$5-'СЕТ СН'!$G$17</f>
        <v>3581.2375569000001</v>
      </c>
      <c r="J75" s="36">
        <f>SUMIFS(СВЦЭМ!$C$33:$C$776,СВЦЭМ!$A$33:$A$776,$A75,СВЦЭМ!$B$33:$B$776,J$47)+'СЕТ СН'!$G$9+СВЦЭМ!$D$10+'СЕТ СН'!$G$5-'СЕТ СН'!$G$17</f>
        <v>3525.6509693899998</v>
      </c>
      <c r="K75" s="36">
        <f>SUMIFS(СВЦЭМ!$C$33:$C$776,СВЦЭМ!$A$33:$A$776,$A75,СВЦЭМ!$B$33:$B$776,K$47)+'СЕТ СН'!$G$9+СВЦЭМ!$D$10+'СЕТ СН'!$G$5-'СЕТ СН'!$G$17</f>
        <v>3517.2183434799999</v>
      </c>
      <c r="L75" s="36">
        <f>SUMIFS(СВЦЭМ!$C$33:$C$776,СВЦЭМ!$A$33:$A$776,$A75,СВЦЭМ!$B$33:$B$776,L$47)+'СЕТ СН'!$G$9+СВЦЭМ!$D$10+'СЕТ СН'!$G$5-'СЕТ СН'!$G$17</f>
        <v>3503.54914697</v>
      </c>
      <c r="M75" s="36">
        <f>SUMIFS(СВЦЭМ!$C$33:$C$776,СВЦЭМ!$A$33:$A$776,$A75,СВЦЭМ!$B$33:$B$776,M$47)+'СЕТ СН'!$G$9+СВЦЭМ!$D$10+'СЕТ СН'!$G$5-'СЕТ СН'!$G$17</f>
        <v>3498.4512078600001</v>
      </c>
      <c r="N75" s="36">
        <f>SUMIFS(СВЦЭМ!$C$33:$C$776,СВЦЭМ!$A$33:$A$776,$A75,СВЦЭМ!$B$33:$B$776,N$47)+'СЕТ СН'!$G$9+СВЦЭМ!$D$10+'СЕТ СН'!$G$5-'СЕТ СН'!$G$17</f>
        <v>3489.2964464699999</v>
      </c>
      <c r="O75" s="36">
        <f>SUMIFS(СВЦЭМ!$C$33:$C$776,СВЦЭМ!$A$33:$A$776,$A75,СВЦЭМ!$B$33:$B$776,O$47)+'СЕТ СН'!$G$9+СВЦЭМ!$D$10+'СЕТ СН'!$G$5-'СЕТ СН'!$G$17</f>
        <v>3496.2920875999998</v>
      </c>
      <c r="P75" s="36">
        <f>SUMIFS(СВЦЭМ!$C$33:$C$776,СВЦЭМ!$A$33:$A$776,$A75,СВЦЭМ!$B$33:$B$776,P$47)+'СЕТ СН'!$G$9+СВЦЭМ!$D$10+'СЕТ СН'!$G$5-'СЕТ СН'!$G$17</f>
        <v>3505.3841758500002</v>
      </c>
      <c r="Q75" s="36">
        <f>SUMIFS(СВЦЭМ!$C$33:$C$776,СВЦЭМ!$A$33:$A$776,$A75,СВЦЭМ!$B$33:$B$776,Q$47)+'СЕТ СН'!$G$9+СВЦЭМ!$D$10+'СЕТ СН'!$G$5-'СЕТ СН'!$G$17</f>
        <v>3526.8638454000002</v>
      </c>
      <c r="R75" s="36">
        <f>SUMIFS(СВЦЭМ!$C$33:$C$776,СВЦЭМ!$A$33:$A$776,$A75,СВЦЭМ!$B$33:$B$776,R$47)+'СЕТ СН'!$G$9+СВЦЭМ!$D$10+'СЕТ СН'!$G$5-'СЕТ СН'!$G$17</f>
        <v>3519.9987653500002</v>
      </c>
      <c r="S75" s="36">
        <f>SUMIFS(СВЦЭМ!$C$33:$C$776,СВЦЭМ!$A$33:$A$776,$A75,СВЦЭМ!$B$33:$B$776,S$47)+'СЕТ СН'!$G$9+СВЦЭМ!$D$10+'СЕТ СН'!$G$5-'СЕТ СН'!$G$17</f>
        <v>3517.6442675600001</v>
      </c>
      <c r="T75" s="36">
        <f>SUMIFS(СВЦЭМ!$C$33:$C$776,СВЦЭМ!$A$33:$A$776,$A75,СВЦЭМ!$B$33:$B$776,T$47)+'СЕТ СН'!$G$9+СВЦЭМ!$D$10+'СЕТ СН'!$G$5-'СЕТ СН'!$G$17</f>
        <v>3500.1356650799999</v>
      </c>
      <c r="U75" s="36">
        <f>SUMIFS(СВЦЭМ!$C$33:$C$776,СВЦЭМ!$A$33:$A$776,$A75,СВЦЭМ!$B$33:$B$776,U$47)+'СЕТ СН'!$G$9+СВЦЭМ!$D$10+'СЕТ СН'!$G$5-'СЕТ СН'!$G$17</f>
        <v>3474.95995176</v>
      </c>
      <c r="V75" s="36">
        <f>SUMIFS(СВЦЭМ!$C$33:$C$776,СВЦЭМ!$A$33:$A$776,$A75,СВЦЭМ!$B$33:$B$776,V$47)+'СЕТ СН'!$G$9+СВЦЭМ!$D$10+'СЕТ СН'!$G$5-'СЕТ СН'!$G$17</f>
        <v>3456.5680783799999</v>
      </c>
      <c r="W75" s="36">
        <f>SUMIFS(СВЦЭМ!$C$33:$C$776,СВЦЭМ!$A$33:$A$776,$A75,СВЦЭМ!$B$33:$B$776,W$47)+'СЕТ СН'!$G$9+СВЦЭМ!$D$10+'СЕТ СН'!$G$5-'СЕТ СН'!$G$17</f>
        <v>3444.8171123800003</v>
      </c>
      <c r="X75" s="36">
        <f>SUMIFS(СВЦЭМ!$C$33:$C$776,СВЦЭМ!$A$33:$A$776,$A75,СВЦЭМ!$B$33:$B$776,X$47)+'СЕТ СН'!$G$9+СВЦЭМ!$D$10+'СЕТ СН'!$G$5-'СЕТ СН'!$G$17</f>
        <v>3446.9892717600001</v>
      </c>
      <c r="Y75" s="36">
        <f>SUMIFS(СВЦЭМ!$C$33:$C$776,СВЦЭМ!$A$33:$A$776,$A75,СВЦЭМ!$B$33:$B$776,Y$47)+'СЕТ СН'!$G$9+СВЦЭМ!$D$10+'СЕТ СН'!$G$5-'СЕТ СН'!$G$17</f>
        <v>3491.4822716500003</v>
      </c>
    </row>
    <row r="76" spans="1:27" ht="15.75" x14ac:dyDescent="0.2">
      <c r="A76" s="35">
        <f t="shared" si="1"/>
        <v>43950</v>
      </c>
      <c r="B76" s="36">
        <f>SUMIFS(СВЦЭМ!$C$33:$C$776,СВЦЭМ!$A$33:$A$776,$A76,СВЦЭМ!$B$33:$B$776,B$47)+'СЕТ СН'!$G$9+СВЦЭМ!$D$10+'СЕТ СН'!$G$5-'СЕТ СН'!$G$17</f>
        <v>3589.1405524399997</v>
      </c>
      <c r="C76" s="36">
        <f>SUMIFS(СВЦЭМ!$C$33:$C$776,СВЦЭМ!$A$33:$A$776,$A76,СВЦЭМ!$B$33:$B$776,C$47)+'СЕТ СН'!$G$9+СВЦЭМ!$D$10+'СЕТ СН'!$G$5-'СЕТ СН'!$G$17</f>
        <v>3634.7863565099997</v>
      </c>
      <c r="D76" s="36">
        <f>SUMIFS(СВЦЭМ!$C$33:$C$776,СВЦЭМ!$A$33:$A$776,$A76,СВЦЭМ!$B$33:$B$776,D$47)+'СЕТ СН'!$G$9+СВЦЭМ!$D$10+'СЕТ СН'!$G$5-'СЕТ СН'!$G$17</f>
        <v>3644.33545276</v>
      </c>
      <c r="E76" s="36">
        <f>SUMIFS(СВЦЭМ!$C$33:$C$776,СВЦЭМ!$A$33:$A$776,$A76,СВЦЭМ!$B$33:$B$776,E$47)+'СЕТ СН'!$G$9+СВЦЭМ!$D$10+'СЕТ СН'!$G$5-'СЕТ СН'!$G$17</f>
        <v>3652.9556100999998</v>
      </c>
      <c r="F76" s="36">
        <f>SUMIFS(СВЦЭМ!$C$33:$C$776,СВЦЭМ!$A$33:$A$776,$A76,СВЦЭМ!$B$33:$B$776,F$47)+'СЕТ СН'!$G$9+СВЦЭМ!$D$10+'СЕТ СН'!$G$5-'СЕТ СН'!$G$17</f>
        <v>3663.5376922099999</v>
      </c>
      <c r="G76" s="36">
        <f>SUMIFS(СВЦЭМ!$C$33:$C$776,СВЦЭМ!$A$33:$A$776,$A76,СВЦЭМ!$B$33:$B$776,G$47)+'СЕТ СН'!$G$9+СВЦЭМ!$D$10+'СЕТ СН'!$G$5-'СЕТ СН'!$G$17</f>
        <v>3655.0267313200002</v>
      </c>
      <c r="H76" s="36">
        <f>SUMIFS(СВЦЭМ!$C$33:$C$776,СВЦЭМ!$A$33:$A$776,$A76,СВЦЭМ!$B$33:$B$776,H$47)+'СЕТ СН'!$G$9+СВЦЭМ!$D$10+'СЕТ СН'!$G$5-'СЕТ СН'!$G$17</f>
        <v>3640.6312113599997</v>
      </c>
      <c r="I76" s="36">
        <f>SUMIFS(СВЦЭМ!$C$33:$C$776,СВЦЭМ!$A$33:$A$776,$A76,СВЦЭМ!$B$33:$B$776,I$47)+'СЕТ СН'!$G$9+СВЦЭМ!$D$10+'СЕТ СН'!$G$5-'СЕТ СН'!$G$17</f>
        <v>3598.1489466200001</v>
      </c>
      <c r="J76" s="36">
        <f>SUMIFS(СВЦЭМ!$C$33:$C$776,СВЦЭМ!$A$33:$A$776,$A76,СВЦЭМ!$B$33:$B$776,J$47)+'СЕТ СН'!$G$9+СВЦЭМ!$D$10+'СЕТ СН'!$G$5-'СЕТ СН'!$G$17</f>
        <v>3576.02373648</v>
      </c>
      <c r="K76" s="36">
        <f>SUMIFS(СВЦЭМ!$C$33:$C$776,СВЦЭМ!$A$33:$A$776,$A76,СВЦЭМ!$B$33:$B$776,K$47)+'СЕТ СН'!$G$9+СВЦЭМ!$D$10+'СЕТ СН'!$G$5-'СЕТ СН'!$G$17</f>
        <v>3559.5177498499997</v>
      </c>
      <c r="L76" s="36">
        <f>SUMIFS(СВЦЭМ!$C$33:$C$776,СВЦЭМ!$A$33:$A$776,$A76,СВЦЭМ!$B$33:$B$776,L$47)+'СЕТ СН'!$G$9+СВЦЭМ!$D$10+'СЕТ СН'!$G$5-'СЕТ СН'!$G$17</f>
        <v>3548.45289151</v>
      </c>
      <c r="M76" s="36">
        <f>SUMIFS(СВЦЭМ!$C$33:$C$776,СВЦЭМ!$A$33:$A$776,$A76,СВЦЭМ!$B$33:$B$776,M$47)+'СЕТ СН'!$G$9+СВЦЭМ!$D$10+'СЕТ СН'!$G$5-'СЕТ СН'!$G$17</f>
        <v>3542.26829026</v>
      </c>
      <c r="N76" s="36">
        <f>SUMIFS(СВЦЭМ!$C$33:$C$776,СВЦЭМ!$A$33:$A$776,$A76,СВЦЭМ!$B$33:$B$776,N$47)+'СЕТ СН'!$G$9+СВЦЭМ!$D$10+'СЕТ СН'!$G$5-'СЕТ СН'!$G$17</f>
        <v>3545.1540482600003</v>
      </c>
      <c r="O76" s="36">
        <f>SUMIFS(СВЦЭМ!$C$33:$C$776,СВЦЭМ!$A$33:$A$776,$A76,СВЦЭМ!$B$33:$B$776,O$47)+'СЕТ СН'!$G$9+СВЦЭМ!$D$10+'СЕТ СН'!$G$5-'СЕТ СН'!$G$17</f>
        <v>3553.7056533100003</v>
      </c>
      <c r="P76" s="36">
        <f>SUMIFS(СВЦЭМ!$C$33:$C$776,СВЦЭМ!$A$33:$A$776,$A76,СВЦЭМ!$B$33:$B$776,P$47)+'СЕТ СН'!$G$9+СВЦЭМ!$D$10+'СЕТ СН'!$G$5-'СЕТ СН'!$G$17</f>
        <v>3570.7848726299999</v>
      </c>
      <c r="Q76" s="36">
        <f>SUMIFS(СВЦЭМ!$C$33:$C$776,СВЦЭМ!$A$33:$A$776,$A76,СВЦЭМ!$B$33:$B$776,Q$47)+'СЕТ СН'!$G$9+СВЦЭМ!$D$10+'СЕТ СН'!$G$5-'СЕТ СН'!$G$17</f>
        <v>3570.9197002800001</v>
      </c>
      <c r="R76" s="36">
        <f>SUMIFS(СВЦЭМ!$C$33:$C$776,СВЦЭМ!$A$33:$A$776,$A76,СВЦЭМ!$B$33:$B$776,R$47)+'СЕТ СН'!$G$9+СВЦЭМ!$D$10+'СЕТ СН'!$G$5-'СЕТ СН'!$G$17</f>
        <v>3558.8699121500003</v>
      </c>
      <c r="S76" s="36">
        <f>SUMIFS(СВЦЭМ!$C$33:$C$776,СВЦЭМ!$A$33:$A$776,$A76,СВЦЭМ!$B$33:$B$776,S$47)+'СЕТ СН'!$G$9+СВЦЭМ!$D$10+'СЕТ СН'!$G$5-'СЕТ СН'!$G$17</f>
        <v>3561.9192401600003</v>
      </c>
      <c r="T76" s="36">
        <f>SUMIFS(СВЦЭМ!$C$33:$C$776,СВЦЭМ!$A$33:$A$776,$A76,СВЦЭМ!$B$33:$B$776,T$47)+'СЕТ СН'!$G$9+СВЦЭМ!$D$10+'СЕТ СН'!$G$5-'СЕТ СН'!$G$17</f>
        <v>3547.01849653</v>
      </c>
      <c r="U76" s="36">
        <f>SUMIFS(СВЦЭМ!$C$33:$C$776,СВЦЭМ!$A$33:$A$776,$A76,СВЦЭМ!$B$33:$B$776,U$47)+'СЕТ СН'!$G$9+СВЦЭМ!$D$10+'СЕТ СН'!$G$5-'СЕТ СН'!$G$17</f>
        <v>3521.3240294699999</v>
      </c>
      <c r="V76" s="36">
        <f>SUMIFS(СВЦЭМ!$C$33:$C$776,СВЦЭМ!$A$33:$A$776,$A76,СВЦЭМ!$B$33:$B$776,V$47)+'СЕТ СН'!$G$9+СВЦЭМ!$D$10+'СЕТ СН'!$G$5-'СЕТ СН'!$G$17</f>
        <v>3517.8931868600002</v>
      </c>
      <c r="W76" s="36">
        <f>SUMIFS(СВЦЭМ!$C$33:$C$776,СВЦЭМ!$A$33:$A$776,$A76,СВЦЭМ!$B$33:$B$776,W$47)+'СЕТ СН'!$G$9+СВЦЭМ!$D$10+'СЕТ СН'!$G$5-'СЕТ СН'!$G$17</f>
        <v>3529.0897131299998</v>
      </c>
      <c r="X76" s="36">
        <f>SUMIFS(СВЦЭМ!$C$33:$C$776,СВЦЭМ!$A$33:$A$776,$A76,СВЦЭМ!$B$33:$B$776,X$47)+'СЕТ СН'!$G$9+СВЦЭМ!$D$10+'СЕТ СН'!$G$5-'СЕТ СН'!$G$17</f>
        <v>3555.2369459299998</v>
      </c>
      <c r="Y76" s="36">
        <f>SUMIFS(СВЦЭМ!$C$33:$C$776,СВЦЭМ!$A$33:$A$776,$A76,СВЦЭМ!$B$33:$B$776,Y$47)+'СЕТ СН'!$G$9+СВЦЭМ!$D$10+'СЕТ СН'!$G$5-'СЕТ СН'!$G$17</f>
        <v>3554.00864069</v>
      </c>
    </row>
    <row r="77" spans="1:27" ht="15.75" x14ac:dyDescent="0.2">
      <c r="A77" s="35">
        <f t="shared" si="1"/>
        <v>43951</v>
      </c>
      <c r="B77" s="36">
        <f>SUMIFS(СВЦЭМ!$C$33:$C$776,СВЦЭМ!$A$33:$A$776,$A77,СВЦЭМ!$B$33:$B$776,B$47)+'СЕТ СН'!$G$9+СВЦЭМ!$D$10+'СЕТ СН'!$G$5-'СЕТ СН'!$G$17</f>
        <v>3652.2296695699997</v>
      </c>
      <c r="C77" s="36">
        <f>SUMIFS(СВЦЭМ!$C$33:$C$776,СВЦЭМ!$A$33:$A$776,$A77,СВЦЭМ!$B$33:$B$776,C$47)+'СЕТ СН'!$G$9+СВЦЭМ!$D$10+'СЕТ СН'!$G$5-'СЕТ СН'!$G$17</f>
        <v>3624.1010919700002</v>
      </c>
      <c r="D77" s="36">
        <f>SUMIFS(СВЦЭМ!$C$33:$C$776,СВЦЭМ!$A$33:$A$776,$A77,СВЦЭМ!$B$33:$B$776,D$47)+'СЕТ СН'!$G$9+СВЦЭМ!$D$10+'СЕТ СН'!$G$5-'СЕТ СН'!$G$17</f>
        <v>3637.6634312599999</v>
      </c>
      <c r="E77" s="36">
        <f>SUMIFS(СВЦЭМ!$C$33:$C$776,СВЦЭМ!$A$33:$A$776,$A77,СВЦЭМ!$B$33:$B$776,E$47)+'СЕТ СН'!$G$9+СВЦЭМ!$D$10+'СЕТ СН'!$G$5-'СЕТ СН'!$G$17</f>
        <v>3617.9099783000001</v>
      </c>
      <c r="F77" s="36">
        <f>SUMIFS(СВЦЭМ!$C$33:$C$776,СВЦЭМ!$A$33:$A$776,$A77,СВЦЭМ!$B$33:$B$776,F$47)+'СЕТ СН'!$G$9+СВЦЭМ!$D$10+'СЕТ СН'!$G$5-'СЕТ СН'!$G$17</f>
        <v>3689.3875576</v>
      </c>
      <c r="G77" s="36">
        <f>SUMIFS(СВЦЭМ!$C$33:$C$776,СВЦЭМ!$A$33:$A$776,$A77,СВЦЭМ!$B$33:$B$776,G$47)+'СЕТ СН'!$G$9+СВЦЭМ!$D$10+'СЕТ СН'!$G$5-'СЕТ СН'!$G$17</f>
        <v>3698.5116019799998</v>
      </c>
      <c r="H77" s="36">
        <f>SUMIFS(СВЦЭМ!$C$33:$C$776,СВЦЭМ!$A$33:$A$776,$A77,СВЦЭМ!$B$33:$B$776,H$47)+'СЕТ СН'!$G$9+СВЦЭМ!$D$10+'СЕТ СН'!$G$5-'СЕТ СН'!$G$17</f>
        <v>3679.99422099</v>
      </c>
      <c r="I77" s="36">
        <f>SUMIFS(СВЦЭМ!$C$33:$C$776,СВЦЭМ!$A$33:$A$776,$A77,СВЦЭМ!$B$33:$B$776,I$47)+'СЕТ СН'!$G$9+СВЦЭМ!$D$10+'СЕТ СН'!$G$5-'СЕТ СН'!$G$17</f>
        <v>3640.69169999</v>
      </c>
      <c r="J77" s="36">
        <f>SUMIFS(СВЦЭМ!$C$33:$C$776,СВЦЭМ!$A$33:$A$776,$A77,СВЦЭМ!$B$33:$B$776,J$47)+'СЕТ СН'!$G$9+СВЦЭМ!$D$10+'СЕТ СН'!$G$5-'СЕТ СН'!$G$17</f>
        <v>3512.1645360100001</v>
      </c>
      <c r="K77" s="36">
        <f>SUMIFS(СВЦЭМ!$C$33:$C$776,СВЦЭМ!$A$33:$A$776,$A77,СВЦЭМ!$B$33:$B$776,K$47)+'СЕТ СН'!$G$9+СВЦЭМ!$D$10+'СЕТ СН'!$G$5-'СЕТ СН'!$G$17</f>
        <v>3494.9376880899999</v>
      </c>
      <c r="L77" s="36">
        <f>SUMIFS(СВЦЭМ!$C$33:$C$776,СВЦЭМ!$A$33:$A$776,$A77,СВЦЭМ!$B$33:$B$776,L$47)+'СЕТ СН'!$G$9+СВЦЭМ!$D$10+'СЕТ СН'!$G$5-'СЕТ СН'!$G$17</f>
        <v>3476.61912807</v>
      </c>
      <c r="M77" s="36">
        <f>SUMIFS(СВЦЭМ!$C$33:$C$776,СВЦЭМ!$A$33:$A$776,$A77,СВЦЭМ!$B$33:$B$776,M$47)+'СЕТ СН'!$G$9+СВЦЭМ!$D$10+'СЕТ СН'!$G$5-'СЕТ СН'!$G$17</f>
        <v>3474.7035272399999</v>
      </c>
      <c r="N77" s="36">
        <f>SUMIFS(СВЦЭМ!$C$33:$C$776,СВЦЭМ!$A$33:$A$776,$A77,СВЦЭМ!$B$33:$B$776,N$47)+'СЕТ СН'!$G$9+СВЦЭМ!$D$10+'СЕТ СН'!$G$5-'СЕТ СН'!$G$17</f>
        <v>3483.8661800199998</v>
      </c>
      <c r="O77" s="36">
        <f>SUMIFS(СВЦЭМ!$C$33:$C$776,СВЦЭМ!$A$33:$A$776,$A77,СВЦЭМ!$B$33:$B$776,O$47)+'СЕТ СН'!$G$9+СВЦЭМ!$D$10+'СЕТ СН'!$G$5-'СЕТ СН'!$G$17</f>
        <v>3500.5710144200002</v>
      </c>
      <c r="P77" s="36">
        <f>SUMIFS(СВЦЭМ!$C$33:$C$776,СВЦЭМ!$A$33:$A$776,$A77,СВЦЭМ!$B$33:$B$776,P$47)+'СЕТ СН'!$G$9+СВЦЭМ!$D$10+'СЕТ СН'!$G$5-'СЕТ СН'!$G$17</f>
        <v>3514.8164062599999</v>
      </c>
      <c r="Q77" s="36">
        <f>SUMIFS(СВЦЭМ!$C$33:$C$776,СВЦЭМ!$A$33:$A$776,$A77,СВЦЭМ!$B$33:$B$776,Q$47)+'СЕТ СН'!$G$9+СВЦЭМ!$D$10+'СЕТ СН'!$G$5-'СЕТ СН'!$G$17</f>
        <v>3517.49945106</v>
      </c>
      <c r="R77" s="36">
        <f>SUMIFS(СВЦЭМ!$C$33:$C$776,СВЦЭМ!$A$33:$A$776,$A77,СВЦЭМ!$B$33:$B$776,R$47)+'СЕТ СН'!$G$9+СВЦЭМ!$D$10+'СЕТ СН'!$G$5-'СЕТ СН'!$G$17</f>
        <v>3522.2439160399999</v>
      </c>
      <c r="S77" s="36">
        <f>SUMIFS(СВЦЭМ!$C$33:$C$776,СВЦЭМ!$A$33:$A$776,$A77,СВЦЭМ!$B$33:$B$776,S$47)+'СЕТ СН'!$G$9+СВЦЭМ!$D$10+'СЕТ СН'!$G$5-'СЕТ СН'!$G$17</f>
        <v>3524.4982940499999</v>
      </c>
      <c r="T77" s="36">
        <f>SUMIFS(СВЦЭМ!$C$33:$C$776,СВЦЭМ!$A$33:$A$776,$A77,СВЦЭМ!$B$33:$B$776,T$47)+'СЕТ СН'!$G$9+СВЦЭМ!$D$10+'СЕТ СН'!$G$5-'СЕТ СН'!$G$17</f>
        <v>3506.8442852999997</v>
      </c>
      <c r="U77" s="36">
        <f>SUMIFS(СВЦЭМ!$C$33:$C$776,СВЦЭМ!$A$33:$A$776,$A77,СВЦЭМ!$B$33:$B$776,U$47)+'СЕТ СН'!$G$9+СВЦЭМ!$D$10+'СЕТ СН'!$G$5-'СЕТ СН'!$G$17</f>
        <v>3487.95412192</v>
      </c>
      <c r="V77" s="36">
        <f>SUMIFS(СВЦЭМ!$C$33:$C$776,СВЦЭМ!$A$33:$A$776,$A77,СВЦЭМ!$B$33:$B$776,V$47)+'СЕТ СН'!$G$9+СВЦЭМ!$D$10+'СЕТ СН'!$G$5-'СЕТ СН'!$G$17</f>
        <v>3466.9825264199999</v>
      </c>
      <c r="W77" s="36">
        <f>SUMIFS(СВЦЭМ!$C$33:$C$776,СВЦЭМ!$A$33:$A$776,$A77,СВЦЭМ!$B$33:$B$776,W$47)+'СЕТ СН'!$G$9+СВЦЭМ!$D$10+'СЕТ СН'!$G$5-'СЕТ СН'!$G$17</f>
        <v>3457.2807185000001</v>
      </c>
      <c r="X77" s="36">
        <f>SUMIFS(СВЦЭМ!$C$33:$C$776,СВЦЭМ!$A$33:$A$776,$A77,СВЦЭМ!$B$33:$B$776,X$47)+'СЕТ СН'!$G$9+СВЦЭМ!$D$10+'СЕТ СН'!$G$5-'СЕТ СН'!$G$17</f>
        <v>3497.8919099300001</v>
      </c>
      <c r="Y77" s="36">
        <f>SUMIFS(СВЦЭМ!$C$33:$C$776,СВЦЭМ!$A$33:$A$776,$A77,СВЦЭМ!$B$33:$B$776,Y$47)+'СЕТ СН'!$G$9+СВЦЭМ!$D$10+'СЕТ СН'!$G$5-'СЕТ СН'!$G$17</f>
        <v>3524.9944905100001</v>
      </c>
      <c r="AA77" s="37"/>
    </row>
    <row r="78" spans="1:27" ht="15.75" hidden="1" x14ac:dyDescent="0.2">
      <c r="A78" s="35">
        <f t="shared" si="1"/>
        <v>43952</v>
      </c>
      <c r="B78" s="36">
        <f>SUMIFS(СВЦЭМ!$C$33:$C$776,СВЦЭМ!$A$33:$A$776,$A78,СВЦЭМ!$B$33:$B$776,B$47)+'СЕТ СН'!$G$9+СВЦЭМ!$D$10+'СЕТ СН'!$G$5-'СЕТ СН'!$G$17</f>
        <v>2199.92875112</v>
      </c>
      <c r="C78" s="36">
        <f>SUMIFS(СВЦЭМ!$C$33:$C$776,СВЦЭМ!$A$33:$A$776,$A78,СВЦЭМ!$B$33:$B$776,C$47)+'СЕТ СН'!$G$9+СВЦЭМ!$D$10+'СЕТ СН'!$G$5-'СЕТ СН'!$G$17</f>
        <v>2199.92875112</v>
      </c>
      <c r="D78" s="36">
        <f>SUMIFS(СВЦЭМ!$C$33:$C$776,СВЦЭМ!$A$33:$A$776,$A78,СВЦЭМ!$B$33:$B$776,D$47)+'СЕТ СН'!$G$9+СВЦЭМ!$D$10+'СЕТ СН'!$G$5-'СЕТ СН'!$G$17</f>
        <v>2199.92875112</v>
      </c>
      <c r="E78" s="36">
        <f>SUMIFS(СВЦЭМ!$C$33:$C$776,СВЦЭМ!$A$33:$A$776,$A78,СВЦЭМ!$B$33:$B$776,E$47)+'СЕТ СН'!$G$9+СВЦЭМ!$D$10+'СЕТ СН'!$G$5-'СЕТ СН'!$G$17</f>
        <v>2199.92875112</v>
      </c>
      <c r="F78" s="36">
        <f>SUMIFS(СВЦЭМ!$C$33:$C$776,СВЦЭМ!$A$33:$A$776,$A78,СВЦЭМ!$B$33:$B$776,F$47)+'СЕТ СН'!$G$9+СВЦЭМ!$D$10+'СЕТ СН'!$G$5-'СЕТ СН'!$G$17</f>
        <v>2199.92875112</v>
      </c>
      <c r="G78" s="36">
        <f>SUMIFS(СВЦЭМ!$C$33:$C$776,СВЦЭМ!$A$33:$A$776,$A78,СВЦЭМ!$B$33:$B$776,G$47)+'СЕТ СН'!$G$9+СВЦЭМ!$D$10+'СЕТ СН'!$G$5-'СЕТ СН'!$G$17</f>
        <v>2199.92875112</v>
      </c>
      <c r="H78" s="36">
        <f>SUMIFS(СВЦЭМ!$C$33:$C$776,СВЦЭМ!$A$33:$A$776,$A78,СВЦЭМ!$B$33:$B$776,H$47)+'СЕТ СН'!$G$9+СВЦЭМ!$D$10+'СЕТ СН'!$G$5-'СЕТ СН'!$G$17</f>
        <v>2199.92875112</v>
      </c>
      <c r="I78" s="36">
        <f>SUMIFS(СВЦЭМ!$C$33:$C$776,СВЦЭМ!$A$33:$A$776,$A78,СВЦЭМ!$B$33:$B$776,I$47)+'СЕТ СН'!$G$9+СВЦЭМ!$D$10+'СЕТ СН'!$G$5-'СЕТ СН'!$G$17</f>
        <v>2199.92875112</v>
      </c>
      <c r="J78" s="36">
        <f>SUMIFS(СВЦЭМ!$C$33:$C$776,СВЦЭМ!$A$33:$A$776,$A78,СВЦЭМ!$B$33:$B$776,J$47)+'СЕТ СН'!$G$9+СВЦЭМ!$D$10+'СЕТ СН'!$G$5-'СЕТ СН'!$G$17</f>
        <v>2199.92875112</v>
      </c>
      <c r="K78" s="36">
        <f>SUMIFS(СВЦЭМ!$C$33:$C$776,СВЦЭМ!$A$33:$A$776,$A78,СВЦЭМ!$B$33:$B$776,K$47)+'СЕТ СН'!$G$9+СВЦЭМ!$D$10+'СЕТ СН'!$G$5-'СЕТ СН'!$G$17</f>
        <v>2199.92875112</v>
      </c>
      <c r="L78" s="36">
        <f>SUMIFS(СВЦЭМ!$C$33:$C$776,СВЦЭМ!$A$33:$A$776,$A78,СВЦЭМ!$B$33:$B$776,L$47)+'СЕТ СН'!$G$9+СВЦЭМ!$D$10+'СЕТ СН'!$G$5-'СЕТ СН'!$G$17</f>
        <v>2199.92875112</v>
      </c>
      <c r="M78" s="36">
        <f>SUMIFS(СВЦЭМ!$C$33:$C$776,СВЦЭМ!$A$33:$A$776,$A78,СВЦЭМ!$B$33:$B$776,M$47)+'СЕТ СН'!$G$9+СВЦЭМ!$D$10+'СЕТ СН'!$G$5-'СЕТ СН'!$G$17</f>
        <v>2199.92875112</v>
      </c>
      <c r="N78" s="36">
        <f>SUMIFS(СВЦЭМ!$C$33:$C$776,СВЦЭМ!$A$33:$A$776,$A78,СВЦЭМ!$B$33:$B$776,N$47)+'СЕТ СН'!$G$9+СВЦЭМ!$D$10+'СЕТ СН'!$G$5-'СЕТ СН'!$G$17</f>
        <v>2199.92875112</v>
      </c>
      <c r="O78" s="36">
        <f>SUMIFS(СВЦЭМ!$C$33:$C$776,СВЦЭМ!$A$33:$A$776,$A78,СВЦЭМ!$B$33:$B$776,O$47)+'СЕТ СН'!$G$9+СВЦЭМ!$D$10+'СЕТ СН'!$G$5-'СЕТ СН'!$G$17</f>
        <v>2199.92875112</v>
      </c>
      <c r="P78" s="36">
        <f>SUMIFS(СВЦЭМ!$C$33:$C$776,СВЦЭМ!$A$33:$A$776,$A78,СВЦЭМ!$B$33:$B$776,P$47)+'СЕТ СН'!$G$9+СВЦЭМ!$D$10+'СЕТ СН'!$G$5-'СЕТ СН'!$G$17</f>
        <v>2199.92875112</v>
      </c>
      <c r="Q78" s="36">
        <f>SUMIFS(СВЦЭМ!$C$33:$C$776,СВЦЭМ!$A$33:$A$776,$A78,СВЦЭМ!$B$33:$B$776,Q$47)+'СЕТ СН'!$G$9+СВЦЭМ!$D$10+'СЕТ СН'!$G$5-'СЕТ СН'!$G$17</f>
        <v>2199.92875112</v>
      </c>
      <c r="R78" s="36">
        <f>SUMIFS(СВЦЭМ!$C$33:$C$776,СВЦЭМ!$A$33:$A$776,$A78,СВЦЭМ!$B$33:$B$776,R$47)+'СЕТ СН'!$G$9+СВЦЭМ!$D$10+'СЕТ СН'!$G$5-'СЕТ СН'!$G$17</f>
        <v>2199.92875112</v>
      </c>
      <c r="S78" s="36">
        <f>SUMIFS(СВЦЭМ!$C$33:$C$776,СВЦЭМ!$A$33:$A$776,$A78,СВЦЭМ!$B$33:$B$776,S$47)+'СЕТ СН'!$G$9+СВЦЭМ!$D$10+'СЕТ СН'!$G$5-'СЕТ СН'!$G$17</f>
        <v>2199.92875112</v>
      </c>
      <c r="T78" s="36">
        <f>SUMIFS(СВЦЭМ!$C$33:$C$776,СВЦЭМ!$A$33:$A$776,$A78,СВЦЭМ!$B$33:$B$776,T$47)+'СЕТ СН'!$G$9+СВЦЭМ!$D$10+'СЕТ СН'!$G$5-'СЕТ СН'!$G$17</f>
        <v>2199.92875112</v>
      </c>
      <c r="U78" s="36">
        <f>SUMIFS(СВЦЭМ!$C$33:$C$776,СВЦЭМ!$A$33:$A$776,$A78,СВЦЭМ!$B$33:$B$776,U$47)+'СЕТ СН'!$G$9+СВЦЭМ!$D$10+'СЕТ СН'!$G$5-'СЕТ СН'!$G$17</f>
        <v>2199.92875112</v>
      </c>
      <c r="V78" s="36">
        <f>SUMIFS(СВЦЭМ!$C$33:$C$776,СВЦЭМ!$A$33:$A$776,$A78,СВЦЭМ!$B$33:$B$776,V$47)+'СЕТ СН'!$G$9+СВЦЭМ!$D$10+'СЕТ СН'!$G$5-'СЕТ СН'!$G$17</f>
        <v>2199.92875112</v>
      </c>
      <c r="W78" s="36">
        <f>SUMIFS(СВЦЭМ!$C$33:$C$776,СВЦЭМ!$A$33:$A$776,$A78,СВЦЭМ!$B$33:$B$776,W$47)+'СЕТ СН'!$G$9+СВЦЭМ!$D$10+'СЕТ СН'!$G$5-'СЕТ СН'!$G$17</f>
        <v>2199.92875112</v>
      </c>
      <c r="X78" s="36">
        <f>SUMIFS(СВЦЭМ!$C$33:$C$776,СВЦЭМ!$A$33:$A$776,$A78,СВЦЭМ!$B$33:$B$776,X$47)+'СЕТ СН'!$G$9+СВЦЭМ!$D$10+'СЕТ СН'!$G$5-'СЕТ СН'!$G$17</f>
        <v>2199.92875112</v>
      </c>
      <c r="Y78" s="36">
        <f>SUMIFS(СВЦЭМ!$C$33:$C$776,СВЦЭМ!$A$33:$A$776,$A78,СВЦЭМ!$B$33:$B$776,Y$47)+'СЕТ СН'!$G$9+СВЦЭМ!$D$10+'СЕТ СН'!$G$5-'СЕТ СН'!$G$17</f>
        <v>2199.92875112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СН'!$H$9+СВЦЭМ!$D$10+'СЕТ СН'!$H$5-'СЕТ СН'!$H$17</f>
        <v>3744.52272859</v>
      </c>
      <c r="C84" s="36">
        <f>SUMIFS(СВЦЭМ!$C$33:$C$776,СВЦЭМ!$A$33:$A$776,$A84,СВЦЭМ!$B$33:$B$776,C$83)+'СЕТ СН'!$H$9+СВЦЭМ!$D$10+'СЕТ СН'!$H$5-'СЕТ СН'!$H$17</f>
        <v>3765.7096637100003</v>
      </c>
      <c r="D84" s="36">
        <f>SUMIFS(СВЦЭМ!$C$33:$C$776,СВЦЭМ!$A$33:$A$776,$A84,СВЦЭМ!$B$33:$B$776,D$83)+'СЕТ СН'!$H$9+СВЦЭМ!$D$10+'СЕТ СН'!$H$5-'СЕТ СН'!$H$17</f>
        <v>3768.5691651100001</v>
      </c>
      <c r="E84" s="36">
        <f>SUMIFS(СВЦЭМ!$C$33:$C$776,СВЦЭМ!$A$33:$A$776,$A84,СВЦЭМ!$B$33:$B$776,E$83)+'СЕТ СН'!$H$9+СВЦЭМ!$D$10+'СЕТ СН'!$H$5-'СЕТ СН'!$H$17</f>
        <v>3786.1307470000002</v>
      </c>
      <c r="F84" s="36">
        <f>SUMIFS(СВЦЭМ!$C$33:$C$776,СВЦЭМ!$A$33:$A$776,$A84,СВЦЭМ!$B$33:$B$776,F$83)+'СЕТ СН'!$H$9+СВЦЭМ!$D$10+'СЕТ СН'!$H$5-'СЕТ СН'!$H$17</f>
        <v>3836.48297787</v>
      </c>
      <c r="G84" s="36">
        <f>SUMIFS(СВЦЭМ!$C$33:$C$776,СВЦЭМ!$A$33:$A$776,$A84,СВЦЭМ!$B$33:$B$776,G$83)+'СЕТ СН'!$H$9+СВЦЭМ!$D$10+'СЕТ СН'!$H$5-'СЕТ СН'!$H$17</f>
        <v>3888.1651244899999</v>
      </c>
      <c r="H84" s="36">
        <f>SUMIFS(СВЦЭМ!$C$33:$C$776,СВЦЭМ!$A$33:$A$776,$A84,СВЦЭМ!$B$33:$B$776,H$83)+'СЕТ СН'!$H$9+СВЦЭМ!$D$10+'СЕТ СН'!$H$5-'СЕТ СН'!$H$17</f>
        <v>3952.7198455600001</v>
      </c>
      <c r="I84" s="36">
        <f>SUMIFS(СВЦЭМ!$C$33:$C$776,СВЦЭМ!$A$33:$A$776,$A84,СВЦЭМ!$B$33:$B$776,I$83)+'СЕТ СН'!$H$9+СВЦЭМ!$D$10+'СЕТ СН'!$H$5-'СЕТ СН'!$H$17</f>
        <v>3977.0575794799997</v>
      </c>
      <c r="J84" s="36">
        <f>SUMIFS(СВЦЭМ!$C$33:$C$776,СВЦЭМ!$A$33:$A$776,$A84,СВЦЭМ!$B$33:$B$776,J$83)+'СЕТ СН'!$H$9+СВЦЭМ!$D$10+'СЕТ СН'!$H$5-'СЕТ СН'!$H$17</f>
        <v>3909.3262853699998</v>
      </c>
      <c r="K84" s="36">
        <f>SUMIFS(СВЦЭМ!$C$33:$C$776,СВЦЭМ!$A$33:$A$776,$A84,СВЦЭМ!$B$33:$B$776,K$83)+'СЕТ СН'!$H$9+СВЦЭМ!$D$10+'СЕТ СН'!$H$5-'СЕТ СН'!$H$17</f>
        <v>3897.9088085200001</v>
      </c>
      <c r="L84" s="36">
        <f>SUMIFS(СВЦЭМ!$C$33:$C$776,СВЦЭМ!$A$33:$A$776,$A84,СВЦЭМ!$B$33:$B$776,L$83)+'СЕТ СН'!$H$9+СВЦЭМ!$D$10+'СЕТ СН'!$H$5-'СЕТ СН'!$H$17</f>
        <v>3903.0575807499999</v>
      </c>
      <c r="M84" s="36">
        <f>SUMIFS(СВЦЭМ!$C$33:$C$776,СВЦЭМ!$A$33:$A$776,$A84,СВЦЭМ!$B$33:$B$776,M$83)+'СЕТ СН'!$H$9+СВЦЭМ!$D$10+'СЕТ СН'!$H$5-'СЕТ СН'!$H$17</f>
        <v>3943.0885240899997</v>
      </c>
      <c r="N84" s="36">
        <f>SUMIFS(СВЦЭМ!$C$33:$C$776,СВЦЭМ!$A$33:$A$776,$A84,СВЦЭМ!$B$33:$B$776,N$83)+'СЕТ СН'!$H$9+СВЦЭМ!$D$10+'СЕТ СН'!$H$5-'СЕТ СН'!$H$17</f>
        <v>3952.9096455700001</v>
      </c>
      <c r="O84" s="36">
        <f>SUMIFS(СВЦЭМ!$C$33:$C$776,СВЦЭМ!$A$33:$A$776,$A84,СВЦЭМ!$B$33:$B$776,O$83)+'СЕТ СН'!$H$9+СВЦЭМ!$D$10+'СЕТ СН'!$H$5-'СЕТ СН'!$H$17</f>
        <v>3951.12223589</v>
      </c>
      <c r="P84" s="36">
        <f>SUMIFS(СВЦЭМ!$C$33:$C$776,СВЦЭМ!$A$33:$A$776,$A84,СВЦЭМ!$B$33:$B$776,P$83)+'СЕТ СН'!$H$9+СВЦЭМ!$D$10+'СЕТ СН'!$H$5-'СЕТ СН'!$H$17</f>
        <v>3930.5688186500001</v>
      </c>
      <c r="Q84" s="36">
        <f>SUMIFS(СВЦЭМ!$C$33:$C$776,СВЦЭМ!$A$33:$A$776,$A84,СВЦЭМ!$B$33:$B$776,Q$83)+'СЕТ СН'!$H$9+СВЦЭМ!$D$10+'СЕТ СН'!$H$5-'СЕТ СН'!$H$17</f>
        <v>3947.49834564</v>
      </c>
      <c r="R84" s="36">
        <f>SUMIFS(СВЦЭМ!$C$33:$C$776,СВЦЭМ!$A$33:$A$776,$A84,СВЦЭМ!$B$33:$B$776,R$83)+'СЕТ СН'!$H$9+СВЦЭМ!$D$10+'СЕТ СН'!$H$5-'СЕТ СН'!$H$17</f>
        <v>3991.7664883099997</v>
      </c>
      <c r="S84" s="36">
        <f>SUMIFS(СВЦЭМ!$C$33:$C$776,СВЦЭМ!$A$33:$A$776,$A84,СВЦЭМ!$B$33:$B$776,S$83)+'СЕТ СН'!$H$9+СВЦЭМ!$D$10+'СЕТ СН'!$H$5-'СЕТ СН'!$H$17</f>
        <v>4042.2270012099998</v>
      </c>
      <c r="T84" s="36">
        <f>SUMIFS(СВЦЭМ!$C$33:$C$776,СВЦЭМ!$A$33:$A$776,$A84,СВЦЭМ!$B$33:$B$776,T$83)+'СЕТ СН'!$H$9+СВЦЭМ!$D$10+'СЕТ СН'!$H$5-'СЕТ СН'!$H$17</f>
        <v>3929.0263365700002</v>
      </c>
      <c r="U84" s="36">
        <f>SUMIFS(СВЦЭМ!$C$33:$C$776,СВЦЭМ!$A$33:$A$776,$A84,СВЦЭМ!$B$33:$B$776,U$83)+'СЕТ СН'!$H$9+СВЦЭМ!$D$10+'СЕТ СН'!$H$5-'СЕТ СН'!$H$17</f>
        <v>3929.7818648900002</v>
      </c>
      <c r="V84" s="36">
        <f>SUMIFS(СВЦЭМ!$C$33:$C$776,СВЦЭМ!$A$33:$A$776,$A84,СВЦЭМ!$B$33:$B$776,V$83)+'СЕТ СН'!$H$9+СВЦЭМ!$D$10+'СЕТ СН'!$H$5-'СЕТ СН'!$H$17</f>
        <v>3892.7636238800001</v>
      </c>
      <c r="W84" s="36">
        <f>SUMIFS(СВЦЭМ!$C$33:$C$776,СВЦЭМ!$A$33:$A$776,$A84,СВЦЭМ!$B$33:$B$776,W$83)+'СЕТ СН'!$H$9+СВЦЭМ!$D$10+'СЕТ СН'!$H$5-'СЕТ СН'!$H$17</f>
        <v>3891.5797518099998</v>
      </c>
      <c r="X84" s="36">
        <f>SUMIFS(СВЦЭМ!$C$33:$C$776,СВЦЭМ!$A$33:$A$776,$A84,СВЦЭМ!$B$33:$B$776,X$83)+'СЕТ СН'!$H$9+СВЦЭМ!$D$10+'СЕТ СН'!$H$5-'СЕТ СН'!$H$17</f>
        <v>3860.5160411300003</v>
      </c>
      <c r="Y84" s="36">
        <f>SUMIFS(СВЦЭМ!$C$33:$C$776,СВЦЭМ!$A$33:$A$776,$A84,СВЦЭМ!$B$33:$B$776,Y$83)+'СЕТ СН'!$H$9+СВЦЭМ!$D$10+'СЕТ СН'!$H$5-'СЕТ СН'!$H$17</f>
        <v>3900.9914553899998</v>
      </c>
    </row>
    <row r="85" spans="1:25" ht="15.75" x14ac:dyDescent="0.2">
      <c r="A85" s="35">
        <f>A84+1</f>
        <v>43923</v>
      </c>
      <c r="B85" s="36">
        <f>SUMIFS(СВЦЭМ!$C$33:$C$776,СВЦЭМ!$A$33:$A$776,$A85,СВЦЭМ!$B$33:$B$776,B$83)+'СЕТ СН'!$H$9+СВЦЭМ!$D$10+'СЕТ СН'!$H$5-'СЕТ СН'!$H$17</f>
        <v>3883.71137047</v>
      </c>
      <c r="C85" s="36">
        <f>SUMIFS(СВЦЭМ!$C$33:$C$776,СВЦЭМ!$A$33:$A$776,$A85,СВЦЭМ!$B$33:$B$776,C$83)+'СЕТ СН'!$H$9+СВЦЭМ!$D$10+'СЕТ СН'!$H$5-'СЕТ СН'!$H$17</f>
        <v>3853.0232695</v>
      </c>
      <c r="D85" s="36">
        <f>SUMIFS(СВЦЭМ!$C$33:$C$776,СВЦЭМ!$A$33:$A$776,$A85,СВЦЭМ!$B$33:$B$776,D$83)+'СЕТ СН'!$H$9+СВЦЭМ!$D$10+'СЕТ СН'!$H$5-'СЕТ СН'!$H$17</f>
        <v>3837.2355662199998</v>
      </c>
      <c r="E85" s="36">
        <f>SUMIFS(СВЦЭМ!$C$33:$C$776,СВЦЭМ!$A$33:$A$776,$A85,СВЦЭМ!$B$33:$B$776,E$83)+'СЕТ СН'!$H$9+СВЦЭМ!$D$10+'СЕТ СН'!$H$5-'СЕТ СН'!$H$17</f>
        <v>3834.0978162800002</v>
      </c>
      <c r="F85" s="36">
        <f>SUMIFS(СВЦЭМ!$C$33:$C$776,СВЦЭМ!$A$33:$A$776,$A85,СВЦЭМ!$B$33:$B$776,F$83)+'СЕТ СН'!$H$9+СВЦЭМ!$D$10+'СЕТ СН'!$H$5-'СЕТ СН'!$H$17</f>
        <v>3837.5041293200002</v>
      </c>
      <c r="G85" s="36">
        <f>SUMIFS(СВЦЭМ!$C$33:$C$776,СВЦЭМ!$A$33:$A$776,$A85,СВЦЭМ!$B$33:$B$776,G$83)+'СЕТ СН'!$H$9+СВЦЭМ!$D$10+'СЕТ СН'!$H$5-'СЕТ СН'!$H$17</f>
        <v>3930.3911101499998</v>
      </c>
      <c r="H85" s="36">
        <f>SUMIFS(СВЦЭМ!$C$33:$C$776,СВЦЭМ!$A$33:$A$776,$A85,СВЦЭМ!$B$33:$B$776,H$83)+'СЕТ СН'!$H$9+СВЦЭМ!$D$10+'СЕТ СН'!$H$5-'СЕТ СН'!$H$17</f>
        <v>3980.84942417</v>
      </c>
      <c r="I85" s="36">
        <f>SUMIFS(СВЦЭМ!$C$33:$C$776,СВЦЭМ!$A$33:$A$776,$A85,СВЦЭМ!$B$33:$B$776,I$83)+'СЕТ СН'!$H$9+СВЦЭМ!$D$10+'СЕТ СН'!$H$5-'СЕТ СН'!$H$17</f>
        <v>3991.44233493</v>
      </c>
      <c r="J85" s="36">
        <f>SUMIFS(СВЦЭМ!$C$33:$C$776,СВЦЭМ!$A$33:$A$776,$A85,СВЦЭМ!$B$33:$B$776,J$83)+'СЕТ СН'!$H$9+СВЦЭМ!$D$10+'СЕТ СН'!$H$5-'СЕТ СН'!$H$17</f>
        <v>3953.3578323500001</v>
      </c>
      <c r="K85" s="36">
        <f>SUMIFS(СВЦЭМ!$C$33:$C$776,СВЦЭМ!$A$33:$A$776,$A85,СВЦЭМ!$B$33:$B$776,K$83)+'СЕТ СН'!$H$9+СВЦЭМ!$D$10+'СЕТ СН'!$H$5-'СЕТ СН'!$H$17</f>
        <v>3924.4247719499999</v>
      </c>
      <c r="L85" s="36">
        <f>SUMIFS(СВЦЭМ!$C$33:$C$776,СВЦЭМ!$A$33:$A$776,$A85,СВЦЭМ!$B$33:$B$776,L$83)+'СЕТ СН'!$H$9+СВЦЭМ!$D$10+'СЕТ СН'!$H$5-'СЕТ СН'!$H$17</f>
        <v>3929.6435304500001</v>
      </c>
      <c r="M85" s="36">
        <f>SUMIFS(СВЦЭМ!$C$33:$C$776,СВЦЭМ!$A$33:$A$776,$A85,СВЦЭМ!$B$33:$B$776,M$83)+'СЕТ СН'!$H$9+СВЦЭМ!$D$10+'СЕТ СН'!$H$5-'СЕТ СН'!$H$17</f>
        <v>3949.1107269700001</v>
      </c>
      <c r="N85" s="36">
        <f>SUMIFS(СВЦЭМ!$C$33:$C$776,СВЦЭМ!$A$33:$A$776,$A85,СВЦЭМ!$B$33:$B$776,N$83)+'СЕТ СН'!$H$9+СВЦЭМ!$D$10+'СЕТ СН'!$H$5-'СЕТ СН'!$H$17</f>
        <v>3994.1296086100001</v>
      </c>
      <c r="O85" s="36">
        <f>SUMIFS(СВЦЭМ!$C$33:$C$776,СВЦЭМ!$A$33:$A$776,$A85,СВЦЭМ!$B$33:$B$776,O$83)+'СЕТ СН'!$H$9+СВЦЭМ!$D$10+'СЕТ СН'!$H$5-'СЕТ СН'!$H$17</f>
        <v>3959.6782313599997</v>
      </c>
      <c r="P85" s="36">
        <f>SUMIFS(СВЦЭМ!$C$33:$C$776,СВЦЭМ!$A$33:$A$776,$A85,СВЦЭМ!$B$33:$B$776,P$83)+'СЕТ СН'!$H$9+СВЦЭМ!$D$10+'СЕТ СН'!$H$5-'СЕТ СН'!$H$17</f>
        <v>3938.5345112200002</v>
      </c>
      <c r="Q85" s="36">
        <f>SUMIFS(СВЦЭМ!$C$33:$C$776,СВЦЭМ!$A$33:$A$776,$A85,СВЦЭМ!$B$33:$B$776,Q$83)+'СЕТ СН'!$H$9+СВЦЭМ!$D$10+'СЕТ СН'!$H$5-'СЕТ СН'!$H$17</f>
        <v>3938.1278366400002</v>
      </c>
      <c r="R85" s="36">
        <f>SUMIFS(СВЦЭМ!$C$33:$C$776,СВЦЭМ!$A$33:$A$776,$A85,СВЦЭМ!$B$33:$B$776,R$83)+'СЕТ СН'!$H$9+СВЦЭМ!$D$10+'СЕТ СН'!$H$5-'СЕТ СН'!$H$17</f>
        <v>3938.6992843899998</v>
      </c>
      <c r="S85" s="36">
        <f>SUMIFS(СВЦЭМ!$C$33:$C$776,СВЦЭМ!$A$33:$A$776,$A85,СВЦЭМ!$B$33:$B$776,S$83)+'СЕТ СН'!$H$9+СВЦЭМ!$D$10+'СЕТ СН'!$H$5-'СЕТ СН'!$H$17</f>
        <v>3948.94740232</v>
      </c>
      <c r="T85" s="36">
        <f>SUMIFS(СВЦЭМ!$C$33:$C$776,СВЦЭМ!$A$33:$A$776,$A85,СВЦЭМ!$B$33:$B$776,T$83)+'СЕТ СН'!$H$9+СВЦЭМ!$D$10+'СЕТ СН'!$H$5-'СЕТ СН'!$H$17</f>
        <v>3910.45746422</v>
      </c>
      <c r="U85" s="36">
        <f>SUMIFS(СВЦЭМ!$C$33:$C$776,СВЦЭМ!$A$33:$A$776,$A85,СВЦЭМ!$B$33:$B$776,U$83)+'СЕТ СН'!$H$9+СВЦЭМ!$D$10+'СЕТ СН'!$H$5-'СЕТ СН'!$H$17</f>
        <v>3910.7466907099997</v>
      </c>
      <c r="V85" s="36">
        <f>SUMIFS(СВЦЭМ!$C$33:$C$776,СВЦЭМ!$A$33:$A$776,$A85,СВЦЭМ!$B$33:$B$776,V$83)+'СЕТ СН'!$H$9+СВЦЭМ!$D$10+'СЕТ СН'!$H$5-'СЕТ СН'!$H$17</f>
        <v>3872.2396983799999</v>
      </c>
      <c r="W85" s="36">
        <f>SUMIFS(СВЦЭМ!$C$33:$C$776,СВЦЭМ!$A$33:$A$776,$A85,СВЦЭМ!$B$33:$B$776,W$83)+'СЕТ СН'!$H$9+СВЦЭМ!$D$10+'СЕТ СН'!$H$5-'СЕТ СН'!$H$17</f>
        <v>3864.3799871000001</v>
      </c>
      <c r="X85" s="36">
        <f>SUMIFS(СВЦЭМ!$C$33:$C$776,СВЦЭМ!$A$33:$A$776,$A85,СВЦЭМ!$B$33:$B$776,X$83)+'СЕТ СН'!$H$9+СВЦЭМ!$D$10+'СЕТ СН'!$H$5-'СЕТ СН'!$H$17</f>
        <v>3865.65616133</v>
      </c>
      <c r="Y85" s="36">
        <f>SUMIFS(СВЦЭМ!$C$33:$C$776,СВЦЭМ!$A$33:$A$776,$A85,СВЦЭМ!$B$33:$B$776,Y$83)+'СЕТ СН'!$H$9+СВЦЭМ!$D$10+'СЕТ СН'!$H$5-'СЕТ СН'!$H$17</f>
        <v>3898.77217991</v>
      </c>
    </row>
    <row r="86" spans="1:25" ht="15.75" x14ac:dyDescent="0.2">
      <c r="A86" s="35">
        <f t="shared" ref="A86:A114" si="2">A85+1</f>
        <v>43924</v>
      </c>
      <c r="B86" s="36">
        <f>SUMIFS(СВЦЭМ!$C$33:$C$776,СВЦЭМ!$A$33:$A$776,$A86,СВЦЭМ!$B$33:$B$776,B$83)+'СЕТ СН'!$H$9+СВЦЭМ!$D$10+'СЕТ СН'!$H$5-'СЕТ СН'!$H$17</f>
        <v>3881.4716026799997</v>
      </c>
      <c r="C86" s="36">
        <f>SUMIFS(СВЦЭМ!$C$33:$C$776,СВЦЭМ!$A$33:$A$776,$A86,СВЦЭМ!$B$33:$B$776,C$83)+'СЕТ СН'!$H$9+СВЦЭМ!$D$10+'СЕТ СН'!$H$5-'СЕТ СН'!$H$17</f>
        <v>3932.5971204699999</v>
      </c>
      <c r="D86" s="36">
        <f>SUMIFS(СВЦЭМ!$C$33:$C$776,СВЦЭМ!$A$33:$A$776,$A86,СВЦЭМ!$B$33:$B$776,D$83)+'СЕТ СН'!$H$9+СВЦЭМ!$D$10+'СЕТ СН'!$H$5-'СЕТ СН'!$H$17</f>
        <v>3963.4374962499996</v>
      </c>
      <c r="E86" s="36">
        <f>SUMIFS(СВЦЭМ!$C$33:$C$776,СВЦЭМ!$A$33:$A$776,$A86,СВЦЭМ!$B$33:$B$776,E$83)+'СЕТ СН'!$H$9+СВЦЭМ!$D$10+'СЕТ СН'!$H$5-'СЕТ СН'!$H$17</f>
        <v>3957.3492812899999</v>
      </c>
      <c r="F86" s="36">
        <f>SUMIFS(СВЦЭМ!$C$33:$C$776,СВЦЭМ!$A$33:$A$776,$A86,СВЦЭМ!$B$33:$B$776,F$83)+'СЕТ СН'!$H$9+СВЦЭМ!$D$10+'СЕТ СН'!$H$5-'СЕТ СН'!$H$17</f>
        <v>3964.68020157</v>
      </c>
      <c r="G86" s="36">
        <f>SUMIFS(СВЦЭМ!$C$33:$C$776,СВЦЭМ!$A$33:$A$776,$A86,СВЦЭМ!$B$33:$B$776,G$83)+'СЕТ СН'!$H$9+СВЦЭМ!$D$10+'СЕТ СН'!$H$5-'СЕТ СН'!$H$17</f>
        <v>3941.9748660099999</v>
      </c>
      <c r="H86" s="36">
        <f>SUMIFS(СВЦЭМ!$C$33:$C$776,СВЦЭМ!$A$33:$A$776,$A86,СВЦЭМ!$B$33:$B$776,H$83)+'СЕТ СН'!$H$9+СВЦЭМ!$D$10+'СЕТ СН'!$H$5-'СЕТ СН'!$H$17</f>
        <v>3933.5849971500002</v>
      </c>
      <c r="I86" s="36">
        <f>SUMIFS(СВЦЭМ!$C$33:$C$776,СВЦЭМ!$A$33:$A$776,$A86,СВЦЭМ!$B$33:$B$776,I$83)+'СЕТ СН'!$H$9+СВЦЭМ!$D$10+'СЕТ СН'!$H$5-'СЕТ СН'!$H$17</f>
        <v>3953.6246901499999</v>
      </c>
      <c r="J86" s="36">
        <f>SUMIFS(СВЦЭМ!$C$33:$C$776,СВЦЭМ!$A$33:$A$776,$A86,СВЦЭМ!$B$33:$B$776,J$83)+'СЕТ СН'!$H$9+СВЦЭМ!$D$10+'СЕТ СН'!$H$5-'СЕТ СН'!$H$17</f>
        <v>3879.53799592</v>
      </c>
      <c r="K86" s="36">
        <f>SUMIFS(СВЦЭМ!$C$33:$C$776,СВЦЭМ!$A$33:$A$776,$A86,СВЦЭМ!$B$33:$B$776,K$83)+'СЕТ СН'!$H$9+СВЦЭМ!$D$10+'СЕТ СН'!$H$5-'СЕТ СН'!$H$17</f>
        <v>3838.62811917</v>
      </c>
      <c r="L86" s="36">
        <f>SUMIFS(СВЦЭМ!$C$33:$C$776,СВЦЭМ!$A$33:$A$776,$A86,СВЦЭМ!$B$33:$B$776,L$83)+'СЕТ СН'!$H$9+СВЦЭМ!$D$10+'СЕТ СН'!$H$5-'СЕТ СН'!$H$17</f>
        <v>3840.1389636700001</v>
      </c>
      <c r="M86" s="36">
        <f>SUMIFS(СВЦЭМ!$C$33:$C$776,СВЦЭМ!$A$33:$A$776,$A86,СВЦЭМ!$B$33:$B$776,M$83)+'СЕТ СН'!$H$9+СВЦЭМ!$D$10+'СЕТ СН'!$H$5-'СЕТ СН'!$H$17</f>
        <v>3843.7549955699997</v>
      </c>
      <c r="N86" s="36">
        <f>SUMIFS(СВЦЭМ!$C$33:$C$776,СВЦЭМ!$A$33:$A$776,$A86,СВЦЭМ!$B$33:$B$776,N$83)+'СЕТ СН'!$H$9+СВЦЭМ!$D$10+'СЕТ СН'!$H$5-'СЕТ СН'!$H$17</f>
        <v>3929.8274685400002</v>
      </c>
      <c r="O86" s="36">
        <f>SUMIFS(СВЦЭМ!$C$33:$C$776,СВЦЭМ!$A$33:$A$776,$A86,СВЦЭМ!$B$33:$B$776,O$83)+'СЕТ СН'!$H$9+СВЦЭМ!$D$10+'СЕТ СН'!$H$5-'СЕТ СН'!$H$17</f>
        <v>3876.75583396</v>
      </c>
      <c r="P86" s="36">
        <f>SUMIFS(СВЦЭМ!$C$33:$C$776,СВЦЭМ!$A$33:$A$776,$A86,СВЦЭМ!$B$33:$B$776,P$83)+'СЕТ СН'!$H$9+СВЦЭМ!$D$10+'СЕТ СН'!$H$5-'СЕТ СН'!$H$17</f>
        <v>3864.60252515</v>
      </c>
      <c r="Q86" s="36">
        <f>SUMIFS(СВЦЭМ!$C$33:$C$776,СВЦЭМ!$A$33:$A$776,$A86,СВЦЭМ!$B$33:$B$776,Q$83)+'СЕТ СН'!$H$9+СВЦЭМ!$D$10+'СЕТ СН'!$H$5-'СЕТ СН'!$H$17</f>
        <v>3893.4107782000001</v>
      </c>
      <c r="R86" s="36">
        <f>SUMIFS(СВЦЭМ!$C$33:$C$776,СВЦЭМ!$A$33:$A$776,$A86,СВЦЭМ!$B$33:$B$776,R$83)+'СЕТ СН'!$H$9+СВЦЭМ!$D$10+'СЕТ СН'!$H$5-'СЕТ СН'!$H$17</f>
        <v>3881.5632945699999</v>
      </c>
      <c r="S86" s="36">
        <f>SUMIFS(СВЦЭМ!$C$33:$C$776,СВЦЭМ!$A$33:$A$776,$A86,СВЦЭМ!$B$33:$B$776,S$83)+'СЕТ СН'!$H$9+СВЦЭМ!$D$10+'СЕТ СН'!$H$5-'СЕТ СН'!$H$17</f>
        <v>3876.2939783299998</v>
      </c>
      <c r="T86" s="36">
        <f>SUMIFS(СВЦЭМ!$C$33:$C$776,СВЦЭМ!$A$33:$A$776,$A86,СВЦЭМ!$B$33:$B$776,T$83)+'СЕТ СН'!$H$9+СВЦЭМ!$D$10+'СЕТ СН'!$H$5-'СЕТ СН'!$H$17</f>
        <v>3860.0715937699997</v>
      </c>
      <c r="U86" s="36">
        <f>SUMIFS(СВЦЭМ!$C$33:$C$776,СВЦЭМ!$A$33:$A$776,$A86,СВЦЭМ!$B$33:$B$776,U$83)+'СЕТ СН'!$H$9+СВЦЭМ!$D$10+'СЕТ СН'!$H$5-'СЕТ СН'!$H$17</f>
        <v>3867.1883902700001</v>
      </c>
      <c r="V86" s="36">
        <f>SUMIFS(СВЦЭМ!$C$33:$C$776,СВЦЭМ!$A$33:$A$776,$A86,СВЦЭМ!$B$33:$B$776,V$83)+'СЕТ СН'!$H$9+СВЦЭМ!$D$10+'СЕТ СН'!$H$5-'СЕТ СН'!$H$17</f>
        <v>3818.6276312199998</v>
      </c>
      <c r="W86" s="36">
        <f>SUMIFS(СВЦЭМ!$C$33:$C$776,СВЦЭМ!$A$33:$A$776,$A86,СВЦЭМ!$B$33:$B$776,W$83)+'СЕТ СН'!$H$9+СВЦЭМ!$D$10+'СЕТ СН'!$H$5-'СЕТ СН'!$H$17</f>
        <v>3825.5590392100003</v>
      </c>
      <c r="X86" s="36">
        <f>SUMIFS(СВЦЭМ!$C$33:$C$776,СВЦЭМ!$A$33:$A$776,$A86,СВЦЭМ!$B$33:$B$776,X$83)+'СЕТ СН'!$H$9+СВЦЭМ!$D$10+'СЕТ СН'!$H$5-'СЕТ СН'!$H$17</f>
        <v>3873.0453986699999</v>
      </c>
      <c r="Y86" s="36">
        <f>SUMIFS(СВЦЭМ!$C$33:$C$776,СВЦЭМ!$A$33:$A$776,$A86,СВЦЭМ!$B$33:$B$776,Y$83)+'СЕТ СН'!$H$9+СВЦЭМ!$D$10+'СЕТ СН'!$H$5-'СЕТ СН'!$H$17</f>
        <v>3920.0945500799999</v>
      </c>
    </row>
    <row r="87" spans="1:25" ht="15.75" x14ac:dyDescent="0.2">
      <c r="A87" s="35">
        <f t="shared" si="2"/>
        <v>43925</v>
      </c>
      <c r="B87" s="36">
        <f>SUMIFS(СВЦЭМ!$C$33:$C$776,СВЦЭМ!$A$33:$A$776,$A87,СВЦЭМ!$B$33:$B$776,B$83)+'СЕТ СН'!$H$9+СВЦЭМ!$D$10+'СЕТ СН'!$H$5-'СЕТ СН'!$H$17</f>
        <v>3891.68470222</v>
      </c>
      <c r="C87" s="36">
        <f>SUMIFS(СВЦЭМ!$C$33:$C$776,СВЦЭМ!$A$33:$A$776,$A87,СВЦЭМ!$B$33:$B$776,C$83)+'СЕТ СН'!$H$9+СВЦЭМ!$D$10+'СЕТ СН'!$H$5-'СЕТ СН'!$H$17</f>
        <v>3940.1953682900003</v>
      </c>
      <c r="D87" s="36">
        <f>SUMIFS(СВЦЭМ!$C$33:$C$776,СВЦЭМ!$A$33:$A$776,$A87,СВЦЭМ!$B$33:$B$776,D$83)+'СЕТ СН'!$H$9+СВЦЭМ!$D$10+'СЕТ СН'!$H$5-'СЕТ СН'!$H$17</f>
        <v>4045.6662887299999</v>
      </c>
      <c r="E87" s="36">
        <f>SUMIFS(СВЦЭМ!$C$33:$C$776,СВЦЭМ!$A$33:$A$776,$A87,СВЦЭМ!$B$33:$B$776,E$83)+'СЕТ СН'!$H$9+СВЦЭМ!$D$10+'СЕТ СН'!$H$5-'СЕТ СН'!$H$17</f>
        <v>4086.1354004699997</v>
      </c>
      <c r="F87" s="36">
        <f>SUMIFS(СВЦЭМ!$C$33:$C$776,СВЦЭМ!$A$33:$A$776,$A87,СВЦЭМ!$B$33:$B$776,F$83)+'СЕТ СН'!$H$9+СВЦЭМ!$D$10+'СЕТ СН'!$H$5-'СЕТ СН'!$H$17</f>
        <v>4089.9773791799998</v>
      </c>
      <c r="G87" s="36">
        <f>SUMIFS(СВЦЭМ!$C$33:$C$776,СВЦЭМ!$A$33:$A$776,$A87,СВЦЭМ!$B$33:$B$776,G$83)+'СЕТ СН'!$H$9+СВЦЭМ!$D$10+'СЕТ СН'!$H$5-'СЕТ СН'!$H$17</f>
        <v>4061.4184965899999</v>
      </c>
      <c r="H87" s="36">
        <f>SUMIFS(СВЦЭМ!$C$33:$C$776,СВЦЭМ!$A$33:$A$776,$A87,СВЦЭМ!$B$33:$B$776,H$83)+'СЕТ СН'!$H$9+СВЦЭМ!$D$10+'СЕТ СН'!$H$5-'СЕТ СН'!$H$17</f>
        <v>4032.05060336</v>
      </c>
      <c r="I87" s="36">
        <f>SUMIFS(СВЦЭМ!$C$33:$C$776,СВЦЭМ!$A$33:$A$776,$A87,СВЦЭМ!$B$33:$B$776,I$83)+'СЕТ СН'!$H$9+СВЦЭМ!$D$10+'СЕТ СН'!$H$5-'СЕТ СН'!$H$17</f>
        <v>4006.6431831299997</v>
      </c>
      <c r="J87" s="36">
        <f>SUMIFS(СВЦЭМ!$C$33:$C$776,СВЦЭМ!$A$33:$A$776,$A87,СВЦЭМ!$B$33:$B$776,J$83)+'СЕТ СН'!$H$9+СВЦЭМ!$D$10+'СЕТ СН'!$H$5-'СЕТ СН'!$H$17</f>
        <v>3925.73490485</v>
      </c>
      <c r="K87" s="36">
        <f>SUMIFS(СВЦЭМ!$C$33:$C$776,СВЦЭМ!$A$33:$A$776,$A87,СВЦЭМ!$B$33:$B$776,K$83)+'СЕТ СН'!$H$9+СВЦЭМ!$D$10+'СЕТ СН'!$H$5-'СЕТ СН'!$H$17</f>
        <v>3869.65078378</v>
      </c>
      <c r="L87" s="36">
        <f>SUMIFS(СВЦЭМ!$C$33:$C$776,СВЦЭМ!$A$33:$A$776,$A87,СВЦЭМ!$B$33:$B$776,L$83)+'СЕТ СН'!$H$9+СВЦЭМ!$D$10+'СЕТ СН'!$H$5-'СЕТ СН'!$H$17</f>
        <v>3858.51255244</v>
      </c>
      <c r="M87" s="36">
        <f>SUMIFS(СВЦЭМ!$C$33:$C$776,СВЦЭМ!$A$33:$A$776,$A87,СВЦЭМ!$B$33:$B$776,M$83)+'СЕТ СН'!$H$9+СВЦЭМ!$D$10+'СЕТ СН'!$H$5-'СЕТ СН'!$H$17</f>
        <v>3860.9992118199998</v>
      </c>
      <c r="N87" s="36">
        <f>SUMIFS(СВЦЭМ!$C$33:$C$776,СВЦЭМ!$A$33:$A$776,$A87,СВЦЭМ!$B$33:$B$776,N$83)+'СЕТ СН'!$H$9+СВЦЭМ!$D$10+'СЕТ СН'!$H$5-'СЕТ СН'!$H$17</f>
        <v>3890.5083658499998</v>
      </c>
      <c r="O87" s="36">
        <f>SUMIFS(СВЦЭМ!$C$33:$C$776,СВЦЭМ!$A$33:$A$776,$A87,СВЦЭМ!$B$33:$B$776,O$83)+'СЕТ СН'!$H$9+СВЦЭМ!$D$10+'СЕТ СН'!$H$5-'СЕТ СН'!$H$17</f>
        <v>3846.1931434899998</v>
      </c>
      <c r="P87" s="36">
        <f>SUMIFS(СВЦЭМ!$C$33:$C$776,СВЦЭМ!$A$33:$A$776,$A87,СВЦЭМ!$B$33:$B$776,P$83)+'СЕТ СН'!$H$9+СВЦЭМ!$D$10+'СЕТ СН'!$H$5-'СЕТ СН'!$H$17</f>
        <v>3894.7799396099999</v>
      </c>
      <c r="Q87" s="36">
        <f>SUMIFS(СВЦЭМ!$C$33:$C$776,СВЦЭМ!$A$33:$A$776,$A87,СВЦЭМ!$B$33:$B$776,Q$83)+'СЕТ СН'!$H$9+СВЦЭМ!$D$10+'СЕТ СН'!$H$5-'СЕТ СН'!$H$17</f>
        <v>3984.1234253399998</v>
      </c>
      <c r="R87" s="36">
        <f>SUMIFS(СВЦЭМ!$C$33:$C$776,СВЦЭМ!$A$33:$A$776,$A87,СВЦЭМ!$B$33:$B$776,R$83)+'СЕТ СН'!$H$9+СВЦЭМ!$D$10+'СЕТ СН'!$H$5-'СЕТ СН'!$H$17</f>
        <v>3938.7290937799999</v>
      </c>
      <c r="S87" s="36">
        <f>SUMIFS(СВЦЭМ!$C$33:$C$776,СВЦЭМ!$A$33:$A$776,$A87,СВЦЭМ!$B$33:$B$776,S$83)+'СЕТ СН'!$H$9+СВЦЭМ!$D$10+'СЕТ СН'!$H$5-'СЕТ СН'!$H$17</f>
        <v>3925.8754216299999</v>
      </c>
      <c r="T87" s="36">
        <f>SUMIFS(СВЦЭМ!$C$33:$C$776,СВЦЭМ!$A$33:$A$776,$A87,СВЦЭМ!$B$33:$B$776,T$83)+'СЕТ СН'!$H$9+СВЦЭМ!$D$10+'СЕТ СН'!$H$5-'СЕТ СН'!$H$17</f>
        <v>3908.04242798</v>
      </c>
      <c r="U87" s="36">
        <f>SUMIFS(СВЦЭМ!$C$33:$C$776,СВЦЭМ!$A$33:$A$776,$A87,СВЦЭМ!$B$33:$B$776,U$83)+'СЕТ СН'!$H$9+СВЦЭМ!$D$10+'СЕТ СН'!$H$5-'СЕТ СН'!$H$17</f>
        <v>3913.5874078100001</v>
      </c>
      <c r="V87" s="36">
        <f>SUMIFS(СВЦЭМ!$C$33:$C$776,СВЦЭМ!$A$33:$A$776,$A87,СВЦЭМ!$B$33:$B$776,V$83)+'СЕТ СН'!$H$9+СВЦЭМ!$D$10+'СЕТ СН'!$H$5-'СЕТ СН'!$H$17</f>
        <v>3870.2876897599999</v>
      </c>
      <c r="W87" s="36">
        <f>SUMIFS(СВЦЭМ!$C$33:$C$776,СВЦЭМ!$A$33:$A$776,$A87,СВЦЭМ!$B$33:$B$776,W$83)+'СЕТ СН'!$H$9+СВЦЭМ!$D$10+'СЕТ СН'!$H$5-'СЕТ СН'!$H$17</f>
        <v>3835.6431665099999</v>
      </c>
      <c r="X87" s="36">
        <f>SUMIFS(СВЦЭМ!$C$33:$C$776,СВЦЭМ!$A$33:$A$776,$A87,СВЦЭМ!$B$33:$B$776,X$83)+'СЕТ СН'!$H$9+СВЦЭМ!$D$10+'СЕТ СН'!$H$5-'СЕТ СН'!$H$17</f>
        <v>3874.7122359499999</v>
      </c>
      <c r="Y87" s="36">
        <f>SUMIFS(СВЦЭМ!$C$33:$C$776,СВЦЭМ!$A$33:$A$776,$A87,СВЦЭМ!$B$33:$B$776,Y$83)+'СЕТ СН'!$H$9+СВЦЭМ!$D$10+'СЕТ СН'!$H$5-'СЕТ СН'!$H$17</f>
        <v>3907.14814209</v>
      </c>
    </row>
    <row r="88" spans="1:25" ht="15.75" x14ac:dyDescent="0.2">
      <c r="A88" s="35">
        <f t="shared" si="2"/>
        <v>43926</v>
      </c>
      <c r="B88" s="36">
        <f>SUMIFS(СВЦЭМ!$C$33:$C$776,СВЦЭМ!$A$33:$A$776,$A88,СВЦЭМ!$B$33:$B$776,B$83)+'СЕТ СН'!$H$9+СВЦЭМ!$D$10+'СЕТ СН'!$H$5-'СЕТ СН'!$H$17</f>
        <v>3881.3677798399999</v>
      </c>
      <c r="C88" s="36">
        <f>SUMIFS(СВЦЭМ!$C$33:$C$776,СВЦЭМ!$A$33:$A$776,$A88,СВЦЭМ!$B$33:$B$776,C$83)+'СЕТ СН'!$H$9+СВЦЭМ!$D$10+'СЕТ СН'!$H$5-'СЕТ СН'!$H$17</f>
        <v>4016.4326482400002</v>
      </c>
      <c r="D88" s="36">
        <f>SUMIFS(СВЦЭМ!$C$33:$C$776,СВЦЭМ!$A$33:$A$776,$A88,СВЦЭМ!$B$33:$B$776,D$83)+'СЕТ СН'!$H$9+СВЦЭМ!$D$10+'СЕТ СН'!$H$5-'СЕТ СН'!$H$17</f>
        <v>4055.4246296399997</v>
      </c>
      <c r="E88" s="36">
        <f>SUMIFS(СВЦЭМ!$C$33:$C$776,СВЦЭМ!$A$33:$A$776,$A88,СВЦЭМ!$B$33:$B$776,E$83)+'СЕТ СН'!$H$9+СВЦЭМ!$D$10+'СЕТ СН'!$H$5-'СЕТ СН'!$H$17</f>
        <v>4082.5595795099998</v>
      </c>
      <c r="F88" s="36">
        <f>SUMIFS(СВЦЭМ!$C$33:$C$776,СВЦЭМ!$A$33:$A$776,$A88,СВЦЭМ!$B$33:$B$776,F$83)+'СЕТ СН'!$H$9+СВЦЭМ!$D$10+'СЕТ СН'!$H$5-'СЕТ СН'!$H$17</f>
        <v>4097.3463314500004</v>
      </c>
      <c r="G88" s="36">
        <f>SUMIFS(СВЦЭМ!$C$33:$C$776,СВЦЭМ!$A$33:$A$776,$A88,СВЦЭМ!$B$33:$B$776,G$83)+'СЕТ СН'!$H$9+СВЦЭМ!$D$10+'СЕТ СН'!$H$5-'СЕТ СН'!$H$17</f>
        <v>4059.6692607599998</v>
      </c>
      <c r="H88" s="36">
        <f>SUMIFS(СВЦЭМ!$C$33:$C$776,СВЦЭМ!$A$33:$A$776,$A88,СВЦЭМ!$B$33:$B$776,H$83)+'СЕТ СН'!$H$9+СВЦЭМ!$D$10+'СЕТ СН'!$H$5-'СЕТ СН'!$H$17</f>
        <v>4047.9549163800002</v>
      </c>
      <c r="I88" s="36">
        <f>SUMIFS(СВЦЭМ!$C$33:$C$776,СВЦЭМ!$A$33:$A$776,$A88,СВЦЭМ!$B$33:$B$776,I$83)+'СЕТ СН'!$H$9+СВЦЭМ!$D$10+'СЕТ СН'!$H$5-'СЕТ СН'!$H$17</f>
        <v>4027.67306874</v>
      </c>
      <c r="J88" s="36">
        <f>SUMIFS(СВЦЭМ!$C$33:$C$776,СВЦЭМ!$A$33:$A$776,$A88,СВЦЭМ!$B$33:$B$776,J$83)+'СЕТ СН'!$H$9+СВЦЭМ!$D$10+'СЕТ СН'!$H$5-'СЕТ СН'!$H$17</f>
        <v>3951.8513511800002</v>
      </c>
      <c r="K88" s="36">
        <f>SUMIFS(СВЦЭМ!$C$33:$C$776,СВЦЭМ!$A$33:$A$776,$A88,СВЦЭМ!$B$33:$B$776,K$83)+'СЕТ СН'!$H$9+СВЦЭМ!$D$10+'СЕТ СН'!$H$5-'СЕТ СН'!$H$17</f>
        <v>3888.06420278</v>
      </c>
      <c r="L88" s="36">
        <f>SUMIFS(СВЦЭМ!$C$33:$C$776,СВЦЭМ!$A$33:$A$776,$A88,СВЦЭМ!$B$33:$B$776,L$83)+'СЕТ СН'!$H$9+СВЦЭМ!$D$10+'СЕТ СН'!$H$5-'СЕТ СН'!$H$17</f>
        <v>3857.98346855</v>
      </c>
      <c r="M88" s="36">
        <f>SUMIFS(СВЦЭМ!$C$33:$C$776,СВЦЭМ!$A$33:$A$776,$A88,СВЦЭМ!$B$33:$B$776,M$83)+'СЕТ СН'!$H$9+СВЦЭМ!$D$10+'СЕТ СН'!$H$5-'СЕТ СН'!$H$17</f>
        <v>3876.1235982600001</v>
      </c>
      <c r="N88" s="36">
        <f>SUMIFS(СВЦЭМ!$C$33:$C$776,СВЦЭМ!$A$33:$A$776,$A88,СВЦЭМ!$B$33:$B$776,N$83)+'СЕТ СН'!$H$9+СВЦЭМ!$D$10+'СЕТ СН'!$H$5-'СЕТ СН'!$H$17</f>
        <v>3918.0565964299999</v>
      </c>
      <c r="O88" s="36">
        <f>SUMIFS(СВЦЭМ!$C$33:$C$776,СВЦЭМ!$A$33:$A$776,$A88,СВЦЭМ!$B$33:$B$776,O$83)+'СЕТ СН'!$H$9+СВЦЭМ!$D$10+'СЕТ СН'!$H$5-'СЕТ СН'!$H$17</f>
        <v>3852.9922029999998</v>
      </c>
      <c r="P88" s="36">
        <f>SUMIFS(СВЦЭМ!$C$33:$C$776,СВЦЭМ!$A$33:$A$776,$A88,СВЦЭМ!$B$33:$B$776,P$83)+'СЕТ СН'!$H$9+СВЦЭМ!$D$10+'СЕТ СН'!$H$5-'СЕТ СН'!$H$17</f>
        <v>3884.44200495</v>
      </c>
      <c r="Q88" s="36">
        <f>SUMIFS(СВЦЭМ!$C$33:$C$776,СВЦЭМ!$A$33:$A$776,$A88,СВЦЭМ!$B$33:$B$776,Q$83)+'СЕТ СН'!$H$9+СВЦЭМ!$D$10+'СЕТ СН'!$H$5-'СЕТ СН'!$H$17</f>
        <v>3972.3410735099997</v>
      </c>
      <c r="R88" s="36">
        <f>SUMIFS(СВЦЭМ!$C$33:$C$776,СВЦЭМ!$A$33:$A$776,$A88,СВЦЭМ!$B$33:$B$776,R$83)+'СЕТ СН'!$H$9+СВЦЭМ!$D$10+'СЕТ СН'!$H$5-'СЕТ СН'!$H$17</f>
        <v>3922.0948593900002</v>
      </c>
      <c r="S88" s="36">
        <f>SUMIFS(СВЦЭМ!$C$33:$C$776,СВЦЭМ!$A$33:$A$776,$A88,СВЦЭМ!$B$33:$B$776,S$83)+'СЕТ СН'!$H$9+СВЦЭМ!$D$10+'СЕТ СН'!$H$5-'СЕТ СН'!$H$17</f>
        <v>3848.1155940899998</v>
      </c>
      <c r="T88" s="36">
        <f>SUMIFS(СВЦЭМ!$C$33:$C$776,СВЦЭМ!$A$33:$A$776,$A88,СВЦЭМ!$B$33:$B$776,T$83)+'СЕТ СН'!$H$9+СВЦЭМ!$D$10+'СЕТ СН'!$H$5-'СЕТ СН'!$H$17</f>
        <v>3822.1155855899997</v>
      </c>
      <c r="U88" s="36">
        <f>SUMIFS(СВЦЭМ!$C$33:$C$776,СВЦЭМ!$A$33:$A$776,$A88,СВЦЭМ!$B$33:$B$776,U$83)+'СЕТ СН'!$H$9+СВЦЭМ!$D$10+'СЕТ СН'!$H$5-'СЕТ СН'!$H$17</f>
        <v>3830.7755863000002</v>
      </c>
      <c r="V88" s="36">
        <f>SUMIFS(СВЦЭМ!$C$33:$C$776,СВЦЭМ!$A$33:$A$776,$A88,СВЦЭМ!$B$33:$B$776,V$83)+'СЕТ СН'!$H$9+СВЦЭМ!$D$10+'СЕТ СН'!$H$5-'СЕТ СН'!$H$17</f>
        <v>3789.8296815200001</v>
      </c>
      <c r="W88" s="36">
        <f>SUMIFS(СВЦЭМ!$C$33:$C$776,СВЦЭМ!$A$33:$A$776,$A88,СВЦЭМ!$B$33:$B$776,W$83)+'СЕТ СН'!$H$9+СВЦЭМ!$D$10+'СЕТ СН'!$H$5-'СЕТ СН'!$H$17</f>
        <v>3759.2785530299998</v>
      </c>
      <c r="X88" s="36">
        <f>SUMIFS(СВЦЭМ!$C$33:$C$776,СВЦЭМ!$A$33:$A$776,$A88,СВЦЭМ!$B$33:$B$776,X$83)+'СЕТ СН'!$H$9+СВЦЭМ!$D$10+'СЕТ СН'!$H$5-'СЕТ СН'!$H$17</f>
        <v>3751.4147182400002</v>
      </c>
      <c r="Y88" s="36">
        <f>SUMIFS(СВЦЭМ!$C$33:$C$776,СВЦЭМ!$A$33:$A$776,$A88,СВЦЭМ!$B$33:$B$776,Y$83)+'СЕТ СН'!$H$9+СВЦЭМ!$D$10+'СЕТ СН'!$H$5-'СЕТ СН'!$H$17</f>
        <v>3794.4535844499997</v>
      </c>
    </row>
    <row r="89" spans="1:25" ht="15.75" x14ac:dyDescent="0.2">
      <c r="A89" s="35">
        <f t="shared" si="2"/>
        <v>43927</v>
      </c>
      <c r="B89" s="36">
        <f>SUMIFS(СВЦЭМ!$C$33:$C$776,СВЦЭМ!$A$33:$A$776,$A89,СВЦЭМ!$B$33:$B$776,B$83)+'СЕТ СН'!$H$9+СВЦЭМ!$D$10+'СЕТ СН'!$H$5-'СЕТ СН'!$H$17</f>
        <v>3918.8705684500001</v>
      </c>
      <c r="C89" s="36">
        <f>SUMIFS(СВЦЭМ!$C$33:$C$776,СВЦЭМ!$A$33:$A$776,$A89,СВЦЭМ!$B$33:$B$776,C$83)+'СЕТ СН'!$H$9+СВЦЭМ!$D$10+'СЕТ СН'!$H$5-'СЕТ СН'!$H$17</f>
        <v>3963.2093805</v>
      </c>
      <c r="D89" s="36">
        <f>SUMIFS(СВЦЭМ!$C$33:$C$776,СВЦЭМ!$A$33:$A$776,$A89,СВЦЭМ!$B$33:$B$776,D$83)+'СЕТ СН'!$H$9+СВЦЭМ!$D$10+'СЕТ СН'!$H$5-'СЕТ СН'!$H$17</f>
        <v>3979.1627659000001</v>
      </c>
      <c r="E89" s="36">
        <f>SUMIFS(СВЦЭМ!$C$33:$C$776,СВЦЭМ!$A$33:$A$776,$A89,СВЦЭМ!$B$33:$B$776,E$83)+'СЕТ СН'!$H$9+СВЦЭМ!$D$10+'СЕТ СН'!$H$5-'СЕТ СН'!$H$17</f>
        <v>3982.6592546900001</v>
      </c>
      <c r="F89" s="36">
        <f>SUMIFS(СВЦЭМ!$C$33:$C$776,СВЦЭМ!$A$33:$A$776,$A89,СВЦЭМ!$B$33:$B$776,F$83)+'СЕТ СН'!$H$9+СВЦЭМ!$D$10+'СЕТ СН'!$H$5-'СЕТ СН'!$H$17</f>
        <v>3982.80923717</v>
      </c>
      <c r="G89" s="36">
        <f>SUMIFS(СВЦЭМ!$C$33:$C$776,СВЦЭМ!$A$33:$A$776,$A89,СВЦЭМ!$B$33:$B$776,G$83)+'СЕТ СН'!$H$9+СВЦЭМ!$D$10+'СЕТ СН'!$H$5-'СЕТ СН'!$H$17</f>
        <v>3979.63538548</v>
      </c>
      <c r="H89" s="36">
        <f>SUMIFS(СВЦЭМ!$C$33:$C$776,СВЦЭМ!$A$33:$A$776,$A89,СВЦЭМ!$B$33:$B$776,H$83)+'СЕТ СН'!$H$9+СВЦЭМ!$D$10+'СЕТ СН'!$H$5-'СЕТ СН'!$H$17</f>
        <v>3966.7136080700002</v>
      </c>
      <c r="I89" s="36">
        <f>SUMIFS(СВЦЭМ!$C$33:$C$776,СВЦЭМ!$A$33:$A$776,$A89,СВЦЭМ!$B$33:$B$776,I$83)+'СЕТ СН'!$H$9+СВЦЭМ!$D$10+'СЕТ СН'!$H$5-'СЕТ СН'!$H$17</f>
        <v>3944.58576404</v>
      </c>
      <c r="J89" s="36">
        <f>SUMIFS(СВЦЭМ!$C$33:$C$776,СВЦЭМ!$A$33:$A$776,$A89,СВЦЭМ!$B$33:$B$776,J$83)+'СЕТ СН'!$H$9+СВЦЭМ!$D$10+'СЕТ СН'!$H$5-'СЕТ СН'!$H$17</f>
        <v>3912.2672866399998</v>
      </c>
      <c r="K89" s="36">
        <f>SUMIFS(СВЦЭМ!$C$33:$C$776,СВЦЭМ!$A$33:$A$776,$A89,СВЦЭМ!$B$33:$B$776,K$83)+'СЕТ СН'!$H$9+СВЦЭМ!$D$10+'СЕТ СН'!$H$5-'СЕТ СН'!$H$17</f>
        <v>3881.8093424600002</v>
      </c>
      <c r="L89" s="36">
        <f>SUMIFS(СВЦЭМ!$C$33:$C$776,СВЦЭМ!$A$33:$A$776,$A89,СВЦЭМ!$B$33:$B$776,L$83)+'СЕТ СН'!$H$9+СВЦЭМ!$D$10+'СЕТ СН'!$H$5-'СЕТ СН'!$H$17</f>
        <v>3870.9981851900002</v>
      </c>
      <c r="M89" s="36">
        <f>SUMIFS(СВЦЭМ!$C$33:$C$776,СВЦЭМ!$A$33:$A$776,$A89,СВЦЭМ!$B$33:$B$776,M$83)+'СЕТ СН'!$H$9+СВЦЭМ!$D$10+'СЕТ СН'!$H$5-'СЕТ СН'!$H$17</f>
        <v>3860.5033292400003</v>
      </c>
      <c r="N89" s="36">
        <f>SUMIFS(СВЦЭМ!$C$33:$C$776,СВЦЭМ!$A$33:$A$776,$A89,СВЦЭМ!$B$33:$B$776,N$83)+'СЕТ СН'!$H$9+СВЦЭМ!$D$10+'СЕТ СН'!$H$5-'СЕТ СН'!$H$17</f>
        <v>3892.7478401799999</v>
      </c>
      <c r="O89" s="36">
        <f>SUMIFS(СВЦЭМ!$C$33:$C$776,СВЦЭМ!$A$33:$A$776,$A89,СВЦЭМ!$B$33:$B$776,O$83)+'СЕТ СН'!$H$9+СВЦЭМ!$D$10+'СЕТ СН'!$H$5-'СЕТ СН'!$H$17</f>
        <v>3859.69267309</v>
      </c>
      <c r="P89" s="36">
        <f>SUMIFS(СВЦЭМ!$C$33:$C$776,СВЦЭМ!$A$33:$A$776,$A89,СВЦЭМ!$B$33:$B$776,P$83)+'СЕТ СН'!$H$9+СВЦЭМ!$D$10+'СЕТ СН'!$H$5-'СЕТ СН'!$H$17</f>
        <v>3868.3462487500001</v>
      </c>
      <c r="Q89" s="36">
        <f>SUMIFS(СВЦЭМ!$C$33:$C$776,СВЦЭМ!$A$33:$A$776,$A89,СВЦЭМ!$B$33:$B$776,Q$83)+'СЕТ СН'!$H$9+СВЦЭМ!$D$10+'СЕТ СН'!$H$5-'СЕТ СН'!$H$17</f>
        <v>3860.3473581099997</v>
      </c>
      <c r="R89" s="36">
        <f>SUMIFS(СВЦЭМ!$C$33:$C$776,СВЦЭМ!$A$33:$A$776,$A89,СВЦЭМ!$B$33:$B$776,R$83)+'СЕТ СН'!$H$9+СВЦЭМ!$D$10+'СЕТ СН'!$H$5-'СЕТ СН'!$H$17</f>
        <v>3839.75014478</v>
      </c>
      <c r="S89" s="36">
        <f>SUMIFS(СВЦЭМ!$C$33:$C$776,СВЦЭМ!$A$33:$A$776,$A89,СВЦЭМ!$B$33:$B$776,S$83)+'СЕТ СН'!$H$9+СВЦЭМ!$D$10+'СЕТ СН'!$H$5-'СЕТ СН'!$H$17</f>
        <v>3861.8603598600002</v>
      </c>
      <c r="T89" s="36">
        <f>SUMIFS(СВЦЭМ!$C$33:$C$776,СВЦЭМ!$A$33:$A$776,$A89,СВЦЭМ!$B$33:$B$776,T$83)+'СЕТ СН'!$H$9+СВЦЭМ!$D$10+'СЕТ СН'!$H$5-'СЕТ СН'!$H$17</f>
        <v>3847.02524361</v>
      </c>
      <c r="U89" s="36">
        <f>SUMIFS(СВЦЭМ!$C$33:$C$776,СВЦЭМ!$A$33:$A$776,$A89,СВЦЭМ!$B$33:$B$776,U$83)+'СЕТ СН'!$H$9+СВЦЭМ!$D$10+'СЕТ СН'!$H$5-'СЕТ СН'!$H$17</f>
        <v>3824.1497690400001</v>
      </c>
      <c r="V89" s="36">
        <f>SUMIFS(СВЦЭМ!$C$33:$C$776,СВЦЭМ!$A$33:$A$776,$A89,СВЦЭМ!$B$33:$B$776,V$83)+'СЕТ СН'!$H$9+СВЦЭМ!$D$10+'СЕТ СН'!$H$5-'СЕТ СН'!$H$17</f>
        <v>3872.4916297</v>
      </c>
      <c r="W89" s="36">
        <f>SUMIFS(СВЦЭМ!$C$33:$C$776,СВЦЭМ!$A$33:$A$776,$A89,СВЦЭМ!$B$33:$B$776,W$83)+'СЕТ СН'!$H$9+СВЦЭМ!$D$10+'СЕТ СН'!$H$5-'СЕТ СН'!$H$17</f>
        <v>3804.1653843899999</v>
      </c>
      <c r="X89" s="36">
        <f>SUMIFS(СВЦЭМ!$C$33:$C$776,СВЦЭМ!$A$33:$A$776,$A89,СВЦЭМ!$B$33:$B$776,X$83)+'СЕТ СН'!$H$9+СВЦЭМ!$D$10+'СЕТ СН'!$H$5-'СЕТ СН'!$H$17</f>
        <v>3830.68825823</v>
      </c>
      <c r="Y89" s="36">
        <f>SUMIFS(СВЦЭМ!$C$33:$C$776,СВЦЭМ!$A$33:$A$776,$A89,СВЦЭМ!$B$33:$B$776,Y$83)+'СЕТ СН'!$H$9+СВЦЭМ!$D$10+'СЕТ СН'!$H$5-'СЕТ СН'!$H$17</f>
        <v>3873.0418566399999</v>
      </c>
    </row>
    <row r="90" spans="1:25" ht="15.75" x14ac:dyDescent="0.2">
      <c r="A90" s="35">
        <f t="shared" si="2"/>
        <v>43928</v>
      </c>
      <c r="B90" s="36">
        <f>SUMIFS(СВЦЭМ!$C$33:$C$776,СВЦЭМ!$A$33:$A$776,$A90,СВЦЭМ!$B$33:$B$776,B$83)+'СЕТ СН'!$H$9+СВЦЭМ!$D$10+'СЕТ СН'!$H$5-'СЕТ СН'!$H$17</f>
        <v>3922.2908825300001</v>
      </c>
      <c r="C90" s="36">
        <f>SUMIFS(СВЦЭМ!$C$33:$C$776,СВЦЭМ!$A$33:$A$776,$A90,СВЦЭМ!$B$33:$B$776,C$83)+'СЕТ СН'!$H$9+СВЦЭМ!$D$10+'СЕТ СН'!$H$5-'СЕТ СН'!$H$17</f>
        <v>3963.1458135900002</v>
      </c>
      <c r="D90" s="36">
        <f>SUMIFS(СВЦЭМ!$C$33:$C$776,СВЦЭМ!$A$33:$A$776,$A90,СВЦЭМ!$B$33:$B$776,D$83)+'СЕТ СН'!$H$9+СВЦЭМ!$D$10+'СЕТ СН'!$H$5-'СЕТ СН'!$H$17</f>
        <v>3987.94463602</v>
      </c>
      <c r="E90" s="36">
        <f>SUMIFS(СВЦЭМ!$C$33:$C$776,СВЦЭМ!$A$33:$A$776,$A90,СВЦЭМ!$B$33:$B$776,E$83)+'СЕТ СН'!$H$9+СВЦЭМ!$D$10+'СЕТ СН'!$H$5-'СЕТ СН'!$H$17</f>
        <v>4013.0992155599997</v>
      </c>
      <c r="F90" s="36">
        <f>SUMIFS(СВЦЭМ!$C$33:$C$776,СВЦЭМ!$A$33:$A$776,$A90,СВЦЭМ!$B$33:$B$776,F$83)+'СЕТ СН'!$H$9+СВЦЭМ!$D$10+'СЕТ СН'!$H$5-'СЕТ СН'!$H$17</f>
        <v>4020.0066200700003</v>
      </c>
      <c r="G90" s="36">
        <f>SUMIFS(СВЦЭМ!$C$33:$C$776,СВЦЭМ!$A$33:$A$776,$A90,СВЦЭМ!$B$33:$B$776,G$83)+'СЕТ СН'!$H$9+СВЦЭМ!$D$10+'СЕТ СН'!$H$5-'СЕТ СН'!$H$17</f>
        <v>4022.0043323299997</v>
      </c>
      <c r="H90" s="36">
        <f>SUMIFS(СВЦЭМ!$C$33:$C$776,СВЦЭМ!$A$33:$A$776,$A90,СВЦЭМ!$B$33:$B$776,H$83)+'СЕТ СН'!$H$9+СВЦЭМ!$D$10+'СЕТ СН'!$H$5-'СЕТ СН'!$H$17</f>
        <v>4024.9647527799998</v>
      </c>
      <c r="I90" s="36">
        <f>SUMIFS(СВЦЭМ!$C$33:$C$776,СВЦЭМ!$A$33:$A$776,$A90,СВЦЭМ!$B$33:$B$776,I$83)+'СЕТ СН'!$H$9+СВЦЭМ!$D$10+'СЕТ СН'!$H$5-'СЕТ СН'!$H$17</f>
        <v>4039.51644807</v>
      </c>
      <c r="J90" s="36">
        <f>SUMIFS(СВЦЭМ!$C$33:$C$776,СВЦЭМ!$A$33:$A$776,$A90,СВЦЭМ!$B$33:$B$776,J$83)+'СЕТ СН'!$H$9+СВЦЭМ!$D$10+'СЕТ СН'!$H$5-'СЕТ СН'!$H$17</f>
        <v>3941.55634839</v>
      </c>
      <c r="K90" s="36">
        <f>SUMIFS(СВЦЭМ!$C$33:$C$776,СВЦЭМ!$A$33:$A$776,$A90,СВЦЭМ!$B$33:$B$776,K$83)+'СЕТ СН'!$H$9+СВЦЭМ!$D$10+'СЕТ СН'!$H$5-'СЕТ СН'!$H$17</f>
        <v>3939.93461097</v>
      </c>
      <c r="L90" s="36">
        <f>SUMIFS(СВЦЭМ!$C$33:$C$776,СВЦЭМ!$A$33:$A$776,$A90,СВЦЭМ!$B$33:$B$776,L$83)+'СЕТ СН'!$H$9+СВЦЭМ!$D$10+'СЕТ СН'!$H$5-'СЕТ СН'!$H$17</f>
        <v>3918.32810277</v>
      </c>
      <c r="M90" s="36">
        <f>SUMIFS(СВЦЭМ!$C$33:$C$776,СВЦЭМ!$A$33:$A$776,$A90,СВЦЭМ!$B$33:$B$776,M$83)+'СЕТ СН'!$H$9+СВЦЭМ!$D$10+'СЕТ СН'!$H$5-'СЕТ СН'!$H$17</f>
        <v>3880.3973619899998</v>
      </c>
      <c r="N90" s="36">
        <f>SUMIFS(СВЦЭМ!$C$33:$C$776,СВЦЭМ!$A$33:$A$776,$A90,СВЦЭМ!$B$33:$B$776,N$83)+'СЕТ СН'!$H$9+СВЦЭМ!$D$10+'СЕТ СН'!$H$5-'СЕТ СН'!$H$17</f>
        <v>3914.9671479099998</v>
      </c>
      <c r="O90" s="36">
        <f>SUMIFS(СВЦЭМ!$C$33:$C$776,СВЦЭМ!$A$33:$A$776,$A90,СВЦЭМ!$B$33:$B$776,O$83)+'СЕТ СН'!$H$9+СВЦЭМ!$D$10+'СЕТ СН'!$H$5-'СЕТ СН'!$H$17</f>
        <v>3879.2213598500002</v>
      </c>
      <c r="P90" s="36">
        <f>SUMIFS(СВЦЭМ!$C$33:$C$776,СВЦЭМ!$A$33:$A$776,$A90,СВЦЭМ!$B$33:$B$776,P$83)+'СЕТ СН'!$H$9+СВЦЭМ!$D$10+'СЕТ СН'!$H$5-'СЕТ СН'!$H$17</f>
        <v>3871.79268942</v>
      </c>
      <c r="Q90" s="36">
        <f>SUMIFS(СВЦЭМ!$C$33:$C$776,СВЦЭМ!$A$33:$A$776,$A90,СВЦЭМ!$B$33:$B$776,Q$83)+'СЕТ СН'!$H$9+СВЦЭМ!$D$10+'СЕТ СН'!$H$5-'СЕТ СН'!$H$17</f>
        <v>3872.9250129699999</v>
      </c>
      <c r="R90" s="36">
        <f>SUMIFS(СВЦЭМ!$C$33:$C$776,СВЦЭМ!$A$33:$A$776,$A90,СВЦЭМ!$B$33:$B$776,R$83)+'СЕТ СН'!$H$9+СВЦЭМ!$D$10+'СЕТ СН'!$H$5-'СЕТ СН'!$H$17</f>
        <v>3885.1233551400001</v>
      </c>
      <c r="S90" s="36">
        <f>SUMIFS(СВЦЭМ!$C$33:$C$776,СВЦЭМ!$A$33:$A$776,$A90,СВЦЭМ!$B$33:$B$776,S$83)+'СЕТ СН'!$H$9+СВЦЭМ!$D$10+'СЕТ СН'!$H$5-'СЕТ СН'!$H$17</f>
        <v>3876.0467317299999</v>
      </c>
      <c r="T90" s="36">
        <f>SUMIFS(СВЦЭМ!$C$33:$C$776,СВЦЭМ!$A$33:$A$776,$A90,СВЦЭМ!$B$33:$B$776,T$83)+'СЕТ СН'!$H$9+СВЦЭМ!$D$10+'СЕТ СН'!$H$5-'СЕТ СН'!$H$17</f>
        <v>3853.5267968799999</v>
      </c>
      <c r="U90" s="36">
        <f>SUMIFS(СВЦЭМ!$C$33:$C$776,СВЦЭМ!$A$33:$A$776,$A90,СВЦЭМ!$B$33:$B$776,U$83)+'СЕТ СН'!$H$9+СВЦЭМ!$D$10+'СЕТ СН'!$H$5-'СЕТ СН'!$H$17</f>
        <v>3864.6971296900001</v>
      </c>
      <c r="V90" s="36">
        <f>SUMIFS(СВЦЭМ!$C$33:$C$776,СВЦЭМ!$A$33:$A$776,$A90,СВЦЭМ!$B$33:$B$776,V$83)+'СЕТ СН'!$H$9+СВЦЭМ!$D$10+'СЕТ СН'!$H$5-'СЕТ СН'!$H$17</f>
        <v>3848.83198709</v>
      </c>
      <c r="W90" s="36">
        <f>SUMIFS(СВЦЭМ!$C$33:$C$776,СВЦЭМ!$A$33:$A$776,$A90,СВЦЭМ!$B$33:$B$776,W$83)+'СЕТ СН'!$H$9+СВЦЭМ!$D$10+'СЕТ СН'!$H$5-'СЕТ СН'!$H$17</f>
        <v>3828.6499029500001</v>
      </c>
      <c r="X90" s="36">
        <f>SUMIFS(СВЦЭМ!$C$33:$C$776,СВЦЭМ!$A$33:$A$776,$A90,СВЦЭМ!$B$33:$B$776,X$83)+'СЕТ СН'!$H$9+СВЦЭМ!$D$10+'СЕТ СН'!$H$5-'СЕТ СН'!$H$17</f>
        <v>3843.1953675899999</v>
      </c>
      <c r="Y90" s="36">
        <f>SUMIFS(СВЦЭМ!$C$33:$C$776,СВЦЭМ!$A$33:$A$776,$A90,СВЦЭМ!$B$33:$B$776,Y$83)+'СЕТ СН'!$H$9+СВЦЭМ!$D$10+'СЕТ СН'!$H$5-'СЕТ СН'!$H$17</f>
        <v>3878.1305747699998</v>
      </c>
    </row>
    <row r="91" spans="1:25" ht="15.75" x14ac:dyDescent="0.2">
      <c r="A91" s="35">
        <f t="shared" si="2"/>
        <v>43929</v>
      </c>
      <c r="B91" s="36">
        <f>SUMIFS(СВЦЭМ!$C$33:$C$776,СВЦЭМ!$A$33:$A$776,$A91,СВЦЭМ!$B$33:$B$776,B$83)+'СЕТ СН'!$H$9+СВЦЭМ!$D$10+'СЕТ СН'!$H$5-'СЕТ СН'!$H$17</f>
        <v>3916.6604937499997</v>
      </c>
      <c r="C91" s="36">
        <f>SUMIFS(СВЦЭМ!$C$33:$C$776,СВЦЭМ!$A$33:$A$776,$A91,СВЦЭМ!$B$33:$B$776,C$83)+'СЕТ СН'!$H$9+СВЦЭМ!$D$10+'СЕТ СН'!$H$5-'СЕТ СН'!$H$17</f>
        <v>3960.19872988</v>
      </c>
      <c r="D91" s="36">
        <f>SUMIFS(СВЦЭМ!$C$33:$C$776,СВЦЭМ!$A$33:$A$776,$A91,СВЦЭМ!$B$33:$B$776,D$83)+'СЕТ СН'!$H$9+СВЦЭМ!$D$10+'СЕТ СН'!$H$5-'СЕТ СН'!$H$17</f>
        <v>3978.9845266100001</v>
      </c>
      <c r="E91" s="36">
        <f>SUMIFS(СВЦЭМ!$C$33:$C$776,СВЦЭМ!$A$33:$A$776,$A91,СВЦЭМ!$B$33:$B$776,E$83)+'СЕТ СН'!$H$9+СВЦЭМ!$D$10+'СЕТ СН'!$H$5-'СЕТ СН'!$H$17</f>
        <v>4002.72563266</v>
      </c>
      <c r="F91" s="36">
        <f>SUMIFS(СВЦЭМ!$C$33:$C$776,СВЦЭМ!$A$33:$A$776,$A91,СВЦЭМ!$B$33:$B$776,F$83)+'СЕТ СН'!$H$9+СВЦЭМ!$D$10+'СЕТ СН'!$H$5-'СЕТ СН'!$H$17</f>
        <v>4008.1072959200001</v>
      </c>
      <c r="G91" s="36">
        <f>SUMIFS(СВЦЭМ!$C$33:$C$776,СВЦЭМ!$A$33:$A$776,$A91,СВЦЭМ!$B$33:$B$776,G$83)+'СЕТ СН'!$H$9+СВЦЭМ!$D$10+'СЕТ СН'!$H$5-'СЕТ СН'!$H$17</f>
        <v>4002.6794313400001</v>
      </c>
      <c r="H91" s="36">
        <f>SUMIFS(СВЦЭМ!$C$33:$C$776,СВЦЭМ!$A$33:$A$776,$A91,СВЦЭМ!$B$33:$B$776,H$83)+'СЕТ СН'!$H$9+СВЦЭМ!$D$10+'СЕТ СН'!$H$5-'СЕТ СН'!$H$17</f>
        <v>3980.21757961</v>
      </c>
      <c r="I91" s="36">
        <f>SUMIFS(СВЦЭМ!$C$33:$C$776,СВЦЭМ!$A$33:$A$776,$A91,СВЦЭМ!$B$33:$B$776,I$83)+'СЕТ СН'!$H$9+СВЦЭМ!$D$10+'СЕТ СН'!$H$5-'СЕТ СН'!$H$17</f>
        <v>3980.5757098700001</v>
      </c>
      <c r="J91" s="36">
        <f>SUMIFS(СВЦЭМ!$C$33:$C$776,СВЦЭМ!$A$33:$A$776,$A91,СВЦЭМ!$B$33:$B$776,J$83)+'СЕТ СН'!$H$9+СВЦЭМ!$D$10+'СЕТ СН'!$H$5-'СЕТ СН'!$H$17</f>
        <v>3860.8983347799999</v>
      </c>
      <c r="K91" s="36">
        <f>SUMIFS(СВЦЭМ!$C$33:$C$776,СВЦЭМ!$A$33:$A$776,$A91,СВЦЭМ!$B$33:$B$776,K$83)+'СЕТ СН'!$H$9+СВЦЭМ!$D$10+'СЕТ СН'!$H$5-'СЕТ СН'!$H$17</f>
        <v>3844.6089817100001</v>
      </c>
      <c r="L91" s="36">
        <f>SUMIFS(СВЦЭМ!$C$33:$C$776,СВЦЭМ!$A$33:$A$776,$A91,СВЦЭМ!$B$33:$B$776,L$83)+'СЕТ СН'!$H$9+СВЦЭМ!$D$10+'СЕТ СН'!$H$5-'СЕТ СН'!$H$17</f>
        <v>3817.7479883799997</v>
      </c>
      <c r="M91" s="36">
        <f>SUMIFS(СВЦЭМ!$C$33:$C$776,СВЦЭМ!$A$33:$A$776,$A91,СВЦЭМ!$B$33:$B$776,M$83)+'СЕТ СН'!$H$9+СВЦЭМ!$D$10+'СЕТ СН'!$H$5-'СЕТ СН'!$H$17</f>
        <v>3825.8919550400001</v>
      </c>
      <c r="N91" s="36">
        <f>SUMIFS(СВЦЭМ!$C$33:$C$776,СВЦЭМ!$A$33:$A$776,$A91,СВЦЭМ!$B$33:$B$776,N$83)+'СЕТ СН'!$H$9+СВЦЭМ!$D$10+'СЕТ СН'!$H$5-'СЕТ СН'!$H$17</f>
        <v>3871.6737288300001</v>
      </c>
      <c r="O91" s="36">
        <f>SUMIFS(СВЦЭМ!$C$33:$C$776,СВЦЭМ!$A$33:$A$776,$A91,СВЦЭМ!$B$33:$B$776,O$83)+'СЕТ СН'!$H$9+СВЦЭМ!$D$10+'СЕТ СН'!$H$5-'СЕТ СН'!$H$17</f>
        <v>3839.27799228</v>
      </c>
      <c r="P91" s="36">
        <f>SUMIFS(СВЦЭМ!$C$33:$C$776,СВЦЭМ!$A$33:$A$776,$A91,СВЦЭМ!$B$33:$B$776,P$83)+'СЕТ СН'!$H$9+СВЦЭМ!$D$10+'СЕТ СН'!$H$5-'СЕТ СН'!$H$17</f>
        <v>3810.8593719</v>
      </c>
      <c r="Q91" s="36">
        <f>SUMIFS(СВЦЭМ!$C$33:$C$776,СВЦЭМ!$A$33:$A$776,$A91,СВЦЭМ!$B$33:$B$776,Q$83)+'СЕТ СН'!$H$9+СВЦЭМ!$D$10+'СЕТ СН'!$H$5-'СЕТ СН'!$H$17</f>
        <v>3839.0090220000002</v>
      </c>
      <c r="R91" s="36">
        <f>SUMIFS(СВЦЭМ!$C$33:$C$776,СВЦЭМ!$A$33:$A$776,$A91,СВЦЭМ!$B$33:$B$776,R$83)+'СЕТ СН'!$H$9+СВЦЭМ!$D$10+'СЕТ СН'!$H$5-'СЕТ СН'!$H$17</f>
        <v>3830.4691665199998</v>
      </c>
      <c r="S91" s="36">
        <f>SUMIFS(СВЦЭМ!$C$33:$C$776,СВЦЭМ!$A$33:$A$776,$A91,СВЦЭМ!$B$33:$B$776,S$83)+'СЕТ СН'!$H$9+СВЦЭМ!$D$10+'СЕТ СН'!$H$5-'СЕТ СН'!$H$17</f>
        <v>3816.4815579699998</v>
      </c>
      <c r="T91" s="36">
        <f>SUMIFS(СВЦЭМ!$C$33:$C$776,СВЦЭМ!$A$33:$A$776,$A91,СВЦЭМ!$B$33:$B$776,T$83)+'СЕТ СН'!$H$9+СВЦЭМ!$D$10+'СЕТ СН'!$H$5-'СЕТ СН'!$H$17</f>
        <v>3803.1008231000001</v>
      </c>
      <c r="U91" s="36">
        <f>SUMIFS(СВЦЭМ!$C$33:$C$776,СВЦЭМ!$A$33:$A$776,$A91,СВЦЭМ!$B$33:$B$776,U$83)+'СЕТ СН'!$H$9+СВЦЭМ!$D$10+'СЕТ СН'!$H$5-'СЕТ СН'!$H$17</f>
        <v>3795.37227768</v>
      </c>
      <c r="V91" s="36">
        <f>SUMIFS(СВЦЭМ!$C$33:$C$776,СВЦЭМ!$A$33:$A$776,$A91,СВЦЭМ!$B$33:$B$776,V$83)+'СЕТ СН'!$H$9+СВЦЭМ!$D$10+'СЕТ СН'!$H$5-'СЕТ СН'!$H$17</f>
        <v>3774.65078997</v>
      </c>
      <c r="W91" s="36">
        <f>SUMIFS(СВЦЭМ!$C$33:$C$776,СВЦЭМ!$A$33:$A$776,$A91,СВЦЭМ!$B$33:$B$776,W$83)+'СЕТ СН'!$H$9+СВЦЭМ!$D$10+'СЕТ СН'!$H$5-'СЕТ СН'!$H$17</f>
        <v>3767.8789887900002</v>
      </c>
      <c r="X91" s="36">
        <f>SUMIFS(СВЦЭМ!$C$33:$C$776,СВЦЭМ!$A$33:$A$776,$A91,СВЦЭМ!$B$33:$B$776,X$83)+'СЕТ СН'!$H$9+СВЦЭМ!$D$10+'СЕТ СН'!$H$5-'СЕТ СН'!$H$17</f>
        <v>3779.70565498</v>
      </c>
      <c r="Y91" s="36">
        <f>SUMIFS(СВЦЭМ!$C$33:$C$776,СВЦЭМ!$A$33:$A$776,$A91,СВЦЭМ!$B$33:$B$776,Y$83)+'СЕТ СН'!$H$9+СВЦЭМ!$D$10+'СЕТ СН'!$H$5-'СЕТ СН'!$H$17</f>
        <v>3826.3763210699999</v>
      </c>
    </row>
    <row r="92" spans="1:25" ht="15.75" x14ac:dyDescent="0.2">
      <c r="A92" s="35">
        <f t="shared" si="2"/>
        <v>43930</v>
      </c>
      <c r="B92" s="36">
        <f>SUMIFS(СВЦЭМ!$C$33:$C$776,СВЦЭМ!$A$33:$A$776,$A92,СВЦЭМ!$B$33:$B$776,B$83)+'СЕТ СН'!$H$9+СВЦЭМ!$D$10+'СЕТ СН'!$H$5-'СЕТ СН'!$H$17</f>
        <v>3899.1460069599998</v>
      </c>
      <c r="C92" s="36">
        <f>SUMIFS(СВЦЭМ!$C$33:$C$776,СВЦЭМ!$A$33:$A$776,$A92,СВЦЭМ!$B$33:$B$776,C$83)+'СЕТ СН'!$H$9+СВЦЭМ!$D$10+'СЕТ СН'!$H$5-'СЕТ СН'!$H$17</f>
        <v>3944.1610229999997</v>
      </c>
      <c r="D92" s="36">
        <f>SUMIFS(СВЦЭМ!$C$33:$C$776,СВЦЭМ!$A$33:$A$776,$A92,СВЦЭМ!$B$33:$B$776,D$83)+'СЕТ СН'!$H$9+СВЦЭМ!$D$10+'СЕТ СН'!$H$5-'СЕТ СН'!$H$17</f>
        <v>3982.7854208799999</v>
      </c>
      <c r="E92" s="36">
        <f>SUMIFS(СВЦЭМ!$C$33:$C$776,СВЦЭМ!$A$33:$A$776,$A92,СВЦЭМ!$B$33:$B$776,E$83)+'СЕТ СН'!$H$9+СВЦЭМ!$D$10+'СЕТ СН'!$H$5-'СЕТ СН'!$H$17</f>
        <v>3994.0338834499998</v>
      </c>
      <c r="F92" s="36">
        <f>SUMIFS(СВЦЭМ!$C$33:$C$776,СВЦЭМ!$A$33:$A$776,$A92,СВЦЭМ!$B$33:$B$776,F$83)+'СЕТ СН'!$H$9+СВЦЭМ!$D$10+'СЕТ СН'!$H$5-'СЕТ СН'!$H$17</f>
        <v>4008.1381584399996</v>
      </c>
      <c r="G92" s="36">
        <f>SUMIFS(СВЦЭМ!$C$33:$C$776,СВЦЭМ!$A$33:$A$776,$A92,СВЦЭМ!$B$33:$B$776,G$83)+'СЕТ СН'!$H$9+СВЦЭМ!$D$10+'СЕТ СН'!$H$5-'СЕТ СН'!$H$17</f>
        <v>4044.65803314</v>
      </c>
      <c r="H92" s="36">
        <f>SUMIFS(СВЦЭМ!$C$33:$C$776,СВЦЭМ!$A$33:$A$776,$A92,СВЦЭМ!$B$33:$B$776,H$83)+'СЕТ СН'!$H$9+СВЦЭМ!$D$10+'СЕТ СН'!$H$5-'СЕТ СН'!$H$17</f>
        <v>4006.9554430999997</v>
      </c>
      <c r="I92" s="36">
        <f>SUMIFS(СВЦЭМ!$C$33:$C$776,СВЦЭМ!$A$33:$A$776,$A92,СВЦЭМ!$B$33:$B$776,I$83)+'СЕТ СН'!$H$9+СВЦЭМ!$D$10+'СЕТ СН'!$H$5-'СЕТ СН'!$H$17</f>
        <v>4002.9309326600001</v>
      </c>
      <c r="J92" s="36">
        <f>SUMIFS(СВЦЭМ!$C$33:$C$776,СВЦЭМ!$A$33:$A$776,$A92,СВЦЭМ!$B$33:$B$776,J$83)+'СЕТ СН'!$H$9+СВЦЭМ!$D$10+'СЕТ СН'!$H$5-'СЕТ СН'!$H$17</f>
        <v>3875.7853866599999</v>
      </c>
      <c r="K92" s="36">
        <f>SUMIFS(СВЦЭМ!$C$33:$C$776,СВЦЭМ!$A$33:$A$776,$A92,СВЦЭМ!$B$33:$B$776,K$83)+'СЕТ СН'!$H$9+СВЦЭМ!$D$10+'СЕТ СН'!$H$5-'СЕТ СН'!$H$17</f>
        <v>3862.4764954399998</v>
      </c>
      <c r="L92" s="36">
        <f>SUMIFS(СВЦЭМ!$C$33:$C$776,СВЦЭМ!$A$33:$A$776,$A92,СВЦЭМ!$B$33:$B$776,L$83)+'СЕТ СН'!$H$9+СВЦЭМ!$D$10+'СЕТ СН'!$H$5-'СЕТ СН'!$H$17</f>
        <v>3835.17826526</v>
      </c>
      <c r="M92" s="36">
        <f>SUMIFS(СВЦЭМ!$C$33:$C$776,СВЦЭМ!$A$33:$A$776,$A92,СВЦЭМ!$B$33:$B$776,M$83)+'СЕТ СН'!$H$9+СВЦЭМ!$D$10+'СЕТ СН'!$H$5-'СЕТ СН'!$H$17</f>
        <v>3832.1612025899999</v>
      </c>
      <c r="N92" s="36">
        <f>SUMIFS(СВЦЭМ!$C$33:$C$776,СВЦЭМ!$A$33:$A$776,$A92,СВЦЭМ!$B$33:$B$776,N$83)+'СЕТ СН'!$H$9+СВЦЭМ!$D$10+'СЕТ СН'!$H$5-'СЕТ СН'!$H$17</f>
        <v>3878.65706963</v>
      </c>
      <c r="O92" s="36">
        <f>SUMIFS(СВЦЭМ!$C$33:$C$776,СВЦЭМ!$A$33:$A$776,$A92,СВЦЭМ!$B$33:$B$776,O$83)+'СЕТ СН'!$H$9+СВЦЭМ!$D$10+'СЕТ СН'!$H$5-'СЕТ СН'!$H$17</f>
        <v>3829.64675618</v>
      </c>
      <c r="P92" s="36">
        <f>SUMIFS(СВЦЭМ!$C$33:$C$776,СВЦЭМ!$A$33:$A$776,$A92,СВЦЭМ!$B$33:$B$776,P$83)+'СЕТ СН'!$H$9+СВЦЭМ!$D$10+'СЕТ СН'!$H$5-'СЕТ СН'!$H$17</f>
        <v>3804.6430107300002</v>
      </c>
      <c r="Q92" s="36">
        <f>SUMIFS(СВЦЭМ!$C$33:$C$776,СВЦЭМ!$A$33:$A$776,$A92,СВЦЭМ!$B$33:$B$776,Q$83)+'СЕТ СН'!$H$9+СВЦЭМ!$D$10+'СЕТ СН'!$H$5-'СЕТ СН'!$H$17</f>
        <v>3846.2507812700001</v>
      </c>
      <c r="R92" s="36">
        <f>SUMIFS(СВЦЭМ!$C$33:$C$776,СВЦЭМ!$A$33:$A$776,$A92,СВЦЭМ!$B$33:$B$776,R$83)+'СЕТ СН'!$H$9+СВЦЭМ!$D$10+'СЕТ СН'!$H$5-'СЕТ СН'!$H$17</f>
        <v>3832.8663047700002</v>
      </c>
      <c r="S92" s="36">
        <f>SUMIFS(СВЦЭМ!$C$33:$C$776,СВЦЭМ!$A$33:$A$776,$A92,СВЦЭМ!$B$33:$B$776,S$83)+'СЕТ СН'!$H$9+СВЦЭМ!$D$10+'СЕТ СН'!$H$5-'СЕТ СН'!$H$17</f>
        <v>3821.8856530599996</v>
      </c>
      <c r="T92" s="36">
        <f>SUMIFS(СВЦЭМ!$C$33:$C$776,СВЦЭМ!$A$33:$A$776,$A92,СВЦЭМ!$B$33:$B$776,T$83)+'СЕТ СН'!$H$9+СВЦЭМ!$D$10+'СЕТ СН'!$H$5-'СЕТ СН'!$H$17</f>
        <v>3794.5651211699997</v>
      </c>
      <c r="U92" s="36">
        <f>SUMIFS(СВЦЭМ!$C$33:$C$776,СВЦЭМ!$A$33:$A$776,$A92,СВЦЭМ!$B$33:$B$776,U$83)+'СЕТ СН'!$H$9+СВЦЭМ!$D$10+'СЕТ СН'!$H$5-'СЕТ СН'!$H$17</f>
        <v>3803.94557558</v>
      </c>
      <c r="V92" s="36">
        <f>SUMIFS(СВЦЭМ!$C$33:$C$776,СВЦЭМ!$A$33:$A$776,$A92,СВЦЭМ!$B$33:$B$776,V$83)+'СЕТ СН'!$H$9+СВЦЭМ!$D$10+'СЕТ СН'!$H$5-'СЕТ СН'!$H$17</f>
        <v>3785.2057581999998</v>
      </c>
      <c r="W92" s="36">
        <f>SUMIFS(СВЦЭМ!$C$33:$C$776,СВЦЭМ!$A$33:$A$776,$A92,СВЦЭМ!$B$33:$B$776,W$83)+'СЕТ СН'!$H$9+СВЦЭМ!$D$10+'СЕТ СН'!$H$5-'СЕТ СН'!$H$17</f>
        <v>3770.5494577099998</v>
      </c>
      <c r="X92" s="36">
        <f>SUMIFS(СВЦЭМ!$C$33:$C$776,СВЦЭМ!$A$33:$A$776,$A92,СВЦЭМ!$B$33:$B$776,X$83)+'СЕТ СН'!$H$9+СВЦЭМ!$D$10+'СЕТ СН'!$H$5-'СЕТ СН'!$H$17</f>
        <v>3804.8123195400003</v>
      </c>
      <c r="Y92" s="36">
        <f>SUMIFS(СВЦЭМ!$C$33:$C$776,СВЦЭМ!$A$33:$A$776,$A92,СВЦЭМ!$B$33:$B$776,Y$83)+'СЕТ СН'!$H$9+СВЦЭМ!$D$10+'СЕТ СН'!$H$5-'СЕТ СН'!$H$17</f>
        <v>3852.67856566</v>
      </c>
    </row>
    <row r="93" spans="1:25" ht="15.75" x14ac:dyDescent="0.2">
      <c r="A93" s="35">
        <f t="shared" si="2"/>
        <v>43931</v>
      </c>
      <c r="B93" s="36">
        <f>SUMIFS(СВЦЭМ!$C$33:$C$776,СВЦЭМ!$A$33:$A$776,$A93,СВЦЭМ!$B$33:$B$776,B$83)+'СЕТ СН'!$H$9+СВЦЭМ!$D$10+'СЕТ СН'!$H$5-'СЕТ СН'!$H$17</f>
        <v>3821.3384161900003</v>
      </c>
      <c r="C93" s="36">
        <f>SUMIFS(СВЦЭМ!$C$33:$C$776,СВЦЭМ!$A$33:$A$776,$A93,СВЦЭМ!$B$33:$B$776,C$83)+'СЕТ СН'!$H$9+СВЦЭМ!$D$10+'СЕТ СН'!$H$5-'СЕТ СН'!$H$17</f>
        <v>3876.8018137999998</v>
      </c>
      <c r="D93" s="36">
        <f>SUMIFS(СВЦЭМ!$C$33:$C$776,СВЦЭМ!$A$33:$A$776,$A93,СВЦЭМ!$B$33:$B$776,D$83)+'СЕТ СН'!$H$9+СВЦЭМ!$D$10+'СЕТ СН'!$H$5-'СЕТ СН'!$H$17</f>
        <v>3940.9195578199997</v>
      </c>
      <c r="E93" s="36">
        <f>SUMIFS(СВЦЭМ!$C$33:$C$776,СВЦЭМ!$A$33:$A$776,$A93,СВЦЭМ!$B$33:$B$776,E$83)+'СЕТ СН'!$H$9+СВЦЭМ!$D$10+'СЕТ СН'!$H$5-'СЕТ СН'!$H$17</f>
        <v>4014.6579979899998</v>
      </c>
      <c r="F93" s="36">
        <f>SUMIFS(СВЦЭМ!$C$33:$C$776,СВЦЭМ!$A$33:$A$776,$A93,СВЦЭМ!$B$33:$B$776,F$83)+'СЕТ СН'!$H$9+СВЦЭМ!$D$10+'СЕТ СН'!$H$5-'СЕТ СН'!$H$17</f>
        <v>4007.9969604799999</v>
      </c>
      <c r="G93" s="36">
        <f>SUMIFS(СВЦЭМ!$C$33:$C$776,СВЦЭМ!$A$33:$A$776,$A93,СВЦЭМ!$B$33:$B$776,G$83)+'СЕТ СН'!$H$9+СВЦЭМ!$D$10+'СЕТ СН'!$H$5-'СЕТ СН'!$H$17</f>
        <v>3993.2537657799999</v>
      </c>
      <c r="H93" s="36">
        <f>SUMIFS(СВЦЭМ!$C$33:$C$776,СВЦЭМ!$A$33:$A$776,$A93,СВЦЭМ!$B$33:$B$776,H$83)+'СЕТ СН'!$H$9+СВЦЭМ!$D$10+'СЕТ СН'!$H$5-'СЕТ СН'!$H$17</f>
        <v>3965.7144153899999</v>
      </c>
      <c r="I93" s="36">
        <f>SUMIFS(СВЦЭМ!$C$33:$C$776,СВЦЭМ!$A$33:$A$776,$A93,СВЦЭМ!$B$33:$B$776,I$83)+'СЕТ СН'!$H$9+СВЦЭМ!$D$10+'СЕТ СН'!$H$5-'СЕТ СН'!$H$17</f>
        <v>3964.0702605500001</v>
      </c>
      <c r="J93" s="36">
        <f>SUMIFS(СВЦЭМ!$C$33:$C$776,СВЦЭМ!$A$33:$A$776,$A93,СВЦЭМ!$B$33:$B$776,J$83)+'СЕТ СН'!$H$9+СВЦЭМ!$D$10+'СЕТ СН'!$H$5-'СЕТ СН'!$H$17</f>
        <v>3834.3623779700001</v>
      </c>
      <c r="K93" s="36">
        <f>SUMIFS(СВЦЭМ!$C$33:$C$776,СВЦЭМ!$A$33:$A$776,$A93,СВЦЭМ!$B$33:$B$776,K$83)+'СЕТ СН'!$H$9+СВЦЭМ!$D$10+'СЕТ СН'!$H$5-'СЕТ СН'!$H$17</f>
        <v>3815.7187829899999</v>
      </c>
      <c r="L93" s="36">
        <f>SUMIFS(СВЦЭМ!$C$33:$C$776,СВЦЭМ!$A$33:$A$776,$A93,СВЦЭМ!$B$33:$B$776,L$83)+'СЕТ СН'!$H$9+СВЦЭМ!$D$10+'СЕТ СН'!$H$5-'СЕТ СН'!$H$17</f>
        <v>3805.6814149500001</v>
      </c>
      <c r="M93" s="36">
        <f>SUMIFS(СВЦЭМ!$C$33:$C$776,СВЦЭМ!$A$33:$A$776,$A93,СВЦЭМ!$B$33:$B$776,M$83)+'СЕТ СН'!$H$9+СВЦЭМ!$D$10+'СЕТ СН'!$H$5-'СЕТ СН'!$H$17</f>
        <v>3804.8642568300002</v>
      </c>
      <c r="N93" s="36">
        <f>SUMIFS(СВЦЭМ!$C$33:$C$776,СВЦЭМ!$A$33:$A$776,$A93,СВЦЭМ!$B$33:$B$776,N$83)+'СЕТ СН'!$H$9+СВЦЭМ!$D$10+'СЕТ СН'!$H$5-'СЕТ СН'!$H$17</f>
        <v>3876.2964610600002</v>
      </c>
      <c r="O93" s="36">
        <f>SUMIFS(СВЦЭМ!$C$33:$C$776,СВЦЭМ!$A$33:$A$776,$A93,СВЦЭМ!$B$33:$B$776,O$83)+'СЕТ СН'!$H$9+СВЦЭМ!$D$10+'СЕТ СН'!$H$5-'СЕТ СН'!$H$17</f>
        <v>3827.9242084099997</v>
      </c>
      <c r="P93" s="36">
        <f>SUMIFS(СВЦЭМ!$C$33:$C$776,СВЦЭМ!$A$33:$A$776,$A93,СВЦЭМ!$B$33:$B$776,P$83)+'СЕТ СН'!$H$9+СВЦЭМ!$D$10+'СЕТ СН'!$H$5-'СЕТ СН'!$H$17</f>
        <v>3805.9401481800001</v>
      </c>
      <c r="Q93" s="36">
        <f>SUMIFS(СВЦЭМ!$C$33:$C$776,СВЦЭМ!$A$33:$A$776,$A93,СВЦЭМ!$B$33:$B$776,Q$83)+'СЕТ СН'!$H$9+СВЦЭМ!$D$10+'СЕТ СН'!$H$5-'СЕТ СН'!$H$17</f>
        <v>3849.7210318799998</v>
      </c>
      <c r="R93" s="36">
        <f>SUMIFS(СВЦЭМ!$C$33:$C$776,СВЦЭМ!$A$33:$A$776,$A93,СВЦЭМ!$B$33:$B$776,R$83)+'СЕТ СН'!$H$9+СВЦЭМ!$D$10+'СЕТ СН'!$H$5-'СЕТ СН'!$H$17</f>
        <v>3840.83518796</v>
      </c>
      <c r="S93" s="36">
        <f>SUMIFS(СВЦЭМ!$C$33:$C$776,СВЦЭМ!$A$33:$A$776,$A93,СВЦЭМ!$B$33:$B$776,S$83)+'СЕТ СН'!$H$9+СВЦЭМ!$D$10+'СЕТ СН'!$H$5-'СЕТ СН'!$H$17</f>
        <v>3813.1915748500001</v>
      </c>
      <c r="T93" s="36">
        <f>SUMIFS(СВЦЭМ!$C$33:$C$776,СВЦЭМ!$A$33:$A$776,$A93,СВЦЭМ!$B$33:$B$776,T$83)+'СЕТ СН'!$H$9+СВЦЭМ!$D$10+'СЕТ СН'!$H$5-'СЕТ СН'!$H$17</f>
        <v>3780.7000594900001</v>
      </c>
      <c r="U93" s="36">
        <f>SUMIFS(СВЦЭМ!$C$33:$C$776,СВЦЭМ!$A$33:$A$776,$A93,СВЦЭМ!$B$33:$B$776,U$83)+'СЕТ СН'!$H$9+СВЦЭМ!$D$10+'СЕТ СН'!$H$5-'СЕТ СН'!$H$17</f>
        <v>3792.95840314</v>
      </c>
      <c r="V93" s="36">
        <f>SUMIFS(СВЦЭМ!$C$33:$C$776,СВЦЭМ!$A$33:$A$776,$A93,СВЦЭМ!$B$33:$B$776,V$83)+'СЕТ СН'!$H$9+СВЦЭМ!$D$10+'СЕТ СН'!$H$5-'СЕТ СН'!$H$17</f>
        <v>3747.8623851699999</v>
      </c>
      <c r="W93" s="36">
        <f>SUMIFS(СВЦЭМ!$C$33:$C$776,СВЦЭМ!$A$33:$A$776,$A93,СВЦЭМ!$B$33:$B$776,W$83)+'СЕТ СН'!$H$9+СВЦЭМ!$D$10+'СЕТ СН'!$H$5-'СЕТ СН'!$H$17</f>
        <v>3742.6762193200002</v>
      </c>
      <c r="X93" s="36">
        <f>SUMIFS(СВЦЭМ!$C$33:$C$776,СВЦЭМ!$A$33:$A$776,$A93,СВЦЭМ!$B$33:$B$776,X$83)+'СЕТ СН'!$H$9+СВЦЭМ!$D$10+'СЕТ СН'!$H$5-'СЕТ СН'!$H$17</f>
        <v>3726.7336883099997</v>
      </c>
      <c r="Y93" s="36">
        <f>SUMIFS(СВЦЭМ!$C$33:$C$776,СВЦЭМ!$A$33:$A$776,$A93,СВЦЭМ!$B$33:$B$776,Y$83)+'СЕТ СН'!$H$9+СВЦЭМ!$D$10+'СЕТ СН'!$H$5-'СЕТ СН'!$H$17</f>
        <v>3781.9312924000001</v>
      </c>
    </row>
    <row r="94" spans="1:25" ht="15.75" x14ac:dyDescent="0.2">
      <c r="A94" s="35">
        <f t="shared" si="2"/>
        <v>43932</v>
      </c>
      <c r="B94" s="36">
        <f>SUMIFS(СВЦЭМ!$C$33:$C$776,СВЦЭМ!$A$33:$A$776,$A94,СВЦЭМ!$B$33:$B$776,B$83)+'СЕТ СН'!$H$9+СВЦЭМ!$D$10+'СЕТ СН'!$H$5-'СЕТ СН'!$H$17</f>
        <v>3830.0842418900002</v>
      </c>
      <c r="C94" s="36">
        <f>SUMIFS(СВЦЭМ!$C$33:$C$776,СВЦЭМ!$A$33:$A$776,$A94,СВЦЭМ!$B$33:$B$776,C$83)+'СЕТ СН'!$H$9+СВЦЭМ!$D$10+'СЕТ СН'!$H$5-'СЕТ СН'!$H$17</f>
        <v>3881.9004053399999</v>
      </c>
      <c r="D94" s="36">
        <f>SUMIFS(СВЦЭМ!$C$33:$C$776,СВЦЭМ!$A$33:$A$776,$A94,СВЦЭМ!$B$33:$B$776,D$83)+'СЕТ СН'!$H$9+СВЦЭМ!$D$10+'СЕТ СН'!$H$5-'СЕТ СН'!$H$17</f>
        <v>3911.8465589500001</v>
      </c>
      <c r="E94" s="36">
        <f>SUMIFS(СВЦЭМ!$C$33:$C$776,СВЦЭМ!$A$33:$A$776,$A94,СВЦЭМ!$B$33:$B$776,E$83)+'СЕТ СН'!$H$9+СВЦЭМ!$D$10+'СЕТ СН'!$H$5-'СЕТ СН'!$H$17</f>
        <v>3893.5654739500001</v>
      </c>
      <c r="F94" s="36">
        <f>SUMIFS(СВЦЭМ!$C$33:$C$776,СВЦЭМ!$A$33:$A$776,$A94,СВЦЭМ!$B$33:$B$776,F$83)+'СЕТ СН'!$H$9+СВЦЭМ!$D$10+'СЕТ СН'!$H$5-'СЕТ СН'!$H$17</f>
        <v>3908.1153789</v>
      </c>
      <c r="G94" s="36">
        <f>SUMIFS(СВЦЭМ!$C$33:$C$776,СВЦЭМ!$A$33:$A$776,$A94,СВЦЭМ!$B$33:$B$776,G$83)+'СЕТ СН'!$H$9+СВЦЭМ!$D$10+'СЕТ СН'!$H$5-'СЕТ СН'!$H$17</f>
        <v>3912.9341572499998</v>
      </c>
      <c r="H94" s="36">
        <f>SUMIFS(СВЦЭМ!$C$33:$C$776,СВЦЭМ!$A$33:$A$776,$A94,СВЦЭМ!$B$33:$B$776,H$83)+'СЕТ СН'!$H$9+СВЦЭМ!$D$10+'СЕТ СН'!$H$5-'СЕТ СН'!$H$17</f>
        <v>3912.6767927000001</v>
      </c>
      <c r="I94" s="36">
        <f>SUMIFS(СВЦЭМ!$C$33:$C$776,СВЦЭМ!$A$33:$A$776,$A94,СВЦЭМ!$B$33:$B$776,I$83)+'СЕТ СН'!$H$9+СВЦЭМ!$D$10+'СЕТ СН'!$H$5-'СЕТ СН'!$H$17</f>
        <v>3906.1193378299999</v>
      </c>
      <c r="J94" s="36">
        <f>SUMIFS(СВЦЭМ!$C$33:$C$776,СВЦЭМ!$A$33:$A$776,$A94,СВЦЭМ!$B$33:$B$776,J$83)+'СЕТ СН'!$H$9+СВЦЭМ!$D$10+'СЕТ СН'!$H$5-'СЕТ СН'!$H$17</f>
        <v>3862.5038922100002</v>
      </c>
      <c r="K94" s="36">
        <f>SUMIFS(СВЦЭМ!$C$33:$C$776,СВЦЭМ!$A$33:$A$776,$A94,СВЦЭМ!$B$33:$B$776,K$83)+'СЕТ СН'!$H$9+СВЦЭМ!$D$10+'СЕТ СН'!$H$5-'СЕТ СН'!$H$17</f>
        <v>3784.4334734499998</v>
      </c>
      <c r="L94" s="36">
        <f>SUMIFS(СВЦЭМ!$C$33:$C$776,СВЦЭМ!$A$33:$A$776,$A94,СВЦЭМ!$B$33:$B$776,L$83)+'СЕТ СН'!$H$9+СВЦЭМ!$D$10+'СЕТ СН'!$H$5-'СЕТ СН'!$H$17</f>
        <v>3784.7142007800003</v>
      </c>
      <c r="M94" s="36">
        <f>SUMIFS(СВЦЭМ!$C$33:$C$776,СВЦЭМ!$A$33:$A$776,$A94,СВЦЭМ!$B$33:$B$776,M$83)+'СЕТ СН'!$H$9+СВЦЭМ!$D$10+'СЕТ СН'!$H$5-'СЕТ СН'!$H$17</f>
        <v>3812.8369683999999</v>
      </c>
      <c r="N94" s="36">
        <f>SUMIFS(СВЦЭМ!$C$33:$C$776,СВЦЭМ!$A$33:$A$776,$A94,СВЦЭМ!$B$33:$B$776,N$83)+'СЕТ СН'!$H$9+СВЦЭМ!$D$10+'СЕТ СН'!$H$5-'СЕТ СН'!$H$17</f>
        <v>3903.06323372</v>
      </c>
      <c r="O94" s="36">
        <f>SUMIFS(СВЦЭМ!$C$33:$C$776,СВЦЭМ!$A$33:$A$776,$A94,СВЦЭМ!$B$33:$B$776,O$83)+'СЕТ СН'!$H$9+СВЦЭМ!$D$10+'СЕТ СН'!$H$5-'СЕТ СН'!$H$17</f>
        <v>3826.68092454</v>
      </c>
      <c r="P94" s="36">
        <f>SUMIFS(СВЦЭМ!$C$33:$C$776,СВЦЭМ!$A$33:$A$776,$A94,СВЦЭМ!$B$33:$B$776,P$83)+'СЕТ СН'!$H$9+СВЦЭМ!$D$10+'СЕТ СН'!$H$5-'СЕТ СН'!$H$17</f>
        <v>3823.3922932099999</v>
      </c>
      <c r="Q94" s="36">
        <f>SUMIFS(СВЦЭМ!$C$33:$C$776,СВЦЭМ!$A$33:$A$776,$A94,СВЦЭМ!$B$33:$B$776,Q$83)+'СЕТ СН'!$H$9+СВЦЭМ!$D$10+'СЕТ СН'!$H$5-'СЕТ СН'!$H$17</f>
        <v>3863.1736107500001</v>
      </c>
      <c r="R94" s="36">
        <f>SUMIFS(СВЦЭМ!$C$33:$C$776,СВЦЭМ!$A$33:$A$776,$A94,СВЦЭМ!$B$33:$B$776,R$83)+'СЕТ СН'!$H$9+СВЦЭМ!$D$10+'СЕТ СН'!$H$5-'СЕТ СН'!$H$17</f>
        <v>3860.4916100600003</v>
      </c>
      <c r="S94" s="36">
        <f>SUMIFS(СВЦЭМ!$C$33:$C$776,СВЦЭМ!$A$33:$A$776,$A94,СВЦЭМ!$B$33:$B$776,S$83)+'СЕТ СН'!$H$9+СВЦЭМ!$D$10+'СЕТ СН'!$H$5-'СЕТ СН'!$H$17</f>
        <v>3876.4531028000001</v>
      </c>
      <c r="T94" s="36">
        <f>SUMIFS(СВЦЭМ!$C$33:$C$776,СВЦЭМ!$A$33:$A$776,$A94,СВЦЭМ!$B$33:$B$776,T$83)+'СЕТ СН'!$H$9+СВЦЭМ!$D$10+'СЕТ СН'!$H$5-'СЕТ СН'!$H$17</f>
        <v>3856.57229702</v>
      </c>
      <c r="U94" s="36">
        <f>SUMIFS(СВЦЭМ!$C$33:$C$776,СВЦЭМ!$A$33:$A$776,$A94,СВЦЭМ!$B$33:$B$776,U$83)+'СЕТ СН'!$H$9+СВЦЭМ!$D$10+'СЕТ СН'!$H$5-'СЕТ СН'!$H$17</f>
        <v>3887.3672770599997</v>
      </c>
      <c r="V94" s="36">
        <f>SUMIFS(СВЦЭМ!$C$33:$C$776,СВЦЭМ!$A$33:$A$776,$A94,СВЦЭМ!$B$33:$B$776,V$83)+'СЕТ СН'!$H$9+СВЦЭМ!$D$10+'СЕТ СН'!$H$5-'СЕТ СН'!$H$17</f>
        <v>3809.08855528</v>
      </c>
      <c r="W94" s="36">
        <f>SUMIFS(СВЦЭМ!$C$33:$C$776,СВЦЭМ!$A$33:$A$776,$A94,СВЦЭМ!$B$33:$B$776,W$83)+'СЕТ СН'!$H$9+СВЦЭМ!$D$10+'СЕТ СН'!$H$5-'СЕТ СН'!$H$17</f>
        <v>3782.2090669199997</v>
      </c>
      <c r="X94" s="36">
        <f>SUMIFS(СВЦЭМ!$C$33:$C$776,СВЦЭМ!$A$33:$A$776,$A94,СВЦЭМ!$B$33:$B$776,X$83)+'СЕТ СН'!$H$9+СВЦЭМ!$D$10+'СЕТ СН'!$H$5-'СЕТ СН'!$H$17</f>
        <v>3834.3978448799999</v>
      </c>
      <c r="Y94" s="36">
        <f>SUMIFS(СВЦЭМ!$C$33:$C$776,СВЦЭМ!$A$33:$A$776,$A94,СВЦЭМ!$B$33:$B$776,Y$83)+'СЕТ СН'!$H$9+СВЦЭМ!$D$10+'СЕТ СН'!$H$5-'СЕТ СН'!$H$17</f>
        <v>3866.2054722499997</v>
      </c>
    </row>
    <row r="95" spans="1:25" ht="15.75" x14ac:dyDescent="0.2">
      <c r="A95" s="35">
        <f t="shared" si="2"/>
        <v>43933</v>
      </c>
      <c r="B95" s="36">
        <f>SUMIFS(СВЦЭМ!$C$33:$C$776,СВЦЭМ!$A$33:$A$776,$A95,СВЦЭМ!$B$33:$B$776,B$83)+'СЕТ СН'!$H$9+СВЦЭМ!$D$10+'СЕТ СН'!$H$5-'СЕТ СН'!$H$17</f>
        <v>3824.2020402799999</v>
      </c>
      <c r="C95" s="36">
        <f>SUMIFS(СВЦЭМ!$C$33:$C$776,СВЦЭМ!$A$33:$A$776,$A95,СВЦЭМ!$B$33:$B$776,C$83)+'СЕТ СН'!$H$9+СВЦЭМ!$D$10+'СЕТ СН'!$H$5-'СЕТ СН'!$H$17</f>
        <v>3844.5973046300001</v>
      </c>
      <c r="D95" s="36">
        <f>SUMIFS(СВЦЭМ!$C$33:$C$776,СВЦЭМ!$A$33:$A$776,$A95,СВЦЭМ!$B$33:$B$776,D$83)+'СЕТ СН'!$H$9+СВЦЭМ!$D$10+'СЕТ СН'!$H$5-'СЕТ СН'!$H$17</f>
        <v>3819.10594825</v>
      </c>
      <c r="E95" s="36">
        <f>SUMIFS(СВЦЭМ!$C$33:$C$776,СВЦЭМ!$A$33:$A$776,$A95,СВЦЭМ!$B$33:$B$776,E$83)+'СЕТ СН'!$H$9+СВЦЭМ!$D$10+'СЕТ СН'!$H$5-'СЕТ СН'!$H$17</f>
        <v>3810.3360840300002</v>
      </c>
      <c r="F95" s="36">
        <f>SUMIFS(СВЦЭМ!$C$33:$C$776,СВЦЭМ!$A$33:$A$776,$A95,СВЦЭМ!$B$33:$B$776,F$83)+'СЕТ СН'!$H$9+СВЦЭМ!$D$10+'СЕТ СН'!$H$5-'СЕТ СН'!$H$17</f>
        <v>3819.9183912500002</v>
      </c>
      <c r="G95" s="36">
        <f>SUMIFS(СВЦЭМ!$C$33:$C$776,СВЦЭМ!$A$33:$A$776,$A95,СВЦЭМ!$B$33:$B$776,G$83)+'СЕТ СН'!$H$9+СВЦЭМ!$D$10+'СЕТ СН'!$H$5-'СЕТ СН'!$H$17</f>
        <v>3864.3263703900002</v>
      </c>
      <c r="H95" s="36">
        <f>SUMIFS(СВЦЭМ!$C$33:$C$776,СВЦЭМ!$A$33:$A$776,$A95,СВЦЭМ!$B$33:$B$776,H$83)+'СЕТ СН'!$H$9+СВЦЭМ!$D$10+'СЕТ СН'!$H$5-'СЕТ СН'!$H$17</f>
        <v>3893.8148114099999</v>
      </c>
      <c r="I95" s="36">
        <f>SUMIFS(СВЦЭМ!$C$33:$C$776,СВЦЭМ!$A$33:$A$776,$A95,СВЦЭМ!$B$33:$B$776,I$83)+'СЕТ СН'!$H$9+СВЦЭМ!$D$10+'СЕТ СН'!$H$5-'СЕТ СН'!$H$17</f>
        <v>3899.1552532699998</v>
      </c>
      <c r="J95" s="36">
        <f>SUMIFS(СВЦЭМ!$C$33:$C$776,СВЦЭМ!$A$33:$A$776,$A95,СВЦЭМ!$B$33:$B$776,J$83)+'СЕТ СН'!$H$9+СВЦЭМ!$D$10+'СЕТ СН'!$H$5-'СЕТ СН'!$H$17</f>
        <v>3839.03993743</v>
      </c>
      <c r="K95" s="36">
        <f>SUMIFS(СВЦЭМ!$C$33:$C$776,СВЦЭМ!$A$33:$A$776,$A95,СВЦЭМ!$B$33:$B$776,K$83)+'СЕТ СН'!$H$9+СВЦЭМ!$D$10+'СЕТ СН'!$H$5-'СЕТ СН'!$H$17</f>
        <v>3733.0707089500002</v>
      </c>
      <c r="L95" s="36">
        <f>SUMIFS(СВЦЭМ!$C$33:$C$776,СВЦЭМ!$A$33:$A$776,$A95,СВЦЭМ!$B$33:$B$776,L$83)+'СЕТ СН'!$H$9+СВЦЭМ!$D$10+'СЕТ СН'!$H$5-'СЕТ СН'!$H$17</f>
        <v>3729.0618712</v>
      </c>
      <c r="M95" s="36">
        <f>SUMIFS(СВЦЭМ!$C$33:$C$776,СВЦЭМ!$A$33:$A$776,$A95,СВЦЭМ!$B$33:$B$776,M$83)+'СЕТ СН'!$H$9+СВЦЭМ!$D$10+'СЕТ СН'!$H$5-'СЕТ СН'!$H$17</f>
        <v>3735.4483499600001</v>
      </c>
      <c r="N95" s="36">
        <f>SUMIFS(СВЦЭМ!$C$33:$C$776,СВЦЭМ!$A$33:$A$776,$A95,СВЦЭМ!$B$33:$B$776,N$83)+'СЕТ СН'!$H$9+СВЦЭМ!$D$10+'СЕТ СН'!$H$5-'СЕТ СН'!$H$17</f>
        <v>3815.2120186699999</v>
      </c>
      <c r="O95" s="36">
        <f>SUMIFS(СВЦЭМ!$C$33:$C$776,СВЦЭМ!$A$33:$A$776,$A95,СВЦЭМ!$B$33:$B$776,O$83)+'СЕТ СН'!$H$9+СВЦЭМ!$D$10+'СЕТ СН'!$H$5-'СЕТ СН'!$H$17</f>
        <v>3763.6635271099999</v>
      </c>
      <c r="P95" s="36">
        <f>SUMIFS(СВЦЭМ!$C$33:$C$776,СВЦЭМ!$A$33:$A$776,$A95,СВЦЭМ!$B$33:$B$776,P$83)+'СЕТ СН'!$H$9+СВЦЭМ!$D$10+'СЕТ СН'!$H$5-'СЕТ СН'!$H$17</f>
        <v>3799.1811182700003</v>
      </c>
      <c r="Q95" s="36">
        <f>SUMIFS(СВЦЭМ!$C$33:$C$776,СВЦЭМ!$A$33:$A$776,$A95,СВЦЭМ!$B$33:$B$776,Q$83)+'СЕТ СН'!$H$9+СВЦЭМ!$D$10+'СЕТ СН'!$H$5-'СЕТ СН'!$H$17</f>
        <v>3800.5395249399999</v>
      </c>
      <c r="R95" s="36">
        <f>SUMIFS(СВЦЭМ!$C$33:$C$776,СВЦЭМ!$A$33:$A$776,$A95,СВЦЭМ!$B$33:$B$776,R$83)+'СЕТ СН'!$H$9+СВЦЭМ!$D$10+'СЕТ СН'!$H$5-'СЕТ СН'!$H$17</f>
        <v>3802.0296154899997</v>
      </c>
      <c r="S95" s="36">
        <f>SUMIFS(СВЦЭМ!$C$33:$C$776,СВЦЭМ!$A$33:$A$776,$A95,СВЦЭМ!$B$33:$B$776,S$83)+'СЕТ СН'!$H$9+СВЦЭМ!$D$10+'СЕТ СН'!$H$5-'СЕТ СН'!$H$17</f>
        <v>3807.8881324700001</v>
      </c>
      <c r="T95" s="36">
        <f>SUMIFS(СВЦЭМ!$C$33:$C$776,СВЦЭМ!$A$33:$A$776,$A95,СВЦЭМ!$B$33:$B$776,T$83)+'СЕТ СН'!$H$9+СВЦЭМ!$D$10+'СЕТ СН'!$H$5-'СЕТ СН'!$H$17</f>
        <v>3762.3392350399999</v>
      </c>
      <c r="U95" s="36">
        <f>SUMIFS(СВЦЭМ!$C$33:$C$776,СВЦЭМ!$A$33:$A$776,$A95,СВЦЭМ!$B$33:$B$776,U$83)+'СЕТ СН'!$H$9+СВЦЭМ!$D$10+'СЕТ СН'!$H$5-'СЕТ СН'!$H$17</f>
        <v>3761.2234517799998</v>
      </c>
      <c r="V95" s="36">
        <f>SUMIFS(СВЦЭМ!$C$33:$C$776,СВЦЭМ!$A$33:$A$776,$A95,СВЦЭМ!$B$33:$B$776,V$83)+'СЕТ СН'!$H$9+СВЦЭМ!$D$10+'СЕТ СН'!$H$5-'СЕТ СН'!$H$17</f>
        <v>3682.7859253799998</v>
      </c>
      <c r="W95" s="36">
        <f>SUMIFS(СВЦЭМ!$C$33:$C$776,СВЦЭМ!$A$33:$A$776,$A95,СВЦЭМ!$B$33:$B$776,W$83)+'СЕТ СН'!$H$9+СВЦЭМ!$D$10+'СЕТ СН'!$H$5-'СЕТ СН'!$H$17</f>
        <v>3631.64698266</v>
      </c>
      <c r="X95" s="36">
        <f>SUMIFS(СВЦЭМ!$C$33:$C$776,СВЦЭМ!$A$33:$A$776,$A95,СВЦЭМ!$B$33:$B$776,X$83)+'СЕТ СН'!$H$9+СВЦЭМ!$D$10+'СЕТ СН'!$H$5-'СЕТ СН'!$H$17</f>
        <v>3685.4574120299999</v>
      </c>
      <c r="Y95" s="36">
        <f>SUMIFS(СВЦЭМ!$C$33:$C$776,СВЦЭМ!$A$33:$A$776,$A95,СВЦЭМ!$B$33:$B$776,Y$83)+'СЕТ СН'!$H$9+СВЦЭМ!$D$10+'СЕТ СН'!$H$5-'СЕТ СН'!$H$17</f>
        <v>3712.8022540900001</v>
      </c>
    </row>
    <row r="96" spans="1:25" ht="15.75" x14ac:dyDescent="0.2">
      <c r="A96" s="35">
        <f t="shared" si="2"/>
        <v>43934</v>
      </c>
      <c r="B96" s="36">
        <f>SUMIFS(СВЦЭМ!$C$33:$C$776,СВЦЭМ!$A$33:$A$776,$A96,СВЦЭМ!$B$33:$B$776,B$83)+'СЕТ СН'!$H$9+СВЦЭМ!$D$10+'СЕТ СН'!$H$5-'СЕТ СН'!$H$17</f>
        <v>3719.7299137999998</v>
      </c>
      <c r="C96" s="36">
        <f>SUMIFS(СВЦЭМ!$C$33:$C$776,СВЦЭМ!$A$33:$A$776,$A96,СВЦЭМ!$B$33:$B$776,C$83)+'СЕТ СН'!$H$9+СВЦЭМ!$D$10+'СЕТ СН'!$H$5-'СЕТ СН'!$H$17</f>
        <v>3773.50472124</v>
      </c>
      <c r="D96" s="36">
        <f>SUMIFS(СВЦЭМ!$C$33:$C$776,СВЦЭМ!$A$33:$A$776,$A96,СВЦЭМ!$B$33:$B$776,D$83)+'СЕТ СН'!$H$9+СВЦЭМ!$D$10+'СЕТ СН'!$H$5-'СЕТ СН'!$H$17</f>
        <v>3826.77851388</v>
      </c>
      <c r="E96" s="36">
        <f>SUMIFS(СВЦЭМ!$C$33:$C$776,СВЦЭМ!$A$33:$A$776,$A96,СВЦЭМ!$B$33:$B$776,E$83)+'СЕТ СН'!$H$9+СВЦЭМ!$D$10+'СЕТ СН'!$H$5-'СЕТ СН'!$H$17</f>
        <v>3815.7646410699999</v>
      </c>
      <c r="F96" s="36">
        <f>SUMIFS(СВЦЭМ!$C$33:$C$776,СВЦЭМ!$A$33:$A$776,$A96,СВЦЭМ!$B$33:$B$776,F$83)+'СЕТ СН'!$H$9+СВЦЭМ!$D$10+'СЕТ СН'!$H$5-'СЕТ СН'!$H$17</f>
        <v>3810.8726221699999</v>
      </c>
      <c r="G96" s="36">
        <f>SUMIFS(СВЦЭМ!$C$33:$C$776,СВЦЭМ!$A$33:$A$776,$A96,СВЦЭМ!$B$33:$B$776,G$83)+'СЕТ СН'!$H$9+СВЦЭМ!$D$10+'СЕТ СН'!$H$5-'СЕТ СН'!$H$17</f>
        <v>3788.5267198199999</v>
      </c>
      <c r="H96" s="36">
        <f>SUMIFS(СВЦЭМ!$C$33:$C$776,СВЦЭМ!$A$33:$A$776,$A96,СВЦЭМ!$B$33:$B$776,H$83)+'СЕТ СН'!$H$9+СВЦЭМ!$D$10+'СЕТ СН'!$H$5-'СЕТ СН'!$H$17</f>
        <v>3791.1322350299997</v>
      </c>
      <c r="I96" s="36">
        <f>SUMIFS(СВЦЭМ!$C$33:$C$776,СВЦЭМ!$A$33:$A$776,$A96,СВЦЭМ!$B$33:$B$776,I$83)+'СЕТ СН'!$H$9+СВЦЭМ!$D$10+'СЕТ СН'!$H$5-'СЕТ СН'!$H$17</f>
        <v>3739.3025269499999</v>
      </c>
      <c r="J96" s="36">
        <f>SUMIFS(СВЦЭМ!$C$33:$C$776,СВЦЭМ!$A$33:$A$776,$A96,СВЦЭМ!$B$33:$B$776,J$83)+'СЕТ СН'!$H$9+СВЦЭМ!$D$10+'СЕТ СН'!$H$5-'СЕТ СН'!$H$17</f>
        <v>3654.6271286199999</v>
      </c>
      <c r="K96" s="36">
        <f>SUMIFS(СВЦЭМ!$C$33:$C$776,СВЦЭМ!$A$33:$A$776,$A96,СВЦЭМ!$B$33:$B$776,K$83)+'СЕТ СН'!$H$9+СВЦЭМ!$D$10+'СЕТ СН'!$H$5-'СЕТ СН'!$H$17</f>
        <v>3630.53479397</v>
      </c>
      <c r="L96" s="36">
        <f>SUMIFS(СВЦЭМ!$C$33:$C$776,СВЦЭМ!$A$33:$A$776,$A96,СВЦЭМ!$B$33:$B$776,L$83)+'СЕТ СН'!$H$9+СВЦЭМ!$D$10+'СЕТ СН'!$H$5-'СЕТ СН'!$H$17</f>
        <v>3617.83587184</v>
      </c>
      <c r="M96" s="36">
        <f>SUMIFS(СВЦЭМ!$C$33:$C$776,СВЦЭМ!$A$33:$A$776,$A96,СВЦЭМ!$B$33:$B$776,M$83)+'СЕТ СН'!$H$9+СВЦЭМ!$D$10+'СЕТ СН'!$H$5-'СЕТ СН'!$H$17</f>
        <v>3614.7685314099999</v>
      </c>
      <c r="N96" s="36">
        <f>SUMIFS(СВЦЭМ!$C$33:$C$776,СВЦЭМ!$A$33:$A$776,$A96,СВЦЭМ!$B$33:$B$776,N$83)+'СЕТ СН'!$H$9+СВЦЭМ!$D$10+'СЕТ СН'!$H$5-'СЕТ СН'!$H$17</f>
        <v>3676.9583753500001</v>
      </c>
      <c r="O96" s="36">
        <f>SUMIFS(СВЦЭМ!$C$33:$C$776,СВЦЭМ!$A$33:$A$776,$A96,СВЦЭМ!$B$33:$B$776,O$83)+'СЕТ СН'!$H$9+СВЦЭМ!$D$10+'СЕТ СН'!$H$5-'СЕТ СН'!$H$17</f>
        <v>3616.92666302</v>
      </c>
      <c r="P96" s="36">
        <f>SUMIFS(СВЦЭМ!$C$33:$C$776,СВЦЭМ!$A$33:$A$776,$A96,СВЦЭМ!$B$33:$B$776,P$83)+'СЕТ СН'!$H$9+СВЦЭМ!$D$10+'СЕТ СН'!$H$5-'СЕТ СН'!$H$17</f>
        <v>3632.7918392000001</v>
      </c>
      <c r="Q96" s="36">
        <f>SUMIFS(СВЦЭМ!$C$33:$C$776,СВЦЭМ!$A$33:$A$776,$A96,СВЦЭМ!$B$33:$B$776,Q$83)+'СЕТ СН'!$H$9+СВЦЭМ!$D$10+'СЕТ СН'!$H$5-'СЕТ СН'!$H$17</f>
        <v>3656.2126246999997</v>
      </c>
      <c r="R96" s="36">
        <f>SUMIFS(СВЦЭМ!$C$33:$C$776,СВЦЭМ!$A$33:$A$776,$A96,СВЦЭМ!$B$33:$B$776,R$83)+'СЕТ СН'!$H$9+СВЦЭМ!$D$10+'СЕТ СН'!$H$5-'СЕТ СН'!$H$17</f>
        <v>3657.3938385700003</v>
      </c>
      <c r="S96" s="36">
        <f>SUMIFS(СВЦЭМ!$C$33:$C$776,СВЦЭМ!$A$33:$A$776,$A96,СВЦЭМ!$B$33:$B$776,S$83)+'СЕТ СН'!$H$9+СВЦЭМ!$D$10+'СЕТ СН'!$H$5-'СЕТ СН'!$H$17</f>
        <v>3657.3553418299998</v>
      </c>
      <c r="T96" s="36">
        <f>SUMIFS(СВЦЭМ!$C$33:$C$776,СВЦЭМ!$A$33:$A$776,$A96,СВЦЭМ!$B$33:$B$776,T$83)+'СЕТ СН'!$H$9+СВЦЭМ!$D$10+'СЕТ СН'!$H$5-'СЕТ СН'!$H$17</f>
        <v>3648.1623661399999</v>
      </c>
      <c r="U96" s="36">
        <f>SUMIFS(СВЦЭМ!$C$33:$C$776,СВЦЭМ!$A$33:$A$776,$A96,СВЦЭМ!$B$33:$B$776,U$83)+'СЕТ СН'!$H$9+СВЦЭМ!$D$10+'СЕТ СН'!$H$5-'СЕТ СН'!$H$17</f>
        <v>3666.5486660699999</v>
      </c>
      <c r="V96" s="36">
        <f>SUMIFS(СВЦЭМ!$C$33:$C$776,СВЦЭМ!$A$33:$A$776,$A96,СВЦЭМ!$B$33:$B$776,V$83)+'СЕТ СН'!$H$9+СВЦЭМ!$D$10+'СЕТ СН'!$H$5-'СЕТ СН'!$H$17</f>
        <v>3635.92079066</v>
      </c>
      <c r="W96" s="36">
        <f>SUMIFS(СВЦЭМ!$C$33:$C$776,СВЦЭМ!$A$33:$A$776,$A96,СВЦЭМ!$B$33:$B$776,W$83)+'СЕТ СН'!$H$9+СВЦЭМ!$D$10+'СЕТ СН'!$H$5-'СЕТ СН'!$H$17</f>
        <v>3625.76345236</v>
      </c>
      <c r="X96" s="36">
        <f>SUMIFS(СВЦЭМ!$C$33:$C$776,СВЦЭМ!$A$33:$A$776,$A96,СВЦЭМ!$B$33:$B$776,X$83)+'СЕТ СН'!$H$9+СВЦЭМ!$D$10+'СЕТ СН'!$H$5-'СЕТ СН'!$H$17</f>
        <v>3645.5012364699996</v>
      </c>
      <c r="Y96" s="36">
        <f>SUMIFS(СВЦЭМ!$C$33:$C$776,СВЦЭМ!$A$33:$A$776,$A96,СВЦЭМ!$B$33:$B$776,Y$83)+'СЕТ СН'!$H$9+СВЦЭМ!$D$10+'СЕТ СН'!$H$5-'СЕТ СН'!$H$17</f>
        <v>3670.2753290999999</v>
      </c>
    </row>
    <row r="97" spans="1:25" ht="15.75" x14ac:dyDescent="0.2">
      <c r="A97" s="35">
        <f t="shared" si="2"/>
        <v>43935</v>
      </c>
      <c r="B97" s="36">
        <f>SUMIFS(СВЦЭМ!$C$33:$C$776,СВЦЭМ!$A$33:$A$776,$A97,СВЦЭМ!$B$33:$B$776,B$83)+'СЕТ СН'!$H$9+СВЦЭМ!$D$10+'СЕТ СН'!$H$5-'СЕТ СН'!$H$17</f>
        <v>3707.1323815400001</v>
      </c>
      <c r="C97" s="36">
        <f>SUMIFS(СВЦЭМ!$C$33:$C$776,СВЦЭМ!$A$33:$A$776,$A97,СВЦЭМ!$B$33:$B$776,C$83)+'СЕТ СН'!$H$9+СВЦЭМ!$D$10+'СЕТ СН'!$H$5-'СЕТ СН'!$H$17</f>
        <v>3744.9857967799999</v>
      </c>
      <c r="D97" s="36">
        <f>SUMIFS(СВЦЭМ!$C$33:$C$776,СВЦЭМ!$A$33:$A$776,$A97,СВЦЭМ!$B$33:$B$776,D$83)+'СЕТ СН'!$H$9+СВЦЭМ!$D$10+'СЕТ СН'!$H$5-'СЕТ СН'!$H$17</f>
        <v>3768.1986397199998</v>
      </c>
      <c r="E97" s="36">
        <f>SUMIFS(СВЦЭМ!$C$33:$C$776,СВЦЭМ!$A$33:$A$776,$A97,СВЦЭМ!$B$33:$B$776,E$83)+'СЕТ СН'!$H$9+СВЦЭМ!$D$10+'СЕТ СН'!$H$5-'СЕТ СН'!$H$17</f>
        <v>3788.4810797999999</v>
      </c>
      <c r="F97" s="36">
        <f>SUMIFS(СВЦЭМ!$C$33:$C$776,СВЦЭМ!$A$33:$A$776,$A97,СВЦЭМ!$B$33:$B$776,F$83)+'СЕТ СН'!$H$9+СВЦЭМ!$D$10+'СЕТ СН'!$H$5-'СЕТ СН'!$H$17</f>
        <v>3813.8728022099999</v>
      </c>
      <c r="G97" s="36">
        <f>SUMIFS(СВЦЭМ!$C$33:$C$776,СВЦЭМ!$A$33:$A$776,$A97,СВЦЭМ!$B$33:$B$776,G$83)+'СЕТ СН'!$H$9+СВЦЭМ!$D$10+'СЕТ СН'!$H$5-'СЕТ СН'!$H$17</f>
        <v>3805.7078699100002</v>
      </c>
      <c r="H97" s="36">
        <f>SUMIFS(СВЦЭМ!$C$33:$C$776,СВЦЭМ!$A$33:$A$776,$A97,СВЦЭМ!$B$33:$B$776,H$83)+'СЕТ СН'!$H$9+СВЦЭМ!$D$10+'СЕТ СН'!$H$5-'СЕТ СН'!$H$17</f>
        <v>3817.0380805699997</v>
      </c>
      <c r="I97" s="36">
        <f>SUMIFS(СВЦЭМ!$C$33:$C$776,СВЦЭМ!$A$33:$A$776,$A97,СВЦЭМ!$B$33:$B$776,I$83)+'СЕТ СН'!$H$9+СВЦЭМ!$D$10+'СЕТ СН'!$H$5-'СЕТ СН'!$H$17</f>
        <v>3852.6781090699997</v>
      </c>
      <c r="J97" s="36">
        <f>SUMIFS(СВЦЭМ!$C$33:$C$776,СВЦЭМ!$A$33:$A$776,$A97,СВЦЭМ!$B$33:$B$776,J$83)+'СЕТ СН'!$H$9+СВЦЭМ!$D$10+'СЕТ СН'!$H$5-'СЕТ СН'!$H$17</f>
        <v>3827.9469254000001</v>
      </c>
      <c r="K97" s="36">
        <f>SUMIFS(СВЦЭМ!$C$33:$C$776,СВЦЭМ!$A$33:$A$776,$A97,СВЦЭМ!$B$33:$B$776,K$83)+'СЕТ СН'!$H$9+СВЦЭМ!$D$10+'СЕТ СН'!$H$5-'СЕТ СН'!$H$17</f>
        <v>3798.3182954100002</v>
      </c>
      <c r="L97" s="36">
        <f>SUMIFS(СВЦЭМ!$C$33:$C$776,СВЦЭМ!$A$33:$A$776,$A97,СВЦЭМ!$B$33:$B$776,L$83)+'СЕТ СН'!$H$9+СВЦЭМ!$D$10+'СЕТ СН'!$H$5-'СЕТ СН'!$H$17</f>
        <v>3773.3777626299998</v>
      </c>
      <c r="M97" s="36">
        <f>SUMIFS(СВЦЭМ!$C$33:$C$776,СВЦЭМ!$A$33:$A$776,$A97,СВЦЭМ!$B$33:$B$776,M$83)+'СЕТ СН'!$H$9+СВЦЭМ!$D$10+'СЕТ СН'!$H$5-'СЕТ СН'!$H$17</f>
        <v>3780.8964188600003</v>
      </c>
      <c r="N97" s="36">
        <f>SUMIFS(СВЦЭМ!$C$33:$C$776,СВЦЭМ!$A$33:$A$776,$A97,СВЦЭМ!$B$33:$B$776,N$83)+'СЕТ СН'!$H$9+СВЦЭМ!$D$10+'СЕТ СН'!$H$5-'СЕТ СН'!$H$17</f>
        <v>3804.96072624</v>
      </c>
      <c r="O97" s="36">
        <f>SUMIFS(СВЦЭМ!$C$33:$C$776,СВЦЭМ!$A$33:$A$776,$A97,СВЦЭМ!$B$33:$B$776,O$83)+'СЕТ СН'!$H$9+СВЦЭМ!$D$10+'СЕТ СН'!$H$5-'СЕТ СН'!$H$17</f>
        <v>3720.6016805600002</v>
      </c>
      <c r="P97" s="36">
        <f>SUMIFS(СВЦЭМ!$C$33:$C$776,СВЦЭМ!$A$33:$A$776,$A97,СВЦЭМ!$B$33:$B$776,P$83)+'СЕТ СН'!$H$9+СВЦЭМ!$D$10+'СЕТ СН'!$H$5-'СЕТ СН'!$H$17</f>
        <v>3755.4299196399998</v>
      </c>
      <c r="Q97" s="36">
        <f>SUMIFS(СВЦЭМ!$C$33:$C$776,СВЦЭМ!$A$33:$A$776,$A97,СВЦЭМ!$B$33:$B$776,Q$83)+'СЕТ СН'!$H$9+СВЦЭМ!$D$10+'СЕТ СН'!$H$5-'СЕТ СН'!$H$17</f>
        <v>3778.3324570300001</v>
      </c>
      <c r="R97" s="36">
        <f>SUMIFS(СВЦЭМ!$C$33:$C$776,СВЦЭМ!$A$33:$A$776,$A97,СВЦЭМ!$B$33:$B$776,R$83)+'СЕТ СН'!$H$9+СВЦЭМ!$D$10+'СЕТ СН'!$H$5-'СЕТ СН'!$H$17</f>
        <v>3826.4830820500001</v>
      </c>
      <c r="S97" s="36">
        <f>SUMIFS(СВЦЭМ!$C$33:$C$776,СВЦЭМ!$A$33:$A$776,$A97,СВЦЭМ!$B$33:$B$776,S$83)+'СЕТ СН'!$H$9+СВЦЭМ!$D$10+'СЕТ СН'!$H$5-'СЕТ СН'!$H$17</f>
        <v>3785.1712676899997</v>
      </c>
      <c r="T97" s="36">
        <f>SUMIFS(СВЦЭМ!$C$33:$C$776,СВЦЭМ!$A$33:$A$776,$A97,СВЦЭМ!$B$33:$B$776,T$83)+'СЕТ СН'!$H$9+СВЦЭМ!$D$10+'СЕТ СН'!$H$5-'СЕТ СН'!$H$17</f>
        <v>3754.0732291599998</v>
      </c>
      <c r="U97" s="36">
        <f>SUMIFS(СВЦЭМ!$C$33:$C$776,СВЦЭМ!$A$33:$A$776,$A97,СВЦЭМ!$B$33:$B$776,U$83)+'СЕТ СН'!$H$9+СВЦЭМ!$D$10+'СЕТ СН'!$H$5-'СЕТ СН'!$H$17</f>
        <v>3752.74450394</v>
      </c>
      <c r="V97" s="36">
        <f>SUMIFS(СВЦЭМ!$C$33:$C$776,СВЦЭМ!$A$33:$A$776,$A97,СВЦЭМ!$B$33:$B$776,V$83)+'СЕТ СН'!$H$9+СВЦЭМ!$D$10+'СЕТ СН'!$H$5-'СЕТ СН'!$H$17</f>
        <v>3780.2673189699999</v>
      </c>
      <c r="W97" s="36">
        <f>SUMIFS(СВЦЭМ!$C$33:$C$776,СВЦЭМ!$A$33:$A$776,$A97,СВЦЭМ!$B$33:$B$776,W$83)+'СЕТ СН'!$H$9+СВЦЭМ!$D$10+'СЕТ СН'!$H$5-'СЕТ СН'!$H$17</f>
        <v>3739.6817475099997</v>
      </c>
      <c r="X97" s="36">
        <f>SUMIFS(СВЦЭМ!$C$33:$C$776,СВЦЭМ!$A$33:$A$776,$A97,СВЦЭМ!$B$33:$B$776,X$83)+'СЕТ СН'!$H$9+СВЦЭМ!$D$10+'СЕТ СН'!$H$5-'СЕТ СН'!$H$17</f>
        <v>3782.4942166399996</v>
      </c>
      <c r="Y97" s="36">
        <f>SUMIFS(СВЦЭМ!$C$33:$C$776,СВЦЭМ!$A$33:$A$776,$A97,СВЦЭМ!$B$33:$B$776,Y$83)+'СЕТ СН'!$H$9+СВЦЭМ!$D$10+'СЕТ СН'!$H$5-'СЕТ СН'!$H$17</f>
        <v>3780.58039349</v>
      </c>
    </row>
    <row r="98" spans="1:25" ht="15.75" x14ac:dyDescent="0.2">
      <c r="A98" s="35">
        <f t="shared" si="2"/>
        <v>43936</v>
      </c>
      <c r="B98" s="36">
        <f>SUMIFS(СВЦЭМ!$C$33:$C$776,СВЦЭМ!$A$33:$A$776,$A98,СВЦЭМ!$B$33:$B$776,B$83)+'СЕТ СН'!$H$9+СВЦЭМ!$D$10+'СЕТ СН'!$H$5-'СЕТ СН'!$H$17</f>
        <v>3794.7434538299999</v>
      </c>
      <c r="C98" s="36">
        <f>SUMIFS(СВЦЭМ!$C$33:$C$776,СВЦЭМ!$A$33:$A$776,$A98,СВЦЭМ!$B$33:$B$776,C$83)+'СЕТ СН'!$H$9+СВЦЭМ!$D$10+'СЕТ СН'!$H$5-'СЕТ СН'!$H$17</f>
        <v>3844.30598009</v>
      </c>
      <c r="D98" s="36">
        <f>SUMIFS(СВЦЭМ!$C$33:$C$776,СВЦЭМ!$A$33:$A$776,$A98,СВЦЭМ!$B$33:$B$776,D$83)+'СЕТ СН'!$H$9+СВЦЭМ!$D$10+'СЕТ СН'!$H$5-'СЕТ СН'!$H$17</f>
        <v>3814.4812777299999</v>
      </c>
      <c r="E98" s="36">
        <f>SUMIFS(СВЦЭМ!$C$33:$C$776,СВЦЭМ!$A$33:$A$776,$A98,СВЦЭМ!$B$33:$B$776,E$83)+'СЕТ СН'!$H$9+СВЦЭМ!$D$10+'СЕТ СН'!$H$5-'СЕТ СН'!$H$17</f>
        <v>3822.3297845100001</v>
      </c>
      <c r="F98" s="36">
        <f>SUMIFS(СВЦЭМ!$C$33:$C$776,СВЦЭМ!$A$33:$A$776,$A98,СВЦЭМ!$B$33:$B$776,F$83)+'СЕТ СН'!$H$9+СВЦЭМ!$D$10+'СЕТ СН'!$H$5-'СЕТ СН'!$H$17</f>
        <v>3880.3577439400001</v>
      </c>
      <c r="G98" s="36">
        <f>SUMIFS(СВЦЭМ!$C$33:$C$776,СВЦЭМ!$A$33:$A$776,$A98,СВЦЭМ!$B$33:$B$776,G$83)+'СЕТ СН'!$H$9+СВЦЭМ!$D$10+'СЕТ СН'!$H$5-'СЕТ СН'!$H$17</f>
        <v>3819.95120137</v>
      </c>
      <c r="H98" s="36">
        <f>SUMIFS(СВЦЭМ!$C$33:$C$776,СВЦЭМ!$A$33:$A$776,$A98,СВЦЭМ!$B$33:$B$776,H$83)+'СЕТ СН'!$H$9+СВЦЭМ!$D$10+'СЕТ СН'!$H$5-'СЕТ СН'!$H$17</f>
        <v>3799.4925568099998</v>
      </c>
      <c r="I98" s="36">
        <f>SUMIFS(СВЦЭМ!$C$33:$C$776,СВЦЭМ!$A$33:$A$776,$A98,СВЦЭМ!$B$33:$B$776,I$83)+'СЕТ СН'!$H$9+СВЦЭМ!$D$10+'СЕТ СН'!$H$5-'СЕТ СН'!$H$17</f>
        <v>3789.60290768</v>
      </c>
      <c r="J98" s="36">
        <f>SUMIFS(СВЦЭМ!$C$33:$C$776,СВЦЭМ!$A$33:$A$776,$A98,СВЦЭМ!$B$33:$B$776,J$83)+'СЕТ СН'!$H$9+СВЦЭМ!$D$10+'СЕТ СН'!$H$5-'СЕТ СН'!$H$17</f>
        <v>3752.4861195799999</v>
      </c>
      <c r="K98" s="36">
        <f>SUMIFS(СВЦЭМ!$C$33:$C$776,СВЦЭМ!$A$33:$A$776,$A98,СВЦЭМ!$B$33:$B$776,K$83)+'СЕТ СН'!$H$9+СВЦЭМ!$D$10+'СЕТ СН'!$H$5-'СЕТ СН'!$H$17</f>
        <v>3715.9255141900003</v>
      </c>
      <c r="L98" s="36">
        <f>SUMIFS(СВЦЭМ!$C$33:$C$776,СВЦЭМ!$A$33:$A$776,$A98,СВЦЭМ!$B$33:$B$776,L$83)+'СЕТ СН'!$H$9+СВЦЭМ!$D$10+'СЕТ СН'!$H$5-'СЕТ СН'!$H$17</f>
        <v>3677.4716612100001</v>
      </c>
      <c r="M98" s="36">
        <f>SUMIFS(СВЦЭМ!$C$33:$C$776,СВЦЭМ!$A$33:$A$776,$A98,СВЦЭМ!$B$33:$B$776,M$83)+'СЕТ СН'!$H$9+СВЦЭМ!$D$10+'СЕТ СН'!$H$5-'СЕТ СН'!$H$17</f>
        <v>3685.3595690299999</v>
      </c>
      <c r="N98" s="36">
        <f>SUMIFS(СВЦЭМ!$C$33:$C$776,СВЦЭМ!$A$33:$A$776,$A98,СВЦЭМ!$B$33:$B$776,N$83)+'СЕТ СН'!$H$9+СВЦЭМ!$D$10+'СЕТ СН'!$H$5-'СЕТ СН'!$H$17</f>
        <v>3728.2104227600003</v>
      </c>
      <c r="O98" s="36">
        <f>SUMIFS(СВЦЭМ!$C$33:$C$776,СВЦЭМ!$A$33:$A$776,$A98,СВЦЭМ!$B$33:$B$776,O$83)+'СЕТ СН'!$H$9+СВЦЭМ!$D$10+'СЕТ СН'!$H$5-'СЕТ СН'!$H$17</f>
        <v>3702.1230573000003</v>
      </c>
      <c r="P98" s="36">
        <f>SUMIFS(СВЦЭМ!$C$33:$C$776,СВЦЭМ!$A$33:$A$776,$A98,СВЦЭМ!$B$33:$B$776,P$83)+'СЕТ СН'!$H$9+СВЦЭМ!$D$10+'СЕТ СН'!$H$5-'СЕТ СН'!$H$17</f>
        <v>3736.1538779800003</v>
      </c>
      <c r="Q98" s="36">
        <f>SUMIFS(СВЦЭМ!$C$33:$C$776,СВЦЭМ!$A$33:$A$776,$A98,СВЦЭМ!$B$33:$B$776,Q$83)+'СЕТ СН'!$H$9+СВЦЭМ!$D$10+'СЕТ СН'!$H$5-'СЕТ СН'!$H$17</f>
        <v>3723.9218520599998</v>
      </c>
      <c r="R98" s="36">
        <f>SUMIFS(СВЦЭМ!$C$33:$C$776,СВЦЭМ!$A$33:$A$776,$A98,СВЦЭМ!$B$33:$B$776,R$83)+'СЕТ СН'!$H$9+СВЦЭМ!$D$10+'СЕТ СН'!$H$5-'СЕТ СН'!$H$17</f>
        <v>3708.1799025199998</v>
      </c>
      <c r="S98" s="36">
        <f>SUMIFS(СВЦЭМ!$C$33:$C$776,СВЦЭМ!$A$33:$A$776,$A98,СВЦЭМ!$B$33:$B$776,S$83)+'СЕТ СН'!$H$9+СВЦЭМ!$D$10+'СЕТ СН'!$H$5-'СЕТ СН'!$H$17</f>
        <v>3728.0270840000003</v>
      </c>
      <c r="T98" s="36">
        <f>SUMIFS(СВЦЭМ!$C$33:$C$776,СВЦЭМ!$A$33:$A$776,$A98,СВЦЭМ!$B$33:$B$776,T$83)+'СЕТ СН'!$H$9+СВЦЭМ!$D$10+'СЕТ СН'!$H$5-'СЕТ СН'!$H$17</f>
        <v>3696.9808767200002</v>
      </c>
      <c r="U98" s="36">
        <f>SUMIFS(СВЦЭМ!$C$33:$C$776,СВЦЭМ!$A$33:$A$776,$A98,СВЦЭМ!$B$33:$B$776,U$83)+'СЕТ СН'!$H$9+СВЦЭМ!$D$10+'СЕТ СН'!$H$5-'СЕТ СН'!$H$17</f>
        <v>3661.1561258399997</v>
      </c>
      <c r="V98" s="36">
        <f>SUMIFS(СВЦЭМ!$C$33:$C$776,СВЦЭМ!$A$33:$A$776,$A98,СВЦЭМ!$B$33:$B$776,V$83)+'СЕТ СН'!$H$9+СВЦЭМ!$D$10+'СЕТ СН'!$H$5-'СЕТ СН'!$H$17</f>
        <v>3703.3805032099999</v>
      </c>
      <c r="W98" s="36">
        <f>SUMIFS(СВЦЭМ!$C$33:$C$776,СВЦЭМ!$A$33:$A$776,$A98,СВЦЭМ!$B$33:$B$776,W$83)+'СЕТ СН'!$H$9+СВЦЭМ!$D$10+'СЕТ СН'!$H$5-'СЕТ СН'!$H$17</f>
        <v>3667.9626970999998</v>
      </c>
      <c r="X98" s="36">
        <f>SUMIFS(СВЦЭМ!$C$33:$C$776,СВЦЭМ!$A$33:$A$776,$A98,СВЦЭМ!$B$33:$B$776,X$83)+'СЕТ СН'!$H$9+СВЦЭМ!$D$10+'СЕТ СН'!$H$5-'СЕТ СН'!$H$17</f>
        <v>3656.9646833199999</v>
      </c>
      <c r="Y98" s="36">
        <f>SUMIFS(СВЦЭМ!$C$33:$C$776,СВЦЭМ!$A$33:$A$776,$A98,СВЦЭМ!$B$33:$B$776,Y$83)+'СЕТ СН'!$H$9+СВЦЭМ!$D$10+'СЕТ СН'!$H$5-'СЕТ СН'!$H$17</f>
        <v>3685.2019158000003</v>
      </c>
    </row>
    <row r="99" spans="1:25" ht="15.75" x14ac:dyDescent="0.2">
      <c r="A99" s="35">
        <f t="shared" si="2"/>
        <v>43937</v>
      </c>
      <c r="B99" s="36">
        <f>SUMIFS(СВЦЭМ!$C$33:$C$776,СВЦЭМ!$A$33:$A$776,$A99,СВЦЭМ!$B$33:$B$776,B$83)+'СЕТ СН'!$H$9+СВЦЭМ!$D$10+'СЕТ СН'!$H$5-'СЕТ СН'!$H$17</f>
        <v>3647.5923030700001</v>
      </c>
      <c r="C99" s="36">
        <f>SUMIFS(СВЦЭМ!$C$33:$C$776,СВЦЭМ!$A$33:$A$776,$A99,СВЦЭМ!$B$33:$B$776,C$83)+'СЕТ СН'!$H$9+СВЦЭМ!$D$10+'СЕТ СН'!$H$5-'СЕТ СН'!$H$17</f>
        <v>3676.0621277600003</v>
      </c>
      <c r="D99" s="36">
        <f>SUMIFS(СВЦЭМ!$C$33:$C$776,СВЦЭМ!$A$33:$A$776,$A99,СВЦЭМ!$B$33:$B$776,D$83)+'СЕТ СН'!$H$9+СВЦЭМ!$D$10+'СЕТ СН'!$H$5-'СЕТ СН'!$H$17</f>
        <v>3701.4061263100002</v>
      </c>
      <c r="E99" s="36">
        <f>SUMIFS(СВЦЭМ!$C$33:$C$776,СВЦЭМ!$A$33:$A$776,$A99,СВЦЭМ!$B$33:$B$776,E$83)+'СЕТ СН'!$H$9+СВЦЭМ!$D$10+'СЕТ СН'!$H$5-'СЕТ СН'!$H$17</f>
        <v>3726.2008126199999</v>
      </c>
      <c r="F99" s="36">
        <f>SUMIFS(СВЦЭМ!$C$33:$C$776,СВЦЭМ!$A$33:$A$776,$A99,СВЦЭМ!$B$33:$B$776,F$83)+'СЕТ СН'!$H$9+СВЦЭМ!$D$10+'СЕТ СН'!$H$5-'СЕТ СН'!$H$17</f>
        <v>3726.3039025600001</v>
      </c>
      <c r="G99" s="36">
        <f>SUMIFS(СВЦЭМ!$C$33:$C$776,СВЦЭМ!$A$33:$A$776,$A99,СВЦЭМ!$B$33:$B$776,G$83)+'СЕТ СН'!$H$9+СВЦЭМ!$D$10+'СЕТ СН'!$H$5-'СЕТ СН'!$H$17</f>
        <v>3715.05143361</v>
      </c>
      <c r="H99" s="36">
        <f>SUMIFS(СВЦЭМ!$C$33:$C$776,СВЦЭМ!$A$33:$A$776,$A99,СВЦЭМ!$B$33:$B$776,H$83)+'СЕТ СН'!$H$9+СВЦЭМ!$D$10+'СЕТ СН'!$H$5-'СЕТ СН'!$H$17</f>
        <v>3709.53586348</v>
      </c>
      <c r="I99" s="36">
        <f>SUMIFS(СВЦЭМ!$C$33:$C$776,СВЦЭМ!$A$33:$A$776,$A99,СВЦЭМ!$B$33:$B$776,I$83)+'СЕТ СН'!$H$9+СВЦЭМ!$D$10+'СЕТ СН'!$H$5-'СЕТ СН'!$H$17</f>
        <v>3697.29914194</v>
      </c>
      <c r="J99" s="36">
        <f>SUMIFS(СВЦЭМ!$C$33:$C$776,СВЦЭМ!$A$33:$A$776,$A99,СВЦЭМ!$B$33:$B$776,J$83)+'СЕТ СН'!$H$9+СВЦЭМ!$D$10+'СЕТ СН'!$H$5-'СЕТ СН'!$H$17</f>
        <v>3615.2099358199998</v>
      </c>
      <c r="K99" s="36">
        <f>SUMIFS(СВЦЭМ!$C$33:$C$776,СВЦЭМ!$A$33:$A$776,$A99,СВЦЭМ!$B$33:$B$776,K$83)+'СЕТ СН'!$H$9+СВЦЭМ!$D$10+'СЕТ СН'!$H$5-'СЕТ СН'!$H$17</f>
        <v>3648.3125025999998</v>
      </c>
      <c r="L99" s="36">
        <f>SUMIFS(СВЦЭМ!$C$33:$C$776,СВЦЭМ!$A$33:$A$776,$A99,СВЦЭМ!$B$33:$B$776,L$83)+'СЕТ СН'!$H$9+СВЦЭМ!$D$10+'СЕТ СН'!$H$5-'СЕТ СН'!$H$17</f>
        <v>3636.5253839500001</v>
      </c>
      <c r="M99" s="36">
        <f>SUMIFS(СВЦЭМ!$C$33:$C$776,СВЦЭМ!$A$33:$A$776,$A99,СВЦЭМ!$B$33:$B$776,M$83)+'СЕТ СН'!$H$9+СВЦЭМ!$D$10+'СЕТ СН'!$H$5-'СЕТ СН'!$H$17</f>
        <v>3634.0794340800003</v>
      </c>
      <c r="N99" s="36">
        <f>SUMIFS(СВЦЭМ!$C$33:$C$776,СВЦЭМ!$A$33:$A$776,$A99,СВЦЭМ!$B$33:$B$776,N$83)+'СЕТ СН'!$H$9+СВЦЭМ!$D$10+'СЕТ СН'!$H$5-'СЕТ СН'!$H$17</f>
        <v>3643.1208769699997</v>
      </c>
      <c r="O99" s="36">
        <f>SUMIFS(СВЦЭМ!$C$33:$C$776,СВЦЭМ!$A$33:$A$776,$A99,СВЦЭМ!$B$33:$B$776,O$83)+'СЕТ СН'!$H$9+СВЦЭМ!$D$10+'СЕТ СН'!$H$5-'СЕТ СН'!$H$17</f>
        <v>3608.2642736399998</v>
      </c>
      <c r="P99" s="36">
        <f>SUMIFS(СВЦЭМ!$C$33:$C$776,СВЦЭМ!$A$33:$A$776,$A99,СВЦЭМ!$B$33:$B$776,P$83)+'СЕТ СН'!$H$9+СВЦЭМ!$D$10+'СЕТ СН'!$H$5-'СЕТ СН'!$H$17</f>
        <v>3636.3112900300002</v>
      </c>
      <c r="Q99" s="36">
        <f>SUMIFS(СВЦЭМ!$C$33:$C$776,СВЦЭМ!$A$33:$A$776,$A99,СВЦЭМ!$B$33:$B$776,Q$83)+'СЕТ СН'!$H$9+СВЦЭМ!$D$10+'СЕТ СН'!$H$5-'СЕТ СН'!$H$17</f>
        <v>3605.2541350000001</v>
      </c>
      <c r="R99" s="36">
        <f>SUMIFS(СВЦЭМ!$C$33:$C$776,СВЦЭМ!$A$33:$A$776,$A99,СВЦЭМ!$B$33:$B$776,R$83)+'СЕТ СН'!$H$9+СВЦЭМ!$D$10+'СЕТ СН'!$H$5-'СЕТ СН'!$H$17</f>
        <v>3612.8436563400001</v>
      </c>
      <c r="S99" s="36">
        <f>SUMIFS(СВЦЭМ!$C$33:$C$776,СВЦЭМ!$A$33:$A$776,$A99,СВЦЭМ!$B$33:$B$776,S$83)+'СЕТ СН'!$H$9+СВЦЭМ!$D$10+'СЕТ СН'!$H$5-'СЕТ СН'!$H$17</f>
        <v>3637.7033498399996</v>
      </c>
      <c r="T99" s="36">
        <f>SUMIFS(СВЦЭМ!$C$33:$C$776,СВЦЭМ!$A$33:$A$776,$A99,СВЦЭМ!$B$33:$B$776,T$83)+'СЕТ СН'!$H$9+СВЦЭМ!$D$10+'СЕТ СН'!$H$5-'СЕТ СН'!$H$17</f>
        <v>3598.8785948499999</v>
      </c>
      <c r="U99" s="36">
        <f>SUMIFS(СВЦЭМ!$C$33:$C$776,СВЦЭМ!$A$33:$A$776,$A99,СВЦЭМ!$B$33:$B$776,U$83)+'СЕТ СН'!$H$9+СВЦЭМ!$D$10+'СЕТ СН'!$H$5-'СЕТ СН'!$H$17</f>
        <v>3599.2143483499999</v>
      </c>
      <c r="V99" s="36">
        <f>SUMIFS(СВЦЭМ!$C$33:$C$776,СВЦЭМ!$A$33:$A$776,$A99,СВЦЭМ!$B$33:$B$776,V$83)+'СЕТ СН'!$H$9+СВЦЭМ!$D$10+'СЕТ СН'!$H$5-'СЕТ СН'!$H$17</f>
        <v>3600.2947551299999</v>
      </c>
      <c r="W99" s="36">
        <f>SUMIFS(СВЦЭМ!$C$33:$C$776,СВЦЭМ!$A$33:$A$776,$A99,СВЦЭМ!$B$33:$B$776,W$83)+'СЕТ СН'!$H$9+СВЦЭМ!$D$10+'СЕТ СН'!$H$5-'СЕТ СН'!$H$17</f>
        <v>3571.8466273900003</v>
      </c>
      <c r="X99" s="36">
        <f>SUMIFS(СВЦЭМ!$C$33:$C$776,СВЦЭМ!$A$33:$A$776,$A99,СВЦЭМ!$B$33:$B$776,X$83)+'СЕТ СН'!$H$9+СВЦЭМ!$D$10+'СЕТ СН'!$H$5-'СЕТ СН'!$H$17</f>
        <v>3602.1076950500001</v>
      </c>
      <c r="Y99" s="36">
        <f>SUMIFS(СВЦЭМ!$C$33:$C$776,СВЦЭМ!$A$33:$A$776,$A99,СВЦЭМ!$B$33:$B$776,Y$83)+'СЕТ СН'!$H$9+СВЦЭМ!$D$10+'СЕТ СН'!$H$5-'СЕТ СН'!$H$17</f>
        <v>3607.9904443999999</v>
      </c>
    </row>
    <row r="100" spans="1:25" ht="15.75" x14ac:dyDescent="0.2">
      <c r="A100" s="35">
        <f t="shared" si="2"/>
        <v>43938</v>
      </c>
      <c r="B100" s="36">
        <f>SUMIFS(СВЦЭМ!$C$33:$C$776,СВЦЭМ!$A$33:$A$776,$A100,СВЦЭМ!$B$33:$B$776,B$83)+'СЕТ СН'!$H$9+СВЦЭМ!$D$10+'СЕТ СН'!$H$5-'СЕТ СН'!$H$17</f>
        <v>3696.4015893300002</v>
      </c>
      <c r="C100" s="36">
        <f>SUMIFS(СВЦЭМ!$C$33:$C$776,СВЦЭМ!$A$33:$A$776,$A100,СВЦЭМ!$B$33:$B$776,C$83)+'СЕТ СН'!$H$9+СВЦЭМ!$D$10+'СЕТ СН'!$H$5-'СЕТ СН'!$H$17</f>
        <v>3715.2854891899997</v>
      </c>
      <c r="D100" s="36">
        <f>SUMIFS(СВЦЭМ!$C$33:$C$776,СВЦЭМ!$A$33:$A$776,$A100,СВЦЭМ!$B$33:$B$776,D$83)+'СЕТ СН'!$H$9+СВЦЭМ!$D$10+'СЕТ СН'!$H$5-'СЕТ СН'!$H$17</f>
        <v>3741.0473772</v>
      </c>
      <c r="E100" s="36">
        <f>SUMIFS(СВЦЭМ!$C$33:$C$776,СВЦЭМ!$A$33:$A$776,$A100,СВЦЭМ!$B$33:$B$776,E$83)+'СЕТ СН'!$H$9+СВЦЭМ!$D$10+'СЕТ СН'!$H$5-'СЕТ СН'!$H$17</f>
        <v>3768.9101752899996</v>
      </c>
      <c r="F100" s="36">
        <f>SUMIFS(СВЦЭМ!$C$33:$C$776,СВЦЭМ!$A$33:$A$776,$A100,СВЦЭМ!$B$33:$B$776,F$83)+'СЕТ СН'!$H$9+СВЦЭМ!$D$10+'СЕТ СН'!$H$5-'СЕТ СН'!$H$17</f>
        <v>3776.6304072100002</v>
      </c>
      <c r="G100" s="36">
        <f>SUMIFS(СВЦЭМ!$C$33:$C$776,СВЦЭМ!$A$33:$A$776,$A100,СВЦЭМ!$B$33:$B$776,G$83)+'СЕТ СН'!$H$9+СВЦЭМ!$D$10+'СЕТ СН'!$H$5-'СЕТ СН'!$H$17</f>
        <v>3786.1726068799999</v>
      </c>
      <c r="H100" s="36">
        <f>SUMIFS(СВЦЭМ!$C$33:$C$776,СВЦЭМ!$A$33:$A$776,$A100,СВЦЭМ!$B$33:$B$776,H$83)+'СЕТ СН'!$H$9+СВЦЭМ!$D$10+'СЕТ СН'!$H$5-'СЕТ СН'!$H$17</f>
        <v>3761.2045593399998</v>
      </c>
      <c r="I100" s="36">
        <f>SUMIFS(СВЦЭМ!$C$33:$C$776,СВЦЭМ!$A$33:$A$776,$A100,СВЦЭМ!$B$33:$B$776,I$83)+'СЕТ СН'!$H$9+СВЦЭМ!$D$10+'СЕТ СН'!$H$5-'СЕТ СН'!$H$17</f>
        <v>3722.1503798200001</v>
      </c>
      <c r="J100" s="36">
        <f>SUMIFS(СВЦЭМ!$C$33:$C$776,СВЦЭМ!$A$33:$A$776,$A100,СВЦЭМ!$B$33:$B$776,J$83)+'СЕТ СН'!$H$9+СВЦЭМ!$D$10+'СЕТ СН'!$H$5-'СЕТ СН'!$H$17</f>
        <v>3639.4674186299999</v>
      </c>
      <c r="K100" s="36">
        <f>SUMIFS(СВЦЭМ!$C$33:$C$776,СВЦЭМ!$A$33:$A$776,$A100,СВЦЭМ!$B$33:$B$776,K$83)+'СЕТ СН'!$H$9+СВЦЭМ!$D$10+'СЕТ СН'!$H$5-'СЕТ СН'!$H$17</f>
        <v>3631.9888174799999</v>
      </c>
      <c r="L100" s="36">
        <f>SUMIFS(СВЦЭМ!$C$33:$C$776,СВЦЭМ!$A$33:$A$776,$A100,СВЦЭМ!$B$33:$B$776,L$83)+'СЕТ СН'!$H$9+СВЦЭМ!$D$10+'СЕТ СН'!$H$5-'СЕТ СН'!$H$17</f>
        <v>3619.18893106</v>
      </c>
      <c r="M100" s="36">
        <f>SUMIFS(СВЦЭМ!$C$33:$C$776,СВЦЭМ!$A$33:$A$776,$A100,СВЦЭМ!$B$33:$B$776,M$83)+'СЕТ СН'!$H$9+СВЦЭМ!$D$10+'СЕТ СН'!$H$5-'СЕТ СН'!$H$17</f>
        <v>3598.7366305999999</v>
      </c>
      <c r="N100" s="36">
        <f>SUMIFS(СВЦЭМ!$C$33:$C$776,СВЦЭМ!$A$33:$A$776,$A100,СВЦЭМ!$B$33:$B$776,N$83)+'СЕТ СН'!$H$9+СВЦЭМ!$D$10+'СЕТ СН'!$H$5-'СЕТ СН'!$H$17</f>
        <v>3644.7357719299998</v>
      </c>
      <c r="O100" s="36">
        <f>SUMIFS(СВЦЭМ!$C$33:$C$776,СВЦЭМ!$A$33:$A$776,$A100,СВЦЭМ!$B$33:$B$776,O$83)+'СЕТ СН'!$H$9+СВЦЭМ!$D$10+'СЕТ СН'!$H$5-'СЕТ СН'!$H$17</f>
        <v>3589.6269223999998</v>
      </c>
      <c r="P100" s="36">
        <f>SUMIFS(СВЦЭМ!$C$33:$C$776,СВЦЭМ!$A$33:$A$776,$A100,СВЦЭМ!$B$33:$B$776,P$83)+'СЕТ СН'!$H$9+СВЦЭМ!$D$10+'СЕТ СН'!$H$5-'СЕТ СН'!$H$17</f>
        <v>3610.1333806000002</v>
      </c>
      <c r="Q100" s="36">
        <f>SUMIFS(СВЦЭМ!$C$33:$C$776,СВЦЭМ!$A$33:$A$776,$A100,СВЦЭМ!$B$33:$B$776,Q$83)+'СЕТ СН'!$H$9+СВЦЭМ!$D$10+'СЕТ СН'!$H$5-'СЕТ СН'!$H$17</f>
        <v>3638.36154025</v>
      </c>
      <c r="R100" s="36">
        <f>SUMIFS(СВЦЭМ!$C$33:$C$776,СВЦЭМ!$A$33:$A$776,$A100,СВЦЭМ!$B$33:$B$776,R$83)+'СЕТ СН'!$H$9+СВЦЭМ!$D$10+'СЕТ СН'!$H$5-'СЕТ СН'!$H$17</f>
        <v>3620.5675278200001</v>
      </c>
      <c r="S100" s="36">
        <f>SUMIFS(СВЦЭМ!$C$33:$C$776,СВЦЭМ!$A$33:$A$776,$A100,СВЦЭМ!$B$33:$B$776,S$83)+'СЕТ СН'!$H$9+СВЦЭМ!$D$10+'СЕТ СН'!$H$5-'СЕТ СН'!$H$17</f>
        <v>3616.1012966399999</v>
      </c>
      <c r="T100" s="36">
        <f>SUMIFS(СВЦЭМ!$C$33:$C$776,СВЦЭМ!$A$33:$A$776,$A100,СВЦЭМ!$B$33:$B$776,T$83)+'СЕТ СН'!$H$9+СВЦЭМ!$D$10+'СЕТ СН'!$H$5-'СЕТ СН'!$H$17</f>
        <v>3591.0518277400001</v>
      </c>
      <c r="U100" s="36">
        <f>SUMIFS(СВЦЭМ!$C$33:$C$776,СВЦЭМ!$A$33:$A$776,$A100,СВЦЭМ!$B$33:$B$776,U$83)+'СЕТ СН'!$H$9+СВЦЭМ!$D$10+'СЕТ СН'!$H$5-'СЕТ СН'!$H$17</f>
        <v>3619.47559998</v>
      </c>
      <c r="V100" s="36">
        <f>SUMIFS(СВЦЭМ!$C$33:$C$776,СВЦЭМ!$A$33:$A$776,$A100,СВЦЭМ!$B$33:$B$776,V$83)+'СЕТ СН'!$H$9+СВЦЭМ!$D$10+'СЕТ СН'!$H$5-'СЕТ СН'!$H$17</f>
        <v>3623.1129858700001</v>
      </c>
      <c r="W100" s="36">
        <f>SUMIFS(СВЦЭМ!$C$33:$C$776,СВЦЭМ!$A$33:$A$776,$A100,СВЦЭМ!$B$33:$B$776,W$83)+'СЕТ СН'!$H$9+СВЦЭМ!$D$10+'СЕТ СН'!$H$5-'СЕТ СН'!$H$17</f>
        <v>3621.98574057</v>
      </c>
      <c r="X100" s="36">
        <f>SUMIFS(СВЦЭМ!$C$33:$C$776,СВЦЭМ!$A$33:$A$776,$A100,СВЦЭМ!$B$33:$B$776,X$83)+'СЕТ СН'!$H$9+СВЦЭМ!$D$10+'СЕТ СН'!$H$5-'СЕТ СН'!$H$17</f>
        <v>3642.4796393899996</v>
      </c>
      <c r="Y100" s="36">
        <f>SUMIFS(СВЦЭМ!$C$33:$C$776,СВЦЭМ!$A$33:$A$776,$A100,СВЦЭМ!$B$33:$B$776,Y$83)+'СЕТ СН'!$H$9+СВЦЭМ!$D$10+'СЕТ СН'!$H$5-'СЕТ СН'!$H$17</f>
        <v>3633.3428798499999</v>
      </c>
    </row>
    <row r="101" spans="1:25" ht="15.75" x14ac:dyDescent="0.2">
      <c r="A101" s="35">
        <f t="shared" si="2"/>
        <v>43939</v>
      </c>
      <c r="B101" s="36">
        <f>SUMIFS(СВЦЭМ!$C$33:$C$776,СВЦЭМ!$A$33:$A$776,$A101,СВЦЭМ!$B$33:$B$776,B$83)+'СЕТ СН'!$H$9+СВЦЭМ!$D$10+'СЕТ СН'!$H$5-'СЕТ СН'!$H$17</f>
        <v>3715.2125653100002</v>
      </c>
      <c r="C101" s="36">
        <f>SUMIFS(СВЦЭМ!$C$33:$C$776,СВЦЭМ!$A$33:$A$776,$A101,СВЦЭМ!$B$33:$B$776,C$83)+'СЕТ СН'!$H$9+СВЦЭМ!$D$10+'СЕТ СН'!$H$5-'СЕТ СН'!$H$17</f>
        <v>3787.3836279799998</v>
      </c>
      <c r="D101" s="36">
        <f>SUMIFS(СВЦЭМ!$C$33:$C$776,СВЦЭМ!$A$33:$A$776,$A101,СВЦЭМ!$B$33:$B$776,D$83)+'СЕТ СН'!$H$9+СВЦЭМ!$D$10+'СЕТ СН'!$H$5-'СЕТ СН'!$H$17</f>
        <v>3793.16394102</v>
      </c>
      <c r="E101" s="36">
        <f>SUMIFS(СВЦЭМ!$C$33:$C$776,СВЦЭМ!$A$33:$A$776,$A101,СВЦЭМ!$B$33:$B$776,E$83)+'СЕТ СН'!$H$9+СВЦЭМ!$D$10+'СЕТ СН'!$H$5-'СЕТ СН'!$H$17</f>
        <v>3801.06490923</v>
      </c>
      <c r="F101" s="36">
        <f>SUMIFS(СВЦЭМ!$C$33:$C$776,СВЦЭМ!$A$33:$A$776,$A101,СВЦЭМ!$B$33:$B$776,F$83)+'СЕТ СН'!$H$9+СВЦЭМ!$D$10+'СЕТ СН'!$H$5-'СЕТ СН'!$H$17</f>
        <v>3798.5656295999997</v>
      </c>
      <c r="G101" s="36">
        <f>SUMIFS(СВЦЭМ!$C$33:$C$776,СВЦЭМ!$A$33:$A$776,$A101,СВЦЭМ!$B$33:$B$776,G$83)+'СЕТ СН'!$H$9+СВЦЭМ!$D$10+'СЕТ СН'!$H$5-'СЕТ СН'!$H$17</f>
        <v>3791.7998948599998</v>
      </c>
      <c r="H101" s="36">
        <f>SUMIFS(СВЦЭМ!$C$33:$C$776,СВЦЭМ!$A$33:$A$776,$A101,СВЦЭМ!$B$33:$B$776,H$83)+'СЕТ СН'!$H$9+СВЦЭМ!$D$10+'СЕТ СН'!$H$5-'СЕТ СН'!$H$17</f>
        <v>3780.9807386499997</v>
      </c>
      <c r="I101" s="36">
        <f>SUMIFS(СВЦЭМ!$C$33:$C$776,СВЦЭМ!$A$33:$A$776,$A101,СВЦЭМ!$B$33:$B$776,I$83)+'СЕТ СН'!$H$9+СВЦЭМ!$D$10+'СЕТ СН'!$H$5-'СЕТ СН'!$H$17</f>
        <v>3762.2610407399998</v>
      </c>
      <c r="J101" s="36">
        <f>SUMIFS(СВЦЭМ!$C$33:$C$776,СВЦЭМ!$A$33:$A$776,$A101,СВЦЭМ!$B$33:$B$776,J$83)+'СЕТ СН'!$H$9+СВЦЭМ!$D$10+'СЕТ СН'!$H$5-'СЕТ СН'!$H$17</f>
        <v>3692.0483446600001</v>
      </c>
      <c r="K101" s="36">
        <f>SUMIFS(СВЦЭМ!$C$33:$C$776,СВЦЭМ!$A$33:$A$776,$A101,СВЦЭМ!$B$33:$B$776,K$83)+'СЕТ СН'!$H$9+СВЦЭМ!$D$10+'СЕТ СН'!$H$5-'СЕТ СН'!$H$17</f>
        <v>3658.0322306600001</v>
      </c>
      <c r="L101" s="36">
        <f>SUMIFS(СВЦЭМ!$C$33:$C$776,СВЦЭМ!$A$33:$A$776,$A101,СВЦЭМ!$B$33:$B$776,L$83)+'СЕТ СН'!$H$9+СВЦЭМ!$D$10+'СЕТ СН'!$H$5-'СЕТ СН'!$H$17</f>
        <v>3642.7247805500001</v>
      </c>
      <c r="M101" s="36">
        <f>SUMIFS(СВЦЭМ!$C$33:$C$776,СВЦЭМ!$A$33:$A$776,$A101,СВЦЭМ!$B$33:$B$776,M$83)+'СЕТ СН'!$H$9+СВЦЭМ!$D$10+'СЕТ СН'!$H$5-'СЕТ СН'!$H$17</f>
        <v>3644.29352376</v>
      </c>
      <c r="N101" s="36">
        <f>SUMIFS(СВЦЭМ!$C$33:$C$776,СВЦЭМ!$A$33:$A$776,$A101,СВЦЭМ!$B$33:$B$776,N$83)+'СЕТ СН'!$H$9+СВЦЭМ!$D$10+'СЕТ СН'!$H$5-'СЕТ СН'!$H$17</f>
        <v>3701.5757367199999</v>
      </c>
      <c r="O101" s="36">
        <f>SUMIFS(СВЦЭМ!$C$33:$C$776,СВЦЭМ!$A$33:$A$776,$A101,СВЦЭМ!$B$33:$B$776,O$83)+'СЕТ СН'!$H$9+СВЦЭМ!$D$10+'СЕТ СН'!$H$5-'СЕТ СН'!$H$17</f>
        <v>3657.32779785</v>
      </c>
      <c r="P101" s="36">
        <f>SUMIFS(СВЦЭМ!$C$33:$C$776,СВЦЭМ!$A$33:$A$776,$A101,СВЦЭМ!$B$33:$B$776,P$83)+'СЕТ СН'!$H$9+СВЦЭМ!$D$10+'СЕТ СН'!$H$5-'СЕТ СН'!$H$17</f>
        <v>3691.5365077900001</v>
      </c>
      <c r="Q101" s="36">
        <f>SUMIFS(СВЦЭМ!$C$33:$C$776,СВЦЭМ!$A$33:$A$776,$A101,СВЦЭМ!$B$33:$B$776,Q$83)+'СЕТ СН'!$H$9+СВЦЭМ!$D$10+'СЕТ СН'!$H$5-'СЕТ СН'!$H$17</f>
        <v>3741.1781192399999</v>
      </c>
      <c r="R101" s="36">
        <f>SUMIFS(СВЦЭМ!$C$33:$C$776,СВЦЭМ!$A$33:$A$776,$A101,СВЦЭМ!$B$33:$B$776,R$83)+'СЕТ СН'!$H$9+СВЦЭМ!$D$10+'СЕТ СН'!$H$5-'СЕТ СН'!$H$17</f>
        <v>3729.59515547</v>
      </c>
      <c r="S101" s="36">
        <f>SUMIFS(СВЦЭМ!$C$33:$C$776,СВЦЭМ!$A$33:$A$776,$A101,СВЦЭМ!$B$33:$B$776,S$83)+'СЕТ СН'!$H$9+СВЦЭМ!$D$10+'СЕТ СН'!$H$5-'СЕТ СН'!$H$17</f>
        <v>3733.3984580599999</v>
      </c>
      <c r="T101" s="36">
        <f>SUMIFS(СВЦЭМ!$C$33:$C$776,СВЦЭМ!$A$33:$A$776,$A101,СВЦЭМ!$B$33:$B$776,T$83)+'СЕТ СН'!$H$9+СВЦЭМ!$D$10+'СЕТ СН'!$H$5-'СЕТ СН'!$H$17</f>
        <v>3686.28527502</v>
      </c>
      <c r="U101" s="36">
        <f>SUMIFS(СВЦЭМ!$C$33:$C$776,СВЦЭМ!$A$33:$A$776,$A101,СВЦЭМ!$B$33:$B$776,U$83)+'СЕТ СН'!$H$9+СВЦЭМ!$D$10+'СЕТ СН'!$H$5-'СЕТ СН'!$H$17</f>
        <v>3700.1258575399997</v>
      </c>
      <c r="V101" s="36">
        <f>SUMIFS(СВЦЭМ!$C$33:$C$776,СВЦЭМ!$A$33:$A$776,$A101,СВЦЭМ!$B$33:$B$776,V$83)+'СЕТ СН'!$H$9+СВЦЭМ!$D$10+'СЕТ СН'!$H$5-'СЕТ СН'!$H$17</f>
        <v>3638.0800496000002</v>
      </c>
      <c r="W101" s="36">
        <f>SUMIFS(СВЦЭМ!$C$33:$C$776,СВЦЭМ!$A$33:$A$776,$A101,СВЦЭМ!$B$33:$B$776,W$83)+'СЕТ СН'!$H$9+СВЦЭМ!$D$10+'СЕТ СН'!$H$5-'СЕТ СН'!$H$17</f>
        <v>3632.4917407900002</v>
      </c>
      <c r="X101" s="36">
        <f>SUMIFS(СВЦЭМ!$C$33:$C$776,СВЦЭМ!$A$33:$A$776,$A101,СВЦЭМ!$B$33:$B$776,X$83)+'СЕТ СН'!$H$9+СВЦЭМ!$D$10+'СЕТ СН'!$H$5-'СЕТ СН'!$H$17</f>
        <v>3667.6414144600003</v>
      </c>
      <c r="Y101" s="36">
        <f>SUMIFS(СВЦЭМ!$C$33:$C$776,СВЦЭМ!$A$33:$A$776,$A101,СВЦЭМ!$B$33:$B$776,Y$83)+'СЕТ СН'!$H$9+СВЦЭМ!$D$10+'СЕТ СН'!$H$5-'СЕТ СН'!$H$17</f>
        <v>3703.2728987099999</v>
      </c>
    </row>
    <row r="102" spans="1:25" ht="15.75" x14ac:dyDescent="0.2">
      <c r="A102" s="35">
        <f t="shared" si="2"/>
        <v>43940</v>
      </c>
      <c r="B102" s="36">
        <f>SUMIFS(СВЦЭМ!$C$33:$C$776,СВЦЭМ!$A$33:$A$776,$A102,СВЦЭМ!$B$33:$B$776,B$83)+'СЕТ СН'!$H$9+СВЦЭМ!$D$10+'СЕТ СН'!$H$5-'СЕТ СН'!$H$17</f>
        <v>3727.62877205</v>
      </c>
      <c r="C102" s="36">
        <f>SUMIFS(СВЦЭМ!$C$33:$C$776,СВЦЭМ!$A$33:$A$776,$A102,СВЦЭМ!$B$33:$B$776,C$83)+'СЕТ СН'!$H$9+СВЦЭМ!$D$10+'СЕТ СН'!$H$5-'СЕТ СН'!$H$17</f>
        <v>3774.4527459199999</v>
      </c>
      <c r="D102" s="36">
        <f>SUMIFS(СВЦЭМ!$C$33:$C$776,СВЦЭМ!$A$33:$A$776,$A102,СВЦЭМ!$B$33:$B$776,D$83)+'СЕТ СН'!$H$9+СВЦЭМ!$D$10+'СЕТ СН'!$H$5-'СЕТ СН'!$H$17</f>
        <v>3751.6334225299997</v>
      </c>
      <c r="E102" s="36">
        <f>SUMIFS(СВЦЭМ!$C$33:$C$776,СВЦЭМ!$A$33:$A$776,$A102,СВЦЭМ!$B$33:$B$776,E$83)+'СЕТ СН'!$H$9+СВЦЭМ!$D$10+'СЕТ СН'!$H$5-'СЕТ СН'!$H$17</f>
        <v>3739.1998876799998</v>
      </c>
      <c r="F102" s="36">
        <f>SUMIFS(СВЦЭМ!$C$33:$C$776,СВЦЭМ!$A$33:$A$776,$A102,СВЦЭМ!$B$33:$B$776,F$83)+'СЕТ СН'!$H$9+СВЦЭМ!$D$10+'СЕТ СН'!$H$5-'СЕТ СН'!$H$17</f>
        <v>3731.6837772099998</v>
      </c>
      <c r="G102" s="36">
        <f>SUMIFS(СВЦЭМ!$C$33:$C$776,СВЦЭМ!$A$33:$A$776,$A102,СВЦЭМ!$B$33:$B$776,G$83)+'СЕТ СН'!$H$9+СВЦЭМ!$D$10+'СЕТ СН'!$H$5-'СЕТ СН'!$H$17</f>
        <v>3743.7541958900001</v>
      </c>
      <c r="H102" s="36">
        <f>SUMIFS(СВЦЭМ!$C$33:$C$776,СВЦЭМ!$A$33:$A$776,$A102,СВЦЭМ!$B$33:$B$776,H$83)+'СЕТ СН'!$H$9+СВЦЭМ!$D$10+'СЕТ СН'!$H$5-'СЕТ СН'!$H$17</f>
        <v>3735.2733498899997</v>
      </c>
      <c r="I102" s="36">
        <f>SUMIFS(СВЦЭМ!$C$33:$C$776,СВЦЭМ!$A$33:$A$776,$A102,СВЦЭМ!$B$33:$B$776,I$83)+'СЕТ СН'!$H$9+СВЦЭМ!$D$10+'СЕТ СН'!$H$5-'СЕТ СН'!$H$17</f>
        <v>3709.1106747900003</v>
      </c>
      <c r="J102" s="36">
        <f>SUMIFS(СВЦЭМ!$C$33:$C$776,СВЦЭМ!$A$33:$A$776,$A102,СВЦЭМ!$B$33:$B$776,J$83)+'СЕТ СН'!$H$9+СВЦЭМ!$D$10+'СЕТ СН'!$H$5-'СЕТ СН'!$H$17</f>
        <v>3634.0968832799999</v>
      </c>
      <c r="K102" s="36">
        <f>SUMIFS(СВЦЭМ!$C$33:$C$776,СВЦЭМ!$A$33:$A$776,$A102,СВЦЭМ!$B$33:$B$776,K$83)+'СЕТ СН'!$H$9+СВЦЭМ!$D$10+'СЕТ СН'!$H$5-'СЕТ СН'!$H$17</f>
        <v>3618.1639048400002</v>
      </c>
      <c r="L102" s="36">
        <f>SUMIFS(СВЦЭМ!$C$33:$C$776,СВЦЭМ!$A$33:$A$776,$A102,СВЦЭМ!$B$33:$B$776,L$83)+'СЕТ СН'!$H$9+СВЦЭМ!$D$10+'СЕТ СН'!$H$5-'СЕТ СН'!$H$17</f>
        <v>3619.03881516</v>
      </c>
      <c r="M102" s="36">
        <f>SUMIFS(СВЦЭМ!$C$33:$C$776,СВЦЭМ!$A$33:$A$776,$A102,СВЦЭМ!$B$33:$B$776,M$83)+'СЕТ СН'!$H$9+СВЦЭМ!$D$10+'СЕТ СН'!$H$5-'СЕТ СН'!$H$17</f>
        <v>3643.2553327699998</v>
      </c>
      <c r="N102" s="36">
        <f>SUMIFS(СВЦЭМ!$C$33:$C$776,СВЦЭМ!$A$33:$A$776,$A102,СВЦЭМ!$B$33:$B$776,N$83)+'СЕТ СН'!$H$9+СВЦЭМ!$D$10+'СЕТ СН'!$H$5-'СЕТ СН'!$H$17</f>
        <v>3736.0201726999999</v>
      </c>
      <c r="O102" s="36">
        <f>SUMIFS(СВЦЭМ!$C$33:$C$776,СВЦЭМ!$A$33:$A$776,$A102,СВЦЭМ!$B$33:$B$776,O$83)+'СЕТ СН'!$H$9+СВЦЭМ!$D$10+'СЕТ СН'!$H$5-'СЕТ СН'!$H$17</f>
        <v>3672.16311653</v>
      </c>
      <c r="P102" s="36">
        <f>SUMIFS(СВЦЭМ!$C$33:$C$776,СВЦЭМ!$A$33:$A$776,$A102,СВЦЭМ!$B$33:$B$776,P$83)+'СЕТ СН'!$H$9+СВЦЭМ!$D$10+'СЕТ СН'!$H$5-'СЕТ СН'!$H$17</f>
        <v>3688.7096695099999</v>
      </c>
      <c r="Q102" s="36">
        <f>SUMIFS(СВЦЭМ!$C$33:$C$776,СВЦЭМ!$A$33:$A$776,$A102,СВЦЭМ!$B$33:$B$776,Q$83)+'СЕТ СН'!$H$9+СВЦЭМ!$D$10+'СЕТ СН'!$H$5-'СЕТ СН'!$H$17</f>
        <v>3709.64710049</v>
      </c>
      <c r="R102" s="36">
        <f>SUMIFS(СВЦЭМ!$C$33:$C$776,СВЦЭМ!$A$33:$A$776,$A102,СВЦЭМ!$B$33:$B$776,R$83)+'СЕТ СН'!$H$9+СВЦЭМ!$D$10+'СЕТ СН'!$H$5-'СЕТ СН'!$H$17</f>
        <v>3687.7395016299997</v>
      </c>
      <c r="S102" s="36">
        <f>SUMIFS(СВЦЭМ!$C$33:$C$776,СВЦЭМ!$A$33:$A$776,$A102,СВЦЭМ!$B$33:$B$776,S$83)+'СЕТ СН'!$H$9+СВЦЭМ!$D$10+'СЕТ СН'!$H$5-'СЕТ СН'!$H$17</f>
        <v>3680.8473555400001</v>
      </c>
      <c r="T102" s="36">
        <f>SUMIFS(СВЦЭМ!$C$33:$C$776,СВЦЭМ!$A$33:$A$776,$A102,СВЦЭМ!$B$33:$B$776,T$83)+'СЕТ СН'!$H$9+СВЦЭМ!$D$10+'СЕТ СН'!$H$5-'СЕТ СН'!$H$17</f>
        <v>3664.2466183699999</v>
      </c>
      <c r="U102" s="36">
        <f>SUMIFS(СВЦЭМ!$C$33:$C$776,СВЦЭМ!$A$33:$A$776,$A102,СВЦЭМ!$B$33:$B$776,U$83)+'СЕТ СН'!$H$9+СВЦЭМ!$D$10+'СЕТ СН'!$H$5-'СЕТ СН'!$H$17</f>
        <v>3704.9580718100001</v>
      </c>
      <c r="V102" s="36">
        <f>SUMIFS(СВЦЭМ!$C$33:$C$776,СВЦЭМ!$A$33:$A$776,$A102,СВЦЭМ!$B$33:$B$776,V$83)+'СЕТ СН'!$H$9+СВЦЭМ!$D$10+'СЕТ СН'!$H$5-'СЕТ СН'!$H$17</f>
        <v>3619.2681508000001</v>
      </c>
      <c r="W102" s="36">
        <f>SUMIFS(СВЦЭМ!$C$33:$C$776,СВЦЭМ!$A$33:$A$776,$A102,СВЦЭМ!$B$33:$B$776,W$83)+'СЕТ СН'!$H$9+СВЦЭМ!$D$10+'СЕТ СН'!$H$5-'СЕТ СН'!$H$17</f>
        <v>3626.8024781099998</v>
      </c>
      <c r="X102" s="36">
        <f>SUMIFS(СВЦЭМ!$C$33:$C$776,СВЦЭМ!$A$33:$A$776,$A102,СВЦЭМ!$B$33:$B$776,X$83)+'СЕТ СН'!$H$9+СВЦЭМ!$D$10+'СЕТ СН'!$H$5-'СЕТ СН'!$H$17</f>
        <v>3680.5943380099998</v>
      </c>
      <c r="Y102" s="36">
        <f>SUMIFS(СВЦЭМ!$C$33:$C$776,СВЦЭМ!$A$33:$A$776,$A102,СВЦЭМ!$B$33:$B$776,Y$83)+'СЕТ СН'!$H$9+СВЦЭМ!$D$10+'СЕТ СН'!$H$5-'СЕТ СН'!$H$17</f>
        <v>3731.0382204500002</v>
      </c>
    </row>
    <row r="103" spans="1:25" ht="15.75" x14ac:dyDescent="0.2">
      <c r="A103" s="35">
        <f t="shared" si="2"/>
        <v>43941</v>
      </c>
      <c r="B103" s="36">
        <f>SUMIFS(СВЦЭМ!$C$33:$C$776,СВЦЭМ!$A$33:$A$776,$A103,СВЦЭМ!$B$33:$B$776,B$83)+'СЕТ СН'!$H$9+СВЦЭМ!$D$10+'СЕТ СН'!$H$5-'СЕТ СН'!$H$17</f>
        <v>3741.97607139</v>
      </c>
      <c r="C103" s="36">
        <f>SUMIFS(СВЦЭМ!$C$33:$C$776,СВЦЭМ!$A$33:$A$776,$A103,СВЦЭМ!$B$33:$B$776,C$83)+'СЕТ СН'!$H$9+СВЦЭМ!$D$10+'СЕТ СН'!$H$5-'СЕТ СН'!$H$17</f>
        <v>3766.2066979000001</v>
      </c>
      <c r="D103" s="36">
        <f>SUMIFS(СВЦЭМ!$C$33:$C$776,СВЦЭМ!$A$33:$A$776,$A103,СВЦЭМ!$B$33:$B$776,D$83)+'СЕТ СН'!$H$9+СВЦЭМ!$D$10+'СЕТ СН'!$H$5-'СЕТ СН'!$H$17</f>
        <v>3812.52780914</v>
      </c>
      <c r="E103" s="36">
        <f>SUMIFS(СВЦЭМ!$C$33:$C$776,СВЦЭМ!$A$33:$A$776,$A103,СВЦЭМ!$B$33:$B$776,E$83)+'СЕТ СН'!$H$9+СВЦЭМ!$D$10+'СЕТ СН'!$H$5-'СЕТ СН'!$H$17</f>
        <v>3866.0699323099998</v>
      </c>
      <c r="F103" s="36">
        <f>SUMIFS(СВЦЭМ!$C$33:$C$776,СВЦЭМ!$A$33:$A$776,$A103,СВЦЭМ!$B$33:$B$776,F$83)+'СЕТ СН'!$H$9+СВЦЭМ!$D$10+'СЕТ СН'!$H$5-'СЕТ СН'!$H$17</f>
        <v>3824.6640362799999</v>
      </c>
      <c r="G103" s="36">
        <f>SUMIFS(СВЦЭМ!$C$33:$C$776,СВЦЭМ!$A$33:$A$776,$A103,СВЦЭМ!$B$33:$B$776,G$83)+'СЕТ СН'!$H$9+СВЦЭМ!$D$10+'СЕТ СН'!$H$5-'СЕТ СН'!$H$17</f>
        <v>3804.34239987</v>
      </c>
      <c r="H103" s="36">
        <f>SUMIFS(СВЦЭМ!$C$33:$C$776,СВЦЭМ!$A$33:$A$776,$A103,СВЦЭМ!$B$33:$B$776,H$83)+'СЕТ СН'!$H$9+СВЦЭМ!$D$10+'СЕТ СН'!$H$5-'СЕТ СН'!$H$17</f>
        <v>3779.4535987999998</v>
      </c>
      <c r="I103" s="36">
        <f>SUMIFS(СВЦЭМ!$C$33:$C$776,СВЦЭМ!$A$33:$A$776,$A103,СВЦЭМ!$B$33:$B$776,I$83)+'СЕТ СН'!$H$9+СВЦЭМ!$D$10+'СЕТ СН'!$H$5-'СЕТ СН'!$H$17</f>
        <v>3730.9733942399998</v>
      </c>
      <c r="J103" s="36">
        <f>SUMIFS(СВЦЭМ!$C$33:$C$776,СВЦЭМ!$A$33:$A$776,$A103,СВЦЭМ!$B$33:$B$776,J$83)+'СЕТ СН'!$H$9+СВЦЭМ!$D$10+'СЕТ СН'!$H$5-'СЕТ СН'!$H$17</f>
        <v>3649.4930885799999</v>
      </c>
      <c r="K103" s="36">
        <f>SUMIFS(СВЦЭМ!$C$33:$C$776,СВЦЭМ!$A$33:$A$776,$A103,СВЦЭМ!$B$33:$B$776,K$83)+'СЕТ СН'!$H$9+СВЦЭМ!$D$10+'СЕТ СН'!$H$5-'СЕТ СН'!$H$17</f>
        <v>3627.3614299700002</v>
      </c>
      <c r="L103" s="36">
        <f>SUMIFS(СВЦЭМ!$C$33:$C$776,СВЦЭМ!$A$33:$A$776,$A103,СВЦЭМ!$B$33:$B$776,L$83)+'СЕТ СН'!$H$9+СВЦЭМ!$D$10+'СЕТ СН'!$H$5-'СЕТ СН'!$H$17</f>
        <v>3629.0958729700001</v>
      </c>
      <c r="M103" s="36">
        <f>SUMIFS(СВЦЭМ!$C$33:$C$776,СВЦЭМ!$A$33:$A$776,$A103,СВЦЭМ!$B$33:$B$776,M$83)+'СЕТ СН'!$H$9+СВЦЭМ!$D$10+'СЕТ СН'!$H$5-'СЕТ СН'!$H$17</f>
        <v>3644.04638062</v>
      </c>
      <c r="N103" s="36">
        <f>SUMIFS(СВЦЭМ!$C$33:$C$776,СВЦЭМ!$A$33:$A$776,$A103,СВЦЭМ!$B$33:$B$776,N$83)+'СЕТ СН'!$H$9+СВЦЭМ!$D$10+'СЕТ СН'!$H$5-'СЕТ СН'!$H$17</f>
        <v>3625.1180609200001</v>
      </c>
      <c r="O103" s="36">
        <f>SUMIFS(СВЦЭМ!$C$33:$C$776,СВЦЭМ!$A$33:$A$776,$A103,СВЦЭМ!$B$33:$B$776,O$83)+'СЕТ СН'!$H$9+СВЦЭМ!$D$10+'СЕТ СН'!$H$5-'СЕТ СН'!$H$17</f>
        <v>3620.2974801999999</v>
      </c>
      <c r="P103" s="36">
        <f>SUMIFS(СВЦЭМ!$C$33:$C$776,СВЦЭМ!$A$33:$A$776,$A103,СВЦЭМ!$B$33:$B$776,P$83)+'СЕТ СН'!$H$9+СВЦЭМ!$D$10+'СЕТ СН'!$H$5-'СЕТ СН'!$H$17</f>
        <v>3639.60607794</v>
      </c>
      <c r="Q103" s="36">
        <f>SUMIFS(СВЦЭМ!$C$33:$C$776,СВЦЭМ!$A$33:$A$776,$A103,СВЦЭМ!$B$33:$B$776,Q$83)+'СЕТ СН'!$H$9+СВЦЭМ!$D$10+'СЕТ СН'!$H$5-'СЕТ СН'!$H$17</f>
        <v>3653.0536486999999</v>
      </c>
      <c r="R103" s="36">
        <f>SUMIFS(СВЦЭМ!$C$33:$C$776,СВЦЭМ!$A$33:$A$776,$A103,СВЦЭМ!$B$33:$B$776,R$83)+'СЕТ СН'!$H$9+СВЦЭМ!$D$10+'СЕТ СН'!$H$5-'СЕТ СН'!$H$17</f>
        <v>3654.1059109600001</v>
      </c>
      <c r="S103" s="36">
        <f>SUMIFS(СВЦЭМ!$C$33:$C$776,СВЦЭМ!$A$33:$A$776,$A103,СВЦЭМ!$B$33:$B$776,S$83)+'СЕТ СН'!$H$9+СВЦЭМ!$D$10+'СЕТ СН'!$H$5-'СЕТ СН'!$H$17</f>
        <v>3654.3224415899999</v>
      </c>
      <c r="T103" s="36">
        <f>SUMIFS(СВЦЭМ!$C$33:$C$776,СВЦЭМ!$A$33:$A$776,$A103,СВЦЭМ!$B$33:$B$776,T$83)+'СЕТ СН'!$H$9+СВЦЭМ!$D$10+'СЕТ СН'!$H$5-'СЕТ СН'!$H$17</f>
        <v>3648.3830842299999</v>
      </c>
      <c r="U103" s="36">
        <f>SUMIFS(СВЦЭМ!$C$33:$C$776,СВЦЭМ!$A$33:$A$776,$A103,СВЦЭМ!$B$33:$B$776,U$83)+'СЕТ СН'!$H$9+СВЦЭМ!$D$10+'СЕТ СН'!$H$5-'СЕТ СН'!$H$17</f>
        <v>3655.1910191400002</v>
      </c>
      <c r="V103" s="36">
        <f>SUMIFS(СВЦЭМ!$C$33:$C$776,СВЦЭМ!$A$33:$A$776,$A103,СВЦЭМ!$B$33:$B$776,V$83)+'СЕТ СН'!$H$9+СВЦЭМ!$D$10+'СЕТ СН'!$H$5-'СЕТ СН'!$H$17</f>
        <v>3628.9666017199997</v>
      </c>
      <c r="W103" s="36">
        <f>SUMIFS(СВЦЭМ!$C$33:$C$776,СВЦЭМ!$A$33:$A$776,$A103,СВЦЭМ!$B$33:$B$776,W$83)+'СЕТ СН'!$H$9+СВЦЭМ!$D$10+'СЕТ СН'!$H$5-'СЕТ СН'!$H$17</f>
        <v>3621.3644905800002</v>
      </c>
      <c r="X103" s="36">
        <f>SUMIFS(СВЦЭМ!$C$33:$C$776,СВЦЭМ!$A$33:$A$776,$A103,СВЦЭМ!$B$33:$B$776,X$83)+'СЕТ СН'!$H$9+СВЦЭМ!$D$10+'СЕТ СН'!$H$5-'СЕТ СН'!$H$17</f>
        <v>3651.96393059</v>
      </c>
      <c r="Y103" s="36">
        <f>SUMIFS(СВЦЭМ!$C$33:$C$776,СВЦЭМ!$A$33:$A$776,$A103,СВЦЭМ!$B$33:$B$776,Y$83)+'СЕТ СН'!$H$9+СВЦЭМ!$D$10+'СЕТ СН'!$H$5-'СЕТ СН'!$H$17</f>
        <v>3653.90545333</v>
      </c>
    </row>
    <row r="104" spans="1:25" ht="15.75" x14ac:dyDescent="0.2">
      <c r="A104" s="35">
        <f t="shared" si="2"/>
        <v>43942</v>
      </c>
      <c r="B104" s="36">
        <f>SUMIFS(СВЦЭМ!$C$33:$C$776,СВЦЭМ!$A$33:$A$776,$A104,СВЦЭМ!$B$33:$B$776,B$83)+'СЕТ СН'!$H$9+СВЦЭМ!$D$10+'СЕТ СН'!$H$5-'СЕТ СН'!$H$17</f>
        <v>3744.9331023599998</v>
      </c>
      <c r="C104" s="36">
        <f>SUMIFS(СВЦЭМ!$C$33:$C$776,СВЦЭМ!$A$33:$A$776,$A104,СВЦЭМ!$B$33:$B$776,C$83)+'СЕТ СН'!$H$9+СВЦЭМ!$D$10+'СЕТ СН'!$H$5-'СЕТ СН'!$H$17</f>
        <v>3776.2576120799999</v>
      </c>
      <c r="D104" s="36">
        <f>SUMIFS(СВЦЭМ!$C$33:$C$776,СВЦЭМ!$A$33:$A$776,$A104,СВЦЭМ!$B$33:$B$776,D$83)+'СЕТ СН'!$H$9+СВЦЭМ!$D$10+'СЕТ СН'!$H$5-'СЕТ СН'!$H$17</f>
        <v>3815.0574447500003</v>
      </c>
      <c r="E104" s="36">
        <f>SUMIFS(СВЦЭМ!$C$33:$C$776,СВЦЭМ!$A$33:$A$776,$A104,СВЦЭМ!$B$33:$B$776,E$83)+'СЕТ СН'!$H$9+СВЦЭМ!$D$10+'СЕТ СН'!$H$5-'СЕТ СН'!$H$17</f>
        <v>3814.53095373</v>
      </c>
      <c r="F104" s="36">
        <f>SUMIFS(СВЦЭМ!$C$33:$C$776,СВЦЭМ!$A$33:$A$776,$A104,СВЦЭМ!$B$33:$B$776,F$83)+'СЕТ СН'!$H$9+СВЦЭМ!$D$10+'СЕТ СН'!$H$5-'СЕТ СН'!$H$17</f>
        <v>3808.8498972299999</v>
      </c>
      <c r="G104" s="36">
        <f>SUMIFS(СВЦЭМ!$C$33:$C$776,СВЦЭМ!$A$33:$A$776,$A104,СВЦЭМ!$B$33:$B$776,G$83)+'СЕТ СН'!$H$9+СВЦЭМ!$D$10+'СЕТ СН'!$H$5-'СЕТ СН'!$H$17</f>
        <v>3837.7597509400002</v>
      </c>
      <c r="H104" s="36">
        <f>SUMIFS(СВЦЭМ!$C$33:$C$776,СВЦЭМ!$A$33:$A$776,$A104,СВЦЭМ!$B$33:$B$776,H$83)+'СЕТ СН'!$H$9+СВЦЭМ!$D$10+'СЕТ СН'!$H$5-'СЕТ СН'!$H$17</f>
        <v>3789.2828009300001</v>
      </c>
      <c r="I104" s="36">
        <f>SUMIFS(СВЦЭМ!$C$33:$C$776,СВЦЭМ!$A$33:$A$776,$A104,СВЦЭМ!$B$33:$B$776,I$83)+'СЕТ СН'!$H$9+СВЦЭМ!$D$10+'СЕТ СН'!$H$5-'СЕТ СН'!$H$17</f>
        <v>3764.1399993200002</v>
      </c>
      <c r="J104" s="36">
        <f>SUMIFS(СВЦЭМ!$C$33:$C$776,СВЦЭМ!$A$33:$A$776,$A104,СВЦЭМ!$B$33:$B$776,J$83)+'СЕТ СН'!$H$9+СВЦЭМ!$D$10+'СЕТ СН'!$H$5-'СЕТ СН'!$H$17</f>
        <v>3687.4373722</v>
      </c>
      <c r="K104" s="36">
        <f>SUMIFS(СВЦЭМ!$C$33:$C$776,СВЦЭМ!$A$33:$A$776,$A104,СВЦЭМ!$B$33:$B$776,K$83)+'СЕТ СН'!$H$9+СВЦЭМ!$D$10+'СЕТ СН'!$H$5-'СЕТ СН'!$H$17</f>
        <v>3637.58332496</v>
      </c>
      <c r="L104" s="36">
        <f>SUMIFS(СВЦЭМ!$C$33:$C$776,СВЦЭМ!$A$33:$A$776,$A104,СВЦЭМ!$B$33:$B$776,L$83)+'СЕТ СН'!$H$9+СВЦЭМ!$D$10+'СЕТ СН'!$H$5-'СЕТ СН'!$H$17</f>
        <v>3626.6910241999999</v>
      </c>
      <c r="M104" s="36">
        <f>SUMIFS(СВЦЭМ!$C$33:$C$776,СВЦЭМ!$A$33:$A$776,$A104,СВЦЭМ!$B$33:$B$776,M$83)+'СЕТ СН'!$H$9+СВЦЭМ!$D$10+'СЕТ СН'!$H$5-'СЕТ СН'!$H$17</f>
        <v>3627.13910093</v>
      </c>
      <c r="N104" s="36">
        <f>SUMIFS(СВЦЭМ!$C$33:$C$776,СВЦЭМ!$A$33:$A$776,$A104,СВЦЭМ!$B$33:$B$776,N$83)+'СЕТ СН'!$H$9+СВЦЭМ!$D$10+'СЕТ СН'!$H$5-'СЕТ СН'!$H$17</f>
        <v>3678.74574166</v>
      </c>
      <c r="O104" s="36">
        <f>SUMIFS(СВЦЭМ!$C$33:$C$776,СВЦЭМ!$A$33:$A$776,$A104,СВЦЭМ!$B$33:$B$776,O$83)+'СЕТ СН'!$H$9+СВЦЭМ!$D$10+'СЕТ СН'!$H$5-'СЕТ СН'!$H$17</f>
        <v>3656.7061846199999</v>
      </c>
      <c r="P104" s="36">
        <f>SUMIFS(СВЦЭМ!$C$33:$C$776,СВЦЭМ!$A$33:$A$776,$A104,СВЦЭМ!$B$33:$B$776,P$83)+'СЕТ СН'!$H$9+СВЦЭМ!$D$10+'СЕТ СН'!$H$5-'СЕТ СН'!$H$17</f>
        <v>3688.7299245899999</v>
      </c>
      <c r="Q104" s="36">
        <f>SUMIFS(СВЦЭМ!$C$33:$C$776,СВЦЭМ!$A$33:$A$776,$A104,СВЦЭМ!$B$33:$B$776,Q$83)+'СЕТ СН'!$H$9+СВЦЭМ!$D$10+'СЕТ СН'!$H$5-'СЕТ СН'!$H$17</f>
        <v>3710.1801656799998</v>
      </c>
      <c r="R104" s="36">
        <f>SUMIFS(СВЦЭМ!$C$33:$C$776,СВЦЭМ!$A$33:$A$776,$A104,СВЦЭМ!$B$33:$B$776,R$83)+'СЕТ СН'!$H$9+СВЦЭМ!$D$10+'СЕТ СН'!$H$5-'СЕТ СН'!$H$17</f>
        <v>3720.1683718699996</v>
      </c>
      <c r="S104" s="36">
        <f>SUMIFS(СВЦЭМ!$C$33:$C$776,СВЦЭМ!$A$33:$A$776,$A104,СВЦЭМ!$B$33:$B$776,S$83)+'СЕТ СН'!$H$9+СВЦЭМ!$D$10+'СЕТ СН'!$H$5-'СЕТ СН'!$H$17</f>
        <v>3710.53240267</v>
      </c>
      <c r="T104" s="36">
        <f>SUMIFS(СВЦЭМ!$C$33:$C$776,СВЦЭМ!$A$33:$A$776,$A104,СВЦЭМ!$B$33:$B$776,T$83)+'СЕТ СН'!$H$9+СВЦЭМ!$D$10+'СЕТ СН'!$H$5-'СЕТ СН'!$H$17</f>
        <v>3695.6570974699998</v>
      </c>
      <c r="U104" s="36">
        <f>SUMIFS(СВЦЭМ!$C$33:$C$776,СВЦЭМ!$A$33:$A$776,$A104,СВЦЭМ!$B$33:$B$776,U$83)+'СЕТ СН'!$H$9+СВЦЭМ!$D$10+'СЕТ СН'!$H$5-'СЕТ СН'!$H$17</f>
        <v>3744.3026426799997</v>
      </c>
      <c r="V104" s="36">
        <f>SUMIFS(СВЦЭМ!$C$33:$C$776,СВЦЭМ!$A$33:$A$776,$A104,СВЦЭМ!$B$33:$B$776,V$83)+'СЕТ СН'!$H$9+СВЦЭМ!$D$10+'СЕТ СН'!$H$5-'СЕТ СН'!$H$17</f>
        <v>3683.4910081099997</v>
      </c>
      <c r="W104" s="36">
        <f>SUMIFS(СВЦЭМ!$C$33:$C$776,СВЦЭМ!$A$33:$A$776,$A104,СВЦЭМ!$B$33:$B$776,W$83)+'СЕТ СН'!$H$9+СВЦЭМ!$D$10+'СЕТ СН'!$H$5-'СЕТ СН'!$H$17</f>
        <v>3673.97612755</v>
      </c>
      <c r="X104" s="36">
        <f>SUMIFS(СВЦЭМ!$C$33:$C$776,СВЦЭМ!$A$33:$A$776,$A104,СВЦЭМ!$B$33:$B$776,X$83)+'СЕТ СН'!$H$9+СВЦЭМ!$D$10+'СЕТ СН'!$H$5-'СЕТ СН'!$H$17</f>
        <v>3708.5017530499999</v>
      </c>
      <c r="Y104" s="36">
        <f>SUMIFS(СВЦЭМ!$C$33:$C$776,СВЦЭМ!$A$33:$A$776,$A104,СВЦЭМ!$B$33:$B$776,Y$83)+'СЕТ СН'!$H$9+СВЦЭМ!$D$10+'СЕТ СН'!$H$5-'СЕТ СН'!$H$17</f>
        <v>3720.79278927</v>
      </c>
    </row>
    <row r="105" spans="1:25" ht="15.75" x14ac:dyDescent="0.2">
      <c r="A105" s="35">
        <f t="shared" si="2"/>
        <v>43943</v>
      </c>
      <c r="B105" s="36">
        <f>SUMIFS(СВЦЭМ!$C$33:$C$776,СВЦЭМ!$A$33:$A$776,$A105,СВЦЭМ!$B$33:$B$776,B$83)+'СЕТ СН'!$H$9+СВЦЭМ!$D$10+'СЕТ СН'!$H$5-'СЕТ СН'!$H$17</f>
        <v>3713.87424921</v>
      </c>
      <c r="C105" s="36">
        <f>SUMIFS(СВЦЭМ!$C$33:$C$776,СВЦЭМ!$A$33:$A$776,$A105,СВЦЭМ!$B$33:$B$776,C$83)+'СЕТ СН'!$H$9+СВЦЭМ!$D$10+'СЕТ СН'!$H$5-'СЕТ СН'!$H$17</f>
        <v>3752.6949764299998</v>
      </c>
      <c r="D105" s="36">
        <f>SUMIFS(СВЦЭМ!$C$33:$C$776,СВЦЭМ!$A$33:$A$776,$A105,СВЦЭМ!$B$33:$B$776,D$83)+'СЕТ СН'!$H$9+СВЦЭМ!$D$10+'СЕТ СН'!$H$5-'СЕТ СН'!$H$17</f>
        <v>3749.8074120000001</v>
      </c>
      <c r="E105" s="36">
        <f>SUMIFS(СВЦЭМ!$C$33:$C$776,СВЦЭМ!$A$33:$A$776,$A105,СВЦЭМ!$B$33:$B$776,E$83)+'СЕТ СН'!$H$9+СВЦЭМ!$D$10+'СЕТ СН'!$H$5-'СЕТ СН'!$H$17</f>
        <v>3787.04879858</v>
      </c>
      <c r="F105" s="36">
        <f>SUMIFS(СВЦЭМ!$C$33:$C$776,СВЦЭМ!$A$33:$A$776,$A105,СВЦЭМ!$B$33:$B$776,F$83)+'СЕТ СН'!$H$9+СВЦЭМ!$D$10+'СЕТ СН'!$H$5-'СЕТ СН'!$H$17</f>
        <v>3788.7638625700001</v>
      </c>
      <c r="G105" s="36">
        <f>SUMIFS(СВЦЭМ!$C$33:$C$776,СВЦЭМ!$A$33:$A$776,$A105,СВЦЭМ!$B$33:$B$776,G$83)+'СЕТ СН'!$H$9+СВЦЭМ!$D$10+'СЕТ СН'!$H$5-'СЕТ СН'!$H$17</f>
        <v>3775.8455318199999</v>
      </c>
      <c r="H105" s="36">
        <f>SUMIFS(СВЦЭМ!$C$33:$C$776,СВЦЭМ!$A$33:$A$776,$A105,СВЦЭМ!$B$33:$B$776,H$83)+'СЕТ СН'!$H$9+СВЦЭМ!$D$10+'СЕТ СН'!$H$5-'СЕТ СН'!$H$17</f>
        <v>3738.919355</v>
      </c>
      <c r="I105" s="36">
        <f>SUMIFS(СВЦЭМ!$C$33:$C$776,СВЦЭМ!$A$33:$A$776,$A105,СВЦЭМ!$B$33:$B$776,I$83)+'СЕТ СН'!$H$9+СВЦЭМ!$D$10+'СЕТ СН'!$H$5-'СЕТ СН'!$H$17</f>
        <v>3738.2261378399999</v>
      </c>
      <c r="J105" s="36">
        <f>SUMIFS(СВЦЭМ!$C$33:$C$776,СВЦЭМ!$A$33:$A$776,$A105,СВЦЭМ!$B$33:$B$776,J$83)+'СЕТ СН'!$H$9+СВЦЭМ!$D$10+'СЕТ СН'!$H$5-'СЕТ СН'!$H$17</f>
        <v>3680.4049486599997</v>
      </c>
      <c r="K105" s="36">
        <f>SUMIFS(СВЦЭМ!$C$33:$C$776,СВЦЭМ!$A$33:$A$776,$A105,СВЦЭМ!$B$33:$B$776,K$83)+'СЕТ СН'!$H$9+СВЦЭМ!$D$10+'СЕТ СН'!$H$5-'СЕТ СН'!$H$17</f>
        <v>3686.4107574899999</v>
      </c>
      <c r="L105" s="36">
        <f>SUMIFS(СВЦЭМ!$C$33:$C$776,СВЦЭМ!$A$33:$A$776,$A105,СВЦЭМ!$B$33:$B$776,L$83)+'СЕТ СН'!$H$9+СВЦЭМ!$D$10+'СЕТ СН'!$H$5-'СЕТ СН'!$H$17</f>
        <v>3660.2129797400003</v>
      </c>
      <c r="M105" s="36">
        <f>SUMIFS(СВЦЭМ!$C$33:$C$776,СВЦЭМ!$A$33:$A$776,$A105,СВЦЭМ!$B$33:$B$776,M$83)+'СЕТ СН'!$H$9+СВЦЭМ!$D$10+'СЕТ СН'!$H$5-'СЕТ СН'!$H$17</f>
        <v>3663.6226553500001</v>
      </c>
      <c r="N105" s="36">
        <f>SUMIFS(СВЦЭМ!$C$33:$C$776,СВЦЭМ!$A$33:$A$776,$A105,СВЦЭМ!$B$33:$B$776,N$83)+'СЕТ СН'!$H$9+СВЦЭМ!$D$10+'СЕТ СН'!$H$5-'СЕТ СН'!$H$17</f>
        <v>3709.7815697000001</v>
      </c>
      <c r="O105" s="36">
        <f>SUMIFS(СВЦЭМ!$C$33:$C$776,СВЦЭМ!$A$33:$A$776,$A105,СВЦЭМ!$B$33:$B$776,O$83)+'СЕТ СН'!$H$9+СВЦЭМ!$D$10+'СЕТ СН'!$H$5-'СЕТ СН'!$H$17</f>
        <v>3666.5922195000003</v>
      </c>
      <c r="P105" s="36">
        <f>SUMIFS(СВЦЭМ!$C$33:$C$776,СВЦЭМ!$A$33:$A$776,$A105,СВЦЭМ!$B$33:$B$776,P$83)+'СЕТ СН'!$H$9+СВЦЭМ!$D$10+'СЕТ СН'!$H$5-'СЕТ СН'!$H$17</f>
        <v>3678.5081515100001</v>
      </c>
      <c r="Q105" s="36">
        <f>SUMIFS(СВЦЭМ!$C$33:$C$776,СВЦЭМ!$A$33:$A$776,$A105,СВЦЭМ!$B$33:$B$776,Q$83)+'СЕТ СН'!$H$9+СВЦЭМ!$D$10+'СЕТ СН'!$H$5-'СЕТ СН'!$H$17</f>
        <v>3705.5033959499997</v>
      </c>
      <c r="R105" s="36">
        <f>SUMIFS(СВЦЭМ!$C$33:$C$776,СВЦЭМ!$A$33:$A$776,$A105,СВЦЭМ!$B$33:$B$776,R$83)+'СЕТ СН'!$H$9+СВЦЭМ!$D$10+'СЕТ СН'!$H$5-'СЕТ СН'!$H$17</f>
        <v>3698.8927192700003</v>
      </c>
      <c r="S105" s="36">
        <f>SUMIFS(СВЦЭМ!$C$33:$C$776,СВЦЭМ!$A$33:$A$776,$A105,СВЦЭМ!$B$33:$B$776,S$83)+'СЕТ СН'!$H$9+СВЦЭМ!$D$10+'СЕТ СН'!$H$5-'СЕТ СН'!$H$17</f>
        <v>3685.7609826500002</v>
      </c>
      <c r="T105" s="36">
        <f>SUMIFS(СВЦЭМ!$C$33:$C$776,СВЦЭМ!$A$33:$A$776,$A105,СВЦЭМ!$B$33:$B$776,T$83)+'СЕТ СН'!$H$9+СВЦЭМ!$D$10+'СЕТ СН'!$H$5-'СЕТ СН'!$H$17</f>
        <v>3680.9600937699997</v>
      </c>
      <c r="U105" s="36">
        <f>SUMIFS(СВЦЭМ!$C$33:$C$776,СВЦЭМ!$A$33:$A$776,$A105,СВЦЭМ!$B$33:$B$776,U$83)+'СЕТ СН'!$H$9+СВЦЭМ!$D$10+'СЕТ СН'!$H$5-'СЕТ СН'!$H$17</f>
        <v>3702.2213821</v>
      </c>
      <c r="V105" s="36">
        <f>SUMIFS(СВЦЭМ!$C$33:$C$776,СВЦЭМ!$A$33:$A$776,$A105,СВЦЭМ!$B$33:$B$776,V$83)+'СЕТ СН'!$H$9+СВЦЭМ!$D$10+'СЕТ СН'!$H$5-'СЕТ СН'!$H$17</f>
        <v>3658.2075744200001</v>
      </c>
      <c r="W105" s="36">
        <f>SUMIFS(СВЦЭМ!$C$33:$C$776,СВЦЭМ!$A$33:$A$776,$A105,СВЦЭМ!$B$33:$B$776,W$83)+'СЕТ СН'!$H$9+СВЦЭМ!$D$10+'СЕТ СН'!$H$5-'СЕТ СН'!$H$17</f>
        <v>3645.46113737</v>
      </c>
      <c r="X105" s="36">
        <f>SUMIFS(СВЦЭМ!$C$33:$C$776,СВЦЭМ!$A$33:$A$776,$A105,СВЦЭМ!$B$33:$B$776,X$83)+'СЕТ СН'!$H$9+СВЦЭМ!$D$10+'СЕТ СН'!$H$5-'СЕТ СН'!$H$17</f>
        <v>3638.2111884400001</v>
      </c>
      <c r="Y105" s="36">
        <f>SUMIFS(СВЦЭМ!$C$33:$C$776,СВЦЭМ!$A$33:$A$776,$A105,СВЦЭМ!$B$33:$B$776,Y$83)+'СЕТ СН'!$H$9+СВЦЭМ!$D$10+'СЕТ СН'!$H$5-'СЕТ СН'!$H$17</f>
        <v>3661.7822703399997</v>
      </c>
    </row>
    <row r="106" spans="1:25" ht="15.75" x14ac:dyDescent="0.2">
      <c r="A106" s="35">
        <f t="shared" si="2"/>
        <v>43944</v>
      </c>
      <c r="B106" s="36">
        <f>SUMIFS(СВЦЭМ!$C$33:$C$776,СВЦЭМ!$A$33:$A$776,$A106,СВЦЭМ!$B$33:$B$776,B$83)+'СЕТ СН'!$H$9+СВЦЭМ!$D$10+'СЕТ СН'!$H$5-'СЕТ СН'!$H$17</f>
        <v>3803.6225771300001</v>
      </c>
      <c r="C106" s="36">
        <f>SUMIFS(СВЦЭМ!$C$33:$C$776,СВЦЭМ!$A$33:$A$776,$A106,СВЦЭМ!$B$33:$B$776,C$83)+'СЕТ СН'!$H$9+СВЦЭМ!$D$10+'СЕТ СН'!$H$5-'СЕТ СН'!$H$17</f>
        <v>3857.4517169299997</v>
      </c>
      <c r="D106" s="36">
        <f>SUMIFS(СВЦЭМ!$C$33:$C$776,СВЦЭМ!$A$33:$A$776,$A106,СВЦЭМ!$B$33:$B$776,D$83)+'СЕТ СН'!$H$9+СВЦЭМ!$D$10+'СЕТ СН'!$H$5-'СЕТ СН'!$H$17</f>
        <v>3894.17682612</v>
      </c>
      <c r="E106" s="36">
        <f>SUMIFS(СВЦЭМ!$C$33:$C$776,СВЦЭМ!$A$33:$A$776,$A106,СВЦЭМ!$B$33:$B$776,E$83)+'СЕТ СН'!$H$9+СВЦЭМ!$D$10+'СЕТ СН'!$H$5-'СЕТ СН'!$H$17</f>
        <v>3935.9048660199996</v>
      </c>
      <c r="F106" s="36">
        <f>SUMIFS(СВЦЭМ!$C$33:$C$776,СВЦЭМ!$A$33:$A$776,$A106,СВЦЭМ!$B$33:$B$776,F$83)+'СЕТ СН'!$H$9+СВЦЭМ!$D$10+'СЕТ СН'!$H$5-'СЕТ СН'!$H$17</f>
        <v>3943.5317513499999</v>
      </c>
      <c r="G106" s="36">
        <f>SUMIFS(СВЦЭМ!$C$33:$C$776,СВЦЭМ!$A$33:$A$776,$A106,СВЦЭМ!$B$33:$B$776,G$83)+'СЕТ СН'!$H$9+СВЦЭМ!$D$10+'СЕТ СН'!$H$5-'СЕТ СН'!$H$17</f>
        <v>3915.9169896000003</v>
      </c>
      <c r="H106" s="36">
        <f>SUMIFS(СВЦЭМ!$C$33:$C$776,СВЦЭМ!$A$33:$A$776,$A106,СВЦЭМ!$B$33:$B$776,H$83)+'СЕТ СН'!$H$9+СВЦЭМ!$D$10+'СЕТ СН'!$H$5-'СЕТ СН'!$H$17</f>
        <v>3857.12080285</v>
      </c>
      <c r="I106" s="36">
        <f>SUMIFS(СВЦЭМ!$C$33:$C$776,СВЦЭМ!$A$33:$A$776,$A106,СВЦЭМ!$B$33:$B$776,I$83)+'СЕТ СН'!$H$9+СВЦЭМ!$D$10+'СЕТ СН'!$H$5-'СЕТ СН'!$H$17</f>
        <v>3833.8363234199996</v>
      </c>
      <c r="J106" s="36">
        <f>SUMIFS(СВЦЭМ!$C$33:$C$776,СВЦЭМ!$A$33:$A$776,$A106,СВЦЭМ!$B$33:$B$776,J$83)+'СЕТ СН'!$H$9+СВЦЭМ!$D$10+'СЕТ СН'!$H$5-'СЕТ СН'!$H$17</f>
        <v>3749.0658865999999</v>
      </c>
      <c r="K106" s="36">
        <f>SUMIFS(СВЦЭМ!$C$33:$C$776,СВЦЭМ!$A$33:$A$776,$A106,СВЦЭМ!$B$33:$B$776,K$83)+'СЕТ СН'!$H$9+СВЦЭМ!$D$10+'СЕТ СН'!$H$5-'СЕТ СН'!$H$17</f>
        <v>3728.5749201500003</v>
      </c>
      <c r="L106" s="36">
        <f>SUMIFS(СВЦЭМ!$C$33:$C$776,СВЦЭМ!$A$33:$A$776,$A106,СВЦЭМ!$B$33:$B$776,L$83)+'СЕТ СН'!$H$9+СВЦЭМ!$D$10+'СЕТ СН'!$H$5-'СЕТ СН'!$H$17</f>
        <v>3722.6802145199999</v>
      </c>
      <c r="M106" s="36">
        <f>SUMIFS(СВЦЭМ!$C$33:$C$776,СВЦЭМ!$A$33:$A$776,$A106,СВЦЭМ!$B$33:$B$776,M$83)+'СЕТ СН'!$H$9+СВЦЭМ!$D$10+'СЕТ СН'!$H$5-'СЕТ СН'!$H$17</f>
        <v>3724.4194755199997</v>
      </c>
      <c r="N106" s="36">
        <f>SUMIFS(СВЦЭМ!$C$33:$C$776,СВЦЭМ!$A$33:$A$776,$A106,СВЦЭМ!$B$33:$B$776,N$83)+'СЕТ СН'!$H$9+СВЦЭМ!$D$10+'СЕТ СН'!$H$5-'СЕТ СН'!$H$17</f>
        <v>3744.1893640799999</v>
      </c>
      <c r="O106" s="36">
        <f>SUMIFS(СВЦЭМ!$C$33:$C$776,СВЦЭМ!$A$33:$A$776,$A106,СВЦЭМ!$B$33:$B$776,O$83)+'СЕТ СН'!$H$9+СВЦЭМ!$D$10+'СЕТ СН'!$H$5-'СЕТ СН'!$H$17</f>
        <v>3725.2356195399998</v>
      </c>
      <c r="P106" s="36">
        <f>SUMIFS(СВЦЭМ!$C$33:$C$776,СВЦЭМ!$A$33:$A$776,$A106,СВЦЭМ!$B$33:$B$776,P$83)+'СЕТ СН'!$H$9+СВЦЭМ!$D$10+'СЕТ СН'!$H$5-'СЕТ СН'!$H$17</f>
        <v>3745.5377120900002</v>
      </c>
      <c r="Q106" s="36">
        <f>SUMIFS(СВЦЭМ!$C$33:$C$776,СВЦЭМ!$A$33:$A$776,$A106,СВЦЭМ!$B$33:$B$776,Q$83)+'СЕТ СН'!$H$9+СВЦЭМ!$D$10+'СЕТ СН'!$H$5-'СЕТ СН'!$H$17</f>
        <v>3763.9061560499999</v>
      </c>
      <c r="R106" s="36">
        <f>SUMIFS(СВЦЭМ!$C$33:$C$776,СВЦЭМ!$A$33:$A$776,$A106,СВЦЭМ!$B$33:$B$776,R$83)+'СЕТ СН'!$H$9+СВЦЭМ!$D$10+'СЕТ СН'!$H$5-'СЕТ СН'!$H$17</f>
        <v>3772.6246472900002</v>
      </c>
      <c r="S106" s="36">
        <f>SUMIFS(СВЦЭМ!$C$33:$C$776,СВЦЭМ!$A$33:$A$776,$A106,СВЦЭМ!$B$33:$B$776,S$83)+'СЕТ СН'!$H$9+СВЦЭМ!$D$10+'СЕТ СН'!$H$5-'СЕТ СН'!$H$17</f>
        <v>3750.4936931699999</v>
      </c>
      <c r="T106" s="36">
        <f>SUMIFS(СВЦЭМ!$C$33:$C$776,СВЦЭМ!$A$33:$A$776,$A106,СВЦЭМ!$B$33:$B$776,T$83)+'СЕТ СН'!$H$9+СВЦЭМ!$D$10+'СЕТ СН'!$H$5-'СЕТ СН'!$H$17</f>
        <v>3722.8548655200002</v>
      </c>
      <c r="U106" s="36">
        <f>SUMIFS(СВЦЭМ!$C$33:$C$776,СВЦЭМ!$A$33:$A$776,$A106,СВЦЭМ!$B$33:$B$776,U$83)+'СЕТ СН'!$H$9+СВЦЭМ!$D$10+'СЕТ СН'!$H$5-'СЕТ СН'!$H$17</f>
        <v>3723.0987958000001</v>
      </c>
      <c r="V106" s="36">
        <f>SUMIFS(СВЦЭМ!$C$33:$C$776,СВЦЭМ!$A$33:$A$776,$A106,СВЦЭМ!$B$33:$B$776,V$83)+'СЕТ СН'!$H$9+СВЦЭМ!$D$10+'СЕТ СН'!$H$5-'СЕТ СН'!$H$17</f>
        <v>3691.5095305300001</v>
      </c>
      <c r="W106" s="36">
        <f>SUMIFS(СВЦЭМ!$C$33:$C$776,СВЦЭМ!$A$33:$A$776,$A106,СВЦЭМ!$B$33:$B$776,W$83)+'СЕТ СН'!$H$9+СВЦЭМ!$D$10+'СЕТ СН'!$H$5-'СЕТ СН'!$H$17</f>
        <v>3677.7148329299998</v>
      </c>
      <c r="X106" s="36">
        <f>SUMIFS(СВЦЭМ!$C$33:$C$776,СВЦЭМ!$A$33:$A$776,$A106,СВЦЭМ!$B$33:$B$776,X$83)+'СЕТ СН'!$H$9+СВЦЭМ!$D$10+'СЕТ СН'!$H$5-'СЕТ СН'!$H$17</f>
        <v>3706.1947625800003</v>
      </c>
      <c r="Y106" s="36">
        <f>SUMIFS(СВЦЭМ!$C$33:$C$776,СВЦЭМ!$A$33:$A$776,$A106,СВЦЭМ!$B$33:$B$776,Y$83)+'СЕТ СН'!$H$9+СВЦЭМ!$D$10+'СЕТ СН'!$H$5-'СЕТ СН'!$H$17</f>
        <v>3737.9104626600001</v>
      </c>
    </row>
    <row r="107" spans="1:25" ht="15.75" x14ac:dyDescent="0.2">
      <c r="A107" s="35">
        <f t="shared" si="2"/>
        <v>43945</v>
      </c>
      <c r="B107" s="36">
        <f>SUMIFS(СВЦЭМ!$C$33:$C$776,СВЦЭМ!$A$33:$A$776,$A107,СВЦЭМ!$B$33:$B$776,B$83)+'СЕТ СН'!$H$9+СВЦЭМ!$D$10+'СЕТ СН'!$H$5-'СЕТ СН'!$H$17</f>
        <v>4022.0901082299997</v>
      </c>
      <c r="C107" s="36">
        <f>SUMIFS(СВЦЭМ!$C$33:$C$776,СВЦЭМ!$A$33:$A$776,$A107,СВЦЭМ!$B$33:$B$776,C$83)+'СЕТ СН'!$H$9+СВЦЭМ!$D$10+'СЕТ СН'!$H$5-'СЕТ СН'!$H$17</f>
        <v>4064.06236635</v>
      </c>
      <c r="D107" s="36">
        <f>SUMIFS(СВЦЭМ!$C$33:$C$776,СВЦЭМ!$A$33:$A$776,$A107,СВЦЭМ!$B$33:$B$776,D$83)+'СЕТ СН'!$H$9+СВЦЭМ!$D$10+'СЕТ СН'!$H$5-'СЕТ СН'!$H$17</f>
        <v>4095.6152423599997</v>
      </c>
      <c r="E107" s="36">
        <f>SUMIFS(СВЦЭМ!$C$33:$C$776,СВЦЭМ!$A$33:$A$776,$A107,СВЦЭМ!$B$33:$B$776,E$83)+'СЕТ СН'!$H$9+СВЦЭМ!$D$10+'СЕТ СН'!$H$5-'СЕТ СН'!$H$17</f>
        <v>4110.6923892499999</v>
      </c>
      <c r="F107" s="36">
        <f>SUMIFS(СВЦЭМ!$C$33:$C$776,СВЦЭМ!$A$33:$A$776,$A107,СВЦЭМ!$B$33:$B$776,F$83)+'СЕТ СН'!$H$9+СВЦЭМ!$D$10+'СЕТ СН'!$H$5-'СЕТ СН'!$H$17</f>
        <v>4117.4040006200003</v>
      </c>
      <c r="G107" s="36">
        <f>SUMIFS(СВЦЭМ!$C$33:$C$776,СВЦЭМ!$A$33:$A$776,$A107,СВЦЭМ!$B$33:$B$776,G$83)+'СЕТ СН'!$H$9+СВЦЭМ!$D$10+'СЕТ СН'!$H$5-'СЕТ СН'!$H$17</f>
        <v>4115.8394956699995</v>
      </c>
      <c r="H107" s="36">
        <f>SUMIFS(СВЦЭМ!$C$33:$C$776,СВЦЭМ!$A$33:$A$776,$A107,СВЦЭМ!$B$33:$B$776,H$83)+'СЕТ СН'!$H$9+СВЦЭМ!$D$10+'СЕТ СН'!$H$5-'СЕТ СН'!$H$17</f>
        <v>4104.79815495</v>
      </c>
      <c r="I107" s="36">
        <f>SUMIFS(СВЦЭМ!$C$33:$C$776,СВЦЭМ!$A$33:$A$776,$A107,СВЦЭМ!$B$33:$B$776,I$83)+'СЕТ СН'!$H$9+СВЦЭМ!$D$10+'СЕТ СН'!$H$5-'СЕТ СН'!$H$17</f>
        <v>4037.4238602300002</v>
      </c>
      <c r="J107" s="36">
        <f>SUMIFS(СВЦЭМ!$C$33:$C$776,СВЦЭМ!$A$33:$A$776,$A107,СВЦЭМ!$B$33:$B$776,J$83)+'СЕТ СН'!$H$9+СВЦЭМ!$D$10+'СЕТ СН'!$H$5-'СЕТ СН'!$H$17</f>
        <v>3905.94710334</v>
      </c>
      <c r="K107" s="36">
        <f>SUMIFS(СВЦЭМ!$C$33:$C$776,СВЦЭМ!$A$33:$A$776,$A107,СВЦЭМ!$B$33:$B$776,K$83)+'СЕТ СН'!$H$9+СВЦЭМ!$D$10+'СЕТ СН'!$H$5-'СЕТ СН'!$H$17</f>
        <v>3902.6894167999999</v>
      </c>
      <c r="L107" s="36">
        <f>SUMIFS(СВЦЭМ!$C$33:$C$776,СВЦЭМ!$A$33:$A$776,$A107,СВЦЭМ!$B$33:$B$776,L$83)+'СЕТ СН'!$H$9+СВЦЭМ!$D$10+'СЕТ СН'!$H$5-'СЕТ СН'!$H$17</f>
        <v>3887.2319054499999</v>
      </c>
      <c r="M107" s="36">
        <f>SUMIFS(СВЦЭМ!$C$33:$C$776,СВЦЭМ!$A$33:$A$776,$A107,СВЦЭМ!$B$33:$B$776,M$83)+'СЕТ СН'!$H$9+СВЦЭМ!$D$10+'СЕТ СН'!$H$5-'СЕТ СН'!$H$17</f>
        <v>3859.2351477299999</v>
      </c>
      <c r="N107" s="36">
        <f>SUMIFS(СВЦЭМ!$C$33:$C$776,СВЦЭМ!$A$33:$A$776,$A107,СВЦЭМ!$B$33:$B$776,N$83)+'СЕТ СН'!$H$9+СВЦЭМ!$D$10+'СЕТ СН'!$H$5-'СЕТ СН'!$H$17</f>
        <v>3816.33857661</v>
      </c>
      <c r="O107" s="36">
        <f>SUMIFS(СВЦЭМ!$C$33:$C$776,СВЦЭМ!$A$33:$A$776,$A107,СВЦЭМ!$B$33:$B$776,O$83)+'СЕТ СН'!$H$9+СВЦЭМ!$D$10+'СЕТ СН'!$H$5-'СЕТ СН'!$H$17</f>
        <v>3834.1838201400001</v>
      </c>
      <c r="P107" s="36">
        <f>SUMIFS(СВЦЭМ!$C$33:$C$776,СВЦЭМ!$A$33:$A$776,$A107,СВЦЭМ!$B$33:$B$776,P$83)+'СЕТ СН'!$H$9+СВЦЭМ!$D$10+'СЕТ СН'!$H$5-'СЕТ СН'!$H$17</f>
        <v>3853.83859407</v>
      </c>
      <c r="Q107" s="36">
        <f>SUMIFS(СВЦЭМ!$C$33:$C$776,СВЦЭМ!$A$33:$A$776,$A107,СВЦЭМ!$B$33:$B$776,Q$83)+'СЕТ СН'!$H$9+СВЦЭМ!$D$10+'СЕТ СН'!$H$5-'СЕТ СН'!$H$17</f>
        <v>3861.5761754</v>
      </c>
      <c r="R107" s="36">
        <f>SUMIFS(СВЦЭМ!$C$33:$C$776,СВЦЭМ!$A$33:$A$776,$A107,СВЦЭМ!$B$33:$B$776,R$83)+'СЕТ СН'!$H$9+СВЦЭМ!$D$10+'СЕТ СН'!$H$5-'СЕТ СН'!$H$17</f>
        <v>3866.6009640800003</v>
      </c>
      <c r="S107" s="36">
        <f>SUMIFS(СВЦЭМ!$C$33:$C$776,СВЦЭМ!$A$33:$A$776,$A107,СВЦЭМ!$B$33:$B$776,S$83)+'СЕТ СН'!$H$9+СВЦЭМ!$D$10+'СЕТ СН'!$H$5-'СЕТ СН'!$H$17</f>
        <v>3868.8447886499998</v>
      </c>
      <c r="T107" s="36">
        <f>SUMIFS(СВЦЭМ!$C$33:$C$776,СВЦЭМ!$A$33:$A$776,$A107,СВЦЭМ!$B$33:$B$776,T$83)+'СЕТ СН'!$H$9+СВЦЭМ!$D$10+'СЕТ СН'!$H$5-'СЕТ СН'!$H$17</f>
        <v>3829.8518925200001</v>
      </c>
      <c r="U107" s="36">
        <f>SUMIFS(СВЦЭМ!$C$33:$C$776,СВЦЭМ!$A$33:$A$776,$A107,СВЦЭМ!$B$33:$B$776,U$83)+'СЕТ СН'!$H$9+СВЦЭМ!$D$10+'СЕТ СН'!$H$5-'СЕТ СН'!$H$17</f>
        <v>3812.7256936900003</v>
      </c>
      <c r="V107" s="36">
        <f>SUMIFS(СВЦЭМ!$C$33:$C$776,СВЦЭМ!$A$33:$A$776,$A107,СВЦЭМ!$B$33:$B$776,V$83)+'СЕТ СН'!$H$9+СВЦЭМ!$D$10+'СЕТ СН'!$H$5-'СЕТ СН'!$H$17</f>
        <v>3775.5263960000002</v>
      </c>
      <c r="W107" s="36">
        <f>SUMIFS(СВЦЭМ!$C$33:$C$776,СВЦЭМ!$A$33:$A$776,$A107,СВЦЭМ!$B$33:$B$776,W$83)+'СЕТ СН'!$H$9+СВЦЭМ!$D$10+'СЕТ СН'!$H$5-'СЕТ СН'!$H$17</f>
        <v>3765.11181334</v>
      </c>
      <c r="X107" s="36">
        <f>SUMIFS(СВЦЭМ!$C$33:$C$776,СВЦЭМ!$A$33:$A$776,$A107,СВЦЭМ!$B$33:$B$776,X$83)+'СЕТ СН'!$H$9+СВЦЭМ!$D$10+'СЕТ СН'!$H$5-'СЕТ СН'!$H$17</f>
        <v>3814.32190752</v>
      </c>
      <c r="Y107" s="36">
        <f>SUMIFS(СВЦЭМ!$C$33:$C$776,СВЦЭМ!$A$33:$A$776,$A107,СВЦЭМ!$B$33:$B$776,Y$83)+'СЕТ СН'!$H$9+СВЦЭМ!$D$10+'СЕТ СН'!$H$5-'СЕТ СН'!$H$17</f>
        <v>3790.8616498199999</v>
      </c>
    </row>
    <row r="108" spans="1:25" ht="15.75" x14ac:dyDescent="0.2">
      <c r="A108" s="35">
        <f t="shared" si="2"/>
        <v>43946</v>
      </c>
      <c r="B108" s="36">
        <f>SUMIFS(СВЦЭМ!$C$33:$C$776,СВЦЭМ!$A$33:$A$776,$A108,СВЦЭМ!$B$33:$B$776,B$83)+'СЕТ СН'!$H$9+СВЦЭМ!$D$10+'СЕТ СН'!$H$5-'СЕТ СН'!$H$17</f>
        <v>3979.1885868999998</v>
      </c>
      <c r="C108" s="36">
        <f>SUMIFS(СВЦЭМ!$C$33:$C$776,СВЦЭМ!$A$33:$A$776,$A108,СВЦЭМ!$B$33:$B$776,C$83)+'СЕТ СН'!$H$9+СВЦЭМ!$D$10+'СЕТ СН'!$H$5-'СЕТ СН'!$H$17</f>
        <v>4012.8853344700001</v>
      </c>
      <c r="D108" s="36">
        <f>SUMIFS(СВЦЭМ!$C$33:$C$776,СВЦЭМ!$A$33:$A$776,$A108,СВЦЭМ!$B$33:$B$776,D$83)+'СЕТ СН'!$H$9+СВЦЭМ!$D$10+'СЕТ СН'!$H$5-'СЕТ СН'!$H$17</f>
        <v>4025.7253181699998</v>
      </c>
      <c r="E108" s="36">
        <f>SUMIFS(СВЦЭМ!$C$33:$C$776,СВЦЭМ!$A$33:$A$776,$A108,СВЦЭМ!$B$33:$B$776,E$83)+'СЕТ СН'!$H$9+СВЦЭМ!$D$10+'СЕТ СН'!$H$5-'СЕТ СН'!$H$17</f>
        <v>4042.5564518599999</v>
      </c>
      <c r="F108" s="36">
        <f>SUMIFS(СВЦЭМ!$C$33:$C$776,СВЦЭМ!$A$33:$A$776,$A108,СВЦЭМ!$B$33:$B$776,F$83)+'СЕТ СН'!$H$9+СВЦЭМ!$D$10+'СЕТ СН'!$H$5-'СЕТ СН'!$H$17</f>
        <v>4062.9717159699999</v>
      </c>
      <c r="G108" s="36">
        <f>SUMIFS(СВЦЭМ!$C$33:$C$776,СВЦЭМ!$A$33:$A$776,$A108,СВЦЭМ!$B$33:$B$776,G$83)+'СЕТ СН'!$H$9+СВЦЭМ!$D$10+'СЕТ СН'!$H$5-'СЕТ СН'!$H$17</f>
        <v>4046.8232815599999</v>
      </c>
      <c r="H108" s="36">
        <f>SUMIFS(СВЦЭМ!$C$33:$C$776,СВЦЭМ!$A$33:$A$776,$A108,СВЦЭМ!$B$33:$B$776,H$83)+'СЕТ СН'!$H$9+СВЦЭМ!$D$10+'СЕТ СН'!$H$5-'СЕТ СН'!$H$17</f>
        <v>4054.3301191700002</v>
      </c>
      <c r="I108" s="36">
        <f>SUMIFS(СВЦЭМ!$C$33:$C$776,СВЦЭМ!$A$33:$A$776,$A108,СВЦЭМ!$B$33:$B$776,I$83)+'СЕТ СН'!$H$9+СВЦЭМ!$D$10+'СЕТ СН'!$H$5-'СЕТ СН'!$H$17</f>
        <v>4049.6336419199997</v>
      </c>
      <c r="J108" s="36">
        <f>SUMIFS(СВЦЭМ!$C$33:$C$776,СВЦЭМ!$A$33:$A$776,$A108,СВЦЭМ!$B$33:$B$776,J$83)+'СЕТ СН'!$H$9+СВЦЭМ!$D$10+'СЕТ СН'!$H$5-'СЕТ СН'!$H$17</f>
        <v>3983.4319315900002</v>
      </c>
      <c r="K108" s="36">
        <f>SUMIFS(СВЦЭМ!$C$33:$C$776,СВЦЭМ!$A$33:$A$776,$A108,СВЦЭМ!$B$33:$B$776,K$83)+'СЕТ СН'!$H$9+СВЦЭМ!$D$10+'СЕТ СН'!$H$5-'СЕТ СН'!$H$17</f>
        <v>3925.8590262500002</v>
      </c>
      <c r="L108" s="36">
        <f>SUMIFS(СВЦЭМ!$C$33:$C$776,СВЦЭМ!$A$33:$A$776,$A108,СВЦЭМ!$B$33:$B$776,L$83)+'СЕТ СН'!$H$9+СВЦЭМ!$D$10+'СЕТ СН'!$H$5-'СЕТ СН'!$H$17</f>
        <v>3908.99351523</v>
      </c>
      <c r="M108" s="36">
        <f>SUMIFS(СВЦЭМ!$C$33:$C$776,СВЦЭМ!$A$33:$A$776,$A108,СВЦЭМ!$B$33:$B$776,M$83)+'СЕТ СН'!$H$9+СВЦЭМ!$D$10+'СЕТ СН'!$H$5-'СЕТ СН'!$H$17</f>
        <v>3935.98060532</v>
      </c>
      <c r="N108" s="36">
        <f>SUMIFS(СВЦЭМ!$C$33:$C$776,СВЦЭМ!$A$33:$A$776,$A108,СВЦЭМ!$B$33:$B$776,N$83)+'СЕТ СН'!$H$9+СВЦЭМ!$D$10+'СЕТ СН'!$H$5-'СЕТ СН'!$H$17</f>
        <v>3962.5893185800001</v>
      </c>
      <c r="O108" s="36">
        <f>SUMIFS(СВЦЭМ!$C$33:$C$776,СВЦЭМ!$A$33:$A$776,$A108,СВЦЭМ!$B$33:$B$776,O$83)+'СЕТ СН'!$H$9+СВЦЭМ!$D$10+'СЕТ СН'!$H$5-'СЕТ СН'!$H$17</f>
        <v>3953.4554360000002</v>
      </c>
      <c r="P108" s="36">
        <f>SUMIFS(СВЦЭМ!$C$33:$C$776,СВЦЭМ!$A$33:$A$776,$A108,СВЦЭМ!$B$33:$B$776,P$83)+'СЕТ СН'!$H$9+СВЦЭМ!$D$10+'СЕТ СН'!$H$5-'СЕТ СН'!$H$17</f>
        <v>3975.2795976299999</v>
      </c>
      <c r="Q108" s="36">
        <f>SUMIFS(СВЦЭМ!$C$33:$C$776,СВЦЭМ!$A$33:$A$776,$A108,СВЦЭМ!$B$33:$B$776,Q$83)+'СЕТ СН'!$H$9+СВЦЭМ!$D$10+'СЕТ СН'!$H$5-'СЕТ СН'!$H$17</f>
        <v>4001.0951770199999</v>
      </c>
      <c r="R108" s="36">
        <f>SUMIFS(СВЦЭМ!$C$33:$C$776,СВЦЭМ!$A$33:$A$776,$A108,СВЦЭМ!$B$33:$B$776,R$83)+'СЕТ СН'!$H$9+СВЦЭМ!$D$10+'СЕТ СН'!$H$5-'СЕТ СН'!$H$17</f>
        <v>4004.9800923900002</v>
      </c>
      <c r="S108" s="36">
        <f>SUMIFS(СВЦЭМ!$C$33:$C$776,СВЦЭМ!$A$33:$A$776,$A108,СВЦЭМ!$B$33:$B$776,S$83)+'СЕТ СН'!$H$9+СВЦЭМ!$D$10+'СЕТ СН'!$H$5-'СЕТ СН'!$H$17</f>
        <v>4016.3767990400002</v>
      </c>
      <c r="T108" s="36">
        <f>SUMIFS(СВЦЭМ!$C$33:$C$776,СВЦЭМ!$A$33:$A$776,$A108,СВЦЭМ!$B$33:$B$776,T$83)+'СЕТ СН'!$H$9+СВЦЭМ!$D$10+'СЕТ СН'!$H$5-'СЕТ СН'!$H$17</f>
        <v>3982.3758789200001</v>
      </c>
      <c r="U108" s="36">
        <f>SUMIFS(СВЦЭМ!$C$33:$C$776,СВЦЭМ!$A$33:$A$776,$A108,СВЦЭМ!$B$33:$B$776,U$83)+'СЕТ СН'!$H$9+СВЦЭМ!$D$10+'СЕТ СН'!$H$5-'СЕТ СН'!$H$17</f>
        <v>3960.4634040000001</v>
      </c>
      <c r="V108" s="36">
        <f>SUMIFS(СВЦЭМ!$C$33:$C$776,СВЦЭМ!$A$33:$A$776,$A108,СВЦЭМ!$B$33:$B$776,V$83)+'СЕТ СН'!$H$9+СВЦЭМ!$D$10+'СЕТ СН'!$H$5-'СЕТ СН'!$H$17</f>
        <v>3943.21795088</v>
      </c>
      <c r="W108" s="36">
        <f>SUMIFS(СВЦЭМ!$C$33:$C$776,СВЦЭМ!$A$33:$A$776,$A108,СВЦЭМ!$B$33:$B$776,W$83)+'СЕТ СН'!$H$9+СВЦЭМ!$D$10+'СЕТ СН'!$H$5-'СЕТ СН'!$H$17</f>
        <v>3926.7370849099998</v>
      </c>
      <c r="X108" s="36">
        <f>SUMIFS(СВЦЭМ!$C$33:$C$776,СВЦЭМ!$A$33:$A$776,$A108,СВЦЭМ!$B$33:$B$776,X$83)+'СЕТ СН'!$H$9+СВЦЭМ!$D$10+'СЕТ СН'!$H$5-'СЕТ СН'!$H$17</f>
        <v>3927.06861205</v>
      </c>
      <c r="Y108" s="36">
        <f>SUMIFS(СВЦЭМ!$C$33:$C$776,СВЦЭМ!$A$33:$A$776,$A108,СВЦЭМ!$B$33:$B$776,Y$83)+'СЕТ СН'!$H$9+СВЦЭМ!$D$10+'СЕТ СН'!$H$5-'СЕТ СН'!$H$17</f>
        <v>3979.6472571499999</v>
      </c>
    </row>
    <row r="109" spans="1:25" ht="15.75" x14ac:dyDescent="0.2">
      <c r="A109" s="35">
        <f t="shared" si="2"/>
        <v>43947</v>
      </c>
      <c r="B109" s="36">
        <f>SUMIFS(СВЦЭМ!$C$33:$C$776,СВЦЭМ!$A$33:$A$776,$A109,СВЦЭМ!$B$33:$B$776,B$83)+'СЕТ СН'!$H$9+СВЦЭМ!$D$10+'СЕТ СН'!$H$5-'СЕТ СН'!$H$17</f>
        <v>4076.8513312800001</v>
      </c>
      <c r="C109" s="36">
        <f>SUMIFS(СВЦЭМ!$C$33:$C$776,СВЦЭМ!$A$33:$A$776,$A109,СВЦЭМ!$B$33:$B$776,C$83)+'СЕТ СН'!$H$9+СВЦЭМ!$D$10+'СЕТ СН'!$H$5-'СЕТ СН'!$H$17</f>
        <v>4080.2075857099999</v>
      </c>
      <c r="D109" s="36">
        <f>SUMIFS(СВЦЭМ!$C$33:$C$776,СВЦЭМ!$A$33:$A$776,$A109,СВЦЭМ!$B$33:$B$776,D$83)+'СЕТ СН'!$H$9+СВЦЭМ!$D$10+'СЕТ СН'!$H$5-'СЕТ СН'!$H$17</f>
        <v>4055.95738059</v>
      </c>
      <c r="E109" s="36">
        <f>SUMIFS(СВЦЭМ!$C$33:$C$776,СВЦЭМ!$A$33:$A$776,$A109,СВЦЭМ!$B$33:$B$776,E$83)+'СЕТ СН'!$H$9+СВЦЭМ!$D$10+'СЕТ СН'!$H$5-'СЕТ СН'!$H$17</f>
        <v>4049.3470314900001</v>
      </c>
      <c r="F109" s="36">
        <f>SUMIFS(СВЦЭМ!$C$33:$C$776,СВЦЭМ!$A$33:$A$776,$A109,СВЦЭМ!$B$33:$B$776,F$83)+'СЕТ СН'!$H$9+СВЦЭМ!$D$10+'СЕТ СН'!$H$5-'СЕТ СН'!$H$17</f>
        <v>4051.5666733500002</v>
      </c>
      <c r="G109" s="36">
        <f>SUMIFS(СВЦЭМ!$C$33:$C$776,СВЦЭМ!$A$33:$A$776,$A109,СВЦЭМ!$B$33:$B$776,G$83)+'СЕТ СН'!$H$9+СВЦЭМ!$D$10+'СЕТ СН'!$H$5-'СЕТ СН'!$H$17</f>
        <v>4073.0784085200003</v>
      </c>
      <c r="H109" s="36">
        <f>SUMIFS(СВЦЭМ!$C$33:$C$776,СВЦЭМ!$A$33:$A$776,$A109,СВЦЭМ!$B$33:$B$776,H$83)+'СЕТ СН'!$H$9+СВЦЭМ!$D$10+'СЕТ СН'!$H$5-'СЕТ СН'!$H$17</f>
        <v>4081.0324120800001</v>
      </c>
      <c r="I109" s="36">
        <f>SUMIFS(СВЦЭМ!$C$33:$C$776,СВЦЭМ!$A$33:$A$776,$A109,СВЦЭМ!$B$33:$B$776,I$83)+'СЕТ СН'!$H$9+СВЦЭМ!$D$10+'СЕТ СН'!$H$5-'СЕТ СН'!$H$17</f>
        <v>4096.5574776900003</v>
      </c>
      <c r="J109" s="36">
        <f>SUMIFS(СВЦЭМ!$C$33:$C$776,СВЦЭМ!$A$33:$A$776,$A109,СВЦЭМ!$B$33:$B$776,J$83)+'СЕТ СН'!$H$9+СВЦЭМ!$D$10+'СЕТ СН'!$H$5-'СЕТ СН'!$H$17</f>
        <v>3991.82846905</v>
      </c>
      <c r="K109" s="36">
        <f>SUMIFS(СВЦЭМ!$C$33:$C$776,СВЦЭМ!$A$33:$A$776,$A109,СВЦЭМ!$B$33:$B$776,K$83)+'СЕТ СН'!$H$9+СВЦЭМ!$D$10+'СЕТ СН'!$H$5-'СЕТ СН'!$H$17</f>
        <v>3947.7715138200001</v>
      </c>
      <c r="L109" s="36">
        <f>SUMIFS(СВЦЭМ!$C$33:$C$776,СВЦЭМ!$A$33:$A$776,$A109,СВЦЭМ!$B$33:$B$776,L$83)+'СЕТ СН'!$H$9+СВЦЭМ!$D$10+'СЕТ СН'!$H$5-'СЕТ СН'!$H$17</f>
        <v>3912.8543363399999</v>
      </c>
      <c r="M109" s="36">
        <f>SUMIFS(СВЦЭМ!$C$33:$C$776,СВЦЭМ!$A$33:$A$776,$A109,СВЦЭМ!$B$33:$B$776,M$83)+'СЕТ СН'!$H$9+СВЦЭМ!$D$10+'СЕТ СН'!$H$5-'СЕТ СН'!$H$17</f>
        <v>3911.50753476</v>
      </c>
      <c r="N109" s="36">
        <f>SUMIFS(СВЦЭМ!$C$33:$C$776,СВЦЭМ!$A$33:$A$776,$A109,СВЦЭМ!$B$33:$B$776,N$83)+'СЕТ СН'!$H$9+СВЦЭМ!$D$10+'СЕТ СН'!$H$5-'СЕТ СН'!$H$17</f>
        <v>3927.9850248900002</v>
      </c>
      <c r="O109" s="36">
        <f>SUMIFS(СВЦЭМ!$C$33:$C$776,СВЦЭМ!$A$33:$A$776,$A109,СВЦЭМ!$B$33:$B$776,O$83)+'СЕТ СН'!$H$9+СВЦЭМ!$D$10+'СЕТ СН'!$H$5-'СЕТ СН'!$H$17</f>
        <v>3935.7578628900001</v>
      </c>
      <c r="P109" s="36">
        <f>SUMIFS(СВЦЭМ!$C$33:$C$776,СВЦЭМ!$A$33:$A$776,$A109,СВЦЭМ!$B$33:$B$776,P$83)+'СЕТ СН'!$H$9+СВЦЭМ!$D$10+'СЕТ СН'!$H$5-'СЕТ СН'!$H$17</f>
        <v>3952.4187844099997</v>
      </c>
      <c r="Q109" s="36">
        <f>SUMIFS(СВЦЭМ!$C$33:$C$776,СВЦЭМ!$A$33:$A$776,$A109,СВЦЭМ!$B$33:$B$776,Q$83)+'СЕТ СН'!$H$9+СВЦЭМ!$D$10+'СЕТ СН'!$H$5-'СЕТ СН'!$H$17</f>
        <v>3962.5394757399999</v>
      </c>
      <c r="R109" s="36">
        <f>SUMIFS(СВЦЭМ!$C$33:$C$776,СВЦЭМ!$A$33:$A$776,$A109,СВЦЭМ!$B$33:$B$776,R$83)+'СЕТ СН'!$H$9+СВЦЭМ!$D$10+'СЕТ СН'!$H$5-'СЕТ СН'!$H$17</f>
        <v>3961.1308578799999</v>
      </c>
      <c r="S109" s="36">
        <f>SUMIFS(СВЦЭМ!$C$33:$C$776,СВЦЭМ!$A$33:$A$776,$A109,СВЦЭМ!$B$33:$B$776,S$83)+'СЕТ СН'!$H$9+СВЦЭМ!$D$10+'СЕТ СН'!$H$5-'СЕТ СН'!$H$17</f>
        <v>3956.6300410700001</v>
      </c>
      <c r="T109" s="36">
        <f>SUMIFS(СВЦЭМ!$C$33:$C$776,СВЦЭМ!$A$33:$A$776,$A109,СВЦЭМ!$B$33:$B$776,T$83)+'СЕТ СН'!$H$9+СВЦЭМ!$D$10+'СЕТ СН'!$H$5-'СЕТ СН'!$H$17</f>
        <v>3936.3946755699999</v>
      </c>
      <c r="U109" s="36">
        <f>SUMIFS(СВЦЭМ!$C$33:$C$776,СВЦЭМ!$A$33:$A$776,$A109,СВЦЭМ!$B$33:$B$776,U$83)+'СЕТ СН'!$H$9+СВЦЭМ!$D$10+'СЕТ СН'!$H$5-'СЕТ СН'!$H$17</f>
        <v>3904.6863364000001</v>
      </c>
      <c r="V109" s="36">
        <f>SUMIFS(СВЦЭМ!$C$33:$C$776,СВЦЭМ!$A$33:$A$776,$A109,СВЦЭМ!$B$33:$B$776,V$83)+'СЕТ СН'!$H$9+СВЦЭМ!$D$10+'СЕТ СН'!$H$5-'СЕТ СН'!$H$17</f>
        <v>3885.7087865000003</v>
      </c>
      <c r="W109" s="36">
        <f>SUMIFS(СВЦЭМ!$C$33:$C$776,СВЦЭМ!$A$33:$A$776,$A109,СВЦЭМ!$B$33:$B$776,W$83)+'СЕТ СН'!$H$9+СВЦЭМ!$D$10+'СЕТ СН'!$H$5-'СЕТ СН'!$H$17</f>
        <v>3883.813169</v>
      </c>
      <c r="X109" s="36">
        <f>SUMIFS(СВЦЭМ!$C$33:$C$776,СВЦЭМ!$A$33:$A$776,$A109,СВЦЭМ!$B$33:$B$776,X$83)+'СЕТ СН'!$H$9+СВЦЭМ!$D$10+'СЕТ СН'!$H$5-'СЕТ СН'!$H$17</f>
        <v>3909.84501245</v>
      </c>
      <c r="Y109" s="36">
        <f>SUMIFS(СВЦЭМ!$C$33:$C$776,СВЦЭМ!$A$33:$A$776,$A109,СВЦЭМ!$B$33:$B$776,Y$83)+'СЕТ СН'!$H$9+СВЦЭМ!$D$10+'СЕТ СН'!$H$5-'СЕТ СН'!$H$17</f>
        <v>3964.0987912299997</v>
      </c>
    </row>
    <row r="110" spans="1:25" ht="15.75" x14ac:dyDescent="0.2">
      <c r="A110" s="35">
        <f t="shared" si="2"/>
        <v>43948</v>
      </c>
      <c r="B110" s="36">
        <f>SUMIFS(СВЦЭМ!$C$33:$C$776,СВЦЭМ!$A$33:$A$776,$A110,СВЦЭМ!$B$33:$B$776,B$83)+'СЕТ СН'!$H$9+СВЦЭМ!$D$10+'СЕТ СН'!$H$5-'СЕТ СН'!$H$17</f>
        <v>4066.60207502</v>
      </c>
      <c r="C110" s="36">
        <f>SUMIFS(СВЦЭМ!$C$33:$C$776,СВЦЭМ!$A$33:$A$776,$A110,СВЦЭМ!$B$33:$B$776,C$83)+'СЕТ СН'!$H$9+СВЦЭМ!$D$10+'СЕТ СН'!$H$5-'СЕТ СН'!$H$17</f>
        <v>4055.35623145</v>
      </c>
      <c r="D110" s="36">
        <f>SUMIFS(СВЦЭМ!$C$33:$C$776,СВЦЭМ!$A$33:$A$776,$A110,СВЦЭМ!$B$33:$B$776,D$83)+'СЕТ СН'!$H$9+СВЦЭМ!$D$10+'СЕТ СН'!$H$5-'СЕТ СН'!$H$17</f>
        <v>4036.3486478099999</v>
      </c>
      <c r="E110" s="36">
        <f>SUMIFS(СВЦЭМ!$C$33:$C$776,СВЦЭМ!$A$33:$A$776,$A110,СВЦЭМ!$B$33:$B$776,E$83)+'СЕТ СН'!$H$9+СВЦЭМ!$D$10+'СЕТ СН'!$H$5-'СЕТ СН'!$H$17</f>
        <v>4021.67604205</v>
      </c>
      <c r="F110" s="36">
        <f>SUMIFS(СВЦЭМ!$C$33:$C$776,СВЦЭМ!$A$33:$A$776,$A110,СВЦЭМ!$B$33:$B$776,F$83)+'СЕТ СН'!$H$9+СВЦЭМ!$D$10+'СЕТ СН'!$H$5-'СЕТ СН'!$H$17</f>
        <v>4028.7660573100002</v>
      </c>
      <c r="G110" s="36">
        <f>SUMIFS(СВЦЭМ!$C$33:$C$776,СВЦЭМ!$A$33:$A$776,$A110,СВЦЭМ!$B$33:$B$776,G$83)+'СЕТ СН'!$H$9+СВЦЭМ!$D$10+'СЕТ СН'!$H$5-'СЕТ СН'!$H$17</f>
        <v>4038.2628920799998</v>
      </c>
      <c r="H110" s="36">
        <f>SUMIFS(СВЦЭМ!$C$33:$C$776,СВЦЭМ!$A$33:$A$776,$A110,СВЦЭМ!$B$33:$B$776,H$83)+'СЕТ СН'!$H$9+СВЦЭМ!$D$10+'СЕТ СН'!$H$5-'СЕТ СН'!$H$17</f>
        <v>4055.5147172699999</v>
      </c>
      <c r="I110" s="36">
        <f>SUMIFS(СВЦЭМ!$C$33:$C$776,СВЦЭМ!$A$33:$A$776,$A110,СВЦЭМ!$B$33:$B$776,I$83)+'СЕТ СН'!$H$9+СВЦЭМ!$D$10+'СЕТ СН'!$H$5-'СЕТ СН'!$H$17</f>
        <v>4038.83702945</v>
      </c>
      <c r="J110" s="36">
        <f>SUMIFS(СВЦЭМ!$C$33:$C$776,СВЦЭМ!$A$33:$A$776,$A110,СВЦЭМ!$B$33:$B$776,J$83)+'СЕТ СН'!$H$9+СВЦЭМ!$D$10+'СЕТ СН'!$H$5-'СЕТ СН'!$H$17</f>
        <v>3961.5946987299999</v>
      </c>
      <c r="K110" s="36">
        <f>SUMIFS(СВЦЭМ!$C$33:$C$776,СВЦЭМ!$A$33:$A$776,$A110,СВЦЭМ!$B$33:$B$776,K$83)+'СЕТ СН'!$H$9+СВЦЭМ!$D$10+'СЕТ СН'!$H$5-'СЕТ СН'!$H$17</f>
        <v>3938.6146226399997</v>
      </c>
      <c r="L110" s="36">
        <f>SUMIFS(СВЦЭМ!$C$33:$C$776,СВЦЭМ!$A$33:$A$776,$A110,СВЦЭМ!$B$33:$B$776,L$83)+'СЕТ СН'!$H$9+СВЦЭМ!$D$10+'СЕТ СН'!$H$5-'СЕТ СН'!$H$17</f>
        <v>3904.0418096799999</v>
      </c>
      <c r="M110" s="36">
        <f>SUMIFS(СВЦЭМ!$C$33:$C$776,СВЦЭМ!$A$33:$A$776,$A110,СВЦЭМ!$B$33:$B$776,M$83)+'СЕТ СН'!$H$9+СВЦЭМ!$D$10+'СЕТ СН'!$H$5-'СЕТ СН'!$H$17</f>
        <v>3907.4747780400003</v>
      </c>
      <c r="N110" s="36">
        <f>SUMIFS(СВЦЭМ!$C$33:$C$776,СВЦЭМ!$A$33:$A$776,$A110,СВЦЭМ!$B$33:$B$776,N$83)+'СЕТ СН'!$H$9+СВЦЭМ!$D$10+'СЕТ СН'!$H$5-'СЕТ СН'!$H$17</f>
        <v>3922.9568659400002</v>
      </c>
      <c r="O110" s="36">
        <f>SUMIFS(СВЦЭМ!$C$33:$C$776,СВЦЭМ!$A$33:$A$776,$A110,СВЦЭМ!$B$33:$B$776,O$83)+'СЕТ СН'!$H$9+СВЦЭМ!$D$10+'СЕТ СН'!$H$5-'СЕТ СН'!$H$17</f>
        <v>3940.08180382</v>
      </c>
      <c r="P110" s="36">
        <f>SUMIFS(СВЦЭМ!$C$33:$C$776,СВЦЭМ!$A$33:$A$776,$A110,СВЦЭМ!$B$33:$B$776,P$83)+'СЕТ СН'!$H$9+СВЦЭМ!$D$10+'СЕТ СН'!$H$5-'СЕТ СН'!$H$17</f>
        <v>3968.1294782599998</v>
      </c>
      <c r="Q110" s="36">
        <f>SUMIFS(СВЦЭМ!$C$33:$C$776,СВЦЭМ!$A$33:$A$776,$A110,СВЦЭМ!$B$33:$B$776,Q$83)+'СЕТ СН'!$H$9+СВЦЭМ!$D$10+'СЕТ СН'!$H$5-'СЕТ СН'!$H$17</f>
        <v>3979.5336862200002</v>
      </c>
      <c r="R110" s="36">
        <f>SUMIFS(СВЦЭМ!$C$33:$C$776,СВЦЭМ!$A$33:$A$776,$A110,СВЦЭМ!$B$33:$B$776,R$83)+'СЕТ СН'!$H$9+СВЦЭМ!$D$10+'СЕТ СН'!$H$5-'СЕТ СН'!$H$17</f>
        <v>3981.8928470399997</v>
      </c>
      <c r="S110" s="36">
        <f>SUMIFS(СВЦЭМ!$C$33:$C$776,СВЦЭМ!$A$33:$A$776,$A110,СВЦЭМ!$B$33:$B$776,S$83)+'СЕТ СН'!$H$9+СВЦЭМ!$D$10+'СЕТ СН'!$H$5-'СЕТ СН'!$H$17</f>
        <v>3974.2654716699999</v>
      </c>
      <c r="T110" s="36">
        <f>SUMIFS(СВЦЭМ!$C$33:$C$776,СВЦЭМ!$A$33:$A$776,$A110,СВЦЭМ!$B$33:$B$776,T$83)+'СЕТ СН'!$H$9+СВЦЭМ!$D$10+'СЕТ СН'!$H$5-'СЕТ СН'!$H$17</f>
        <v>3943.5330199499999</v>
      </c>
      <c r="U110" s="36">
        <f>SUMIFS(СВЦЭМ!$C$33:$C$776,СВЦЭМ!$A$33:$A$776,$A110,СВЦЭМ!$B$33:$B$776,U$83)+'СЕТ СН'!$H$9+СВЦЭМ!$D$10+'СЕТ СН'!$H$5-'СЕТ СН'!$H$17</f>
        <v>3925.9505228600001</v>
      </c>
      <c r="V110" s="36">
        <f>SUMIFS(СВЦЭМ!$C$33:$C$776,СВЦЭМ!$A$33:$A$776,$A110,СВЦЭМ!$B$33:$B$776,V$83)+'СЕТ СН'!$H$9+СВЦЭМ!$D$10+'СЕТ СН'!$H$5-'СЕТ СН'!$H$17</f>
        <v>3885.7394574499999</v>
      </c>
      <c r="W110" s="36">
        <f>SUMIFS(СВЦЭМ!$C$33:$C$776,СВЦЭМ!$A$33:$A$776,$A110,СВЦЭМ!$B$33:$B$776,W$83)+'СЕТ СН'!$H$9+СВЦЭМ!$D$10+'СЕТ СН'!$H$5-'СЕТ СН'!$H$17</f>
        <v>3886.7710005700001</v>
      </c>
      <c r="X110" s="36">
        <f>SUMIFS(СВЦЭМ!$C$33:$C$776,СВЦЭМ!$A$33:$A$776,$A110,СВЦЭМ!$B$33:$B$776,X$83)+'СЕТ СН'!$H$9+СВЦЭМ!$D$10+'СЕТ СН'!$H$5-'СЕТ СН'!$H$17</f>
        <v>3917.0159764600003</v>
      </c>
      <c r="Y110" s="36">
        <f>SUMIFS(СВЦЭМ!$C$33:$C$776,СВЦЭМ!$A$33:$A$776,$A110,СВЦЭМ!$B$33:$B$776,Y$83)+'СЕТ СН'!$H$9+СВЦЭМ!$D$10+'СЕТ СН'!$H$5-'СЕТ СН'!$H$17</f>
        <v>3960.12651822</v>
      </c>
    </row>
    <row r="111" spans="1:25" ht="15.75" x14ac:dyDescent="0.2">
      <c r="A111" s="35">
        <f t="shared" si="2"/>
        <v>43949</v>
      </c>
      <c r="B111" s="36">
        <f>SUMIFS(СВЦЭМ!$C$33:$C$776,СВЦЭМ!$A$33:$A$776,$A111,СВЦЭМ!$B$33:$B$776,B$83)+'СЕТ СН'!$H$9+СВЦЭМ!$D$10+'СЕТ СН'!$H$5-'СЕТ СН'!$H$17</f>
        <v>3986.5976545900003</v>
      </c>
      <c r="C111" s="36">
        <f>SUMIFS(СВЦЭМ!$C$33:$C$776,СВЦЭМ!$A$33:$A$776,$A111,СВЦЭМ!$B$33:$B$776,C$83)+'СЕТ СН'!$H$9+СВЦЭМ!$D$10+'СЕТ СН'!$H$5-'СЕТ СН'!$H$17</f>
        <v>4014.5617532599999</v>
      </c>
      <c r="D111" s="36">
        <f>SUMIFS(СВЦЭМ!$C$33:$C$776,СВЦЭМ!$A$33:$A$776,$A111,СВЦЭМ!$B$33:$B$776,D$83)+'СЕТ СН'!$H$9+СВЦЭМ!$D$10+'СЕТ СН'!$H$5-'СЕТ СН'!$H$17</f>
        <v>4064.0377559500002</v>
      </c>
      <c r="E111" s="36">
        <f>SUMIFS(СВЦЭМ!$C$33:$C$776,СВЦЭМ!$A$33:$A$776,$A111,СВЦЭМ!$B$33:$B$776,E$83)+'СЕТ СН'!$H$9+СВЦЭМ!$D$10+'СЕТ СН'!$H$5-'СЕТ СН'!$H$17</f>
        <v>4070.9111948299997</v>
      </c>
      <c r="F111" s="36">
        <f>SUMIFS(СВЦЭМ!$C$33:$C$776,СВЦЭМ!$A$33:$A$776,$A111,СВЦЭМ!$B$33:$B$776,F$83)+'СЕТ СН'!$H$9+СВЦЭМ!$D$10+'СЕТ СН'!$H$5-'СЕТ СН'!$H$17</f>
        <v>4084.7773702599998</v>
      </c>
      <c r="G111" s="36">
        <f>SUMIFS(СВЦЭМ!$C$33:$C$776,СВЦЭМ!$A$33:$A$776,$A111,СВЦЭМ!$B$33:$B$776,G$83)+'СЕТ СН'!$H$9+СВЦЭМ!$D$10+'СЕТ СН'!$H$5-'СЕТ СН'!$H$17</f>
        <v>4082.3760005899999</v>
      </c>
      <c r="H111" s="36">
        <f>SUMIFS(СВЦЭМ!$C$33:$C$776,СВЦЭМ!$A$33:$A$776,$A111,СВЦЭМ!$B$33:$B$776,H$83)+'СЕТ СН'!$H$9+СВЦЭМ!$D$10+'СЕТ СН'!$H$5-'СЕТ СН'!$H$17</f>
        <v>4030.4144771000001</v>
      </c>
      <c r="I111" s="36">
        <f>SUMIFS(СВЦЭМ!$C$33:$C$776,СВЦЭМ!$A$33:$A$776,$A111,СВЦЭМ!$B$33:$B$776,I$83)+'СЕТ СН'!$H$9+СВЦЭМ!$D$10+'СЕТ СН'!$H$5-'СЕТ СН'!$H$17</f>
        <v>3990.7775569</v>
      </c>
      <c r="J111" s="36">
        <f>SUMIFS(СВЦЭМ!$C$33:$C$776,СВЦЭМ!$A$33:$A$776,$A111,СВЦЭМ!$B$33:$B$776,J$83)+'СЕТ СН'!$H$9+СВЦЭМ!$D$10+'СЕТ СН'!$H$5-'СЕТ СН'!$H$17</f>
        <v>3935.1909693899997</v>
      </c>
      <c r="K111" s="36">
        <f>SUMIFS(СВЦЭМ!$C$33:$C$776,СВЦЭМ!$A$33:$A$776,$A111,СВЦЭМ!$B$33:$B$776,K$83)+'СЕТ СН'!$H$9+СВЦЭМ!$D$10+'СЕТ СН'!$H$5-'СЕТ СН'!$H$17</f>
        <v>3926.7583434799999</v>
      </c>
      <c r="L111" s="36">
        <f>SUMIFS(СВЦЭМ!$C$33:$C$776,СВЦЭМ!$A$33:$A$776,$A111,СВЦЭМ!$B$33:$B$776,L$83)+'СЕТ СН'!$H$9+СВЦЭМ!$D$10+'СЕТ СН'!$H$5-'СЕТ СН'!$H$17</f>
        <v>3913.08914697</v>
      </c>
      <c r="M111" s="36">
        <f>SUMIFS(СВЦЭМ!$C$33:$C$776,СВЦЭМ!$A$33:$A$776,$A111,СВЦЭМ!$B$33:$B$776,M$83)+'СЕТ СН'!$H$9+СВЦЭМ!$D$10+'СЕТ СН'!$H$5-'СЕТ СН'!$H$17</f>
        <v>3907.99120786</v>
      </c>
      <c r="N111" s="36">
        <f>SUMIFS(СВЦЭМ!$C$33:$C$776,СВЦЭМ!$A$33:$A$776,$A111,СВЦЭМ!$B$33:$B$776,N$83)+'СЕТ СН'!$H$9+СВЦЭМ!$D$10+'СЕТ СН'!$H$5-'СЕТ СН'!$H$17</f>
        <v>3898.8364464699998</v>
      </c>
      <c r="O111" s="36">
        <f>SUMIFS(СВЦЭМ!$C$33:$C$776,СВЦЭМ!$A$33:$A$776,$A111,СВЦЭМ!$B$33:$B$776,O$83)+'СЕТ СН'!$H$9+СВЦЭМ!$D$10+'СЕТ СН'!$H$5-'СЕТ СН'!$H$17</f>
        <v>3905.8320875999998</v>
      </c>
      <c r="P111" s="36">
        <f>SUMIFS(СВЦЭМ!$C$33:$C$776,СВЦЭМ!$A$33:$A$776,$A111,СВЦЭМ!$B$33:$B$776,P$83)+'СЕТ СН'!$H$9+СВЦЭМ!$D$10+'СЕТ СН'!$H$5-'СЕТ СН'!$H$17</f>
        <v>3914.9241758500002</v>
      </c>
      <c r="Q111" s="36">
        <f>SUMIFS(СВЦЭМ!$C$33:$C$776,СВЦЭМ!$A$33:$A$776,$A111,СВЦЭМ!$B$33:$B$776,Q$83)+'СЕТ СН'!$H$9+СВЦЭМ!$D$10+'СЕТ СН'!$H$5-'СЕТ СН'!$H$17</f>
        <v>3936.4038454000001</v>
      </c>
      <c r="R111" s="36">
        <f>SUMIFS(СВЦЭМ!$C$33:$C$776,СВЦЭМ!$A$33:$A$776,$A111,СВЦЭМ!$B$33:$B$776,R$83)+'СЕТ СН'!$H$9+СВЦЭМ!$D$10+'СЕТ СН'!$H$5-'СЕТ СН'!$H$17</f>
        <v>3929.5387653500002</v>
      </c>
      <c r="S111" s="36">
        <f>SUMIFS(СВЦЭМ!$C$33:$C$776,СВЦЭМ!$A$33:$A$776,$A111,СВЦЭМ!$B$33:$B$776,S$83)+'СЕТ СН'!$H$9+СВЦЭМ!$D$10+'СЕТ СН'!$H$5-'СЕТ СН'!$H$17</f>
        <v>3927.1842675600001</v>
      </c>
      <c r="T111" s="36">
        <f>SUMIFS(СВЦЭМ!$C$33:$C$776,СВЦЭМ!$A$33:$A$776,$A111,СВЦЭМ!$B$33:$B$776,T$83)+'СЕТ СН'!$H$9+СВЦЭМ!$D$10+'СЕТ СН'!$H$5-'СЕТ СН'!$H$17</f>
        <v>3909.6756650799998</v>
      </c>
      <c r="U111" s="36">
        <f>SUMIFS(СВЦЭМ!$C$33:$C$776,СВЦЭМ!$A$33:$A$776,$A111,СВЦЭМ!$B$33:$B$776,U$83)+'СЕТ СН'!$H$9+СВЦЭМ!$D$10+'СЕТ СН'!$H$5-'СЕТ СН'!$H$17</f>
        <v>3884.4999517599999</v>
      </c>
      <c r="V111" s="36">
        <f>SUMIFS(СВЦЭМ!$C$33:$C$776,СВЦЭМ!$A$33:$A$776,$A111,СВЦЭМ!$B$33:$B$776,V$83)+'СЕТ СН'!$H$9+СВЦЭМ!$D$10+'СЕТ СН'!$H$5-'СЕТ СН'!$H$17</f>
        <v>3866.1080783799998</v>
      </c>
      <c r="W111" s="36">
        <f>SUMIFS(СВЦЭМ!$C$33:$C$776,СВЦЭМ!$A$33:$A$776,$A111,СВЦЭМ!$B$33:$B$776,W$83)+'СЕТ СН'!$H$9+СВЦЭМ!$D$10+'СЕТ СН'!$H$5-'СЕТ СН'!$H$17</f>
        <v>3854.3571123800002</v>
      </c>
      <c r="X111" s="36">
        <f>SUMIFS(СВЦЭМ!$C$33:$C$776,СВЦЭМ!$A$33:$A$776,$A111,СВЦЭМ!$B$33:$B$776,X$83)+'СЕТ СН'!$H$9+СВЦЭМ!$D$10+'СЕТ СН'!$H$5-'СЕТ СН'!$H$17</f>
        <v>3856.52927176</v>
      </c>
      <c r="Y111" s="36">
        <f>SUMIFS(СВЦЭМ!$C$33:$C$776,СВЦЭМ!$A$33:$A$776,$A111,СВЦЭМ!$B$33:$B$776,Y$83)+'СЕТ СН'!$H$9+СВЦЭМ!$D$10+'СЕТ СН'!$H$5-'СЕТ СН'!$H$17</f>
        <v>3901.0222716500002</v>
      </c>
    </row>
    <row r="112" spans="1:25" ht="15.75" x14ac:dyDescent="0.2">
      <c r="A112" s="35">
        <f t="shared" si="2"/>
        <v>43950</v>
      </c>
      <c r="B112" s="36">
        <f>SUMIFS(СВЦЭМ!$C$33:$C$776,СВЦЭМ!$A$33:$A$776,$A112,СВЦЭМ!$B$33:$B$776,B$83)+'СЕТ СН'!$H$9+СВЦЭМ!$D$10+'СЕТ СН'!$H$5-'СЕТ СН'!$H$17</f>
        <v>3998.6805524399997</v>
      </c>
      <c r="C112" s="36">
        <f>SUMIFS(СВЦЭМ!$C$33:$C$776,СВЦЭМ!$A$33:$A$776,$A112,СВЦЭМ!$B$33:$B$776,C$83)+'СЕТ СН'!$H$9+СВЦЭМ!$D$10+'СЕТ СН'!$H$5-'СЕТ СН'!$H$17</f>
        <v>4044.3263565099996</v>
      </c>
      <c r="D112" s="36">
        <f>SUMIFS(СВЦЭМ!$C$33:$C$776,СВЦЭМ!$A$33:$A$776,$A112,СВЦЭМ!$B$33:$B$776,D$83)+'СЕТ СН'!$H$9+СВЦЭМ!$D$10+'СЕТ СН'!$H$5-'СЕТ СН'!$H$17</f>
        <v>4053.8754527599999</v>
      </c>
      <c r="E112" s="36">
        <f>SUMIFS(СВЦЭМ!$C$33:$C$776,СВЦЭМ!$A$33:$A$776,$A112,СВЦЭМ!$B$33:$B$776,E$83)+'СЕТ СН'!$H$9+СВЦЭМ!$D$10+'СЕТ СН'!$H$5-'СЕТ СН'!$H$17</f>
        <v>4062.4956100999998</v>
      </c>
      <c r="F112" s="36">
        <f>SUMIFS(СВЦЭМ!$C$33:$C$776,СВЦЭМ!$A$33:$A$776,$A112,СВЦЭМ!$B$33:$B$776,F$83)+'СЕТ СН'!$H$9+СВЦЭМ!$D$10+'СЕТ СН'!$H$5-'СЕТ СН'!$H$17</f>
        <v>4073.0776922099999</v>
      </c>
      <c r="G112" s="36">
        <f>SUMIFS(СВЦЭМ!$C$33:$C$776,СВЦЭМ!$A$33:$A$776,$A112,СВЦЭМ!$B$33:$B$776,G$83)+'СЕТ СН'!$H$9+СВЦЭМ!$D$10+'СЕТ СН'!$H$5-'СЕТ СН'!$H$17</f>
        <v>4064.5667313200001</v>
      </c>
      <c r="H112" s="36">
        <f>SUMIFS(СВЦЭМ!$C$33:$C$776,СВЦЭМ!$A$33:$A$776,$A112,СВЦЭМ!$B$33:$B$776,H$83)+'СЕТ СН'!$H$9+СВЦЭМ!$D$10+'СЕТ СН'!$H$5-'СЕТ СН'!$H$17</f>
        <v>4050.1712113599997</v>
      </c>
      <c r="I112" s="36">
        <f>SUMIFS(СВЦЭМ!$C$33:$C$776,СВЦЭМ!$A$33:$A$776,$A112,СВЦЭМ!$B$33:$B$776,I$83)+'СЕТ СН'!$H$9+СВЦЭМ!$D$10+'СЕТ СН'!$H$5-'СЕТ СН'!$H$17</f>
        <v>4007.68894662</v>
      </c>
      <c r="J112" s="36">
        <f>SUMIFS(СВЦЭМ!$C$33:$C$776,СВЦЭМ!$A$33:$A$776,$A112,СВЦЭМ!$B$33:$B$776,J$83)+'СЕТ СН'!$H$9+СВЦЭМ!$D$10+'СЕТ СН'!$H$5-'СЕТ СН'!$H$17</f>
        <v>3985.56373648</v>
      </c>
      <c r="K112" s="36">
        <f>SUMIFS(СВЦЭМ!$C$33:$C$776,СВЦЭМ!$A$33:$A$776,$A112,СВЦЭМ!$B$33:$B$776,K$83)+'СЕТ СН'!$H$9+СВЦЭМ!$D$10+'СЕТ СН'!$H$5-'СЕТ СН'!$H$17</f>
        <v>3969.0577498499997</v>
      </c>
      <c r="L112" s="36">
        <f>SUMIFS(СВЦЭМ!$C$33:$C$776,СВЦЭМ!$A$33:$A$776,$A112,СВЦЭМ!$B$33:$B$776,L$83)+'СЕТ СН'!$H$9+СВЦЭМ!$D$10+'СЕТ СН'!$H$5-'СЕТ СН'!$H$17</f>
        <v>3957.9928915099999</v>
      </c>
      <c r="M112" s="36">
        <f>SUMIFS(СВЦЭМ!$C$33:$C$776,СВЦЭМ!$A$33:$A$776,$A112,СВЦЭМ!$B$33:$B$776,M$83)+'СЕТ СН'!$H$9+СВЦЭМ!$D$10+'СЕТ СН'!$H$5-'СЕТ СН'!$H$17</f>
        <v>3951.8082902599999</v>
      </c>
      <c r="N112" s="36">
        <f>SUMIFS(СВЦЭМ!$C$33:$C$776,СВЦЭМ!$A$33:$A$776,$A112,СВЦЭМ!$B$33:$B$776,N$83)+'СЕТ СН'!$H$9+СВЦЭМ!$D$10+'СЕТ СН'!$H$5-'СЕТ СН'!$H$17</f>
        <v>3954.6940482600003</v>
      </c>
      <c r="O112" s="36">
        <f>SUMIFS(СВЦЭМ!$C$33:$C$776,СВЦЭМ!$A$33:$A$776,$A112,СВЦЭМ!$B$33:$B$776,O$83)+'СЕТ СН'!$H$9+СВЦЭМ!$D$10+'СЕТ СН'!$H$5-'СЕТ СН'!$H$17</f>
        <v>3963.2456533100003</v>
      </c>
      <c r="P112" s="36">
        <f>SUMIFS(СВЦЭМ!$C$33:$C$776,СВЦЭМ!$A$33:$A$776,$A112,СВЦЭМ!$B$33:$B$776,P$83)+'СЕТ СН'!$H$9+СВЦЭМ!$D$10+'СЕТ СН'!$H$5-'СЕТ СН'!$H$17</f>
        <v>3980.3248726299998</v>
      </c>
      <c r="Q112" s="36">
        <f>SUMIFS(СВЦЭМ!$C$33:$C$776,СВЦЭМ!$A$33:$A$776,$A112,СВЦЭМ!$B$33:$B$776,Q$83)+'СЕТ СН'!$H$9+СВЦЭМ!$D$10+'СЕТ СН'!$H$5-'СЕТ СН'!$H$17</f>
        <v>3980.4597002800001</v>
      </c>
      <c r="R112" s="36">
        <f>SUMIFS(СВЦЭМ!$C$33:$C$776,СВЦЭМ!$A$33:$A$776,$A112,СВЦЭМ!$B$33:$B$776,R$83)+'СЕТ СН'!$H$9+СВЦЭМ!$D$10+'СЕТ СН'!$H$5-'СЕТ СН'!$H$17</f>
        <v>3968.4099121500003</v>
      </c>
      <c r="S112" s="36">
        <f>SUMIFS(СВЦЭМ!$C$33:$C$776,СВЦЭМ!$A$33:$A$776,$A112,СВЦЭМ!$B$33:$B$776,S$83)+'СЕТ СН'!$H$9+СВЦЭМ!$D$10+'СЕТ СН'!$H$5-'СЕТ СН'!$H$17</f>
        <v>3971.4592401600003</v>
      </c>
      <c r="T112" s="36">
        <f>SUMIFS(СВЦЭМ!$C$33:$C$776,СВЦЭМ!$A$33:$A$776,$A112,СВЦЭМ!$B$33:$B$776,T$83)+'СЕТ СН'!$H$9+СВЦЭМ!$D$10+'СЕТ СН'!$H$5-'СЕТ СН'!$H$17</f>
        <v>3956.55849653</v>
      </c>
      <c r="U112" s="36">
        <f>SUMIFS(СВЦЭМ!$C$33:$C$776,СВЦЭМ!$A$33:$A$776,$A112,СВЦЭМ!$B$33:$B$776,U$83)+'СЕТ СН'!$H$9+СВЦЭМ!$D$10+'СЕТ СН'!$H$5-'СЕТ СН'!$H$17</f>
        <v>3930.8640294699999</v>
      </c>
      <c r="V112" s="36">
        <f>SUMIFS(СВЦЭМ!$C$33:$C$776,СВЦЭМ!$A$33:$A$776,$A112,СВЦЭМ!$B$33:$B$776,V$83)+'СЕТ СН'!$H$9+СВЦЭМ!$D$10+'СЕТ СН'!$H$5-'СЕТ СН'!$H$17</f>
        <v>3927.4331868600002</v>
      </c>
      <c r="W112" s="36">
        <f>SUMIFS(СВЦЭМ!$C$33:$C$776,СВЦЭМ!$A$33:$A$776,$A112,СВЦЭМ!$B$33:$B$776,W$83)+'СЕТ СН'!$H$9+СВЦЭМ!$D$10+'СЕТ СН'!$H$5-'СЕТ СН'!$H$17</f>
        <v>3938.6297131299998</v>
      </c>
      <c r="X112" s="36">
        <f>SUMIFS(СВЦЭМ!$C$33:$C$776,СВЦЭМ!$A$33:$A$776,$A112,СВЦЭМ!$B$33:$B$776,X$83)+'СЕТ СН'!$H$9+СВЦЭМ!$D$10+'СЕТ СН'!$H$5-'СЕТ СН'!$H$17</f>
        <v>3964.7769459299998</v>
      </c>
      <c r="Y112" s="36">
        <f>SUMIFS(СВЦЭМ!$C$33:$C$776,СВЦЭМ!$A$33:$A$776,$A112,СВЦЭМ!$B$33:$B$776,Y$83)+'СЕТ СН'!$H$9+СВЦЭМ!$D$10+'СЕТ СН'!$H$5-'СЕТ СН'!$H$17</f>
        <v>3963.54864069</v>
      </c>
    </row>
    <row r="113" spans="1:27" ht="15.75" x14ac:dyDescent="0.2">
      <c r="A113" s="35">
        <f t="shared" si="2"/>
        <v>43951</v>
      </c>
      <c r="B113" s="36">
        <f>SUMIFS(СВЦЭМ!$C$33:$C$776,СВЦЭМ!$A$33:$A$776,$A113,СВЦЭМ!$B$33:$B$776,B$83)+'СЕТ СН'!$H$9+СВЦЭМ!$D$10+'СЕТ СН'!$H$5-'СЕТ СН'!$H$17</f>
        <v>4061.7696695699997</v>
      </c>
      <c r="C113" s="36">
        <f>SUMIFS(СВЦЭМ!$C$33:$C$776,СВЦЭМ!$A$33:$A$776,$A113,СВЦЭМ!$B$33:$B$776,C$83)+'СЕТ СН'!$H$9+СВЦЭМ!$D$10+'СЕТ СН'!$H$5-'СЕТ СН'!$H$17</f>
        <v>4033.6410919700002</v>
      </c>
      <c r="D113" s="36">
        <f>SUMIFS(СВЦЭМ!$C$33:$C$776,СВЦЭМ!$A$33:$A$776,$A113,СВЦЭМ!$B$33:$B$776,D$83)+'СЕТ СН'!$H$9+СВЦЭМ!$D$10+'СЕТ СН'!$H$5-'СЕТ СН'!$H$17</f>
        <v>4047.2034312599999</v>
      </c>
      <c r="E113" s="36">
        <f>SUMIFS(СВЦЭМ!$C$33:$C$776,СВЦЭМ!$A$33:$A$776,$A113,СВЦЭМ!$B$33:$B$776,E$83)+'СЕТ СН'!$H$9+СВЦЭМ!$D$10+'СЕТ СН'!$H$5-'СЕТ СН'!$H$17</f>
        <v>4027.4499783000001</v>
      </c>
      <c r="F113" s="36">
        <f>SUMIFS(СВЦЭМ!$C$33:$C$776,СВЦЭМ!$A$33:$A$776,$A113,СВЦЭМ!$B$33:$B$776,F$83)+'СЕТ СН'!$H$9+СВЦЭМ!$D$10+'СЕТ СН'!$H$5-'СЕТ СН'!$H$17</f>
        <v>4098.9275576</v>
      </c>
      <c r="G113" s="36">
        <f>SUMIFS(СВЦЭМ!$C$33:$C$776,СВЦЭМ!$A$33:$A$776,$A113,СВЦЭМ!$B$33:$B$776,G$83)+'СЕТ СН'!$H$9+СВЦЭМ!$D$10+'СЕТ СН'!$H$5-'СЕТ СН'!$H$17</f>
        <v>4108.0516019799998</v>
      </c>
      <c r="H113" s="36">
        <f>SUMIFS(СВЦЭМ!$C$33:$C$776,СВЦЭМ!$A$33:$A$776,$A113,СВЦЭМ!$B$33:$B$776,H$83)+'СЕТ СН'!$H$9+СВЦЭМ!$D$10+'СЕТ СН'!$H$5-'СЕТ СН'!$H$17</f>
        <v>4089.53422099</v>
      </c>
      <c r="I113" s="36">
        <f>SUMIFS(СВЦЭМ!$C$33:$C$776,СВЦЭМ!$A$33:$A$776,$A113,СВЦЭМ!$B$33:$B$776,I$83)+'СЕТ СН'!$H$9+СВЦЭМ!$D$10+'СЕТ СН'!$H$5-'СЕТ СН'!$H$17</f>
        <v>4050.2316999899999</v>
      </c>
      <c r="J113" s="36">
        <f>SUMIFS(СВЦЭМ!$C$33:$C$776,СВЦЭМ!$A$33:$A$776,$A113,СВЦЭМ!$B$33:$B$776,J$83)+'СЕТ СН'!$H$9+СВЦЭМ!$D$10+'СЕТ СН'!$H$5-'СЕТ СН'!$H$17</f>
        <v>3921.7045360100001</v>
      </c>
      <c r="K113" s="36">
        <f>SUMIFS(СВЦЭМ!$C$33:$C$776,СВЦЭМ!$A$33:$A$776,$A113,СВЦЭМ!$B$33:$B$776,K$83)+'СЕТ СН'!$H$9+СВЦЭМ!$D$10+'СЕТ СН'!$H$5-'СЕТ СН'!$H$17</f>
        <v>3904.4776880899999</v>
      </c>
      <c r="L113" s="36">
        <f>SUMIFS(СВЦЭМ!$C$33:$C$776,СВЦЭМ!$A$33:$A$776,$A113,СВЦЭМ!$B$33:$B$776,L$83)+'СЕТ СН'!$H$9+СВЦЭМ!$D$10+'СЕТ СН'!$H$5-'СЕТ СН'!$H$17</f>
        <v>3886.15912807</v>
      </c>
      <c r="M113" s="36">
        <f>SUMIFS(СВЦЭМ!$C$33:$C$776,СВЦЭМ!$A$33:$A$776,$A113,СВЦЭМ!$B$33:$B$776,M$83)+'СЕТ СН'!$H$9+СВЦЭМ!$D$10+'СЕТ СН'!$H$5-'СЕТ СН'!$H$17</f>
        <v>3884.2435272399998</v>
      </c>
      <c r="N113" s="36">
        <f>SUMIFS(СВЦЭМ!$C$33:$C$776,СВЦЭМ!$A$33:$A$776,$A113,СВЦЭМ!$B$33:$B$776,N$83)+'СЕТ СН'!$H$9+СВЦЭМ!$D$10+'СЕТ СН'!$H$5-'СЕТ СН'!$H$17</f>
        <v>3893.4061800199997</v>
      </c>
      <c r="O113" s="36">
        <f>SUMIFS(СВЦЭМ!$C$33:$C$776,СВЦЭМ!$A$33:$A$776,$A113,СВЦЭМ!$B$33:$B$776,O$83)+'СЕТ СН'!$H$9+СВЦЭМ!$D$10+'СЕТ СН'!$H$5-'СЕТ СН'!$H$17</f>
        <v>3910.1110144200002</v>
      </c>
      <c r="P113" s="36">
        <f>SUMIFS(СВЦЭМ!$C$33:$C$776,СВЦЭМ!$A$33:$A$776,$A113,СВЦЭМ!$B$33:$B$776,P$83)+'СЕТ СН'!$H$9+СВЦЭМ!$D$10+'СЕТ СН'!$H$5-'СЕТ СН'!$H$17</f>
        <v>3924.3564062599999</v>
      </c>
      <c r="Q113" s="36">
        <f>SUMIFS(СВЦЭМ!$C$33:$C$776,СВЦЭМ!$A$33:$A$776,$A113,СВЦЭМ!$B$33:$B$776,Q$83)+'СЕТ СН'!$H$9+СВЦЭМ!$D$10+'СЕТ СН'!$H$5-'СЕТ СН'!$H$17</f>
        <v>3927.0394510599999</v>
      </c>
      <c r="R113" s="36">
        <f>SUMIFS(СВЦЭМ!$C$33:$C$776,СВЦЭМ!$A$33:$A$776,$A113,СВЦЭМ!$B$33:$B$776,R$83)+'СЕТ СН'!$H$9+СВЦЭМ!$D$10+'СЕТ СН'!$H$5-'СЕТ СН'!$H$17</f>
        <v>3931.7839160399999</v>
      </c>
      <c r="S113" s="36">
        <f>SUMIFS(СВЦЭМ!$C$33:$C$776,СВЦЭМ!$A$33:$A$776,$A113,СВЦЭМ!$B$33:$B$776,S$83)+'СЕТ СН'!$H$9+СВЦЭМ!$D$10+'СЕТ СН'!$H$5-'СЕТ СН'!$H$17</f>
        <v>3934.0382940499999</v>
      </c>
      <c r="T113" s="36">
        <f>SUMIFS(СВЦЭМ!$C$33:$C$776,СВЦЭМ!$A$33:$A$776,$A113,СВЦЭМ!$B$33:$B$776,T$83)+'СЕТ СН'!$H$9+СВЦЭМ!$D$10+'СЕТ СН'!$H$5-'СЕТ СН'!$H$17</f>
        <v>3916.3842852999996</v>
      </c>
      <c r="U113" s="36">
        <f>SUMIFS(СВЦЭМ!$C$33:$C$776,СВЦЭМ!$A$33:$A$776,$A113,СВЦЭМ!$B$33:$B$776,U$83)+'СЕТ СН'!$H$9+СВЦЭМ!$D$10+'СЕТ СН'!$H$5-'СЕТ СН'!$H$17</f>
        <v>3897.49412192</v>
      </c>
      <c r="V113" s="36">
        <f>SUMIFS(СВЦЭМ!$C$33:$C$776,СВЦЭМ!$A$33:$A$776,$A113,СВЦЭМ!$B$33:$B$776,V$83)+'СЕТ СН'!$H$9+СВЦЭМ!$D$10+'СЕТ СН'!$H$5-'СЕТ СН'!$H$17</f>
        <v>3876.5225264199998</v>
      </c>
      <c r="W113" s="36">
        <f>SUMIFS(СВЦЭМ!$C$33:$C$776,СВЦЭМ!$A$33:$A$776,$A113,СВЦЭМ!$B$33:$B$776,W$83)+'СЕТ СН'!$H$9+СВЦЭМ!$D$10+'СЕТ СН'!$H$5-'СЕТ СН'!$H$17</f>
        <v>3866.8207185000001</v>
      </c>
      <c r="X113" s="36">
        <f>SUMIFS(СВЦЭМ!$C$33:$C$776,СВЦЭМ!$A$33:$A$776,$A113,СВЦЭМ!$B$33:$B$776,X$83)+'СЕТ СН'!$H$9+СВЦЭМ!$D$10+'СЕТ СН'!$H$5-'СЕТ СН'!$H$17</f>
        <v>3907.4319099300001</v>
      </c>
      <c r="Y113" s="36">
        <f>SUMIFS(СВЦЭМ!$C$33:$C$776,СВЦЭМ!$A$33:$A$776,$A113,СВЦЭМ!$B$33:$B$776,Y$83)+'СЕТ СН'!$H$9+СВЦЭМ!$D$10+'СЕТ СН'!$H$5-'СЕТ СН'!$H$17</f>
        <v>3934.5344905100001</v>
      </c>
      <c r="AA113" s="37"/>
    </row>
    <row r="114" spans="1:27" ht="15.75" hidden="1" x14ac:dyDescent="0.2">
      <c r="A114" s="35">
        <f t="shared" si="2"/>
        <v>43952</v>
      </c>
      <c r="B114" s="36">
        <f>SUMIFS(СВЦЭМ!$C$33:$C$776,СВЦЭМ!$A$33:$A$776,$A114,СВЦЭМ!$B$33:$B$776,B$83)+'СЕТ СН'!$H$9+СВЦЭМ!$D$10+'СЕТ СН'!$H$5-'СЕТ СН'!$H$17</f>
        <v>2609.46875112</v>
      </c>
      <c r="C114" s="36">
        <f>SUMIFS(СВЦЭМ!$C$33:$C$776,СВЦЭМ!$A$33:$A$776,$A114,СВЦЭМ!$B$33:$B$776,C$83)+'СЕТ СН'!$H$9+СВЦЭМ!$D$10+'СЕТ СН'!$H$5-'СЕТ СН'!$H$17</f>
        <v>2609.46875112</v>
      </c>
      <c r="D114" s="36">
        <f>SUMIFS(СВЦЭМ!$C$33:$C$776,СВЦЭМ!$A$33:$A$776,$A114,СВЦЭМ!$B$33:$B$776,D$83)+'СЕТ СН'!$H$9+СВЦЭМ!$D$10+'СЕТ СН'!$H$5-'СЕТ СН'!$H$17</f>
        <v>2609.46875112</v>
      </c>
      <c r="E114" s="36">
        <f>SUMIFS(СВЦЭМ!$C$33:$C$776,СВЦЭМ!$A$33:$A$776,$A114,СВЦЭМ!$B$33:$B$776,E$83)+'СЕТ СН'!$H$9+СВЦЭМ!$D$10+'СЕТ СН'!$H$5-'СЕТ СН'!$H$17</f>
        <v>2609.46875112</v>
      </c>
      <c r="F114" s="36">
        <f>SUMIFS(СВЦЭМ!$C$33:$C$776,СВЦЭМ!$A$33:$A$776,$A114,СВЦЭМ!$B$33:$B$776,F$83)+'СЕТ СН'!$H$9+СВЦЭМ!$D$10+'СЕТ СН'!$H$5-'СЕТ СН'!$H$17</f>
        <v>2609.46875112</v>
      </c>
      <c r="G114" s="36">
        <f>SUMIFS(СВЦЭМ!$C$33:$C$776,СВЦЭМ!$A$33:$A$776,$A114,СВЦЭМ!$B$33:$B$776,G$83)+'СЕТ СН'!$H$9+СВЦЭМ!$D$10+'СЕТ СН'!$H$5-'СЕТ СН'!$H$17</f>
        <v>2609.46875112</v>
      </c>
      <c r="H114" s="36">
        <f>SUMIFS(СВЦЭМ!$C$33:$C$776,СВЦЭМ!$A$33:$A$776,$A114,СВЦЭМ!$B$33:$B$776,H$83)+'СЕТ СН'!$H$9+СВЦЭМ!$D$10+'СЕТ СН'!$H$5-'СЕТ СН'!$H$17</f>
        <v>2609.46875112</v>
      </c>
      <c r="I114" s="36">
        <f>SUMIFS(СВЦЭМ!$C$33:$C$776,СВЦЭМ!$A$33:$A$776,$A114,СВЦЭМ!$B$33:$B$776,I$83)+'СЕТ СН'!$H$9+СВЦЭМ!$D$10+'СЕТ СН'!$H$5-'СЕТ СН'!$H$17</f>
        <v>2609.46875112</v>
      </c>
      <c r="J114" s="36">
        <f>SUMIFS(СВЦЭМ!$C$33:$C$776,СВЦЭМ!$A$33:$A$776,$A114,СВЦЭМ!$B$33:$B$776,J$83)+'СЕТ СН'!$H$9+СВЦЭМ!$D$10+'СЕТ СН'!$H$5-'СЕТ СН'!$H$17</f>
        <v>2609.46875112</v>
      </c>
      <c r="K114" s="36">
        <f>SUMIFS(СВЦЭМ!$C$33:$C$776,СВЦЭМ!$A$33:$A$776,$A114,СВЦЭМ!$B$33:$B$776,K$83)+'СЕТ СН'!$H$9+СВЦЭМ!$D$10+'СЕТ СН'!$H$5-'СЕТ СН'!$H$17</f>
        <v>2609.46875112</v>
      </c>
      <c r="L114" s="36">
        <f>SUMIFS(СВЦЭМ!$C$33:$C$776,СВЦЭМ!$A$33:$A$776,$A114,СВЦЭМ!$B$33:$B$776,L$83)+'СЕТ СН'!$H$9+СВЦЭМ!$D$10+'СЕТ СН'!$H$5-'СЕТ СН'!$H$17</f>
        <v>2609.46875112</v>
      </c>
      <c r="M114" s="36">
        <f>SUMIFS(СВЦЭМ!$C$33:$C$776,СВЦЭМ!$A$33:$A$776,$A114,СВЦЭМ!$B$33:$B$776,M$83)+'СЕТ СН'!$H$9+СВЦЭМ!$D$10+'СЕТ СН'!$H$5-'СЕТ СН'!$H$17</f>
        <v>2609.46875112</v>
      </c>
      <c r="N114" s="36">
        <f>SUMIFS(СВЦЭМ!$C$33:$C$776,СВЦЭМ!$A$33:$A$776,$A114,СВЦЭМ!$B$33:$B$776,N$83)+'СЕТ СН'!$H$9+СВЦЭМ!$D$10+'СЕТ СН'!$H$5-'СЕТ СН'!$H$17</f>
        <v>2609.46875112</v>
      </c>
      <c r="O114" s="36">
        <f>SUMIFS(СВЦЭМ!$C$33:$C$776,СВЦЭМ!$A$33:$A$776,$A114,СВЦЭМ!$B$33:$B$776,O$83)+'СЕТ СН'!$H$9+СВЦЭМ!$D$10+'СЕТ СН'!$H$5-'СЕТ СН'!$H$17</f>
        <v>2609.46875112</v>
      </c>
      <c r="P114" s="36">
        <f>SUMIFS(СВЦЭМ!$C$33:$C$776,СВЦЭМ!$A$33:$A$776,$A114,СВЦЭМ!$B$33:$B$776,P$83)+'СЕТ СН'!$H$9+СВЦЭМ!$D$10+'СЕТ СН'!$H$5-'СЕТ СН'!$H$17</f>
        <v>2609.46875112</v>
      </c>
      <c r="Q114" s="36">
        <f>SUMIFS(СВЦЭМ!$C$33:$C$776,СВЦЭМ!$A$33:$A$776,$A114,СВЦЭМ!$B$33:$B$776,Q$83)+'СЕТ СН'!$H$9+СВЦЭМ!$D$10+'СЕТ СН'!$H$5-'СЕТ СН'!$H$17</f>
        <v>2609.46875112</v>
      </c>
      <c r="R114" s="36">
        <f>SUMIFS(СВЦЭМ!$C$33:$C$776,СВЦЭМ!$A$33:$A$776,$A114,СВЦЭМ!$B$33:$B$776,R$83)+'СЕТ СН'!$H$9+СВЦЭМ!$D$10+'СЕТ СН'!$H$5-'СЕТ СН'!$H$17</f>
        <v>2609.46875112</v>
      </c>
      <c r="S114" s="36">
        <f>SUMIFS(СВЦЭМ!$C$33:$C$776,СВЦЭМ!$A$33:$A$776,$A114,СВЦЭМ!$B$33:$B$776,S$83)+'СЕТ СН'!$H$9+СВЦЭМ!$D$10+'СЕТ СН'!$H$5-'СЕТ СН'!$H$17</f>
        <v>2609.46875112</v>
      </c>
      <c r="T114" s="36">
        <f>SUMIFS(СВЦЭМ!$C$33:$C$776,СВЦЭМ!$A$33:$A$776,$A114,СВЦЭМ!$B$33:$B$776,T$83)+'СЕТ СН'!$H$9+СВЦЭМ!$D$10+'СЕТ СН'!$H$5-'СЕТ СН'!$H$17</f>
        <v>2609.46875112</v>
      </c>
      <c r="U114" s="36">
        <f>SUMIFS(СВЦЭМ!$C$33:$C$776,СВЦЭМ!$A$33:$A$776,$A114,СВЦЭМ!$B$33:$B$776,U$83)+'СЕТ СН'!$H$9+СВЦЭМ!$D$10+'СЕТ СН'!$H$5-'СЕТ СН'!$H$17</f>
        <v>2609.46875112</v>
      </c>
      <c r="V114" s="36">
        <f>SUMIFS(СВЦЭМ!$C$33:$C$776,СВЦЭМ!$A$33:$A$776,$A114,СВЦЭМ!$B$33:$B$776,V$83)+'СЕТ СН'!$H$9+СВЦЭМ!$D$10+'СЕТ СН'!$H$5-'СЕТ СН'!$H$17</f>
        <v>2609.46875112</v>
      </c>
      <c r="W114" s="36">
        <f>SUMIFS(СВЦЭМ!$C$33:$C$776,СВЦЭМ!$A$33:$A$776,$A114,СВЦЭМ!$B$33:$B$776,W$83)+'СЕТ СН'!$H$9+СВЦЭМ!$D$10+'СЕТ СН'!$H$5-'СЕТ СН'!$H$17</f>
        <v>2609.46875112</v>
      </c>
      <c r="X114" s="36">
        <f>SUMIFS(СВЦЭМ!$C$33:$C$776,СВЦЭМ!$A$33:$A$776,$A114,СВЦЭМ!$B$33:$B$776,X$83)+'СЕТ СН'!$H$9+СВЦЭМ!$D$10+'СЕТ СН'!$H$5-'СЕТ СН'!$H$17</f>
        <v>2609.46875112</v>
      </c>
      <c r="Y114" s="36">
        <f>SUMIFS(СВЦЭМ!$C$33:$C$776,СВЦЭМ!$A$33:$A$776,$A114,СВЦЭМ!$B$33:$B$776,Y$83)+'СЕТ СН'!$H$9+СВЦЭМ!$D$10+'СЕТ СН'!$H$5-'СЕТ СН'!$H$17</f>
        <v>2609.46875112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СН'!$I$9+СВЦЭМ!$D$10+'СЕТ СН'!$I$5-'СЕТ СН'!$I$17</f>
        <v>4014.04272859</v>
      </c>
      <c r="C120" s="36">
        <f>SUMIFS(СВЦЭМ!$C$33:$C$776,СВЦЭМ!$A$33:$A$776,$A120,СВЦЭМ!$B$33:$B$776,C$119)+'СЕТ СН'!$I$9+СВЦЭМ!$D$10+'СЕТ СН'!$I$5-'СЕТ СН'!$I$17</f>
        <v>4035.2296637099998</v>
      </c>
      <c r="D120" s="36">
        <f>SUMIFS(СВЦЭМ!$C$33:$C$776,СВЦЭМ!$A$33:$A$776,$A120,СВЦЭМ!$B$33:$B$776,D$119)+'СЕТ СН'!$I$9+СВЦЭМ!$D$10+'СЕТ СН'!$I$5-'СЕТ СН'!$I$17</f>
        <v>4038.0891651100001</v>
      </c>
      <c r="E120" s="36">
        <f>SUMIFS(СВЦЭМ!$C$33:$C$776,СВЦЭМ!$A$33:$A$776,$A120,СВЦЭМ!$B$33:$B$776,E$119)+'СЕТ СН'!$I$9+СВЦЭМ!$D$10+'СЕТ СН'!$I$5-'СЕТ СН'!$I$17</f>
        <v>4055.6507469999997</v>
      </c>
      <c r="F120" s="36">
        <f>SUMIFS(СВЦЭМ!$C$33:$C$776,СВЦЭМ!$A$33:$A$776,$A120,СВЦЭМ!$B$33:$B$776,F$119)+'СЕТ СН'!$I$9+СВЦЭМ!$D$10+'СЕТ СН'!$I$5-'СЕТ СН'!$I$17</f>
        <v>4106.00297787</v>
      </c>
      <c r="G120" s="36">
        <f>SUMIFS(СВЦЭМ!$C$33:$C$776,СВЦЭМ!$A$33:$A$776,$A120,СВЦЭМ!$B$33:$B$776,G$119)+'СЕТ СН'!$I$9+СВЦЭМ!$D$10+'СЕТ СН'!$I$5-'СЕТ СН'!$I$17</f>
        <v>4157.6851244899999</v>
      </c>
      <c r="H120" s="36">
        <f>SUMIFS(СВЦЭМ!$C$33:$C$776,СВЦЭМ!$A$33:$A$776,$A120,СВЦЭМ!$B$33:$B$776,H$119)+'СЕТ СН'!$I$9+СВЦЭМ!$D$10+'СЕТ СН'!$I$5-'СЕТ СН'!$I$17</f>
        <v>4222.2398455599996</v>
      </c>
      <c r="I120" s="36">
        <f>SUMIFS(СВЦЭМ!$C$33:$C$776,СВЦЭМ!$A$33:$A$776,$A120,СВЦЭМ!$B$33:$B$776,I$119)+'СЕТ СН'!$I$9+СВЦЭМ!$D$10+'СЕТ СН'!$I$5-'СЕТ СН'!$I$17</f>
        <v>4246.5775794800002</v>
      </c>
      <c r="J120" s="36">
        <f>SUMIFS(СВЦЭМ!$C$33:$C$776,СВЦЭМ!$A$33:$A$776,$A120,СВЦЭМ!$B$33:$B$776,J$119)+'СЕТ СН'!$I$9+СВЦЭМ!$D$10+'СЕТ СН'!$I$5-'СЕТ СН'!$I$17</f>
        <v>4178.8462853700003</v>
      </c>
      <c r="K120" s="36">
        <f>SUMIFS(СВЦЭМ!$C$33:$C$776,СВЦЭМ!$A$33:$A$776,$A120,СВЦЭМ!$B$33:$B$776,K$119)+'СЕТ СН'!$I$9+СВЦЭМ!$D$10+'СЕТ СН'!$I$5-'СЕТ СН'!$I$17</f>
        <v>4167.4288085199996</v>
      </c>
      <c r="L120" s="36">
        <f>SUMIFS(СВЦЭМ!$C$33:$C$776,СВЦЭМ!$A$33:$A$776,$A120,СВЦЭМ!$B$33:$B$776,L$119)+'СЕТ СН'!$I$9+СВЦЭМ!$D$10+'СЕТ СН'!$I$5-'СЕТ СН'!$I$17</f>
        <v>4172.5775807499995</v>
      </c>
      <c r="M120" s="36">
        <f>SUMIFS(СВЦЭМ!$C$33:$C$776,СВЦЭМ!$A$33:$A$776,$A120,СВЦЭМ!$B$33:$B$776,M$119)+'СЕТ СН'!$I$9+СВЦЭМ!$D$10+'СЕТ СН'!$I$5-'СЕТ СН'!$I$17</f>
        <v>4212.6085240900002</v>
      </c>
      <c r="N120" s="36">
        <f>SUMIFS(СВЦЭМ!$C$33:$C$776,СВЦЭМ!$A$33:$A$776,$A120,СВЦЭМ!$B$33:$B$776,N$119)+'СЕТ СН'!$I$9+СВЦЭМ!$D$10+'СЕТ СН'!$I$5-'СЕТ СН'!$I$17</f>
        <v>4222.4296455700005</v>
      </c>
      <c r="O120" s="36">
        <f>SUMIFS(СВЦЭМ!$C$33:$C$776,СВЦЭМ!$A$33:$A$776,$A120,СВЦЭМ!$B$33:$B$776,O$119)+'СЕТ СН'!$I$9+СВЦЭМ!$D$10+'СЕТ СН'!$I$5-'СЕТ СН'!$I$17</f>
        <v>4220.6422358899999</v>
      </c>
      <c r="P120" s="36">
        <f>SUMIFS(СВЦЭМ!$C$33:$C$776,СВЦЭМ!$A$33:$A$776,$A120,СВЦЭМ!$B$33:$B$776,P$119)+'СЕТ СН'!$I$9+СВЦЭМ!$D$10+'СЕТ СН'!$I$5-'СЕТ СН'!$I$17</f>
        <v>4200.0888186499997</v>
      </c>
      <c r="Q120" s="36">
        <f>SUMIFS(СВЦЭМ!$C$33:$C$776,СВЦЭМ!$A$33:$A$776,$A120,СВЦЭМ!$B$33:$B$776,Q$119)+'СЕТ СН'!$I$9+СВЦЭМ!$D$10+'СЕТ СН'!$I$5-'СЕТ СН'!$I$17</f>
        <v>4217.01834564</v>
      </c>
      <c r="R120" s="36">
        <f>SUMIFS(СВЦЭМ!$C$33:$C$776,СВЦЭМ!$A$33:$A$776,$A120,СВЦЭМ!$B$33:$B$776,R$119)+'СЕТ СН'!$I$9+СВЦЭМ!$D$10+'СЕТ СН'!$I$5-'СЕТ СН'!$I$17</f>
        <v>4261.2864883100001</v>
      </c>
      <c r="S120" s="36">
        <f>SUMIFS(СВЦЭМ!$C$33:$C$776,СВЦЭМ!$A$33:$A$776,$A120,СВЦЭМ!$B$33:$B$776,S$119)+'СЕТ СН'!$I$9+СВЦЭМ!$D$10+'СЕТ СН'!$I$5-'СЕТ СН'!$I$17</f>
        <v>4311.7470012100002</v>
      </c>
      <c r="T120" s="36">
        <f>SUMIFS(СВЦЭМ!$C$33:$C$776,СВЦЭМ!$A$33:$A$776,$A120,СВЦЭМ!$B$33:$B$776,T$119)+'СЕТ СН'!$I$9+СВЦЭМ!$D$10+'СЕТ СН'!$I$5-'СЕТ СН'!$I$17</f>
        <v>4198.5463365699998</v>
      </c>
      <c r="U120" s="36">
        <f>SUMIFS(СВЦЭМ!$C$33:$C$776,СВЦЭМ!$A$33:$A$776,$A120,СВЦЭМ!$B$33:$B$776,U$119)+'СЕТ СН'!$I$9+СВЦЭМ!$D$10+'СЕТ СН'!$I$5-'СЕТ СН'!$I$17</f>
        <v>4199.3018648899997</v>
      </c>
      <c r="V120" s="36">
        <f>SUMIFS(СВЦЭМ!$C$33:$C$776,СВЦЭМ!$A$33:$A$776,$A120,СВЦЭМ!$B$33:$B$776,V$119)+'СЕТ СН'!$I$9+СВЦЭМ!$D$10+'СЕТ СН'!$I$5-'СЕТ СН'!$I$17</f>
        <v>4162.2836238800001</v>
      </c>
      <c r="W120" s="36">
        <f>SUMIFS(СВЦЭМ!$C$33:$C$776,СВЦЭМ!$A$33:$A$776,$A120,СВЦЭМ!$B$33:$B$776,W$119)+'СЕТ СН'!$I$9+СВЦЭМ!$D$10+'СЕТ СН'!$I$5-'СЕТ СН'!$I$17</f>
        <v>4161.0997518100003</v>
      </c>
      <c r="X120" s="36">
        <f>SUMIFS(СВЦЭМ!$C$33:$C$776,СВЦЭМ!$A$33:$A$776,$A120,СВЦЭМ!$B$33:$B$776,X$119)+'СЕТ СН'!$I$9+СВЦЭМ!$D$10+'СЕТ СН'!$I$5-'СЕТ СН'!$I$17</f>
        <v>4130.0360411299998</v>
      </c>
      <c r="Y120" s="36">
        <f>SUMIFS(СВЦЭМ!$C$33:$C$776,СВЦЭМ!$A$33:$A$776,$A120,СВЦЭМ!$B$33:$B$776,Y$119)+'СЕТ СН'!$I$9+СВЦЭМ!$D$10+'СЕТ СН'!$I$5-'СЕТ СН'!$I$17</f>
        <v>4170.5114553900003</v>
      </c>
    </row>
    <row r="121" spans="1:27" ht="15.75" x14ac:dyDescent="0.2">
      <c r="A121" s="35">
        <f>A120+1</f>
        <v>43923</v>
      </c>
      <c r="B121" s="36">
        <f>SUMIFS(СВЦЭМ!$C$33:$C$776,СВЦЭМ!$A$33:$A$776,$A121,СВЦЭМ!$B$33:$B$776,B$119)+'СЕТ СН'!$I$9+СВЦЭМ!$D$10+'СЕТ СН'!$I$5-'СЕТ СН'!$I$17</f>
        <v>4153.23137047</v>
      </c>
      <c r="C121" s="36">
        <f>SUMIFS(СВЦЭМ!$C$33:$C$776,СВЦЭМ!$A$33:$A$776,$A121,СВЦЭМ!$B$33:$B$776,C$119)+'СЕТ СН'!$I$9+СВЦЭМ!$D$10+'СЕТ СН'!$I$5-'СЕТ СН'!$I$17</f>
        <v>4122.5432695</v>
      </c>
      <c r="D121" s="36">
        <f>SUMIFS(СВЦЭМ!$C$33:$C$776,СВЦЭМ!$A$33:$A$776,$A121,СВЦЭМ!$B$33:$B$776,D$119)+'СЕТ СН'!$I$9+СВЦЭМ!$D$10+'СЕТ СН'!$I$5-'СЕТ СН'!$I$17</f>
        <v>4106.7555662200002</v>
      </c>
      <c r="E121" s="36">
        <f>SUMIFS(СВЦЭМ!$C$33:$C$776,СВЦЭМ!$A$33:$A$776,$A121,СВЦЭМ!$B$33:$B$776,E$119)+'СЕТ СН'!$I$9+СВЦЭМ!$D$10+'СЕТ СН'!$I$5-'СЕТ СН'!$I$17</f>
        <v>4103.6178162799997</v>
      </c>
      <c r="F121" s="36">
        <f>SUMIFS(СВЦЭМ!$C$33:$C$776,СВЦЭМ!$A$33:$A$776,$A121,СВЦЭМ!$B$33:$B$776,F$119)+'СЕТ СН'!$I$9+СВЦЭМ!$D$10+'СЕТ СН'!$I$5-'СЕТ СН'!$I$17</f>
        <v>4107.0241293199997</v>
      </c>
      <c r="G121" s="36">
        <f>SUMIFS(СВЦЭМ!$C$33:$C$776,СВЦЭМ!$A$33:$A$776,$A121,СВЦЭМ!$B$33:$B$776,G$119)+'СЕТ СН'!$I$9+СВЦЭМ!$D$10+'СЕТ СН'!$I$5-'СЕТ СН'!$I$17</f>
        <v>4199.9111101500002</v>
      </c>
      <c r="H121" s="36">
        <f>SUMIFS(СВЦЭМ!$C$33:$C$776,СВЦЭМ!$A$33:$A$776,$A121,СВЦЭМ!$B$33:$B$776,H$119)+'СЕТ СН'!$I$9+СВЦЭМ!$D$10+'СЕТ СН'!$I$5-'СЕТ СН'!$I$17</f>
        <v>4250.3694241699995</v>
      </c>
      <c r="I121" s="36">
        <f>SUMIFS(СВЦЭМ!$C$33:$C$776,СВЦЭМ!$A$33:$A$776,$A121,СВЦЭМ!$B$33:$B$776,I$119)+'СЕТ СН'!$I$9+СВЦЭМ!$D$10+'СЕТ СН'!$I$5-'СЕТ СН'!$I$17</f>
        <v>4260.96233493</v>
      </c>
      <c r="J121" s="36">
        <f>SUMIFS(СВЦЭМ!$C$33:$C$776,СВЦЭМ!$A$33:$A$776,$A121,СВЦЭМ!$B$33:$B$776,J$119)+'СЕТ СН'!$I$9+СВЦЭМ!$D$10+'СЕТ СН'!$I$5-'СЕТ СН'!$I$17</f>
        <v>4222.8778323500001</v>
      </c>
      <c r="K121" s="36">
        <f>SUMIFS(СВЦЭМ!$C$33:$C$776,СВЦЭМ!$A$33:$A$776,$A121,СВЦЭМ!$B$33:$B$776,K$119)+'СЕТ СН'!$I$9+СВЦЭМ!$D$10+'СЕТ СН'!$I$5-'СЕТ СН'!$I$17</f>
        <v>4193.9447719500004</v>
      </c>
      <c r="L121" s="36">
        <f>SUMIFS(СВЦЭМ!$C$33:$C$776,СВЦЭМ!$A$33:$A$776,$A121,СВЦЭМ!$B$33:$B$776,L$119)+'СЕТ СН'!$I$9+СВЦЭМ!$D$10+'СЕТ СН'!$I$5-'СЕТ СН'!$I$17</f>
        <v>4199.1635304499996</v>
      </c>
      <c r="M121" s="36">
        <f>SUMIFS(СВЦЭМ!$C$33:$C$776,СВЦЭМ!$A$33:$A$776,$A121,СВЦЭМ!$B$33:$B$776,M$119)+'СЕТ СН'!$I$9+СВЦЭМ!$D$10+'СЕТ СН'!$I$5-'СЕТ СН'!$I$17</f>
        <v>4218.6307269700001</v>
      </c>
      <c r="N121" s="36">
        <f>SUMIFS(СВЦЭМ!$C$33:$C$776,СВЦЭМ!$A$33:$A$776,$A121,СВЦЭМ!$B$33:$B$776,N$119)+'СЕТ СН'!$I$9+СВЦЭМ!$D$10+'СЕТ СН'!$I$5-'СЕТ СН'!$I$17</f>
        <v>4263.6496086099996</v>
      </c>
      <c r="O121" s="36">
        <f>SUMIFS(СВЦЭМ!$C$33:$C$776,СВЦЭМ!$A$33:$A$776,$A121,СВЦЭМ!$B$33:$B$776,O$119)+'СЕТ СН'!$I$9+СВЦЭМ!$D$10+'СЕТ СН'!$I$5-'СЕТ СН'!$I$17</f>
        <v>4229.1982313600001</v>
      </c>
      <c r="P121" s="36">
        <f>SUMIFS(СВЦЭМ!$C$33:$C$776,СВЦЭМ!$A$33:$A$776,$A121,СВЦЭМ!$B$33:$B$776,P$119)+'СЕТ СН'!$I$9+СВЦЭМ!$D$10+'СЕТ СН'!$I$5-'СЕТ СН'!$I$17</f>
        <v>4208.0545112199998</v>
      </c>
      <c r="Q121" s="36">
        <f>SUMIFS(СВЦЭМ!$C$33:$C$776,СВЦЭМ!$A$33:$A$776,$A121,СВЦЭМ!$B$33:$B$776,Q$119)+'СЕТ СН'!$I$9+СВЦЭМ!$D$10+'СЕТ СН'!$I$5-'СЕТ СН'!$I$17</f>
        <v>4207.6478366399997</v>
      </c>
      <c r="R121" s="36">
        <f>SUMIFS(СВЦЭМ!$C$33:$C$776,СВЦЭМ!$A$33:$A$776,$A121,СВЦЭМ!$B$33:$B$776,R$119)+'СЕТ СН'!$I$9+СВЦЭМ!$D$10+'СЕТ СН'!$I$5-'СЕТ СН'!$I$17</f>
        <v>4208.2192843900002</v>
      </c>
      <c r="S121" s="36">
        <f>SUMIFS(СВЦЭМ!$C$33:$C$776,СВЦЭМ!$A$33:$A$776,$A121,СВЦЭМ!$B$33:$B$776,S$119)+'СЕТ СН'!$I$9+СВЦЭМ!$D$10+'СЕТ СН'!$I$5-'СЕТ СН'!$I$17</f>
        <v>4218.4674023200005</v>
      </c>
      <c r="T121" s="36">
        <f>SUMIFS(СВЦЭМ!$C$33:$C$776,СВЦЭМ!$A$33:$A$776,$A121,СВЦЭМ!$B$33:$B$776,T$119)+'СЕТ СН'!$I$9+СВЦЭМ!$D$10+'СЕТ СН'!$I$5-'СЕТ СН'!$I$17</f>
        <v>4179.97746422</v>
      </c>
      <c r="U121" s="36">
        <f>SUMIFS(СВЦЭМ!$C$33:$C$776,СВЦЭМ!$A$33:$A$776,$A121,СВЦЭМ!$B$33:$B$776,U$119)+'СЕТ СН'!$I$9+СВЦЭМ!$D$10+'СЕТ СН'!$I$5-'СЕТ СН'!$I$17</f>
        <v>4180.2666907100001</v>
      </c>
      <c r="V121" s="36">
        <f>SUMIFS(СВЦЭМ!$C$33:$C$776,СВЦЭМ!$A$33:$A$776,$A121,СВЦЭМ!$B$33:$B$776,V$119)+'СЕТ СН'!$I$9+СВЦЭМ!$D$10+'СЕТ СН'!$I$5-'СЕТ СН'!$I$17</f>
        <v>4141.7596983799995</v>
      </c>
      <c r="W121" s="36">
        <f>SUMIFS(СВЦЭМ!$C$33:$C$776,СВЦЭМ!$A$33:$A$776,$A121,СВЦЭМ!$B$33:$B$776,W$119)+'СЕТ СН'!$I$9+СВЦЭМ!$D$10+'СЕТ СН'!$I$5-'СЕТ СН'!$I$17</f>
        <v>4133.8999870999996</v>
      </c>
      <c r="X121" s="36">
        <f>SUMIFS(СВЦЭМ!$C$33:$C$776,СВЦЭМ!$A$33:$A$776,$A121,СВЦЭМ!$B$33:$B$776,X$119)+'СЕТ СН'!$I$9+СВЦЭМ!$D$10+'СЕТ СН'!$I$5-'СЕТ СН'!$I$17</f>
        <v>4135.1761613300005</v>
      </c>
      <c r="Y121" s="36">
        <f>SUMIFS(СВЦЭМ!$C$33:$C$776,СВЦЭМ!$A$33:$A$776,$A121,СВЦЭМ!$B$33:$B$776,Y$119)+'СЕТ СН'!$I$9+СВЦЭМ!$D$10+'СЕТ СН'!$I$5-'СЕТ СН'!$I$17</f>
        <v>4168.2921799100004</v>
      </c>
    </row>
    <row r="122" spans="1:27" ht="15.75" x14ac:dyDescent="0.2">
      <c r="A122" s="35">
        <f t="shared" ref="A122:A150" si="3">A121+1</f>
        <v>43924</v>
      </c>
      <c r="B122" s="36">
        <f>SUMIFS(СВЦЭМ!$C$33:$C$776,СВЦЭМ!$A$33:$A$776,$A122,СВЦЭМ!$B$33:$B$776,B$119)+'СЕТ СН'!$I$9+СВЦЭМ!$D$10+'СЕТ СН'!$I$5-'СЕТ СН'!$I$17</f>
        <v>4150.9916026800001</v>
      </c>
      <c r="C122" s="36">
        <f>SUMIFS(СВЦЭМ!$C$33:$C$776,СВЦЭМ!$A$33:$A$776,$A122,СВЦЭМ!$B$33:$B$776,C$119)+'СЕТ СН'!$I$9+СВЦЭМ!$D$10+'СЕТ СН'!$I$5-'СЕТ СН'!$I$17</f>
        <v>4202.1171204700004</v>
      </c>
      <c r="D122" s="36">
        <f>SUMIFS(СВЦЭМ!$C$33:$C$776,СВЦЭМ!$A$33:$A$776,$A122,СВЦЭМ!$B$33:$B$776,D$119)+'СЕТ СН'!$I$9+СВЦЭМ!$D$10+'СЕТ СН'!$I$5-'СЕТ СН'!$I$17</f>
        <v>4232.9574962500001</v>
      </c>
      <c r="E122" s="36">
        <f>SUMIFS(СВЦЭМ!$C$33:$C$776,СВЦЭМ!$A$33:$A$776,$A122,СВЦЭМ!$B$33:$B$776,E$119)+'СЕТ СН'!$I$9+СВЦЭМ!$D$10+'СЕТ СН'!$I$5-'СЕТ СН'!$I$17</f>
        <v>4226.8692812899999</v>
      </c>
      <c r="F122" s="36">
        <f>SUMIFS(СВЦЭМ!$C$33:$C$776,СВЦЭМ!$A$33:$A$776,$A122,СВЦЭМ!$B$33:$B$776,F$119)+'СЕТ СН'!$I$9+СВЦЭМ!$D$10+'СЕТ СН'!$I$5-'СЕТ СН'!$I$17</f>
        <v>4234.20020157</v>
      </c>
      <c r="G122" s="36">
        <f>SUMIFS(СВЦЭМ!$C$33:$C$776,СВЦЭМ!$A$33:$A$776,$A122,СВЦЭМ!$B$33:$B$776,G$119)+'СЕТ СН'!$I$9+СВЦЭМ!$D$10+'СЕТ СН'!$I$5-'СЕТ СН'!$I$17</f>
        <v>4211.4948660099999</v>
      </c>
      <c r="H122" s="36">
        <f>SUMIFS(СВЦЭМ!$C$33:$C$776,СВЦЭМ!$A$33:$A$776,$A122,СВЦЭМ!$B$33:$B$776,H$119)+'СЕТ СН'!$I$9+СВЦЭМ!$D$10+'СЕТ СН'!$I$5-'СЕТ СН'!$I$17</f>
        <v>4203.1049971499997</v>
      </c>
      <c r="I122" s="36">
        <f>SUMIFS(СВЦЭМ!$C$33:$C$776,СВЦЭМ!$A$33:$A$776,$A122,СВЦЭМ!$B$33:$B$776,I$119)+'СЕТ СН'!$I$9+СВЦЭМ!$D$10+'СЕТ СН'!$I$5-'СЕТ СН'!$I$17</f>
        <v>4223.1446901500003</v>
      </c>
      <c r="J122" s="36">
        <f>SUMIFS(СВЦЭМ!$C$33:$C$776,СВЦЭМ!$A$33:$A$776,$A122,СВЦЭМ!$B$33:$B$776,J$119)+'СЕТ СН'!$I$9+СВЦЭМ!$D$10+'СЕТ СН'!$I$5-'СЕТ СН'!$I$17</f>
        <v>4149.0579959200004</v>
      </c>
      <c r="K122" s="36">
        <f>SUMIFS(СВЦЭМ!$C$33:$C$776,СВЦЭМ!$A$33:$A$776,$A122,СВЦЭМ!$B$33:$B$776,K$119)+'СЕТ СН'!$I$9+СВЦЭМ!$D$10+'СЕТ СН'!$I$5-'СЕТ СН'!$I$17</f>
        <v>4108.1481191700004</v>
      </c>
      <c r="L122" s="36">
        <f>SUMIFS(СВЦЭМ!$C$33:$C$776,СВЦЭМ!$A$33:$A$776,$A122,СВЦЭМ!$B$33:$B$776,L$119)+'СЕТ СН'!$I$9+СВЦЭМ!$D$10+'СЕТ СН'!$I$5-'СЕТ СН'!$I$17</f>
        <v>4109.65896367</v>
      </c>
      <c r="M122" s="36">
        <f>SUMIFS(СВЦЭМ!$C$33:$C$776,СВЦЭМ!$A$33:$A$776,$A122,СВЦЭМ!$B$33:$B$776,M$119)+'СЕТ СН'!$I$9+СВЦЭМ!$D$10+'СЕТ СН'!$I$5-'СЕТ СН'!$I$17</f>
        <v>4113.2749955700001</v>
      </c>
      <c r="N122" s="36">
        <f>SUMIFS(СВЦЭМ!$C$33:$C$776,СВЦЭМ!$A$33:$A$776,$A122,СВЦЭМ!$B$33:$B$776,N$119)+'СЕТ СН'!$I$9+СВЦЭМ!$D$10+'СЕТ СН'!$I$5-'СЕТ СН'!$I$17</f>
        <v>4199.3474685399997</v>
      </c>
      <c r="O122" s="36">
        <f>SUMIFS(СВЦЭМ!$C$33:$C$776,СВЦЭМ!$A$33:$A$776,$A122,СВЦЭМ!$B$33:$B$776,O$119)+'СЕТ СН'!$I$9+СВЦЭМ!$D$10+'СЕТ СН'!$I$5-'СЕТ СН'!$I$17</f>
        <v>4146.2758339600005</v>
      </c>
      <c r="P122" s="36">
        <f>SUMIFS(СВЦЭМ!$C$33:$C$776,СВЦЭМ!$A$33:$A$776,$A122,СВЦЭМ!$B$33:$B$776,P$119)+'СЕТ СН'!$I$9+СВЦЭМ!$D$10+'СЕТ СН'!$I$5-'СЕТ СН'!$I$17</f>
        <v>4134.12252515</v>
      </c>
      <c r="Q122" s="36">
        <f>SUMIFS(СВЦЭМ!$C$33:$C$776,СВЦЭМ!$A$33:$A$776,$A122,СВЦЭМ!$B$33:$B$776,Q$119)+'СЕТ СН'!$I$9+СВЦЭМ!$D$10+'СЕТ СН'!$I$5-'СЕТ СН'!$I$17</f>
        <v>4162.9307781999996</v>
      </c>
      <c r="R122" s="36">
        <f>SUMIFS(СВЦЭМ!$C$33:$C$776,СВЦЭМ!$A$33:$A$776,$A122,СВЦЭМ!$B$33:$B$776,R$119)+'СЕТ СН'!$I$9+СВЦЭМ!$D$10+'СЕТ СН'!$I$5-'СЕТ СН'!$I$17</f>
        <v>4151.0832945700004</v>
      </c>
      <c r="S122" s="36">
        <f>SUMIFS(СВЦЭМ!$C$33:$C$776,СВЦЭМ!$A$33:$A$776,$A122,СВЦЭМ!$B$33:$B$776,S$119)+'СЕТ СН'!$I$9+СВЦЭМ!$D$10+'СЕТ СН'!$I$5-'СЕТ СН'!$I$17</f>
        <v>4145.8139783300003</v>
      </c>
      <c r="T122" s="36">
        <f>SUMIFS(СВЦЭМ!$C$33:$C$776,СВЦЭМ!$A$33:$A$776,$A122,СВЦЭМ!$B$33:$B$776,T$119)+'СЕТ СН'!$I$9+СВЦЭМ!$D$10+'СЕТ СН'!$I$5-'СЕТ СН'!$I$17</f>
        <v>4129.5915937700001</v>
      </c>
      <c r="U122" s="36">
        <f>SUMIFS(СВЦЭМ!$C$33:$C$776,СВЦЭМ!$A$33:$A$776,$A122,СВЦЭМ!$B$33:$B$776,U$119)+'СЕТ СН'!$I$9+СВЦЭМ!$D$10+'СЕТ СН'!$I$5-'СЕТ СН'!$I$17</f>
        <v>4136.7083902699997</v>
      </c>
      <c r="V122" s="36">
        <f>SUMIFS(СВЦЭМ!$C$33:$C$776,СВЦЭМ!$A$33:$A$776,$A122,СВЦЭМ!$B$33:$B$776,V$119)+'СЕТ СН'!$I$9+СВЦЭМ!$D$10+'СЕТ СН'!$I$5-'СЕТ СН'!$I$17</f>
        <v>4088.1476312200002</v>
      </c>
      <c r="W122" s="36">
        <f>SUMIFS(СВЦЭМ!$C$33:$C$776,СВЦЭМ!$A$33:$A$776,$A122,СВЦЭМ!$B$33:$B$776,W$119)+'СЕТ СН'!$I$9+СВЦЭМ!$D$10+'СЕТ СН'!$I$5-'СЕТ СН'!$I$17</f>
        <v>4095.0790392099998</v>
      </c>
      <c r="X122" s="36">
        <f>SUMIFS(СВЦЭМ!$C$33:$C$776,СВЦЭМ!$A$33:$A$776,$A122,СВЦЭМ!$B$33:$B$776,X$119)+'СЕТ СН'!$I$9+СВЦЭМ!$D$10+'СЕТ СН'!$I$5-'СЕТ СН'!$I$17</f>
        <v>4142.5653986699999</v>
      </c>
      <c r="Y122" s="36">
        <f>SUMIFS(СВЦЭМ!$C$33:$C$776,СВЦЭМ!$A$33:$A$776,$A122,СВЦЭМ!$B$33:$B$776,Y$119)+'СЕТ СН'!$I$9+СВЦЭМ!$D$10+'СЕТ СН'!$I$5-'СЕТ СН'!$I$17</f>
        <v>4189.6145500800003</v>
      </c>
    </row>
    <row r="123" spans="1:27" ht="15.75" x14ac:dyDescent="0.2">
      <c r="A123" s="35">
        <f t="shared" si="3"/>
        <v>43925</v>
      </c>
      <c r="B123" s="36">
        <f>SUMIFS(СВЦЭМ!$C$33:$C$776,СВЦЭМ!$A$33:$A$776,$A123,СВЦЭМ!$B$33:$B$776,B$119)+'СЕТ СН'!$I$9+СВЦЭМ!$D$10+'СЕТ СН'!$I$5-'СЕТ СН'!$I$17</f>
        <v>4161.2047022200004</v>
      </c>
      <c r="C123" s="36">
        <f>SUMIFS(СВЦЭМ!$C$33:$C$776,СВЦЭМ!$A$33:$A$776,$A123,СВЦЭМ!$B$33:$B$776,C$119)+'СЕТ СН'!$I$9+СВЦЭМ!$D$10+'СЕТ СН'!$I$5-'СЕТ СН'!$I$17</f>
        <v>4209.7153682899998</v>
      </c>
      <c r="D123" s="36">
        <f>SUMIFS(СВЦЭМ!$C$33:$C$776,СВЦЭМ!$A$33:$A$776,$A123,СВЦЭМ!$B$33:$B$776,D$119)+'СЕТ СН'!$I$9+СВЦЭМ!$D$10+'СЕТ СН'!$I$5-'СЕТ СН'!$I$17</f>
        <v>4315.1862887299994</v>
      </c>
      <c r="E123" s="36">
        <f>SUMIFS(СВЦЭМ!$C$33:$C$776,СВЦЭМ!$A$33:$A$776,$A123,СВЦЭМ!$B$33:$B$776,E$119)+'СЕТ СН'!$I$9+СВЦЭМ!$D$10+'СЕТ СН'!$I$5-'СЕТ СН'!$I$17</f>
        <v>4355.6554004700001</v>
      </c>
      <c r="F123" s="36">
        <f>SUMIFS(СВЦЭМ!$C$33:$C$776,СВЦЭМ!$A$33:$A$776,$A123,СВЦЭМ!$B$33:$B$776,F$119)+'СЕТ СН'!$I$9+СВЦЭМ!$D$10+'СЕТ СН'!$I$5-'СЕТ СН'!$I$17</f>
        <v>4359.4973791800003</v>
      </c>
      <c r="G123" s="36">
        <f>SUMIFS(СВЦЭМ!$C$33:$C$776,СВЦЭМ!$A$33:$A$776,$A123,СВЦЭМ!$B$33:$B$776,G$119)+'СЕТ СН'!$I$9+СВЦЭМ!$D$10+'СЕТ СН'!$I$5-'СЕТ СН'!$I$17</f>
        <v>4330.9384965899999</v>
      </c>
      <c r="H123" s="36">
        <f>SUMIFS(СВЦЭМ!$C$33:$C$776,СВЦЭМ!$A$33:$A$776,$A123,СВЦЭМ!$B$33:$B$776,H$119)+'СЕТ СН'!$I$9+СВЦЭМ!$D$10+'СЕТ СН'!$I$5-'СЕТ СН'!$I$17</f>
        <v>4301.57060336</v>
      </c>
      <c r="I123" s="36">
        <f>SUMIFS(СВЦЭМ!$C$33:$C$776,СВЦЭМ!$A$33:$A$776,$A123,СВЦЭМ!$B$33:$B$776,I$119)+'СЕТ СН'!$I$9+СВЦЭМ!$D$10+'СЕТ СН'!$I$5-'СЕТ СН'!$I$17</f>
        <v>4276.1631831300001</v>
      </c>
      <c r="J123" s="36">
        <f>SUMIFS(СВЦЭМ!$C$33:$C$776,СВЦЭМ!$A$33:$A$776,$A123,СВЦЭМ!$B$33:$B$776,J$119)+'СЕТ СН'!$I$9+СВЦЭМ!$D$10+'СЕТ СН'!$I$5-'СЕТ СН'!$I$17</f>
        <v>4195.2549048500005</v>
      </c>
      <c r="K123" s="36">
        <f>SUMIFS(СВЦЭМ!$C$33:$C$776,СВЦЭМ!$A$33:$A$776,$A123,СВЦЭМ!$B$33:$B$776,K$119)+'СЕТ СН'!$I$9+СВЦЭМ!$D$10+'СЕТ СН'!$I$5-'СЕТ СН'!$I$17</f>
        <v>4139.1707837800004</v>
      </c>
      <c r="L123" s="36">
        <f>SUMIFS(СВЦЭМ!$C$33:$C$776,СВЦЭМ!$A$33:$A$776,$A123,СВЦЭМ!$B$33:$B$776,L$119)+'СЕТ СН'!$I$9+СВЦЭМ!$D$10+'СЕТ СН'!$I$5-'СЕТ СН'!$I$17</f>
        <v>4128.0325524399996</v>
      </c>
      <c r="M123" s="36">
        <f>SUMIFS(СВЦЭМ!$C$33:$C$776,СВЦЭМ!$A$33:$A$776,$A123,СВЦЭМ!$B$33:$B$776,M$119)+'СЕТ СН'!$I$9+СВЦЭМ!$D$10+'СЕТ СН'!$I$5-'СЕТ СН'!$I$17</f>
        <v>4130.5192118200002</v>
      </c>
      <c r="N123" s="36">
        <f>SUMIFS(СВЦЭМ!$C$33:$C$776,СВЦЭМ!$A$33:$A$776,$A123,СВЦЭМ!$B$33:$B$776,N$119)+'СЕТ СН'!$I$9+СВЦЭМ!$D$10+'СЕТ СН'!$I$5-'СЕТ СН'!$I$17</f>
        <v>4160.0283658500002</v>
      </c>
      <c r="O123" s="36">
        <f>SUMIFS(СВЦЭМ!$C$33:$C$776,СВЦЭМ!$A$33:$A$776,$A123,СВЦЭМ!$B$33:$B$776,O$119)+'СЕТ СН'!$I$9+СВЦЭМ!$D$10+'СЕТ СН'!$I$5-'СЕТ СН'!$I$17</f>
        <v>4115.7131434900002</v>
      </c>
      <c r="P123" s="36">
        <f>SUMIFS(СВЦЭМ!$C$33:$C$776,СВЦЭМ!$A$33:$A$776,$A123,СВЦЭМ!$B$33:$B$776,P$119)+'СЕТ СН'!$I$9+СВЦЭМ!$D$10+'СЕТ СН'!$I$5-'СЕТ СН'!$I$17</f>
        <v>4164.2999396100004</v>
      </c>
      <c r="Q123" s="36">
        <f>SUMIFS(СВЦЭМ!$C$33:$C$776,СВЦЭМ!$A$33:$A$776,$A123,СВЦЭМ!$B$33:$B$776,Q$119)+'СЕТ СН'!$I$9+СВЦЭМ!$D$10+'СЕТ СН'!$I$5-'СЕТ СН'!$I$17</f>
        <v>4253.6434253400002</v>
      </c>
      <c r="R123" s="36">
        <f>SUMIFS(СВЦЭМ!$C$33:$C$776,СВЦЭМ!$A$33:$A$776,$A123,СВЦЭМ!$B$33:$B$776,R$119)+'СЕТ СН'!$I$9+СВЦЭМ!$D$10+'СЕТ СН'!$I$5-'СЕТ СН'!$I$17</f>
        <v>4208.2490937800003</v>
      </c>
      <c r="S123" s="36">
        <f>SUMIFS(СВЦЭМ!$C$33:$C$776,СВЦЭМ!$A$33:$A$776,$A123,СВЦЭМ!$B$33:$B$776,S$119)+'СЕТ СН'!$I$9+СВЦЭМ!$D$10+'СЕТ СН'!$I$5-'СЕТ СН'!$I$17</f>
        <v>4195.3954216299999</v>
      </c>
      <c r="T123" s="36">
        <f>SUMIFS(СВЦЭМ!$C$33:$C$776,СВЦЭМ!$A$33:$A$776,$A123,СВЦЭМ!$B$33:$B$776,T$119)+'СЕТ СН'!$I$9+СВЦЭМ!$D$10+'СЕТ СН'!$I$5-'СЕТ СН'!$I$17</f>
        <v>4177.5624279799995</v>
      </c>
      <c r="U123" s="36">
        <f>SUMIFS(СВЦЭМ!$C$33:$C$776,СВЦЭМ!$A$33:$A$776,$A123,СВЦЭМ!$B$33:$B$776,U$119)+'СЕТ СН'!$I$9+СВЦЭМ!$D$10+'СЕТ СН'!$I$5-'СЕТ СН'!$I$17</f>
        <v>4183.10740781</v>
      </c>
      <c r="V123" s="36">
        <f>SUMIFS(СВЦЭМ!$C$33:$C$776,СВЦЭМ!$A$33:$A$776,$A123,СВЦЭМ!$B$33:$B$776,V$119)+'СЕТ СН'!$I$9+СВЦЭМ!$D$10+'СЕТ СН'!$I$5-'СЕТ СН'!$I$17</f>
        <v>4139.8076897600004</v>
      </c>
      <c r="W123" s="36">
        <f>SUMIFS(СВЦЭМ!$C$33:$C$776,СВЦЭМ!$A$33:$A$776,$A123,СВЦЭМ!$B$33:$B$776,W$119)+'СЕТ СН'!$I$9+СВЦЭМ!$D$10+'СЕТ СН'!$I$5-'СЕТ СН'!$I$17</f>
        <v>4105.1631665099994</v>
      </c>
      <c r="X123" s="36">
        <f>SUMIFS(СВЦЭМ!$C$33:$C$776,СВЦЭМ!$A$33:$A$776,$A123,СВЦЭМ!$B$33:$B$776,X$119)+'СЕТ СН'!$I$9+СВЦЭМ!$D$10+'СЕТ СН'!$I$5-'СЕТ СН'!$I$17</f>
        <v>4144.2322359499994</v>
      </c>
      <c r="Y123" s="36">
        <f>SUMIFS(СВЦЭМ!$C$33:$C$776,СВЦЭМ!$A$33:$A$776,$A123,СВЦЭМ!$B$33:$B$776,Y$119)+'СЕТ СН'!$I$9+СВЦЭМ!$D$10+'СЕТ СН'!$I$5-'СЕТ СН'!$I$17</f>
        <v>4176.6681420900004</v>
      </c>
    </row>
    <row r="124" spans="1:27" ht="15.75" x14ac:dyDescent="0.2">
      <c r="A124" s="35">
        <f t="shared" si="3"/>
        <v>43926</v>
      </c>
      <c r="B124" s="36">
        <f>SUMIFS(СВЦЭМ!$C$33:$C$776,СВЦЭМ!$A$33:$A$776,$A124,СВЦЭМ!$B$33:$B$776,B$119)+'СЕТ СН'!$I$9+СВЦЭМ!$D$10+'СЕТ СН'!$I$5-'СЕТ СН'!$I$17</f>
        <v>4150.8877798399999</v>
      </c>
      <c r="C124" s="36">
        <f>SUMIFS(СВЦЭМ!$C$33:$C$776,СВЦЭМ!$A$33:$A$776,$A124,СВЦЭМ!$B$33:$B$776,C$119)+'СЕТ СН'!$I$9+СВЦЭМ!$D$10+'СЕТ СН'!$I$5-'СЕТ СН'!$I$17</f>
        <v>4285.9526482399997</v>
      </c>
      <c r="D124" s="36">
        <f>SUMIFS(СВЦЭМ!$C$33:$C$776,СВЦЭМ!$A$33:$A$776,$A124,СВЦЭМ!$B$33:$B$776,D$119)+'СЕТ СН'!$I$9+СВЦЭМ!$D$10+'СЕТ СН'!$I$5-'СЕТ СН'!$I$17</f>
        <v>4324.9446296400001</v>
      </c>
      <c r="E124" s="36">
        <f>SUMIFS(СВЦЭМ!$C$33:$C$776,СВЦЭМ!$A$33:$A$776,$A124,СВЦЭМ!$B$33:$B$776,E$119)+'СЕТ СН'!$I$9+СВЦЭМ!$D$10+'СЕТ СН'!$I$5-'СЕТ СН'!$I$17</f>
        <v>4352.0795795100003</v>
      </c>
      <c r="F124" s="36">
        <f>SUMIFS(СВЦЭМ!$C$33:$C$776,СВЦЭМ!$A$33:$A$776,$A124,СВЦЭМ!$B$33:$B$776,F$119)+'СЕТ СН'!$I$9+СВЦЭМ!$D$10+'СЕТ СН'!$I$5-'СЕТ СН'!$I$17</f>
        <v>4366.86633145</v>
      </c>
      <c r="G124" s="36">
        <f>SUMIFS(СВЦЭМ!$C$33:$C$776,СВЦЭМ!$A$33:$A$776,$A124,СВЦЭМ!$B$33:$B$776,G$119)+'СЕТ СН'!$I$9+СВЦЭМ!$D$10+'СЕТ СН'!$I$5-'СЕТ СН'!$I$17</f>
        <v>4329.1892607600003</v>
      </c>
      <c r="H124" s="36">
        <f>SUMIFS(СВЦЭМ!$C$33:$C$776,СВЦЭМ!$A$33:$A$776,$A124,СВЦЭМ!$B$33:$B$776,H$119)+'СЕТ СН'!$I$9+СВЦЭМ!$D$10+'СЕТ СН'!$I$5-'СЕТ СН'!$I$17</f>
        <v>4317.4749163799997</v>
      </c>
      <c r="I124" s="36">
        <f>SUMIFS(СВЦЭМ!$C$33:$C$776,СВЦЭМ!$A$33:$A$776,$A124,СВЦЭМ!$B$33:$B$776,I$119)+'СЕТ СН'!$I$9+СВЦЭМ!$D$10+'СЕТ СН'!$I$5-'СЕТ СН'!$I$17</f>
        <v>4297.1930687399999</v>
      </c>
      <c r="J124" s="36">
        <f>SUMIFS(СВЦЭМ!$C$33:$C$776,СВЦЭМ!$A$33:$A$776,$A124,СВЦЭМ!$B$33:$B$776,J$119)+'СЕТ СН'!$I$9+СВЦЭМ!$D$10+'СЕТ СН'!$I$5-'СЕТ СН'!$I$17</f>
        <v>4221.3713511799997</v>
      </c>
      <c r="K124" s="36">
        <f>SUMIFS(СВЦЭМ!$C$33:$C$776,СВЦЭМ!$A$33:$A$776,$A124,СВЦЭМ!$B$33:$B$776,K$119)+'СЕТ СН'!$I$9+СВЦЭМ!$D$10+'СЕТ СН'!$I$5-'СЕТ СН'!$I$17</f>
        <v>4157.5842027799999</v>
      </c>
      <c r="L124" s="36">
        <f>SUMIFS(СВЦЭМ!$C$33:$C$776,СВЦЭМ!$A$33:$A$776,$A124,СВЦЭМ!$B$33:$B$776,L$119)+'СЕТ СН'!$I$9+СВЦЭМ!$D$10+'СЕТ СН'!$I$5-'СЕТ СН'!$I$17</f>
        <v>4127.5034685499995</v>
      </c>
      <c r="M124" s="36">
        <f>SUMIFS(СВЦЭМ!$C$33:$C$776,СВЦЭМ!$A$33:$A$776,$A124,СВЦЭМ!$B$33:$B$776,M$119)+'СЕТ СН'!$I$9+СВЦЭМ!$D$10+'СЕТ СН'!$I$5-'СЕТ СН'!$I$17</f>
        <v>4145.6435982599996</v>
      </c>
      <c r="N124" s="36">
        <f>SUMIFS(СВЦЭМ!$C$33:$C$776,СВЦЭМ!$A$33:$A$776,$A124,СВЦЭМ!$B$33:$B$776,N$119)+'СЕТ СН'!$I$9+СВЦЭМ!$D$10+'СЕТ СН'!$I$5-'СЕТ СН'!$I$17</f>
        <v>4187.5765964299999</v>
      </c>
      <c r="O124" s="36">
        <f>SUMIFS(СВЦЭМ!$C$33:$C$776,СВЦЭМ!$A$33:$A$776,$A124,СВЦЭМ!$B$33:$B$776,O$119)+'СЕТ СН'!$I$9+СВЦЭМ!$D$10+'СЕТ СН'!$I$5-'СЕТ СН'!$I$17</f>
        <v>4122.5122030000002</v>
      </c>
      <c r="P124" s="36">
        <f>SUMIFS(СВЦЭМ!$C$33:$C$776,СВЦЭМ!$A$33:$A$776,$A124,СВЦЭМ!$B$33:$B$776,P$119)+'СЕТ СН'!$I$9+СВЦЭМ!$D$10+'СЕТ СН'!$I$5-'СЕТ СН'!$I$17</f>
        <v>4153.9620049499999</v>
      </c>
      <c r="Q124" s="36">
        <f>SUMIFS(СВЦЭМ!$C$33:$C$776,СВЦЭМ!$A$33:$A$776,$A124,СВЦЭМ!$B$33:$B$776,Q$119)+'СЕТ СН'!$I$9+СВЦЭМ!$D$10+'СЕТ СН'!$I$5-'СЕТ СН'!$I$17</f>
        <v>4241.8610735100001</v>
      </c>
      <c r="R124" s="36">
        <f>SUMIFS(СВЦЭМ!$C$33:$C$776,СВЦЭМ!$A$33:$A$776,$A124,СВЦЭМ!$B$33:$B$776,R$119)+'СЕТ СН'!$I$9+СВЦЭМ!$D$10+'СЕТ СН'!$I$5-'СЕТ СН'!$I$17</f>
        <v>4191.6148593899998</v>
      </c>
      <c r="S124" s="36">
        <f>SUMIFS(СВЦЭМ!$C$33:$C$776,СВЦЭМ!$A$33:$A$776,$A124,СВЦЭМ!$B$33:$B$776,S$119)+'СЕТ СН'!$I$9+СВЦЭМ!$D$10+'СЕТ СН'!$I$5-'СЕТ СН'!$I$17</f>
        <v>4117.6355940900003</v>
      </c>
      <c r="T124" s="36">
        <f>SUMIFS(СВЦЭМ!$C$33:$C$776,СВЦЭМ!$A$33:$A$776,$A124,СВЦЭМ!$B$33:$B$776,T$119)+'СЕТ СН'!$I$9+СВЦЭМ!$D$10+'СЕТ СН'!$I$5-'СЕТ СН'!$I$17</f>
        <v>4091.6355855900001</v>
      </c>
      <c r="U124" s="36">
        <f>SUMIFS(СВЦЭМ!$C$33:$C$776,СВЦЭМ!$A$33:$A$776,$A124,СВЦЭМ!$B$33:$B$776,U$119)+'СЕТ СН'!$I$9+СВЦЭМ!$D$10+'СЕТ СН'!$I$5-'СЕТ СН'!$I$17</f>
        <v>4100.2955862999997</v>
      </c>
      <c r="V124" s="36">
        <f>SUMIFS(СВЦЭМ!$C$33:$C$776,СВЦЭМ!$A$33:$A$776,$A124,СВЦЭМ!$B$33:$B$776,V$119)+'СЕТ СН'!$I$9+СВЦЭМ!$D$10+'СЕТ СН'!$I$5-'СЕТ СН'!$I$17</f>
        <v>4059.3496815199996</v>
      </c>
      <c r="W124" s="36">
        <f>SUMIFS(СВЦЭМ!$C$33:$C$776,СВЦЭМ!$A$33:$A$776,$A124,СВЦЭМ!$B$33:$B$776,W$119)+'СЕТ СН'!$I$9+СВЦЭМ!$D$10+'СЕТ СН'!$I$5-'СЕТ СН'!$I$17</f>
        <v>4028.7985530300002</v>
      </c>
      <c r="X124" s="36">
        <f>SUMIFS(СВЦЭМ!$C$33:$C$776,СВЦЭМ!$A$33:$A$776,$A124,СВЦЭМ!$B$33:$B$776,X$119)+'СЕТ СН'!$I$9+СВЦЭМ!$D$10+'СЕТ СН'!$I$5-'СЕТ СН'!$I$17</f>
        <v>4020.9347182399997</v>
      </c>
      <c r="Y124" s="36">
        <f>SUMIFS(СВЦЭМ!$C$33:$C$776,СВЦЭМ!$A$33:$A$776,$A124,СВЦЭМ!$B$33:$B$776,Y$119)+'СЕТ СН'!$I$9+СВЦЭМ!$D$10+'СЕТ СН'!$I$5-'СЕТ СН'!$I$17</f>
        <v>4063.9735844500001</v>
      </c>
    </row>
    <row r="125" spans="1:27" ht="15.75" x14ac:dyDescent="0.2">
      <c r="A125" s="35">
        <f t="shared" si="3"/>
        <v>43927</v>
      </c>
      <c r="B125" s="36">
        <f>SUMIFS(СВЦЭМ!$C$33:$C$776,СВЦЭМ!$A$33:$A$776,$A125,СВЦЭМ!$B$33:$B$776,B$119)+'СЕТ СН'!$I$9+СВЦЭМ!$D$10+'СЕТ СН'!$I$5-'СЕТ СН'!$I$17</f>
        <v>4188.3905684500005</v>
      </c>
      <c r="C125" s="36">
        <f>SUMIFS(СВЦЭМ!$C$33:$C$776,СВЦЭМ!$A$33:$A$776,$A125,СВЦЭМ!$B$33:$B$776,C$119)+'СЕТ СН'!$I$9+СВЦЭМ!$D$10+'СЕТ СН'!$I$5-'СЕТ СН'!$I$17</f>
        <v>4232.7293804999999</v>
      </c>
      <c r="D125" s="36">
        <f>SUMIFS(СВЦЭМ!$C$33:$C$776,СВЦЭМ!$A$33:$A$776,$A125,СВЦЭМ!$B$33:$B$776,D$119)+'СЕТ СН'!$I$9+СВЦЭМ!$D$10+'СЕТ СН'!$I$5-'СЕТ СН'!$I$17</f>
        <v>4248.6827659</v>
      </c>
      <c r="E125" s="36">
        <f>SUMIFS(СВЦЭМ!$C$33:$C$776,СВЦЭМ!$A$33:$A$776,$A125,СВЦЭМ!$B$33:$B$776,E$119)+'СЕТ СН'!$I$9+СВЦЭМ!$D$10+'СЕТ СН'!$I$5-'СЕТ СН'!$I$17</f>
        <v>4252.1792546899997</v>
      </c>
      <c r="F125" s="36">
        <f>SUMIFS(СВЦЭМ!$C$33:$C$776,СВЦЭМ!$A$33:$A$776,$A125,СВЦЭМ!$B$33:$B$776,F$119)+'СЕТ СН'!$I$9+СВЦЭМ!$D$10+'СЕТ СН'!$I$5-'СЕТ СН'!$I$17</f>
        <v>4252.3292371699999</v>
      </c>
      <c r="G125" s="36">
        <f>SUMIFS(СВЦЭМ!$C$33:$C$776,СВЦЭМ!$A$33:$A$776,$A125,СВЦЭМ!$B$33:$B$776,G$119)+'СЕТ СН'!$I$9+СВЦЭМ!$D$10+'СЕТ СН'!$I$5-'СЕТ СН'!$I$17</f>
        <v>4249.1553854800004</v>
      </c>
      <c r="H125" s="36">
        <f>SUMIFS(СВЦЭМ!$C$33:$C$776,СВЦЭМ!$A$33:$A$776,$A125,СВЦЭМ!$B$33:$B$776,H$119)+'СЕТ СН'!$I$9+СВЦЭМ!$D$10+'СЕТ СН'!$I$5-'СЕТ СН'!$I$17</f>
        <v>4236.2336080699997</v>
      </c>
      <c r="I125" s="36">
        <f>SUMIFS(СВЦЭМ!$C$33:$C$776,СВЦЭМ!$A$33:$A$776,$A125,СВЦЭМ!$B$33:$B$776,I$119)+'СЕТ СН'!$I$9+СВЦЭМ!$D$10+'СЕТ СН'!$I$5-'СЕТ СН'!$I$17</f>
        <v>4214.1057640399995</v>
      </c>
      <c r="J125" s="36">
        <f>SUMIFS(СВЦЭМ!$C$33:$C$776,СВЦЭМ!$A$33:$A$776,$A125,СВЦЭМ!$B$33:$B$776,J$119)+'СЕТ СН'!$I$9+СВЦЭМ!$D$10+'СЕТ СН'!$I$5-'СЕТ СН'!$I$17</f>
        <v>4181.7872866400003</v>
      </c>
      <c r="K125" s="36">
        <f>SUMIFS(СВЦЭМ!$C$33:$C$776,СВЦЭМ!$A$33:$A$776,$A125,СВЦЭМ!$B$33:$B$776,K$119)+'СЕТ СН'!$I$9+СВЦЭМ!$D$10+'СЕТ СН'!$I$5-'СЕТ СН'!$I$17</f>
        <v>4151.3293424599997</v>
      </c>
      <c r="L125" s="36">
        <f>SUMIFS(СВЦЭМ!$C$33:$C$776,СВЦЭМ!$A$33:$A$776,$A125,СВЦЭМ!$B$33:$B$776,L$119)+'СЕТ СН'!$I$9+СВЦЭМ!$D$10+'СЕТ СН'!$I$5-'СЕТ СН'!$I$17</f>
        <v>4140.5181851899997</v>
      </c>
      <c r="M125" s="36">
        <f>SUMIFS(СВЦЭМ!$C$33:$C$776,СВЦЭМ!$A$33:$A$776,$A125,СВЦЭМ!$B$33:$B$776,M$119)+'СЕТ СН'!$I$9+СВЦЭМ!$D$10+'СЕТ СН'!$I$5-'СЕТ СН'!$I$17</f>
        <v>4130.0233292399998</v>
      </c>
      <c r="N125" s="36">
        <f>SUMIFS(СВЦЭМ!$C$33:$C$776,СВЦЭМ!$A$33:$A$776,$A125,СВЦЭМ!$B$33:$B$776,N$119)+'СЕТ СН'!$I$9+СВЦЭМ!$D$10+'СЕТ СН'!$I$5-'СЕТ СН'!$I$17</f>
        <v>4162.2678401800003</v>
      </c>
      <c r="O125" s="36">
        <f>SUMIFS(СВЦЭМ!$C$33:$C$776,СВЦЭМ!$A$33:$A$776,$A125,СВЦЭМ!$B$33:$B$776,O$119)+'СЕТ СН'!$I$9+СВЦЭМ!$D$10+'СЕТ СН'!$I$5-'СЕТ СН'!$I$17</f>
        <v>4129.21267309</v>
      </c>
      <c r="P125" s="36">
        <f>SUMIFS(СВЦЭМ!$C$33:$C$776,СВЦЭМ!$A$33:$A$776,$A125,СВЦЭМ!$B$33:$B$776,P$119)+'СЕТ СН'!$I$9+СВЦЭМ!$D$10+'СЕТ СН'!$I$5-'СЕТ СН'!$I$17</f>
        <v>4137.8662487500005</v>
      </c>
      <c r="Q125" s="36">
        <f>SUMIFS(СВЦЭМ!$C$33:$C$776,СВЦЭМ!$A$33:$A$776,$A125,СВЦЭМ!$B$33:$B$776,Q$119)+'СЕТ СН'!$I$9+СВЦЭМ!$D$10+'СЕТ СН'!$I$5-'СЕТ СН'!$I$17</f>
        <v>4129.8673581100002</v>
      </c>
      <c r="R125" s="36">
        <f>SUMIFS(СВЦЭМ!$C$33:$C$776,СВЦЭМ!$A$33:$A$776,$A125,СВЦЭМ!$B$33:$B$776,R$119)+'СЕТ СН'!$I$9+СВЦЭМ!$D$10+'СЕТ СН'!$I$5-'СЕТ СН'!$I$17</f>
        <v>4109.27014478</v>
      </c>
      <c r="S125" s="36">
        <f>SUMIFS(СВЦЭМ!$C$33:$C$776,СВЦЭМ!$A$33:$A$776,$A125,СВЦЭМ!$B$33:$B$776,S$119)+'СЕТ СН'!$I$9+СВЦЭМ!$D$10+'СЕТ СН'!$I$5-'СЕТ СН'!$I$17</f>
        <v>4131.3803598599998</v>
      </c>
      <c r="T125" s="36">
        <f>SUMIFS(СВЦЭМ!$C$33:$C$776,СВЦЭМ!$A$33:$A$776,$A125,СВЦЭМ!$B$33:$B$776,T$119)+'СЕТ СН'!$I$9+СВЦЭМ!$D$10+'СЕТ СН'!$I$5-'СЕТ СН'!$I$17</f>
        <v>4116.5452436100004</v>
      </c>
      <c r="U125" s="36">
        <f>SUMIFS(СВЦЭМ!$C$33:$C$776,СВЦЭМ!$A$33:$A$776,$A125,СВЦЭМ!$B$33:$B$776,U$119)+'СЕТ СН'!$I$9+СВЦЭМ!$D$10+'СЕТ СН'!$I$5-'СЕТ СН'!$I$17</f>
        <v>4093.6697690399997</v>
      </c>
      <c r="V125" s="36">
        <f>SUMIFS(СВЦЭМ!$C$33:$C$776,СВЦЭМ!$A$33:$A$776,$A125,СВЦЭМ!$B$33:$B$776,V$119)+'СЕТ СН'!$I$9+СВЦЭМ!$D$10+'СЕТ СН'!$I$5-'СЕТ СН'!$I$17</f>
        <v>4142.0116297000004</v>
      </c>
      <c r="W125" s="36">
        <f>SUMIFS(СВЦЭМ!$C$33:$C$776,СВЦЭМ!$A$33:$A$776,$A125,СВЦЭМ!$B$33:$B$776,W$119)+'СЕТ СН'!$I$9+СВЦЭМ!$D$10+'СЕТ СН'!$I$5-'СЕТ СН'!$I$17</f>
        <v>4073.6853843899999</v>
      </c>
      <c r="X125" s="36">
        <f>SUMIFS(СВЦЭМ!$C$33:$C$776,СВЦЭМ!$A$33:$A$776,$A125,СВЦЭМ!$B$33:$B$776,X$119)+'СЕТ СН'!$I$9+СВЦЭМ!$D$10+'СЕТ СН'!$I$5-'СЕТ СН'!$I$17</f>
        <v>4100.20825823</v>
      </c>
      <c r="Y125" s="36">
        <f>SUMIFS(СВЦЭМ!$C$33:$C$776,СВЦЭМ!$A$33:$A$776,$A125,СВЦЭМ!$B$33:$B$776,Y$119)+'СЕТ СН'!$I$9+СВЦЭМ!$D$10+'СЕТ СН'!$I$5-'СЕТ СН'!$I$17</f>
        <v>4142.5618566399999</v>
      </c>
    </row>
    <row r="126" spans="1:27" ht="15.75" x14ac:dyDescent="0.2">
      <c r="A126" s="35">
        <f t="shared" si="3"/>
        <v>43928</v>
      </c>
      <c r="B126" s="36">
        <f>SUMIFS(СВЦЭМ!$C$33:$C$776,СВЦЭМ!$A$33:$A$776,$A126,СВЦЭМ!$B$33:$B$776,B$119)+'СЕТ СН'!$I$9+СВЦЭМ!$D$10+'СЕТ СН'!$I$5-'СЕТ СН'!$I$17</f>
        <v>4191.8108825300005</v>
      </c>
      <c r="C126" s="36">
        <f>SUMIFS(СВЦЭМ!$C$33:$C$776,СВЦЭМ!$A$33:$A$776,$A126,СВЦЭМ!$B$33:$B$776,C$119)+'СЕТ СН'!$I$9+СВЦЭМ!$D$10+'СЕТ СН'!$I$5-'СЕТ СН'!$I$17</f>
        <v>4232.6658135899997</v>
      </c>
      <c r="D126" s="36">
        <f>SUMIFS(СВЦЭМ!$C$33:$C$776,СВЦЭМ!$A$33:$A$776,$A126,СВЦЭМ!$B$33:$B$776,D$119)+'СЕТ СН'!$I$9+СВЦЭМ!$D$10+'СЕТ СН'!$I$5-'СЕТ СН'!$I$17</f>
        <v>4257.4646360200004</v>
      </c>
      <c r="E126" s="36">
        <f>SUMIFS(СВЦЭМ!$C$33:$C$776,СВЦЭМ!$A$33:$A$776,$A126,СВЦЭМ!$B$33:$B$776,E$119)+'СЕТ СН'!$I$9+СВЦЭМ!$D$10+'СЕТ СН'!$I$5-'СЕТ СН'!$I$17</f>
        <v>4282.6192155600002</v>
      </c>
      <c r="F126" s="36">
        <f>SUMIFS(СВЦЭМ!$C$33:$C$776,СВЦЭМ!$A$33:$A$776,$A126,СВЦЭМ!$B$33:$B$776,F$119)+'СЕТ СН'!$I$9+СВЦЭМ!$D$10+'СЕТ СН'!$I$5-'СЕТ СН'!$I$17</f>
        <v>4289.5266200699998</v>
      </c>
      <c r="G126" s="36">
        <f>SUMIFS(СВЦЭМ!$C$33:$C$776,СВЦЭМ!$A$33:$A$776,$A126,СВЦЭМ!$B$33:$B$776,G$119)+'СЕТ СН'!$I$9+СВЦЭМ!$D$10+'СЕТ СН'!$I$5-'СЕТ СН'!$I$17</f>
        <v>4291.5243323300001</v>
      </c>
      <c r="H126" s="36">
        <f>SUMIFS(СВЦЭМ!$C$33:$C$776,СВЦЭМ!$A$33:$A$776,$A126,СВЦЭМ!$B$33:$B$776,H$119)+'СЕТ СН'!$I$9+СВЦЭМ!$D$10+'СЕТ СН'!$I$5-'СЕТ СН'!$I$17</f>
        <v>4294.4847527800002</v>
      </c>
      <c r="I126" s="36">
        <f>SUMIFS(СВЦЭМ!$C$33:$C$776,СВЦЭМ!$A$33:$A$776,$A126,СВЦЭМ!$B$33:$B$776,I$119)+'СЕТ СН'!$I$9+СВЦЭМ!$D$10+'СЕТ СН'!$I$5-'СЕТ СН'!$I$17</f>
        <v>4309.03644807</v>
      </c>
      <c r="J126" s="36">
        <f>SUMIFS(СВЦЭМ!$C$33:$C$776,СВЦЭМ!$A$33:$A$776,$A126,СВЦЭМ!$B$33:$B$776,J$119)+'СЕТ СН'!$I$9+СВЦЭМ!$D$10+'СЕТ СН'!$I$5-'СЕТ СН'!$I$17</f>
        <v>4211.07634839</v>
      </c>
      <c r="K126" s="36">
        <f>SUMIFS(СВЦЭМ!$C$33:$C$776,СВЦЭМ!$A$33:$A$776,$A126,СВЦЭМ!$B$33:$B$776,K$119)+'СЕТ СН'!$I$9+СВЦЭМ!$D$10+'СЕТ СН'!$I$5-'СЕТ СН'!$I$17</f>
        <v>4209.4546109700004</v>
      </c>
      <c r="L126" s="36">
        <f>SUMIFS(СВЦЭМ!$C$33:$C$776,СВЦЭМ!$A$33:$A$776,$A126,СВЦЭМ!$B$33:$B$776,L$119)+'СЕТ СН'!$I$9+СВЦЭМ!$D$10+'СЕТ СН'!$I$5-'СЕТ СН'!$I$17</f>
        <v>4187.84810277</v>
      </c>
      <c r="M126" s="36">
        <f>SUMIFS(СВЦЭМ!$C$33:$C$776,СВЦЭМ!$A$33:$A$776,$A126,СВЦЭМ!$B$33:$B$776,M$119)+'СЕТ СН'!$I$9+СВЦЭМ!$D$10+'СЕТ СН'!$I$5-'СЕТ СН'!$I$17</f>
        <v>4149.9173619900002</v>
      </c>
      <c r="N126" s="36">
        <f>SUMIFS(СВЦЭМ!$C$33:$C$776,СВЦЭМ!$A$33:$A$776,$A126,СВЦЭМ!$B$33:$B$776,N$119)+'СЕТ СН'!$I$9+СВЦЭМ!$D$10+'СЕТ СН'!$I$5-'СЕТ СН'!$I$17</f>
        <v>4184.4871479100002</v>
      </c>
      <c r="O126" s="36">
        <f>SUMIFS(СВЦЭМ!$C$33:$C$776,СВЦЭМ!$A$33:$A$776,$A126,СВЦЭМ!$B$33:$B$776,O$119)+'СЕТ СН'!$I$9+СВЦЭМ!$D$10+'СЕТ СН'!$I$5-'СЕТ СН'!$I$17</f>
        <v>4148.7413598499998</v>
      </c>
      <c r="P126" s="36">
        <f>SUMIFS(СВЦЭМ!$C$33:$C$776,СВЦЭМ!$A$33:$A$776,$A126,СВЦЭМ!$B$33:$B$776,P$119)+'СЕТ СН'!$I$9+СВЦЭМ!$D$10+'СЕТ СН'!$I$5-'СЕТ СН'!$I$17</f>
        <v>4141.3126894199995</v>
      </c>
      <c r="Q126" s="36">
        <f>SUMIFS(СВЦЭМ!$C$33:$C$776,СВЦЭМ!$A$33:$A$776,$A126,СВЦЭМ!$B$33:$B$776,Q$119)+'СЕТ СН'!$I$9+СВЦЭМ!$D$10+'СЕТ СН'!$I$5-'СЕТ СН'!$I$17</f>
        <v>4142.4450129699999</v>
      </c>
      <c r="R126" s="36">
        <f>SUMIFS(СВЦЭМ!$C$33:$C$776,СВЦЭМ!$A$33:$A$776,$A126,СВЦЭМ!$B$33:$B$776,R$119)+'СЕТ СН'!$I$9+СВЦЭМ!$D$10+'СЕТ СН'!$I$5-'СЕТ СН'!$I$17</f>
        <v>4154.6433551400005</v>
      </c>
      <c r="S126" s="36">
        <f>SUMIFS(СВЦЭМ!$C$33:$C$776,СВЦЭМ!$A$33:$A$776,$A126,СВЦЭМ!$B$33:$B$776,S$119)+'СЕТ СН'!$I$9+СВЦЭМ!$D$10+'СЕТ СН'!$I$5-'СЕТ СН'!$I$17</f>
        <v>4145.5667317299994</v>
      </c>
      <c r="T126" s="36">
        <f>SUMIFS(СВЦЭМ!$C$33:$C$776,СВЦЭМ!$A$33:$A$776,$A126,СВЦЭМ!$B$33:$B$776,T$119)+'СЕТ СН'!$I$9+СВЦЭМ!$D$10+'СЕТ СН'!$I$5-'СЕТ СН'!$I$17</f>
        <v>4123.0467968800003</v>
      </c>
      <c r="U126" s="36">
        <f>SUMIFS(СВЦЭМ!$C$33:$C$776,СВЦЭМ!$A$33:$A$776,$A126,СВЦЭМ!$B$33:$B$776,U$119)+'СЕТ СН'!$I$9+СВЦЭМ!$D$10+'СЕТ СН'!$I$5-'СЕТ СН'!$I$17</f>
        <v>4134.2171296899996</v>
      </c>
      <c r="V126" s="36">
        <f>SUMIFS(СВЦЭМ!$C$33:$C$776,СВЦЭМ!$A$33:$A$776,$A126,СВЦЭМ!$B$33:$B$776,V$119)+'СЕТ СН'!$I$9+СВЦЭМ!$D$10+'СЕТ СН'!$I$5-'СЕТ СН'!$I$17</f>
        <v>4118.35198709</v>
      </c>
      <c r="W126" s="36">
        <f>SUMIFS(СВЦЭМ!$C$33:$C$776,СВЦЭМ!$A$33:$A$776,$A126,СВЦЭМ!$B$33:$B$776,W$119)+'СЕТ СН'!$I$9+СВЦЭМ!$D$10+'СЕТ СН'!$I$5-'СЕТ СН'!$I$17</f>
        <v>4098.1699029499996</v>
      </c>
      <c r="X126" s="36">
        <f>SUMIFS(СВЦЭМ!$C$33:$C$776,СВЦЭМ!$A$33:$A$776,$A126,СВЦЭМ!$B$33:$B$776,X$119)+'СЕТ СН'!$I$9+СВЦЭМ!$D$10+'СЕТ СН'!$I$5-'СЕТ СН'!$I$17</f>
        <v>4112.7153675899999</v>
      </c>
      <c r="Y126" s="36">
        <f>SUMIFS(СВЦЭМ!$C$33:$C$776,СВЦЭМ!$A$33:$A$776,$A126,СВЦЭМ!$B$33:$B$776,Y$119)+'СЕТ СН'!$I$9+СВЦЭМ!$D$10+'СЕТ СН'!$I$5-'СЕТ СН'!$I$17</f>
        <v>4147.6505747700003</v>
      </c>
    </row>
    <row r="127" spans="1:27" ht="15.75" x14ac:dyDescent="0.2">
      <c r="A127" s="35">
        <f t="shared" si="3"/>
        <v>43929</v>
      </c>
      <c r="B127" s="36">
        <f>SUMIFS(СВЦЭМ!$C$33:$C$776,СВЦЭМ!$A$33:$A$776,$A127,СВЦЭМ!$B$33:$B$776,B$119)+'СЕТ СН'!$I$9+СВЦЭМ!$D$10+'СЕТ СН'!$I$5-'СЕТ СН'!$I$17</f>
        <v>4186.1804937500001</v>
      </c>
      <c r="C127" s="36">
        <f>SUMIFS(СВЦЭМ!$C$33:$C$776,СВЦЭМ!$A$33:$A$776,$A127,СВЦЭМ!$B$33:$B$776,C$119)+'СЕТ СН'!$I$9+СВЦЭМ!$D$10+'СЕТ СН'!$I$5-'СЕТ СН'!$I$17</f>
        <v>4229.71872988</v>
      </c>
      <c r="D127" s="36">
        <f>SUMIFS(СВЦЭМ!$C$33:$C$776,СВЦЭМ!$A$33:$A$776,$A127,СВЦЭМ!$B$33:$B$776,D$119)+'СЕТ СН'!$I$9+СВЦЭМ!$D$10+'СЕТ СН'!$I$5-'СЕТ СН'!$I$17</f>
        <v>4248.5045266099996</v>
      </c>
      <c r="E127" s="36">
        <f>SUMIFS(СВЦЭМ!$C$33:$C$776,СВЦЭМ!$A$33:$A$776,$A127,СВЦЭМ!$B$33:$B$776,E$119)+'СЕТ СН'!$I$9+СВЦЭМ!$D$10+'СЕТ СН'!$I$5-'СЕТ СН'!$I$17</f>
        <v>4272.2456326600004</v>
      </c>
      <c r="F127" s="36">
        <f>SUMIFS(СВЦЭМ!$C$33:$C$776,СВЦЭМ!$A$33:$A$776,$A127,СВЦЭМ!$B$33:$B$776,F$119)+'СЕТ СН'!$I$9+СВЦЭМ!$D$10+'СЕТ СН'!$I$5-'СЕТ СН'!$I$17</f>
        <v>4277.6272959199996</v>
      </c>
      <c r="G127" s="36">
        <f>SUMIFS(СВЦЭМ!$C$33:$C$776,СВЦЭМ!$A$33:$A$776,$A127,СВЦЭМ!$B$33:$B$776,G$119)+'СЕТ СН'!$I$9+СВЦЭМ!$D$10+'СЕТ СН'!$I$5-'СЕТ СН'!$I$17</f>
        <v>4272.19943134</v>
      </c>
      <c r="H127" s="36">
        <f>SUMIFS(СВЦЭМ!$C$33:$C$776,СВЦЭМ!$A$33:$A$776,$A127,СВЦЭМ!$B$33:$B$776,H$119)+'СЕТ СН'!$I$9+СВЦЭМ!$D$10+'СЕТ СН'!$I$5-'СЕТ СН'!$I$17</f>
        <v>4249.7375796100005</v>
      </c>
      <c r="I127" s="36">
        <f>SUMIFS(СВЦЭМ!$C$33:$C$776,СВЦЭМ!$A$33:$A$776,$A127,СВЦЭМ!$B$33:$B$776,I$119)+'СЕТ СН'!$I$9+СВЦЭМ!$D$10+'СЕТ СН'!$I$5-'СЕТ СН'!$I$17</f>
        <v>4250.0957098700001</v>
      </c>
      <c r="J127" s="36">
        <f>SUMIFS(СВЦЭМ!$C$33:$C$776,СВЦЭМ!$A$33:$A$776,$A127,СВЦЭМ!$B$33:$B$776,J$119)+'СЕТ СН'!$I$9+СВЦЭМ!$D$10+'СЕТ СН'!$I$5-'СЕТ СН'!$I$17</f>
        <v>4130.4183347799999</v>
      </c>
      <c r="K127" s="36">
        <f>SUMIFS(СВЦЭМ!$C$33:$C$776,СВЦЭМ!$A$33:$A$776,$A127,СВЦЭМ!$B$33:$B$776,K$119)+'СЕТ СН'!$I$9+СВЦЭМ!$D$10+'СЕТ СН'!$I$5-'СЕТ СН'!$I$17</f>
        <v>4114.1289817100005</v>
      </c>
      <c r="L127" s="36">
        <f>SUMIFS(СВЦЭМ!$C$33:$C$776,СВЦЭМ!$A$33:$A$776,$A127,СВЦЭМ!$B$33:$B$776,L$119)+'СЕТ СН'!$I$9+СВЦЭМ!$D$10+'СЕТ СН'!$I$5-'СЕТ СН'!$I$17</f>
        <v>4087.2679883800001</v>
      </c>
      <c r="M127" s="36">
        <f>SUMIFS(СВЦЭМ!$C$33:$C$776,СВЦЭМ!$A$33:$A$776,$A127,СВЦЭМ!$B$33:$B$776,M$119)+'СЕТ СН'!$I$9+СВЦЭМ!$D$10+'СЕТ СН'!$I$5-'СЕТ СН'!$I$17</f>
        <v>4095.4119550400001</v>
      </c>
      <c r="N127" s="36">
        <f>SUMIFS(СВЦЭМ!$C$33:$C$776,СВЦЭМ!$A$33:$A$776,$A127,СВЦЭМ!$B$33:$B$776,N$119)+'СЕТ СН'!$I$9+СВЦЭМ!$D$10+'СЕТ СН'!$I$5-'СЕТ СН'!$I$17</f>
        <v>4141.1937288299996</v>
      </c>
      <c r="O127" s="36">
        <f>SUMIFS(СВЦЭМ!$C$33:$C$776,СВЦЭМ!$A$33:$A$776,$A127,СВЦЭМ!$B$33:$B$776,O$119)+'СЕТ СН'!$I$9+СВЦЭМ!$D$10+'СЕТ СН'!$I$5-'СЕТ СН'!$I$17</f>
        <v>4108.7979922800005</v>
      </c>
      <c r="P127" s="36">
        <f>SUMIFS(СВЦЭМ!$C$33:$C$776,СВЦЭМ!$A$33:$A$776,$A127,СВЦЭМ!$B$33:$B$776,P$119)+'СЕТ СН'!$I$9+СВЦЭМ!$D$10+'СЕТ СН'!$I$5-'СЕТ СН'!$I$17</f>
        <v>4080.3793719</v>
      </c>
      <c r="Q127" s="36">
        <f>SUMIFS(СВЦЭМ!$C$33:$C$776,СВЦЭМ!$A$33:$A$776,$A127,СВЦЭМ!$B$33:$B$776,Q$119)+'СЕТ СН'!$I$9+СВЦЭМ!$D$10+'СЕТ СН'!$I$5-'СЕТ СН'!$I$17</f>
        <v>4108.5290219999997</v>
      </c>
      <c r="R127" s="36">
        <f>SUMIFS(СВЦЭМ!$C$33:$C$776,СВЦЭМ!$A$33:$A$776,$A127,СВЦЭМ!$B$33:$B$776,R$119)+'СЕТ СН'!$I$9+СВЦЭМ!$D$10+'СЕТ СН'!$I$5-'СЕТ СН'!$I$17</f>
        <v>4099.9891665200003</v>
      </c>
      <c r="S127" s="36">
        <f>SUMIFS(СВЦЭМ!$C$33:$C$776,СВЦЭМ!$A$33:$A$776,$A127,СВЦЭМ!$B$33:$B$776,S$119)+'СЕТ СН'!$I$9+СВЦЭМ!$D$10+'СЕТ СН'!$I$5-'СЕТ СН'!$I$17</f>
        <v>4086.0015579700002</v>
      </c>
      <c r="T127" s="36">
        <f>SUMIFS(СВЦЭМ!$C$33:$C$776,СВЦЭМ!$A$33:$A$776,$A127,СВЦЭМ!$B$33:$B$776,T$119)+'СЕТ СН'!$I$9+СВЦЭМ!$D$10+'СЕТ СН'!$I$5-'СЕТ СН'!$I$17</f>
        <v>4072.6208231000001</v>
      </c>
      <c r="U127" s="36">
        <f>SUMIFS(СВЦЭМ!$C$33:$C$776,СВЦЭМ!$A$33:$A$776,$A127,СВЦЭМ!$B$33:$B$776,U$119)+'СЕТ СН'!$I$9+СВЦЭМ!$D$10+'СЕТ СН'!$I$5-'СЕТ СН'!$I$17</f>
        <v>4064.89227768</v>
      </c>
      <c r="V127" s="36">
        <f>SUMIFS(СВЦЭМ!$C$33:$C$776,СВЦЭМ!$A$33:$A$776,$A127,СВЦЭМ!$B$33:$B$776,V$119)+'СЕТ СН'!$I$9+СВЦЭМ!$D$10+'СЕТ СН'!$I$5-'СЕТ СН'!$I$17</f>
        <v>4044.17078997</v>
      </c>
      <c r="W127" s="36">
        <f>SUMIFS(СВЦЭМ!$C$33:$C$776,СВЦЭМ!$A$33:$A$776,$A127,СВЦЭМ!$B$33:$B$776,W$119)+'СЕТ СН'!$I$9+СВЦЭМ!$D$10+'СЕТ СН'!$I$5-'СЕТ СН'!$I$17</f>
        <v>4037.3989887899997</v>
      </c>
      <c r="X127" s="36">
        <f>SUMIFS(СВЦЭМ!$C$33:$C$776,СВЦЭМ!$A$33:$A$776,$A127,СВЦЭМ!$B$33:$B$776,X$119)+'СЕТ СН'!$I$9+СВЦЭМ!$D$10+'СЕТ СН'!$I$5-'СЕТ СН'!$I$17</f>
        <v>4049.2256549799999</v>
      </c>
      <c r="Y127" s="36">
        <f>SUMIFS(СВЦЭМ!$C$33:$C$776,СВЦЭМ!$A$33:$A$776,$A127,СВЦЭМ!$B$33:$B$776,Y$119)+'СЕТ СН'!$I$9+СВЦЭМ!$D$10+'СЕТ СН'!$I$5-'СЕТ СН'!$I$17</f>
        <v>4095.8963210699999</v>
      </c>
    </row>
    <row r="128" spans="1:27" ht="15.75" x14ac:dyDescent="0.2">
      <c r="A128" s="35">
        <f t="shared" si="3"/>
        <v>43930</v>
      </c>
      <c r="B128" s="36">
        <f>SUMIFS(СВЦЭМ!$C$33:$C$776,СВЦЭМ!$A$33:$A$776,$A128,СВЦЭМ!$B$33:$B$776,B$119)+'СЕТ СН'!$I$9+СВЦЭМ!$D$10+'СЕТ СН'!$I$5-'СЕТ СН'!$I$17</f>
        <v>4168.6660069600002</v>
      </c>
      <c r="C128" s="36">
        <f>SUMIFS(СВЦЭМ!$C$33:$C$776,СВЦЭМ!$A$33:$A$776,$A128,СВЦЭМ!$B$33:$B$776,C$119)+'СЕТ СН'!$I$9+СВЦЭМ!$D$10+'СЕТ СН'!$I$5-'СЕТ СН'!$I$17</f>
        <v>4213.6810230000001</v>
      </c>
      <c r="D128" s="36">
        <f>SUMIFS(СВЦЭМ!$C$33:$C$776,СВЦЭМ!$A$33:$A$776,$A128,СВЦЭМ!$B$33:$B$776,D$119)+'СЕТ СН'!$I$9+СВЦЭМ!$D$10+'СЕТ СН'!$I$5-'СЕТ СН'!$I$17</f>
        <v>4252.3054208800004</v>
      </c>
      <c r="E128" s="36">
        <f>SUMIFS(СВЦЭМ!$C$33:$C$776,СВЦЭМ!$A$33:$A$776,$A128,СВЦЭМ!$B$33:$B$776,E$119)+'СЕТ СН'!$I$9+СВЦЭМ!$D$10+'СЕТ СН'!$I$5-'СЕТ СН'!$I$17</f>
        <v>4263.5538834500003</v>
      </c>
      <c r="F128" s="36">
        <f>SUMIFS(СВЦЭМ!$C$33:$C$776,СВЦЭМ!$A$33:$A$776,$A128,СВЦЭМ!$B$33:$B$776,F$119)+'СЕТ СН'!$I$9+СВЦЭМ!$D$10+'СЕТ СН'!$I$5-'СЕТ СН'!$I$17</f>
        <v>4277.6581584400001</v>
      </c>
      <c r="G128" s="36">
        <f>SUMIFS(СВЦЭМ!$C$33:$C$776,СВЦЭМ!$A$33:$A$776,$A128,СВЦЭМ!$B$33:$B$776,G$119)+'СЕТ СН'!$I$9+СВЦЭМ!$D$10+'СЕТ СН'!$I$5-'СЕТ СН'!$I$17</f>
        <v>4314.1780331400005</v>
      </c>
      <c r="H128" s="36">
        <f>SUMIFS(СВЦЭМ!$C$33:$C$776,СВЦЭМ!$A$33:$A$776,$A128,СВЦЭМ!$B$33:$B$776,H$119)+'СЕТ СН'!$I$9+СВЦЭМ!$D$10+'СЕТ СН'!$I$5-'СЕТ СН'!$I$17</f>
        <v>4276.4754431000001</v>
      </c>
      <c r="I128" s="36">
        <f>SUMIFS(СВЦЭМ!$C$33:$C$776,СВЦЭМ!$A$33:$A$776,$A128,СВЦЭМ!$B$33:$B$776,I$119)+'СЕТ СН'!$I$9+СВЦЭМ!$D$10+'СЕТ СН'!$I$5-'СЕТ СН'!$I$17</f>
        <v>4272.45093266</v>
      </c>
      <c r="J128" s="36">
        <f>SUMIFS(СВЦЭМ!$C$33:$C$776,СВЦЭМ!$A$33:$A$776,$A128,СВЦЭМ!$B$33:$B$776,J$119)+'СЕТ СН'!$I$9+СВЦЭМ!$D$10+'СЕТ СН'!$I$5-'СЕТ СН'!$I$17</f>
        <v>4145.3053866600003</v>
      </c>
      <c r="K128" s="36">
        <f>SUMIFS(СВЦЭМ!$C$33:$C$776,СВЦЭМ!$A$33:$A$776,$A128,СВЦЭМ!$B$33:$B$776,K$119)+'СЕТ СН'!$I$9+СВЦЭМ!$D$10+'СЕТ СН'!$I$5-'СЕТ СН'!$I$17</f>
        <v>4131.9964954400002</v>
      </c>
      <c r="L128" s="36">
        <f>SUMIFS(СВЦЭМ!$C$33:$C$776,СВЦЭМ!$A$33:$A$776,$A128,СВЦЭМ!$B$33:$B$776,L$119)+'СЕТ СН'!$I$9+СВЦЭМ!$D$10+'СЕТ СН'!$I$5-'СЕТ СН'!$I$17</f>
        <v>4104.69826526</v>
      </c>
      <c r="M128" s="36">
        <f>SUMIFS(СВЦЭМ!$C$33:$C$776,СВЦЭМ!$A$33:$A$776,$A128,СВЦЭМ!$B$33:$B$776,M$119)+'СЕТ СН'!$I$9+СВЦЭМ!$D$10+'СЕТ СН'!$I$5-'СЕТ СН'!$I$17</f>
        <v>4101.6812025899999</v>
      </c>
      <c r="N128" s="36">
        <f>SUMIFS(СВЦЭМ!$C$33:$C$776,СВЦЭМ!$A$33:$A$776,$A128,СВЦЭМ!$B$33:$B$776,N$119)+'СЕТ СН'!$I$9+СВЦЭМ!$D$10+'СЕТ СН'!$I$5-'СЕТ СН'!$I$17</f>
        <v>4148.17706963</v>
      </c>
      <c r="O128" s="36">
        <f>SUMIFS(СВЦЭМ!$C$33:$C$776,СВЦЭМ!$A$33:$A$776,$A128,СВЦЭМ!$B$33:$B$776,O$119)+'СЕТ СН'!$I$9+СВЦЭМ!$D$10+'СЕТ СН'!$I$5-'СЕТ СН'!$I$17</f>
        <v>4099.1667561800004</v>
      </c>
      <c r="P128" s="36">
        <f>SUMIFS(СВЦЭМ!$C$33:$C$776,СВЦЭМ!$A$33:$A$776,$A128,СВЦЭМ!$B$33:$B$776,P$119)+'СЕТ СН'!$I$9+СВЦЭМ!$D$10+'СЕТ СН'!$I$5-'СЕТ СН'!$I$17</f>
        <v>4074.1630107299998</v>
      </c>
      <c r="Q128" s="36">
        <f>SUMIFS(СВЦЭМ!$C$33:$C$776,СВЦЭМ!$A$33:$A$776,$A128,СВЦЭМ!$B$33:$B$776,Q$119)+'СЕТ СН'!$I$9+СВЦЭМ!$D$10+'СЕТ СН'!$I$5-'СЕТ СН'!$I$17</f>
        <v>4115.77078127</v>
      </c>
      <c r="R128" s="36">
        <f>SUMIFS(СВЦЭМ!$C$33:$C$776,СВЦЭМ!$A$33:$A$776,$A128,СВЦЭМ!$B$33:$B$776,R$119)+'СЕТ СН'!$I$9+СВЦЭМ!$D$10+'СЕТ СН'!$I$5-'СЕТ СН'!$I$17</f>
        <v>4102.3863047699997</v>
      </c>
      <c r="S128" s="36">
        <f>SUMIFS(СВЦЭМ!$C$33:$C$776,СВЦЭМ!$A$33:$A$776,$A128,СВЦЭМ!$B$33:$B$776,S$119)+'СЕТ СН'!$I$9+СВЦЭМ!$D$10+'СЕТ СН'!$I$5-'СЕТ СН'!$I$17</f>
        <v>4091.4056530600001</v>
      </c>
      <c r="T128" s="36">
        <f>SUMIFS(СВЦЭМ!$C$33:$C$776,СВЦЭМ!$A$33:$A$776,$A128,СВЦЭМ!$B$33:$B$776,T$119)+'СЕТ СН'!$I$9+СВЦЭМ!$D$10+'СЕТ СН'!$I$5-'СЕТ СН'!$I$17</f>
        <v>4064.0851211700001</v>
      </c>
      <c r="U128" s="36">
        <f>SUMIFS(СВЦЭМ!$C$33:$C$776,СВЦЭМ!$A$33:$A$776,$A128,СВЦЭМ!$B$33:$B$776,U$119)+'СЕТ СН'!$I$9+СВЦЭМ!$D$10+'СЕТ СН'!$I$5-'СЕТ СН'!$I$17</f>
        <v>4073.4655755799999</v>
      </c>
      <c r="V128" s="36">
        <f>SUMIFS(СВЦЭМ!$C$33:$C$776,СВЦЭМ!$A$33:$A$776,$A128,СВЦЭМ!$B$33:$B$776,V$119)+'СЕТ СН'!$I$9+СВЦЭМ!$D$10+'СЕТ СН'!$I$5-'СЕТ СН'!$I$17</f>
        <v>4054.7257582000002</v>
      </c>
      <c r="W128" s="36">
        <f>SUMIFS(СВЦЭМ!$C$33:$C$776,СВЦЭМ!$A$33:$A$776,$A128,СВЦЭМ!$B$33:$B$776,W$119)+'СЕТ СН'!$I$9+СВЦЭМ!$D$10+'СЕТ СН'!$I$5-'СЕТ СН'!$I$17</f>
        <v>4040.0694577100003</v>
      </c>
      <c r="X128" s="36">
        <f>SUMIFS(СВЦЭМ!$C$33:$C$776,СВЦЭМ!$A$33:$A$776,$A128,СВЦЭМ!$B$33:$B$776,X$119)+'СЕТ СН'!$I$9+СВЦЭМ!$D$10+'СЕТ СН'!$I$5-'СЕТ СН'!$I$17</f>
        <v>4074.3323195399998</v>
      </c>
      <c r="Y128" s="36">
        <f>SUMIFS(СВЦЭМ!$C$33:$C$776,СВЦЭМ!$A$33:$A$776,$A128,СВЦЭМ!$B$33:$B$776,Y$119)+'СЕТ СН'!$I$9+СВЦЭМ!$D$10+'СЕТ СН'!$I$5-'СЕТ СН'!$I$17</f>
        <v>4122.19856566</v>
      </c>
    </row>
    <row r="129" spans="1:25" ht="15.75" x14ac:dyDescent="0.2">
      <c r="A129" s="35">
        <f t="shared" si="3"/>
        <v>43931</v>
      </c>
      <c r="B129" s="36">
        <f>SUMIFS(СВЦЭМ!$C$33:$C$776,СВЦЭМ!$A$33:$A$776,$A129,СВЦЭМ!$B$33:$B$776,B$119)+'СЕТ СН'!$I$9+СВЦЭМ!$D$10+'СЕТ СН'!$I$5-'СЕТ СН'!$I$17</f>
        <v>4090.8584161899998</v>
      </c>
      <c r="C129" s="36">
        <f>SUMIFS(СВЦЭМ!$C$33:$C$776,СВЦЭМ!$A$33:$A$776,$A129,СВЦЭМ!$B$33:$B$776,C$119)+'СЕТ СН'!$I$9+СВЦЭМ!$D$10+'СЕТ СН'!$I$5-'СЕТ СН'!$I$17</f>
        <v>4146.3218138000002</v>
      </c>
      <c r="D129" s="36">
        <f>SUMIFS(СВЦЭМ!$C$33:$C$776,СВЦЭМ!$A$33:$A$776,$A129,СВЦЭМ!$B$33:$B$776,D$119)+'СЕТ СН'!$I$9+СВЦЭМ!$D$10+'СЕТ СН'!$I$5-'СЕТ СН'!$I$17</f>
        <v>4210.4395578200001</v>
      </c>
      <c r="E129" s="36">
        <f>SUMIFS(СВЦЭМ!$C$33:$C$776,СВЦЭМ!$A$33:$A$776,$A129,СВЦЭМ!$B$33:$B$776,E$119)+'СЕТ СН'!$I$9+СВЦЭМ!$D$10+'СЕТ СН'!$I$5-'СЕТ СН'!$I$17</f>
        <v>4284.1779979900002</v>
      </c>
      <c r="F129" s="36">
        <f>SUMIFS(СВЦЭМ!$C$33:$C$776,СВЦЭМ!$A$33:$A$776,$A129,СВЦЭМ!$B$33:$B$776,F$119)+'СЕТ СН'!$I$9+СВЦЭМ!$D$10+'СЕТ СН'!$I$5-'СЕТ СН'!$I$17</f>
        <v>4277.5169604799994</v>
      </c>
      <c r="G129" s="36">
        <f>SUMIFS(СВЦЭМ!$C$33:$C$776,СВЦЭМ!$A$33:$A$776,$A129,СВЦЭМ!$B$33:$B$776,G$119)+'СЕТ СН'!$I$9+СВЦЭМ!$D$10+'СЕТ СН'!$I$5-'СЕТ СН'!$I$17</f>
        <v>4262.7737657799998</v>
      </c>
      <c r="H129" s="36">
        <f>SUMIFS(СВЦЭМ!$C$33:$C$776,СВЦЭМ!$A$33:$A$776,$A129,СВЦЭМ!$B$33:$B$776,H$119)+'СЕТ СН'!$I$9+СВЦЭМ!$D$10+'СЕТ СН'!$I$5-'СЕТ СН'!$I$17</f>
        <v>4235.2344153899994</v>
      </c>
      <c r="I129" s="36">
        <f>SUMIFS(СВЦЭМ!$C$33:$C$776,СВЦЭМ!$A$33:$A$776,$A129,СВЦЭМ!$B$33:$B$776,I$119)+'СЕТ СН'!$I$9+СВЦЭМ!$D$10+'СЕТ СН'!$I$5-'СЕТ СН'!$I$17</f>
        <v>4233.5902605499996</v>
      </c>
      <c r="J129" s="36">
        <f>SUMIFS(СВЦЭМ!$C$33:$C$776,СВЦЭМ!$A$33:$A$776,$A129,СВЦЭМ!$B$33:$B$776,J$119)+'СЕТ СН'!$I$9+СВЦЭМ!$D$10+'СЕТ СН'!$I$5-'СЕТ СН'!$I$17</f>
        <v>4103.8823779699997</v>
      </c>
      <c r="K129" s="36">
        <f>SUMIFS(СВЦЭМ!$C$33:$C$776,СВЦЭМ!$A$33:$A$776,$A129,СВЦЭМ!$B$33:$B$776,K$119)+'СЕТ СН'!$I$9+СВЦЭМ!$D$10+'СЕТ СН'!$I$5-'СЕТ СН'!$I$17</f>
        <v>4085.2387829899999</v>
      </c>
      <c r="L129" s="36">
        <f>SUMIFS(СВЦЭМ!$C$33:$C$776,СВЦЭМ!$A$33:$A$776,$A129,СВЦЭМ!$B$33:$B$776,L$119)+'СЕТ СН'!$I$9+СВЦЭМ!$D$10+'СЕТ СН'!$I$5-'СЕТ СН'!$I$17</f>
        <v>4075.2014149500001</v>
      </c>
      <c r="M129" s="36">
        <f>SUMIFS(СВЦЭМ!$C$33:$C$776,СВЦЭМ!$A$33:$A$776,$A129,СВЦЭМ!$B$33:$B$776,M$119)+'СЕТ СН'!$I$9+СВЦЭМ!$D$10+'СЕТ СН'!$I$5-'СЕТ СН'!$I$17</f>
        <v>4074.3842568299997</v>
      </c>
      <c r="N129" s="36">
        <f>SUMIFS(СВЦЭМ!$C$33:$C$776,СВЦЭМ!$A$33:$A$776,$A129,СВЦЭМ!$B$33:$B$776,N$119)+'СЕТ СН'!$I$9+СВЦЭМ!$D$10+'СЕТ СН'!$I$5-'СЕТ СН'!$I$17</f>
        <v>4145.8164610599997</v>
      </c>
      <c r="O129" s="36">
        <f>SUMIFS(СВЦЭМ!$C$33:$C$776,СВЦЭМ!$A$33:$A$776,$A129,СВЦЭМ!$B$33:$B$776,O$119)+'СЕТ СН'!$I$9+СВЦЭМ!$D$10+'СЕТ СН'!$I$5-'СЕТ СН'!$I$17</f>
        <v>4097.4442084100001</v>
      </c>
      <c r="P129" s="36">
        <f>SUMIFS(СВЦЭМ!$C$33:$C$776,СВЦЭМ!$A$33:$A$776,$A129,СВЦЭМ!$B$33:$B$776,P$119)+'СЕТ СН'!$I$9+СВЦЭМ!$D$10+'СЕТ СН'!$I$5-'СЕТ СН'!$I$17</f>
        <v>4075.46014818</v>
      </c>
      <c r="Q129" s="36">
        <f>SUMIFS(СВЦЭМ!$C$33:$C$776,СВЦЭМ!$A$33:$A$776,$A129,СВЦЭМ!$B$33:$B$776,Q$119)+'СЕТ СН'!$I$9+СВЦЭМ!$D$10+'СЕТ СН'!$I$5-'СЕТ СН'!$I$17</f>
        <v>4119.2410318800003</v>
      </c>
      <c r="R129" s="36">
        <f>SUMIFS(СВЦЭМ!$C$33:$C$776,СВЦЭМ!$A$33:$A$776,$A129,СВЦЭМ!$B$33:$B$776,R$119)+'СЕТ СН'!$I$9+СВЦЭМ!$D$10+'СЕТ СН'!$I$5-'СЕТ СН'!$I$17</f>
        <v>4110.35518796</v>
      </c>
      <c r="S129" s="36">
        <f>SUMIFS(СВЦЭМ!$C$33:$C$776,СВЦЭМ!$A$33:$A$776,$A129,СВЦЭМ!$B$33:$B$776,S$119)+'СЕТ СН'!$I$9+СВЦЭМ!$D$10+'СЕТ СН'!$I$5-'СЕТ СН'!$I$17</f>
        <v>4082.71157485</v>
      </c>
      <c r="T129" s="36">
        <f>SUMIFS(СВЦЭМ!$C$33:$C$776,СВЦЭМ!$A$33:$A$776,$A129,СВЦЭМ!$B$33:$B$776,T$119)+'СЕТ СН'!$I$9+СВЦЭМ!$D$10+'СЕТ СН'!$I$5-'СЕТ СН'!$I$17</f>
        <v>4050.22005949</v>
      </c>
      <c r="U129" s="36">
        <f>SUMIFS(СВЦЭМ!$C$33:$C$776,СВЦЭМ!$A$33:$A$776,$A129,СВЦЭМ!$B$33:$B$776,U$119)+'СЕТ СН'!$I$9+СВЦЭМ!$D$10+'СЕТ СН'!$I$5-'СЕТ СН'!$I$17</f>
        <v>4062.47840314</v>
      </c>
      <c r="V129" s="36">
        <f>SUMIFS(СВЦЭМ!$C$33:$C$776,СВЦЭМ!$A$33:$A$776,$A129,СВЦЭМ!$B$33:$B$776,V$119)+'СЕТ СН'!$I$9+СВЦЭМ!$D$10+'СЕТ СН'!$I$5-'СЕТ СН'!$I$17</f>
        <v>4017.3823851699999</v>
      </c>
      <c r="W129" s="36">
        <f>SUMIFS(СВЦЭМ!$C$33:$C$776,СВЦЭМ!$A$33:$A$776,$A129,СВЦЭМ!$B$33:$B$776,W$119)+'СЕТ СН'!$I$9+СВЦЭМ!$D$10+'СЕТ СН'!$I$5-'СЕТ СН'!$I$17</f>
        <v>4012.1962193199997</v>
      </c>
      <c r="X129" s="36">
        <f>SUMIFS(СВЦЭМ!$C$33:$C$776,СВЦЭМ!$A$33:$A$776,$A129,СВЦЭМ!$B$33:$B$776,X$119)+'СЕТ СН'!$I$9+СВЦЭМ!$D$10+'СЕТ СН'!$I$5-'СЕТ СН'!$I$17</f>
        <v>3996.2536883100001</v>
      </c>
      <c r="Y129" s="36">
        <f>SUMIFS(СВЦЭМ!$C$33:$C$776,СВЦЭМ!$A$33:$A$776,$A129,СВЦЭМ!$B$33:$B$776,Y$119)+'СЕТ СН'!$I$9+СВЦЭМ!$D$10+'СЕТ СН'!$I$5-'СЕТ СН'!$I$17</f>
        <v>4051.4512924000001</v>
      </c>
    </row>
    <row r="130" spans="1:25" ht="15.75" x14ac:dyDescent="0.2">
      <c r="A130" s="35">
        <f t="shared" si="3"/>
        <v>43932</v>
      </c>
      <c r="B130" s="36">
        <f>SUMIFS(СВЦЭМ!$C$33:$C$776,СВЦЭМ!$A$33:$A$776,$A130,СВЦЭМ!$B$33:$B$776,B$119)+'СЕТ СН'!$I$9+СВЦЭМ!$D$10+'СЕТ СН'!$I$5-'СЕТ СН'!$I$17</f>
        <v>4099.6042418899997</v>
      </c>
      <c r="C130" s="36">
        <f>SUMIFS(СВЦЭМ!$C$33:$C$776,СВЦЭМ!$A$33:$A$776,$A130,СВЦЭМ!$B$33:$B$776,C$119)+'СЕТ СН'!$I$9+СВЦЭМ!$D$10+'СЕТ СН'!$I$5-'СЕТ СН'!$I$17</f>
        <v>4151.4204053399999</v>
      </c>
      <c r="D130" s="36">
        <f>SUMIFS(СВЦЭМ!$C$33:$C$776,СВЦЭМ!$A$33:$A$776,$A130,СВЦЭМ!$B$33:$B$776,D$119)+'СЕТ СН'!$I$9+СВЦЭМ!$D$10+'СЕТ СН'!$I$5-'СЕТ СН'!$I$17</f>
        <v>4181.3665589499997</v>
      </c>
      <c r="E130" s="36">
        <f>SUMIFS(СВЦЭМ!$C$33:$C$776,СВЦЭМ!$A$33:$A$776,$A130,СВЦЭМ!$B$33:$B$776,E$119)+'СЕТ СН'!$I$9+СВЦЭМ!$D$10+'СЕТ СН'!$I$5-'СЕТ СН'!$I$17</f>
        <v>4163.0854739500001</v>
      </c>
      <c r="F130" s="36">
        <f>SUMIFS(СВЦЭМ!$C$33:$C$776,СВЦЭМ!$A$33:$A$776,$A130,СВЦЭМ!$B$33:$B$776,F$119)+'СЕТ СН'!$I$9+СВЦЭМ!$D$10+'СЕТ СН'!$I$5-'СЕТ СН'!$I$17</f>
        <v>4177.6353789000004</v>
      </c>
      <c r="G130" s="36">
        <f>SUMIFS(СВЦЭМ!$C$33:$C$776,СВЦЭМ!$A$33:$A$776,$A130,СВЦЭМ!$B$33:$B$776,G$119)+'СЕТ СН'!$I$9+СВЦЭМ!$D$10+'СЕТ СН'!$I$5-'СЕТ СН'!$I$17</f>
        <v>4182.4541572500002</v>
      </c>
      <c r="H130" s="36">
        <f>SUMIFS(СВЦЭМ!$C$33:$C$776,СВЦЭМ!$A$33:$A$776,$A130,СВЦЭМ!$B$33:$B$776,H$119)+'СЕТ СН'!$I$9+СВЦЭМ!$D$10+'СЕТ СН'!$I$5-'СЕТ СН'!$I$17</f>
        <v>4182.1967927000005</v>
      </c>
      <c r="I130" s="36">
        <f>SUMIFS(СВЦЭМ!$C$33:$C$776,СВЦЭМ!$A$33:$A$776,$A130,СВЦЭМ!$B$33:$B$776,I$119)+'СЕТ СН'!$I$9+СВЦЭМ!$D$10+'СЕТ СН'!$I$5-'СЕТ СН'!$I$17</f>
        <v>4175.6393378299999</v>
      </c>
      <c r="J130" s="36">
        <f>SUMIFS(СВЦЭМ!$C$33:$C$776,СВЦЭМ!$A$33:$A$776,$A130,СВЦЭМ!$B$33:$B$776,J$119)+'СЕТ СН'!$I$9+СВЦЭМ!$D$10+'СЕТ СН'!$I$5-'СЕТ СН'!$I$17</f>
        <v>4132.0238922099998</v>
      </c>
      <c r="K130" s="36">
        <f>SUMIFS(СВЦЭМ!$C$33:$C$776,СВЦЭМ!$A$33:$A$776,$A130,СВЦЭМ!$B$33:$B$776,K$119)+'СЕТ СН'!$I$9+СВЦЭМ!$D$10+'СЕТ СН'!$I$5-'СЕТ СН'!$I$17</f>
        <v>4053.9534734500003</v>
      </c>
      <c r="L130" s="36">
        <f>SUMIFS(СВЦЭМ!$C$33:$C$776,СВЦЭМ!$A$33:$A$776,$A130,СВЦЭМ!$B$33:$B$776,L$119)+'СЕТ СН'!$I$9+СВЦЭМ!$D$10+'СЕТ СН'!$I$5-'СЕТ СН'!$I$17</f>
        <v>4054.2342007799998</v>
      </c>
      <c r="M130" s="36">
        <f>SUMIFS(СВЦЭМ!$C$33:$C$776,СВЦЭМ!$A$33:$A$776,$A130,СВЦЭМ!$B$33:$B$776,M$119)+'СЕТ СН'!$I$9+СВЦЭМ!$D$10+'СЕТ СН'!$I$5-'СЕТ СН'!$I$17</f>
        <v>4082.3569683999999</v>
      </c>
      <c r="N130" s="36">
        <f>SUMIFS(СВЦЭМ!$C$33:$C$776,СВЦЭМ!$A$33:$A$776,$A130,СВЦЭМ!$B$33:$B$776,N$119)+'СЕТ СН'!$I$9+СВЦЭМ!$D$10+'СЕТ СН'!$I$5-'СЕТ СН'!$I$17</f>
        <v>4172.58323372</v>
      </c>
      <c r="O130" s="36">
        <f>SUMIFS(СВЦЭМ!$C$33:$C$776,СВЦЭМ!$A$33:$A$776,$A130,СВЦЭМ!$B$33:$B$776,O$119)+'СЕТ СН'!$I$9+СВЦЭМ!$D$10+'СЕТ СН'!$I$5-'СЕТ СН'!$I$17</f>
        <v>4096.2009245400004</v>
      </c>
      <c r="P130" s="36">
        <f>SUMIFS(СВЦЭМ!$C$33:$C$776,СВЦЭМ!$A$33:$A$776,$A130,СВЦЭМ!$B$33:$B$776,P$119)+'СЕТ СН'!$I$9+СВЦЭМ!$D$10+'СЕТ СН'!$I$5-'СЕТ СН'!$I$17</f>
        <v>4092.9122932099999</v>
      </c>
      <c r="Q130" s="36">
        <f>SUMIFS(СВЦЭМ!$C$33:$C$776,СВЦЭМ!$A$33:$A$776,$A130,СВЦЭМ!$B$33:$B$776,Q$119)+'СЕТ СН'!$I$9+СВЦЭМ!$D$10+'СЕТ СН'!$I$5-'СЕТ СН'!$I$17</f>
        <v>4132.6936107500005</v>
      </c>
      <c r="R130" s="36">
        <f>SUMIFS(СВЦЭМ!$C$33:$C$776,СВЦЭМ!$A$33:$A$776,$A130,СВЦЭМ!$B$33:$B$776,R$119)+'СЕТ СН'!$I$9+СВЦЭМ!$D$10+'СЕТ СН'!$I$5-'СЕТ СН'!$I$17</f>
        <v>4130.0116100599998</v>
      </c>
      <c r="S130" s="36">
        <f>SUMIFS(СВЦЭМ!$C$33:$C$776,СВЦЭМ!$A$33:$A$776,$A130,СВЦЭМ!$B$33:$B$776,S$119)+'СЕТ СН'!$I$9+СВЦЭМ!$D$10+'СЕТ СН'!$I$5-'СЕТ СН'!$I$17</f>
        <v>4145.9731027999997</v>
      </c>
      <c r="T130" s="36">
        <f>SUMIFS(СВЦЭМ!$C$33:$C$776,СВЦЭМ!$A$33:$A$776,$A130,СВЦЭМ!$B$33:$B$776,T$119)+'СЕТ СН'!$I$9+СВЦЭМ!$D$10+'СЕТ СН'!$I$5-'СЕТ СН'!$I$17</f>
        <v>4126.0922970199999</v>
      </c>
      <c r="U130" s="36">
        <f>SUMIFS(СВЦЭМ!$C$33:$C$776,СВЦЭМ!$A$33:$A$776,$A130,СВЦЭМ!$B$33:$B$776,U$119)+'СЕТ СН'!$I$9+СВЦЭМ!$D$10+'СЕТ СН'!$I$5-'СЕТ СН'!$I$17</f>
        <v>4156.8872770600001</v>
      </c>
      <c r="V130" s="36">
        <f>SUMIFS(СВЦЭМ!$C$33:$C$776,СВЦЭМ!$A$33:$A$776,$A130,СВЦЭМ!$B$33:$B$776,V$119)+'СЕТ СН'!$I$9+СВЦЭМ!$D$10+'СЕТ СН'!$I$5-'СЕТ СН'!$I$17</f>
        <v>4078.60855528</v>
      </c>
      <c r="W130" s="36">
        <f>SUMIFS(СВЦЭМ!$C$33:$C$776,СВЦЭМ!$A$33:$A$776,$A130,СВЦЭМ!$B$33:$B$776,W$119)+'СЕТ СН'!$I$9+СВЦЭМ!$D$10+'СЕТ СН'!$I$5-'СЕТ СН'!$I$17</f>
        <v>4051.7290669200002</v>
      </c>
      <c r="X130" s="36">
        <f>SUMIFS(СВЦЭМ!$C$33:$C$776,СВЦЭМ!$A$33:$A$776,$A130,СВЦЭМ!$B$33:$B$776,X$119)+'СЕТ СН'!$I$9+СВЦЭМ!$D$10+'СЕТ СН'!$I$5-'СЕТ СН'!$I$17</f>
        <v>4103.9178448799994</v>
      </c>
      <c r="Y130" s="36">
        <f>SUMIFS(СВЦЭМ!$C$33:$C$776,СВЦЭМ!$A$33:$A$776,$A130,СВЦЭМ!$B$33:$B$776,Y$119)+'СЕТ СН'!$I$9+СВЦЭМ!$D$10+'СЕТ СН'!$I$5-'СЕТ СН'!$I$17</f>
        <v>4135.7254722500002</v>
      </c>
    </row>
    <row r="131" spans="1:25" ht="15.75" x14ac:dyDescent="0.2">
      <c r="A131" s="35">
        <f t="shared" si="3"/>
        <v>43933</v>
      </c>
      <c r="B131" s="36">
        <f>SUMIFS(СВЦЭМ!$C$33:$C$776,СВЦЭМ!$A$33:$A$776,$A131,СВЦЭМ!$B$33:$B$776,B$119)+'СЕТ СН'!$I$9+СВЦЭМ!$D$10+'СЕТ СН'!$I$5-'СЕТ СН'!$I$17</f>
        <v>4093.7220402799999</v>
      </c>
      <c r="C131" s="36">
        <f>SUMIFS(СВЦЭМ!$C$33:$C$776,СВЦЭМ!$A$33:$A$776,$A131,СВЦЭМ!$B$33:$B$776,C$119)+'СЕТ СН'!$I$9+СВЦЭМ!$D$10+'СЕТ СН'!$I$5-'СЕТ СН'!$I$17</f>
        <v>4114.11730463</v>
      </c>
      <c r="D131" s="36">
        <f>SUMIFS(СВЦЭМ!$C$33:$C$776,СВЦЭМ!$A$33:$A$776,$A131,СВЦЭМ!$B$33:$B$776,D$119)+'СЕТ СН'!$I$9+СВЦЭМ!$D$10+'СЕТ СН'!$I$5-'СЕТ СН'!$I$17</f>
        <v>4088.62594825</v>
      </c>
      <c r="E131" s="36">
        <f>SUMIFS(СВЦЭМ!$C$33:$C$776,СВЦЭМ!$A$33:$A$776,$A131,СВЦЭМ!$B$33:$B$776,E$119)+'СЕТ СН'!$I$9+СВЦЭМ!$D$10+'СЕТ СН'!$I$5-'СЕТ СН'!$I$17</f>
        <v>4079.8560840299997</v>
      </c>
      <c r="F131" s="36">
        <f>SUMIFS(СВЦЭМ!$C$33:$C$776,СВЦЭМ!$A$33:$A$776,$A131,СВЦЭМ!$B$33:$B$776,F$119)+'СЕТ СН'!$I$9+СВЦЭМ!$D$10+'СЕТ СН'!$I$5-'СЕТ СН'!$I$17</f>
        <v>4089.4383912499998</v>
      </c>
      <c r="G131" s="36">
        <f>SUMIFS(СВЦЭМ!$C$33:$C$776,СВЦЭМ!$A$33:$A$776,$A131,СВЦЭМ!$B$33:$B$776,G$119)+'СЕТ СН'!$I$9+СВЦЭМ!$D$10+'СЕТ СН'!$I$5-'СЕТ СН'!$I$17</f>
        <v>4133.8463703899997</v>
      </c>
      <c r="H131" s="36">
        <f>SUMIFS(СВЦЭМ!$C$33:$C$776,СВЦЭМ!$A$33:$A$776,$A131,СВЦЭМ!$B$33:$B$776,H$119)+'СЕТ СН'!$I$9+СВЦЭМ!$D$10+'СЕТ СН'!$I$5-'СЕТ СН'!$I$17</f>
        <v>4163.3348114099999</v>
      </c>
      <c r="I131" s="36">
        <f>SUMIFS(СВЦЭМ!$C$33:$C$776,СВЦЭМ!$A$33:$A$776,$A131,СВЦЭМ!$B$33:$B$776,I$119)+'СЕТ СН'!$I$9+СВЦЭМ!$D$10+'СЕТ СН'!$I$5-'СЕТ СН'!$I$17</f>
        <v>4168.6752532700002</v>
      </c>
      <c r="J131" s="36">
        <f>SUMIFS(СВЦЭМ!$C$33:$C$776,СВЦЭМ!$A$33:$A$776,$A131,СВЦЭМ!$B$33:$B$776,J$119)+'СЕТ СН'!$I$9+СВЦЭМ!$D$10+'СЕТ СН'!$I$5-'СЕТ СН'!$I$17</f>
        <v>4108.55993743</v>
      </c>
      <c r="K131" s="36">
        <f>SUMIFS(СВЦЭМ!$C$33:$C$776,СВЦЭМ!$A$33:$A$776,$A131,СВЦЭМ!$B$33:$B$776,K$119)+'СЕТ СН'!$I$9+СВЦЭМ!$D$10+'СЕТ СН'!$I$5-'СЕТ СН'!$I$17</f>
        <v>4002.5907089499997</v>
      </c>
      <c r="L131" s="36">
        <f>SUMIFS(СВЦЭМ!$C$33:$C$776,СВЦЭМ!$A$33:$A$776,$A131,СВЦЭМ!$B$33:$B$776,L$119)+'СЕТ СН'!$I$9+СВЦЭМ!$D$10+'СЕТ СН'!$I$5-'СЕТ СН'!$I$17</f>
        <v>3998.5818712</v>
      </c>
      <c r="M131" s="36">
        <f>SUMIFS(СВЦЭМ!$C$33:$C$776,СВЦЭМ!$A$33:$A$776,$A131,СВЦЭМ!$B$33:$B$776,M$119)+'СЕТ СН'!$I$9+СВЦЭМ!$D$10+'СЕТ СН'!$I$5-'СЕТ СН'!$I$17</f>
        <v>4004.9683499600001</v>
      </c>
      <c r="N131" s="36">
        <f>SUMIFS(СВЦЭМ!$C$33:$C$776,СВЦЭМ!$A$33:$A$776,$A131,СВЦЭМ!$B$33:$B$776,N$119)+'СЕТ СН'!$I$9+СВЦЭМ!$D$10+'СЕТ СН'!$I$5-'СЕТ СН'!$I$17</f>
        <v>4084.7320186699999</v>
      </c>
      <c r="O131" s="36">
        <f>SUMIFS(СВЦЭМ!$C$33:$C$776,СВЦЭМ!$A$33:$A$776,$A131,СВЦЭМ!$B$33:$B$776,O$119)+'СЕТ СН'!$I$9+СВЦЭМ!$D$10+'СЕТ СН'!$I$5-'СЕТ СН'!$I$17</f>
        <v>4033.1835271099999</v>
      </c>
      <c r="P131" s="36">
        <f>SUMIFS(СВЦЭМ!$C$33:$C$776,СВЦЭМ!$A$33:$A$776,$A131,СВЦЭМ!$B$33:$B$776,P$119)+'СЕТ СН'!$I$9+СВЦЭМ!$D$10+'СЕТ СН'!$I$5-'СЕТ СН'!$I$17</f>
        <v>4068.7011182699998</v>
      </c>
      <c r="Q131" s="36">
        <f>SUMIFS(СВЦЭМ!$C$33:$C$776,СВЦЭМ!$A$33:$A$776,$A131,СВЦЭМ!$B$33:$B$776,Q$119)+'СЕТ СН'!$I$9+СВЦЭМ!$D$10+'СЕТ СН'!$I$5-'СЕТ СН'!$I$17</f>
        <v>4070.0595249400003</v>
      </c>
      <c r="R131" s="36">
        <f>SUMIFS(СВЦЭМ!$C$33:$C$776,СВЦЭМ!$A$33:$A$776,$A131,СВЦЭМ!$B$33:$B$776,R$119)+'СЕТ СН'!$I$9+СВЦЭМ!$D$10+'СЕТ СН'!$I$5-'СЕТ СН'!$I$17</f>
        <v>4071.5496154900002</v>
      </c>
      <c r="S131" s="36">
        <f>SUMIFS(СВЦЭМ!$C$33:$C$776,СВЦЭМ!$A$33:$A$776,$A131,СВЦЭМ!$B$33:$B$776,S$119)+'СЕТ СН'!$I$9+СВЦЭМ!$D$10+'СЕТ СН'!$I$5-'СЕТ СН'!$I$17</f>
        <v>4077.4081324700001</v>
      </c>
      <c r="T131" s="36">
        <f>SUMIFS(СВЦЭМ!$C$33:$C$776,СВЦЭМ!$A$33:$A$776,$A131,СВЦЭМ!$B$33:$B$776,T$119)+'СЕТ СН'!$I$9+СВЦЭМ!$D$10+'СЕТ СН'!$I$5-'СЕТ СН'!$I$17</f>
        <v>4031.8592350399999</v>
      </c>
      <c r="U131" s="36">
        <f>SUMIFS(СВЦЭМ!$C$33:$C$776,СВЦЭМ!$A$33:$A$776,$A131,СВЦЭМ!$B$33:$B$776,U$119)+'СЕТ СН'!$I$9+СВЦЭМ!$D$10+'СЕТ СН'!$I$5-'СЕТ СН'!$I$17</f>
        <v>4030.7434517800002</v>
      </c>
      <c r="V131" s="36">
        <f>SUMIFS(СВЦЭМ!$C$33:$C$776,СВЦЭМ!$A$33:$A$776,$A131,СВЦЭМ!$B$33:$B$776,V$119)+'СЕТ СН'!$I$9+СВЦЭМ!$D$10+'СЕТ СН'!$I$5-'СЕТ СН'!$I$17</f>
        <v>3952.3059253800002</v>
      </c>
      <c r="W131" s="36">
        <f>SUMIFS(СВЦЭМ!$C$33:$C$776,СВЦЭМ!$A$33:$A$776,$A131,СВЦЭМ!$B$33:$B$776,W$119)+'СЕТ СН'!$I$9+СВЦЭМ!$D$10+'СЕТ СН'!$I$5-'СЕТ СН'!$I$17</f>
        <v>3901.16698266</v>
      </c>
      <c r="X131" s="36">
        <f>SUMIFS(СВЦЭМ!$C$33:$C$776,СВЦЭМ!$A$33:$A$776,$A131,СВЦЭМ!$B$33:$B$776,X$119)+'СЕТ СН'!$I$9+СВЦЭМ!$D$10+'СЕТ СН'!$I$5-'СЕТ СН'!$I$17</f>
        <v>3954.9774120299999</v>
      </c>
      <c r="Y131" s="36">
        <f>SUMIFS(СВЦЭМ!$C$33:$C$776,СВЦЭМ!$A$33:$A$776,$A131,СВЦЭМ!$B$33:$B$776,Y$119)+'СЕТ СН'!$I$9+СВЦЭМ!$D$10+'СЕТ СН'!$I$5-'СЕТ СН'!$I$17</f>
        <v>3982.3222540899997</v>
      </c>
    </row>
    <row r="132" spans="1:25" ht="15.75" x14ac:dyDescent="0.2">
      <c r="A132" s="35">
        <f t="shared" si="3"/>
        <v>43934</v>
      </c>
      <c r="B132" s="36">
        <f>SUMIFS(СВЦЭМ!$C$33:$C$776,СВЦЭМ!$A$33:$A$776,$A132,СВЦЭМ!$B$33:$B$776,B$119)+'СЕТ СН'!$I$9+СВЦЭМ!$D$10+'СЕТ СН'!$I$5-'СЕТ СН'!$I$17</f>
        <v>3989.2499138000003</v>
      </c>
      <c r="C132" s="36">
        <f>SUMIFS(СВЦЭМ!$C$33:$C$776,СВЦЭМ!$A$33:$A$776,$A132,СВЦЭМ!$B$33:$B$776,C$119)+'СЕТ СН'!$I$9+СВЦЭМ!$D$10+'СЕТ СН'!$I$5-'СЕТ СН'!$I$17</f>
        <v>4043.02472124</v>
      </c>
      <c r="D132" s="36">
        <f>SUMIFS(СВЦЭМ!$C$33:$C$776,СВЦЭМ!$A$33:$A$776,$A132,СВЦЭМ!$B$33:$B$776,D$119)+'СЕТ СН'!$I$9+СВЦЭМ!$D$10+'СЕТ СН'!$I$5-'СЕТ СН'!$I$17</f>
        <v>4096.2985138799995</v>
      </c>
      <c r="E132" s="36">
        <f>SUMIFS(СВЦЭМ!$C$33:$C$776,СВЦЭМ!$A$33:$A$776,$A132,СВЦЭМ!$B$33:$B$776,E$119)+'СЕТ СН'!$I$9+СВЦЭМ!$D$10+'СЕТ СН'!$I$5-'СЕТ СН'!$I$17</f>
        <v>4085.2846410699999</v>
      </c>
      <c r="F132" s="36">
        <f>SUMIFS(СВЦЭМ!$C$33:$C$776,СВЦЭМ!$A$33:$A$776,$A132,СВЦЭМ!$B$33:$B$776,F$119)+'СЕТ СН'!$I$9+СВЦЭМ!$D$10+'СЕТ СН'!$I$5-'СЕТ СН'!$I$17</f>
        <v>4080.3926221699999</v>
      </c>
      <c r="G132" s="36">
        <f>SUMIFS(СВЦЭМ!$C$33:$C$776,СВЦЭМ!$A$33:$A$776,$A132,СВЦЭМ!$B$33:$B$776,G$119)+'СЕТ СН'!$I$9+СВЦЭМ!$D$10+'СЕТ СН'!$I$5-'СЕТ СН'!$I$17</f>
        <v>4058.0467198199999</v>
      </c>
      <c r="H132" s="36">
        <f>SUMIFS(СВЦЭМ!$C$33:$C$776,СВЦЭМ!$A$33:$A$776,$A132,СВЦЭМ!$B$33:$B$776,H$119)+'СЕТ СН'!$I$9+СВЦЭМ!$D$10+'СЕТ СН'!$I$5-'СЕТ СН'!$I$17</f>
        <v>4060.6522350300002</v>
      </c>
      <c r="I132" s="36">
        <f>SUMIFS(СВЦЭМ!$C$33:$C$776,СВЦЭМ!$A$33:$A$776,$A132,СВЦЭМ!$B$33:$B$776,I$119)+'СЕТ СН'!$I$9+СВЦЭМ!$D$10+'СЕТ СН'!$I$5-'СЕТ СН'!$I$17</f>
        <v>4008.8225269499999</v>
      </c>
      <c r="J132" s="36">
        <f>SUMIFS(СВЦЭМ!$C$33:$C$776,СВЦЭМ!$A$33:$A$776,$A132,СВЦЭМ!$B$33:$B$776,J$119)+'СЕТ СН'!$I$9+СВЦЭМ!$D$10+'СЕТ СН'!$I$5-'СЕТ СН'!$I$17</f>
        <v>3924.1471286199999</v>
      </c>
      <c r="K132" s="36">
        <f>SUMIFS(СВЦЭМ!$C$33:$C$776,СВЦЭМ!$A$33:$A$776,$A132,СВЦЭМ!$B$33:$B$776,K$119)+'СЕТ СН'!$I$9+СВЦЭМ!$D$10+'СЕТ СН'!$I$5-'СЕТ СН'!$I$17</f>
        <v>3900.05479397</v>
      </c>
      <c r="L132" s="36">
        <f>SUMIFS(СВЦЭМ!$C$33:$C$776,СВЦЭМ!$A$33:$A$776,$A132,СВЦЭМ!$B$33:$B$776,L$119)+'СЕТ СН'!$I$9+СВЦЭМ!$D$10+'СЕТ СН'!$I$5-'СЕТ СН'!$I$17</f>
        <v>3887.35587184</v>
      </c>
      <c r="M132" s="36">
        <f>SUMIFS(СВЦЭМ!$C$33:$C$776,СВЦЭМ!$A$33:$A$776,$A132,СВЦЭМ!$B$33:$B$776,M$119)+'СЕТ СН'!$I$9+СВЦЭМ!$D$10+'СЕТ СН'!$I$5-'СЕТ СН'!$I$17</f>
        <v>3884.2885314099999</v>
      </c>
      <c r="N132" s="36">
        <f>SUMIFS(СВЦЭМ!$C$33:$C$776,СВЦЭМ!$A$33:$A$776,$A132,СВЦЭМ!$B$33:$B$776,N$119)+'СЕТ СН'!$I$9+СВЦЭМ!$D$10+'СЕТ СН'!$I$5-'СЕТ СН'!$I$17</f>
        <v>3946.4783753499996</v>
      </c>
      <c r="O132" s="36">
        <f>SUMIFS(СВЦЭМ!$C$33:$C$776,СВЦЭМ!$A$33:$A$776,$A132,СВЦЭМ!$B$33:$B$776,O$119)+'СЕТ СН'!$I$9+СВЦЭМ!$D$10+'СЕТ СН'!$I$5-'СЕТ СН'!$I$17</f>
        <v>3886.44666302</v>
      </c>
      <c r="P132" s="36">
        <f>SUMIFS(СВЦЭМ!$C$33:$C$776,СВЦЭМ!$A$33:$A$776,$A132,СВЦЭМ!$B$33:$B$776,P$119)+'СЕТ СН'!$I$9+СВЦЭМ!$D$10+'СЕТ СН'!$I$5-'СЕТ СН'!$I$17</f>
        <v>3902.3118392000001</v>
      </c>
      <c r="Q132" s="36">
        <f>SUMIFS(СВЦЭМ!$C$33:$C$776,СВЦЭМ!$A$33:$A$776,$A132,СВЦЭМ!$B$33:$B$776,Q$119)+'СЕТ СН'!$I$9+СВЦЭМ!$D$10+'СЕТ СН'!$I$5-'СЕТ СН'!$I$17</f>
        <v>3925.7326247000001</v>
      </c>
      <c r="R132" s="36">
        <f>SUMIFS(СВЦЭМ!$C$33:$C$776,СВЦЭМ!$A$33:$A$776,$A132,СВЦЭМ!$B$33:$B$776,R$119)+'СЕТ СН'!$I$9+СВЦЭМ!$D$10+'СЕТ СН'!$I$5-'СЕТ СН'!$I$17</f>
        <v>3926.9138385699998</v>
      </c>
      <c r="S132" s="36">
        <f>SUMIFS(СВЦЭМ!$C$33:$C$776,СВЦЭМ!$A$33:$A$776,$A132,СВЦЭМ!$B$33:$B$776,S$119)+'СЕТ СН'!$I$9+СВЦЭМ!$D$10+'СЕТ СН'!$I$5-'СЕТ СН'!$I$17</f>
        <v>3926.8753418300003</v>
      </c>
      <c r="T132" s="36">
        <f>SUMIFS(СВЦЭМ!$C$33:$C$776,СВЦЭМ!$A$33:$A$776,$A132,СВЦЭМ!$B$33:$B$776,T$119)+'СЕТ СН'!$I$9+СВЦЭМ!$D$10+'СЕТ СН'!$I$5-'СЕТ СН'!$I$17</f>
        <v>3917.6823661399999</v>
      </c>
      <c r="U132" s="36">
        <f>SUMIFS(СВЦЭМ!$C$33:$C$776,СВЦЭМ!$A$33:$A$776,$A132,СВЦЭМ!$B$33:$B$776,U$119)+'СЕТ СН'!$I$9+СВЦЭМ!$D$10+'СЕТ СН'!$I$5-'СЕТ СН'!$I$17</f>
        <v>3936.0686660700003</v>
      </c>
      <c r="V132" s="36">
        <f>SUMIFS(СВЦЭМ!$C$33:$C$776,СВЦЭМ!$A$33:$A$776,$A132,СВЦЭМ!$B$33:$B$776,V$119)+'СЕТ СН'!$I$9+СВЦЭМ!$D$10+'СЕТ СН'!$I$5-'СЕТ СН'!$I$17</f>
        <v>3905.4407906599999</v>
      </c>
      <c r="W132" s="36">
        <f>SUMIFS(СВЦЭМ!$C$33:$C$776,СВЦЭМ!$A$33:$A$776,$A132,СВЦЭМ!$B$33:$B$776,W$119)+'СЕТ СН'!$I$9+СВЦЭМ!$D$10+'СЕТ СН'!$I$5-'СЕТ СН'!$I$17</f>
        <v>3895.28345236</v>
      </c>
      <c r="X132" s="36">
        <f>SUMIFS(СВЦЭМ!$C$33:$C$776,СВЦЭМ!$A$33:$A$776,$A132,СВЦЭМ!$B$33:$B$776,X$119)+'СЕТ СН'!$I$9+СВЦЭМ!$D$10+'СЕТ СН'!$I$5-'СЕТ СН'!$I$17</f>
        <v>3915.0212364700001</v>
      </c>
      <c r="Y132" s="36">
        <f>SUMIFS(СВЦЭМ!$C$33:$C$776,СВЦЭМ!$A$33:$A$776,$A132,СВЦЭМ!$B$33:$B$776,Y$119)+'СЕТ СН'!$I$9+СВЦЭМ!$D$10+'СЕТ СН'!$I$5-'СЕТ СН'!$I$17</f>
        <v>3939.7953290999999</v>
      </c>
    </row>
    <row r="133" spans="1:25" ht="15.75" x14ac:dyDescent="0.2">
      <c r="A133" s="35">
        <f t="shared" si="3"/>
        <v>43935</v>
      </c>
      <c r="B133" s="36">
        <f>SUMIFS(СВЦЭМ!$C$33:$C$776,СВЦЭМ!$A$33:$A$776,$A133,СВЦЭМ!$B$33:$B$776,B$119)+'СЕТ СН'!$I$9+СВЦЭМ!$D$10+'СЕТ СН'!$I$5-'СЕТ СН'!$I$17</f>
        <v>3976.6523815399996</v>
      </c>
      <c r="C133" s="36">
        <f>SUMIFS(СВЦЭМ!$C$33:$C$776,СВЦЭМ!$A$33:$A$776,$A133,СВЦЭМ!$B$33:$B$776,C$119)+'СЕТ СН'!$I$9+СВЦЭМ!$D$10+'СЕТ СН'!$I$5-'СЕТ СН'!$I$17</f>
        <v>4014.5057967799999</v>
      </c>
      <c r="D133" s="36">
        <f>SUMIFS(СВЦЭМ!$C$33:$C$776,СВЦЭМ!$A$33:$A$776,$A133,СВЦЭМ!$B$33:$B$776,D$119)+'СЕТ СН'!$I$9+СВЦЭМ!$D$10+'СЕТ СН'!$I$5-'СЕТ СН'!$I$17</f>
        <v>4037.7186397200003</v>
      </c>
      <c r="E133" s="36">
        <f>SUMIFS(СВЦЭМ!$C$33:$C$776,СВЦЭМ!$A$33:$A$776,$A133,СВЦЭМ!$B$33:$B$776,E$119)+'СЕТ СН'!$I$9+СВЦЭМ!$D$10+'СЕТ СН'!$I$5-'СЕТ СН'!$I$17</f>
        <v>4058.0010798000003</v>
      </c>
      <c r="F133" s="36">
        <f>SUMIFS(СВЦЭМ!$C$33:$C$776,СВЦЭМ!$A$33:$A$776,$A133,СВЦЭМ!$B$33:$B$776,F$119)+'СЕТ СН'!$I$9+СВЦЭМ!$D$10+'СЕТ СН'!$I$5-'СЕТ СН'!$I$17</f>
        <v>4083.3928022099999</v>
      </c>
      <c r="G133" s="36">
        <f>SUMIFS(СВЦЭМ!$C$33:$C$776,СВЦЭМ!$A$33:$A$776,$A133,СВЦЭМ!$B$33:$B$776,G$119)+'СЕТ СН'!$I$9+СВЦЭМ!$D$10+'СЕТ СН'!$I$5-'СЕТ СН'!$I$17</f>
        <v>4075.2278699099998</v>
      </c>
      <c r="H133" s="36">
        <f>SUMIFS(СВЦЭМ!$C$33:$C$776,СВЦЭМ!$A$33:$A$776,$A133,СВЦЭМ!$B$33:$B$776,H$119)+'СЕТ СН'!$I$9+СВЦЭМ!$D$10+'СЕТ СН'!$I$5-'СЕТ СН'!$I$17</f>
        <v>4086.5580805700001</v>
      </c>
      <c r="I133" s="36">
        <f>SUMIFS(СВЦЭМ!$C$33:$C$776,СВЦЭМ!$A$33:$A$776,$A133,СВЦЭМ!$B$33:$B$776,I$119)+'СЕТ СН'!$I$9+СВЦЭМ!$D$10+'СЕТ СН'!$I$5-'СЕТ СН'!$I$17</f>
        <v>4122.1981090700001</v>
      </c>
      <c r="J133" s="36">
        <f>SUMIFS(СВЦЭМ!$C$33:$C$776,СВЦЭМ!$A$33:$A$776,$A133,СВЦЭМ!$B$33:$B$776,J$119)+'СЕТ СН'!$I$9+СВЦЭМ!$D$10+'СЕТ СН'!$I$5-'СЕТ СН'!$I$17</f>
        <v>4097.4669254</v>
      </c>
      <c r="K133" s="36">
        <f>SUMIFS(СВЦЭМ!$C$33:$C$776,СВЦЭМ!$A$33:$A$776,$A133,СВЦЭМ!$B$33:$B$776,K$119)+'СЕТ СН'!$I$9+СВЦЭМ!$D$10+'СЕТ СН'!$I$5-'СЕТ СН'!$I$17</f>
        <v>4067.8382954099998</v>
      </c>
      <c r="L133" s="36">
        <f>SUMIFS(СВЦЭМ!$C$33:$C$776,СВЦЭМ!$A$33:$A$776,$A133,СВЦЭМ!$B$33:$B$776,L$119)+'СЕТ СН'!$I$9+СВЦЭМ!$D$10+'СЕТ СН'!$I$5-'СЕТ СН'!$I$17</f>
        <v>4042.8977626300002</v>
      </c>
      <c r="M133" s="36">
        <f>SUMIFS(СВЦЭМ!$C$33:$C$776,СВЦЭМ!$A$33:$A$776,$A133,СВЦЭМ!$B$33:$B$776,M$119)+'СЕТ СН'!$I$9+СВЦЭМ!$D$10+'СЕТ СН'!$I$5-'СЕТ СН'!$I$17</f>
        <v>4050.4164188599998</v>
      </c>
      <c r="N133" s="36">
        <f>SUMIFS(СВЦЭМ!$C$33:$C$776,СВЦЭМ!$A$33:$A$776,$A133,СВЦЭМ!$B$33:$B$776,N$119)+'СЕТ СН'!$I$9+СВЦЭМ!$D$10+'СЕТ СН'!$I$5-'СЕТ СН'!$I$17</f>
        <v>4074.48072624</v>
      </c>
      <c r="O133" s="36">
        <f>SUMIFS(СВЦЭМ!$C$33:$C$776,СВЦЭМ!$A$33:$A$776,$A133,СВЦЭМ!$B$33:$B$776,O$119)+'СЕТ СН'!$I$9+СВЦЭМ!$D$10+'СЕТ СН'!$I$5-'СЕТ СН'!$I$17</f>
        <v>3990.1216805599997</v>
      </c>
      <c r="P133" s="36">
        <f>SUMIFS(СВЦЭМ!$C$33:$C$776,СВЦЭМ!$A$33:$A$776,$A133,СВЦЭМ!$B$33:$B$776,P$119)+'СЕТ СН'!$I$9+СВЦЭМ!$D$10+'СЕТ СН'!$I$5-'СЕТ СН'!$I$17</f>
        <v>4024.9499196400002</v>
      </c>
      <c r="Q133" s="36">
        <f>SUMIFS(СВЦЭМ!$C$33:$C$776,СВЦЭМ!$A$33:$A$776,$A133,СВЦЭМ!$B$33:$B$776,Q$119)+'СЕТ СН'!$I$9+СВЦЭМ!$D$10+'СЕТ СН'!$I$5-'СЕТ СН'!$I$17</f>
        <v>4047.8524570299996</v>
      </c>
      <c r="R133" s="36">
        <f>SUMIFS(СВЦЭМ!$C$33:$C$776,СВЦЭМ!$A$33:$A$776,$A133,СВЦЭМ!$B$33:$B$776,R$119)+'СЕТ СН'!$I$9+СВЦЭМ!$D$10+'СЕТ СН'!$I$5-'СЕТ СН'!$I$17</f>
        <v>4096.0030820499996</v>
      </c>
      <c r="S133" s="36">
        <f>SUMIFS(СВЦЭМ!$C$33:$C$776,СВЦЭМ!$A$33:$A$776,$A133,СВЦЭМ!$B$33:$B$776,S$119)+'СЕТ СН'!$I$9+СВЦЭМ!$D$10+'СЕТ СН'!$I$5-'СЕТ СН'!$I$17</f>
        <v>4054.6912676900001</v>
      </c>
      <c r="T133" s="36">
        <f>SUMIFS(СВЦЭМ!$C$33:$C$776,СВЦЭМ!$A$33:$A$776,$A133,СВЦЭМ!$B$33:$B$776,T$119)+'СЕТ СН'!$I$9+СВЦЭМ!$D$10+'СЕТ СН'!$I$5-'СЕТ СН'!$I$17</f>
        <v>4023.5932291600002</v>
      </c>
      <c r="U133" s="36">
        <f>SUMIFS(СВЦЭМ!$C$33:$C$776,СВЦЭМ!$A$33:$A$776,$A133,СВЦЭМ!$B$33:$B$776,U$119)+'СЕТ СН'!$I$9+СВЦЭМ!$D$10+'СЕТ СН'!$I$5-'СЕТ СН'!$I$17</f>
        <v>4022.2645039399999</v>
      </c>
      <c r="V133" s="36">
        <f>SUMIFS(СВЦЭМ!$C$33:$C$776,СВЦЭМ!$A$33:$A$776,$A133,СВЦЭМ!$B$33:$B$776,V$119)+'СЕТ СН'!$I$9+СВЦЭМ!$D$10+'СЕТ СН'!$I$5-'СЕТ СН'!$I$17</f>
        <v>4049.7873189699999</v>
      </c>
      <c r="W133" s="36">
        <f>SUMIFS(СВЦЭМ!$C$33:$C$776,СВЦЭМ!$A$33:$A$776,$A133,СВЦЭМ!$B$33:$B$776,W$119)+'СЕТ СН'!$I$9+СВЦЭМ!$D$10+'СЕТ СН'!$I$5-'СЕТ СН'!$I$17</f>
        <v>4009.2017475100001</v>
      </c>
      <c r="X133" s="36">
        <f>SUMIFS(СВЦЭМ!$C$33:$C$776,СВЦЭМ!$A$33:$A$776,$A133,СВЦЭМ!$B$33:$B$776,X$119)+'СЕТ СН'!$I$9+СВЦЭМ!$D$10+'СЕТ СН'!$I$5-'СЕТ СН'!$I$17</f>
        <v>4052.0142166400001</v>
      </c>
      <c r="Y133" s="36">
        <f>SUMIFS(СВЦЭМ!$C$33:$C$776,СВЦЭМ!$A$33:$A$776,$A133,СВЦЭМ!$B$33:$B$776,Y$119)+'СЕТ СН'!$I$9+СВЦЭМ!$D$10+'СЕТ СН'!$I$5-'СЕТ СН'!$I$17</f>
        <v>4050.10039349</v>
      </c>
    </row>
    <row r="134" spans="1:25" ht="15.75" x14ac:dyDescent="0.2">
      <c r="A134" s="35">
        <f t="shared" si="3"/>
        <v>43936</v>
      </c>
      <c r="B134" s="36">
        <f>SUMIFS(СВЦЭМ!$C$33:$C$776,СВЦЭМ!$A$33:$A$776,$A134,СВЦЭМ!$B$33:$B$776,B$119)+'СЕТ СН'!$I$9+СВЦЭМ!$D$10+'СЕТ СН'!$I$5-'СЕТ СН'!$I$17</f>
        <v>4064.2634538299999</v>
      </c>
      <c r="C134" s="36">
        <f>SUMIFS(СВЦЭМ!$C$33:$C$776,СВЦЭМ!$A$33:$A$776,$A134,СВЦЭМ!$B$33:$B$776,C$119)+'СЕТ СН'!$I$9+СВЦЭМ!$D$10+'СЕТ СН'!$I$5-'СЕТ СН'!$I$17</f>
        <v>4113.8259800899996</v>
      </c>
      <c r="D134" s="36">
        <f>SUMIFS(СВЦЭМ!$C$33:$C$776,СВЦЭМ!$A$33:$A$776,$A134,СВЦЭМ!$B$33:$B$776,D$119)+'СЕТ СН'!$I$9+СВЦЭМ!$D$10+'СЕТ СН'!$I$5-'СЕТ СН'!$I$17</f>
        <v>4084.0012777299999</v>
      </c>
      <c r="E134" s="36">
        <f>SUMIFS(СВЦЭМ!$C$33:$C$776,СВЦЭМ!$A$33:$A$776,$A134,СВЦЭМ!$B$33:$B$776,E$119)+'СЕТ СН'!$I$9+СВЦЭМ!$D$10+'СЕТ СН'!$I$5-'СЕТ СН'!$I$17</f>
        <v>4091.8497845100001</v>
      </c>
      <c r="F134" s="36">
        <f>SUMIFS(СВЦЭМ!$C$33:$C$776,СВЦЭМ!$A$33:$A$776,$A134,СВЦЭМ!$B$33:$B$776,F$119)+'СЕТ СН'!$I$9+СВЦЭМ!$D$10+'СЕТ СН'!$I$5-'СЕТ СН'!$I$17</f>
        <v>4149.8777439400001</v>
      </c>
      <c r="G134" s="36">
        <f>SUMIFS(СВЦЭМ!$C$33:$C$776,СВЦЭМ!$A$33:$A$776,$A134,СВЦЭМ!$B$33:$B$776,G$119)+'СЕТ СН'!$I$9+СВЦЭМ!$D$10+'СЕТ СН'!$I$5-'СЕТ СН'!$I$17</f>
        <v>4089.47120137</v>
      </c>
      <c r="H134" s="36">
        <f>SUMIFS(СВЦЭМ!$C$33:$C$776,СВЦЭМ!$A$33:$A$776,$A134,СВЦЭМ!$B$33:$B$776,H$119)+'СЕТ СН'!$I$9+СВЦЭМ!$D$10+'СЕТ СН'!$I$5-'СЕТ СН'!$I$17</f>
        <v>4069.0125568100002</v>
      </c>
      <c r="I134" s="36">
        <f>SUMIFS(СВЦЭМ!$C$33:$C$776,СВЦЭМ!$A$33:$A$776,$A134,СВЦЭМ!$B$33:$B$776,I$119)+'СЕТ СН'!$I$9+СВЦЭМ!$D$10+'СЕТ СН'!$I$5-'СЕТ СН'!$I$17</f>
        <v>4059.12290768</v>
      </c>
      <c r="J134" s="36">
        <f>SUMIFS(СВЦЭМ!$C$33:$C$776,СВЦЭМ!$A$33:$A$776,$A134,СВЦЭМ!$B$33:$B$776,J$119)+'СЕТ СН'!$I$9+СВЦЭМ!$D$10+'СЕТ СН'!$I$5-'СЕТ СН'!$I$17</f>
        <v>4022.0061195799999</v>
      </c>
      <c r="K134" s="36">
        <f>SUMIFS(СВЦЭМ!$C$33:$C$776,СВЦЭМ!$A$33:$A$776,$A134,СВЦЭМ!$B$33:$B$776,K$119)+'СЕТ СН'!$I$9+СВЦЭМ!$D$10+'СЕТ СН'!$I$5-'СЕТ СН'!$I$17</f>
        <v>3985.4455141899998</v>
      </c>
      <c r="L134" s="36">
        <f>SUMIFS(СВЦЭМ!$C$33:$C$776,СВЦЭМ!$A$33:$A$776,$A134,СВЦЭМ!$B$33:$B$776,L$119)+'СЕТ СН'!$I$9+СВЦЭМ!$D$10+'СЕТ СН'!$I$5-'СЕТ СН'!$I$17</f>
        <v>3946.9916612099996</v>
      </c>
      <c r="M134" s="36">
        <f>SUMIFS(СВЦЭМ!$C$33:$C$776,СВЦЭМ!$A$33:$A$776,$A134,СВЦЭМ!$B$33:$B$776,M$119)+'СЕТ СН'!$I$9+СВЦЭМ!$D$10+'СЕТ СН'!$I$5-'СЕТ СН'!$I$17</f>
        <v>3954.8795690299999</v>
      </c>
      <c r="N134" s="36">
        <f>SUMIFS(СВЦЭМ!$C$33:$C$776,СВЦЭМ!$A$33:$A$776,$A134,СВЦЭМ!$B$33:$B$776,N$119)+'СЕТ СН'!$I$9+СВЦЭМ!$D$10+'СЕТ СН'!$I$5-'СЕТ СН'!$I$17</f>
        <v>3997.7304227599998</v>
      </c>
      <c r="O134" s="36">
        <f>SUMIFS(СВЦЭМ!$C$33:$C$776,СВЦЭМ!$A$33:$A$776,$A134,СВЦЭМ!$B$33:$B$776,O$119)+'СЕТ СН'!$I$9+СВЦЭМ!$D$10+'СЕТ СН'!$I$5-'СЕТ СН'!$I$17</f>
        <v>3971.6430572999998</v>
      </c>
      <c r="P134" s="36">
        <f>SUMIFS(СВЦЭМ!$C$33:$C$776,СВЦЭМ!$A$33:$A$776,$A134,СВЦЭМ!$B$33:$B$776,P$119)+'СЕТ СН'!$I$9+СВЦЭМ!$D$10+'СЕТ СН'!$I$5-'СЕТ СН'!$I$17</f>
        <v>4005.6738779799998</v>
      </c>
      <c r="Q134" s="36">
        <f>SUMIFS(СВЦЭМ!$C$33:$C$776,СВЦЭМ!$A$33:$A$776,$A134,СВЦЭМ!$B$33:$B$776,Q$119)+'СЕТ СН'!$I$9+СВЦЭМ!$D$10+'СЕТ СН'!$I$5-'СЕТ СН'!$I$17</f>
        <v>3993.4418520600002</v>
      </c>
      <c r="R134" s="36">
        <f>SUMIFS(СВЦЭМ!$C$33:$C$776,СВЦЭМ!$A$33:$A$776,$A134,СВЦЭМ!$B$33:$B$776,R$119)+'СЕТ СН'!$I$9+СВЦЭМ!$D$10+'СЕТ СН'!$I$5-'СЕТ СН'!$I$17</f>
        <v>3977.6999025200003</v>
      </c>
      <c r="S134" s="36">
        <f>SUMIFS(СВЦЭМ!$C$33:$C$776,СВЦЭМ!$A$33:$A$776,$A134,СВЦЭМ!$B$33:$B$776,S$119)+'СЕТ СН'!$I$9+СВЦЭМ!$D$10+'СЕТ СН'!$I$5-'СЕТ СН'!$I$17</f>
        <v>3997.5470839999998</v>
      </c>
      <c r="T134" s="36">
        <f>SUMIFS(СВЦЭМ!$C$33:$C$776,СВЦЭМ!$A$33:$A$776,$A134,СВЦЭМ!$B$33:$B$776,T$119)+'СЕТ СН'!$I$9+СВЦЭМ!$D$10+'СЕТ СН'!$I$5-'СЕТ СН'!$I$17</f>
        <v>3966.5008767199997</v>
      </c>
      <c r="U134" s="36">
        <f>SUMIFS(СВЦЭМ!$C$33:$C$776,СВЦЭМ!$A$33:$A$776,$A134,СВЦЭМ!$B$33:$B$776,U$119)+'СЕТ СН'!$I$9+СВЦЭМ!$D$10+'СЕТ СН'!$I$5-'СЕТ СН'!$I$17</f>
        <v>3930.6761258400002</v>
      </c>
      <c r="V134" s="36">
        <f>SUMIFS(СВЦЭМ!$C$33:$C$776,СВЦЭМ!$A$33:$A$776,$A134,СВЦЭМ!$B$33:$B$776,V$119)+'СЕТ СН'!$I$9+СВЦЭМ!$D$10+'СЕТ СН'!$I$5-'СЕТ СН'!$I$17</f>
        <v>3972.9005032099999</v>
      </c>
      <c r="W134" s="36">
        <f>SUMIFS(СВЦЭМ!$C$33:$C$776,СВЦЭМ!$A$33:$A$776,$A134,СВЦЭМ!$B$33:$B$776,W$119)+'СЕТ СН'!$I$9+СВЦЭМ!$D$10+'СЕТ СН'!$I$5-'СЕТ СН'!$I$17</f>
        <v>3937.4826971000002</v>
      </c>
      <c r="X134" s="36">
        <f>SUMIFS(СВЦЭМ!$C$33:$C$776,СВЦЭМ!$A$33:$A$776,$A134,СВЦЭМ!$B$33:$B$776,X$119)+'СЕТ СН'!$I$9+СВЦЭМ!$D$10+'СЕТ СН'!$I$5-'СЕТ СН'!$I$17</f>
        <v>3926.4846833199999</v>
      </c>
      <c r="Y134" s="36">
        <f>SUMIFS(СВЦЭМ!$C$33:$C$776,СВЦЭМ!$A$33:$A$776,$A134,СВЦЭМ!$B$33:$B$776,Y$119)+'СЕТ СН'!$I$9+СВЦЭМ!$D$10+'СЕТ СН'!$I$5-'СЕТ СН'!$I$17</f>
        <v>3954.7219157999998</v>
      </c>
    </row>
    <row r="135" spans="1:25" ht="15.75" x14ac:dyDescent="0.2">
      <c r="A135" s="35">
        <f t="shared" si="3"/>
        <v>43937</v>
      </c>
      <c r="B135" s="36">
        <f>SUMIFS(СВЦЭМ!$C$33:$C$776,СВЦЭМ!$A$33:$A$776,$A135,СВЦЭМ!$B$33:$B$776,B$119)+'СЕТ СН'!$I$9+СВЦЭМ!$D$10+'СЕТ СН'!$I$5-'СЕТ СН'!$I$17</f>
        <v>3917.1123030700001</v>
      </c>
      <c r="C135" s="36">
        <f>SUMIFS(СВЦЭМ!$C$33:$C$776,СВЦЭМ!$A$33:$A$776,$A135,СВЦЭМ!$B$33:$B$776,C$119)+'СЕТ СН'!$I$9+СВЦЭМ!$D$10+'СЕТ СН'!$I$5-'СЕТ СН'!$I$17</f>
        <v>3945.5821277599998</v>
      </c>
      <c r="D135" s="36">
        <f>SUMIFS(СВЦЭМ!$C$33:$C$776,СВЦЭМ!$A$33:$A$776,$A135,СВЦЭМ!$B$33:$B$776,D$119)+'СЕТ СН'!$I$9+СВЦЭМ!$D$10+'СЕТ СН'!$I$5-'СЕТ СН'!$I$17</f>
        <v>3970.9261263099997</v>
      </c>
      <c r="E135" s="36">
        <f>SUMIFS(СВЦЭМ!$C$33:$C$776,СВЦЭМ!$A$33:$A$776,$A135,СВЦЭМ!$B$33:$B$776,E$119)+'СЕТ СН'!$I$9+СВЦЭМ!$D$10+'СЕТ СН'!$I$5-'СЕТ СН'!$I$17</f>
        <v>3995.7208126200003</v>
      </c>
      <c r="F135" s="36">
        <f>SUMIFS(СВЦЭМ!$C$33:$C$776,СВЦЭМ!$A$33:$A$776,$A135,СВЦЭМ!$B$33:$B$776,F$119)+'СЕТ СН'!$I$9+СВЦЭМ!$D$10+'СЕТ СН'!$I$5-'СЕТ СН'!$I$17</f>
        <v>3995.8239025599996</v>
      </c>
      <c r="G135" s="36">
        <f>SUMIFS(СВЦЭМ!$C$33:$C$776,СВЦЭМ!$A$33:$A$776,$A135,СВЦЭМ!$B$33:$B$776,G$119)+'СЕТ СН'!$I$9+СВЦЭМ!$D$10+'СЕТ СН'!$I$5-'СЕТ СН'!$I$17</f>
        <v>3984.57143361</v>
      </c>
      <c r="H135" s="36">
        <f>SUMIFS(СВЦЭМ!$C$33:$C$776,СВЦЭМ!$A$33:$A$776,$A135,СВЦЭМ!$B$33:$B$776,H$119)+'СЕТ СН'!$I$9+СВЦЭМ!$D$10+'СЕТ СН'!$I$5-'СЕТ СН'!$I$17</f>
        <v>3979.05586348</v>
      </c>
      <c r="I135" s="36">
        <f>SUMIFS(СВЦЭМ!$C$33:$C$776,СВЦЭМ!$A$33:$A$776,$A135,СВЦЭМ!$B$33:$B$776,I$119)+'СЕТ СН'!$I$9+СВЦЭМ!$D$10+'СЕТ СН'!$I$5-'СЕТ СН'!$I$17</f>
        <v>3966.81914194</v>
      </c>
      <c r="J135" s="36">
        <f>SUMIFS(СВЦЭМ!$C$33:$C$776,СВЦЭМ!$A$33:$A$776,$A135,СВЦЭМ!$B$33:$B$776,J$119)+'СЕТ СН'!$I$9+СВЦЭМ!$D$10+'СЕТ СН'!$I$5-'СЕТ СН'!$I$17</f>
        <v>3884.7299358199998</v>
      </c>
      <c r="K135" s="36">
        <f>SUMIFS(СВЦЭМ!$C$33:$C$776,СВЦЭМ!$A$33:$A$776,$A135,СВЦЭМ!$B$33:$B$776,K$119)+'СЕТ СН'!$I$9+СВЦЭМ!$D$10+'СЕТ СН'!$I$5-'СЕТ СН'!$I$17</f>
        <v>3917.8325026000002</v>
      </c>
      <c r="L135" s="36">
        <f>SUMIFS(СВЦЭМ!$C$33:$C$776,СВЦЭМ!$A$33:$A$776,$A135,СВЦЭМ!$B$33:$B$776,L$119)+'СЕТ СН'!$I$9+СВЦЭМ!$D$10+'СЕТ СН'!$I$5-'СЕТ СН'!$I$17</f>
        <v>3906.0453839499996</v>
      </c>
      <c r="M135" s="36">
        <f>SUMIFS(СВЦЭМ!$C$33:$C$776,СВЦЭМ!$A$33:$A$776,$A135,СВЦЭМ!$B$33:$B$776,M$119)+'СЕТ СН'!$I$9+СВЦЭМ!$D$10+'СЕТ СН'!$I$5-'СЕТ СН'!$I$17</f>
        <v>3903.5994340799998</v>
      </c>
      <c r="N135" s="36">
        <f>SUMIFS(СВЦЭМ!$C$33:$C$776,СВЦЭМ!$A$33:$A$776,$A135,СВЦЭМ!$B$33:$B$776,N$119)+'СЕТ СН'!$I$9+СВЦЭМ!$D$10+'СЕТ СН'!$I$5-'СЕТ СН'!$I$17</f>
        <v>3912.6408769700001</v>
      </c>
      <c r="O135" s="36">
        <f>SUMIFS(СВЦЭМ!$C$33:$C$776,СВЦЭМ!$A$33:$A$776,$A135,СВЦЭМ!$B$33:$B$776,O$119)+'СЕТ СН'!$I$9+СВЦЭМ!$D$10+'СЕТ СН'!$I$5-'СЕТ СН'!$I$17</f>
        <v>3877.7842736399998</v>
      </c>
      <c r="P135" s="36">
        <f>SUMIFS(СВЦЭМ!$C$33:$C$776,СВЦЭМ!$A$33:$A$776,$A135,СВЦЭМ!$B$33:$B$776,P$119)+'СЕТ СН'!$I$9+СВЦЭМ!$D$10+'СЕТ СН'!$I$5-'СЕТ СН'!$I$17</f>
        <v>3905.8312900299998</v>
      </c>
      <c r="Q135" s="36">
        <f>SUMIFS(СВЦЭМ!$C$33:$C$776,СВЦЭМ!$A$33:$A$776,$A135,СВЦЭМ!$B$33:$B$776,Q$119)+'СЕТ СН'!$I$9+СВЦЭМ!$D$10+'СЕТ СН'!$I$5-'СЕТ СН'!$I$17</f>
        <v>3874.7741350000001</v>
      </c>
      <c r="R135" s="36">
        <f>SUMIFS(СВЦЭМ!$C$33:$C$776,СВЦЭМ!$A$33:$A$776,$A135,СВЦЭМ!$B$33:$B$776,R$119)+'СЕТ СН'!$I$9+СВЦЭМ!$D$10+'СЕТ СН'!$I$5-'СЕТ СН'!$I$17</f>
        <v>3882.36365634</v>
      </c>
      <c r="S135" s="36">
        <f>SUMIFS(СВЦЭМ!$C$33:$C$776,СВЦЭМ!$A$33:$A$776,$A135,СВЦЭМ!$B$33:$B$776,S$119)+'СЕТ СН'!$I$9+СВЦЭМ!$D$10+'СЕТ СН'!$I$5-'СЕТ СН'!$I$17</f>
        <v>3907.2233498400001</v>
      </c>
      <c r="T135" s="36">
        <f>SUMIFS(СВЦЭМ!$C$33:$C$776,СВЦЭМ!$A$33:$A$776,$A135,СВЦЭМ!$B$33:$B$776,T$119)+'СЕТ СН'!$I$9+СВЦЭМ!$D$10+'СЕТ СН'!$I$5-'СЕТ СН'!$I$17</f>
        <v>3868.3985948499999</v>
      </c>
      <c r="U135" s="36">
        <f>SUMIFS(СВЦЭМ!$C$33:$C$776,СВЦЭМ!$A$33:$A$776,$A135,СВЦЭМ!$B$33:$B$776,U$119)+'СЕТ СН'!$I$9+СВЦЭМ!$D$10+'СЕТ СН'!$I$5-'СЕТ СН'!$I$17</f>
        <v>3868.7343483499999</v>
      </c>
      <c r="V135" s="36">
        <f>SUMIFS(СВЦЭМ!$C$33:$C$776,СВЦЭМ!$A$33:$A$776,$A135,СВЦЭМ!$B$33:$B$776,V$119)+'СЕТ СН'!$I$9+СВЦЭМ!$D$10+'СЕТ СН'!$I$5-'СЕТ СН'!$I$17</f>
        <v>3869.8147551299999</v>
      </c>
      <c r="W135" s="36">
        <f>SUMIFS(СВЦЭМ!$C$33:$C$776,СВЦЭМ!$A$33:$A$776,$A135,СВЦЭМ!$B$33:$B$776,W$119)+'СЕТ СН'!$I$9+СВЦЭМ!$D$10+'СЕТ СН'!$I$5-'СЕТ СН'!$I$17</f>
        <v>3841.3666273899998</v>
      </c>
      <c r="X135" s="36">
        <f>SUMIFS(СВЦЭМ!$C$33:$C$776,СВЦЭМ!$A$33:$A$776,$A135,СВЦЭМ!$B$33:$B$776,X$119)+'СЕТ СН'!$I$9+СВЦЭМ!$D$10+'СЕТ СН'!$I$5-'СЕТ СН'!$I$17</f>
        <v>3871.6276950500001</v>
      </c>
      <c r="Y135" s="36">
        <f>SUMIFS(СВЦЭМ!$C$33:$C$776,СВЦЭМ!$A$33:$A$776,$A135,СВЦЭМ!$B$33:$B$776,Y$119)+'СЕТ СН'!$I$9+СВЦЭМ!$D$10+'СЕТ СН'!$I$5-'СЕТ СН'!$I$17</f>
        <v>3877.5104443999999</v>
      </c>
    </row>
    <row r="136" spans="1:25" ht="15.75" x14ac:dyDescent="0.2">
      <c r="A136" s="35">
        <f t="shared" si="3"/>
        <v>43938</v>
      </c>
      <c r="B136" s="36">
        <f>SUMIFS(СВЦЭМ!$C$33:$C$776,СВЦЭМ!$A$33:$A$776,$A136,СВЦЭМ!$B$33:$B$776,B$119)+'СЕТ СН'!$I$9+СВЦЭМ!$D$10+'СЕТ СН'!$I$5-'СЕТ СН'!$I$17</f>
        <v>3965.9215893299997</v>
      </c>
      <c r="C136" s="36">
        <f>SUMIFS(СВЦЭМ!$C$33:$C$776,СВЦЭМ!$A$33:$A$776,$A136,СВЦЭМ!$B$33:$B$776,C$119)+'СЕТ СН'!$I$9+СВЦЭМ!$D$10+'СЕТ СН'!$I$5-'СЕТ СН'!$I$17</f>
        <v>3984.8054891900001</v>
      </c>
      <c r="D136" s="36">
        <f>SUMIFS(СВЦЭМ!$C$33:$C$776,СВЦЭМ!$A$33:$A$776,$A136,СВЦЭМ!$B$33:$B$776,D$119)+'СЕТ СН'!$I$9+СВЦЭМ!$D$10+'СЕТ СН'!$I$5-'СЕТ СН'!$I$17</f>
        <v>4010.5673772</v>
      </c>
      <c r="E136" s="36">
        <f>SUMIFS(СВЦЭМ!$C$33:$C$776,СВЦЭМ!$A$33:$A$776,$A136,СВЦЭМ!$B$33:$B$776,E$119)+'СЕТ СН'!$I$9+СВЦЭМ!$D$10+'СЕТ СН'!$I$5-'СЕТ СН'!$I$17</f>
        <v>4038.4301752900001</v>
      </c>
      <c r="F136" s="36">
        <f>SUMIFS(СВЦЭМ!$C$33:$C$776,СВЦЭМ!$A$33:$A$776,$A136,СВЦЭМ!$B$33:$B$776,F$119)+'СЕТ СН'!$I$9+СВЦЭМ!$D$10+'СЕТ СН'!$I$5-'СЕТ СН'!$I$17</f>
        <v>4046.1504072099997</v>
      </c>
      <c r="G136" s="36">
        <f>SUMIFS(СВЦЭМ!$C$33:$C$776,СВЦЭМ!$A$33:$A$776,$A136,СВЦЭМ!$B$33:$B$776,G$119)+'СЕТ СН'!$I$9+СВЦЭМ!$D$10+'СЕТ СН'!$I$5-'СЕТ СН'!$I$17</f>
        <v>4055.6926068799999</v>
      </c>
      <c r="H136" s="36">
        <f>SUMIFS(СВЦЭМ!$C$33:$C$776,СВЦЭМ!$A$33:$A$776,$A136,СВЦЭМ!$B$33:$B$776,H$119)+'СЕТ СН'!$I$9+СВЦЭМ!$D$10+'СЕТ СН'!$I$5-'СЕТ СН'!$I$17</f>
        <v>4030.7245593400003</v>
      </c>
      <c r="I136" s="36">
        <f>SUMIFS(СВЦЭМ!$C$33:$C$776,СВЦЭМ!$A$33:$A$776,$A136,СВЦЭМ!$B$33:$B$776,I$119)+'СЕТ СН'!$I$9+СВЦЭМ!$D$10+'СЕТ СН'!$I$5-'СЕТ СН'!$I$17</f>
        <v>3991.6703798199997</v>
      </c>
      <c r="J136" s="36">
        <f>SUMIFS(СВЦЭМ!$C$33:$C$776,СВЦЭМ!$A$33:$A$776,$A136,СВЦЭМ!$B$33:$B$776,J$119)+'СЕТ СН'!$I$9+СВЦЭМ!$D$10+'СЕТ СН'!$I$5-'СЕТ СН'!$I$17</f>
        <v>3908.9874186299999</v>
      </c>
      <c r="K136" s="36">
        <f>SUMIFS(СВЦЭМ!$C$33:$C$776,СВЦЭМ!$A$33:$A$776,$A136,СВЦЭМ!$B$33:$B$776,K$119)+'СЕТ СН'!$I$9+СВЦЭМ!$D$10+'СЕТ СН'!$I$5-'СЕТ СН'!$I$17</f>
        <v>3901.5088174799998</v>
      </c>
      <c r="L136" s="36">
        <f>SUMIFS(СВЦЭМ!$C$33:$C$776,СВЦЭМ!$A$33:$A$776,$A136,СВЦЭМ!$B$33:$B$776,L$119)+'СЕТ СН'!$I$9+СВЦЭМ!$D$10+'СЕТ СН'!$I$5-'СЕТ СН'!$I$17</f>
        <v>3888.7089310599999</v>
      </c>
      <c r="M136" s="36">
        <f>SUMIFS(СВЦЭМ!$C$33:$C$776,СВЦЭМ!$A$33:$A$776,$A136,СВЦЭМ!$B$33:$B$776,M$119)+'СЕТ СН'!$I$9+СВЦЭМ!$D$10+'СЕТ СН'!$I$5-'СЕТ СН'!$I$17</f>
        <v>3868.2566305999999</v>
      </c>
      <c r="N136" s="36">
        <f>SUMIFS(СВЦЭМ!$C$33:$C$776,СВЦЭМ!$A$33:$A$776,$A136,СВЦЭМ!$B$33:$B$776,N$119)+'СЕТ СН'!$I$9+СВЦЭМ!$D$10+'СЕТ СН'!$I$5-'СЕТ СН'!$I$17</f>
        <v>3914.2557719300003</v>
      </c>
      <c r="O136" s="36">
        <f>SUMIFS(СВЦЭМ!$C$33:$C$776,СВЦЭМ!$A$33:$A$776,$A136,СВЦЭМ!$B$33:$B$776,O$119)+'СЕТ СН'!$I$9+СВЦЭМ!$D$10+'СЕТ СН'!$I$5-'СЕТ СН'!$I$17</f>
        <v>3859.1469224000002</v>
      </c>
      <c r="P136" s="36">
        <f>SUMIFS(СВЦЭМ!$C$33:$C$776,СВЦЭМ!$A$33:$A$776,$A136,СВЦЭМ!$B$33:$B$776,P$119)+'СЕТ СН'!$I$9+СВЦЭМ!$D$10+'СЕТ СН'!$I$5-'СЕТ СН'!$I$17</f>
        <v>3879.6533805999998</v>
      </c>
      <c r="Q136" s="36">
        <f>SUMIFS(СВЦЭМ!$C$33:$C$776,СВЦЭМ!$A$33:$A$776,$A136,СВЦЭМ!$B$33:$B$776,Q$119)+'СЕТ СН'!$I$9+СВЦЭМ!$D$10+'СЕТ СН'!$I$5-'СЕТ СН'!$I$17</f>
        <v>3907.8815402499999</v>
      </c>
      <c r="R136" s="36">
        <f>SUMIFS(СВЦЭМ!$C$33:$C$776,СВЦЭМ!$A$33:$A$776,$A136,СВЦЭМ!$B$33:$B$776,R$119)+'СЕТ СН'!$I$9+СВЦЭМ!$D$10+'СЕТ СН'!$I$5-'СЕТ СН'!$I$17</f>
        <v>3890.0875278200001</v>
      </c>
      <c r="S136" s="36">
        <f>SUMIFS(СВЦЭМ!$C$33:$C$776,СВЦЭМ!$A$33:$A$776,$A136,СВЦЭМ!$B$33:$B$776,S$119)+'СЕТ СН'!$I$9+СВЦЭМ!$D$10+'СЕТ СН'!$I$5-'СЕТ СН'!$I$17</f>
        <v>3885.6212966399999</v>
      </c>
      <c r="T136" s="36">
        <f>SUMIFS(СВЦЭМ!$C$33:$C$776,СВЦЭМ!$A$33:$A$776,$A136,СВЦЭМ!$B$33:$B$776,T$119)+'СЕТ СН'!$I$9+СВЦЭМ!$D$10+'СЕТ СН'!$I$5-'СЕТ СН'!$I$17</f>
        <v>3860.5718277400001</v>
      </c>
      <c r="U136" s="36">
        <f>SUMIFS(СВЦЭМ!$C$33:$C$776,СВЦЭМ!$A$33:$A$776,$A136,СВЦЭМ!$B$33:$B$776,U$119)+'СЕТ СН'!$I$9+СВЦЭМ!$D$10+'СЕТ СН'!$I$5-'СЕТ СН'!$I$17</f>
        <v>3888.99559998</v>
      </c>
      <c r="V136" s="36">
        <f>SUMIFS(СВЦЭМ!$C$33:$C$776,СВЦЭМ!$A$33:$A$776,$A136,СВЦЭМ!$B$33:$B$776,V$119)+'СЕТ СН'!$I$9+СВЦЭМ!$D$10+'СЕТ СН'!$I$5-'СЕТ СН'!$I$17</f>
        <v>3892.6329858700001</v>
      </c>
      <c r="W136" s="36">
        <f>SUMIFS(СВЦЭМ!$C$33:$C$776,СВЦЭМ!$A$33:$A$776,$A136,СВЦЭМ!$B$33:$B$776,W$119)+'СЕТ СН'!$I$9+СВЦЭМ!$D$10+'СЕТ СН'!$I$5-'СЕТ СН'!$I$17</f>
        <v>3891.5057405699999</v>
      </c>
      <c r="X136" s="36">
        <f>SUMIFS(СВЦЭМ!$C$33:$C$776,СВЦЭМ!$A$33:$A$776,$A136,СВЦЭМ!$B$33:$B$776,X$119)+'СЕТ СН'!$I$9+СВЦЭМ!$D$10+'СЕТ СН'!$I$5-'СЕТ СН'!$I$17</f>
        <v>3911.9996393900001</v>
      </c>
      <c r="Y136" s="36">
        <f>SUMIFS(СВЦЭМ!$C$33:$C$776,СВЦЭМ!$A$33:$A$776,$A136,СВЦЭМ!$B$33:$B$776,Y$119)+'СЕТ СН'!$I$9+СВЦЭМ!$D$10+'СЕТ СН'!$I$5-'СЕТ СН'!$I$17</f>
        <v>3902.8628798499999</v>
      </c>
    </row>
    <row r="137" spans="1:25" ht="15.75" x14ac:dyDescent="0.2">
      <c r="A137" s="35">
        <f t="shared" si="3"/>
        <v>43939</v>
      </c>
      <c r="B137" s="36">
        <f>SUMIFS(СВЦЭМ!$C$33:$C$776,СВЦЭМ!$A$33:$A$776,$A137,СВЦЭМ!$B$33:$B$776,B$119)+'СЕТ СН'!$I$9+СВЦЭМ!$D$10+'СЕТ СН'!$I$5-'СЕТ СН'!$I$17</f>
        <v>3984.7325653099997</v>
      </c>
      <c r="C137" s="36">
        <f>SUMIFS(СВЦЭМ!$C$33:$C$776,СВЦЭМ!$A$33:$A$776,$A137,СВЦЭМ!$B$33:$B$776,C$119)+'СЕТ СН'!$I$9+СВЦЭМ!$D$10+'СЕТ СН'!$I$5-'СЕТ СН'!$I$17</f>
        <v>4056.9036279800002</v>
      </c>
      <c r="D137" s="36">
        <f>SUMIFS(СВЦЭМ!$C$33:$C$776,СВЦЭМ!$A$33:$A$776,$A137,СВЦЭМ!$B$33:$B$776,D$119)+'СЕТ СН'!$I$9+СВЦЭМ!$D$10+'СЕТ СН'!$I$5-'СЕТ СН'!$I$17</f>
        <v>4062.68394102</v>
      </c>
      <c r="E137" s="36">
        <f>SUMIFS(СВЦЭМ!$C$33:$C$776,СВЦЭМ!$A$33:$A$776,$A137,СВЦЭМ!$B$33:$B$776,E$119)+'СЕТ СН'!$I$9+СВЦЭМ!$D$10+'СЕТ СН'!$I$5-'СЕТ СН'!$I$17</f>
        <v>4070.58490923</v>
      </c>
      <c r="F137" s="36">
        <f>SUMIFS(СВЦЭМ!$C$33:$C$776,СВЦЭМ!$A$33:$A$776,$A137,СВЦЭМ!$B$33:$B$776,F$119)+'СЕТ СН'!$I$9+СВЦЭМ!$D$10+'СЕТ СН'!$I$5-'СЕТ СН'!$I$17</f>
        <v>4068.0856296000002</v>
      </c>
      <c r="G137" s="36">
        <f>SUMIFS(СВЦЭМ!$C$33:$C$776,СВЦЭМ!$A$33:$A$776,$A137,СВЦЭМ!$B$33:$B$776,G$119)+'СЕТ СН'!$I$9+СВЦЭМ!$D$10+'СЕТ СН'!$I$5-'СЕТ СН'!$I$17</f>
        <v>4061.3198948600002</v>
      </c>
      <c r="H137" s="36">
        <f>SUMIFS(СВЦЭМ!$C$33:$C$776,СВЦЭМ!$A$33:$A$776,$A137,СВЦЭМ!$B$33:$B$776,H$119)+'СЕТ СН'!$I$9+СВЦЭМ!$D$10+'СЕТ СН'!$I$5-'СЕТ СН'!$I$17</f>
        <v>4050.5007386500001</v>
      </c>
      <c r="I137" s="36">
        <f>SUMIFS(СВЦЭМ!$C$33:$C$776,СВЦЭМ!$A$33:$A$776,$A137,СВЦЭМ!$B$33:$B$776,I$119)+'СЕТ СН'!$I$9+СВЦЭМ!$D$10+'СЕТ СН'!$I$5-'СЕТ СН'!$I$17</f>
        <v>4031.7810407400002</v>
      </c>
      <c r="J137" s="36">
        <f>SUMIFS(СВЦЭМ!$C$33:$C$776,СВЦЭМ!$A$33:$A$776,$A137,СВЦЭМ!$B$33:$B$776,J$119)+'СЕТ СН'!$I$9+СВЦЭМ!$D$10+'СЕТ СН'!$I$5-'СЕТ СН'!$I$17</f>
        <v>3961.5683446599996</v>
      </c>
      <c r="K137" s="36">
        <f>SUMIFS(СВЦЭМ!$C$33:$C$776,СВЦЭМ!$A$33:$A$776,$A137,СВЦЭМ!$B$33:$B$776,K$119)+'СЕТ СН'!$I$9+СВЦЭМ!$D$10+'СЕТ СН'!$I$5-'СЕТ СН'!$I$17</f>
        <v>3927.5522306599996</v>
      </c>
      <c r="L137" s="36">
        <f>SUMIFS(СВЦЭМ!$C$33:$C$776,СВЦЭМ!$A$33:$A$776,$A137,СВЦЭМ!$B$33:$B$776,L$119)+'СЕТ СН'!$I$9+СВЦЭМ!$D$10+'СЕТ СН'!$I$5-'СЕТ СН'!$I$17</f>
        <v>3912.2447805499996</v>
      </c>
      <c r="M137" s="36">
        <f>SUMIFS(СВЦЭМ!$C$33:$C$776,СВЦЭМ!$A$33:$A$776,$A137,СВЦЭМ!$B$33:$B$776,M$119)+'СЕТ СН'!$I$9+СВЦЭМ!$D$10+'СЕТ СН'!$I$5-'СЕТ СН'!$I$17</f>
        <v>3913.81352376</v>
      </c>
      <c r="N137" s="36">
        <f>SUMIFS(СВЦЭМ!$C$33:$C$776,СВЦЭМ!$A$33:$A$776,$A137,СВЦЭМ!$B$33:$B$776,N$119)+'СЕТ СН'!$I$9+СВЦЭМ!$D$10+'СЕТ СН'!$I$5-'СЕТ СН'!$I$17</f>
        <v>3971.0957367199999</v>
      </c>
      <c r="O137" s="36">
        <f>SUMIFS(СВЦЭМ!$C$33:$C$776,СВЦЭМ!$A$33:$A$776,$A137,СВЦЭМ!$B$33:$B$776,O$119)+'СЕТ СН'!$I$9+СВЦЭМ!$D$10+'СЕТ СН'!$I$5-'СЕТ СН'!$I$17</f>
        <v>3926.84779785</v>
      </c>
      <c r="P137" s="36">
        <f>SUMIFS(СВЦЭМ!$C$33:$C$776,СВЦЭМ!$A$33:$A$776,$A137,СВЦЭМ!$B$33:$B$776,P$119)+'СЕТ СН'!$I$9+СВЦЭМ!$D$10+'СЕТ СН'!$I$5-'СЕТ СН'!$I$17</f>
        <v>3961.0565077900001</v>
      </c>
      <c r="Q137" s="36">
        <f>SUMIFS(СВЦЭМ!$C$33:$C$776,СВЦЭМ!$A$33:$A$776,$A137,СВЦЭМ!$B$33:$B$776,Q$119)+'СЕТ СН'!$I$9+СВЦЭМ!$D$10+'СЕТ СН'!$I$5-'СЕТ СН'!$I$17</f>
        <v>4010.6981192399999</v>
      </c>
      <c r="R137" s="36">
        <f>SUMIFS(СВЦЭМ!$C$33:$C$776,СВЦЭМ!$A$33:$A$776,$A137,СВЦЭМ!$B$33:$B$776,R$119)+'СЕТ СН'!$I$9+СВЦЭМ!$D$10+'СЕТ СН'!$I$5-'СЕТ СН'!$I$17</f>
        <v>3999.11515547</v>
      </c>
      <c r="S137" s="36">
        <f>SUMIFS(СВЦЭМ!$C$33:$C$776,СВЦЭМ!$A$33:$A$776,$A137,СВЦЭМ!$B$33:$B$776,S$119)+'СЕТ СН'!$I$9+СВЦЭМ!$D$10+'СЕТ СН'!$I$5-'СЕТ СН'!$I$17</f>
        <v>4002.9184580599999</v>
      </c>
      <c r="T137" s="36">
        <f>SUMIFS(СВЦЭМ!$C$33:$C$776,СВЦЭМ!$A$33:$A$776,$A137,СВЦЭМ!$B$33:$B$776,T$119)+'СЕТ СН'!$I$9+СВЦЭМ!$D$10+'СЕТ СН'!$I$5-'СЕТ СН'!$I$17</f>
        <v>3955.80527502</v>
      </c>
      <c r="U137" s="36">
        <f>SUMIFS(СВЦЭМ!$C$33:$C$776,СВЦЭМ!$A$33:$A$776,$A137,СВЦЭМ!$B$33:$B$776,U$119)+'СЕТ СН'!$I$9+СВЦЭМ!$D$10+'СЕТ СН'!$I$5-'СЕТ СН'!$I$17</f>
        <v>3969.6458575400002</v>
      </c>
      <c r="V137" s="36">
        <f>SUMIFS(СВЦЭМ!$C$33:$C$776,СВЦЭМ!$A$33:$A$776,$A137,СВЦЭМ!$B$33:$B$776,V$119)+'СЕТ СН'!$I$9+СВЦЭМ!$D$10+'СЕТ СН'!$I$5-'СЕТ СН'!$I$17</f>
        <v>3907.6000495999997</v>
      </c>
      <c r="W137" s="36">
        <f>SUMIFS(СВЦЭМ!$C$33:$C$776,СВЦЭМ!$A$33:$A$776,$A137,СВЦЭМ!$B$33:$B$776,W$119)+'СЕТ СН'!$I$9+СВЦЭМ!$D$10+'СЕТ СН'!$I$5-'СЕТ СН'!$I$17</f>
        <v>3902.0117407899997</v>
      </c>
      <c r="X137" s="36">
        <f>SUMIFS(СВЦЭМ!$C$33:$C$776,СВЦЭМ!$A$33:$A$776,$A137,СВЦЭМ!$B$33:$B$776,X$119)+'СЕТ СН'!$I$9+СВЦЭМ!$D$10+'СЕТ СН'!$I$5-'СЕТ СН'!$I$17</f>
        <v>3937.1614144599998</v>
      </c>
      <c r="Y137" s="36">
        <f>SUMIFS(СВЦЭМ!$C$33:$C$776,СВЦЭМ!$A$33:$A$776,$A137,СВЦЭМ!$B$33:$B$776,Y$119)+'СЕТ СН'!$I$9+СВЦЭМ!$D$10+'СЕТ СН'!$I$5-'СЕТ СН'!$I$17</f>
        <v>3972.7928987099999</v>
      </c>
    </row>
    <row r="138" spans="1:25" ht="15.75" x14ac:dyDescent="0.2">
      <c r="A138" s="35">
        <f t="shared" si="3"/>
        <v>43940</v>
      </c>
      <c r="B138" s="36">
        <f>SUMIFS(СВЦЭМ!$C$33:$C$776,СВЦЭМ!$A$33:$A$776,$A138,СВЦЭМ!$B$33:$B$776,B$119)+'СЕТ СН'!$I$9+СВЦЭМ!$D$10+'СЕТ СН'!$I$5-'СЕТ СН'!$I$17</f>
        <v>3997.1487720499999</v>
      </c>
      <c r="C138" s="36">
        <f>SUMIFS(СВЦЭМ!$C$33:$C$776,СВЦЭМ!$A$33:$A$776,$A138,СВЦЭМ!$B$33:$B$776,C$119)+'СЕТ СН'!$I$9+СВЦЭМ!$D$10+'СЕТ СН'!$I$5-'СЕТ СН'!$I$17</f>
        <v>4043.9727459199999</v>
      </c>
      <c r="D138" s="36">
        <f>SUMIFS(СВЦЭМ!$C$33:$C$776,СВЦЭМ!$A$33:$A$776,$A138,СВЦЭМ!$B$33:$B$776,D$119)+'СЕТ СН'!$I$9+СВЦЭМ!$D$10+'СЕТ СН'!$I$5-'СЕТ СН'!$I$17</f>
        <v>4021.1534225300002</v>
      </c>
      <c r="E138" s="36">
        <f>SUMIFS(СВЦЭМ!$C$33:$C$776,СВЦЭМ!$A$33:$A$776,$A138,СВЦЭМ!$B$33:$B$776,E$119)+'СЕТ СН'!$I$9+СВЦЭМ!$D$10+'СЕТ СН'!$I$5-'СЕТ СН'!$I$17</f>
        <v>4008.7198876800003</v>
      </c>
      <c r="F138" s="36">
        <f>SUMIFS(СВЦЭМ!$C$33:$C$776,СВЦЭМ!$A$33:$A$776,$A138,СВЦЭМ!$B$33:$B$776,F$119)+'СЕТ СН'!$I$9+СВЦЭМ!$D$10+'СЕТ СН'!$I$5-'СЕТ СН'!$I$17</f>
        <v>4001.2037772100002</v>
      </c>
      <c r="G138" s="36">
        <f>SUMIFS(СВЦЭМ!$C$33:$C$776,СВЦЭМ!$A$33:$A$776,$A138,СВЦЭМ!$B$33:$B$776,G$119)+'СЕТ СН'!$I$9+СВЦЭМ!$D$10+'СЕТ СН'!$I$5-'СЕТ СН'!$I$17</f>
        <v>4013.2741958899996</v>
      </c>
      <c r="H138" s="36">
        <f>SUMIFS(СВЦЭМ!$C$33:$C$776,СВЦЭМ!$A$33:$A$776,$A138,СВЦЭМ!$B$33:$B$776,H$119)+'СЕТ СН'!$I$9+СВЦЭМ!$D$10+'СЕТ СН'!$I$5-'СЕТ СН'!$I$17</f>
        <v>4004.7933498900002</v>
      </c>
      <c r="I138" s="36">
        <f>SUMIFS(СВЦЭМ!$C$33:$C$776,СВЦЭМ!$A$33:$A$776,$A138,СВЦЭМ!$B$33:$B$776,I$119)+'СЕТ СН'!$I$9+СВЦЭМ!$D$10+'СЕТ СН'!$I$5-'СЕТ СН'!$I$17</f>
        <v>3978.6306747899998</v>
      </c>
      <c r="J138" s="36">
        <f>SUMIFS(СВЦЭМ!$C$33:$C$776,СВЦЭМ!$A$33:$A$776,$A138,СВЦЭМ!$B$33:$B$776,J$119)+'СЕТ СН'!$I$9+СВЦЭМ!$D$10+'СЕТ СН'!$I$5-'СЕТ СН'!$I$17</f>
        <v>3903.6168832799999</v>
      </c>
      <c r="K138" s="36">
        <f>SUMIFS(СВЦЭМ!$C$33:$C$776,СВЦЭМ!$A$33:$A$776,$A138,СВЦЭМ!$B$33:$B$776,K$119)+'СЕТ СН'!$I$9+СВЦЭМ!$D$10+'СЕТ СН'!$I$5-'СЕТ СН'!$I$17</f>
        <v>3887.6839048399997</v>
      </c>
      <c r="L138" s="36">
        <f>SUMIFS(СВЦЭМ!$C$33:$C$776,СВЦЭМ!$A$33:$A$776,$A138,СВЦЭМ!$B$33:$B$776,L$119)+'СЕТ СН'!$I$9+СВЦЭМ!$D$10+'СЕТ СН'!$I$5-'СЕТ СН'!$I$17</f>
        <v>3888.55881516</v>
      </c>
      <c r="M138" s="36">
        <f>SUMIFS(СВЦЭМ!$C$33:$C$776,СВЦЭМ!$A$33:$A$776,$A138,СВЦЭМ!$B$33:$B$776,M$119)+'СЕТ СН'!$I$9+СВЦЭМ!$D$10+'СЕТ СН'!$I$5-'СЕТ СН'!$I$17</f>
        <v>3912.7753327700002</v>
      </c>
      <c r="N138" s="36">
        <f>SUMIFS(СВЦЭМ!$C$33:$C$776,СВЦЭМ!$A$33:$A$776,$A138,СВЦЭМ!$B$33:$B$776,N$119)+'СЕТ СН'!$I$9+СВЦЭМ!$D$10+'СЕТ СН'!$I$5-'СЕТ СН'!$I$17</f>
        <v>4005.5401726999999</v>
      </c>
      <c r="O138" s="36">
        <f>SUMIFS(СВЦЭМ!$C$33:$C$776,СВЦЭМ!$A$33:$A$776,$A138,СВЦЭМ!$B$33:$B$776,O$119)+'СЕТ СН'!$I$9+СВЦЭМ!$D$10+'СЕТ СН'!$I$5-'СЕТ СН'!$I$17</f>
        <v>3941.68311653</v>
      </c>
      <c r="P138" s="36">
        <f>SUMIFS(СВЦЭМ!$C$33:$C$776,СВЦЭМ!$A$33:$A$776,$A138,СВЦЭМ!$B$33:$B$776,P$119)+'СЕТ СН'!$I$9+СВЦЭМ!$D$10+'СЕТ СН'!$I$5-'СЕТ СН'!$I$17</f>
        <v>3958.2296695099999</v>
      </c>
      <c r="Q138" s="36">
        <f>SUMIFS(СВЦЭМ!$C$33:$C$776,СВЦЭМ!$A$33:$A$776,$A138,СВЦЭМ!$B$33:$B$776,Q$119)+'СЕТ СН'!$I$9+СВЦЭМ!$D$10+'СЕТ СН'!$I$5-'СЕТ СН'!$I$17</f>
        <v>3979.1671004899999</v>
      </c>
      <c r="R138" s="36">
        <f>SUMIFS(СВЦЭМ!$C$33:$C$776,СВЦЭМ!$A$33:$A$776,$A138,СВЦЭМ!$B$33:$B$776,R$119)+'СЕТ СН'!$I$9+СВЦЭМ!$D$10+'СЕТ СН'!$I$5-'СЕТ СН'!$I$17</f>
        <v>3957.2595016300002</v>
      </c>
      <c r="S138" s="36">
        <f>SUMIFS(СВЦЭМ!$C$33:$C$776,СВЦЭМ!$A$33:$A$776,$A138,СВЦЭМ!$B$33:$B$776,S$119)+'СЕТ СН'!$I$9+СВЦЭМ!$D$10+'СЕТ СН'!$I$5-'СЕТ СН'!$I$17</f>
        <v>3950.3673555400001</v>
      </c>
      <c r="T138" s="36">
        <f>SUMIFS(СВЦЭМ!$C$33:$C$776,СВЦЭМ!$A$33:$A$776,$A138,СВЦЭМ!$B$33:$B$776,T$119)+'СЕТ СН'!$I$9+СВЦЭМ!$D$10+'СЕТ СН'!$I$5-'СЕТ СН'!$I$17</f>
        <v>3933.7666183700003</v>
      </c>
      <c r="U138" s="36">
        <f>SUMIFS(СВЦЭМ!$C$33:$C$776,СВЦЭМ!$A$33:$A$776,$A138,СВЦЭМ!$B$33:$B$776,U$119)+'СЕТ СН'!$I$9+СВЦЭМ!$D$10+'СЕТ СН'!$I$5-'СЕТ СН'!$I$17</f>
        <v>3974.4780718100001</v>
      </c>
      <c r="V138" s="36">
        <f>SUMIFS(СВЦЭМ!$C$33:$C$776,СВЦЭМ!$A$33:$A$776,$A138,СВЦЭМ!$B$33:$B$776,V$119)+'СЕТ СН'!$I$9+СВЦЭМ!$D$10+'СЕТ СН'!$I$5-'СЕТ СН'!$I$17</f>
        <v>3888.7881508</v>
      </c>
      <c r="W138" s="36">
        <f>SUMIFS(СВЦЭМ!$C$33:$C$776,СВЦЭМ!$A$33:$A$776,$A138,СВЦЭМ!$B$33:$B$776,W$119)+'СЕТ СН'!$I$9+СВЦЭМ!$D$10+'СЕТ СН'!$I$5-'СЕТ СН'!$I$17</f>
        <v>3896.3224781099998</v>
      </c>
      <c r="X138" s="36">
        <f>SUMIFS(СВЦЭМ!$C$33:$C$776,СВЦЭМ!$A$33:$A$776,$A138,СВЦЭМ!$B$33:$B$776,X$119)+'СЕТ СН'!$I$9+СВЦЭМ!$D$10+'СЕТ СН'!$I$5-'СЕТ СН'!$I$17</f>
        <v>3950.1143380100002</v>
      </c>
      <c r="Y138" s="36">
        <f>SUMIFS(СВЦЭМ!$C$33:$C$776,СВЦЭМ!$A$33:$A$776,$A138,СВЦЭМ!$B$33:$B$776,Y$119)+'СЕТ СН'!$I$9+СВЦЭМ!$D$10+'СЕТ СН'!$I$5-'СЕТ СН'!$I$17</f>
        <v>4000.5582204499997</v>
      </c>
    </row>
    <row r="139" spans="1:25" ht="15.75" x14ac:dyDescent="0.2">
      <c r="A139" s="35">
        <f t="shared" si="3"/>
        <v>43941</v>
      </c>
      <c r="B139" s="36">
        <f>SUMIFS(СВЦЭМ!$C$33:$C$776,СВЦЭМ!$A$33:$A$776,$A139,СВЦЭМ!$B$33:$B$776,B$119)+'СЕТ СН'!$I$9+СВЦЭМ!$D$10+'СЕТ СН'!$I$5-'СЕТ СН'!$I$17</f>
        <v>4011.49607139</v>
      </c>
      <c r="C139" s="36">
        <f>SUMIFS(СВЦЭМ!$C$33:$C$776,СВЦЭМ!$A$33:$A$776,$A139,СВЦЭМ!$B$33:$B$776,C$119)+'СЕТ СН'!$I$9+СВЦЭМ!$D$10+'СЕТ СН'!$I$5-'СЕТ СН'!$I$17</f>
        <v>4035.7266978999996</v>
      </c>
      <c r="D139" s="36">
        <f>SUMIFS(СВЦЭМ!$C$33:$C$776,СВЦЭМ!$A$33:$A$776,$A139,СВЦЭМ!$B$33:$B$776,D$119)+'СЕТ СН'!$I$9+СВЦЭМ!$D$10+'СЕТ СН'!$I$5-'СЕТ СН'!$I$17</f>
        <v>4082.04780914</v>
      </c>
      <c r="E139" s="36">
        <f>SUMIFS(СВЦЭМ!$C$33:$C$776,СВЦЭМ!$A$33:$A$776,$A139,СВЦЭМ!$B$33:$B$776,E$119)+'СЕТ СН'!$I$9+СВЦЭМ!$D$10+'СЕТ СН'!$I$5-'СЕТ СН'!$I$17</f>
        <v>4135.5899323100002</v>
      </c>
      <c r="F139" s="36">
        <f>SUMIFS(СВЦЭМ!$C$33:$C$776,СВЦЭМ!$A$33:$A$776,$A139,СВЦЭМ!$B$33:$B$776,F$119)+'СЕТ СН'!$I$9+СВЦЭМ!$D$10+'СЕТ СН'!$I$5-'СЕТ СН'!$I$17</f>
        <v>4094.1840362799999</v>
      </c>
      <c r="G139" s="36">
        <f>SUMIFS(СВЦЭМ!$C$33:$C$776,СВЦЭМ!$A$33:$A$776,$A139,СВЦЭМ!$B$33:$B$776,G$119)+'СЕТ СН'!$I$9+СВЦЭМ!$D$10+'СЕТ СН'!$I$5-'СЕТ СН'!$I$17</f>
        <v>4073.86239987</v>
      </c>
      <c r="H139" s="36">
        <f>SUMIFS(СВЦЭМ!$C$33:$C$776,СВЦЭМ!$A$33:$A$776,$A139,СВЦЭМ!$B$33:$B$776,H$119)+'СЕТ СН'!$I$9+СВЦЭМ!$D$10+'СЕТ СН'!$I$5-'СЕТ СН'!$I$17</f>
        <v>4048.9735988000002</v>
      </c>
      <c r="I139" s="36">
        <f>SUMIFS(СВЦЭМ!$C$33:$C$776,СВЦЭМ!$A$33:$A$776,$A139,СВЦЭМ!$B$33:$B$776,I$119)+'СЕТ СН'!$I$9+СВЦЭМ!$D$10+'СЕТ СН'!$I$5-'СЕТ СН'!$I$17</f>
        <v>4000.4933942400003</v>
      </c>
      <c r="J139" s="36">
        <f>SUMIFS(СВЦЭМ!$C$33:$C$776,СВЦЭМ!$A$33:$A$776,$A139,СВЦЭМ!$B$33:$B$776,J$119)+'СЕТ СН'!$I$9+СВЦЭМ!$D$10+'СЕТ СН'!$I$5-'СЕТ СН'!$I$17</f>
        <v>3919.0130885799999</v>
      </c>
      <c r="K139" s="36">
        <f>SUMIFS(СВЦЭМ!$C$33:$C$776,СВЦЭМ!$A$33:$A$776,$A139,СВЦЭМ!$B$33:$B$776,K$119)+'СЕТ СН'!$I$9+СВЦЭМ!$D$10+'СЕТ СН'!$I$5-'СЕТ СН'!$I$17</f>
        <v>3896.8814299699998</v>
      </c>
      <c r="L139" s="36">
        <f>SUMIFS(СВЦЭМ!$C$33:$C$776,СВЦЭМ!$A$33:$A$776,$A139,СВЦЭМ!$B$33:$B$776,L$119)+'СЕТ СН'!$I$9+СВЦЭМ!$D$10+'СЕТ СН'!$I$5-'СЕТ СН'!$I$17</f>
        <v>3898.6158729700001</v>
      </c>
      <c r="M139" s="36">
        <f>SUMIFS(СВЦЭМ!$C$33:$C$776,СВЦЭМ!$A$33:$A$776,$A139,СВЦЭМ!$B$33:$B$776,M$119)+'СЕТ СН'!$I$9+СВЦЭМ!$D$10+'СЕТ СН'!$I$5-'СЕТ СН'!$I$17</f>
        <v>3913.56638062</v>
      </c>
      <c r="N139" s="36">
        <f>SUMIFS(СВЦЭМ!$C$33:$C$776,СВЦЭМ!$A$33:$A$776,$A139,СВЦЭМ!$B$33:$B$776,N$119)+'СЕТ СН'!$I$9+СВЦЭМ!$D$10+'СЕТ СН'!$I$5-'СЕТ СН'!$I$17</f>
        <v>3894.63806092</v>
      </c>
      <c r="O139" s="36">
        <f>SUMIFS(СВЦЭМ!$C$33:$C$776,СВЦЭМ!$A$33:$A$776,$A139,СВЦЭМ!$B$33:$B$776,O$119)+'СЕТ СН'!$I$9+СВЦЭМ!$D$10+'СЕТ СН'!$I$5-'СЕТ СН'!$I$17</f>
        <v>3889.8174801999999</v>
      </c>
      <c r="P139" s="36">
        <f>SUMIFS(СВЦЭМ!$C$33:$C$776,СВЦЭМ!$A$33:$A$776,$A139,СВЦЭМ!$B$33:$B$776,P$119)+'СЕТ СН'!$I$9+СВЦЭМ!$D$10+'СЕТ СН'!$I$5-'СЕТ СН'!$I$17</f>
        <v>3909.12607794</v>
      </c>
      <c r="Q139" s="36">
        <f>SUMIFS(СВЦЭМ!$C$33:$C$776,СВЦЭМ!$A$33:$A$776,$A139,СВЦЭМ!$B$33:$B$776,Q$119)+'СЕТ СН'!$I$9+СВЦЭМ!$D$10+'СЕТ СН'!$I$5-'СЕТ СН'!$I$17</f>
        <v>3922.5736486999999</v>
      </c>
      <c r="R139" s="36">
        <f>SUMIFS(СВЦЭМ!$C$33:$C$776,СВЦЭМ!$A$33:$A$776,$A139,СВЦЭМ!$B$33:$B$776,R$119)+'СЕТ СН'!$I$9+СВЦЭМ!$D$10+'СЕТ СН'!$I$5-'СЕТ СН'!$I$17</f>
        <v>3923.6259109600001</v>
      </c>
      <c r="S139" s="36">
        <f>SUMIFS(СВЦЭМ!$C$33:$C$776,СВЦЭМ!$A$33:$A$776,$A139,СВЦЭМ!$B$33:$B$776,S$119)+'СЕТ СН'!$I$9+СВЦЭМ!$D$10+'СЕТ СН'!$I$5-'СЕТ СН'!$I$17</f>
        <v>3923.8424415899999</v>
      </c>
      <c r="T139" s="36">
        <f>SUMIFS(СВЦЭМ!$C$33:$C$776,СВЦЭМ!$A$33:$A$776,$A139,СВЦЭМ!$B$33:$B$776,T$119)+'СЕТ СН'!$I$9+СВЦЭМ!$D$10+'СЕТ СН'!$I$5-'СЕТ СН'!$I$17</f>
        <v>3917.9030842299999</v>
      </c>
      <c r="U139" s="36">
        <f>SUMIFS(СВЦЭМ!$C$33:$C$776,СВЦЭМ!$A$33:$A$776,$A139,СВЦЭМ!$B$33:$B$776,U$119)+'СЕТ СН'!$I$9+СВЦЭМ!$D$10+'СЕТ СН'!$I$5-'СЕТ СН'!$I$17</f>
        <v>3924.7110191399997</v>
      </c>
      <c r="V139" s="36">
        <f>SUMIFS(СВЦЭМ!$C$33:$C$776,СВЦЭМ!$A$33:$A$776,$A139,СВЦЭМ!$B$33:$B$776,V$119)+'СЕТ СН'!$I$9+СВЦЭМ!$D$10+'СЕТ СН'!$I$5-'СЕТ СН'!$I$17</f>
        <v>3898.4866017200002</v>
      </c>
      <c r="W139" s="36">
        <f>SUMIFS(СВЦЭМ!$C$33:$C$776,СВЦЭМ!$A$33:$A$776,$A139,СВЦЭМ!$B$33:$B$776,W$119)+'СЕТ СН'!$I$9+СВЦЭМ!$D$10+'СЕТ СН'!$I$5-'СЕТ СН'!$I$17</f>
        <v>3890.8844905799997</v>
      </c>
      <c r="X139" s="36">
        <f>SUMIFS(СВЦЭМ!$C$33:$C$776,СВЦЭМ!$A$33:$A$776,$A139,СВЦЭМ!$B$33:$B$776,X$119)+'СЕТ СН'!$I$9+СВЦЭМ!$D$10+'СЕТ СН'!$I$5-'СЕТ СН'!$I$17</f>
        <v>3921.48393059</v>
      </c>
      <c r="Y139" s="36">
        <f>SUMIFS(СВЦЭМ!$C$33:$C$776,СВЦЭМ!$A$33:$A$776,$A139,СВЦЭМ!$B$33:$B$776,Y$119)+'СЕТ СН'!$I$9+СВЦЭМ!$D$10+'СЕТ СН'!$I$5-'СЕТ СН'!$I$17</f>
        <v>3923.42545333</v>
      </c>
    </row>
    <row r="140" spans="1:25" ht="15.75" x14ac:dyDescent="0.2">
      <c r="A140" s="35">
        <f t="shared" si="3"/>
        <v>43942</v>
      </c>
      <c r="B140" s="36">
        <f>SUMIFS(СВЦЭМ!$C$33:$C$776,СВЦЭМ!$A$33:$A$776,$A140,СВЦЭМ!$B$33:$B$776,B$119)+'СЕТ СН'!$I$9+СВЦЭМ!$D$10+'СЕТ СН'!$I$5-'СЕТ СН'!$I$17</f>
        <v>4014.4531023600002</v>
      </c>
      <c r="C140" s="36">
        <f>SUMIFS(СВЦЭМ!$C$33:$C$776,СВЦЭМ!$A$33:$A$776,$A140,СВЦЭМ!$B$33:$B$776,C$119)+'СЕТ СН'!$I$9+СВЦЭМ!$D$10+'СЕТ СН'!$I$5-'СЕТ СН'!$I$17</f>
        <v>4045.7776120799999</v>
      </c>
      <c r="D140" s="36">
        <f>SUMIFS(СВЦЭМ!$C$33:$C$776,СВЦЭМ!$A$33:$A$776,$A140,СВЦЭМ!$B$33:$B$776,D$119)+'СЕТ СН'!$I$9+СВЦЭМ!$D$10+'СЕТ СН'!$I$5-'СЕТ СН'!$I$17</f>
        <v>4084.5774447499998</v>
      </c>
      <c r="E140" s="36">
        <f>SUMIFS(СВЦЭМ!$C$33:$C$776,СВЦЭМ!$A$33:$A$776,$A140,СВЦЭМ!$B$33:$B$776,E$119)+'СЕТ СН'!$I$9+СВЦЭМ!$D$10+'СЕТ СН'!$I$5-'СЕТ СН'!$I$17</f>
        <v>4084.0509537299999</v>
      </c>
      <c r="F140" s="36">
        <f>SUMIFS(СВЦЭМ!$C$33:$C$776,СВЦЭМ!$A$33:$A$776,$A140,СВЦЭМ!$B$33:$B$776,F$119)+'СЕТ СН'!$I$9+СВЦЭМ!$D$10+'СЕТ СН'!$I$5-'СЕТ СН'!$I$17</f>
        <v>4078.3698972299999</v>
      </c>
      <c r="G140" s="36">
        <f>SUMIFS(СВЦЭМ!$C$33:$C$776,СВЦЭМ!$A$33:$A$776,$A140,СВЦЭМ!$B$33:$B$776,G$119)+'СЕТ СН'!$I$9+СВЦЭМ!$D$10+'СЕТ СН'!$I$5-'СЕТ СН'!$I$17</f>
        <v>4107.2797509399998</v>
      </c>
      <c r="H140" s="36">
        <f>SUMIFS(СВЦЭМ!$C$33:$C$776,СВЦЭМ!$A$33:$A$776,$A140,СВЦЭМ!$B$33:$B$776,H$119)+'СЕТ СН'!$I$9+СВЦЭМ!$D$10+'СЕТ СН'!$I$5-'СЕТ СН'!$I$17</f>
        <v>4058.8028009299996</v>
      </c>
      <c r="I140" s="36">
        <f>SUMIFS(СВЦЭМ!$C$33:$C$776,СВЦЭМ!$A$33:$A$776,$A140,СВЦЭМ!$B$33:$B$776,I$119)+'СЕТ СН'!$I$9+СВЦЭМ!$D$10+'СЕТ СН'!$I$5-'СЕТ СН'!$I$17</f>
        <v>4033.6599993199998</v>
      </c>
      <c r="J140" s="36">
        <f>SUMIFS(СВЦЭМ!$C$33:$C$776,СВЦЭМ!$A$33:$A$776,$A140,СВЦЭМ!$B$33:$B$776,J$119)+'СЕТ СН'!$I$9+СВЦЭМ!$D$10+'СЕТ СН'!$I$5-'СЕТ СН'!$I$17</f>
        <v>3956.9573722</v>
      </c>
      <c r="K140" s="36">
        <f>SUMIFS(СВЦЭМ!$C$33:$C$776,СВЦЭМ!$A$33:$A$776,$A140,СВЦЭМ!$B$33:$B$776,K$119)+'СЕТ СН'!$I$9+СВЦЭМ!$D$10+'СЕТ СН'!$I$5-'СЕТ СН'!$I$17</f>
        <v>3907.10332496</v>
      </c>
      <c r="L140" s="36">
        <f>SUMIFS(СВЦЭМ!$C$33:$C$776,СВЦЭМ!$A$33:$A$776,$A140,СВЦЭМ!$B$33:$B$776,L$119)+'СЕТ СН'!$I$9+СВЦЭМ!$D$10+'СЕТ СН'!$I$5-'СЕТ СН'!$I$17</f>
        <v>3896.2110241999999</v>
      </c>
      <c r="M140" s="36">
        <f>SUMIFS(СВЦЭМ!$C$33:$C$776,СВЦЭМ!$A$33:$A$776,$A140,СВЦЭМ!$B$33:$B$776,M$119)+'СЕТ СН'!$I$9+СВЦЭМ!$D$10+'СЕТ СН'!$I$5-'СЕТ СН'!$I$17</f>
        <v>3896.65910093</v>
      </c>
      <c r="N140" s="36">
        <f>SUMIFS(СВЦЭМ!$C$33:$C$776,СВЦЭМ!$A$33:$A$776,$A140,СВЦЭМ!$B$33:$B$776,N$119)+'СЕТ СН'!$I$9+СВЦЭМ!$D$10+'СЕТ СН'!$I$5-'СЕТ СН'!$I$17</f>
        <v>3948.26574166</v>
      </c>
      <c r="O140" s="36">
        <f>SUMIFS(СВЦЭМ!$C$33:$C$776,СВЦЭМ!$A$33:$A$776,$A140,СВЦЭМ!$B$33:$B$776,O$119)+'СЕТ СН'!$I$9+СВЦЭМ!$D$10+'СЕТ СН'!$I$5-'СЕТ СН'!$I$17</f>
        <v>3926.2261846199999</v>
      </c>
      <c r="P140" s="36">
        <f>SUMIFS(СВЦЭМ!$C$33:$C$776,СВЦЭМ!$A$33:$A$776,$A140,СВЦЭМ!$B$33:$B$776,P$119)+'СЕТ СН'!$I$9+СВЦЭМ!$D$10+'СЕТ СН'!$I$5-'СЕТ СН'!$I$17</f>
        <v>3958.2499245899999</v>
      </c>
      <c r="Q140" s="36">
        <f>SUMIFS(СВЦЭМ!$C$33:$C$776,СВЦЭМ!$A$33:$A$776,$A140,СВЦЭМ!$B$33:$B$776,Q$119)+'СЕТ СН'!$I$9+СВЦЭМ!$D$10+'СЕТ СН'!$I$5-'СЕТ СН'!$I$17</f>
        <v>3979.7001656800003</v>
      </c>
      <c r="R140" s="36">
        <f>SUMIFS(СВЦЭМ!$C$33:$C$776,СВЦЭМ!$A$33:$A$776,$A140,СВЦЭМ!$B$33:$B$776,R$119)+'СЕТ СН'!$I$9+СВЦЭМ!$D$10+'СЕТ СН'!$I$5-'СЕТ СН'!$I$17</f>
        <v>3989.6883718700001</v>
      </c>
      <c r="S140" s="36">
        <f>SUMIFS(СВЦЭМ!$C$33:$C$776,СВЦЭМ!$A$33:$A$776,$A140,СВЦЭМ!$B$33:$B$776,S$119)+'СЕТ СН'!$I$9+СВЦЭМ!$D$10+'СЕТ СН'!$I$5-'СЕТ СН'!$I$17</f>
        <v>3980.05240267</v>
      </c>
      <c r="T140" s="36">
        <f>SUMIFS(СВЦЭМ!$C$33:$C$776,СВЦЭМ!$A$33:$A$776,$A140,СВЦЭМ!$B$33:$B$776,T$119)+'СЕТ СН'!$I$9+СВЦЭМ!$D$10+'СЕТ СН'!$I$5-'СЕТ СН'!$I$17</f>
        <v>3965.1770974700003</v>
      </c>
      <c r="U140" s="36">
        <f>SUMIFS(СВЦЭМ!$C$33:$C$776,СВЦЭМ!$A$33:$A$776,$A140,СВЦЭМ!$B$33:$B$776,U$119)+'СЕТ СН'!$I$9+СВЦЭМ!$D$10+'СЕТ СН'!$I$5-'СЕТ СН'!$I$17</f>
        <v>4013.8226426800002</v>
      </c>
      <c r="V140" s="36">
        <f>SUMIFS(СВЦЭМ!$C$33:$C$776,СВЦЭМ!$A$33:$A$776,$A140,СВЦЭМ!$B$33:$B$776,V$119)+'СЕТ СН'!$I$9+СВЦЭМ!$D$10+'СЕТ СН'!$I$5-'СЕТ СН'!$I$17</f>
        <v>3953.0110081100001</v>
      </c>
      <c r="W140" s="36">
        <f>SUMIFS(СВЦЭМ!$C$33:$C$776,СВЦЭМ!$A$33:$A$776,$A140,СВЦЭМ!$B$33:$B$776,W$119)+'СЕТ СН'!$I$9+СВЦЭМ!$D$10+'СЕТ СН'!$I$5-'СЕТ СН'!$I$17</f>
        <v>3943.49612755</v>
      </c>
      <c r="X140" s="36">
        <f>SUMIFS(СВЦЭМ!$C$33:$C$776,СВЦЭМ!$A$33:$A$776,$A140,СВЦЭМ!$B$33:$B$776,X$119)+'СЕТ СН'!$I$9+СВЦЭМ!$D$10+'СЕТ СН'!$I$5-'СЕТ СН'!$I$17</f>
        <v>3978.0217530499999</v>
      </c>
      <c r="Y140" s="36">
        <f>SUMIFS(СВЦЭМ!$C$33:$C$776,СВЦЭМ!$A$33:$A$776,$A140,СВЦЭМ!$B$33:$B$776,Y$119)+'СЕТ СН'!$I$9+СВЦЭМ!$D$10+'СЕТ СН'!$I$5-'СЕТ СН'!$I$17</f>
        <v>3990.3127892699999</v>
      </c>
    </row>
    <row r="141" spans="1:25" ht="15.75" x14ac:dyDescent="0.2">
      <c r="A141" s="35">
        <f t="shared" si="3"/>
        <v>43943</v>
      </c>
      <c r="B141" s="36">
        <f>SUMIFS(СВЦЭМ!$C$33:$C$776,СВЦЭМ!$A$33:$A$776,$A141,СВЦЭМ!$B$33:$B$776,B$119)+'СЕТ СН'!$I$9+СВЦЭМ!$D$10+'СЕТ СН'!$I$5-'СЕТ СН'!$I$17</f>
        <v>3983.39424921</v>
      </c>
      <c r="C141" s="36">
        <f>SUMIFS(СВЦЭМ!$C$33:$C$776,СВЦЭМ!$A$33:$A$776,$A141,СВЦЭМ!$B$33:$B$776,C$119)+'СЕТ СН'!$I$9+СВЦЭМ!$D$10+'СЕТ СН'!$I$5-'СЕТ СН'!$I$17</f>
        <v>4022.2149764300002</v>
      </c>
      <c r="D141" s="36">
        <f>SUMIFS(СВЦЭМ!$C$33:$C$776,СВЦЭМ!$A$33:$A$776,$A141,СВЦЭМ!$B$33:$B$776,D$119)+'СЕТ СН'!$I$9+СВЦЭМ!$D$10+'СЕТ СН'!$I$5-'СЕТ СН'!$I$17</f>
        <v>4019.3274119999996</v>
      </c>
      <c r="E141" s="36">
        <f>SUMIFS(СВЦЭМ!$C$33:$C$776,СВЦЭМ!$A$33:$A$776,$A141,СВЦЭМ!$B$33:$B$776,E$119)+'СЕТ СН'!$I$9+СВЦЭМ!$D$10+'СЕТ СН'!$I$5-'СЕТ СН'!$I$17</f>
        <v>4056.56879858</v>
      </c>
      <c r="F141" s="36">
        <f>SUMIFS(СВЦЭМ!$C$33:$C$776,СВЦЭМ!$A$33:$A$776,$A141,СВЦЭМ!$B$33:$B$776,F$119)+'СЕТ СН'!$I$9+СВЦЭМ!$D$10+'СЕТ СН'!$I$5-'СЕТ СН'!$I$17</f>
        <v>4058.2838625699997</v>
      </c>
      <c r="G141" s="36">
        <f>SUMIFS(СВЦЭМ!$C$33:$C$776,СВЦЭМ!$A$33:$A$776,$A141,СВЦЭМ!$B$33:$B$776,G$119)+'СЕТ СН'!$I$9+СВЦЭМ!$D$10+'СЕТ СН'!$I$5-'СЕТ СН'!$I$17</f>
        <v>4045.3655318199999</v>
      </c>
      <c r="H141" s="36">
        <f>SUMIFS(СВЦЭМ!$C$33:$C$776,СВЦЭМ!$A$33:$A$776,$A141,СВЦЭМ!$B$33:$B$776,H$119)+'СЕТ СН'!$I$9+СВЦЭМ!$D$10+'СЕТ СН'!$I$5-'СЕТ СН'!$I$17</f>
        <v>4008.439355</v>
      </c>
      <c r="I141" s="36">
        <f>SUMIFS(СВЦЭМ!$C$33:$C$776,СВЦЭМ!$A$33:$A$776,$A141,СВЦЭМ!$B$33:$B$776,I$119)+'СЕТ СН'!$I$9+СВЦЭМ!$D$10+'СЕТ СН'!$I$5-'СЕТ СН'!$I$17</f>
        <v>4007.7461378400003</v>
      </c>
      <c r="J141" s="36">
        <f>SUMIFS(СВЦЭМ!$C$33:$C$776,СВЦЭМ!$A$33:$A$776,$A141,СВЦЭМ!$B$33:$B$776,J$119)+'СЕТ СН'!$I$9+СВЦЭМ!$D$10+'СЕТ СН'!$I$5-'СЕТ СН'!$I$17</f>
        <v>3949.9249486600002</v>
      </c>
      <c r="K141" s="36">
        <f>SUMIFS(СВЦЭМ!$C$33:$C$776,СВЦЭМ!$A$33:$A$776,$A141,СВЦЭМ!$B$33:$B$776,K$119)+'СЕТ СН'!$I$9+СВЦЭМ!$D$10+'СЕТ СН'!$I$5-'СЕТ СН'!$I$17</f>
        <v>3955.9307574899999</v>
      </c>
      <c r="L141" s="36">
        <f>SUMIFS(СВЦЭМ!$C$33:$C$776,СВЦЭМ!$A$33:$A$776,$A141,СВЦЭМ!$B$33:$B$776,L$119)+'СЕТ СН'!$I$9+СВЦЭМ!$D$10+'СЕТ СН'!$I$5-'СЕТ СН'!$I$17</f>
        <v>3929.7329797399998</v>
      </c>
      <c r="M141" s="36">
        <f>SUMIFS(СВЦЭМ!$C$33:$C$776,СВЦЭМ!$A$33:$A$776,$A141,СВЦЭМ!$B$33:$B$776,M$119)+'СЕТ СН'!$I$9+СВЦЭМ!$D$10+'СЕТ СН'!$I$5-'СЕТ СН'!$I$17</f>
        <v>3933.14265535</v>
      </c>
      <c r="N141" s="36">
        <f>SUMIFS(СВЦЭМ!$C$33:$C$776,СВЦЭМ!$A$33:$A$776,$A141,СВЦЭМ!$B$33:$B$776,N$119)+'СЕТ СН'!$I$9+СВЦЭМ!$D$10+'СЕТ СН'!$I$5-'СЕТ СН'!$I$17</f>
        <v>3979.3015697000001</v>
      </c>
      <c r="O141" s="36">
        <f>SUMIFS(СВЦЭМ!$C$33:$C$776,СВЦЭМ!$A$33:$A$776,$A141,СВЦЭМ!$B$33:$B$776,O$119)+'СЕТ СН'!$I$9+СВЦЭМ!$D$10+'СЕТ СН'!$I$5-'СЕТ СН'!$I$17</f>
        <v>3936.1122194999998</v>
      </c>
      <c r="P141" s="36">
        <f>SUMIFS(СВЦЭМ!$C$33:$C$776,СВЦЭМ!$A$33:$A$776,$A141,СВЦЭМ!$B$33:$B$776,P$119)+'СЕТ СН'!$I$9+СВЦЭМ!$D$10+'СЕТ СН'!$I$5-'СЕТ СН'!$I$17</f>
        <v>3948.02815151</v>
      </c>
      <c r="Q141" s="36">
        <f>SUMIFS(СВЦЭМ!$C$33:$C$776,СВЦЭМ!$A$33:$A$776,$A141,СВЦЭМ!$B$33:$B$776,Q$119)+'СЕТ СН'!$I$9+СВЦЭМ!$D$10+'СЕТ СН'!$I$5-'СЕТ СН'!$I$17</f>
        <v>3975.0233959500001</v>
      </c>
      <c r="R141" s="36">
        <f>SUMIFS(СВЦЭМ!$C$33:$C$776,СВЦЭМ!$A$33:$A$776,$A141,СВЦЭМ!$B$33:$B$776,R$119)+'СЕТ СН'!$I$9+СВЦЭМ!$D$10+'СЕТ СН'!$I$5-'СЕТ СН'!$I$17</f>
        <v>3968.4127192699998</v>
      </c>
      <c r="S141" s="36">
        <f>SUMIFS(СВЦЭМ!$C$33:$C$776,СВЦЭМ!$A$33:$A$776,$A141,СВЦЭМ!$B$33:$B$776,S$119)+'СЕТ СН'!$I$9+СВЦЭМ!$D$10+'СЕТ СН'!$I$5-'СЕТ СН'!$I$17</f>
        <v>3955.2809826499997</v>
      </c>
      <c r="T141" s="36">
        <f>SUMIFS(СВЦЭМ!$C$33:$C$776,СВЦЭМ!$A$33:$A$776,$A141,СВЦЭМ!$B$33:$B$776,T$119)+'СЕТ СН'!$I$9+СВЦЭМ!$D$10+'СЕТ СН'!$I$5-'СЕТ СН'!$I$17</f>
        <v>3950.4800937700002</v>
      </c>
      <c r="U141" s="36">
        <f>SUMIFS(СВЦЭМ!$C$33:$C$776,СВЦЭМ!$A$33:$A$776,$A141,СВЦЭМ!$B$33:$B$776,U$119)+'СЕТ СН'!$I$9+СВЦЭМ!$D$10+'СЕТ СН'!$I$5-'СЕТ СН'!$I$17</f>
        <v>3971.7413821</v>
      </c>
      <c r="V141" s="36">
        <f>SUMIFS(СВЦЭМ!$C$33:$C$776,СВЦЭМ!$A$33:$A$776,$A141,СВЦЭМ!$B$33:$B$776,V$119)+'СЕТ СН'!$I$9+СВЦЭМ!$D$10+'СЕТ СН'!$I$5-'СЕТ СН'!$I$17</f>
        <v>3927.7275744199997</v>
      </c>
      <c r="W141" s="36">
        <f>SUMIFS(СВЦЭМ!$C$33:$C$776,СВЦЭМ!$A$33:$A$776,$A141,СВЦЭМ!$B$33:$B$776,W$119)+'СЕТ СН'!$I$9+СВЦЭМ!$D$10+'СЕТ СН'!$I$5-'СЕТ СН'!$I$17</f>
        <v>3914.9811373699999</v>
      </c>
      <c r="X141" s="36">
        <f>SUMIFS(СВЦЭМ!$C$33:$C$776,СВЦЭМ!$A$33:$A$776,$A141,СВЦЭМ!$B$33:$B$776,X$119)+'СЕТ СН'!$I$9+СВЦЭМ!$D$10+'СЕТ СН'!$I$5-'СЕТ СН'!$I$17</f>
        <v>3907.7311884399996</v>
      </c>
      <c r="Y141" s="36">
        <f>SUMIFS(СВЦЭМ!$C$33:$C$776,СВЦЭМ!$A$33:$A$776,$A141,СВЦЭМ!$B$33:$B$776,Y$119)+'СЕТ СН'!$I$9+СВЦЭМ!$D$10+'СЕТ СН'!$I$5-'СЕТ СН'!$I$17</f>
        <v>3931.3022703400002</v>
      </c>
    </row>
    <row r="142" spans="1:25" ht="15.75" x14ac:dyDescent="0.2">
      <c r="A142" s="35">
        <f t="shared" si="3"/>
        <v>43944</v>
      </c>
      <c r="B142" s="36">
        <f>SUMIFS(СВЦЭМ!$C$33:$C$776,СВЦЭМ!$A$33:$A$776,$A142,СВЦЭМ!$B$33:$B$776,B$119)+'СЕТ СН'!$I$9+СВЦЭМ!$D$10+'СЕТ СН'!$I$5-'СЕТ СН'!$I$17</f>
        <v>4073.1425771300001</v>
      </c>
      <c r="C142" s="36">
        <f>SUMIFS(СВЦЭМ!$C$33:$C$776,СВЦЭМ!$A$33:$A$776,$A142,СВЦЭМ!$B$33:$B$776,C$119)+'СЕТ СН'!$I$9+СВЦЭМ!$D$10+'СЕТ СН'!$I$5-'СЕТ СН'!$I$17</f>
        <v>4126.9717169300002</v>
      </c>
      <c r="D142" s="36">
        <f>SUMIFS(СВЦЭМ!$C$33:$C$776,СВЦЭМ!$A$33:$A$776,$A142,СВЦЭМ!$B$33:$B$776,D$119)+'СЕТ СН'!$I$9+СВЦЭМ!$D$10+'СЕТ СН'!$I$5-'СЕТ СН'!$I$17</f>
        <v>4163.69682612</v>
      </c>
      <c r="E142" s="36">
        <f>SUMIFS(СВЦЭМ!$C$33:$C$776,СВЦЭМ!$A$33:$A$776,$A142,СВЦЭМ!$B$33:$B$776,E$119)+'СЕТ СН'!$I$9+СВЦЭМ!$D$10+'СЕТ СН'!$I$5-'СЕТ СН'!$I$17</f>
        <v>4205.4248660200001</v>
      </c>
      <c r="F142" s="36">
        <f>SUMIFS(СВЦЭМ!$C$33:$C$776,СВЦЭМ!$A$33:$A$776,$A142,СВЦЭМ!$B$33:$B$776,F$119)+'СЕТ СН'!$I$9+СВЦЭМ!$D$10+'СЕТ СН'!$I$5-'СЕТ СН'!$I$17</f>
        <v>4213.0517513499999</v>
      </c>
      <c r="G142" s="36">
        <f>SUMIFS(СВЦЭМ!$C$33:$C$776,СВЦЭМ!$A$33:$A$776,$A142,СВЦЭМ!$B$33:$B$776,G$119)+'СЕТ СН'!$I$9+СВЦЭМ!$D$10+'СЕТ СН'!$I$5-'СЕТ СН'!$I$17</f>
        <v>4185.4369895999998</v>
      </c>
      <c r="H142" s="36">
        <f>SUMIFS(СВЦЭМ!$C$33:$C$776,СВЦЭМ!$A$33:$A$776,$A142,СВЦЭМ!$B$33:$B$776,H$119)+'СЕТ СН'!$I$9+СВЦЭМ!$D$10+'СЕТ СН'!$I$5-'СЕТ СН'!$I$17</f>
        <v>4126.64080285</v>
      </c>
      <c r="I142" s="36">
        <f>SUMIFS(СВЦЭМ!$C$33:$C$776,СВЦЭМ!$A$33:$A$776,$A142,СВЦЭМ!$B$33:$B$776,I$119)+'СЕТ СН'!$I$9+СВЦЭМ!$D$10+'СЕТ СН'!$I$5-'СЕТ СН'!$I$17</f>
        <v>4103.3563234200001</v>
      </c>
      <c r="J142" s="36">
        <f>SUMIFS(СВЦЭМ!$C$33:$C$776,СВЦЭМ!$A$33:$A$776,$A142,СВЦЭМ!$B$33:$B$776,J$119)+'СЕТ СН'!$I$9+СВЦЭМ!$D$10+'СЕТ СН'!$I$5-'СЕТ СН'!$I$17</f>
        <v>4018.5858865999999</v>
      </c>
      <c r="K142" s="36">
        <f>SUMIFS(СВЦЭМ!$C$33:$C$776,СВЦЭМ!$A$33:$A$776,$A142,СВЦЭМ!$B$33:$B$776,K$119)+'СЕТ СН'!$I$9+СВЦЭМ!$D$10+'СЕТ СН'!$I$5-'СЕТ СН'!$I$17</f>
        <v>3998.0949201499998</v>
      </c>
      <c r="L142" s="36">
        <f>SUMIFS(СВЦЭМ!$C$33:$C$776,СВЦЭМ!$A$33:$A$776,$A142,СВЦЭМ!$B$33:$B$776,L$119)+'СЕТ СН'!$I$9+СВЦЭМ!$D$10+'СЕТ СН'!$I$5-'СЕТ СН'!$I$17</f>
        <v>3992.2002145199999</v>
      </c>
      <c r="M142" s="36">
        <f>SUMIFS(СВЦЭМ!$C$33:$C$776,СВЦЭМ!$A$33:$A$776,$A142,СВЦЭМ!$B$33:$B$776,M$119)+'СЕТ СН'!$I$9+СВЦЭМ!$D$10+'СЕТ СН'!$I$5-'СЕТ СН'!$I$17</f>
        <v>3993.9394755200001</v>
      </c>
      <c r="N142" s="36">
        <f>SUMIFS(СВЦЭМ!$C$33:$C$776,СВЦЭМ!$A$33:$A$776,$A142,СВЦЭМ!$B$33:$B$776,N$119)+'СЕТ СН'!$I$9+СВЦЭМ!$D$10+'СЕТ СН'!$I$5-'СЕТ СН'!$I$17</f>
        <v>4013.7093640799999</v>
      </c>
      <c r="O142" s="36">
        <f>SUMIFS(СВЦЭМ!$C$33:$C$776,СВЦЭМ!$A$33:$A$776,$A142,СВЦЭМ!$B$33:$B$776,O$119)+'СЕТ СН'!$I$9+СВЦЭМ!$D$10+'СЕТ СН'!$I$5-'СЕТ СН'!$I$17</f>
        <v>3994.7556195400002</v>
      </c>
      <c r="P142" s="36">
        <f>SUMIFS(СВЦЭМ!$C$33:$C$776,СВЦЭМ!$A$33:$A$776,$A142,СВЦЭМ!$B$33:$B$776,P$119)+'СЕТ СН'!$I$9+СВЦЭМ!$D$10+'СЕТ СН'!$I$5-'СЕТ СН'!$I$17</f>
        <v>4015.0577120899998</v>
      </c>
      <c r="Q142" s="36">
        <f>SUMIFS(СВЦЭМ!$C$33:$C$776,СВЦЭМ!$A$33:$A$776,$A142,СВЦЭМ!$B$33:$B$776,Q$119)+'СЕТ СН'!$I$9+СВЦЭМ!$D$10+'СЕТ СН'!$I$5-'СЕТ СН'!$I$17</f>
        <v>4033.4261560499999</v>
      </c>
      <c r="R142" s="36">
        <f>SUMIFS(СВЦЭМ!$C$33:$C$776,СВЦЭМ!$A$33:$A$776,$A142,СВЦЭМ!$B$33:$B$776,R$119)+'СЕТ СН'!$I$9+СВЦЭМ!$D$10+'СЕТ СН'!$I$5-'СЕТ СН'!$I$17</f>
        <v>4042.1446472899997</v>
      </c>
      <c r="S142" s="36">
        <f>SUMIFS(СВЦЭМ!$C$33:$C$776,СВЦЭМ!$A$33:$A$776,$A142,СВЦЭМ!$B$33:$B$776,S$119)+'СЕТ СН'!$I$9+СВЦЭМ!$D$10+'СЕТ СН'!$I$5-'СЕТ СН'!$I$17</f>
        <v>4020.0136931699999</v>
      </c>
      <c r="T142" s="36">
        <f>SUMIFS(СВЦЭМ!$C$33:$C$776,СВЦЭМ!$A$33:$A$776,$A142,СВЦЭМ!$B$33:$B$776,T$119)+'СЕТ СН'!$I$9+СВЦЭМ!$D$10+'СЕТ СН'!$I$5-'СЕТ СН'!$I$17</f>
        <v>3992.3748655199997</v>
      </c>
      <c r="U142" s="36">
        <f>SUMIFS(СВЦЭМ!$C$33:$C$776,СВЦЭМ!$A$33:$A$776,$A142,СВЦЭМ!$B$33:$B$776,U$119)+'СЕТ СН'!$I$9+СВЦЭМ!$D$10+'СЕТ СН'!$I$5-'СЕТ СН'!$I$17</f>
        <v>3992.6187958</v>
      </c>
      <c r="V142" s="36">
        <f>SUMIFS(СВЦЭМ!$C$33:$C$776,СВЦЭМ!$A$33:$A$776,$A142,СВЦЭМ!$B$33:$B$776,V$119)+'СЕТ СН'!$I$9+СВЦЭМ!$D$10+'СЕТ СН'!$I$5-'СЕТ СН'!$I$17</f>
        <v>3961.0295305299996</v>
      </c>
      <c r="W142" s="36">
        <f>SUMIFS(СВЦЭМ!$C$33:$C$776,СВЦЭМ!$A$33:$A$776,$A142,СВЦЭМ!$B$33:$B$776,W$119)+'СЕТ СН'!$I$9+СВЦЭМ!$D$10+'СЕТ СН'!$I$5-'СЕТ СН'!$I$17</f>
        <v>3947.2348329300003</v>
      </c>
      <c r="X142" s="36">
        <f>SUMIFS(СВЦЭМ!$C$33:$C$776,СВЦЭМ!$A$33:$A$776,$A142,СВЦЭМ!$B$33:$B$776,X$119)+'СЕТ СН'!$I$9+СВЦЭМ!$D$10+'СЕТ СН'!$I$5-'СЕТ СН'!$I$17</f>
        <v>3975.7147625799998</v>
      </c>
      <c r="Y142" s="36">
        <f>SUMIFS(СВЦЭМ!$C$33:$C$776,СВЦЭМ!$A$33:$A$776,$A142,СВЦЭМ!$B$33:$B$776,Y$119)+'СЕТ СН'!$I$9+СВЦЭМ!$D$10+'СЕТ СН'!$I$5-'СЕТ СН'!$I$17</f>
        <v>4007.4304626599996</v>
      </c>
    </row>
    <row r="143" spans="1:25" ht="15.75" x14ac:dyDescent="0.2">
      <c r="A143" s="35">
        <f t="shared" si="3"/>
        <v>43945</v>
      </c>
      <c r="B143" s="36">
        <f>SUMIFS(СВЦЭМ!$C$33:$C$776,СВЦЭМ!$A$33:$A$776,$A143,СВЦЭМ!$B$33:$B$776,B$119)+'СЕТ СН'!$I$9+СВЦЭМ!$D$10+'СЕТ СН'!$I$5-'СЕТ СН'!$I$17</f>
        <v>4291.6101082300002</v>
      </c>
      <c r="C143" s="36">
        <f>SUMIFS(СВЦЭМ!$C$33:$C$776,СВЦЭМ!$A$33:$A$776,$A143,СВЦЭМ!$B$33:$B$776,C$119)+'СЕТ СН'!$I$9+СВЦЭМ!$D$10+'СЕТ СН'!$I$5-'СЕТ СН'!$I$17</f>
        <v>4333.5823663499996</v>
      </c>
      <c r="D143" s="36">
        <f>SUMIFS(СВЦЭМ!$C$33:$C$776,СВЦЭМ!$A$33:$A$776,$A143,СВЦЭМ!$B$33:$B$776,D$119)+'СЕТ СН'!$I$9+СВЦЭМ!$D$10+'СЕТ СН'!$I$5-'СЕТ СН'!$I$17</f>
        <v>4365.1352423600001</v>
      </c>
      <c r="E143" s="36">
        <f>SUMIFS(СВЦЭМ!$C$33:$C$776,СВЦЭМ!$A$33:$A$776,$A143,СВЦЭМ!$B$33:$B$776,E$119)+'СЕТ СН'!$I$9+СВЦЭМ!$D$10+'СЕТ СН'!$I$5-'СЕТ СН'!$I$17</f>
        <v>4380.2123892500003</v>
      </c>
      <c r="F143" s="36">
        <f>SUMIFS(СВЦЭМ!$C$33:$C$776,СВЦЭМ!$A$33:$A$776,$A143,СВЦЭМ!$B$33:$B$776,F$119)+'СЕТ СН'!$I$9+СВЦЭМ!$D$10+'СЕТ СН'!$I$5-'СЕТ СН'!$I$17</f>
        <v>4386.9240006199998</v>
      </c>
      <c r="G143" s="36">
        <f>SUMIFS(СВЦЭМ!$C$33:$C$776,СВЦЭМ!$A$33:$A$776,$A143,СВЦЭМ!$B$33:$B$776,G$119)+'СЕТ СН'!$I$9+СВЦЭМ!$D$10+'СЕТ СН'!$I$5-'СЕТ СН'!$I$17</f>
        <v>4385.3594956699999</v>
      </c>
      <c r="H143" s="36">
        <f>SUMIFS(СВЦЭМ!$C$33:$C$776,СВЦЭМ!$A$33:$A$776,$A143,СВЦЭМ!$B$33:$B$776,H$119)+'СЕТ СН'!$I$9+СВЦЭМ!$D$10+'СЕТ СН'!$I$5-'СЕТ СН'!$I$17</f>
        <v>4374.3181549500005</v>
      </c>
      <c r="I143" s="36">
        <f>SUMIFS(СВЦЭМ!$C$33:$C$776,СВЦЭМ!$A$33:$A$776,$A143,СВЦЭМ!$B$33:$B$776,I$119)+'СЕТ СН'!$I$9+СВЦЭМ!$D$10+'СЕТ СН'!$I$5-'СЕТ СН'!$I$17</f>
        <v>4306.9438602299997</v>
      </c>
      <c r="J143" s="36">
        <f>SUMIFS(СВЦЭМ!$C$33:$C$776,СВЦЭМ!$A$33:$A$776,$A143,СВЦЭМ!$B$33:$B$776,J$119)+'СЕТ СН'!$I$9+СВЦЭМ!$D$10+'СЕТ СН'!$I$5-'СЕТ СН'!$I$17</f>
        <v>4175.46710334</v>
      </c>
      <c r="K143" s="36">
        <f>SUMIFS(СВЦЭМ!$C$33:$C$776,СВЦЭМ!$A$33:$A$776,$A143,СВЦЭМ!$B$33:$B$776,K$119)+'СЕТ СН'!$I$9+СВЦЭМ!$D$10+'СЕТ СН'!$I$5-'СЕТ СН'!$I$17</f>
        <v>4172.2094168000003</v>
      </c>
      <c r="L143" s="36">
        <f>SUMIFS(СВЦЭМ!$C$33:$C$776,СВЦЭМ!$A$33:$A$776,$A143,СВЦЭМ!$B$33:$B$776,L$119)+'СЕТ СН'!$I$9+СВЦЭМ!$D$10+'СЕТ СН'!$I$5-'СЕТ СН'!$I$17</f>
        <v>4156.7519054499999</v>
      </c>
      <c r="M143" s="36">
        <f>SUMIFS(СВЦЭМ!$C$33:$C$776,СВЦЭМ!$A$33:$A$776,$A143,СВЦЭМ!$B$33:$B$776,M$119)+'СЕТ СН'!$I$9+СВЦЭМ!$D$10+'СЕТ СН'!$I$5-'СЕТ СН'!$I$17</f>
        <v>4128.7551477300003</v>
      </c>
      <c r="N143" s="36">
        <f>SUMIFS(СВЦЭМ!$C$33:$C$776,СВЦЭМ!$A$33:$A$776,$A143,СВЦЭМ!$B$33:$B$776,N$119)+'СЕТ СН'!$I$9+СВЦЭМ!$D$10+'СЕТ СН'!$I$5-'СЕТ СН'!$I$17</f>
        <v>4085.85857661</v>
      </c>
      <c r="O143" s="36">
        <f>SUMIFS(СВЦЭМ!$C$33:$C$776,СВЦЭМ!$A$33:$A$776,$A143,СВЦЭМ!$B$33:$B$776,O$119)+'СЕТ СН'!$I$9+СВЦЭМ!$D$10+'СЕТ СН'!$I$5-'СЕТ СН'!$I$17</f>
        <v>4103.7038201400001</v>
      </c>
      <c r="P143" s="36">
        <f>SUMIFS(СВЦЭМ!$C$33:$C$776,СВЦЭМ!$A$33:$A$776,$A143,СВЦЭМ!$B$33:$B$776,P$119)+'СЕТ СН'!$I$9+СВЦЭМ!$D$10+'СЕТ СН'!$I$5-'СЕТ СН'!$I$17</f>
        <v>4123.3585940699995</v>
      </c>
      <c r="Q143" s="36">
        <f>SUMIFS(СВЦЭМ!$C$33:$C$776,СВЦЭМ!$A$33:$A$776,$A143,СВЦЭМ!$B$33:$B$776,Q$119)+'СЕТ СН'!$I$9+СВЦЭМ!$D$10+'СЕТ СН'!$I$5-'СЕТ СН'!$I$17</f>
        <v>4131.0961754</v>
      </c>
      <c r="R143" s="36">
        <f>SUMIFS(СВЦЭМ!$C$33:$C$776,СВЦЭМ!$A$33:$A$776,$A143,СВЦЭМ!$B$33:$B$776,R$119)+'СЕТ СН'!$I$9+СВЦЭМ!$D$10+'СЕТ СН'!$I$5-'СЕТ СН'!$I$17</f>
        <v>4136.1209640799998</v>
      </c>
      <c r="S143" s="36">
        <f>SUMIFS(СВЦЭМ!$C$33:$C$776,СВЦЭМ!$A$33:$A$776,$A143,СВЦЭМ!$B$33:$B$776,S$119)+'СЕТ СН'!$I$9+СВЦЭМ!$D$10+'СЕТ СН'!$I$5-'СЕТ СН'!$I$17</f>
        <v>4138.3647886500003</v>
      </c>
      <c r="T143" s="36">
        <f>SUMIFS(СВЦЭМ!$C$33:$C$776,СВЦЭМ!$A$33:$A$776,$A143,СВЦЭМ!$B$33:$B$776,T$119)+'СЕТ СН'!$I$9+СВЦЭМ!$D$10+'СЕТ СН'!$I$5-'СЕТ СН'!$I$17</f>
        <v>4099.3718925200001</v>
      </c>
      <c r="U143" s="36">
        <f>SUMIFS(СВЦЭМ!$C$33:$C$776,СВЦЭМ!$A$33:$A$776,$A143,СВЦЭМ!$B$33:$B$776,U$119)+'СЕТ СН'!$I$9+СВЦЭМ!$D$10+'СЕТ СН'!$I$5-'СЕТ СН'!$I$17</f>
        <v>4082.2456936899998</v>
      </c>
      <c r="V143" s="36">
        <f>SUMIFS(СВЦЭМ!$C$33:$C$776,СВЦЭМ!$A$33:$A$776,$A143,СВЦЭМ!$B$33:$B$776,V$119)+'СЕТ СН'!$I$9+СВЦЭМ!$D$10+'СЕТ СН'!$I$5-'СЕТ СН'!$I$17</f>
        <v>4045.0463959999997</v>
      </c>
      <c r="W143" s="36">
        <f>SUMIFS(СВЦЭМ!$C$33:$C$776,СВЦЭМ!$A$33:$A$776,$A143,СВЦЭМ!$B$33:$B$776,W$119)+'СЕТ СН'!$I$9+СВЦЭМ!$D$10+'СЕТ СН'!$I$5-'СЕТ СН'!$I$17</f>
        <v>4034.63181334</v>
      </c>
      <c r="X143" s="36">
        <f>SUMIFS(СВЦЭМ!$C$33:$C$776,СВЦЭМ!$A$33:$A$776,$A143,СВЦЭМ!$B$33:$B$776,X$119)+'СЕТ СН'!$I$9+СВЦЭМ!$D$10+'СЕТ СН'!$I$5-'СЕТ СН'!$I$17</f>
        <v>4083.8419075199999</v>
      </c>
      <c r="Y143" s="36">
        <f>SUMIFS(СВЦЭМ!$C$33:$C$776,СВЦЭМ!$A$33:$A$776,$A143,СВЦЭМ!$B$33:$B$776,Y$119)+'СЕТ СН'!$I$9+СВЦЭМ!$D$10+'СЕТ СН'!$I$5-'СЕТ СН'!$I$17</f>
        <v>4060.3816498199999</v>
      </c>
    </row>
    <row r="144" spans="1:25" ht="15.75" x14ac:dyDescent="0.2">
      <c r="A144" s="35">
        <f t="shared" si="3"/>
        <v>43946</v>
      </c>
      <c r="B144" s="36">
        <f>SUMIFS(СВЦЭМ!$C$33:$C$776,СВЦЭМ!$A$33:$A$776,$A144,СВЦЭМ!$B$33:$B$776,B$119)+'СЕТ СН'!$I$9+СВЦЭМ!$D$10+'СЕТ СН'!$I$5-'СЕТ СН'!$I$17</f>
        <v>4248.7085869000002</v>
      </c>
      <c r="C144" s="36">
        <f>SUMIFS(СВЦЭМ!$C$33:$C$776,СВЦЭМ!$A$33:$A$776,$A144,СВЦЭМ!$B$33:$B$776,C$119)+'СЕТ СН'!$I$9+СВЦЭМ!$D$10+'СЕТ СН'!$I$5-'СЕТ СН'!$I$17</f>
        <v>4282.4053344700005</v>
      </c>
      <c r="D144" s="36">
        <f>SUMIFS(СВЦЭМ!$C$33:$C$776,СВЦЭМ!$A$33:$A$776,$A144,СВЦЭМ!$B$33:$B$776,D$119)+'СЕТ СН'!$I$9+СВЦЭМ!$D$10+'СЕТ СН'!$I$5-'СЕТ СН'!$I$17</f>
        <v>4295.2453181700002</v>
      </c>
      <c r="E144" s="36">
        <f>SUMIFS(СВЦЭМ!$C$33:$C$776,СВЦЭМ!$A$33:$A$776,$A144,СВЦЭМ!$B$33:$B$776,E$119)+'СЕТ СН'!$I$9+СВЦЭМ!$D$10+'СЕТ СН'!$I$5-'СЕТ СН'!$I$17</f>
        <v>4312.0764518599999</v>
      </c>
      <c r="F144" s="36">
        <f>SUMIFS(СВЦЭМ!$C$33:$C$776,СВЦЭМ!$A$33:$A$776,$A144,СВЦЭМ!$B$33:$B$776,F$119)+'СЕТ СН'!$I$9+СВЦЭМ!$D$10+'СЕТ СН'!$I$5-'СЕТ СН'!$I$17</f>
        <v>4332.4917159699999</v>
      </c>
      <c r="G144" s="36">
        <f>SUMIFS(СВЦЭМ!$C$33:$C$776,СВЦЭМ!$A$33:$A$776,$A144,СВЦЭМ!$B$33:$B$776,G$119)+'СЕТ СН'!$I$9+СВЦЭМ!$D$10+'СЕТ СН'!$I$5-'СЕТ СН'!$I$17</f>
        <v>4316.3432815599999</v>
      </c>
      <c r="H144" s="36">
        <f>SUMIFS(СВЦЭМ!$C$33:$C$776,СВЦЭМ!$A$33:$A$776,$A144,СВЦЭМ!$B$33:$B$776,H$119)+'СЕТ СН'!$I$9+СВЦЭМ!$D$10+'СЕТ СН'!$I$5-'СЕТ СН'!$I$17</f>
        <v>4323.8501191699997</v>
      </c>
      <c r="I144" s="36">
        <f>SUMIFS(СВЦЭМ!$C$33:$C$776,СВЦЭМ!$A$33:$A$776,$A144,СВЦЭМ!$B$33:$B$776,I$119)+'СЕТ СН'!$I$9+СВЦЭМ!$D$10+'СЕТ СН'!$I$5-'СЕТ СН'!$I$17</f>
        <v>4319.1536419200002</v>
      </c>
      <c r="J144" s="36">
        <f>SUMIFS(СВЦЭМ!$C$33:$C$776,СВЦЭМ!$A$33:$A$776,$A144,СВЦЭМ!$B$33:$B$776,J$119)+'СЕТ СН'!$I$9+СВЦЭМ!$D$10+'СЕТ СН'!$I$5-'СЕТ СН'!$I$17</f>
        <v>4252.9519315899997</v>
      </c>
      <c r="K144" s="36">
        <f>SUMIFS(СВЦЭМ!$C$33:$C$776,СВЦЭМ!$A$33:$A$776,$A144,СВЦЭМ!$B$33:$B$776,K$119)+'СЕТ СН'!$I$9+СВЦЭМ!$D$10+'СЕТ СН'!$I$5-'СЕТ СН'!$I$17</f>
        <v>4195.3790262499997</v>
      </c>
      <c r="L144" s="36">
        <f>SUMIFS(СВЦЭМ!$C$33:$C$776,СВЦЭМ!$A$33:$A$776,$A144,СВЦЭМ!$B$33:$B$776,L$119)+'СЕТ СН'!$I$9+СВЦЭМ!$D$10+'СЕТ СН'!$I$5-'СЕТ СН'!$I$17</f>
        <v>4178.5135152299999</v>
      </c>
      <c r="M144" s="36">
        <f>SUMIFS(СВЦЭМ!$C$33:$C$776,СВЦЭМ!$A$33:$A$776,$A144,СВЦЭМ!$B$33:$B$776,M$119)+'СЕТ СН'!$I$9+СВЦЭМ!$D$10+'СЕТ СН'!$I$5-'СЕТ СН'!$I$17</f>
        <v>4205.5006053199995</v>
      </c>
      <c r="N144" s="36">
        <f>SUMIFS(СВЦЭМ!$C$33:$C$776,СВЦЭМ!$A$33:$A$776,$A144,СВЦЭМ!$B$33:$B$776,N$119)+'СЕТ СН'!$I$9+СВЦЭМ!$D$10+'СЕТ СН'!$I$5-'СЕТ СН'!$I$17</f>
        <v>4232.10931858</v>
      </c>
      <c r="O144" s="36">
        <f>SUMIFS(СВЦЭМ!$C$33:$C$776,СВЦЭМ!$A$33:$A$776,$A144,СВЦЭМ!$B$33:$B$776,O$119)+'СЕТ СН'!$I$9+СВЦЭМ!$D$10+'СЕТ СН'!$I$5-'СЕТ СН'!$I$17</f>
        <v>4222.9754359999997</v>
      </c>
      <c r="P144" s="36">
        <f>SUMIFS(СВЦЭМ!$C$33:$C$776,СВЦЭМ!$A$33:$A$776,$A144,СВЦЭМ!$B$33:$B$776,P$119)+'СЕТ СН'!$I$9+СВЦЭМ!$D$10+'СЕТ СН'!$I$5-'СЕТ СН'!$I$17</f>
        <v>4244.7995976299999</v>
      </c>
      <c r="Q144" s="36">
        <f>SUMIFS(СВЦЭМ!$C$33:$C$776,СВЦЭМ!$A$33:$A$776,$A144,СВЦЭМ!$B$33:$B$776,Q$119)+'СЕТ СН'!$I$9+СВЦЭМ!$D$10+'СЕТ СН'!$I$5-'СЕТ СН'!$I$17</f>
        <v>4270.6151770199995</v>
      </c>
      <c r="R144" s="36">
        <f>SUMIFS(СВЦЭМ!$C$33:$C$776,СВЦЭМ!$A$33:$A$776,$A144,СВЦЭМ!$B$33:$B$776,R$119)+'СЕТ СН'!$I$9+СВЦЭМ!$D$10+'СЕТ СН'!$I$5-'СЕТ СН'!$I$17</f>
        <v>4274.5000923899997</v>
      </c>
      <c r="S144" s="36">
        <f>SUMIFS(СВЦЭМ!$C$33:$C$776,СВЦЭМ!$A$33:$A$776,$A144,СВЦЭМ!$B$33:$B$776,S$119)+'СЕТ СН'!$I$9+СВЦЭМ!$D$10+'СЕТ СН'!$I$5-'СЕТ СН'!$I$17</f>
        <v>4285.8967990399997</v>
      </c>
      <c r="T144" s="36">
        <f>SUMIFS(СВЦЭМ!$C$33:$C$776,СВЦЭМ!$A$33:$A$776,$A144,СВЦЭМ!$B$33:$B$776,T$119)+'СЕТ СН'!$I$9+СВЦЭМ!$D$10+'СЕТ СН'!$I$5-'СЕТ СН'!$I$17</f>
        <v>4251.8958789199996</v>
      </c>
      <c r="U144" s="36">
        <f>SUMIFS(СВЦЭМ!$C$33:$C$776,СВЦЭМ!$A$33:$A$776,$A144,СВЦЭМ!$B$33:$B$776,U$119)+'СЕТ СН'!$I$9+СВЦЭМ!$D$10+'СЕТ СН'!$I$5-'СЕТ СН'!$I$17</f>
        <v>4229.9834040000005</v>
      </c>
      <c r="V144" s="36">
        <f>SUMIFS(СВЦЭМ!$C$33:$C$776,СВЦЭМ!$A$33:$A$776,$A144,СВЦЭМ!$B$33:$B$776,V$119)+'СЕТ СН'!$I$9+СВЦЭМ!$D$10+'СЕТ СН'!$I$5-'СЕТ СН'!$I$17</f>
        <v>4212.7379508800004</v>
      </c>
      <c r="W144" s="36">
        <f>SUMIFS(СВЦЭМ!$C$33:$C$776,СВЦЭМ!$A$33:$A$776,$A144,СВЦЭМ!$B$33:$B$776,W$119)+'СЕТ СН'!$I$9+СВЦЭМ!$D$10+'СЕТ СН'!$I$5-'СЕТ СН'!$I$17</f>
        <v>4196.2570849100002</v>
      </c>
      <c r="X144" s="36">
        <f>SUMIFS(СВЦЭМ!$C$33:$C$776,СВЦЭМ!$A$33:$A$776,$A144,СВЦЭМ!$B$33:$B$776,X$119)+'СЕТ СН'!$I$9+СВЦЭМ!$D$10+'СЕТ СН'!$I$5-'СЕТ СН'!$I$17</f>
        <v>4196.5886120499999</v>
      </c>
      <c r="Y144" s="36">
        <f>SUMIFS(СВЦЭМ!$C$33:$C$776,СВЦЭМ!$A$33:$A$776,$A144,СВЦЭМ!$B$33:$B$776,Y$119)+'СЕТ СН'!$I$9+СВЦЭМ!$D$10+'СЕТ СН'!$I$5-'СЕТ СН'!$I$17</f>
        <v>4249.1672571500003</v>
      </c>
    </row>
    <row r="145" spans="1:26" ht="15.75" x14ac:dyDescent="0.2">
      <c r="A145" s="35">
        <f t="shared" si="3"/>
        <v>43947</v>
      </c>
      <c r="B145" s="36">
        <f>SUMIFS(СВЦЭМ!$C$33:$C$776,СВЦЭМ!$A$33:$A$776,$A145,СВЦЭМ!$B$33:$B$776,B$119)+'СЕТ СН'!$I$9+СВЦЭМ!$D$10+'СЕТ СН'!$I$5-'СЕТ СН'!$I$17</f>
        <v>4346.37133128</v>
      </c>
      <c r="C145" s="36">
        <f>SUMIFS(СВЦЭМ!$C$33:$C$776,СВЦЭМ!$A$33:$A$776,$A145,СВЦЭМ!$B$33:$B$776,C$119)+'СЕТ СН'!$I$9+СВЦЭМ!$D$10+'СЕТ СН'!$I$5-'СЕТ СН'!$I$17</f>
        <v>4349.7275857099994</v>
      </c>
      <c r="D145" s="36">
        <f>SUMIFS(СВЦЭМ!$C$33:$C$776,СВЦЭМ!$A$33:$A$776,$A145,СВЦЭМ!$B$33:$B$776,D$119)+'СЕТ СН'!$I$9+СВЦЭМ!$D$10+'СЕТ СН'!$I$5-'СЕТ СН'!$I$17</f>
        <v>4325.4773805900004</v>
      </c>
      <c r="E145" s="36">
        <f>SUMIFS(СВЦЭМ!$C$33:$C$776,СВЦЭМ!$A$33:$A$776,$A145,СВЦЭМ!$B$33:$B$776,E$119)+'СЕТ СН'!$I$9+СВЦЭМ!$D$10+'СЕТ СН'!$I$5-'СЕТ СН'!$I$17</f>
        <v>4318.86703149</v>
      </c>
      <c r="F145" s="36">
        <f>SUMIFS(СВЦЭМ!$C$33:$C$776,СВЦЭМ!$A$33:$A$776,$A145,СВЦЭМ!$B$33:$B$776,F$119)+'СЕТ СН'!$I$9+СВЦЭМ!$D$10+'СЕТ СН'!$I$5-'СЕТ СН'!$I$17</f>
        <v>4321.0866733499997</v>
      </c>
      <c r="G145" s="36">
        <f>SUMIFS(СВЦЭМ!$C$33:$C$776,СВЦЭМ!$A$33:$A$776,$A145,СВЦЭМ!$B$33:$B$776,G$119)+'СЕТ СН'!$I$9+СВЦЭМ!$D$10+'СЕТ СН'!$I$5-'СЕТ СН'!$I$17</f>
        <v>4342.5984085199998</v>
      </c>
      <c r="H145" s="36">
        <f>SUMIFS(СВЦЭМ!$C$33:$C$776,СВЦЭМ!$A$33:$A$776,$A145,СВЦЭМ!$B$33:$B$776,H$119)+'СЕТ СН'!$I$9+СВЦЭМ!$D$10+'СЕТ СН'!$I$5-'СЕТ СН'!$I$17</f>
        <v>4350.5524120800001</v>
      </c>
      <c r="I145" s="36">
        <f>SUMIFS(СВЦЭМ!$C$33:$C$776,СВЦЭМ!$A$33:$A$776,$A145,СВЦЭМ!$B$33:$B$776,I$119)+'СЕТ СН'!$I$9+СВЦЭМ!$D$10+'СЕТ СН'!$I$5-'СЕТ СН'!$I$17</f>
        <v>4366.0774776899998</v>
      </c>
      <c r="J145" s="36">
        <f>SUMIFS(СВЦЭМ!$C$33:$C$776,СВЦЭМ!$A$33:$A$776,$A145,СВЦЭМ!$B$33:$B$776,J$119)+'СЕТ СН'!$I$9+СВЦЭМ!$D$10+'СЕТ СН'!$I$5-'СЕТ СН'!$I$17</f>
        <v>4261.3484690499999</v>
      </c>
      <c r="K145" s="36">
        <f>SUMIFS(СВЦЭМ!$C$33:$C$776,СВЦЭМ!$A$33:$A$776,$A145,СВЦЭМ!$B$33:$B$776,K$119)+'СЕТ СН'!$I$9+СВЦЭМ!$D$10+'СЕТ СН'!$I$5-'СЕТ СН'!$I$17</f>
        <v>4217.2915138199996</v>
      </c>
      <c r="L145" s="36">
        <f>SUMIFS(СВЦЭМ!$C$33:$C$776,СВЦЭМ!$A$33:$A$776,$A145,СВЦЭМ!$B$33:$B$776,L$119)+'СЕТ СН'!$I$9+СВЦЭМ!$D$10+'СЕТ СН'!$I$5-'СЕТ СН'!$I$17</f>
        <v>4182.3743363399999</v>
      </c>
      <c r="M145" s="36">
        <f>SUMIFS(СВЦЭМ!$C$33:$C$776,СВЦЭМ!$A$33:$A$776,$A145,СВЦЭМ!$B$33:$B$776,M$119)+'СЕТ СН'!$I$9+СВЦЭМ!$D$10+'СЕТ СН'!$I$5-'СЕТ СН'!$I$17</f>
        <v>4181.02753476</v>
      </c>
      <c r="N145" s="36">
        <f>SUMIFS(СВЦЭМ!$C$33:$C$776,СВЦЭМ!$A$33:$A$776,$A145,СВЦЭМ!$B$33:$B$776,N$119)+'СЕТ СН'!$I$9+СВЦЭМ!$D$10+'СЕТ СН'!$I$5-'СЕТ СН'!$I$17</f>
        <v>4197.5050248899997</v>
      </c>
      <c r="O145" s="36">
        <f>SUMIFS(СВЦЭМ!$C$33:$C$776,СВЦЭМ!$A$33:$A$776,$A145,СВЦЭМ!$B$33:$B$776,O$119)+'СЕТ СН'!$I$9+СВЦЭМ!$D$10+'СЕТ СН'!$I$5-'СЕТ СН'!$I$17</f>
        <v>4205.2778628899996</v>
      </c>
      <c r="P145" s="36">
        <f>SUMIFS(СВЦЭМ!$C$33:$C$776,СВЦЭМ!$A$33:$A$776,$A145,СВЦЭМ!$B$33:$B$776,P$119)+'СЕТ СН'!$I$9+СВЦЭМ!$D$10+'СЕТ СН'!$I$5-'СЕТ СН'!$I$17</f>
        <v>4221.9387844100002</v>
      </c>
      <c r="Q145" s="36">
        <f>SUMIFS(СВЦЭМ!$C$33:$C$776,СВЦЭМ!$A$33:$A$776,$A145,СВЦЭМ!$B$33:$B$776,Q$119)+'СЕТ СН'!$I$9+СВЦЭМ!$D$10+'СЕТ СН'!$I$5-'СЕТ СН'!$I$17</f>
        <v>4232.0594757399995</v>
      </c>
      <c r="R145" s="36">
        <f>SUMIFS(СВЦЭМ!$C$33:$C$776,СВЦЭМ!$A$33:$A$776,$A145,СВЦЭМ!$B$33:$B$776,R$119)+'СЕТ СН'!$I$9+СВЦЭМ!$D$10+'СЕТ СН'!$I$5-'СЕТ СН'!$I$17</f>
        <v>4230.6508578800003</v>
      </c>
      <c r="S145" s="36">
        <f>SUMIFS(СВЦЭМ!$C$33:$C$776,СВЦЭМ!$A$33:$A$776,$A145,СВЦЭМ!$B$33:$B$776,S$119)+'СЕТ СН'!$I$9+СВЦЭМ!$D$10+'СЕТ СН'!$I$5-'СЕТ СН'!$I$17</f>
        <v>4226.15004107</v>
      </c>
      <c r="T145" s="36">
        <f>SUMIFS(СВЦЭМ!$C$33:$C$776,СВЦЭМ!$A$33:$A$776,$A145,СВЦЭМ!$B$33:$B$776,T$119)+'СЕТ СН'!$I$9+СВЦЭМ!$D$10+'СЕТ СН'!$I$5-'СЕТ СН'!$I$17</f>
        <v>4205.9146755700003</v>
      </c>
      <c r="U145" s="36">
        <f>SUMIFS(СВЦЭМ!$C$33:$C$776,СВЦЭМ!$A$33:$A$776,$A145,СВЦЭМ!$B$33:$B$776,U$119)+'СЕТ СН'!$I$9+СВЦЭМ!$D$10+'СЕТ СН'!$I$5-'СЕТ СН'!$I$17</f>
        <v>4174.2063364000005</v>
      </c>
      <c r="V145" s="36">
        <f>SUMIFS(СВЦЭМ!$C$33:$C$776,СВЦЭМ!$A$33:$A$776,$A145,СВЦЭМ!$B$33:$B$776,V$119)+'СЕТ СН'!$I$9+СВЦЭМ!$D$10+'СЕТ СН'!$I$5-'СЕТ СН'!$I$17</f>
        <v>4155.2287864999998</v>
      </c>
      <c r="W145" s="36">
        <f>SUMIFS(СВЦЭМ!$C$33:$C$776,СВЦЭМ!$A$33:$A$776,$A145,СВЦЭМ!$B$33:$B$776,W$119)+'СЕТ СН'!$I$9+СВЦЭМ!$D$10+'СЕТ СН'!$I$5-'СЕТ СН'!$I$17</f>
        <v>4153.3331689999995</v>
      </c>
      <c r="X145" s="36">
        <f>SUMIFS(СВЦЭМ!$C$33:$C$776,СВЦЭМ!$A$33:$A$776,$A145,СВЦЭМ!$B$33:$B$776,X$119)+'СЕТ СН'!$I$9+СВЦЭМ!$D$10+'СЕТ СН'!$I$5-'СЕТ СН'!$I$17</f>
        <v>4179.36501245</v>
      </c>
      <c r="Y145" s="36">
        <f>SUMIFS(СВЦЭМ!$C$33:$C$776,СВЦЭМ!$A$33:$A$776,$A145,СВЦЭМ!$B$33:$B$776,Y$119)+'СЕТ СН'!$I$9+СВЦЭМ!$D$10+'СЕТ СН'!$I$5-'СЕТ СН'!$I$17</f>
        <v>4233.6187912300002</v>
      </c>
    </row>
    <row r="146" spans="1:26" ht="15.75" x14ac:dyDescent="0.2">
      <c r="A146" s="35">
        <f t="shared" si="3"/>
        <v>43948</v>
      </c>
      <c r="B146" s="36">
        <f>SUMIFS(СВЦЭМ!$C$33:$C$776,СВЦЭМ!$A$33:$A$776,$A146,СВЦЭМ!$B$33:$B$776,B$119)+'СЕТ СН'!$I$9+СВЦЭМ!$D$10+'СЕТ СН'!$I$5-'СЕТ СН'!$I$17</f>
        <v>4336.12207502</v>
      </c>
      <c r="C146" s="36">
        <f>SUMIFS(СВЦЭМ!$C$33:$C$776,СВЦЭМ!$A$33:$A$776,$A146,СВЦЭМ!$B$33:$B$776,C$119)+'СЕТ СН'!$I$9+СВЦЭМ!$D$10+'СЕТ СН'!$I$5-'СЕТ СН'!$I$17</f>
        <v>4324.87623145</v>
      </c>
      <c r="D146" s="36">
        <f>SUMIFS(СВЦЭМ!$C$33:$C$776,СВЦЭМ!$A$33:$A$776,$A146,СВЦЭМ!$B$33:$B$776,D$119)+'СЕТ СН'!$I$9+СВЦЭМ!$D$10+'СЕТ СН'!$I$5-'СЕТ СН'!$I$17</f>
        <v>4305.8686478099999</v>
      </c>
      <c r="E146" s="36">
        <f>SUMIFS(СВЦЭМ!$C$33:$C$776,СВЦЭМ!$A$33:$A$776,$A146,СВЦЭМ!$B$33:$B$776,E$119)+'СЕТ СН'!$I$9+СВЦЭМ!$D$10+'СЕТ СН'!$I$5-'СЕТ СН'!$I$17</f>
        <v>4291.19604205</v>
      </c>
      <c r="F146" s="36">
        <f>SUMIFS(СВЦЭМ!$C$33:$C$776,СВЦЭМ!$A$33:$A$776,$A146,СВЦЭМ!$B$33:$B$776,F$119)+'СЕТ СН'!$I$9+СВЦЭМ!$D$10+'СЕТ СН'!$I$5-'СЕТ СН'!$I$17</f>
        <v>4298.2860573099997</v>
      </c>
      <c r="G146" s="36">
        <f>SUMIFS(СВЦЭМ!$C$33:$C$776,СВЦЭМ!$A$33:$A$776,$A146,СВЦЭМ!$B$33:$B$776,G$119)+'СЕТ СН'!$I$9+СВЦЭМ!$D$10+'СЕТ СН'!$I$5-'СЕТ СН'!$I$17</f>
        <v>4307.7828920800002</v>
      </c>
      <c r="H146" s="36">
        <f>SUMIFS(СВЦЭМ!$C$33:$C$776,СВЦЭМ!$A$33:$A$776,$A146,СВЦЭМ!$B$33:$B$776,H$119)+'СЕТ СН'!$I$9+СВЦЭМ!$D$10+'СЕТ СН'!$I$5-'СЕТ СН'!$I$17</f>
        <v>4325.0347172700003</v>
      </c>
      <c r="I146" s="36">
        <f>SUMIFS(СВЦЭМ!$C$33:$C$776,СВЦЭМ!$A$33:$A$776,$A146,СВЦЭМ!$B$33:$B$776,I$119)+'СЕТ СН'!$I$9+СВЦЭМ!$D$10+'СЕТ СН'!$I$5-'СЕТ СН'!$I$17</f>
        <v>4308.3570294500005</v>
      </c>
      <c r="J146" s="36">
        <f>SUMIFS(СВЦЭМ!$C$33:$C$776,СВЦЭМ!$A$33:$A$776,$A146,СВЦЭМ!$B$33:$B$776,J$119)+'СЕТ СН'!$I$9+СВЦЭМ!$D$10+'СЕТ СН'!$I$5-'СЕТ СН'!$I$17</f>
        <v>4231.1146987299999</v>
      </c>
      <c r="K146" s="36">
        <f>SUMIFS(СВЦЭМ!$C$33:$C$776,СВЦЭМ!$A$33:$A$776,$A146,СВЦЭМ!$B$33:$B$776,K$119)+'СЕТ СН'!$I$9+СВЦЭМ!$D$10+'СЕТ СН'!$I$5-'СЕТ СН'!$I$17</f>
        <v>4208.1346226400001</v>
      </c>
      <c r="L146" s="36">
        <f>SUMIFS(СВЦЭМ!$C$33:$C$776,СВЦЭМ!$A$33:$A$776,$A146,СВЦЭМ!$B$33:$B$776,L$119)+'СЕТ СН'!$I$9+СВЦЭМ!$D$10+'СЕТ СН'!$I$5-'СЕТ СН'!$I$17</f>
        <v>4173.5618096799999</v>
      </c>
      <c r="M146" s="36">
        <f>SUMIFS(СВЦЭМ!$C$33:$C$776,СВЦЭМ!$A$33:$A$776,$A146,СВЦЭМ!$B$33:$B$776,M$119)+'СЕТ СН'!$I$9+СВЦЭМ!$D$10+'СЕТ СН'!$I$5-'СЕТ СН'!$I$17</f>
        <v>4176.9947780399998</v>
      </c>
      <c r="N146" s="36">
        <f>SUMIFS(СВЦЭМ!$C$33:$C$776,СВЦЭМ!$A$33:$A$776,$A146,СВЦЭМ!$B$33:$B$776,N$119)+'СЕТ СН'!$I$9+СВЦЭМ!$D$10+'СЕТ СН'!$I$5-'СЕТ СН'!$I$17</f>
        <v>4192.4768659399997</v>
      </c>
      <c r="O146" s="36">
        <f>SUMIFS(СВЦЭМ!$C$33:$C$776,СВЦЭМ!$A$33:$A$776,$A146,СВЦЭМ!$B$33:$B$776,O$119)+'СЕТ СН'!$I$9+СВЦЭМ!$D$10+'СЕТ СН'!$I$5-'СЕТ СН'!$I$17</f>
        <v>4209.60180382</v>
      </c>
      <c r="P146" s="36">
        <f>SUMIFS(СВЦЭМ!$C$33:$C$776,СВЦЭМ!$A$33:$A$776,$A146,СВЦЭМ!$B$33:$B$776,P$119)+'СЕТ СН'!$I$9+СВЦЭМ!$D$10+'СЕТ СН'!$I$5-'СЕТ СН'!$I$17</f>
        <v>4237.6494782600003</v>
      </c>
      <c r="Q146" s="36">
        <f>SUMIFS(СВЦЭМ!$C$33:$C$776,СВЦЭМ!$A$33:$A$776,$A146,СВЦЭМ!$B$33:$B$776,Q$119)+'СЕТ СН'!$I$9+СВЦЭМ!$D$10+'СЕТ СН'!$I$5-'СЕТ СН'!$I$17</f>
        <v>4249.0536862199997</v>
      </c>
      <c r="R146" s="36">
        <f>SUMIFS(СВЦЭМ!$C$33:$C$776,СВЦЭМ!$A$33:$A$776,$A146,СВЦЭМ!$B$33:$B$776,R$119)+'СЕТ СН'!$I$9+СВЦЭМ!$D$10+'СЕТ СН'!$I$5-'СЕТ СН'!$I$17</f>
        <v>4251.4128470400001</v>
      </c>
      <c r="S146" s="36">
        <f>SUMIFS(СВЦЭМ!$C$33:$C$776,СВЦЭМ!$A$33:$A$776,$A146,СВЦЭМ!$B$33:$B$776,S$119)+'СЕТ СН'!$I$9+СВЦЭМ!$D$10+'СЕТ СН'!$I$5-'СЕТ СН'!$I$17</f>
        <v>4243.7854716700003</v>
      </c>
      <c r="T146" s="36">
        <f>SUMIFS(СВЦЭМ!$C$33:$C$776,СВЦЭМ!$A$33:$A$776,$A146,СВЦЭМ!$B$33:$B$776,T$119)+'СЕТ СН'!$I$9+СВЦЭМ!$D$10+'СЕТ СН'!$I$5-'СЕТ СН'!$I$17</f>
        <v>4213.0530199499999</v>
      </c>
      <c r="U146" s="36">
        <f>SUMIFS(СВЦЭМ!$C$33:$C$776,СВЦЭМ!$A$33:$A$776,$A146,СВЦЭМ!$B$33:$B$776,U$119)+'СЕТ СН'!$I$9+СВЦЭМ!$D$10+'СЕТ СН'!$I$5-'СЕТ СН'!$I$17</f>
        <v>4195.4705228599996</v>
      </c>
      <c r="V146" s="36">
        <f>SUMIFS(СВЦЭМ!$C$33:$C$776,СВЦЭМ!$A$33:$A$776,$A146,СВЦЭМ!$B$33:$B$776,V$119)+'СЕТ СН'!$I$9+СВЦЭМ!$D$10+'СЕТ СН'!$I$5-'СЕТ СН'!$I$17</f>
        <v>4155.2594574499999</v>
      </c>
      <c r="W146" s="36">
        <f>SUMIFS(СВЦЭМ!$C$33:$C$776,СВЦЭМ!$A$33:$A$776,$A146,СВЦЭМ!$B$33:$B$776,W$119)+'СЕТ СН'!$I$9+СВЦЭМ!$D$10+'СЕТ СН'!$I$5-'СЕТ СН'!$I$17</f>
        <v>4156.2910005699996</v>
      </c>
      <c r="X146" s="36">
        <f>SUMIFS(СВЦЭМ!$C$33:$C$776,СВЦЭМ!$A$33:$A$776,$A146,СВЦЭМ!$B$33:$B$776,X$119)+'СЕТ СН'!$I$9+СВЦЭМ!$D$10+'СЕТ СН'!$I$5-'СЕТ СН'!$I$17</f>
        <v>4186.5359764599998</v>
      </c>
      <c r="Y146" s="36">
        <f>SUMIFS(СВЦЭМ!$C$33:$C$776,СВЦЭМ!$A$33:$A$776,$A146,СВЦЭМ!$B$33:$B$776,Y$119)+'СЕТ СН'!$I$9+СВЦЭМ!$D$10+'СЕТ СН'!$I$5-'СЕТ СН'!$I$17</f>
        <v>4229.64651822</v>
      </c>
    </row>
    <row r="147" spans="1:26" ht="15.75" x14ac:dyDescent="0.2">
      <c r="A147" s="35">
        <f t="shared" si="3"/>
        <v>43949</v>
      </c>
      <c r="B147" s="36">
        <f>SUMIFS(СВЦЭМ!$C$33:$C$776,СВЦЭМ!$A$33:$A$776,$A147,СВЦЭМ!$B$33:$B$776,B$119)+'СЕТ СН'!$I$9+СВЦЭМ!$D$10+'СЕТ СН'!$I$5-'СЕТ СН'!$I$17</f>
        <v>4256.1176545899998</v>
      </c>
      <c r="C147" s="36">
        <f>SUMIFS(СВЦЭМ!$C$33:$C$776,СВЦЭМ!$A$33:$A$776,$A147,СВЦЭМ!$B$33:$B$776,C$119)+'СЕТ СН'!$I$9+СВЦЭМ!$D$10+'СЕТ СН'!$I$5-'СЕТ СН'!$I$17</f>
        <v>4284.0817532599995</v>
      </c>
      <c r="D147" s="36">
        <f>SUMIFS(СВЦЭМ!$C$33:$C$776,СВЦЭМ!$A$33:$A$776,$A147,СВЦЭМ!$B$33:$B$776,D$119)+'СЕТ СН'!$I$9+СВЦЭМ!$D$10+'СЕТ СН'!$I$5-'СЕТ СН'!$I$17</f>
        <v>4333.5577559499998</v>
      </c>
      <c r="E147" s="36">
        <f>SUMIFS(СВЦЭМ!$C$33:$C$776,СВЦЭМ!$A$33:$A$776,$A147,СВЦЭМ!$B$33:$B$776,E$119)+'СЕТ СН'!$I$9+СВЦЭМ!$D$10+'СЕТ СН'!$I$5-'СЕТ СН'!$I$17</f>
        <v>4340.4311948300001</v>
      </c>
      <c r="F147" s="36">
        <f>SUMIFS(СВЦЭМ!$C$33:$C$776,СВЦЭМ!$A$33:$A$776,$A147,СВЦЭМ!$B$33:$B$776,F$119)+'СЕТ СН'!$I$9+СВЦЭМ!$D$10+'СЕТ СН'!$I$5-'СЕТ СН'!$I$17</f>
        <v>4354.2973702600002</v>
      </c>
      <c r="G147" s="36">
        <f>SUMIFS(СВЦЭМ!$C$33:$C$776,СВЦЭМ!$A$33:$A$776,$A147,СВЦЭМ!$B$33:$B$776,G$119)+'СЕТ СН'!$I$9+СВЦЭМ!$D$10+'СЕТ СН'!$I$5-'СЕТ СН'!$I$17</f>
        <v>4351.8960005899999</v>
      </c>
      <c r="H147" s="36">
        <f>SUMIFS(СВЦЭМ!$C$33:$C$776,СВЦЭМ!$A$33:$A$776,$A147,СВЦЭМ!$B$33:$B$776,H$119)+'СЕТ СН'!$I$9+СВЦЭМ!$D$10+'СЕТ СН'!$I$5-'СЕТ СН'!$I$17</f>
        <v>4299.9344770999996</v>
      </c>
      <c r="I147" s="36">
        <f>SUMIFS(СВЦЭМ!$C$33:$C$776,СВЦЭМ!$A$33:$A$776,$A147,СВЦЭМ!$B$33:$B$776,I$119)+'СЕТ СН'!$I$9+СВЦЭМ!$D$10+'СЕТ СН'!$I$5-'СЕТ СН'!$I$17</f>
        <v>4260.2975569</v>
      </c>
      <c r="J147" s="36">
        <f>SUMIFS(СВЦЭМ!$C$33:$C$776,СВЦЭМ!$A$33:$A$776,$A147,СВЦЭМ!$B$33:$B$776,J$119)+'СЕТ СН'!$I$9+СВЦЭМ!$D$10+'СЕТ СН'!$I$5-'СЕТ СН'!$I$17</f>
        <v>4204.7109693900002</v>
      </c>
      <c r="K147" s="36">
        <f>SUMIFS(СВЦЭМ!$C$33:$C$776,СВЦЭМ!$A$33:$A$776,$A147,СВЦЭМ!$B$33:$B$776,K$119)+'СЕТ СН'!$I$9+СВЦЭМ!$D$10+'СЕТ СН'!$I$5-'СЕТ СН'!$I$17</f>
        <v>4196.2783434800003</v>
      </c>
      <c r="L147" s="36">
        <f>SUMIFS(СВЦЭМ!$C$33:$C$776,СВЦЭМ!$A$33:$A$776,$A147,СВЦЭМ!$B$33:$B$776,L$119)+'СЕТ СН'!$I$9+СВЦЭМ!$D$10+'СЕТ СН'!$I$5-'СЕТ СН'!$I$17</f>
        <v>4182.6091469700004</v>
      </c>
      <c r="M147" s="36">
        <f>SUMIFS(СВЦЭМ!$C$33:$C$776,СВЦЭМ!$A$33:$A$776,$A147,СВЦЭМ!$B$33:$B$776,M$119)+'СЕТ СН'!$I$9+СВЦЭМ!$D$10+'СЕТ СН'!$I$5-'СЕТ СН'!$I$17</f>
        <v>4177.5112078599996</v>
      </c>
      <c r="N147" s="36">
        <f>SUMIFS(СВЦЭМ!$C$33:$C$776,СВЦЭМ!$A$33:$A$776,$A147,СВЦЭМ!$B$33:$B$776,N$119)+'СЕТ СН'!$I$9+СВЦЭМ!$D$10+'СЕТ СН'!$I$5-'СЕТ СН'!$I$17</f>
        <v>4168.3564464700003</v>
      </c>
      <c r="O147" s="36">
        <f>SUMIFS(СВЦЭМ!$C$33:$C$776,СВЦЭМ!$A$33:$A$776,$A147,СВЦЭМ!$B$33:$B$776,O$119)+'СЕТ СН'!$I$9+СВЦЭМ!$D$10+'СЕТ СН'!$I$5-'СЕТ СН'!$I$17</f>
        <v>4175.3520876000002</v>
      </c>
      <c r="P147" s="36">
        <f>SUMIFS(СВЦЭМ!$C$33:$C$776,СВЦЭМ!$A$33:$A$776,$A147,СВЦЭМ!$B$33:$B$776,P$119)+'СЕТ СН'!$I$9+СВЦЭМ!$D$10+'СЕТ СН'!$I$5-'СЕТ СН'!$I$17</f>
        <v>4184.4441758499997</v>
      </c>
      <c r="Q147" s="36">
        <f>SUMIFS(СВЦЭМ!$C$33:$C$776,СВЦЭМ!$A$33:$A$776,$A147,СВЦЭМ!$B$33:$B$776,Q$119)+'СЕТ СН'!$I$9+СВЦЭМ!$D$10+'СЕТ СН'!$I$5-'СЕТ СН'!$I$17</f>
        <v>4205.9238453999997</v>
      </c>
      <c r="R147" s="36">
        <f>SUMIFS(СВЦЭМ!$C$33:$C$776,СВЦЭМ!$A$33:$A$776,$A147,СВЦЭМ!$B$33:$B$776,R$119)+'СЕТ СН'!$I$9+СВЦЭМ!$D$10+'СЕТ СН'!$I$5-'СЕТ СН'!$I$17</f>
        <v>4199.0587653499997</v>
      </c>
      <c r="S147" s="36">
        <f>SUMIFS(СВЦЭМ!$C$33:$C$776,СВЦЭМ!$A$33:$A$776,$A147,СВЦЭМ!$B$33:$B$776,S$119)+'СЕТ СН'!$I$9+СВЦЭМ!$D$10+'СЕТ СН'!$I$5-'СЕТ СН'!$I$17</f>
        <v>4196.7042675600005</v>
      </c>
      <c r="T147" s="36">
        <f>SUMIFS(СВЦЭМ!$C$33:$C$776,СВЦЭМ!$A$33:$A$776,$A147,СВЦЭМ!$B$33:$B$776,T$119)+'СЕТ СН'!$I$9+СВЦЭМ!$D$10+'СЕТ СН'!$I$5-'СЕТ СН'!$I$17</f>
        <v>4179.1956650800003</v>
      </c>
      <c r="U147" s="36">
        <f>SUMIFS(СВЦЭМ!$C$33:$C$776,СВЦЭМ!$A$33:$A$776,$A147,СВЦЭМ!$B$33:$B$776,U$119)+'СЕТ СН'!$I$9+СВЦЭМ!$D$10+'СЕТ СН'!$I$5-'СЕТ СН'!$I$17</f>
        <v>4154.0199517599995</v>
      </c>
      <c r="V147" s="36">
        <f>SUMIFS(СВЦЭМ!$C$33:$C$776,СВЦЭМ!$A$33:$A$776,$A147,СВЦЭМ!$B$33:$B$776,V$119)+'СЕТ СН'!$I$9+СВЦЭМ!$D$10+'СЕТ СН'!$I$5-'СЕТ СН'!$I$17</f>
        <v>4135.6280783800003</v>
      </c>
      <c r="W147" s="36">
        <f>SUMIFS(СВЦЭМ!$C$33:$C$776,СВЦЭМ!$A$33:$A$776,$A147,СВЦЭМ!$B$33:$B$776,W$119)+'СЕТ СН'!$I$9+СВЦЭМ!$D$10+'СЕТ СН'!$I$5-'СЕТ СН'!$I$17</f>
        <v>4123.8771123799997</v>
      </c>
      <c r="X147" s="36">
        <f>SUMIFS(СВЦЭМ!$C$33:$C$776,СВЦЭМ!$A$33:$A$776,$A147,СВЦЭМ!$B$33:$B$776,X$119)+'СЕТ СН'!$I$9+СВЦЭМ!$D$10+'СЕТ СН'!$I$5-'СЕТ СН'!$I$17</f>
        <v>4126.04927176</v>
      </c>
      <c r="Y147" s="36">
        <f>SUMIFS(СВЦЭМ!$C$33:$C$776,СВЦЭМ!$A$33:$A$776,$A147,СВЦЭМ!$B$33:$B$776,Y$119)+'СЕТ СН'!$I$9+СВЦЭМ!$D$10+'СЕТ СН'!$I$5-'СЕТ СН'!$I$17</f>
        <v>4170.5422716499997</v>
      </c>
    </row>
    <row r="148" spans="1:26" ht="15.75" x14ac:dyDescent="0.2">
      <c r="A148" s="35">
        <f t="shared" si="3"/>
        <v>43950</v>
      </c>
      <c r="B148" s="36">
        <f>SUMIFS(СВЦЭМ!$C$33:$C$776,СВЦЭМ!$A$33:$A$776,$A148,СВЦЭМ!$B$33:$B$776,B$119)+'СЕТ СН'!$I$9+СВЦЭМ!$D$10+'СЕТ СН'!$I$5-'СЕТ СН'!$I$17</f>
        <v>4268.2005524400001</v>
      </c>
      <c r="C148" s="36">
        <f>SUMIFS(СВЦЭМ!$C$33:$C$776,СВЦЭМ!$A$33:$A$776,$A148,СВЦЭМ!$B$33:$B$776,C$119)+'СЕТ СН'!$I$9+СВЦЭМ!$D$10+'СЕТ СН'!$I$5-'СЕТ СН'!$I$17</f>
        <v>4313.8463565100001</v>
      </c>
      <c r="D148" s="36">
        <f>SUMIFS(СВЦЭМ!$C$33:$C$776,СВЦЭМ!$A$33:$A$776,$A148,СВЦЭМ!$B$33:$B$776,D$119)+'СЕТ СН'!$I$9+СВЦЭМ!$D$10+'СЕТ СН'!$I$5-'СЕТ СН'!$I$17</f>
        <v>4323.3954527599999</v>
      </c>
      <c r="E148" s="36">
        <f>SUMIFS(СВЦЭМ!$C$33:$C$776,СВЦЭМ!$A$33:$A$776,$A148,СВЦЭМ!$B$33:$B$776,E$119)+'СЕТ СН'!$I$9+СВЦЭМ!$D$10+'СЕТ СН'!$I$5-'СЕТ СН'!$I$17</f>
        <v>4332.0156101000002</v>
      </c>
      <c r="F148" s="36">
        <f>SUMIFS(СВЦЭМ!$C$33:$C$776,СВЦЭМ!$A$33:$A$776,$A148,СВЦЭМ!$B$33:$B$776,F$119)+'СЕТ СН'!$I$9+СВЦЭМ!$D$10+'СЕТ СН'!$I$5-'СЕТ СН'!$I$17</f>
        <v>4342.5976922099999</v>
      </c>
      <c r="G148" s="36">
        <f>SUMIFS(СВЦЭМ!$C$33:$C$776,СВЦЭМ!$A$33:$A$776,$A148,СВЦЭМ!$B$33:$B$776,G$119)+'СЕТ СН'!$I$9+СВЦЭМ!$D$10+'СЕТ СН'!$I$5-'СЕТ СН'!$I$17</f>
        <v>4334.0867313199997</v>
      </c>
      <c r="H148" s="36">
        <f>SUMIFS(СВЦЭМ!$C$33:$C$776,СВЦЭМ!$A$33:$A$776,$A148,СВЦЭМ!$B$33:$B$776,H$119)+'СЕТ СН'!$I$9+СВЦЭМ!$D$10+'СЕТ СН'!$I$5-'СЕТ СН'!$I$17</f>
        <v>4319.6912113600001</v>
      </c>
      <c r="I148" s="36">
        <f>SUMIFS(СВЦЭМ!$C$33:$C$776,СВЦЭМ!$A$33:$A$776,$A148,СВЦЭМ!$B$33:$B$776,I$119)+'СЕТ СН'!$I$9+СВЦЭМ!$D$10+'СЕТ СН'!$I$5-'СЕТ СН'!$I$17</f>
        <v>4277.2089466199996</v>
      </c>
      <c r="J148" s="36">
        <f>SUMIFS(СВЦЭМ!$C$33:$C$776,СВЦЭМ!$A$33:$A$776,$A148,СВЦЭМ!$B$33:$B$776,J$119)+'СЕТ СН'!$I$9+СВЦЭМ!$D$10+'СЕТ СН'!$I$5-'СЕТ СН'!$I$17</f>
        <v>4255.08373648</v>
      </c>
      <c r="K148" s="36">
        <f>SUMIFS(СВЦЭМ!$C$33:$C$776,СВЦЭМ!$A$33:$A$776,$A148,СВЦЭМ!$B$33:$B$776,K$119)+'СЕТ СН'!$I$9+СВЦЭМ!$D$10+'СЕТ СН'!$I$5-'СЕТ СН'!$I$17</f>
        <v>4238.5777498500001</v>
      </c>
      <c r="L148" s="36">
        <f>SUMIFS(СВЦЭМ!$C$33:$C$776,СВЦЭМ!$A$33:$A$776,$A148,СВЦЭМ!$B$33:$B$776,L$119)+'СЕТ СН'!$I$9+СВЦЭМ!$D$10+'СЕТ СН'!$I$5-'СЕТ СН'!$I$17</f>
        <v>4227.5128915099995</v>
      </c>
      <c r="M148" s="36">
        <f>SUMIFS(СВЦЭМ!$C$33:$C$776,СВЦЭМ!$A$33:$A$776,$A148,СВЦЭМ!$B$33:$B$776,M$119)+'СЕТ СН'!$I$9+СВЦЭМ!$D$10+'СЕТ СН'!$I$5-'СЕТ СН'!$I$17</f>
        <v>4221.3282902600004</v>
      </c>
      <c r="N148" s="36">
        <f>SUMIFS(СВЦЭМ!$C$33:$C$776,СВЦЭМ!$A$33:$A$776,$A148,СВЦЭМ!$B$33:$B$776,N$119)+'СЕТ СН'!$I$9+СВЦЭМ!$D$10+'СЕТ СН'!$I$5-'СЕТ СН'!$I$17</f>
        <v>4224.2140482599998</v>
      </c>
      <c r="O148" s="36">
        <f>SUMIFS(СВЦЭМ!$C$33:$C$776,СВЦЭМ!$A$33:$A$776,$A148,СВЦЭМ!$B$33:$B$776,O$119)+'СЕТ СН'!$I$9+СВЦЭМ!$D$10+'СЕТ СН'!$I$5-'СЕТ СН'!$I$17</f>
        <v>4232.7656533099998</v>
      </c>
      <c r="P148" s="36">
        <f>SUMIFS(СВЦЭМ!$C$33:$C$776,СВЦЭМ!$A$33:$A$776,$A148,СВЦЭМ!$B$33:$B$776,P$119)+'СЕТ СН'!$I$9+СВЦЭМ!$D$10+'СЕТ СН'!$I$5-'СЕТ СН'!$I$17</f>
        <v>4249.8448726300003</v>
      </c>
      <c r="Q148" s="36">
        <f>SUMIFS(СВЦЭМ!$C$33:$C$776,СВЦЭМ!$A$33:$A$776,$A148,СВЦЭМ!$B$33:$B$776,Q$119)+'СЕТ СН'!$I$9+СВЦЭМ!$D$10+'СЕТ СН'!$I$5-'СЕТ СН'!$I$17</f>
        <v>4249.9797002799996</v>
      </c>
      <c r="R148" s="36">
        <f>SUMIFS(СВЦЭМ!$C$33:$C$776,СВЦЭМ!$A$33:$A$776,$A148,СВЦЭМ!$B$33:$B$776,R$119)+'СЕТ СН'!$I$9+СВЦЭМ!$D$10+'СЕТ СН'!$I$5-'СЕТ СН'!$I$17</f>
        <v>4237.9299121499998</v>
      </c>
      <c r="S148" s="36">
        <f>SUMIFS(СВЦЭМ!$C$33:$C$776,СВЦЭМ!$A$33:$A$776,$A148,СВЦЭМ!$B$33:$B$776,S$119)+'СЕТ СН'!$I$9+СВЦЭМ!$D$10+'СЕТ СН'!$I$5-'СЕТ СН'!$I$17</f>
        <v>4240.9792401599998</v>
      </c>
      <c r="T148" s="36">
        <f>SUMIFS(СВЦЭМ!$C$33:$C$776,СВЦЭМ!$A$33:$A$776,$A148,СВЦЭМ!$B$33:$B$776,T$119)+'СЕТ СН'!$I$9+СВЦЭМ!$D$10+'СЕТ СН'!$I$5-'СЕТ СН'!$I$17</f>
        <v>4226.0784965299999</v>
      </c>
      <c r="U148" s="36">
        <f>SUMIFS(СВЦЭМ!$C$33:$C$776,СВЦЭМ!$A$33:$A$776,$A148,СВЦЭМ!$B$33:$B$776,U$119)+'СЕТ СН'!$I$9+СВЦЭМ!$D$10+'СЕТ СН'!$I$5-'СЕТ СН'!$I$17</f>
        <v>4200.3840294700003</v>
      </c>
      <c r="V148" s="36">
        <f>SUMIFS(СВЦЭМ!$C$33:$C$776,СВЦЭМ!$A$33:$A$776,$A148,СВЦЭМ!$B$33:$B$776,V$119)+'СЕТ СН'!$I$9+СВЦЭМ!$D$10+'СЕТ СН'!$I$5-'СЕТ СН'!$I$17</f>
        <v>4196.9531868599997</v>
      </c>
      <c r="W148" s="36">
        <f>SUMIFS(СВЦЭМ!$C$33:$C$776,СВЦЭМ!$A$33:$A$776,$A148,СВЦЭМ!$B$33:$B$776,W$119)+'СЕТ СН'!$I$9+СВЦЭМ!$D$10+'СЕТ СН'!$I$5-'СЕТ СН'!$I$17</f>
        <v>4208.1497131300002</v>
      </c>
      <c r="X148" s="36">
        <f>SUMIFS(СВЦЭМ!$C$33:$C$776,СВЦЭМ!$A$33:$A$776,$A148,СВЦЭМ!$B$33:$B$776,X$119)+'СЕТ СН'!$I$9+СВЦЭМ!$D$10+'СЕТ СН'!$I$5-'СЕТ СН'!$I$17</f>
        <v>4234.2969459300002</v>
      </c>
      <c r="Y148" s="36">
        <f>SUMIFS(СВЦЭМ!$C$33:$C$776,СВЦЭМ!$A$33:$A$776,$A148,СВЦЭМ!$B$33:$B$776,Y$119)+'СЕТ СН'!$I$9+СВЦЭМ!$D$10+'СЕТ СН'!$I$5-'СЕТ СН'!$I$17</f>
        <v>4233.0686406900004</v>
      </c>
    </row>
    <row r="149" spans="1:26" ht="15.75" x14ac:dyDescent="0.2">
      <c r="A149" s="35">
        <f t="shared" si="3"/>
        <v>43951</v>
      </c>
      <c r="B149" s="36">
        <f>SUMIFS(СВЦЭМ!$C$33:$C$776,СВЦЭМ!$A$33:$A$776,$A149,СВЦЭМ!$B$33:$B$776,B$119)+'СЕТ СН'!$I$9+СВЦЭМ!$D$10+'СЕТ СН'!$I$5-'СЕТ СН'!$I$17</f>
        <v>4331.2896695700001</v>
      </c>
      <c r="C149" s="36">
        <f>SUMIFS(СВЦЭМ!$C$33:$C$776,СВЦЭМ!$A$33:$A$776,$A149,СВЦЭМ!$B$33:$B$776,C$119)+'СЕТ СН'!$I$9+СВЦЭМ!$D$10+'СЕТ СН'!$I$5-'СЕТ СН'!$I$17</f>
        <v>4303.1610919699997</v>
      </c>
      <c r="D149" s="36">
        <f>SUMIFS(СВЦЭМ!$C$33:$C$776,СВЦЭМ!$A$33:$A$776,$A149,СВЦЭМ!$B$33:$B$776,D$119)+'СЕТ СН'!$I$9+СВЦЭМ!$D$10+'СЕТ СН'!$I$5-'СЕТ СН'!$I$17</f>
        <v>4316.7234312599994</v>
      </c>
      <c r="E149" s="36">
        <f>SUMIFS(СВЦЭМ!$C$33:$C$776,СВЦЭМ!$A$33:$A$776,$A149,СВЦЭМ!$B$33:$B$776,E$119)+'СЕТ СН'!$I$9+СВЦЭМ!$D$10+'СЕТ СН'!$I$5-'СЕТ СН'!$I$17</f>
        <v>4296.9699782999996</v>
      </c>
      <c r="F149" s="36">
        <f>SUMIFS(СВЦЭМ!$C$33:$C$776,СВЦЭМ!$A$33:$A$776,$A149,СВЦЭМ!$B$33:$B$776,F$119)+'СЕТ СН'!$I$9+СВЦЭМ!$D$10+'СЕТ СН'!$I$5-'СЕТ СН'!$I$17</f>
        <v>4368.4475576000004</v>
      </c>
      <c r="G149" s="36">
        <f>SUMIFS(СВЦЭМ!$C$33:$C$776,СВЦЭМ!$A$33:$A$776,$A149,СВЦЭМ!$B$33:$B$776,G$119)+'СЕТ СН'!$I$9+СВЦЭМ!$D$10+'СЕТ СН'!$I$5-'СЕТ СН'!$I$17</f>
        <v>4377.5716019800002</v>
      </c>
      <c r="H149" s="36">
        <f>SUMIFS(СВЦЭМ!$C$33:$C$776,СВЦЭМ!$A$33:$A$776,$A149,СВЦЭМ!$B$33:$B$776,H$119)+'СЕТ СН'!$I$9+СВЦЭМ!$D$10+'СЕТ СН'!$I$5-'СЕТ СН'!$I$17</f>
        <v>4359.0542209899995</v>
      </c>
      <c r="I149" s="36">
        <f>SUMIFS(СВЦЭМ!$C$33:$C$776,СВЦЭМ!$A$33:$A$776,$A149,СВЦЭМ!$B$33:$B$776,I$119)+'СЕТ СН'!$I$9+СВЦЭМ!$D$10+'СЕТ СН'!$I$5-'СЕТ СН'!$I$17</f>
        <v>4319.7516999899999</v>
      </c>
      <c r="J149" s="36">
        <f>SUMIFS(СВЦЭМ!$C$33:$C$776,СВЦЭМ!$A$33:$A$776,$A149,СВЦЭМ!$B$33:$B$776,J$119)+'СЕТ СН'!$I$9+СВЦЭМ!$D$10+'СЕТ СН'!$I$5-'СЕТ СН'!$I$17</f>
        <v>4191.2245360100005</v>
      </c>
      <c r="K149" s="36">
        <f>SUMIFS(СВЦЭМ!$C$33:$C$776,СВЦЭМ!$A$33:$A$776,$A149,СВЦЭМ!$B$33:$B$776,K$119)+'СЕТ СН'!$I$9+СВЦЭМ!$D$10+'СЕТ СН'!$I$5-'СЕТ СН'!$I$17</f>
        <v>4173.9976880899994</v>
      </c>
      <c r="L149" s="36">
        <f>SUMIFS(СВЦЭМ!$C$33:$C$776,СВЦЭМ!$A$33:$A$776,$A149,СВЦЭМ!$B$33:$B$776,L$119)+'СЕТ СН'!$I$9+СВЦЭМ!$D$10+'СЕТ СН'!$I$5-'СЕТ СН'!$I$17</f>
        <v>4155.6791280699999</v>
      </c>
      <c r="M149" s="36">
        <f>SUMIFS(СВЦЭМ!$C$33:$C$776,СВЦЭМ!$A$33:$A$776,$A149,СВЦЭМ!$B$33:$B$776,M$119)+'СЕТ СН'!$I$9+СВЦЭМ!$D$10+'СЕТ СН'!$I$5-'СЕТ СН'!$I$17</f>
        <v>4153.7635272400003</v>
      </c>
      <c r="N149" s="36">
        <f>SUMIFS(СВЦЭМ!$C$33:$C$776,СВЦЭМ!$A$33:$A$776,$A149,СВЦЭМ!$B$33:$B$776,N$119)+'СЕТ СН'!$I$9+СВЦЭМ!$D$10+'СЕТ СН'!$I$5-'СЕТ СН'!$I$17</f>
        <v>4162.9261800200002</v>
      </c>
      <c r="O149" s="36">
        <f>SUMIFS(СВЦЭМ!$C$33:$C$776,СВЦЭМ!$A$33:$A$776,$A149,СВЦЭМ!$B$33:$B$776,O$119)+'СЕТ СН'!$I$9+СВЦЭМ!$D$10+'СЕТ СН'!$I$5-'СЕТ СН'!$I$17</f>
        <v>4179.6310144199997</v>
      </c>
      <c r="P149" s="36">
        <f>SUMIFS(СВЦЭМ!$C$33:$C$776,СВЦЭМ!$A$33:$A$776,$A149,СВЦЭМ!$B$33:$B$776,P$119)+'СЕТ СН'!$I$9+СВЦЭМ!$D$10+'СЕТ СН'!$I$5-'СЕТ СН'!$I$17</f>
        <v>4193.8764062600003</v>
      </c>
      <c r="Q149" s="36">
        <f>SUMIFS(СВЦЭМ!$C$33:$C$776,СВЦЭМ!$A$33:$A$776,$A149,СВЦЭМ!$B$33:$B$776,Q$119)+'СЕТ СН'!$I$9+СВЦЭМ!$D$10+'СЕТ СН'!$I$5-'СЕТ СН'!$I$17</f>
        <v>4196.5594510600004</v>
      </c>
      <c r="R149" s="36">
        <f>SUMIFS(СВЦЭМ!$C$33:$C$776,СВЦЭМ!$A$33:$A$776,$A149,СВЦЭМ!$B$33:$B$776,R$119)+'СЕТ СН'!$I$9+СВЦЭМ!$D$10+'СЕТ СН'!$I$5-'СЕТ СН'!$I$17</f>
        <v>4201.3039160400003</v>
      </c>
      <c r="S149" s="36">
        <f>SUMIFS(СВЦЭМ!$C$33:$C$776,СВЦЭМ!$A$33:$A$776,$A149,СВЦЭМ!$B$33:$B$776,S$119)+'СЕТ СН'!$I$9+СВЦЭМ!$D$10+'СЕТ СН'!$I$5-'СЕТ СН'!$I$17</f>
        <v>4203.5582940499999</v>
      </c>
      <c r="T149" s="36">
        <f>SUMIFS(СВЦЭМ!$C$33:$C$776,СВЦЭМ!$A$33:$A$776,$A149,СВЦЭМ!$B$33:$B$776,T$119)+'СЕТ СН'!$I$9+СВЦЭМ!$D$10+'СЕТ СН'!$I$5-'СЕТ СН'!$I$17</f>
        <v>4185.9042853000001</v>
      </c>
      <c r="U149" s="36">
        <f>SUMIFS(СВЦЭМ!$C$33:$C$776,СВЦЭМ!$A$33:$A$776,$A149,СВЦЭМ!$B$33:$B$776,U$119)+'СЕТ СН'!$I$9+СВЦЭМ!$D$10+'СЕТ СН'!$I$5-'СЕТ СН'!$I$17</f>
        <v>4167.0141219199995</v>
      </c>
      <c r="V149" s="36">
        <f>SUMIFS(СВЦЭМ!$C$33:$C$776,СВЦЭМ!$A$33:$A$776,$A149,СВЦЭМ!$B$33:$B$776,V$119)+'СЕТ СН'!$I$9+СВЦЭМ!$D$10+'СЕТ СН'!$I$5-'СЕТ СН'!$I$17</f>
        <v>4146.0425264200003</v>
      </c>
      <c r="W149" s="36">
        <f>SUMIFS(СВЦЭМ!$C$33:$C$776,СВЦЭМ!$A$33:$A$776,$A149,СВЦЭМ!$B$33:$B$776,W$119)+'СЕТ СН'!$I$9+СВЦЭМ!$D$10+'СЕТ СН'!$I$5-'СЕТ СН'!$I$17</f>
        <v>4136.3407184999996</v>
      </c>
      <c r="X149" s="36">
        <f>SUMIFS(СВЦЭМ!$C$33:$C$776,СВЦЭМ!$A$33:$A$776,$A149,СВЦЭМ!$B$33:$B$776,X$119)+'СЕТ СН'!$I$9+СВЦЭМ!$D$10+'СЕТ СН'!$I$5-'СЕТ СН'!$I$17</f>
        <v>4176.9519099299996</v>
      </c>
      <c r="Y149" s="36">
        <f>SUMIFS(СВЦЭМ!$C$33:$C$776,СВЦЭМ!$A$33:$A$776,$A149,СВЦЭМ!$B$33:$B$776,Y$119)+'СЕТ СН'!$I$9+СВЦЭМ!$D$10+'СЕТ СН'!$I$5-'СЕТ СН'!$I$17</f>
        <v>4204.0544905099996</v>
      </c>
    </row>
    <row r="150" spans="1:26" ht="15.75" hidden="1" x14ac:dyDescent="0.2">
      <c r="A150" s="35">
        <f t="shared" si="3"/>
        <v>43952</v>
      </c>
      <c r="B150" s="36">
        <f>SUMIFS(СВЦЭМ!$C$33:$C$776,СВЦЭМ!$A$33:$A$776,$A150,СВЦЭМ!$B$33:$B$776,B$119)+'СЕТ СН'!$I$9+СВЦЭМ!$D$10+'СЕТ СН'!$I$5-'СЕТ СН'!$I$17</f>
        <v>2878.98875112</v>
      </c>
      <c r="C150" s="36">
        <f>SUMIFS(СВЦЭМ!$C$33:$C$776,СВЦЭМ!$A$33:$A$776,$A150,СВЦЭМ!$B$33:$B$776,C$119)+'СЕТ СН'!$I$9+СВЦЭМ!$D$10+'СЕТ СН'!$I$5-'СЕТ СН'!$I$17</f>
        <v>2878.98875112</v>
      </c>
      <c r="D150" s="36">
        <f>SUMIFS(СВЦЭМ!$C$33:$C$776,СВЦЭМ!$A$33:$A$776,$A150,СВЦЭМ!$B$33:$B$776,D$119)+'СЕТ СН'!$I$9+СВЦЭМ!$D$10+'СЕТ СН'!$I$5-'СЕТ СН'!$I$17</f>
        <v>2878.98875112</v>
      </c>
      <c r="E150" s="36">
        <f>SUMIFS(СВЦЭМ!$C$33:$C$776,СВЦЭМ!$A$33:$A$776,$A150,СВЦЭМ!$B$33:$B$776,E$119)+'СЕТ СН'!$I$9+СВЦЭМ!$D$10+'СЕТ СН'!$I$5-'СЕТ СН'!$I$17</f>
        <v>2878.98875112</v>
      </c>
      <c r="F150" s="36">
        <f>SUMIFS(СВЦЭМ!$C$33:$C$776,СВЦЭМ!$A$33:$A$776,$A150,СВЦЭМ!$B$33:$B$776,F$119)+'СЕТ СН'!$I$9+СВЦЭМ!$D$10+'СЕТ СН'!$I$5-'СЕТ СН'!$I$17</f>
        <v>2878.98875112</v>
      </c>
      <c r="G150" s="36">
        <f>SUMIFS(СВЦЭМ!$C$33:$C$776,СВЦЭМ!$A$33:$A$776,$A150,СВЦЭМ!$B$33:$B$776,G$119)+'СЕТ СН'!$I$9+СВЦЭМ!$D$10+'СЕТ СН'!$I$5-'СЕТ СН'!$I$17</f>
        <v>2878.98875112</v>
      </c>
      <c r="H150" s="36">
        <f>SUMIFS(СВЦЭМ!$C$33:$C$776,СВЦЭМ!$A$33:$A$776,$A150,СВЦЭМ!$B$33:$B$776,H$119)+'СЕТ СН'!$I$9+СВЦЭМ!$D$10+'СЕТ СН'!$I$5-'СЕТ СН'!$I$17</f>
        <v>2878.98875112</v>
      </c>
      <c r="I150" s="36">
        <f>SUMIFS(СВЦЭМ!$C$33:$C$776,СВЦЭМ!$A$33:$A$776,$A150,СВЦЭМ!$B$33:$B$776,I$119)+'СЕТ СН'!$I$9+СВЦЭМ!$D$10+'СЕТ СН'!$I$5-'СЕТ СН'!$I$17</f>
        <v>2878.98875112</v>
      </c>
      <c r="J150" s="36">
        <f>SUMIFS(СВЦЭМ!$C$33:$C$776,СВЦЭМ!$A$33:$A$776,$A150,СВЦЭМ!$B$33:$B$776,J$119)+'СЕТ СН'!$I$9+СВЦЭМ!$D$10+'СЕТ СН'!$I$5-'СЕТ СН'!$I$17</f>
        <v>2878.98875112</v>
      </c>
      <c r="K150" s="36">
        <f>SUMIFS(СВЦЭМ!$C$33:$C$776,СВЦЭМ!$A$33:$A$776,$A150,СВЦЭМ!$B$33:$B$776,K$119)+'СЕТ СН'!$I$9+СВЦЭМ!$D$10+'СЕТ СН'!$I$5-'СЕТ СН'!$I$17</f>
        <v>2878.98875112</v>
      </c>
      <c r="L150" s="36">
        <f>SUMIFS(СВЦЭМ!$C$33:$C$776,СВЦЭМ!$A$33:$A$776,$A150,СВЦЭМ!$B$33:$B$776,L$119)+'СЕТ СН'!$I$9+СВЦЭМ!$D$10+'СЕТ СН'!$I$5-'СЕТ СН'!$I$17</f>
        <v>2878.98875112</v>
      </c>
      <c r="M150" s="36">
        <f>SUMIFS(СВЦЭМ!$C$33:$C$776,СВЦЭМ!$A$33:$A$776,$A150,СВЦЭМ!$B$33:$B$776,M$119)+'СЕТ СН'!$I$9+СВЦЭМ!$D$10+'СЕТ СН'!$I$5-'СЕТ СН'!$I$17</f>
        <v>2878.98875112</v>
      </c>
      <c r="N150" s="36">
        <f>SUMIFS(СВЦЭМ!$C$33:$C$776,СВЦЭМ!$A$33:$A$776,$A150,СВЦЭМ!$B$33:$B$776,N$119)+'СЕТ СН'!$I$9+СВЦЭМ!$D$10+'СЕТ СН'!$I$5-'СЕТ СН'!$I$17</f>
        <v>2878.98875112</v>
      </c>
      <c r="O150" s="36">
        <f>SUMIFS(СВЦЭМ!$C$33:$C$776,СВЦЭМ!$A$33:$A$776,$A150,СВЦЭМ!$B$33:$B$776,O$119)+'СЕТ СН'!$I$9+СВЦЭМ!$D$10+'СЕТ СН'!$I$5-'СЕТ СН'!$I$17</f>
        <v>2878.98875112</v>
      </c>
      <c r="P150" s="36">
        <f>SUMIFS(СВЦЭМ!$C$33:$C$776,СВЦЭМ!$A$33:$A$776,$A150,СВЦЭМ!$B$33:$B$776,P$119)+'СЕТ СН'!$I$9+СВЦЭМ!$D$10+'СЕТ СН'!$I$5-'СЕТ СН'!$I$17</f>
        <v>2878.98875112</v>
      </c>
      <c r="Q150" s="36">
        <f>SUMIFS(СВЦЭМ!$C$33:$C$776,СВЦЭМ!$A$33:$A$776,$A150,СВЦЭМ!$B$33:$B$776,Q$119)+'СЕТ СН'!$I$9+СВЦЭМ!$D$10+'СЕТ СН'!$I$5-'СЕТ СН'!$I$17</f>
        <v>2878.98875112</v>
      </c>
      <c r="R150" s="36">
        <f>SUMIFS(СВЦЭМ!$C$33:$C$776,СВЦЭМ!$A$33:$A$776,$A150,СВЦЭМ!$B$33:$B$776,R$119)+'СЕТ СН'!$I$9+СВЦЭМ!$D$10+'СЕТ СН'!$I$5-'СЕТ СН'!$I$17</f>
        <v>2878.98875112</v>
      </c>
      <c r="S150" s="36">
        <f>SUMIFS(СВЦЭМ!$C$33:$C$776,СВЦЭМ!$A$33:$A$776,$A150,СВЦЭМ!$B$33:$B$776,S$119)+'СЕТ СН'!$I$9+СВЦЭМ!$D$10+'СЕТ СН'!$I$5-'СЕТ СН'!$I$17</f>
        <v>2878.98875112</v>
      </c>
      <c r="T150" s="36">
        <f>SUMIFS(СВЦЭМ!$C$33:$C$776,СВЦЭМ!$A$33:$A$776,$A150,СВЦЭМ!$B$33:$B$776,T$119)+'СЕТ СН'!$I$9+СВЦЭМ!$D$10+'СЕТ СН'!$I$5-'СЕТ СН'!$I$17</f>
        <v>2878.98875112</v>
      </c>
      <c r="U150" s="36">
        <f>SUMIFS(СВЦЭМ!$C$33:$C$776,СВЦЭМ!$A$33:$A$776,$A150,СВЦЭМ!$B$33:$B$776,U$119)+'СЕТ СН'!$I$9+СВЦЭМ!$D$10+'СЕТ СН'!$I$5-'СЕТ СН'!$I$17</f>
        <v>2878.98875112</v>
      </c>
      <c r="V150" s="36">
        <f>SUMIFS(СВЦЭМ!$C$33:$C$776,СВЦЭМ!$A$33:$A$776,$A150,СВЦЭМ!$B$33:$B$776,V$119)+'СЕТ СН'!$I$9+СВЦЭМ!$D$10+'СЕТ СН'!$I$5-'СЕТ СН'!$I$17</f>
        <v>2878.98875112</v>
      </c>
      <c r="W150" s="36">
        <f>SUMIFS(СВЦЭМ!$C$33:$C$776,СВЦЭМ!$A$33:$A$776,$A150,СВЦЭМ!$B$33:$B$776,W$119)+'СЕТ СН'!$I$9+СВЦЭМ!$D$10+'СЕТ СН'!$I$5-'СЕТ СН'!$I$17</f>
        <v>2878.98875112</v>
      </c>
      <c r="X150" s="36">
        <f>SUMIFS(СВЦЭМ!$C$33:$C$776,СВЦЭМ!$A$33:$A$776,$A150,СВЦЭМ!$B$33:$B$776,X$119)+'СЕТ СН'!$I$9+СВЦЭМ!$D$10+'СЕТ СН'!$I$5-'СЕТ СН'!$I$17</f>
        <v>2878.98875112</v>
      </c>
      <c r="Y150" s="36">
        <f>SUMIFS(СВЦЭМ!$C$33:$C$776,СВЦЭМ!$A$33:$A$776,$A150,СВЦЭМ!$B$33:$B$776,Y$119)+'СЕТ СН'!$I$9+СВЦЭМ!$D$10+'СЕТ СН'!$I$5-'СЕТ СН'!$I$17</f>
        <v>2878.98875112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554180.27746947831</v>
      </c>
      <c r="O155" s="138"/>
      <c r="P155" s="137">
        <f>СВЦЭМ!$D$12+'СЕТ СН'!$F$10-'СЕТ СН'!$G$18</f>
        <v>554180.27746947831</v>
      </c>
      <c r="Q155" s="138"/>
      <c r="R155" s="137">
        <f>СВЦЭМ!$D$12+'СЕТ СН'!$F$10-'СЕТ СН'!$H$18</f>
        <v>554180.27746947831</v>
      </c>
      <c r="S155" s="138"/>
      <c r="T155" s="137">
        <f>СВЦЭМ!$D$12+'СЕТ СН'!$F$10-'СЕТ СН'!$I$18</f>
        <v>554180.27746947831</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СН'!$F$9+СВЦЭМ!$D$10+'СЕТ СН'!$F$6-'СЕТ СН'!$F$19</f>
        <v>1247.54272859</v>
      </c>
      <c r="C12" s="36">
        <f>SUMIFS(СВЦЭМ!$C$33:$C$776,СВЦЭМ!$A$33:$A$776,$A12,СВЦЭМ!$B$33:$B$776,C$11)+'СЕТ СН'!$F$9+СВЦЭМ!$D$10+'СЕТ СН'!$F$6-'СЕТ СН'!$F$19</f>
        <v>1268.7296637100001</v>
      </c>
      <c r="D12" s="36">
        <f>SUMIFS(СВЦЭМ!$C$33:$C$776,СВЦЭМ!$A$33:$A$776,$A12,СВЦЭМ!$B$33:$B$776,D$11)+'СЕТ СН'!$F$9+СВЦЭМ!$D$10+'СЕТ СН'!$F$6-'СЕТ СН'!$F$19</f>
        <v>1271.5891651100001</v>
      </c>
      <c r="E12" s="36">
        <f>SUMIFS(СВЦЭМ!$C$33:$C$776,СВЦЭМ!$A$33:$A$776,$A12,СВЦЭМ!$B$33:$B$776,E$11)+'СЕТ СН'!$F$9+СВЦЭМ!$D$10+'СЕТ СН'!$F$6-'СЕТ СН'!$F$19</f>
        <v>1289.1507469999999</v>
      </c>
      <c r="F12" s="36">
        <f>SUMIFS(СВЦЭМ!$C$33:$C$776,СВЦЭМ!$A$33:$A$776,$A12,СВЦЭМ!$B$33:$B$776,F$11)+'СЕТ СН'!$F$9+СВЦЭМ!$D$10+'СЕТ СН'!$F$6-'СЕТ СН'!$F$19</f>
        <v>1339.50297787</v>
      </c>
      <c r="G12" s="36">
        <f>SUMIFS(СВЦЭМ!$C$33:$C$776,СВЦЭМ!$A$33:$A$776,$A12,СВЦЭМ!$B$33:$B$776,G$11)+'СЕТ СН'!$F$9+СВЦЭМ!$D$10+'СЕТ СН'!$F$6-'СЕТ СН'!$F$19</f>
        <v>1391.1851244899999</v>
      </c>
      <c r="H12" s="36">
        <f>SUMIFS(СВЦЭМ!$C$33:$C$776,СВЦЭМ!$A$33:$A$776,$A12,СВЦЭМ!$B$33:$B$776,H$11)+'СЕТ СН'!$F$9+СВЦЭМ!$D$10+'СЕТ СН'!$F$6-'СЕТ СН'!$F$19</f>
        <v>1455.73984556</v>
      </c>
      <c r="I12" s="36">
        <f>SUMIFS(СВЦЭМ!$C$33:$C$776,СВЦЭМ!$A$33:$A$776,$A12,СВЦЭМ!$B$33:$B$776,I$11)+'СЕТ СН'!$F$9+СВЦЭМ!$D$10+'СЕТ СН'!$F$6-'СЕТ СН'!$F$19</f>
        <v>1480.0775794799999</v>
      </c>
      <c r="J12" s="36">
        <f>SUMIFS(СВЦЭМ!$C$33:$C$776,СВЦЭМ!$A$33:$A$776,$A12,СВЦЭМ!$B$33:$B$776,J$11)+'СЕТ СН'!$F$9+СВЦЭМ!$D$10+'СЕТ СН'!$F$6-'СЕТ СН'!$F$19</f>
        <v>1412.34628537</v>
      </c>
      <c r="K12" s="36">
        <f>SUMIFS(СВЦЭМ!$C$33:$C$776,СВЦЭМ!$A$33:$A$776,$A12,СВЦЭМ!$B$33:$B$776,K$11)+'СЕТ СН'!$F$9+СВЦЭМ!$D$10+'СЕТ СН'!$F$6-'СЕТ СН'!$F$19</f>
        <v>1400.9288085199998</v>
      </c>
      <c r="L12" s="36">
        <f>SUMIFS(СВЦЭМ!$C$33:$C$776,СВЦЭМ!$A$33:$A$776,$A12,СВЦЭМ!$B$33:$B$776,L$11)+'СЕТ СН'!$F$9+СВЦЭМ!$D$10+'СЕТ СН'!$F$6-'СЕТ СН'!$F$19</f>
        <v>1406.0775807499999</v>
      </c>
      <c r="M12" s="36">
        <f>SUMIFS(СВЦЭМ!$C$33:$C$776,СВЦЭМ!$A$33:$A$776,$A12,СВЦЭМ!$B$33:$B$776,M$11)+'СЕТ СН'!$F$9+СВЦЭМ!$D$10+'СЕТ СН'!$F$6-'СЕТ СН'!$F$19</f>
        <v>1446.1085240899999</v>
      </c>
      <c r="N12" s="36">
        <f>SUMIFS(СВЦЭМ!$C$33:$C$776,СВЦЭМ!$A$33:$A$776,$A12,СВЦЭМ!$B$33:$B$776,N$11)+'СЕТ СН'!$F$9+СВЦЭМ!$D$10+'СЕТ СН'!$F$6-'СЕТ СН'!$F$19</f>
        <v>1455.92964557</v>
      </c>
      <c r="O12" s="36">
        <f>SUMIFS(СВЦЭМ!$C$33:$C$776,СВЦЭМ!$A$33:$A$776,$A12,СВЦЭМ!$B$33:$B$776,O$11)+'СЕТ СН'!$F$9+СВЦЭМ!$D$10+'СЕТ СН'!$F$6-'СЕТ СН'!$F$19</f>
        <v>1454.1422358899999</v>
      </c>
      <c r="P12" s="36">
        <f>SUMIFS(СВЦЭМ!$C$33:$C$776,СВЦЭМ!$A$33:$A$776,$A12,СВЦЭМ!$B$33:$B$776,P$11)+'СЕТ СН'!$F$9+СВЦЭМ!$D$10+'СЕТ СН'!$F$6-'СЕТ СН'!$F$19</f>
        <v>1433.5888186499999</v>
      </c>
      <c r="Q12" s="36">
        <f>SUMIFS(СВЦЭМ!$C$33:$C$776,СВЦЭМ!$A$33:$A$776,$A12,СВЦЭМ!$B$33:$B$776,Q$11)+'СЕТ СН'!$F$9+СВЦЭМ!$D$10+'СЕТ СН'!$F$6-'СЕТ СН'!$F$19</f>
        <v>1450.51834564</v>
      </c>
      <c r="R12" s="36">
        <f>SUMIFS(СВЦЭМ!$C$33:$C$776,СВЦЭМ!$A$33:$A$776,$A12,СВЦЭМ!$B$33:$B$776,R$11)+'СЕТ СН'!$F$9+СВЦЭМ!$D$10+'СЕТ СН'!$F$6-'СЕТ СН'!$F$19</f>
        <v>1494.7864883099999</v>
      </c>
      <c r="S12" s="36">
        <f>SUMIFS(СВЦЭМ!$C$33:$C$776,СВЦЭМ!$A$33:$A$776,$A12,СВЦЭМ!$B$33:$B$776,S$11)+'СЕТ СН'!$F$9+СВЦЭМ!$D$10+'СЕТ СН'!$F$6-'СЕТ СН'!$F$19</f>
        <v>1545.24700121</v>
      </c>
      <c r="T12" s="36">
        <f>SUMIFS(СВЦЭМ!$C$33:$C$776,СВЦЭМ!$A$33:$A$776,$A12,СВЦЭМ!$B$33:$B$776,T$11)+'СЕТ СН'!$F$9+СВЦЭМ!$D$10+'СЕТ СН'!$F$6-'СЕТ СН'!$F$19</f>
        <v>1432.04633657</v>
      </c>
      <c r="U12" s="36">
        <f>SUMIFS(СВЦЭМ!$C$33:$C$776,СВЦЭМ!$A$33:$A$776,$A12,СВЦЭМ!$B$33:$B$776,U$11)+'СЕТ СН'!$F$9+СВЦЭМ!$D$10+'СЕТ СН'!$F$6-'СЕТ СН'!$F$19</f>
        <v>1432.8018648899999</v>
      </c>
      <c r="V12" s="36">
        <f>SUMIFS(СВЦЭМ!$C$33:$C$776,СВЦЭМ!$A$33:$A$776,$A12,СВЦЭМ!$B$33:$B$776,V$11)+'СЕТ СН'!$F$9+СВЦЭМ!$D$10+'СЕТ СН'!$F$6-'СЕТ СН'!$F$19</f>
        <v>1395.7836238800001</v>
      </c>
      <c r="W12" s="36">
        <f>SUMIFS(СВЦЭМ!$C$33:$C$776,СВЦЭМ!$A$33:$A$776,$A12,СВЦЭМ!$B$33:$B$776,W$11)+'СЕТ СН'!$F$9+СВЦЭМ!$D$10+'СЕТ СН'!$F$6-'СЕТ СН'!$F$19</f>
        <v>1394.59975181</v>
      </c>
      <c r="X12" s="36">
        <f>SUMIFS(СВЦЭМ!$C$33:$C$776,СВЦЭМ!$A$33:$A$776,$A12,СВЦЭМ!$B$33:$B$776,X$11)+'СЕТ СН'!$F$9+СВЦЭМ!$D$10+'СЕТ СН'!$F$6-'СЕТ СН'!$F$19</f>
        <v>1363.5360411300001</v>
      </c>
      <c r="Y12" s="36">
        <f>SUMIFS(СВЦЭМ!$C$33:$C$776,СВЦЭМ!$A$33:$A$776,$A12,СВЦЭМ!$B$33:$B$776,Y$11)+'СЕТ СН'!$F$9+СВЦЭМ!$D$10+'СЕТ СН'!$F$6-'СЕТ СН'!$F$19</f>
        <v>1404.01145539</v>
      </c>
      <c r="AA12" s="37"/>
    </row>
    <row r="13" spans="1:27" ht="15.75" x14ac:dyDescent="0.2">
      <c r="A13" s="35">
        <f>A12+1</f>
        <v>43923</v>
      </c>
      <c r="B13" s="36">
        <f>SUMIFS(СВЦЭМ!$C$33:$C$776,СВЦЭМ!$A$33:$A$776,$A13,СВЦЭМ!$B$33:$B$776,B$11)+'СЕТ СН'!$F$9+СВЦЭМ!$D$10+'СЕТ СН'!$F$6-'СЕТ СН'!$F$19</f>
        <v>1386.73137047</v>
      </c>
      <c r="C13" s="36">
        <f>SUMIFS(СВЦЭМ!$C$33:$C$776,СВЦЭМ!$A$33:$A$776,$A13,СВЦЭМ!$B$33:$B$776,C$11)+'СЕТ СН'!$F$9+СВЦЭМ!$D$10+'СЕТ СН'!$F$6-'СЕТ СН'!$F$19</f>
        <v>1356.0432695</v>
      </c>
      <c r="D13" s="36">
        <f>SUMIFS(СВЦЭМ!$C$33:$C$776,СВЦЭМ!$A$33:$A$776,$A13,СВЦЭМ!$B$33:$B$776,D$11)+'СЕТ СН'!$F$9+СВЦЭМ!$D$10+'СЕТ СН'!$F$6-'СЕТ СН'!$F$19</f>
        <v>1340.25556622</v>
      </c>
      <c r="E13" s="36">
        <f>SUMIFS(СВЦЭМ!$C$33:$C$776,СВЦЭМ!$A$33:$A$776,$A13,СВЦЭМ!$B$33:$B$776,E$11)+'СЕТ СН'!$F$9+СВЦЭМ!$D$10+'СЕТ СН'!$F$6-'СЕТ СН'!$F$19</f>
        <v>1337.1178162799999</v>
      </c>
      <c r="F13" s="36">
        <f>SUMIFS(СВЦЭМ!$C$33:$C$776,СВЦЭМ!$A$33:$A$776,$A13,СВЦЭМ!$B$33:$B$776,F$11)+'СЕТ СН'!$F$9+СВЦЭМ!$D$10+'СЕТ СН'!$F$6-'СЕТ СН'!$F$19</f>
        <v>1340.5241293199999</v>
      </c>
      <c r="G13" s="36">
        <f>SUMIFS(СВЦЭМ!$C$33:$C$776,СВЦЭМ!$A$33:$A$776,$A13,СВЦЭМ!$B$33:$B$776,G$11)+'СЕТ СН'!$F$9+СВЦЭМ!$D$10+'СЕТ СН'!$F$6-'СЕТ СН'!$F$19</f>
        <v>1433.41111015</v>
      </c>
      <c r="H13" s="36">
        <f>SUMIFS(СВЦЭМ!$C$33:$C$776,СВЦЭМ!$A$33:$A$776,$A13,СВЦЭМ!$B$33:$B$776,H$11)+'СЕТ СН'!$F$9+СВЦЭМ!$D$10+'СЕТ СН'!$F$6-'СЕТ СН'!$F$19</f>
        <v>1483.86942417</v>
      </c>
      <c r="I13" s="36">
        <f>SUMIFS(СВЦЭМ!$C$33:$C$776,СВЦЭМ!$A$33:$A$776,$A13,СВЦЭМ!$B$33:$B$776,I$11)+'СЕТ СН'!$F$9+СВЦЭМ!$D$10+'СЕТ СН'!$F$6-'СЕТ СН'!$F$19</f>
        <v>1494.46233493</v>
      </c>
      <c r="J13" s="36">
        <f>SUMIFS(СВЦЭМ!$C$33:$C$776,СВЦЭМ!$A$33:$A$776,$A13,СВЦЭМ!$B$33:$B$776,J$11)+'СЕТ СН'!$F$9+СВЦЭМ!$D$10+'СЕТ СН'!$F$6-'СЕТ СН'!$F$19</f>
        <v>1456.3778323500001</v>
      </c>
      <c r="K13" s="36">
        <f>SUMIFS(СВЦЭМ!$C$33:$C$776,СВЦЭМ!$A$33:$A$776,$A13,СВЦЭМ!$B$33:$B$776,K$11)+'СЕТ СН'!$F$9+СВЦЭМ!$D$10+'СЕТ СН'!$F$6-'СЕТ СН'!$F$19</f>
        <v>1427.4447719499999</v>
      </c>
      <c r="L13" s="36">
        <f>SUMIFS(СВЦЭМ!$C$33:$C$776,СВЦЭМ!$A$33:$A$776,$A13,СВЦЭМ!$B$33:$B$776,L$11)+'СЕТ СН'!$F$9+СВЦЭМ!$D$10+'СЕТ СН'!$F$6-'СЕТ СН'!$F$19</f>
        <v>1432.6635304500001</v>
      </c>
      <c r="M13" s="36">
        <f>SUMIFS(СВЦЭМ!$C$33:$C$776,СВЦЭМ!$A$33:$A$776,$A13,СВЦЭМ!$B$33:$B$776,M$11)+'СЕТ СН'!$F$9+СВЦЭМ!$D$10+'СЕТ СН'!$F$6-'СЕТ СН'!$F$19</f>
        <v>1452.1307269700001</v>
      </c>
      <c r="N13" s="36">
        <f>SUMIFS(СВЦЭМ!$C$33:$C$776,СВЦЭМ!$A$33:$A$776,$A13,СВЦЭМ!$B$33:$B$776,N$11)+'СЕТ СН'!$F$9+СВЦЭМ!$D$10+'СЕТ СН'!$F$6-'СЕТ СН'!$F$19</f>
        <v>1497.1496086099999</v>
      </c>
      <c r="O13" s="36">
        <f>SUMIFS(СВЦЭМ!$C$33:$C$776,СВЦЭМ!$A$33:$A$776,$A13,СВЦЭМ!$B$33:$B$776,O$11)+'СЕТ СН'!$F$9+СВЦЭМ!$D$10+'СЕТ СН'!$F$6-'СЕТ СН'!$F$19</f>
        <v>1462.6982313599999</v>
      </c>
      <c r="P13" s="36">
        <f>SUMIFS(СВЦЭМ!$C$33:$C$776,СВЦЭМ!$A$33:$A$776,$A13,СВЦЭМ!$B$33:$B$776,P$11)+'СЕТ СН'!$F$9+СВЦЭМ!$D$10+'СЕТ СН'!$F$6-'СЕТ СН'!$F$19</f>
        <v>1441.55451122</v>
      </c>
      <c r="Q13" s="36">
        <f>SUMIFS(СВЦЭМ!$C$33:$C$776,СВЦЭМ!$A$33:$A$776,$A13,СВЦЭМ!$B$33:$B$776,Q$11)+'СЕТ СН'!$F$9+СВЦЭМ!$D$10+'СЕТ СН'!$F$6-'СЕТ СН'!$F$19</f>
        <v>1441.1478366399999</v>
      </c>
      <c r="R13" s="36">
        <f>SUMIFS(СВЦЭМ!$C$33:$C$776,СВЦЭМ!$A$33:$A$776,$A13,СВЦЭМ!$B$33:$B$776,R$11)+'СЕТ СН'!$F$9+СВЦЭМ!$D$10+'СЕТ СН'!$F$6-'СЕТ СН'!$F$19</f>
        <v>1441.71928439</v>
      </c>
      <c r="S13" s="36">
        <f>SUMIFS(СВЦЭМ!$C$33:$C$776,СВЦЭМ!$A$33:$A$776,$A13,СВЦЭМ!$B$33:$B$776,S$11)+'СЕТ СН'!$F$9+СВЦЭМ!$D$10+'СЕТ СН'!$F$6-'СЕТ СН'!$F$19</f>
        <v>1451.96740232</v>
      </c>
      <c r="T13" s="36">
        <f>SUMIFS(СВЦЭМ!$C$33:$C$776,СВЦЭМ!$A$33:$A$776,$A13,СВЦЭМ!$B$33:$B$776,T$11)+'СЕТ СН'!$F$9+СВЦЭМ!$D$10+'СЕТ СН'!$F$6-'СЕТ СН'!$F$19</f>
        <v>1413.47746422</v>
      </c>
      <c r="U13" s="36">
        <f>SUMIFS(СВЦЭМ!$C$33:$C$776,СВЦЭМ!$A$33:$A$776,$A13,СВЦЭМ!$B$33:$B$776,U$11)+'СЕТ СН'!$F$9+СВЦЭМ!$D$10+'СЕТ СН'!$F$6-'СЕТ СН'!$F$19</f>
        <v>1413.7666907099999</v>
      </c>
      <c r="V13" s="36">
        <f>SUMIFS(СВЦЭМ!$C$33:$C$776,СВЦЭМ!$A$33:$A$776,$A13,СВЦЭМ!$B$33:$B$776,V$11)+'СЕТ СН'!$F$9+СВЦЭМ!$D$10+'СЕТ СН'!$F$6-'СЕТ СН'!$F$19</f>
        <v>1375.2596983799999</v>
      </c>
      <c r="W13" s="36">
        <f>SUMIFS(СВЦЭМ!$C$33:$C$776,СВЦЭМ!$A$33:$A$776,$A13,СВЦЭМ!$B$33:$B$776,W$11)+'СЕТ СН'!$F$9+СВЦЭМ!$D$10+'СЕТ СН'!$F$6-'СЕТ СН'!$F$19</f>
        <v>1367.3999870999999</v>
      </c>
      <c r="X13" s="36">
        <f>SUMIFS(СВЦЭМ!$C$33:$C$776,СВЦЭМ!$A$33:$A$776,$A13,СВЦЭМ!$B$33:$B$776,X$11)+'СЕТ СН'!$F$9+СВЦЭМ!$D$10+'СЕТ СН'!$F$6-'СЕТ СН'!$F$19</f>
        <v>1368.67616133</v>
      </c>
      <c r="Y13" s="36">
        <f>SUMIFS(СВЦЭМ!$C$33:$C$776,СВЦЭМ!$A$33:$A$776,$A13,СВЦЭМ!$B$33:$B$776,Y$11)+'СЕТ СН'!$F$9+СВЦЭМ!$D$10+'СЕТ СН'!$F$6-'СЕТ СН'!$F$19</f>
        <v>1401.79217991</v>
      </c>
    </row>
    <row r="14" spans="1:27" ht="15.75" x14ac:dyDescent="0.2">
      <c r="A14" s="35">
        <f t="shared" ref="A14:A42" si="0">A13+1</f>
        <v>43924</v>
      </c>
      <c r="B14" s="36">
        <f>SUMIFS(СВЦЭМ!$C$33:$C$776,СВЦЭМ!$A$33:$A$776,$A14,СВЦЭМ!$B$33:$B$776,B$11)+'СЕТ СН'!$F$9+СВЦЭМ!$D$10+'СЕТ СН'!$F$6-'СЕТ СН'!$F$19</f>
        <v>1384.4916026799999</v>
      </c>
      <c r="C14" s="36">
        <f>SUMIFS(СВЦЭМ!$C$33:$C$776,СВЦЭМ!$A$33:$A$776,$A14,СВЦЭМ!$B$33:$B$776,C$11)+'СЕТ СН'!$F$9+СВЦЭМ!$D$10+'СЕТ СН'!$F$6-'СЕТ СН'!$F$19</f>
        <v>1435.6171204699999</v>
      </c>
      <c r="D14" s="36">
        <f>SUMIFS(СВЦЭМ!$C$33:$C$776,СВЦЭМ!$A$33:$A$776,$A14,СВЦЭМ!$B$33:$B$776,D$11)+'СЕТ СН'!$F$9+СВЦЭМ!$D$10+'СЕТ СН'!$F$6-'СЕТ СН'!$F$19</f>
        <v>1466.4574962499998</v>
      </c>
      <c r="E14" s="36">
        <f>SUMIFS(СВЦЭМ!$C$33:$C$776,СВЦЭМ!$A$33:$A$776,$A14,СВЦЭМ!$B$33:$B$776,E$11)+'СЕТ СН'!$F$9+СВЦЭМ!$D$10+'СЕТ СН'!$F$6-'СЕТ СН'!$F$19</f>
        <v>1460.3692812899999</v>
      </c>
      <c r="F14" s="36">
        <f>SUMIFS(СВЦЭМ!$C$33:$C$776,СВЦЭМ!$A$33:$A$776,$A14,СВЦЭМ!$B$33:$B$776,F$11)+'СЕТ СН'!$F$9+СВЦЭМ!$D$10+'СЕТ СН'!$F$6-'СЕТ СН'!$F$19</f>
        <v>1467.70020157</v>
      </c>
      <c r="G14" s="36">
        <f>SUMIFS(СВЦЭМ!$C$33:$C$776,СВЦЭМ!$A$33:$A$776,$A14,СВЦЭМ!$B$33:$B$776,G$11)+'СЕТ СН'!$F$9+СВЦЭМ!$D$10+'СЕТ СН'!$F$6-'СЕТ СН'!$F$19</f>
        <v>1444.9948660099999</v>
      </c>
      <c r="H14" s="36">
        <f>SUMIFS(СВЦЭМ!$C$33:$C$776,СВЦЭМ!$A$33:$A$776,$A14,СВЦЭМ!$B$33:$B$776,H$11)+'СЕТ СН'!$F$9+СВЦЭМ!$D$10+'СЕТ СН'!$F$6-'СЕТ СН'!$F$19</f>
        <v>1436.6049971499999</v>
      </c>
      <c r="I14" s="36">
        <f>SUMIFS(СВЦЭМ!$C$33:$C$776,СВЦЭМ!$A$33:$A$776,$A14,СВЦЭМ!$B$33:$B$776,I$11)+'СЕТ СН'!$F$9+СВЦЭМ!$D$10+'СЕТ СН'!$F$6-'СЕТ СН'!$F$19</f>
        <v>1456.6446901499999</v>
      </c>
      <c r="J14" s="36">
        <f>SUMIFS(СВЦЭМ!$C$33:$C$776,СВЦЭМ!$A$33:$A$776,$A14,СВЦЭМ!$B$33:$B$776,J$11)+'СЕТ СН'!$F$9+СВЦЭМ!$D$10+'СЕТ СН'!$F$6-'СЕТ СН'!$F$19</f>
        <v>1382.5579959199999</v>
      </c>
      <c r="K14" s="36">
        <f>SUMIFS(СВЦЭМ!$C$33:$C$776,СВЦЭМ!$A$33:$A$776,$A14,СВЦЭМ!$B$33:$B$776,K$11)+'СЕТ СН'!$F$9+СВЦЭМ!$D$10+'СЕТ СН'!$F$6-'СЕТ СН'!$F$19</f>
        <v>1341.64811917</v>
      </c>
      <c r="L14" s="36">
        <f>SUMIFS(СВЦЭМ!$C$33:$C$776,СВЦЭМ!$A$33:$A$776,$A14,СВЦЭМ!$B$33:$B$776,L$11)+'СЕТ СН'!$F$9+СВЦЭМ!$D$10+'СЕТ СН'!$F$6-'СЕТ СН'!$F$19</f>
        <v>1343.15896367</v>
      </c>
      <c r="M14" s="36">
        <f>SUMIFS(СВЦЭМ!$C$33:$C$776,СВЦЭМ!$A$33:$A$776,$A14,СВЦЭМ!$B$33:$B$776,M$11)+'СЕТ СН'!$F$9+СВЦЭМ!$D$10+'СЕТ СН'!$F$6-'СЕТ СН'!$F$19</f>
        <v>1346.7749955699999</v>
      </c>
      <c r="N14" s="36">
        <f>SUMIFS(СВЦЭМ!$C$33:$C$776,СВЦЭМ!$A$33:$A$776,$A14,СВЦЭМ!$B$33:$B$776,N$11)+'СЕТ СН'!$F$9+СВЦЭМ!$D$10+'СЕТ СН'!$F$6-'СЕТ СН'!$F$19</f>
        <v>1432.8474685399999</v>
      </c>
      <c r="O14" s="36">
        <f>SUMIFS(СВЦЭМ!$C$33:$C$776,СВЦЭМ!$A$33:$A$776,$A14,СВЦЭМ!$B$33:$B$776,O$11)+'СЕТ СН'!$F$9+СВЦЭМ!$D$10+'СЕТ СН'!$F$6-'СЕТ СН'!$F$19</f>
        <v>1379.77583396</v>
      </c>
      <c r="P14" s="36">
        <f>SUMIFS(СВЦЭМ!$C$33:$C$776,СВЦЭМ!$A$33:$A$776,$A14,СВЦЭМ!$B$33:$B$776,P$11)+'СЕТ СН'!$F$9+СВЦЭМ!$D$10+'СЕТ СН'!$F$6-'СЕТ СН'!$F$19</f>
        <v>1367.62252515</v>
      </c>
      <c r="Q14" s="36">
        <f>SUMIFS(СВЦЭМ!$C$33:$C$776,СВЦЭМ!$A$33:$A$776,$A14,СВЦЭМ!$B$33:$B$776,Q$11)+'СЕТ СН'!$F$9+СВЦЭМ!$D$10+'СЕТ СН'!$F$6-'СЕТ СН'!$F$19</f>
        <v>1396.4307781999998</v>
      </c>
      <c r="R14" s="36">
        <f>SUMIFS(СВЦЭМ!$C$33:$C$776,СВЦЭМ!$A$33:$A$776,$A14,СВЦЭМ!$B$33:$B$776,R$11)+'СЕТ СН'!$F$9+СВЦЭМ!$D$10+'СЕТ СН'!$F$6-'СЕТ СН'!$F$19</f>
        <v>1384.5832945699999</v>
      </c>
      <c r="S14" s="36">
        <f>SUMIFS(СВЦЭМ!$C$33:$C$776,СВЦЭМ!$A$33:$A$776,$A14,СВЦЭМ!$B$33:$B$776,S$11)+'СЕТ СН'!$F$9+СВЦЭМ!$D$10+'СЕТ СН'!$F$6-'СЕТ СН'!$F$19</f>
        <v>1379.3139783300001</v>
      </c>
      <c r="T14" s="36">
        <f>SUMIFS(СВЦЭМ!$C$33:$C$776,СВЦЭМ!$A$33:$A$776,$A14,СВЦЭМ!$B$33:$B$776,T$11)+'СЕТ СН'!$F$9+СВЦЭМ!$D$10+'СЕТ СН'!$F$6-'СЕТ СН'!$F$19</f>
        <v>1363.0915937699999</v>
      </c>
      <c r="U14" s="36">
        <f>SUMIFS(СВЦЭМ!$C$33:$C$776,СВЦЭМ!$A$33:$A$776,$A14,СВЦЭМ!$B$33:$B$776,U$11)+'СЕТ СН'!$F$9+СВЦЭМ!$D$10+'СЕТ СН'!$F$6-'СЕТ СН'!$F$19</f>
        <v>1370.2083902699999</v>
      </c>
      <c r="V14" s="36">
        <f>SUMIFS(СВЦЭМ!$C$33:$C$776,СВЦЭМ!$A$33:$A$776,$A14,СВЦЭМ!$B$33:$B$776,V$11)+'СЕТ СН'!$F$9+СВЦЭМ!$D$10+'СЕТ СН'!$F$6-'СЕТ СН'!$F$19</f>
        <v>1321.64763122</v>
      </c>
      <c r="W14" s="36">
        <f>SUMIFS(СВЦЭМ!$C$33:$C$776,СВЦЭМ!$A$33:$A$776,$A14,СВЦЭМ!$B$33:$B$776,W$11)+'СЕТ СН'!$F$9+СВЦЭМ!$D$10+'СЕТ СН'!$F$6-'СЕТ СН'!$F$19</f>
        <v>1328.57903921</v>
      </c>
      <c r="X14" s="36">
        <f>SUMIFS(СВЦЭМ!$C$33:$C$776,СВЦЭМ!$A$33:$A$776,$A14,СВЦЭМ!$B$33:$B$776,X$11)+'СЕТ СН'!$F$9+СВЦЭМ!$D$10+'СЕТ СН'!$F$6-'СЕТ СН'!$F$19</f>
        <v>1376.0653986699999</v>
      </c>
      <c r="Y14" s="36">
        <f>SUMIFS(СВЦЭМ!$C$33:$C$776,СВЦЭМ!$A$33:$A$776,$A14,СВЦЭМ!$B$33:$B$776,Y$11)+'СЕТ СН'!$F$9+СВЦЭМ!$D$10+'СЕТ СН'!$F$6-'СЕТ СН'!$F$19</f>
        <v>1423.1145500800001</v>
      </c>
    </row>
    <row r="15" spans="1:27" ht="15.75" x14ac:dyDescent="0.2">
      <c r="A15" s="35">
        <f t="shared" si="0"/>
        <v>43925</v>
      </c>
      <c r="B15" s="36">
        <f>SUMIFS(СВЦЭМ!$C$33:$C$776,СВЦЭМ!$A$33:$A$776,$A15,СВЦЭМ!$B$33:$B$776,B$11)+'СЕТ СН'!$F$9+СВЦЭМ!$D$10+'СЕТ СН'!$F$6-'СЕТ СН'!$F$19</f>
        <v>1394.7047022199999</v>
      </c>
      <c r="C15" s="36">
        <f>SUMIFS(СВЦЭМ!$C$33:$C$776,СВЦЭМ!$A$33:$A$776,$A15,СВЦЭМ!$B$33:$B$776,C$11)+'СЕТ СН'!$F$9+СВЦЭМ!$D$10+'СЕТ СН'!$F$6-'СЕТ СН'!$F$19</f>
        <v>1443.21536829</v>
      </c>
      <c r="D15" s="36">
        <f>SUMIFS(СВЦЭМ!$C$33:$C$776,СВЦЭМ!$A$33:$A$776,$A15,СВЦЭМ!$B$33:$B$776,D$11)+'СЕТ СН'!$F$9+СВЦЭМ!$D$10+'СЕТ СН'!$F$6-'СЕТ СН'!$F$19</f>
        <v>1548.6862887299999</v>
      </c>
      <c r="E15" s="36">
        <f>SUMIFS(СВЦЭМ!$C$33:$C$776,СВЦЭМ!$A$33:$A$776,$A15,СВЦЭМ!$B$33:$B$776,E$11)+'СЕТ СН'!$F$9+СВЦЭМ!$D$10+'СЕТ СН'!$F$6-'СЕТ СН'!$F$19</f>
        <v>1589.1554004699999</v>
      </c>
      <c r="F15" s="36">
        <f>SUMIFS(СВЦЭМ!$C$33:$C$776,СВЦЭМ!$A$33:$A$776,$A15,СВЦЭМ!$B$33:$B$776,F$11)+'СЕТ СН'!$F$9+СВЦЭМ!$D$10+'СЕТ СН'!$F$6-'СЕТ СН'!$F$19</f>
        <v>1592.9973791800001</v>
      </c>
      <c r="G15" s="36">
        <f>SUMIFS(СВЦЭМ!$C$33:$C$776,СВЦЭМ!$A$33:$A$776,$A15,СВЦЭМ!$B$33:$B$776,G$11)+'СЕТ СН'!$F$9+СВЦЭМ!$D$10+'СЕТ СН'!$F$6-'СЕТ СН'!$F$19</f>
        <v>1564.4384965899999</v>
      </c>
      <c r="H15" s="36">
        <f>SUMIFS(СВЦЭМ!$C$33:$C$776,СВЦЭМ!$A$33:$A$776,$A15,СВЦЭМ!$B$33:$B$776,H$11)+'СЕТ СН'!$F$9+СВЦЭМ!$D$10+'СЕТ СН'!$F$6-'СЕТ СН'!$F$19</f>
        <v>1535.07060336</v>
      </c>
      <c r="I15" s="36">
        <f>SUMIFS(СВЦЭМ!$C$33:$C$776,СВЦЭМ!$A$33:$A$776,$A15,СВЦЭМ!$B$33:$B$776,I$11)+'СЕТ СН'!$F$9+СВЦЭМ!$D$10+'СЕТ СН'!$F$6-'СЕТ СН'!$F$19</f>
        <v>1509.6631831299999</v>
      </c>
      <c r="J15" s="36">
        <f>SUMIFS(СВЦЭМ!$C$33:$C$776,СВЦЭМ!$A$33:$A$776,$A15,СВЦЭМ!$B$33:$B$776,J$11)+'СЕТ СН'!$F$9+СВЦЭМ!$D$10+'СЕТ СН'!$F$6-'СЕТ СН'!$F$19</f>
        <v>1428.75490485</v>
      </c>
      <c r="K15" s="36">
        <f>SUMIFS(СВЦЭМ!$C$33:$C$776,СВЦЭМ!$A$33:$A$776,$A15,СВЦЭМ!$B$33:$B$776,K$11)+'СЕТ СН'!$F$9+СВЦЭМ!$D$10+'СЕТ СН'!$F$6-'СЕТ СН'!$F$19</f>
        <v>1372.67078378</v>
      </c>
      <c r="L15" s="36">
        <f>SUMIFS(СВЦЭМ!$C$33:$C$776,СВЦЭМ!$A$33:$A$776,$A15,СВЦЭМ!$B$33:$B$776,L$11)+'СЕТ СН'!$F$9+СВЦЭМ!$D$10+'СЕТ СН'!$F$6-'СЕТ СН'!$F$19</f>
        <v>1361.53255244</v>
      </c>
      <c r="M15" s="36">
        <f>SUMIFS(СВЦЭМ!$C$33:$C$776,СВЦЭМ!$A$33:$A$776,$A15,СВЦЭМ!$B$33:$B$776,M$11)+'СЕТ СН'!$F$9+СВЦЭМ!$D$10+'СЕТ СН'!$F$6-'СЕТ СН'!$F$19</f>
        <v>1364.01921182</v>
      </c>
      <c r="N15" s="36">
        <f>SUMIFS(СВЦЭМ!$C$33:$C$776,СВЦЭМ!$A$33:$A$776,$A15,СВЦЭМ!$B$33:$B$776,N$11)+'СЕТ СН'!$F$9+СВЦЭМ!$D$10+'СЕТ СН'!$F$6-'СЕТ СН'!$F$19</f>
        <v>1393.52836585</v>
      </c>
      <c r="O15" s="36">
        <f>SUMIFS(СВЦЭМ!$C$33:$C$776,СВЦЭМ!$A$33:$A$776,$A15,СВЦЭМ!$B$33:$B$776,O$11)+'СЕТ СН'!$F$9+СВЦЭМ!$D$10+'СЕТ СН'!$F$6-'СЕТ СН'!$F$19</f>
        <v>1349.21314349</v>
      </c>
      <c r="P15" s="36">
        <f>SUMIFS(СВЦЭМ!$C$33:$C$776,СВЦЭМ!$A$33:$A$776,$A15,СВЦЭМ!$B$33:$B$776,P$11)+'СЕТ СН'!$F$9+СВЦЭМ!$D$10+'СЕТ СН'!$F$6-'СЕТ СН'!$F$19</f>
        <v>1397.7999396099999</v>
      </c>
      <c r="Q15" s="36">
        <f>SUMIFS(СВЦЭМ!$C$33:$C$776,СВЦЭМ!$A$33:$A$776,$A15,СВЦЭМ!$B$33:$B$776,Q$11)+'СЕТ СН'!$F$9+СВЦЭМ!$D$10+'СЕТ СН'!$F$6-'СЕТ СН'!$F$19</f>
        <v>1487.14342534</v>
      </c>
      <c r="R15" s="36">
        <f>SUMIFS(СВЦЭМ!$C$33:$C$776,СВЦЭМ!$A$33:$A$776,$A15,СВЦЭМ!$B$33:$B$776,R$11)+'СЕТ СН'!$F$9+СВЦЭМ!$D$10+'СЕТ СН'!$F$6-'СЕТ СН'!$F$19</f>
        <v>1441.7490937800001</v>
      </c>
      <c r="S15" s="36">
        <f>SUMIFS(СВЦЭМ!$C$33:$C$776,СВЦЭМ!$A$33:$A$776,$A15,СВЦЭМ!$B$33:$B$776,S$11)+'СЕТ СН'!$F$9+СВЦЭМ!$D$10+'СЕТ СН'!$F$6-'СЕТ СН'!$F$19</f>
        <v>1428.8954216299999</v>
      </c>
      <c r="T15" s="36">
        <f>SUMIFS(СВЦЭМ!$C$33:$C$776,СВЦЭМ!$A$33:$A$776,$A15,СВЦЭМ!$B$33:$B$776,T$11)+'СЕТ СН'!$F$9+СВЦЭМ!$D$10+'СЕТ СН'!$F$6-'СЕТ СН'!$F$19</f>
        <v>1411.0624279799999</v>
      </c>
      <c r="U15" s="36">
        <f>SUMIFS(СВЦЭМ!$C$33:$C$776,СВЦЭМ!$A$33:$A$776,$A15,СВЦЭМ!$B$33:$B$776,U$11)+'СЕТ СН'!$F$9+СВЦЭМ!$D$10+'СЕТ СН'!$F$6-'СЕТ СН'!$F$19</f>
        <v>1416.60740781</v>
      </c>
      <c r="V15" s="36">
        <f>SUMIFS(СВЦЭМ!$C$33:$C$776,СВЦЭМ!$A$33:$A$776,$A15,СВЦЭМ!$B$33:$B$776,V$11)+'СЕТ СН'!$F$9+СВЦЭМ!$D$10+'СЕТ СН'!$F$6-'СЕТ СН'!$F$19</f>
        <v>1373.3076897599999</v>
      </c>
      <c r="W15" s="36">
        <f>SUMIFS(СВЦЭМ!$C$33:$C$776,СВЦЭМ!$A$33:$A$776,$A15,СВЦЭМ!$B$33:$B$776,W$11)+'СЕТ СН'!$F$9+СВЦЭМ!$D$10+'СЕТ СН'!$F$6-'СЕТ СН'!$F$19</f>
        <v>1338.6631665099999</v>
      </c>
      <c r="X15" s="36">
        <f>SUMIFS(СВЦЭМ!$C$33:$C$776,СВЦЭМ!$A$33:$A$776,$A15,СВЦЭМ!$B$33:$B$776,X$11)+'СЕТ СН'!$F$9+СВЦЭМ!$D$10+'СЕТ СН'!$F$6-'СЕТ СН'!$F$19</f>
        <v>1377.7322359499999</v>
      </c>
      <c r="Y15" s="36">
        <f>SUMIFS(СВЦЭМ!$C$33:$C$776,СВЦЭМ!$A$33:$A$776,$A15,СВЦЭМ!$B$33:$B$776,Y$11)+'СЕТ СН'!$F$9+СВЦЭМ!$D$10+'СЕТ СН'!$F$6-'СЕТ СН'!$F$19</f>
        <v>1410.1681420899999</v>
      </c>
    </row>
    <row r="16" spans="1:27" ht="15.75" x14ac:dyDescent="0.2">
      <c r="A16" s="35">
        <f t="shared" si="0"/>
        <v>43926</v>
      </c>
      <c r="B16" s="36">
        <f>SUMIFS(СВЦЭМ!$C$33:$C$776,СВЦЭМ!$A$33:$A$776,$A16,СВЦЭМ!$B$33:$B$776,B$11)+'СЕТ СН'!$F$9+СВЦЭМ!$D$10+'СЕТ СН'!$F$6-'СЕТ СН'!$F$19</f>
        <v>1384.3877798399999</v>
      </c>
      <c r="C16" s="36">
        <f>SUMIFS(СВЦЭМ!$C$33:$C$776,СВЦЭМ!$A$33:$A$776,$A16,СВЦЭМ!$B$33:$B$776,C$11)+'СЕТ СН'!$F$9+СВЦЭМ!$D$10+'СЕТ СН'!$F$6-'СЕТ СН'!$F$19</f>
        <v>1519.4526482399999</v>
      </c>
      <c r="D16" s="36">
        <f>SUMIFS(СВЦЭМ!$C$33:$C$776,СВЦЭМ!$A$33:$A$776,$A16,СВЦЭМ!$B$33:$B$776,D$11)+'СЕТ СН'!$F$9+СВЦЭМ!$D$10+'СЕТ СН'!$F$6-'СЕТ СН'!$F$19</f>
        <v>1558.4446296399999</v>
      </c>
      <c r="E16" s="36">
        <f>SUMIFS(СВЦЭМ!$C$33:$C$776,СВЦЭМ!$A$33:$A$776,$A16,СВЦЭМ!$B$33:$B$776,E$11)+'СЕТ СН'!$F$9+СВЦЭМ!$D$10+'СЕТ СН'!$F$6-'СЕТ СН'!$F$19</f>
        <v>1585.57957951</v>
      </c>
      <c r="F16" s="36">
        <f>SUMIFS(СВЦЭМ!$C$33:$C$776,СВЦЭМ!$A$33:$A$776,$A16,СВЦЭМ!$B$33:$B$776,F$11)+'СЕТ СН'!$F$9+СВЦЭМ!$D$10+'СЕТ СН'!$F$6-'СЕТ СН'!$F$19</f>
        <v>1600.36633145</v>
      </c>
      <c r="G16" s="36">
        <f>SUMIFS(СВЦЭМ!$C$33:$C$776,СВЦЭМ!$A$33:$A$776,$A16,СВЦЭМ!$B$33:$B$776,G$11)+'СЕТ СН'!$F$9+СВЦЭМ!$D$10+'СЕТ СН'!$F$6-'СЕТ СН'!$F$19</f>
        <v>1562.68926076</v>
      </c>
      <c r="H16" s="36">
        <f>SUMIFS(СВЦЭМ!$C$33:$C$776,СВЦЭМ!$A$33:$A$776,$A16,СВЦЭМ!$B$33:$B$776,H$11)+'СЕТ СН'!$F$9+СВЦЭМ!$D$10+'СЕТ СН'!$F$6-'СЕТ СН'!$F$19</f>
        <v>1550.97491638</v>
      </c>
      <c r="I16" s="36">
        <f>SUMIFS(СВЦЭМ!$C$33:$C$776,СВЦЭМ!$A$33:$A$776,$A16,СВЦЭМ!$B$33:$B$776,I$11)+'СЕТ СН'!$F$9+СВЦЭМ!$D$10+'СЕТ СН'!$F$6-'СЕТ СН'!$F$19</f>
        <v>1530.6930687399999</v>
      </c>
      <c r="J16" s="36">
        <f>SUMIFS(СВЦЭМ!$C$33:$C$776,СВЦЭМ!$A$33:$A$776,$A16,СВЦЭМ!$B$33:$B$776,J$11)+'СЕТ СН'!$F$9+СВЦЭМ!$D$10+'СЕТ СН'!$F$6-'СЕТ СН'!$F$19</f>
        <v>1454.8713511799999</v>
      </c>
      <c r="K16" s="36">
        <f>SUMIFS(СВЦЭМ!$C$33:$C$776,СВЦЭМ!$A$33:$A$776,$A16,СВЦЭМ!$B$33:$B$776,K$11)+'СЕТ СН'!$F$9+СВЦЭМ!$D$10+'СЕТ СН'!$F$6-'СЕТ СН'!$F$19</f>
        <v>1391.0842027799999</v>
      </c>
      <c r="L16" s="36">
        <f>SUMIFS(СВЦЭМ!$C$33:$C$776,СВЦЭМ!$A$33:$A$776,$A16,СВЦЭМ!$B$33:$B$776,L$11)+'СЕТ СН'!$F$9+СВЦЭМ!$D$10+'СЕТ СН'!$F$6-'СЕТ СН'!$F$19</f>
        <v>1361.00346855</v>
      </c>
      <c r="M16" s="36">
        <f>SUMIFS(СВЦЭМ!$C$33:$C$776,СВЦЭМ!$A$33:$A$776,$A16,СВЦЭМ!$B$33:$B$776,M$11)+'СЕТ СН'!$F$9+СВЦЭМ!$D$10+'СЕТ СН'!$F$6-'СЕТ СН'!$F$19</f>
        <v>1379.1435982599999</v>
      </c>
      <c r="N16" s="36">
        <f>SUMIFS(СВЦЭМ!$C$33:$C$776,СВЦЭМ!$A$33:$A$776,$A16,СВЦЭМ!$B$33:$B$776,N$11)+'СЕТ СН'!$F$9+СВЦЭМ!$D$10+'СЕТ СН'!$F$6-'СЕТ СН'!$F$19</f>
        <v>1421.0765964299999</v>
      </c>
      <c r="O16" s="36">
        <f>SUMIFS(СВЦЭМ!$C$33:$C$776,СВЦЭМ!$A$33:$A$776,$A16,СВЦЭМ!$B$33:$B$776,O$11)+'СЕТ СН'!$F$9+СВЦЭМ!$D$10+'СЕТ СН'!$F$6-'СЕТ СН'!$F$19</f>
        <v>1356.012203</v>
      </c>
      <c r="P16" s="36">
        <f>SUMIFS(СВЦЭМ!$C$33:$C$776,СВЦЭМ!$A$33:$A$776,$A16,СВЦЭМ!$B$33:$B$776,P$11)+'СЕТ СН'!$F$9+СВЦЭМ!$D$10+'СЕТ СН'!$F$6-'СЕТ СН'!$F$19</f>
        <v>1387.4620049499999</v>
      </c>
      <c r="Q16" s="36">
        <f>SUMIFS(СВЦЭМ!$C$33:$C$776,СВЦЭМ!$A$33:$A$776,$A16,СВЦЭМ!$B$33:$B$776,Q$11)+'СЕТ СН'!$F$9+СВЦЭМ!$D$10+'СЕТ СН'!$F$6-'СЕТ СН'!$F$19</f>
        <v>1475.3610735099999</v>
      </c>
      <c r="R16" s="36">
        <f>SUMIFS(СВЦЭМ!$C$33:$C$776,СВЦЭМ!$A$33:$A$776,$A16,СВЦЭМ!$B$33:$B$776,R$11)+'СЕТ СН'!$F$9+СВЦЭМ!$D$10+'СЕТ СН'!$F$6-'СЕТ СН'!$F$19</f>
        <v>1425.11485939</v>
      </c>
      <c r="S16" s="36">
        <f>SUMIFS(СВЦЭМ!$C$33:$C$776,СВЦЭМ!$A$33:$A$776,$A16,СВЦЭМ!$B$33:$B$776,S$11)+'СЕТ СН'!$F$9+СВЦЭМ!$D$10+'СЕТ СН'!$F$6-'СЕТ СН'!$F$19</f>
        <v>1351.13559409</v>
      </c>
      <c r="T16" s="36">
        <f>SUMIFS(СВЦЭМ!$C$33:$C$776,СВЦЭМ!$A$33:$A$776,$A16,СВЦЭМ!$B$33:$B$776,T$11)+'СЕТ СН'!$F$9+СВЦЭМ!$D$10+'СЕТ СН'!$F$6-'СЕТ СН'!$F$19</f>
        <v>1325.1355855899999</v>
      </c>
      <c r="U16" s="36">
        <f>SUMIFS(СВЦЭМ!$C$33:$C$776,СВЦЭМ!$A$33:$A$776,$A16,СВЦЭМ!$B$33:$B$776,U$11)+'СЕТ СН'!$F$9+СВЦЭМ!$D$10+'СЕТ СН'!$F$6-'СЕТ СН'!$F$19</f>
        <v>1333.7955863</v>
      </c>
      <c r="V16" s="36">
        <f>SUMIFS(СВЦЭМ!$C$33:$C$776,СВЦЭМ!$A$33:$A$776,$A16,СВЦЭМ!$B$33:$B$776,V$11)+'СЕТ СН'!$F$9+СВЦЭМ!$D$10+'СЕТ СН'!$F$6-'СЕТ СН'!$F$19</f>
        <v>1292.8496815199999</v>
      </c>
      <c r="W16" s="36">
        <f>SUMIFS(СВЦЭМ!$C$33:$C$776,СВЦЭМ!$A$33:$A$776,$A16,СВЦЭМ!$B$33:$B$776,W$11)+'СЕТ СН'!$F$9+СВЦЭМ!$D$10+'СЕТ СН'!$F$6-'СЕТ СН'!$F$19</f>
        <v>1262.29855303</v>
      </c>
      <c r="X16" s="36">
        <f>SUMIFS(СВЦЭМ!$C$33:$C$776,СВЦЭМ!$A$33:$A$776,$A16,СВЦЭМ!$B$33:$B$776,X$11)+'СЕТ СН'!$F$9+СВЦЭМ!$D$10+'СЕТ СН'!$F$6-'СЕТ СН'!$F$19</f>
        <v>1254.4347182399999</v>
      </c>
      <c r="Y16" s="36">
        <f>SUMIFS(СВЦЭМ!$C$33:$C$776,СВЦЭМ!$A$33:$A$776,$A16,СВЦЭМ!$B$33:$B$776,Y$11)+'СЕТ СН'!$F$9+СВЦЭМ!$D$10+'СЕТ СН'!$F$6-'СЕТ СН'!$F$19</f>
        <v>1297.4735844499999</v>
      </c>
    </row>
    <row r="17" spans="1:25" ht="15.75" x14ac:dyDescent="0.2">
      <c r="A17" s="35">
        <f t="shared" si="0"/>
        <v>43927</v>
      </c>
      <c r="B17" s="36">
        <f>SUMIFS(СВЦЭМ!$C$33:$C$776,СВЦЭМ!$A$33:$A$776,$A17,СВЦЭМ!$B$33:$B$776,B$11)+'СЕТ СН'!$F$9+СВЦЭМ!$D$10+'СЕТ СН'!$F$6-'СЕТ СН'!$F$19</f>
        <v>1421.89056845</v>
      </c>
      <c r="C17" s="36">
        <f>SUMIFS(СВЦЭМ!$C$33:$C$776,СВЦЭМ!$A$33:$A$776,$A17,СВЦЭМ!$B$33:$B$776,C$11)+'СЕТ СН'!$F$9+СВЦЭМ!$D$10+'СЕТ СН'!$F$6-'СЕТ СН'!$F$19</f>
        <v>1466.2293804999999</v>
      </c>
      <c r="D17" s="36">
        <f>SUMIFS(СВЦЭМ!$C$33:$C$776,СВЦЭМ!$A$33:$A$776,$A17,СВЦЭМ!$B$33:$B$776,D$11)+'СЕТ СН'!$F$9+СВЦЭМ!$D$10+'СЕТ СН'!$F$6-'СЕТ СН'!$F$19</f>
        <v>1482.1827659</v>
      </c>
      <c r="E17" s="36">
        <f>SUMIFS(СВЦЭМ!$C$33:$C$776,СВЦЭМ!$A$33:$A$776,$A17,СВЦЭМ!$B$33:$B$776,E$11)+'СЕТ СН'!$F$9+СВЦЭМ!$D$10+'СЕТ СН'!$F$6-'СЕТ СН'!$F$19</f>
        <v>1485.6792546899999</v>
      </c>
      <c r="F17" s="36">
        <f>SUMIFS(СВЦЭМ!$C$33:$C$776,СВЦЭМ!$A$33:$A$776,$A17,СВЦЭМ!$B$33:$B$776,F$11)+'СЕТ СН'!$F$9+СВЦЭМ!$D$10+'СЕТ СН'!$F$6-'СЕТ СН'!$F$19</f>
        <v>1485.8292371699999</v>
      </c>
      <c r="G17" s="36">
        <f>SUMIFS(СВЦЭМ!$C$33:$C$776,СВЦЭМ!$A$33:$A$776,$A17,СВЦЭМ!$B$33:$B$776,G$11)+'СЕТ СН'!$F$9+СВЦЭМ!$D$10+'СЕТ СН'!$F$6-'СЕТ СН'!$F$19</f>
        <v>1482.6553854799999</v>
      </c>
      <c r="H17" s="36">
        <f>SUMIFS(СВЦЭМ!$C$33:$C$776,СВЦЭМ!$A$33:$A$776,$A17,СВЦЭМ!$B$33:$B$776,H$11)+'СЕТ СН'!$F$9+СВЦЭМ!$D$10+'СЕТ СН'!$F$6-'СЕТ СН'!$F$19</f>
        <v>1469.7336080699999</v>
      </c>
      <c r="I17" s="36">
        <f>SUMIFS(СВЦЭМ!$C$33:$C$776,СВЦЭМ!$A$33:$A$776,$A17,СВЦЭМ!$B$33:$B$776,I$11)+'СЕТ СН'!$F$9+СВЦЭМ!$D$10+'СЕТ СН'!$F$6-'СЕТ СН'!$F$19</f>
        <v>1447.6057640399999</v>
      </c>
      <c r="J17" s="36">
        <f>SUMIFS(СВЦЭМ!$C$33:$C$776,СВЦЭМ!$A$33:$A$776,$A17,СВЦЭМ!$B$33:$B$776,J$11)+'СЕТ СН'!$F$9+СВЦЭМ!$D$10+'СЕТ СН'!$F$6-'СЕТ СН'!$F$19</f>
        <v>1415.28728664</v>
      </c>
      <c r="K17" s="36">
        <f>SUMIFS(СВЦЭМ!$C$33:$C$776,СВЦЭМ!$A$33:$A$776,$A17,СВЦЭМ!$B$33:$B$776,K$11)+'СЕТ СН'!$F$9+СВЦЭМ!$D$10+'СЕТ СН'!$F$6-'СЕТ СН'!$F$19</f>
        <v>1384.8293424599999</v>
      </c>
      <c r="L17" s="36">
        <f>SUMIFS(СВЦЭМ!$C$33:$C$776,СВЦЭМ!$A$33:$A$776,$A17,СВЦЭМ!$B$33:$B$776,L$11)+'СЕТ СН'!$F$9+СВЦЭМ!$D$10+'СЕТ СН'!$F$6-'СЕТ СН'!$F$19</f>
        <v>1374.0181851899999</v>
      </c>
      <c r="M17" s="36">
        <f>SUMIFS(СВЦЭМ!$C$33:$C$776,СВЦЭМ!$A$33:$A$776,$A17,СВЦЭМ!$B$33:$B$776,M$11)+'СЕТ СН'!$F$9+СВЦЭМ!$D$10+'СЕТ СН'!$F$6-'СЕТ СН'!$F$19</f>
        <v>1363.5233292400001</v>
      </c>
      <c r="N17" s="36">
        <f>SUMIFS(СВЦЭМ!$C$33:$C$776,СВЦЭМ!$A$33:$A$776,$A17,СВЦЭМ!$B$33:$B$776,N$11)+'СЕТ СН'!$F$9+СВЦЭМ!$D$10+'СЕТ СН'!$F$6-'СЕТ СН'!$F$19</f>
        <v>1395.7678401799999</v>
      </c>
      <c r="O17" s="36">
        <f>SUMIFS(СВЦЭМ!$C$33:$C$776,СВЦЭМ!$A$33:$A$776,$A17,СВЦЭМ!$B$33:$B$776,O$11)+'СЕТ СН'!$F$9+СВЦЭМ!$D$10+'СЕТ СН'!$F$6-'СЕТ СН'!$F$19</f>
        <v>1362.71267309</v>
      </c>
      <c r="P17" s="36">
        <f>SUMIFS(СВЦЭМ!$C$33:$C$776,СВЦЭМ!$A$33:$A$776,$A17,СВЦЭМ!$B$33:$B$776,P$11)+'СЕТ СН'!$F$9+СВЦЭМ!$D$10+'СЕТ СН'!$F$6-'СЕТ СН'!$F$19</f>
        <v>1371.3662487500001</v>
      </c>
      <c r="Q17" s="36">
        <f>SUMIFS(СВЦЭМ!$C$33:$C$776,СВЦЭМ!$A$33:$A$776,$A17,СВЦЭМ!$B$33:$B$776,Q$11)+'СЕТ СН'!$F$9+СВЦЭМ!$D$10+'СЕТ СН'!$F$6-'СЕТ СН'!$F$19</f>
        <v>1363.3673581099999</v>
      </c>
      <c r="R17" s="36">
        <f>SUMIFS(СВЦЭМ!$C$33:$C$776,СВЦЭМ!$A$33:$A$776,$A17,СВЦЭМ!$B$33:$B$776,R$11)+'СЕТ СН'!$F$9+СВЦЭМ!$D$10+'СЕТ СН'!$F$6-'СЕТ СН'!$F$19</f>
        <v>1342.77014478</v>
      </c>
      <c r="S17" s="36">
        <f>SUMIFS(СВЦЭМ!$C$33:$C$776,СВЦЭМ!$A$33:$A$776,$A17,СВЦЭМ!$B$33:$B$776,S$11)+'СЕТ СН'!$F$9+СВЦЭМ!$D$10+'СЕТ СН'!$F$6-'СЕТ СН'!$F$19</f>
        <v>1364.88035986</v>
      </c>
      <c r="T17" s="36">
        <f>SUMIFS(СВЦЭМ!$C$33:$C$776,СВЦЭМ!$A$33:$A$776,$A17,СВЦЭМ!$B$33:$B$776,T$11)+'СЕТ СН'!$F$9+СВЦЭМ!$D$10+'СЕТ СН'!$F$6-'СЕТ СН'!$F$19</f>
        <v>1350.0452436099999</v>
      </c>
      <c r="U17" s="36">
        <f>SUMIFS(СВЦЭМ!$C$33:$C$776,СВЦЭМ!$A$33:$A$776,$A17,СВЦЭМ!$B$33:$B$776,U$11)+'СЕТ СН'!$F$9+СВЦЭМ!$D$10+'СЕТ СН'!$F$6-'СЕТ СН'!$F$19</f>
        <v>1327.1697690399999</v>
      </c>
      <c r="V17" s="36">
        <f>SUMIFS(СВЦЭМ!$C$33:$C$776,СВЦЭМ!$A$33:$A$776,$A17,СВЦЭМ!$B$33:$B$776,V$11)+'СЕТ СН'!$F$9+СВЦЭМ!$D$10+'СЕТ СН'!$F$6-'СЕТ СН'!$F$19</f>
        <v>1375.5116297</v>
      </c>
      <c r="W17" s="36">
        <f>SUMIFS(СВЦЭМ!$C$33:$C$776,СВЦЭМ!$A$33:$A$776,$A17,СВЦЭМ!$B$33:$B$776,W$11)+'СЕТ СН'!$F$9+СВЦЭМ!$D$10+'СЕТ СН'!$F$6-'СЕТ СН'!$F$19</f>
        <v>1307.1853843899999</v>
      </c>
      <c r="X17" s="36">
        <f>SUMIFS(СВЦЭМ!$C$33:$C$776,СВЦЭМ!$A$33:$A$776,$A17,СВЦЭМ!$B$33:$B$776,X$11)+'СЕТ СН'!$F$9+СВЦЭМ!$D$10+'СЕТ СН'!$F$6-'СЕТ СН'!$F$19</f>
        <v>1333.70825823</v>
      </c>
      <c r="Y17" s="36">
        <f>SUMIFS(СВЦЭМ!$C$33:$C$776,СВЦЭМ!$A$33:$A$776,$A17,СВЦЭМ!$B$33:$B$776,Y$11)+'СЕТ СН'!$F$9+СВЦЭМ!$D$10+'СЕТ СН'!$F$6-'СЕТ СН'!$F$19</f>
        <v>1376.0618566399999</v>
      </c>
    </row>
    <row r="18" spans="1:25" ht="15.75" x14ac:dyDescent="0.2">
      <c r="A18" s="35">
        <f t="shared" si="0"/>
        <v>43928</v>
      </c>
      <c r="B18" s="36">
        <f>SUMIFS(СВЦЭМ!$C$33:$C$776,СВЦЭМ!$A$33:$A$776,$A18,СВЦЭМ!$B$33:$B$776,B$11)+'СЕТ СН'!$F$9+СВЦЭМ!$D$10+'СЕТ СН'!$F$6-'СЕТ СН'!$F$19</f>
        <v>1425.3108825300001</v>
      </c>
      <c r="C18" s="36">
        <f>SUMIFS(СВЦЭМ!$C$33:$C$776,СВЦЭМ!$A$33:$A$776,$A18,СВЦЭМ!$B$33:$B$776,C$11)+'СЕТ СН'!$F$9+СВЦЭМ!$D$10+'СЕТ СН'!$F$6-'СЕТ СН'!$F$19</f>
        <v>1466.16581359</v>
      </c>
      <c r="D18" s="36">
        <f>SUMIFS(СВЦЭМ!$C$33:$C$776,СВЦЭМ!$A$33:$A$776,$A18,СВЦЭМ!$B$33:$B$776,D$11)+'СЕТ СН'!$F$9+СВЦЭМ!$D$10+'СЕТ СН'!$F$6-'СЕТ СН'!$F$19</f>
        <v>1490.9646360199999</v>
      </c>
      <c r="E18" s="36">
        <f>SUMIFS(СВЦЭМ!$C$33:$C$776,СВЦЭМ!$A$33:$A$776,$A18,СВЦЭМ!$B$33:$B$776,E$11)+'СЕТ СН'!$F$9+СВЦЭМ!$D$10+'СЕТ СН'!$F$6-'СЕТ СН'!$F$19</f>
        <v>1516.1192155599999</v>
      </c>
      <c r="F18" s="36">
        <f>SUMIFS(СВЦЭМ!$C$33:$C$776,СВЦЭМ!$A$33:$A$776,$A18,СВЦЭМ!$B$33:$B$776,F$11)+'СЕТ СН'!$F$9+СВЦЭМ!$D$10+'СЕТ СН'!$F$6-'СЕТ СН'!$F$19</f>
        <v>1523.02662007</v>
      </c>
      <c r="G18" s="36">
        <f>SUMIFS(СВЦЭМ!$C$33:$C$776,СВЦЭМ!$A$33:$A$776,$A18,СВЦЭМ!$B$33:$B$776,G$11)+'СЕТ СН'!$F$9+СВЦЭМ!$D$10+'СЕТ СН'!$F$6-'СЕТ СН'!$F$19</f>
        <v>1525.0243323299999</v>
      </c>
      <c r="H18" s="36">
        <f>SUMIFS(СВЦЭМ!$C$33:$C$776,СВЦЭМ!$A$33:$A$776,$A18,СВЦЭМ!$B$33:$B$776,H$11)+'СЕТ СН'!$F$9+СВЦЭМ!$D$10+'СЕТ СН'!$F$6-'СЕТ СН'!$F$19</f>
        <v>1527.98475278</v>
      </c>
      <c r="I18" s="36">
        <f>SUMIFS(СВЦЭМ!$C$33:$C$776,СВЦЭМ!$A$33:$A$776,$A18,СВЦЭМ!$B$33:$B$776,I$11)+'СЕТ СН'!$F$9+СВЦЭМ!$D$10+'СЕТ СН'!$F$6-'СЕТ СН'!$F$19</f>
        <v>1542.53644807</v>
      </c>
      <c r="J18" s="36">
        <f>SUMIFS(СВЦЭМ!$C$33:$C$776,СВЦЭМ!$A$33:$A$776,$A18,СВЦЭМ!$B$33:$B$776,J$11)+'СЕТ СН'!$F$9+СВЦЭМ!$D$10+'СЕТ СН'!$F$6-'СЕТ СН'!$F$19</f>
        <v>1444.57634839</v>
      </c>
      <c r="K18" s="36">
        <f>SUMIFS(СВЦЭМ!$C$33:$C$776,СВЦЭМ!$A$33:$A$776,$A18,СВЦЭМ!$B$33:$B$776,K$11)+'СЕТ СН'!$F$9+СВЦЭМ!$D$10+'СЕТ СН'!$F$6-'СЕТ СН'!$F$19</f>
        <v>1442.95461097</v>
      </c>
      <c r="L18" s="36">
        <f>SUMIFS(СВЦЭМ!$C$33:$C$776,СВЦЭМ!$A$33:$A$776,$A18,СВЦЭМ!$B$33:$B$776,L$11)+'СЕТ СН'!$F$9+СВЦЭМ!$D$10+'СЕТ СН'!$F$6-'СЕТ СН'!$F$19</f>
        <v>1421.34810277</v>
      </c>
      <c r="M18" s="36">
        <f>SUMIFS(СВЦЭМ!$C$33:$C$776,СВЦЭМ!$A$33:$A$776,$A18,СВЦЭМ!$B$33:$B$776,M$11)+'СЕТ СН'!$F$9+СВЦЭМ!$D$10+'СЕТ СН'!$F$6-'СЕТ СН'!$F$19</f>
        <v>1383.41736199</v>
      </c>
      <c r="N18" s="36">
        <f>SUMIFS(СВЦЭМ!$C$33:$C$776,СВЦЭМ!$A$33:$A$776,$A18,СВЦЭМ!$B$33:$B$776,N$11)+'СЕТ СН'!$F$9+СВЦЭМ!$D$10+'СЕТ СН'!$F$6-'СЕТ СН'!$F$19</f>
        <v>1417.98714791</v>
      </c>
      <c r="O18" s="36">
        <f>SUMIFS(СВЦЭМ!$C$33:$C$776,СВЦЭМ!$A$33:$A$776,$A18,СВЦЭМ!$B$33:$B$776,O$11)+'СЕТ СН'!$F$9+СВЦЭМ!$D$10+'СЕТ СН'!$F$6-'СЕТ СН'!$F$19</f>
        <v>1382.24135985</v>
      </c>
      <c r="P18" s="36">
        <f>SUMIFS(СВЦЭМ!$C$33:$C$776,СВЦЭМ!$A$33:$A$776,$A18,СВЦЭМ!$B$33:$B$776,P$11)+'СЕТ СН'!$F$9+СВЦЭМ!$D$10+'СЕТ СН'!$F$6-'СЕТ СН'!$F$19</f>
        <v>1374.81268942</v>
      </c>
      <c r="Q18" s="36">
        <f>SUMIFS(СВЦЭМ!$C$33:$C$776,СВЦЭМ!$A$33:$A$776,$A18,СВЦЭМ!$B$33:$B$776,Q$11)+'СЕТ СН'!$F$9+СВЦЭМ!$D$10+'СЕТ СН'!$F$6-'СЕТ СН'!$F$19</f>
        <v>1375.9450129699999</v>
      </c>
      <c r="R18" s="36">
        <f>SUMIFS(СВЦЭМ!$C$33:$C$776,СВЦЭМ!$A$33:$A$776,$A18,СВЦЭМ!$B$33:$B$776,R$11)+'СЕТ СН'!$F$9+СВЦЭМ!$D$10+'СЕТ СН'!$F$6-'СЕТ СН'!$F$19</f>
        <v>1388.14335514</v>
      </c>
      <c r="S18" s="36">
        <f>SUMIFS(СВЦЭМ!$C$33:$C$776,СВЦЭМ!$A$33:$A$776,$A18,СВЦЭМ!$B$33:$B$776,S$11)+'СЕТ СН'!$F$9+СВЦЭМ!$D$10+'СЕТ СН'!$F$6-'СЕТ СН'!$F$19</f>
        <v>1379.0667317299999</v>
      </c>
      <c r="T18" s="36">
        <f>SUMIFS(СВЦЭМ!$C$33:$C$776,СВЦЭМ!$A$33:$A$776,$A18,СВЦЭМ!$B$33:$B$776,T$11)+'СЕТ СН'!$F$9+СВЦЭМ!$D$10+'СЕТ СН'!$F$6-'СЕТ СН'!$F$19</f>
        <v>1356.5467968799999</v>
      </c>
      <c r="U18" s="36">
        <f>SUMIFS(СВЦЭМ!$C$33:$C$776,СВЦЭМ!$A$33:$A$776,$A18,СВЦЭМ!$B$33:$B$776,U$11)+'СЕТ СН'!$F$9+СВЦЭМ!$D$10+'СЕТ СН'!$F$6-'СЕТ СН'!$F$19</f>
        <v>1367.7171296899999</v>
      </c>
      <c r="V18" s="36">
        <f>SUMIFS(СВЦЭМ!$C$33:$C$776,СВЦЭМ!$A$33:$A$776,$A18,СВЦЭМ!$B$33:$B$776,V$11)+'СЕТ СН'!$F$9+СВЦЭМ!$D$10+'СЕТ СН'!$F$6-'СЕТ СН'!$F$19</f>
        <v>1351.85198709</v>
      </c>
      <c r="W18" s="36">
        <f>SUMIFS(СВЦЭМ!$C$33:$C$776,СВЦЭМ!$A$33:$A$776,$A18,СВЦЭМ!$B$33:$B$776,W$11)+'СЕТ СН'!$F$9+СВЦЭМ!$D$10+'СЕТ СН'!$F$6-'СЕТ СН'!$F$19</f>
        <v>1331.6699029500001</v>
      </c>
      <c r="X18" s="36">
        <f>SUMIFS(СВЦЭМ!$C$33:$C$776,СВЦЭМ!$A$33:$A$776,$A18,СВЦЭМ!$B$33:$B$776,X$11)+'СЕТ СН'!$F$9+СВЦЭМ!$D$10+'СЕТ СН'!$F$6-'СЕТ СН'!$F$19</f>
        <v>1346.2153675899999</v>
      </c>
      <c r="Y18" s="36">
        <f>SUMIFS(СВЦЭМ!$C$33:$C$776,СВЦЭМ!$A$33:$A$776,$A18,СВЦЭМ!$B$33:$B$776,Y$11)+'СЕТ СН'!$F$9+СВЦЭМ!$D$10+'СЕТ СН'!$F$6-'СЕТ СН'!$F$19</f>
        <v>1381.15057477</v>
      </c>
    </row>
    <row r="19" spans="1:25" ht="15.75" x14ac:dyDescent="0.2">
      <c r="A19" s="35">
        <f t="shared" si="0"/>
        <v>43929</v>
      </c>
      <c r="B19" s="36">
        <f>SUMIFS(СВЦЭМ!$C$33:$C$776,СВЦЭМ!$A$33:$A$776,$A19,СВЦЭМ!$B$33:$B$776,B$11)+'СЕТ СН'!$F$9+СВЦЭМ!$D$10+'СЕТ СН'!$F$6-'СЕТ СН'!$F$19</f>
        <v>1419.6804937499999</v>
      </c>
      <c r="C19" s="36">
        <f>SUMIFS(СВЦЭМ!$C$33:$C$776,СВЦЭМ!$A$33:$A$776,$A19,СВЦЭМ!$B$33:$B$776,C$11)+'СЕТ СН'!$F$9+СВЦЭМ!$D$10+'СЕТ СН'!$F$6-'СЕТ СН'!$F$19</f>
        <v>1463.21872988</v>
      </c>
      <c r="D19" s="36">
        <f>SUMIFS(СВЦЭМ!$C$33:$C$776,СВЦЭМ!$A$33:$A$776,$A19,СВЦЭМ!$B$33:$B$776,D$11)+'СЕТ СН'!$F$9+СВЦЭМ!$D$10+'СЕТ СН'!$F$6-'СЕТ СН'!$F$19</f>
        <v>1482.0045266099999</v>
      </c>
      <c r="E19" s="36">
        <f>SUMIFS(СВЦЭМ!$C$33:$C$776,СВЦЭМ!$A$33:$A$776,$A19,СВЦЭМ!$B$33:$B$776,E$11)+'СЕТ СН'!$F$9+СВЦЭМ!$D$10+'СЕТ СН'!$F$6-'СЕТ СН'!$F$19</f>
        <v>1505.74563266</v>
      </c>
      <c r="F19" s="36">
        <f>SUMIFS(СВЦЭМ!$C$33:$C$776,СВЦЭМ!$A$33:$A$776,$A19,СВЦЭМ!$B$33:$B$776,F$11)+'СЕТ СН'!$F$9+СВЦЭМ!$D$10+'СЕТ СН'!$F$6-'СЕТ СН'!$F$19</f>
        <v>1511.1272959200001</v>
      </c>
      <c r="G19" s="36">
        <f>SUMIFS(СВЦЭМ!$C$33:$C$776,СВЦЭМ!$A$33:$A$776,$A19,СВЦЭМ!$B$33:$B$776,G$11)+'СЕТ СН'!$F$9+СВЦЭМ!$D$10+'СЕТ СН'!$F$6-'СЕТ СН'!$F$19</f>
        <v>1505.69943134</v>
      </c>
      <c r="H19" s="36">
        <f>SUMIFS(СВЦЭМ!$C$33:$C$776,СВЦЭМ!$A$33:$A$776,$A19,СВЦЭМ!$B$33:$B$776,H$11)+'СЕТ СН'!$F$9+СВЦЭМ!$D$10+'СЕТ СН'!$F$6-'СЕТ СН'!$F$19</f>
        <v>1483.23757961</v>
      </c>
      <c r="I19" s="36">
        <f>SUMIFS(СВЦЭМ!$C$33:$C$776,СВЦЭМ!$A$33:$A$776,$A19,СВЦЭМ!$B$33:$B$776,I$11)+'СЕТ СН'!$F$9+СВЦЭМ!$D$10+'СЕТ СН'!$F$6-'СЕТ СН'!$F$19</f>
        <v>1483.5957098700001</v>
      </c>
      <c r="J19" s="36">
        <f>SUMIFS(СВЦЭМ!$C$33:$C$776,СВЦЭМ!$A$33:$A$776,$A19,СВЦЭМ!$B$33:$B$776,J$11)+'СЕТ СН'!$F$9+СВЦЭМ!$D$10+'СЕТ СН'!$F$6-'СЕТ СН'!$F$19</f>
        <v>1363.9183347799999</v>
      </c>
      <c r="K19" s="36">
        <f>SUMIFS(СВЦЭМ!$C$33:$C$776,СВЦЭМ!$A$33:$A$776,$A19,СВЦЭМ!$B$33:$B$776,K$11)+'СЕТ СН'!$F$9+СВЦЭМ!$D$10+'СЕТ СН'!$F$6-'СЕТ СН'!$F$19</f>
        <v>1347.6289817100001</v>
      </c>
      <c r="L19" s="36">
        <f>SUMIFS(СВЦЭМ!$C$33:$C$776,СВЦЭМ!$A$33:$A$776,$A19,СВЦЭМ!$B$33:$B$776,L$11)+'СЕТ СН'!$F$9+СВЦЭМ!$D$10+'СЕТ СН'!$F$6-'СЕТ СН'!$F$19</f>
        <v>1320.7679883799999</v>
      </c>
      <c r="M19" s="36">
        <f>SUMIFS(СВЦЭМ!$C$33:$C$776,СВЦЭМ!$A$33:$A$776,$A19,СВЦЭМ!$B$33:$B$776,M$11)+'СЕТ СН'!$F$9+СВЦЭМ!$D$10+'СЕТ СН'!$F$6-'СЕТ СН'!$F$19</f>
        <v>1328.9119550400001</v>
      </c>
      <c r="N19" s="36">
        <f>SUMIFS(СВЦЭМ!$C$33:$C$776,СВЦЭМ!$A$33:$A$776,$A19,СВЦЭМ!$B$33:$B$776,N$11)+'СЕТ СН'!$F$9+СВЦЭМ!$D$10+'СЕТ СН'!$F$6-'СЕТ СН'!$F$19</f>
        <v>1374.6937288300001</v>
      </c>
      <c r="O19" s="36">
        <f>SUMIFS(СВЦЭМ!$C$33:$C$776,СВЦЭМ!$A$33:$A$776,$A19,СВЦЭМ!$B$33:$B$776,O$11)+'СЕТ СН'!$F$9+СВЦЭМ!$D$10+'СЕТ СН'!$F$6-'СЕТ СН'!$F$19</f>
        <v>1342.29799228</v>
      </c>
      <c r="P19" s="36">
        <f>SUMIFS(СВЦЭМ!$C$33:$C$776,СВЦЭМ!$A$33:$A$776,$A19,СВЦЭМ!$B$33:$B$776,P$11)+'СЕТ СН'!$F$9+СВЦЭМ!$D$10+'СЕТ СН'!$F$6-'СЕТ СН'!$F$19</f>
        <v>1313.8793719</v>
      </c>
      <c r="Q19" s="36">
        <f>SUMIFS(СВЦЭМ!$C$33:$C$776,СВЦЭМ!$A$33:$A$776,$A19,СВЦЭМ!$B$33:$B$776,Q$11)+'СЕТ СН'!$F$9+СВЦЭМ!$D$10+'СЕТ СН'!$F$6-'СЕТ СН'!$F$19</f>
        <v>1342.0290219999999</v>
      </c>
      <c r="R19" s="36">
        <f>SUMIFS(СВЦЭМ!$C$33:$C$776,СВЦЭМ!$A$33:$A$776,$A19,СВЦЭМ!$B$33:$B$776,R$11)+'СЕТ СН'!$F$9+СВЦЭМ!$D$10+'СЕТ СН'!$F$6-'СЕТ СН'!$F$19</f>
        <v>1333.48916652</v>
      </c>
      <c r="S19" s="36">
        <f>SUMIFS(СВЦЭМ!$C$33:$C$776,СВЦЭМ!$A$33:$A$776,$A19,СВЦЭМ!$B$33:$B$776,S$11)+'СЕТ СН'!$F$9+СВЦЭМ!$D$10+'СЕТ СН'!$F$6-'СЕТ СН'!$F$19</f>
        <v>1319.50155797</v>
      </c>
      <c r="T19" s="36">
        <f>SUMIFS(СВЦЭМ!$C$33:$C$776,СВЦЭМ!$A$33:$A$776,$A19,СВЦЭМ!$B$33:$B$776,T$11)+'СЕТ СН'!$F$9+СВЦЭМ!$D$10+'СЕТ СН'!$F$6-'СЕТ СН'!$F$19</f>
        <v>1306.1208231000001</v>
      </c>
      <c r="U19" s="36">
        <f>SUMIFS(СВЦЭМ!$C$33:$C$776,СВЦЭМ!$A$33:$A$776,$A19,СВЦЭМ!$B$33:$B$776,U$11)+'СЕТ СН'!$F$9+СВЦЭМ!$D$10+'СЕТ СН'!$F$6-'СЕТ СН'!$F$19</f>
        <v>1298.39227768</v>
      </c>
      <c r="V19" s="36">
        <f>SUMIFS(СВЦЭМ!$C$33:$C$776,СВЦЭМ!$A$33:$A$776,$A19,СВЦЭМ!$B$33:$B$776,V$11)+'СЕТ СН'!$F$9+СВЦЭМ!$D$10+'СЕТ СН'!$F$6-'СЕТ СН'!$F$19</f>
        <v>1277.67078997</v>
      </c>
      <c r="W19" s="36">
        <f>SUMIFS(СВЦЭМ!$C$33:$C$776,СВЦЭМ!$A$33:$A$776,$A19,СВЦЭМ!$B$33:$B$776,W$11)+'СЕТ СН'!$F$9+СВЦЭМ!$D$10+'СЕТ СН'!$F$6-'СЕТ СН'!$F$19</f>
        <v>1270.89898879</v>
      </c>
      <c r="X19" s="36">
        <f>SUMIFS(СВЦЭМ!$C$33:$C$776,СВЦЭМ!$A$33:$A$776,$A19,СВЦЭМ!$B$33:$B$776,X$11)+'СЕТ СН'!$F$9+СВЦЭМ!$D$10+'СЕТ СН'!$F$6-'СЕТ СН'!$F$19</f>
        <v>1282.7256549799999</v>
      </c>
      <c r="Y19" s="36">
        <f>SUMIFS(СВЦЭМ!$C$33:$C$776,СВЦЭМ!$A$33:$A$776,$A19,СВЦЭМ!$B$33:$B$776,Y$11)+'СЕТ СН'!$F$9+СВЦЭМ!$D$10+'СЕТ СН'!$F$6-'СЕТ СН'!$F$19</f>
        <v>1329.3963210699999</v>
      </c>
    </row>
    <row r="20" spans="1:25" ht="15.75" x14ac:dyDescent="0.2">
      <c r="A20" s="35">
        <f t="shared" si="0"/>
        <v>43930</v>
      </c>
      <c r="B20" s="36">
        <f>SUMIFS(СВЦЭМ!$C$33:$C$776,СВЦЭМ!$A$33:$A$776,$A20,СВЦЭМ!$B$33:$B$776,B$11)+'СЕТ СН'!$F$9+СВЦЭМ!$D$10+'СЕТ СН'!$F$6-'СЕТ СН'!$F$19</f>
        <v>1402.16600696</v>
      </c>
      <c r="C20" s="36">
        <f>SUMIFS(СВЦЭМ!$C$33:$C$776,СВЦЭМ!$A$33:$A$776,$A20,СВЦЭМ!$B$33:$B$776,C$11)+'СЕТ СН'!$F$9+СВЦЭМ!$D$10+'СЕТ СН'!$F$6-'СЕТ СН'!$F$19</f>
        <v>1447.1810229999999</v>
      </c>
      <c r="D20" s="36">
        <f>SUMIFS(СВЦЭМ!$C$33:$C$776,СВЦЭМ!$A$33:$A$776,$A20,СВЦЭМ!$B$33:$B$776,D$11)+'СЕТ СН'!$F$9+СВЦЭМ!$D$10+'СЕТ СН'!$F$6-'СЕТ СН'!$F$19</f>
        <v>1485.8054208799999</v>
      </c>
      <c r="E20" s="36">
        <f>SUMIFS(СВЦЭМ!$C$33:$C$776,СВЦЭМ!$A$33:$A$776,$A20,СВЦЭМ!$B$33:$B$776,E$11)+'СЕТ СН'!$F$9+СВЦЭМ!$D$10+'СЕТ СН'!$F$6-'СЕТ СН'!$F$19</f>
        <v>1497.0538834500001</v>
      </c>
      <c r="F20" s="36">
        <f>SUMIFS(СВЦЭМ!$C$33:$C$776,СВЦЭМ!$A$33:$A$776,$A20,СВЦЭМ!$B$33:$B$776,F$11)+'СЕТ СН'!$F$9+СВЦЭМ!$D$10+'СЕТ СН'!$F$6-'СЕТ СН'!$F$19</f>
        <v>1511.1581584399999</v>
      </c>
      <c r="G20" s="36">
        <f>SUMIFS(СВЦЭМ!$C$33:$C$776,СВЦЭМ!$A$33:$A$776,$A20,СВЦЭМ!$B$33:$B$776,G$11)+'СЕТ СН'!$F$9+СВЦЭМ!$D$10+'СЕТ СН'!$F$6-'СЕТ СН'!$F$19</f>
        <v>1547.67803314</v>
      </c>
      <c r="H20" s="36">
        <f>SUMIFS(СВЦЭМ!$C$33:$C$776,СВЦЭМ!$A$33:$A$776,$A20,СВЦЭМ!$B$33:$B$776,H$11)+'СЕТ СН'!$F$9+СВЦЭМ!$D$10+'СЕТ СН'!$F$6-'СЕТ СН'!$F$19</f>
        <v>1509.9754430999999</v>
      </c>
      <c r="I20" s="36">
        <f>SUMIFS(СВЦЭМ!$C$33:$C$776,СВЦЭМ!$A$33:$A$776,$A20,СВЦЭМ!$B$33:$B$776,I$11)+'СЕТ СН'!$F$9+СВЦЭМ!$D$10+'СЕТ СН'!$F$6-'СЕТ СН'!$F$19</f>
        <v>1505.95093266</v>
      </c>
      <c r="J20" s="36">
        <f>SUMIFS(СВЦЭМ!$C$33:$C$776,СВЦЭМ!$A$33:$A$776,$A20,СВЦЭМ!$B$33:$B$776,J$11)+'СЕТ СН'!$F$9+СВЦЭМ!$D$10+'СЕТ СН'!$F$6-'СЕТ СН'!$F$19</f>
        <v>1378.8053866600001</v>
      </c>
      <c r="K20" s="36">
        <f>SUMIFS(СВЦЭМ!$C$33:$C$776,СВЦЭМ!$A$33:$A$776,$A20,СВЦЭМ!$B$33:$B$776,K$11)+'СЕТ СН'!$F$9+СВЦЭМ!$D$10+'СЕТ СН'!$F$6-'СЕТ СН'!$F$19</f>
        <v>1365.49649544</v>
      </c>
      <c r="L20" s="36">
        <f>SUMIFS(СВЦЭМ!$C$33:$C$776,СВЦЭМ!$A$33:$A$776,$A20,СВЦЭМ!$B$33:$B$776,L$11)+'СЕТ СН'!$F$9+СВЦЭМ!$D$10+'СЕТ СН'!$F$6-'СЕТ СН'!$F$19</f>
        <v>1338.19826526</v>
      </c>
      <c r="M20" s="36">
        <f>SUMIFS(СВЦЭМ!$C$33:$C$776,СВЦЭМ!$A$33:$A$776,$A20,СВЦЭМ!$B$33:$B$776,M$11)+'СЕТ СН'!$F$9+СВЦЭМ!$D$10+'СЕТ СН'!$F$6-'СЕТ СН'!$F$19</f>
        <v>1335.1812025899999</v>
      </c>
      <c r="N20" s="36">
        <f>SUMIFS(СВЦЭМ!$C$33:$C$776,СВЦЭМ!$A$33:$A$776,$A20,СВЦЭМ!$B$33:$B$776,N$11)+'СЕТ СН'!$F$9+СВЦЭМ!$D$10+'СЕТ СН'!$F$6-'СЕТ СН'!$F$19</f>
        <v>1381.67706963</v>
      </c>
      <c r="O20" s="36">
        <f>SUMIFS(СВЦЭМ!$C$33:$C$776,СВЦЭМ!$A$33:$A$776,$A20,СВЦЭМ!$B$33:$B$776,O$11)+'СЕТ СН'!$F$9+СВЦЭМ!$D$10+'СЕТ СН'!$F$6-'СЕТ СН'!$F$19</f>
        <v>1332.66675618</v>
      </c>
      <c r="P20" s="36">
        <f>SUMIFS(СВЦЭМ!$C$33:$C$776,СВЦЭМ!$A$33:$A$776,$A20,СВЦЭМ!$B$33:$B$776,P$11)+'СЕТ СН'!$F$9+СВЦЭМ!$D$10+'СЕТ СН'!$F$6-'СЕТ СН'!$F$19</f>
        <v>1307.66301073</v>
      </c>
      <c r="Q20" s="36">
        <f>SUMIFS(СВЦЭМ!$C$33:$C$776,СВЦЭМ!$A$33:$A$776,$A20,СВЦЭМ!$B$33:$B$776,Q$11)+'СЕТ СН'!$F$9+СВЦЭМ!$D$10+'СЕТ СН'!$F$6-'СЕТ СН'!$F$19</f>
        <v>1349.27078127</v>
      </c>
      <c r="R20" s="36">
        <f>SUMIFS(СВЦЭМ!$C$33:$C$776,СВЦЭМ!$A$33:$A$776,$A20,СВЦЭМ!$B$33:$B$776,R$11)+'СЕТ СН'!$F$9+СВЦЭМ!$D$10+'СЕТ СН'!$F$6-'СЕТ СН'!$F$19</f>
        <v>1335.8863047699999</v>
      </c>
      <c r="S20" s="36">
        <f>SUMIFS(СВЦЭМ!$C$33:$C$776,СВЦЭМ!$A$33:$A$776,$A20,СВЦЭМ!$B$33:$B$776,S$11)+'СЕТ СН'!$F$9+СВЦЭМ!$D$10+'СЕТ СН'!$F$6-'СЕТ СН'!$F$19</f>
        <v>1324.9056530599998</v>
      </c>
      <c r="T20" s="36">
        <f>SUMIFS(СВЦЭМ!$C$33:$C$776,СВЦЭМ!$A$33:$A$776,$A20,СВЦЭМ!$B$33:$B$776,T$11)+'СЕТ СН'!$F$9+СВЦЭМ!$D$10+'СЕТ СН'!$F$6-'СЕТ СН'!$F$19</f>
        <v>1297.5851211699999</v>
      </c>
      <c r="U20" s="36">
        <f>SUMIFS(СВЦЭМ!$C$33:$C$776,СВЦЭМ!$A$33:$A$776,$A20,СВЦЭМ!$B$33:$B$776,U$11)+'СЕТ СН'!$F$9+СВЦЭМ!$D$10+'СЕТ СН'!$F$6-'СЕТ СН'!$F$19</f>
        <v>1306.9655755799999</v>
      </c>
      <c r="V20" s="36">
        <f>SUMIFS(СВЦЭМ!$C$33:$C$776,СВЦЭМ!$A$33:$A$776,$A20,СВЦЭМ!$B$33:$B$776,V$11)+'СЕТ СН'!$F$9+СВЦЭМ!$D$10+'СЕТ СН'!$F$6-'СЕТ СН'!$F$19</f>
        <v>1288.2257582</v>
      </c>
      <c r="W20" s="36">
        <f>SUMIFS(СВЦЭМ!$C$33:$C$776,СВЦЭМ!$A$33:$A$776,$A20,СВЦЭМ!$B$33:$B$776,W$11)+'СЕТ СН'!$F$9+СВЦЭМ!$D$10+'СЕТ СН'!$F$6-'СЕТ СН'!$F$19</f>
        <v>1273.5694577100001</v>
      </c>
      <c r="X20" s="36">
        <f>SUMIFS(СВЦЭМ!$C$33:$C$776,СВЦЭМ!$A$33:$A$776,$A20,СВЦЭМ!$B$33:$B$776,X$11)+'СЕТ СН'!$F$9+СВЦЭМ!$D$10+'СЕТ СН'!$F$6-'СЕТ СН'!$F$19</f>
        <v>1307.8323195400001</v>
      </c>
      <c r="Y20" s="36">
        <f>SUMIFS(СВЦЭМ!$C$33:$C$776,СВЦЭМ!$A$33:$A$776,$A20,СВЦЭМ!$B$33:$B$776,Y$11)+'СЕТ СН'!$F$9+СВЦЭМ!$D$10+'СЕТ СН'!$F$6-'СЕТ СН'!$F$19</f>
        <v>1355.69856566</v>
      </c>
    </row>
    <row r="21" spans="1:25" ht="15.75" x14ac:dyDescent="0.2">
      <c r="A21" s="35">
        <f t="shared" si="0"/>
        <v>43931</v>
      </c>
      <c r="B21" s="36">
        <f>SUMIFS(СВЦЭМ!$C$33:$C$776,СВЦЭМ!$A$33:$A$776,$A21,СВЦЭМ!$B$33:$B$776,B$11)+'СЕТ СН'!$F$9+СВЦЭМ!$D$10+'СЕТ СН'!$F$6-'СЕТ СН'!$F$19</f>
        <v>1324.3584161900001</v>
      </c>
      <c r="C21" s="36">
        <f>SUMIFS(СВЦЭМ!$C$33:$C$776,СВЦЭМ!$A$33:$A$776,$A21,СВЦЭМ!$B$33:$B$776,C$11)+'СЕТ СН'!$F$9+СВЦЭМ!$D$10+'СЕТ СН'!$F$6-'СЕТ СН'!$F$19</f>
        <v>1379.8218138</v>
      </c>
      <c r="D21" s="36">
        <f>SUMIFS(СВЦЭМ!$C$33:$C$776,СВЦЭМ!$A$33:$A$776,$A21,СВЦЭМ!$B$33:$B$776,D$11)+'СЕТ СН'!$F$9+СВЦЭМ!$D$10+'СЕТ СН'!$F$6-'СЕТ СН'!$F$19</f>
        <v>1443.9395578199999</v>
      </c>
      <c r="E21" s="36">
        <f>SUMIFS(СВЦЭМ!$C$33:$C$776,СВЦЭМ!$A$33:$A$776,$A21,СВЦЭМ!$B$33:$B$776,E$11)+'СЕТ СН'!$F$9+СВЦЭМ!$D$10+'СЕТ СН'!$F$6-'СЕТ СН'!$F$19</f>
        <v>1517.67799799</v>
      </c>
      <c r="F21" s="36">
        <f>SUMIFS(СВЦЭМ!$C$33:$C$776,СВЦЭМ!$A$33:$A$776,$A21,СВЦЭМ!$B$33:$B$776,F$11)+'СЕТ СН'!$F$9+СВЦЭМ!$D$10+'СЕТ СН'!$F$6-'СЕТ СН'!$F$19</f>
        <v>1511.0169604799999</v>
      </c>
      <c r="G21" s="36">
        <f>SUMIFS(СВЦЭМ!$C$33:$C$776,СВЦЭМ!$A$33:$A$776,$A21,СВЦЭМ!$B$33:$B$776,G$11)+'СЕТ СН'!$F$9+СВЦЭМ!$D$10+'СЕТ СН'!$F$6-'СЕТ СН'!$F$19</f>
        <v>1496.2737657799998</v>
      </c>
      <c r="H21" s="36">
        <f>SUMIFS(СВЦЭМ!$C$33:$C$776,СВЦЭМ!$A$33:$A$776,$A21,СВЦЭМ!$B$33:$B$776,H$11)+'СЕТ СН'!$F$9+СВЦЭМ!$D$10+'СЕТ СН'!$F$6-'СЕТ СН'!$F$19</f>
        <v>1468.7344153899999</v>
      </c>
      <c r="I21" s="36">
        <f>SUMIFS(СВЦЭМ!$C$33:$C$776,СВЦЭМ!$A$33:$A$776,$A21,СВЦЭМ!$B$33:$B$776,I$11)+'СЕТ СН'!$F$9+СВЦЭМ!$D$10+'СЕТ СН'!$F$6-'СЕТ СН'!$F$19</f>
        <v>1467.09026055</v>
      </c>
      <c r="J21" s="36">
        <f>SUMIFS(СВЦЭМ!$C$33:$C$776,СВЦЭМ!$A$33:$A$776,$A21,СВЦЭМ!$B$33:$B$776,J$11)+'СЕТ СН'!$F$9+СВЦЭМ!$D$10+'СЕТ СН'!$F$6-'СЕТ СН'!$F$19</f>
        <v>1337.3823779699999</v>
      </c>
      <c r="K21" s="36">
        <f>SUMIFS(СВЦЭМ!$C$33:$C$776,СВЦЭМ!$A$33:$A$776,$A21,СВЦЭМ!$B$33:$B$776,K$11)+'СЕТ СН'!$F$9+СВЦЭМ!$D$10+'СЕТ СН'!$F$6-'СЕТ СН'!$F$19</f>
        <v>1318.7387829899999</v>
      </c>
      <c r="L21" s="36">
        <f>SUMIFS(СВЦЭМ!$C$33:$C$776,СВЦЭМ!$A$33:$A$776,$A21,СВЦЭМ!$B$33:$B$776,L$11)+'СЕТ СН'!$F$9+СВЦЭМ!$D$10+'СЕТ СН'!$F$6-'СЕТ СН'!$F$19</f>
        <v>1308.7014149500001</v>
      </c>
      <c r="M21" s="36">
        <f>SUMIFS(СВЦЭМ!$C$33:$C$776,СВЦЭМ!$A$33:$A$776,$A21,СВЦЭМ!$B$33:$B$776,M$11)+'СЕТ СН'!$F$9+СВЦЭМ!$D$10+'СЕТ СН'!$F$6-'СЕТ СН'!$F$19</f>
        <v>1307.8842568299999</v>
      </c>
      <c r="N21" s="36">
        <f>SUMIFS(СВЦЭМ!$C$33:$C$776,СВЦЭМ!$A$33:$A$776,$A21,СВЦЭМ!$B$33:$B$776,N$11)+'СЕТ СН'!$F$9+СВЦЭМ!$D$10+'СЕТ СН'!$F$6-'СЕТ СН'!$F$19</f>
        <v>1379.3164610599999</v>
      </c>
      <c r="O21" s="36">
        <f>SUMIFS(СВЦЭМ!$C$33:$C$776,СВЦЭМ!$A$33:$A$776,$A21,СВЦЭМ!$B$33:$B$776,O$11)+'СЕТ СН'!$F$9+СВЦЭМ!$D$10+'СЕТ СН'!$F$6-'СЕТ СН'!$F$19</f>
        <v>1330.9442084099999</v>
      </c>
      <c r="P21" s="36">
        <f>SUMIFS(СВЦЭМ!$C$33:$C$776,СВЦЭМ!$A$33:$A$776,$A21,СВЦЭМ!$B$33:$B$776,P$11)+'СЕТ СН'!$F$9+СВЦЭМ!$D$10+'СЕТ СН'!$F$6-'СЕТ СН'!$F$19</f>
        <v>1308.96014818</v>
      </c>
      <c r="Q21" s="36">
        <f>SUMIFS(СВЦЭМ!$C$33:$C$776,СВЦЭМ!$A$33:$A$776,$A21,СВЦЭМ!$B$33:$B$776,Q$11)+'СЕТ СН'!$F$9+СВЦЭМ!$D$10+'СЕТ СН'!$F$6-'СЕТ СН'!$F$19</f>
        <v>1352.74103188</v>
      </c>
      <c r="R21" s="36">
        <f>SUMIFS(СВЦЭМ!$C$33:$C$776,СВЦЭМ!$A$33:$A$776,$A21,СВЦЭМ!$B$33:$B$776,R$11)+'СЕТ СН'!$F$9+СВЦЭМ!$D$10+'СЕТ СН'!$F$6-'СЕТ СН'!$F$19</f>
        <v>1343.85518796</v>
      </c>
      <c r="S21" s="36">
        <f>SUMIFS(СВЦЭМ!$C$33:$C$776,СВЦЭМ!$A$33:$A$776,$A21,СВЦЭМ!$B$33:$B$776,S$11)+'СЕТ СН'!$F$9+СВЦЭМ!$D$10+'СЕТ СН'!$F$6-'СЕТ СН'!$F$19</f>
        <v>1316.21157485</v>
      </c>
      <c r="T21" s="36">
        <f>SUMIFS(СВЦЭМ!$C$33:$C$776,СВЦЭМ!$A$33:$A$776,$A21,СВЦЭМ!$B$33:$B$776,T$11)+'СЕТ СН'!$F$9+СВЦЭМ!$D$10+'СЕТ СН'!$F$6-'СЕТ СН'!$F$19</f>
        <v>1283.72005949</v>
      </c>
      <c r="U21" s="36">
        <f>SUMIFS(СВЦЭМ!$C$33:$C$776,СВЦЭМ!$A$33:$A$776,$A21,СВЦЭМ!$B$33:$B$776,U$11)+'СЕТ СН'!$F$9+СВЦЭМ!$D$10+'СЕТ СН'!$F$6-'СЕТ СН'!$F$19</f>
        <v>1295.97840314</v>
      </c>
      <c r="V21" s="36">
        <f>SUMIFS(СВЦЭМ!$C$33:$C$776,СВЦЭМ!$A$33:$A$776,$A21,СВЦЭМ!$B$33:$B$776,V$11)+'СЕТ СН'!$F$9+СВЦЭМ!$D$10+'СЕТ СН'!$F$6-'СЕТ СН'!$F$19</f>
        <v>1250.8823851699999</v>
      </c>
      <c r="W21" s="36">
        <f>SUMIFS(СВЦЭМ!$C$33:$C$776,СВЦЭМ!$A$33:$A$776,$A21,СВЦЭМ!$B$33:$B$776,W$11)+'СЕТ СН'!$F$9+СВЦЭМ!$D$10+'СЕТ СН'!$F$6-'СЕТ СН'!$F$19</f>
        <v>1245.69621932</v>
      </c>
      <c r="X21" s="36">
        <f>SUMIFS(СВЦЭМ!$C$33:$C$776,СВЦЭМ!$A$33:$A$776,$A21,СВЦЭМ!$B$33:$B$776,X$11)+'СЕТ СН'!$F$9+СВЦЭМ!$D$10+'СЕТ СН'!$F$6-'СЕТ СН'!$F$19</f>
        <v>1229.7536883099999</v>
      </c>
      <c r="Y21" s="36">
        <f>SUMIFS(СВЦЭМ!$C$33:$C$776,СВЦЭМ!$A$33:$A$776,$A21,СВЦЭМ!$B$33:$B$776,Y$11)+'СЕТ СН'!$F$9+СВЦЭМ!$D$10+'СЕТ СН'!$F$6-'СЕТ СН'!$F$19</f>
        <v>1284.9512924000001</v>
      </c>
    </row>
    <row r="22" spans="1:25" ht="15.75" x14ac:dyDescent="0.2">
      <c r="A22" s="35">
        <f t="shared" si="0"/>
        <v>43932</v>
      </c>
      <c r="B22" s="36">
        <f>SUMIFS(СВЦЭМ!$C$33:$C$776,СВЦЭМ!$A$33:$A$776,$A22,СВЦЭМ!$B$33:$B$776,B$11)+'СЕТ СН'!$F$9+СВЦЭМ!$D$10+'СЕТ СН'!$F$6-'СЕТ СН'!$F$19</f>
        <v>1333.1042418899999</v>
      </c>
      <c r="C22" s="36">
        <f>SUMIFS(СВЦЭМ!$C$33:$C$776,СВЦЭМ!$A$33:$A$776,$A22,СВЦЭМ!$B$33:$B$776,C$11)+'СЕТ СН'!$F$9+СВЦЭМ!$D$10+'СЕТ СН'!$F$6-'СЕТ СН'!$F$19</f>
        <v>1384.9204053399999</v>
      </c>
      <c r="D22" s="36">
        <f>SUMIFS(СВЦЭМ!$C$33:$C$776,СВЦЭМ!$A$33:$A$776,$A22,СВЦЭМ!$B$33:$B$776,D$11)+'СЕТ СН'!$F$9+СВЦЭМ!$D$10+'СЕТ СН'!$F$6-'СЕТ СН'!$F$19</f>
        <v>1414.8665589499999</v>
      </c>
      <c r="E22" s="36">
        <f>SUMIFS(СВЦЭМ!$C$33:$C$776,СВЦЭМ!$A$33:$A$776,$A22,СВЦЭМ!$B$33:$B$776,E$11)+'СЕТ СН'!$F$9+СВЦЭМ!$D$10+'СЕТ СН'!$F$6-'СЕТ СН'!$F$19</f>
        <v>1396.5854739500001</v>
      </c>
      <c r="F22" s="36">
        <f>SUMIFS(СВЦЭМ!$C$33:$C$776,СВЦЭМ!$A$33:$A$776,$A22,СВЦЭМ!$B$33:$B$776,F$11)+'СЕТ СН'!$F$9+СВЦЭМ!$D$10+'СЕТ СН'!$F$6-'СЕТ СН'!$F$19</f>
        <v>1411.1353789</v>
      </c>
      <c r="G22" s="36">
        <f>SUMIFS(СВЦЭМ!$C$33:$C$776,СВЦЭМ!$A$33:$A$776,$A22,СВЦЭМ!$B$33:$B$776,G$11)+'СЕТ СН'!$F$9+СВЦЭМ!$D$10+'СЕТ СН'!$F$6-'СЕТ СН'!$F$19</f>
        <v>1415.95415725</v>
      </c>
      <c r="H22" s="36">
        <f>SUMIFS(СВЦЭМ!$C$33:$C$776,СВЦЭМ!$A$33:$A$776,$A22,СВЦЭМ!$B$33:$B$776,H$11)+'СЕТ СН'!$F$9+СВЦЭМ!$D$10+'СЕТ СН'!$F$6-'СЕТ СН'!$F$19</f>
        <v>1415.6967927000001</v>
      </c>
      <c r="I22" s="36">
        <f>SUMIFS(СВЦЭМ!$C$33:$C$776,СВЦЭМ!$A$33:$A$776,$A22,СВЦЭМ!$B$33:$B$776,I$11)+'СЕТ СН'!$F$9+СВЦЭМ!$D$10+'СЕТ СН'!$F$6-'СЕТ СН'!$F$19</f>
        <v>1409.1393378299999</v>
      </c>
      <c r="J22" s="36">
        <f>SUMIFS(СВЦЭМ!$C$33:$C$776,СВЦЭМ!$A$33:$A$776,$A22,СВЦЭМ!$B$33:$B$776,J$11)+'СЕТ СН'!$F$9+СВЦЭМ!$D$10+'СЕТ СН'!$F$6-'СЕТ СН'!$F$19</f>
        <v>1365.52389221</v>
      </c>
      <c r="K22" s="36">
        <f>SUMIFS(СВЦЭМ!$C$33:$C$776,СВЦЭМ!$A$33:$A$776,$A22,СВЦЭМ!$B$33:$B$776,K$11)+'СЕТ СН'!$F$9+СВЦЭМ!$D$10+'СЕТ СН'!$F$6-'СЕТ СН'!$F$19</f>
        <v>1287.45347345</v>
      </c>
      <c r="L22" s="36">
        <f>SUMIFS(СВЦЭМ!$C$33:$C$776,СВЦЭМ!$A$33:$A$776,$A22,СВЦЭМ!$B$33:$B$776,L$11)+'СЕТ СН'!$F$9+СВЦЭМ!$D$10+'СЕТ СН'!$F$6-'СЕТ СН'!$F$19</f>
        <v>1287.73420078</v>
      </c>
      <c r="M22" s="36">
        <f>SUMIFS(СВЦЭМ!$C$33:$C$776,СВЦЭМ!$A$33:$A$776,$A22,СВЦЭМ!$B$33:$B$776,M$11)+'СЕТ СН'!$F$9+СВЦЭМ!$D$10+'СЕТ СН'!$F$6-'СЕТ СН'!$F$19</f>
        <v>1315.8569683999999</v>
      </c>
      <c r="N22" s="36">
        <f>SUMIFS(СВЦЭМ!$C$33:$C$776,СВЦЭМ!$A$33:$A$776,$A22,СВЦЭМ!$B$33:$B$776,N$11)+'СЕТ СН'!$F$9+СВЦЭМ!$D$10+'СЕТ СН'!$F$6-'СЕТ СН'!$F$19</f>
        <v>1406.08323372</v>
      </c>
      <c r="O22" s="36">
        <f>SUMIFS(СВЦЭМ!$C$33:$C$776,СВЦЭМ!$A$33:$A$776,$A22,СВЦЭМ!$B$33:$B$776,O$11)+'СЕТ СН'!$F$9+СВЦЭМ!$D$10+'СЕТ СН'!$F$6-'СЕТ СН'!$F$19</f>
        <v>1329.70092454</v>
      </c>
      <c r="P22" s="36">
        <f>SUMIFS(СВЦЭМ!$C$33:$C$776,СВЦЭМ!$A$33:$A$776,$A22,СВЦЭМ!$B$33:$B$776,P$11)+'СЕТ СН'!$F$9+СВЦЭМ!$D$10+'СЕТ СН'!$F$6-'СЕТ СН'!$F$19</f>
        <v>1326.4122932099999</v>
      </c>
      <c r="Q22" s="36">
        <f>SUMIFS(СВЦЭМ!$C$33:$C$776,СВЦЭМ!$A$33:$A$776,$A22,СВЦЭМ!$B$33:$B$776,Q$11)+'СЕТ СН'!$F$9+СВЦЭМ!$D$10+'СЕТ СН'!$F$6-'СЕТ СН'!$F$19</f>
        <v>1366.1936107500001</v>
      </c>
      <c r="R22" s="36">
        <f>SUMIFS(СВЦЭМ!$C$33:$C$776,СВЦЭМ!$A$33:$A$776,$A22,СВЦЭМ!$B$33:$B$776,R$11)+'СЕТ СН'!$F$9+СВЦЭМ!$D$10+'СЕТ СН'!$F$6-'СЕТ СН'!$F$19</f>
        <v>1363.5116100600001</v>
      </c>
      <c r="S22" s="36">
        <f>SUMIFS(СВЦЭМ!$C$33:$C$776,СВЦЭМ!$A$33:$A$776,$A22,СВЦЭМ!$B$33:$B$776,S$11)+'СЕТ СН'!$F$9+СВЦЭМ!$D$10+'СЕТ СН'!$F$6-'СЕТ СН'!$F$19</f>
        <v>1379.4731027999999</v>
      </c>
      <c r="T22" s="36">
        <f>SUMIFS(СВЦЭМ!$C$33:$C$776,СВЦЭМ!$A$33:$A$776,$A22,СВЦЭМ!$B$33:$B$776,T$11)+'СЕТ СН'!$F$9+СВЦЭМ!$D$10+'СЕТ СН'!$F$6-'СЕТ СН'!$F$19</f>
        <v>1359.5922970199999</v>
      </c>
      <c r="U22" s="36">
        <f>SUMIFS(СВЦЭМ!$C$33:$C$776,СВЦЭМ!$A$33:$A$776,$A22,СВЦЭМ!$B$33:$B$776,U$11)+'СЕТ СН'!$F$9+СВЦЭМ!$D$10+'СЕТ СН'!$F$6-'СЕТ СН'!$F$19</f>
        <v>1390.3872770599999</v>
      </c>
      <c r="V22" s="36">
        <f>SUMIFS(СВЦЭМ!$C$33:$C$776,СВЦЭМ!$A$33:$A$776,$A22,СВЦЭМ!$B$33:$B$776,V$11)+'СЕТ СН'!$F$9+СВЦЭМ!$D$10+'СЕТ СН'!$F$6-'СЕТ СН'!$F$19</f>
        <v>1312.10855528</v>
      </c>
      <c r="W22" s="36">
        <f>SUMIFS(СВЦЭМ!$C$33:$C$776,СВЦЭМ!$A$33:$A$776,$A22,СВЦЭМ!$B$33:$B$776,W$11)+'СЕТ СН'!$F$9+СВЦЭМ!$D$10+'СЕТ СН'!$F$6-'СЕТ СН'!$F$19</f>
        <v>1285.2290669199999</v>
      </c>
      <c r="X22" s="36">
        <f>SUMIFS(СВЦЭМ!$C$33:$C$776,СВЦЭМ!$A$33:$A$776,$A22,СВЦЭМ!$B$33:$B$776,X$11)+'СЕТ СН'!$F$9+СВЦЭМ!$D$10+'СЕТ СН'!$F$6-'СЕТ СН'!$F$19</f>
        <v>1337.4178448799998</v>
      </c>
      <c r="Y22" s="36">
        <f>SUMIFS(СВЦЭМ!$C$33:$C$776,СВЦЭМ!$A$33:$A$776,$A22,СВЦЭМ!$B$33:$B$776,Y$11)+'СЕТ СН'!$F$9+СВЦЭМ!$D$10+'СЕТ СН'!$F$6-'СЕТ СН'!$F$19</f>
        <v>1369.2254722499999</v>
      </c>
    </row>
    <row r="23" spans="1:25" ht="15.75" x14ac:dyDescent="0.2">
      <c r="A23" s="35">
        <f t="shared" si="0"/>
        <v>43933</v>
      </c>
      <c r="B23" s="36">
        <f>SUMIFS(СВЦЭМ!$C$33:$C$776,СВЦЭМ!$A$33:$A$776,$A23,СВЦЭМ!$B$33:$B$776,B$11)+'СЕТ СН'!$F$9+СВЦЭМ!$D$10+'СЕТ СН'!$F$6-'СЕТ СН'!$F$19</f>
        <v>1327.2220402799999</v>
      </c>
      <c r="C23" s="36">
        <f>SUMIFS(СВЦЭМ!$C$33:$C$776,СВЦЭМ!$A$33:$A$776,$A23,СВЦЭМ!$B$33:$B$776,C$11)+'СЕТ СН'!$F$9+СВЦЭМ!$D$10+'СЕТ СН'!$F$6-'СЕТ СН'!$F$19</f>
        <v>1347.61730463</v>
      </c>
      <c r="D23" s="36">
        <f>SUMIFS(СВЦЭМ!$C$33:$C$776,СВЦЭМ!$A$33:$A$776,$A23,СВЦЭМ!$B$33:$B$776,D$11)+'СЕТ СН'!$F$9+СВЦЭМ!$D$10+'СЕТ СН'!$F$6-'СЕТ СН'!$F$19</f>
        <v>1322.12594825</v>
      </c>
      <c r="E23" s="36">
        <f>SUMIFS(СВЦЭМ!$C$33:$C$776,СВЦЭМ!$A$33:$A$776,$A23,СВЦЭМ!$B$33:$B$776,E$11)+'СЕТ СН'!$F$9+СВЦЭМ!$D$10+'СЕТ СН'!$F$6-'СЕТ СН'!$F$19</f>
        <v>1313.3560840299999</v>
      </c>
      <c r="F23" s="36">
        <f>SUMIFS(СВЦЭМ!$C$33:$C$776,СВЦЭМ!$A$33:$A$776,$A23,СВЦЭМ!$B$33:$B$776,F$11)+'СЕТ СН'!$F$9+СВЦЭМ!$D$10+'СЕТ СН'!$F$6-'СЕТ СН'!$F$19</f>
        <v>1322.93839125</v>
      </c>
      <c r="G23" s="36">
        <f>SUMIFS(СВЦЭМ!$C$33:$C$776,СВЦЭМ!$A$33:$A$776,$A23,СВЦЭМ!$B$33:$B$776,G$11)+'СЕТ СН'!$F$9+СВЦЭМ!$D$10+'СЕТ СН'!$F$6-'СЕТ СН'!$F$19</f>
        <v>1367.3463703899999</v>
      </c>
      <c r="H23" s="36">
        <f>SUMIFS(СВЦЭМ!$C$33:$C$776,СВЦЭМ!$A$33:$A$776,$A23,СВЦЭМ!$B$33:$B$776,H$11)+'СЕТ СН'!$F$9+СВЦЭМ!$D$10+'СЕТ СН'!$F$6-'СЕТ СН'!$F$19</f>
        <v>1396.8348114099999</v>
      </c>
      <c r="I23" s="36">
        <f>SUMIFS(СВЦЭМ!$C$33:$C$776,СВЦЭМ!$A$33:$A$776,$A23,СВЦЭМ!$B$33:$B$776,I$11)+'СЕТ СН'!$F$9+СВЦЭМ!$D$10+'СЕТ СН'!$F$6-'СЕТ СН'!$F$19</f>
        <v>1402.17525327</v>
      </c>
      <c r="J23" s="36">
        <f>SUMIFS(СВЦЭМ!$C$33:$C$776,СВЦЭМ!$A$33:$A$776,$A23,СВЦЭМ!$B$33:$B$776,J$11)+'СЕТ СН'!$F$9+СВЦЭМ!$D$10+'СЕТ СН'!$F$6-'СЕТ СН'!$F$19</f>
        <v>1342.05993743</v>
      </c>
      <c r="K23" s="36">
        <f>SUMIFS(СВЦЭМ!$C$33:$C$776,СВЦЭМ!$A$33:$A$776,$A23,СВЦЭМ!$B$33:$B$776,K$11)+'СЕТ СН'!$F$9+СВЦЭМ!$D$10+'СЕТ СН'!$F$6-'СЕТ СН'!$F$19</f>
        <v>1236.0907089499999</v>
      </c>
      <c r="L23" s="36">
        <f>SUMIFS(СВЦЭМ!$C$33:$C$776,СВЦЭМ!$A$33:$A$776,$A23,СВЦЭМ!$B$33:$B$776,L$11)+'СЕТ СН'!$F$9+СВЦЭМ!$D$10+'СЕТ СН'!$F$6-'СЕТ СН'!$F$19</f>
        <v>1232.0818712</v>
      </c>
      <c r="M23" s="36">
        <f>SUMIFS(СВЦЭМ!$C$33:$C$776,СВЦЭМ!$A$33:$A$776,$A23,СВЦЭМ!$B$33:$B$776,M$11)+'СЕТ СН'!$F$9+СВЦЭМ!$D$10+'СЕТ СН'!$F$6-'СЕТ СН'!$F$19</f>
        <v>1238.4683499600001</v>
      </c>
      <c r="N23" s="36">
        <f>SUMIFS(СВЦЭМ!$C$33:$C$776,СВЦЭМ!$A$33:$A$776,$A23,СВЦЭМ!$B$33:$B$776,N$11)+'СЕТ СН'!$F$9+СВЦЭМ!$D$10+'СЕТ СН'!$F$6-'СЕТ СН'!$F$19</f>
        <v>1318.2320186699999</v>
      </c>
      <c r="O23" s="36">
        <f>SUMIFS(СВЦЭМ!$C$33:$C$776,СВЦЭМ!$A$33:$A$776,$A23,СВЦЭМ!$B$33:$B$776,O$11)+'СЕТ СН'!$F$9+СВЦЭМ!$D$10+'СЕТ СН'!$F$6-'СЕТ СН'!$F$19</f>
        <v>1266.6835271099999</v>
      </c>
      <c r="P23" s="36">
        <f>SUMIFS(СВЦЭМ!$C$33:$C$776,СВЦЭМ!$A$33:$A$776,$A23,СВЦЭМ!$B$33:$B$776,P$11)+'СЕТ СН'!$F$9+СВЦЭМ!$D$10+'СЕТ СН'!$F$6-'СЕТ СН'!$F$19</f>
        <v>1302.2011182700001</v>
      </c>
      <c r="Q23" s="36">
        <f>SUMIFS(СВЦЭМ!$C$33:$C$776,СВЦЭМ!$A$33:$A$776,$A23,СВЦЭМ!$B$33:$B$776,Q$11)+'СЕТ СН'!$F$9+СВЦЭМ!$D$10+'СЕТ СН'!$F$6-'СЕТ СН'!$F$19</f>
        <v>1303.5595249400001</v>
      </c>
      <c r="R23" s="36">
        <f>SUMIFS(СВЦЭМ!$C$33:$C$776,СВЦЭМ!$A$33:$A$776,$A23,СВЦЭМ!$B$33:$B$776,R$11)+'СЕТ СН'!$F$9+СВЦЭМ!$D$10+'СЕТ СН'!$F$6-'СЕТ СН'!$F$19</f>
        <v>1305.04961549</v>
      </c>
      <c r="S23" s="36">
        <f>SUMIFS(СВЦЭМ!$C$33:$C$776,СВЦЭМ!$A$33:$A$776,$A23,СВЦЭМ!$B$33:$B$776,S$11)+'СЕТ СН'!$F$9+СВЦЭМ!$D$10+'СЕТ СН'!$F$6-'СЕТ СН'!$F$19</f>
        <v>1310.9081324700001</v>
      </c>
      <c r="T23" s="36">
        <f>SUMIFS(СВЦЭМ!$C$33:$C$776,СВЦЭМ!$A$33:$A$776,$A23,СВЦЭМ!$B$33:$B$776,T$11)+'СЕТ СН'!$F$9+СВЦЭМ!$D$10+'СЕТ СН'!$F$6-'СЕТ СН'!$F$19</f>
        <v>1265.3592350399999</v>
      </c>
      <c r="U23" s="36">
        <f>SUMIFS(СВЦЭМ!$C$33:$C$776,СВЦЭМ!$A$33:$A$776,$A23,СВЦЭМ!$B$33:$B$776,U$11)+'СЕТ СН'!$F$9+СВЦЭМ!$D$10+'СЕТ СН'!$F$6-'СЕТ СН'!$F$19</f>
        <v>1264.24345178</v>
      </c>
      <c r="V23" s="36">
        <f>SUMIFS(СВЦЭМ!$C$33:$C$776,СВЦЭМ!$A$33:$A$776,$A23,СВЦЭМ!$B$33:$B$776,V$11)+'СЕТ СН'!$F$9+СВЦЭМ!$D$10+'СЕТ СН'!$F$6-'СЕТ СН'!$F$19</f>
        <v>1185.80592538</v>
      </c>
      <c r="W23" s="36">
        <f>SUMIFS(СВЦЭМ!$C$33:$C$776,СВЦЭМ!$A$33:$A$776,$A23,СВЦЭМ!$B$33:$B$776,W$11)+'СЕТ СН'!$F$9+СВЦЭМ!$D$10+'СЕТ СН'!$F$6-'СЕТ СН'!$F$19</f>
        <v>1134.66698266</v>
      </c>
      <c r="X23" s="36">
        <f>SUMIFS(СВЦЭМ!$C$33:$C$776,СВЦЭМ!$A$33:$A$776,$A23,СВЦЭМ!$B$33:$B$776,X$11)+'СЕТ СН'!$F$9+СВЦЭМ!$D$10+'СЕТ СН'!$F$6-'СЕТ СН'!$F$19</f>
        <v>1188.4774120299999</v>
      </c>
      <c r="Y23" s="36">
        <f>SUMIFS(СВЦЭМ!$C$33:$C$776,СВЦЭМ!$A$33:$A$776,$A23,СВЦЭМ!$B$33:$B$776,Y$11)+'СЕТ СН'!$F$9+СВЦЭМ!$D$10+'СЕТ СН'!$F$6-'СЕТ СН'!$F$19</f>
        <v>1215.8222540899999</v>
      </c>
    </row>
    <row r="24" spans="1:25" ht="15.75" x14ac:dyDescent="0.2">
      <c r="A24" s="35">
        <f t="shared" si="0"/>
        <v>43934</v>
      </c>
      <c r="B24" s="36">
        <f>SUMIFS(СВЦЭМ!$C$33:$C$776,СВЦЭМ!$A$33:$A$776,$A24,СВЦЭМ!$B$33:$B$776,B$11)+'СЕТ СН'!$F$9+СВЦЭМ!$D$10+'СЕТ СН'!$F$6-'СЕТ СН'!$F$19</f>
        <v>1222.7499138000001</v>
      </c>
      <c r="C24" s="36">
        <f>SUMIFS(СВЦЭМ!$C$33:$C$776,СВЦЭМ!$A$33:$A$776,$A24,СВЦЭМ!$B$33:$B$776,C$11)+'СЕТ СН'!$F$9+СВЦЭМ!$D$10+'СЕТ СН'!$F$6-'СЕТ СН'!$F$19</f>
        <v>1276.52472124</v>
      </c>
      <c r="D24" s="36">
        <f>SUMIFS(СВЦЭМ!$C$33:$C$776,СВЦЭМ!$A$33:$A$776,$A24,СВЦЭМ!$B$33:$B$776,D$11)+'СЕТ СН'!$F$9+СВЦЭМ!$D$10+'СЕТ СН'!$F$6-'СЕТ СН'!$F$19</f>
        <v>1329.79851388</v>
      </c>
      <c r="E24" s="36">
        <f>SUMIFS(СВЦЭМ!$C$33:$C$776,СВЦЭМ!$A$33:$A$776,$A24,СВЦЭМ!$B$33:$B$776,E$11)+'СЕТ СН'!$F$9+СВЦЭМ!$D$10+'СЕТ СН'!$F$6-'СЕТ СН'!$F$19</f>
        <v>1318.7846410699999</v>
      </c>
      <c r="F24" s="36">
        <f>SUMIFS(СВЦЭМ!$C$33:$C$776,СВЦЭМ!$A$33:$A$776,$A24,СВЦЭМ!$B$33:$B$776,F$11)+'СЕТ СН'!$F$9+СВЦЭМ!$D$10+'СЕТ СН'!$F$6-'СЕТ СН'!$F$19</f>
        <v>1313.8926221699999</v>
      </c>
      <c r="G24" s="36">
        <f>SUMIFS(СВЦЭМ!$C$33:$C$776,СВЦЭМ!$A$33:$A$776,$A24,СВЦЭМ!$B$33:$B$776,G$11)+'СЕТ СН'!$F$9+СВЦЭМ!$D$10+'СЕТ СН'!$F$6-'СЕТ СН'!$F$19</f>
        <v>1291.5467198199999</v>
      </c>
      <c r="H24" s="36">
        <f>SUMIFS(СВЦЭМ!$C$33:$C$776,СВЦЭМ!$A$33:$A$776,$A24,СВЦЭМ!$B$33:$B$776,H$11)+'СЕТ СН'!$F$9+СВЦЭМ!$D$10+'СЕТ СН'!$F$6-'СЕТ СН'!$F$19</f>
        <v>1294.1522350299999</v>
      </c>
      <c r="I24" s="36">
        <f>SUMIFS(СВЦЭМ!$C$33:$C$776,СВЦЭМ!$A$33:$A$776,$A24,СВЦЭМ!$B$33:$B$776,I$11)+'СЕТ СН'!$F$9+СВЦЭМ!$D$10+'СЕТ СН'!$F$6-'СЕТ СН'!$F$19</f>
        <v>1242.3225269499999</v>
      </c>
      <c r="J24" s="36">
        <f>SUMIFS(СВЦЭМ!$C$33:$C$776,СВЦЭМ!$A$33:$A$776,$A24,СВЦЭМ!$B$33:$B$776,J$11)+'СЕТ СН'!$F$9+СВЦЭМ!$D$10+'СЕТ СН'!$F$6-'СЕТ СН'!$F$19</f>
        <v>1157.6471286199999</v>
      </c>
      <c r="K24" s="36">
        <f>SUMIFS(СВЦЭМ!$C$33:$C$776,СВЦЭМ!$A$33:$A$776,$A24,СВЦЭМ!$B$33:$B$776,K$11)+'СЕТ СН'!$F$9+СВЦЭМ!$D$10+'СЕТ СН'!$F$6-'СЕТ СН'!$F$19</f>
        <v>1133.55479397</v>
      </c>
      <c r="L24" s="36">
        <f>SUMIFS(СВЦЭМ!$C$33:$C$776,СВЦЭМ!$A$33:$A$776,$A24,СВЦЭМ!$B$33:$B$776,L$11)+'СЕТ СН'!$F$9+СВЦЭМ!$D$10+'СЕТ СН'!$F$6-'СЕТ СН'!$F$19</f>
        <v>1120.85587184</v>
      </c>
      <c r="M24" s="36">
        <f>SUMIFS(СВЦЭМ!$C$33:$C$776,СВЦЭМ!$A$33:$A$776,$A24,СВЦЭМ!$B$33:$B$776,M$11)+'СЕТ СН'!$F$9+СВЦЭМ!$D$10+'СЕТ СН'!$F$6-'СЕТ СН'!$F$19</f>
        <v>1117.7885314099999</v>
      </c>
      <c r="N24" s="36">
        <f>SUMIFS(СВЦЭМ!$C$33:$C$776,СВЦЭМ!$A$33:$A$776,$A24,СВЦЭМ!$B$33:$B$776,N$11)+'СЕТ СН'!$F$9+СВЦЭМ!$D$10+'СЕТ СН'!$F$6-'СЕТ СН'!$F$19</f>
        <v>1179.9783753499999</v>
      </c>
      <c r="O24" s="36">
        <f>SUMIFS(СВЦЭМ!$C$33:$C$776,СВЦЭМ!$A$33:$A$776,$A24,СВЦЭМ!$B$33:$B$776,O$11)+'СЕТ СН'!$F$9+СВЦЭМ!$D$10+'СЕТ СН'!$F$6-'СЕТ СН'!$F$19</f>
        <v>1119.94666302</v>
      </c>
      <c r="P24" s="36">
        <f>SUMIFS(СВЦЭМ!$C$33:$C$776,СВЦЭМ!$A$33:$A$776,$A24,СВЦЭМ!$B$33:$B$776,P$11)+'СЕТ СН'!$F$9+СВЦЭМ!$D$10+'СЕТ СН'!$F$6-'СЕТ СН'!$F$19</f>
        <v>1135.8118392000001</v>
      </c>
      <c r="Q24" s="36">
        <f>SUMIFS(СВЦЭМ!$C$33:$C$776,СВЦЭМ!$A$33:$A$776,$A24,СВЦЭМ!$B$33:$B$776,Q$11)+'СЕТ СН'!$F$9+СВЦЭМ!$D$10+'СЕТ СН'!$F$6-'СЕТ СН'!$F$19</f>
        <v>1159.2326246999999</v>
      </c>
      <c r="R24" s="36">
        <f>SUMIFS(СВЦЭМ!$C$33:$C$776,СВЦЭМ!$A$33:$A$776,$A24,СВЦЭМ!$B$33:$B$776,R$11)+'СЕТ СН'!$F$9+СВЦЭМ!$D$10+'СЕТ СН'!$F$6-'СЕТ СН'!$F$19</f>
        <v>1160.4138385700001</v>
      </c>
      <c r="S24" s="36">
        <f>SUMIFS(СВЦЭМ!$C$33:$C$776,СВЦЭМ!$A$33:$A$776,$A24,СВЦЭМ!$B$33:$B$776,S$11)+'СЕТ СН'!$F$9+СВЦЭМ!$D$10+'СЕТ СН'!$F$6-'СЕТ СН'!$F$19</f>
        <v>1160.37534183</v>
      </c>
      <c r="T24" s="36">
        <f>SUMIFS(СВЦЭМ!$C$33:$C$776,СВЦЭМ!$A$33:$A$776,$A24,СВЦЭМ!$B$33:$B$776,T$11)+'СЕТ СН'!$F$9+СВЦЭМ!$D$10+'СЕТ СН'!$F$6-'СЕТ СН'!$F$19</f>
        <v>1151.1823661399999</v>
      </c>
      <c r="U24" s="36">
        <f>SUMIFS(СВЦЭМ!$C$33:$C$776,СВЦЭМ!$A$33:$A$776,$A24,СВЦЭМ!$B$33:$B$776,U$11)+'СЕТ СН'!$F$9+СВЦЭМ!$D$10+'СЕТ СН'!$F$6-'СЕТ СН'!$F$19</f>
        <v>1169.5686660700001</v>
      </c>
      <c r="V24" s="36">
        <f>SUMIFS(СВЦЭМ!$C$33:$C$776,СВЦЭМ!$A$33:$A$776,$A24,СВЦЭМ!$B$33:$B$776,V$11)+'СЕТ СН'!$F$9+СВЦЭМ!$D$10+'СЕТ СН'!$F$6-'СЕТ СН'!$F$19</f>
        <v>1138.9407906599999</v>
      </c>
      <c r="W24" s="36">
        <f>SUMIFS(СВЦЭМ!$C$33:$C$776,СВЦЭМ!$A$33:$A$776,$A24,СВЦЭМ!$B$33:$B$776,W$11)+'СЕТ СН'!$F$9+СВЦЭМ!$D$10+'СЕТ СН'!$F$6-'СЕТ СН'!$F$19</f>
        <v>1128.78345236</v>
      </c>
      <c r="X24" s="36">
        <f>SUMIFS(СВЦЭМ!$C$33:$C$776,СВЦЭМ!$A$33:$A$776,$A24,СВЦЭМ!$B$33:$B$776,X$11)+'СЕТ СН'!$F$9+СВЦЭМ!$D$10+'СЕТ СН'!$F$6-'СЕТ СН'!$F$19</f>
        <v>1148.5212364699998</v>
      </c>
      <c r="Y24" s="36">
        <f>SUMIFS(СВЦЭМ!$C$33:$C$776,СВЦЭМ!$A$33:$A$776,$A24,СВЦЭМ!$B$33:$B$776,Y$11)+'СЕТ СН'!$F$9+СВЦЭМ!$D$10+'СЕТ СН'!$F$6-'СЕТ СН'!$F$19</f>
        <v>1173.2953290999999</v>
      </c>
    </row>
    <row r="25" spans="1:25" ht="15.75" x14ac:dyDescent="0.2">
      <c r="A25" s="35">
        <f t="shared" si="0"/>
        <v>43935</v>
      </c>
      <c r="B25" s="36">
        <f>SUMIFS(СВЦЭМ!$C$33:$C$776,СВЦЭМ!$A$33:$A$776,$A25,СВЦЭМ!$B$33:$B$776,B$11)+'СЕТ СН'!$F$9+СВЦЭМ!$D$10+'СЕТ СН'!$F$6-'СЕТ СН'!$F$19</f>
        <v>1210.1523815399999</v>
      </c>
      <c r="C25" s="36">
        <f>SUMIFS(СВЦЭМ!$C$33:$C$776,СВЦЭМ!$A$33:$A$776,$A25,СВЦЭМ!$B$33:$B$776,C$11)+'СЕТ СН'!$F$9+СВЦЭМ!$D$10+'СЕТ СН'!$F$6-'СЕТ СН'!$F$19</f>
        <v>1248.0057967799999</v>
      </c>
      <c r="D25" s="36">
        <f>SUMIFS(СВЦЭМ!$C$33:$C$776,СВЦЭМ!$A$33:$A$776,$A25,СВЦЭМ!$B$33:$B$776,D$11)+'СЕТ СН'!$F$9+СВЦЭМ!$D$10+'СЕТ СН'!$F$6-'СЕТ СН'!$F$19</f>
        <v>1271.2186397200001</v>
      </c>
      <c r="E25" s="36">
        <f>SUMIFS(СВЦЭМ!$C$33:$C$776,СВЦЭМ!$A$33:$A$776,$A25,СВЦЭМ!$B$33:$B$776,E$11)+'СЕТ СН'!$F$9+СВЦЭМ!$D$10+'СЕТ СН'!$F$6-'СЕТ СН'!$F$19</f>
        <v>1291.5010798000001</v>
      </c>
      <c r="F25" s="36">
        <f>SUMIFS(СВЦЭМ!$C$33:$C$776,СВЦЭМ!$A$33:$A$776,$A25,СВЦЭМ!$B$33:$B$776,F$11)+'СЕТ СН'!$F$9+СВЦЭМ!$D$10+'СЕТ СН'!$F$6-'СЕТ СН'!$F$19</f>
        <v>1316.8928022099999</v>
      </c>
      <c r="G25" s="36">
        <f>SUMIFS(СВЦЭМ!$C$33:$C$776,СВЦЭМ!$A$33:$A$776,$A25,СВЦЭМ!$B$33:$B$776,G$11)+'СЕТ СН'!$F$9+СВЦЭМ!$D$10+'СЕТ СН'!$F$6-'СЕТ СН'!$F$19</f>
        <v>1308.72786991</v>
      </c>
      <c r="H25" s="36">
        <f>SUMIFS(СВЦЭМ!$C$33:$C$776,СВЦЭМ!$A$33:$A$776,$A25,СВЦЭМ!$B$33:$B$776,H$11)+'СЕТ СН'!$F$9+СВЦЭМ!$D$10+'СЕТ СН'!$F$6-'СЕТ СН'!$F$19</f>
        <v>1320.0580805699999</v>
      </c>
      <c r="I25" s="36">
        <f>SUMIFS(СВЦЭМ!$C$33:$C$776,СВЦЭМ!$A$33:$A$776,$A25,СВЦЭМ!$B$33:$B$776,I$11)+'СЕТ СН'!$F$9+СВЦЭМ!$D$10+'СЕТ СН'!$F$6-'СЕТ СН'!$F$19</f>
        <v>1355.6981090699999</v>
      </c>
      <c r="J25" s="36">
        <f>SUMIFS(СВЦЭМ!$C$33:$C$776,СВЦЭМ!$A$33:$A$776,$A25,СВЦЭМ!$B$33:$B$776,J$11)+'СЕТ СН'!$F$9+СВЦЭМ!$D$10+'СЕТ СН'!$F$6-'СЕТ СН'!$F$19</f>
        <v>1330.9669254</v>
      </c>
      <c r="K25" s="36">
        <f>SUMIFS(СВЦЭМ!$C$33:$C$776,СВЦЭМ!$A$33:$A$776,$A25,СВЦЭМ!$B$33:$B$776,K$11)+'СЕТ СН'!$F$9+СВЦЭМ!$D$10+'СЕТ СН'!$F$6-'СЕТ СН'!$F$19</f>
        <v>1301.33829541</v>
      </c>
      <c r="L25" s="36">
        <f>SUMIFS(СВЦЭМ!$C$33:$C$776,СВЦЭМ!$A$33:$A$776,$A25,СВЦЭМ!$B$33:$B$776,L$11)+'СЕТ СН'!$F$9+СВЦЭМ!$D$10+'СЕТ СН'!$F$6-'СЕТ СН'!$F$19</f>
        <v>1276.39776263</v>
      </c>
      <c r="M25" s="36">
        <f>SUMIFS(СВЦЭМ!$C$33:$C$776,СВЦЭМ!$A$33:$A$776,$A25,СВЦЭМ!$B$33:$B$776,M$11)+'СЕТ СН'!$F$9+СВЦЭМ!$D$10+'СЕТ СН'!$F$6-'СЕТ СН'!$F$19</f>
        <v>1283.91641886</v>
      </c>
      <c r="N25" s="36">
        <f>SUMIFS(СВЦЭМ!$C$33:$C$776,СВЦЭМ!$A$33:$A$776,$A25,СВЦЭМ!$B$33:$B$776,N$11)+'СЕТ СН'!$F$9+СВЦЭМ!$D$10+'СЕТ СН'!$F$6-'СЕТ СН'!$F$19</f>
        <v>1307.98072624</v>
      </c>
      <c r="O25" s="36">
        <f>SUMIFS(СВЦЭМ!$C$33:$C$776,СВЦЭМ!$A$33:$A$776,$A25,СВЦЭМ!$B$33:$B$776,O$11)+'СЕТ СН'!$F$9+СВЦЭМ!$D$10+'СЕТ СН'!$F$6-'СЕТ СН'!$F$19</f>
        <v>1223.62168056</v>
      </c>
      <c r="P25" s="36">
        <f>SUMIFS(СВЦЭМ!$C$33:$C$776,СВЦЭМ!$A$33:$A$776,$A25,СВЦЭМ!$B$33:$B$776,P$11)+'СЕТ СН'!$F$9+СВЦЭМ!$D$10+'СЕТ СН'!$F$6-'СЕТ СН'!$F$19</f>
        <v>1258.44991964</v>
      </c>
      <c r="Q25" s="36">
        <f>SUMIFS(СВЦЭМ!$C$33:$C$776,СВЦЭМ!$A$33:$A$776,$A25,СВЦЭМ!$B$33:$B$776,Q$11)+'СЕТ СН'!$F$9+СВЦЭМ!$D$10+'СЕТ СН'!$F$6-'СЕТ СН'!$F$19</f>
        <v>1281.3524570299999</v>
      </c>
      <c r="R25" s="36">
        <f>SUMIFS(СВЦЭМ!$C$33:$C$776,СВЦЭМ!$A$33:$A$776,$A25,СВЦЭМ!$B$33:$B$776,R$11)+'СЕТ СН'!$F$9+СВЦЭМ!$D$10+'СЕТ СН'!$F$6-'СЕТ СН'!$F$19</f>
        <v>1329.5030820499999</v>
      </c>
      <c r="S25" s="36">
        <f>SUMIFS(СВЦЭМ!$C$33:$C$776,СВЦЭМ!$A$33:$A$776,$A25,СВЦЭМ!$B$33:$B$776,S$11)+'СЕТ СН'!$F$9+СВЦЭМ!$D$10+'СЕТ СН'!$F$6-'СЕТ СН'!$F$19</f>
        <v>1288.1912676899999</v>
      </c>
      <c r="T25" s="36">
        <f>SUMIFS(СВЦЭМ!$C$33:$C$776,СВЦЭМ!$A$33:$A$776,$A25,СВЦЭМ!$B$33:$B$776,T$11)+'СЕТ СН'!$F$9+СВЦЭМ!$D$10+'СЕТ СН'!$F$6-'СЕТ СН'!$F$19</f>
        <v>1257.09322916</v>
      </c>
      <c r="U25" s="36">
        <f>SUMIFS(СВЦЭМ!$C$33:$C$776,СВЦЭМ!$A$33:$A$776,$A25,СВЦЭМ!$B$33:$B$776,U$11)+'СЕТ СН'!$F$9+СВЦЭМ!$D$10+'СЕТ СН'!$F$6-'СЕТ СН'!$F$19</f>
        <v>1255.7645039399999</v>
      </c>
      <c r="V25" s="36">
        <f>SUMIFS(СВЦЭМ!$C$33:$C$776,СВЦЭМ!$A$33:$A$776,$A25,СВЦЭМ!$B$33:$B$776,V$11)+'СЕТ СН'!$F$9+СВЦЭМ!$D$10+'СЕТ СН'!$F$6-'СЕТ СН'!$F$19</f>
        <v>1283.2873189699999</v>
      </c>
      <c r="W25" s="36">
        <f>SUMIFS(СВЦЭМ!$C$33:$C$776,СВЦЭМ!$A$33:$A$776,$A25,СВЦЭМ!$B$33:$B$776,W$11)+'СЕТ СН'!$F$9+СВЦЭМ!$D$10+'СЕТ СН'!$F$6-'СЕТ СН'!$F$19</f>
        <v>1242.7017475099999</v>
      </c>
      <c r="X25" s="36">
        <f>SUMIFS(СВЦЭМ!$C$33:$C$776,СВЦЭМ!$A$33:$A$776,$A25,СВЦЭМ!$B$33:$B$776,X$11)+'СЕТ СН'!$F$9+СВЦЭМ!$D$10+'СЕТ СН'!$F$6-'СЕТ СН'!$F$19</f>
        <v>1285.5142166399999</v>
      </c>
      <c r="Y25" s="36">
        <f>SUMIFS(СВЦЭМ!$C$33:$C$776,СВЦЭМ!$A$33:$A$776,$A25,СВЦЭМ!$B$33:$B$776,Y$11)+'СЕТ СН'!$F$9+СВЦЭМ!$D$10+'СЕТ СН'!$F$6-'СЕТ СН'!$F$19</f>
        <v>1283.60039349</v>
      </c>
    </row>
    <row r="26" spans="1:25" ht="15.75" x14ac:dyDescent="0.2">
      <c r="A26" s="35">
        <f t="shared" si="0"/>
        <v>43936</v>
      </c>
      <c r="B26" s="36">
        <f>SUMIFS(СВЦЭМ!$C$33:$C$776,СВЦЭМ!$A$33:$A$776,$A26,СВЦЭМ!$B$33:$B$776,B$11)+'СЕТ СН'!$F$9+СВЦЭМ!$D$10+'СЕТ СН'!$F$6-'СЕТ СН'!$F$19</f>
        <v>1297.7634538299999</v>
      </c>
      <c r="C26" s="36">
        <f>SUMIFS(СВЦЭМ!$C$33:$C$776,СВЦЭМ!$A$33:$A$776,$A26,СВЦЭМ!$B$33:$B$776,C$11)+'СЕТ СН'!$F$9+СВЦЭМ!$D$10+'СЕТ СН'!$F$6-'СЕТ СН'!$F$19</f>
        <v>1347.32598009</v>
      </c>
      <c r="D26" s="36">
        <f>SUMIFS(СВЦЭМ!$C$33:$C$776,СВЦЭМ!$A$33:$A$776,$A26,СВЦЭМ!$B$33:$B$776,D$11)+'СЕТ СН'!$F$9+СВЦЭМ!$D$10+'СЕТ СН'!$F$6-'СЕТ СН'!$F$19</f>
        <v>1317.5012777299999</v>
      </c>
      <c r="E26" s="36">
        <f>SUMIFS(СВЦЭМ!$C$33:$C$776,СВЦЭМ!$A$33:$A$776,$A26,СВЦЭМ!$B$33:$B$776,E$11)+'СЕТ СН'!$F$9+СВЦЭМ!$D$10+'СЕТ СН'!$F$6-'СЕТ СН'!$F$19</f>
        <v>1325.3497845100001</v>
      </c>
      <c r="F26" s="36">
        <f>SUMIFS(СВЦЭМ!$C$33:$C$776,СВЦЭМ!$A$33:$A$776,$A26,СВЦЭМ!$B$33:$B$776,F$11)+'СЕТ СН'!$F$9+СВЦЭМ!$D$10+'СЕТ СН'!$F$6-'СЕТ СН'!$F$19</f>
        <v>1383.3777439400001</v>
      </c>
      <c r="G26" s="36">
        <f>SUMIFS(СВЦЭМ!$C$33:$C$776,СВЦЭМ!$A$33:$A$776,$A26,СВЦЭМ!$B$33:$B$776,G$11)+'СЕТ СН'!$F$9+СВЦЭМ!$D$10+'СЕТ СН'!$F$6-'СЕТ СН'!$F$19</f>
        <v>1322.97120137</v>
      </c>
      <c r="H26" s="36">
        <f>SUMIFS(СВЦЭМ!$C$33:$C$776,СВЦЭМ!$A$33:$A$776,$A26,СВЦЭМ!$B$33:$B$776,H$11)+'СЕТ СН'!$F$9+СВЦЭМ!$D$10+'СЕТ СН'!$F$6-'СЕТ СН'!$F$19</f>
        <v>1302.51255681</v>
      </c>
      <c r="I26" s="36">
        <f>SUMIFS(СВЦЭМ!$C$33:$C$776,СВЦЭМ!$A$33:$A$776,$A26,СВЦЭМ!$B$33:$B$776,I$11)+'СЕТ СН'!$F$9+СВЦЭМ!$D$10+'СЕТ СН'!$F$6-'СЕТ СН'!$F$19</f>
        <v>1292.62290768</v>
      </c>
      <c r="J26" s="36">
        <f>SUMIFS(СВЦЭМ!$C$33:$C$776,СВЦЭМ!$A$33:$A$776,$A26,СВЦЭМ!$B$33:$B$776,J$11)+'СЕТ СН'!$F$9+СВЦЭМ!$D$10+'СЕТ СН'!$F$6-'СЕТ СН'!$F$19</f>
        <v>1255.5061195799999</v>
      </c>
      <c r="K26" s="36">
        <f>SUMIFS(СВЦЭМ!$C$33:$C$776,СВЦЭМ!$A$33:$A$776,$A26,СВЦЭМ!$B$33:$B$776,K$11)+'СЕТ СН'!$F$9+СВЦЭМ!$D$10+'СЕТ СН'!$F$6-'СЕТ СН'!$F$19</f>
        <v>1218.94551419</v>
      </c>
      <c r="L26" s="36">
        <f>SUMIFS(СВЦЭМ!$C$33:$C$776,СВЦЭМ!$A$33:$A$776,$A26,СВЦЭМ!$B$33:$B$776,L$11)+'СЕТ СН'!$F$9+СВЦЭМ!$D$10+'СЕТ СН'!$F$6-'СЕТ СН'!$F$19</f>
        <v>1180.4916612099998</v>
      </c>
      <c r="M26" s="36">
        <f>SUMIFS(СВЦЭМ!$C$33:$C$776,СВЦЭМ!$A$33:$A$776,$A26,СВЦЭМ!$B$33:$B$776,M$11)+'СЕТ СН'!$F$9+СВЦЭМ!$D$10+'СЕТ СН'!$F$6-'СЕТ СН'!$F$19</f>
        <v>1188.3795690299999</v>
      </c>
      <c r="N26" s="36">
        <f>SUMIFS(СВЦЭМ!$C$33:$C$776,СВЦЭМ!$A$33:$A$776,$A26,СВЦЭМ!$B$33:$B$776,N$11)+'СЕТ СН'!$F$9+СВЦЭМ!$D$10+'СЕТ СН'!$F$6-'СЕТ СН'!$F$19</f>
        <v>1231.23042276</v>
      </c>
      <c r="O26" s="36">
        <f>SUMIFS(СВЦЭМ!$C$33:$C$776,СВЦЭМ!$A$33:$A$776,$A26,СВЦЭМ!$B$33:$B$776,O$11)+'СЕТ СН'!$F$9+СВЦЭМ!$D$10+'СЕТ СН'!$F$6-'СЕТ СН'!$F$19</f>
        <v>1205.1430573</v>
      </c>
      <c r="P26" s="36">
        <f>SUMIFS(СВЦЭМ!$C$33:$C$776,СВЦЭМ!$A$33:$A$776,$A26,СВЦЭМ!$B$33:$B$776,P$11)+'СЕТ СН'!$F$9+СВЦЭМ!$D$10+'СЕТ СН'!$F$6-'СЕТ СН'!$F$19</f>
        <v>1239.17387798</v>
      </c>
      <c r="Q26" s="36">
        <f>SUMIFS(СВЦЭМ!$C$33:$C$776,СВЦЭМ!$A$33:$A$776,$A26,СВЦЭМ!$B$33:$B$776,Q$11)+'СЕТ СН'!$F$9+СВЦЭМ!$D$10+'СЕТ СН'!$F$6-'СЕТ СН'!$F$19</f>
        <v>1226.94185206</v>
      </c>
      <c r="R26" s="36">
        <f>SUMIFS(СВЦЭМ!$C$33:$C$776,СВЦЭМ!$A$33:$A$776,$A26,СВЦЭМ!$B$33:$B$776,R$11)+'СЕТ СН'!$F$9+СВЦЭМ!$D$10+'СЕТ СН'!$F$6-'СЕТ СН'!$F$19</f>
        <v>1211.19990252</v>
      </c>
      <c r="S26" s="36">
        <f>SUMIFS(СВЦЭМ!$C$33:$C$776,СВЦЭМ!$A$33:$A$776,$A26,СВЦЭМ!$B$33:$B$776,S$11)+'СЕТ СН'!$F$9+СВЦЭМ!$D$10+'СЕТ СН'!$F$6-'СЕТ СН'!$F$19</f>
        <v>1231.047084</v>
      </c>
      <c r="T26" s="36">
        <f>SUMIFS(СВЦЭМ!$C$33:$C$776,СВЦЭМ!$A$33:$A$776,$A26,СВЦЭМ!$B$33:$B$776,T$11)+'СЕТ СН'!$F$9+СВЦЭМ!$D$10+'СЕТ СН'!$F$6-'СЕТ СН'!$F$19</f>
        <v>1200.00087672</v>
      </c>
      <c r="U26" s="36">
        <f>SUMIFS(СВЦЭМ!$C$33:$C$776,СВЦЭМ!$A$33:$A$776,$A26,СВЦЭМ!$B$33:$B$776,U$11)+'СЕТ СН'!$F$9+СВЦЭМ!$D$10+'СЕТ СН'!$F$6-'СЕТ СН'!$F$19</f>
        <v>1164.1761258399999</v>
      </c>
      <c r="V26" s="36">
        <f>SUMIFS(СВЦЭМ!$C$33:$C$776,СВЦЭМ!$A$33:$A$776,$A26,СВЦЭМ!$B$33:$B$776,V$11)+'СЕТ СН'!$F$9+СВЦЭМ!$D$10+'СЕТ СН'!$F$6-'СЕТ СН'!$F$19</f>
        <v>1206.4005032099999</v>
      </c>
      <c r="W26" s="36">
        <f>SUMIFS(СВЦЭМ!$C$33:$C$776,СВЦЭМ!$A$33:$A$776,$A26,СВЦЭМ!$B$33:$B$776,W$11)+'СЕТ СН'!$F$9+СВЦЭМ!$D$10+'СЕТ СН'!$F$6-'СЕТ СН'!$F$19</f>
        <v>1170.9826971</v>
      </c>
      <c r="X26" s="36">
        <f>SUMIFS(СВЦЭМ!$C$33:$C$776,СВЦЭМ!$A$33:$A$776,$A26,СВЦЭМ!$B$33:$B$776,X$11)+'СЕТ СН'!$F$9+СВЦЭМ!$D$10+'СЕТ СН'!$F$6-'СЕТ СН'!$F$19</f>
        <v>1159.9846833199999</v>
      </c>
      <c r="Y26" s="36">
        <f>SUMIFS(СВЦЭМ!$C$33:$C$776,СВЦЭМ!$A$33:$A$776,$A26,СВЦЭМ!$B$33:$B$776,Y$11)+'СЕТ СН'!$F$9+СВЦЭМ!$D$10+'СЕТ СН'!$F$6-'СЕТ СН'!$F$19</f>
        <v>1188.2219158</v>
      </c>
    </row>
    <row r="27" spans="1:25" ht="15.75" x14ac:dyDescent="0.2">
      <c r="A27" s="35">
        <f t="shared" si="0"/>
        <v>43937</v>
      </c>
      <c r="B27" s="36">
        <f>SUMIFS(СВЦЭМ!$C$33:$C$776,СВЦЭМ!$A$33:$A$776,$A27,СВЦЭМ!$B$33:$B$776,B$11)+'СЕТ СН'!$F$9+СВЦЭМ!$D$10+'СЕТ СН'!$F$6-'СЕТ СН'!$F$19</f>
        <v>1150.6123030700001</v>
      </c>
      <c r="C27" s="36">
        <f>SUMIFS(СВЦЭМ!$C$33:$C$776,СВЦЭМ!$A$33:$A$776,$A27,СВЦЭМ!$B$33:$B$776,C$11)+'СЕТ СН'!$F$9+СВЦЭМ!$D$10+'СЕТ СН'!$F$6-'СЕТ СН'!$F$19</f>
        <v>1179.08212776</v>
      </c>
      <c r="D27" s="36">
        <f>SUMIFS(СВЦЭМ!$C$33:$C$776,СВЦЭМ!$A$33:$A$776,$A27,СВЦЭМ!$B$33:$B$776,D$11)+'СЕТ СН'!$F$9+СВЦЭМ!$D$10+'СЕТ СН'!$F$6-'СЕТ СН'!$F$19</f>
        <v>1204.42612631</v>
      </c>
      <c r="E27" s="36">
        <f>SUMIFS(СВЦЭМ!$C$33:$C$776,СВЦЭМ!$A$33:$A$776,$A27,СВЦЭМ!$B$33:$B$776,E$11)+'СЕТ СН'!$F$9+СВЦЭМ!$D$10+'СЕТ СН'!$F$6-'СЕТ СН'!$F$19</f>
        <v>1229.2208126200001</v>
      </c>
      <c r="F27" s="36">
        <f>SUMIFS(СВЦЭМ!$C$33:$C$776,СВЦЭМ!$A$33:$A$776,$A27,СВЦЭМ!$B$33:$B$776,F$11)+'СЕТ СН'!$F$9+СВЦЭМ!$D$10+'СЕТ СН'!$F$6-'СЕТ СН'!$F$19</f>
        <v>1229.3239025599999</v>
      </c>
      <c r="G27" s="36">
        <f>SUMIFS(СВЦЭМ!$C$33:$C$776,СВЦЭМ!$A$33:$A$776,$A27,СВЦЭМ!$B$33:$B$776,G$11)+'СЕТ СН'!$F$9+СВЦЭМ!$D$10+'СЕТ СН'!$F$6-'СЕТ СН'!$F$19</f>
        <v>1218.07143361</v>
      </c>
      <c r="H27" s="36">
        <f>SUMIFS(СВЦЭМ!$C$33:$C$776,СВЦЭМ!$A$33:$A$776,$A27,СВЦЭМ!$B$33:$B$776,H$11)+'СЕТ СН'!$F$9+СВЦЭМ!$D$10+'СЕТ СН'!$F$6-'СЕТ СН'!$F$19</f>
        <v>1212.55586348</v>
      </c>
      <c r="I27" s="36">
        <f>SUMIFS(СВЦЭМ!$C$33:$C$776,СВЦЭМ!$A$33:$A$776,$A27,СВЦЭМ!$B$33:$B$776,I$11)+'СЕТ СН'!$F$9+СВЦЭМ!$D$10+'СЕТ СН'!$F$6-'СЕТ СН'!$F$19</f>
        <v>1200.31914194</v>
      </c>
      <c r="J27" s="36">
        <f>SUMIFS(СВЦЭМ!$C$33:$C$776,СВЦЭМ!$A$33:$A$776,$A27,СВЦЭМ!$B$33:$B$776,J$11)+'СЕТ СН'!$F$9+СВЦЭМ!$D$10+'СЕТ СН'!$F$6-'СЕТ СН'!$F$19</f>
        <v>1118.2299358199998</v>
      </c>
      <c r="K27" s="36">
        <f>SUMIFS(СВЦЭМ!$C$33:$C$776,СВЦЭМ!$A$33:$A$776,$A27,СВЦЭМ!$B$33:$B$776,K$11)+'СЕТ СН'!$F$9+СВЦЭМ!$D$10+'СЕТ СН'!$F$6-'СЕТ СН'!$F$19</f>
        <v>1151.3325026</v>
      </c>
      <c r="L27" s="36">
        <f>SUMIFS(СВЦЭМ!$C$33:$C$776,СВЦЭМ!$A$33:$A$776,$A27,СВЦЭМ!$B$33:$B$776,L$11)+'СЕТ СН'!$F$9+СВЦЭМ!$D$10+'СЕТ СН'!$F$6-'СЕТ СН'!$F$19</f>
        <v>1139.5453839499999</v>
      </c>
      <c r="M27" s="36">
        <f>SUMIFS(СВЦЭМ!$C$33:$C$776,СВЦЭМ!$A$33:$A$776,$A27,СВЦЭМ!$B$33:$B$776,M$11)+'СЕТ СН'!$F$9+СВЦЭМ!$D$10+'СЕТ СН'!$F$6-'СЕТ СН'!$F$19</f>
        <v>1137.09943408</v>
      </c>
      <c r="N27" s="36">
        <f>SUMIFS(СВЦЭМ!$C$33:$C$776,СВЦЭМ!$A$33:$A$776,$A27,СВЦЭМ!$B$33:$B$776,N$11)+'СЕТ СН'!$F$9+СВЦЭМ!$D$10+'СЕТ СН'!$F$6-'СЕТ СН'!$F$19</f>
        <v>1146.1408769699999</v>
      </c>
      <c r="O27" s="36">
        <f>SUMIFS(СВЦЭМ!$C$33:$C$776,СВЦЭМ!$A$33:$A$776,$A27,СВЦЭМ!$B$33:$B$776,O$11)+'СЕТ СН'!$F$9+СВЦЭМ!$D$10+'СЕТ СН'!$F$6-'СЕТ СН'!$F$19</f>
        <v>1111.2842736399998</v>
      </c>
      <c r="P27" s="36">
        <f>SUMIFS(СВЦЭМ!$C$33:$C$776,СВЦЭМ!$A$33:$A$776,$A27,СВЦЭМ!$B$33:$B$776,P$11)+'СЕТ СН'!$F$9+СВЦЭМ!$D$10+'СЕТ СН'!$F$6-'СЕТ СН'!$F$19</f>
        <v>1139.33129003</v>
      </c>
      <c r="Q27" s="36">
        <f>SUMIFS(СВЦЭМ!$C$33:$C$776,СВЦЭМ!$A$33:$A$776,$A27,СВЦЭМ!$B$33:$B$776,Q$11)+'СЕТ СН'!$F$9+СВЦЭМ!$D$10+'СЕТ СН'!$F$6-'СЕТ СН'!$F$19</f>
        <v>1108.2741350000001</v>
      </c>
      <c r="R27" s="36">
        <f>SUMIFS(СВЦЭМ!$C$33:$C$776,СВЦЭМ!$A$33:$A$776,$A27,СВЦЭМ!$B$33:$B$776,R$11)+'СЕТ СН'!$F$9+СВЦЭМ!$D$10+'СЕТ СН'!$F$6-'СЕТ СН'!$F$19</f>
        <v>1115.86365634</v>
      </c>
      <c r="S27" s="36">
        <f>SUMIFS(СВЦЭМ!$C$33:$C$776,СВЦЭМ!$A$33:$A$776,$A27,СВЦЭМ!$B$33:$B$776,S$11)+'СЕТ СН'!$F$9+СВЦЭМ!$D$10+'СЕТ СН'!$F$6-'СЕТ СН'!$F$19</f>
        <v>1140.7233498399999</v>
      </c>
      <c r="T27" s="36">
        <f>SUMIFS(СВЦЭМ!$C$33:$C$776,СВЦЭМ!$A$33:$A$776,$A27,СВЦЭМ!$B$33:$B$776,T$11)+'СЕТ СН'!$F$9+СВЦЭМ!$D$10+'СЕТ СН'!$F$6-'СЕТ СН'!$F$19</f>
        <v>1101.8985948499999</v>
      </c>
      <c r="U27" s="36">
        <f>SUMIFS(СВЦЭМ!$C$33:$C$776,СВЦЭМ!$A$33:$A$776,$A27,СВЦЭМ!$B$33:$B$776,U$11)+'СЕТ СН'!$F$9+СВЦЭМ!$D$10+'СЕТ СН'!$F$6-'СЕТ СН'!$F$19</f>
        <v>1102.2343483499999</v>
      </c>
      <c r="V27" s="36">
        <f>SUMIFS(СВЦЭМ!$C$33:$C$776,СВЦЭМ!$A$33:$A$776,$A27,СВЦЭМ!$B$33:$B$776,V$11)+'СЕТ СН'!$F$9+СВЦЭМ!$D$10+'СЕТ СН'!$F$6-'СЕТ СН'!$F$19</f>
        <v>1103.3147551299999</v>
      </c>
      <c r="W27" s="36">
        <f>SUMIFS(СВЦЭМ!$C$33:$C$776,СВЦЭМ!$A$33:$A$776,$A27,СВЦЭМ!$B$33:$B$776,W$11)+'СЕТ СН'!$F$9+СВЦЭМ!$D$10+'СЕТ СН'!$F$6-'СЕТ СН'!$F$19</f>
        <v>1074.8666273900001</v>
      </c>
      <c r="X27" s="36">
        <f>SUMIFS(СВЦЭМ!$C$33:$C$776,СВЦЭМ!$A$33:$A$776,$A27,СВЦЭМ!$B$33:$B$776,X$11)+'СЕТ СН'!$F$9+СВЦЭМ!$D$10+'СЕТ СН'!$F$6-'СЕТ СН'!$F$19</f>
        <v>1105.1276950500001</v>
      </c>
      <c r="Y27" s="36">
        <f>SUMIFS(СВЦЭМ!$C$33:$C$776,СВЦЭМ!$A$33:$A$776,$A27,СВЦЭМ!$B$33:$B$776,Y$11)+'СЕТ СН'!$F$9+СВЦЭМ!$D$10+'СЕТ СН'!$F$6-'СЕТ СН'!$F$19</f>
        <v>1111.0104443999999</v>
      </c>
    </row>
    <row r="28" spans="1:25" ht="15.75" x14ac:dyDescent="0.2">
      <c r="A28" s="35">
        <f t="shared" si="0"/>
        <v>43938</v>
      </c>
      <c r="B28" s="36">
        <f>SUMIFS(СВЦЭМ!$C$33:$C$776,СВЦЭМ!$A$33:$A$776,$A28,СВЦЭМ!$B$33:$B$776,B$11)+'СЕТ СН'!$F$9+СВЦЭМ!$D$10+'СЕТ СН'!$F$6-'СЕТ СН'!$F$19</f>
        <v>1199.42158933</v>
      </c>
      <c r="C28" s="36">
        <f>SUMIFS(СВЦЭМ!$C$33:$C$776,СВЦЭМ!$A$33:$A$776,$A28,СВЦЭМ!$B$33:$B$776,C$11)+'СЕТ СН'!$F$9+СВЦЭМ!$D$10+'СЕТ СН'!$F$6-'СЕТ СН'!$F$19</f>
        <v>1218.3054891899999</v>
      </c>
      <c r="D28" s="36">
        <f>SUMIFS(СВЦЭМ!$C$33:$C$776,СВЦЭМ!$A$33:$A$776,$A28,СВЦЭМ!$B$33:$B$776,D$11)+'СЕТ СН'!$F$9+СВЦЭМ!$D$10+'СЕТ СН'!$F$6-'СЕТ СН'!$F$19</f>
        <v>1244.0673772</v>
      </c>
      <c r="E28" s="36">
        <f>SUMIFS(СВЦЭМ!$C$33:$C$776,СВЦЭМ!$A$33:$A$776,$A28,СВЦЭМ!$B$33:$B$776,E$11)+'СЕТ СН'!$F$9+СВЦЭМ!$D$10+'СЕТ СН'!$F$6-'СЕТ СН'!$F$19</f>
        <v>1271.9301752899999</v>
      </c>
      <c r="F28" s="36">
        <f>SUMIFS(СВЦЭМ!$C$33:$C$776,СВЦЭМ!$A$33:$A$776,$A28,СВЦЭМ!$B$33:$B$776,F$11)+'СЕТ СН'!$F$9+СВЦЭМ!$D$10+'СЕТ СН'!$F$6-'СЕТ СН'!$F$19</f>
        <v>1279.6504072099999</v>
      </c>
      <c r="G28" s="36">
        <f>SUMIFS(СВЦЭМ!$C$33:$C$776,СВЦЭМ!$A$33:$A$776,$A28,СВЦЭМ!$B$33:$B$776,G$11)+'СЕТ СН'!$F$9+СВЦЭМ!$D$10+'СЕТ СН'!$F$6-'СЕТ СН'!$F$19</f>
        <v>1289.1926068799999</v>
      </c>
      <c r="H28" s="36">
        <f>SUMIFS(СВЦЭМ!$C$33:$C$776,СВЦЭМ!$A$33:$A$776,$A28,СВЦЭМ!$B$33:$B$776,H$11)+'СЕТ СН'!$F$9+СВЦЭМ!$D$10+'СЕТ СН'!$F$6-'СЕТ СН'!$F$19</f>
        <v>1264.22455934</v>
      </c>
      <c r="I28" s="36">
        <f>SUMIFS(СВЦЭМ!$C$33:$C$776,СВЦЭМ!$A$33:$A$776,$A28,СВЦЭМ!$B$33:$B$776,I$11)+'СЕТ СН'!$F$9+СВЦЭМ!$D$10+'СЕТ СН'!$F$6-'СЕТ СН'!$F$19</f>
        <v>1225.1703798199999</v>
      </c>
      <c r="J28" s="36">
        <f>SUMIFS(СВЦЭМ!$C$33:$C$776,СВЦЭМ!$A$33:$A$776,$A28,СВЦЭМ!$B$33:$B$776,J$11)+'СЕТ СН'!$F$9+СВЦЭМ!$D$10+'СЕТ СН'!$F$6-'СЕТ СН'!$F$19</f>
        <v>1142.4874186299999</v>
      </c>
      <c r="K28" s="36">
        <f>SUMIFS(СВЦЭМ!$C$33:$C$776,СВЦЭМ!$A$33:$A$776,$A28,СВЦЭМ!$B$33:$B$776,K$11)+'СЕТ СН'!$F$9+СВЦЭМ!$D$10+'СЕТ СН'!$F$6-'СЕТ СН'!$F$19</f>
        <v>1135.0088174799998</v>
      </c>
      <c r="L28" s="36">
        <f>SUMIFS(СВЦЭМ!$C$33:$C$776,СВЦЭМ!$A$33:$A$776,$A28,СВЦЭМ!$B$33:$B$776,L$11)+'СЕТ СН'!$F$9+СВЦЭМ!$D$10+'СЕТ СН'!$F$6-'СЕТ СН'!$F$19</f>
        <v>1122.2089310599999</v>
      </c>
      <c r="M28" s="36">
        <f>SUMIFS(СВЦЭМ!$C$33:$C$776,СВЦЭМ!$A$33:$A$776,$A28,СВЦЭМ!$B$33:$B$776,M$11)+'СЕТ СН'!$F$9+СВЦЭМ!$D$10+'СЕТ СН'!$F$6-'СЕТ СН'!$F$19</f>
        <v>1101.7566305999999</v>
      </c>
      <c r="N28" s="36">
        <f>SUMIFS(СВЦЭМ!$C$33:$C$776,СВЦЭМ!$A$33:$A$776,$A28,СВЦЭМ!$B$33:$B$776,N$11)+'СЕТ СН'!$F$9+СВЦЭМ!$D$10+'СЕТ СН'!$F$6-'СЕТ СН'!$F$19</f>
        <v>1147.75577193</v>
      </c>
      <c r="O28" s="36">
        <f>SUMIFS(СВЦЭМ!$C$33:$C$776,СВЦЭМ!$A$33:$A$776,$A28,СВЦЭМ!$B$33:$B$776,O$11)+'СЕТ СН'!$F$9+СВЦЭМ!$D$10+'СЕТ СН'!$F$6-'СЕТ СН'!$F$19</f>
        <v>1092.6469224</v>
      </c>
      <c r="P28" s="36">
        <f>SUMIFS(СВЦЭМ!$C$33:$C$776,СВЦЭМ!$A$33:$A$776,$A28,СВЦЭМ!$B$33:$B$776,P$11)+'СЕТ СН'!$F$9+СВЦЭМ!$D$10+'СЕТ СН'!$F$6-'СЕТ СН'!$F$19</f>
        <v>1113.1533806</v>
      </c>
      <c r="Q28" s="36">
        <f>SUMIFS(СВЦЭМ!$C$33:$C$776,СВЦЭМ!$A$33:$A$776,$A28,СВЦЭМ!$B$33:$B$776,Q$11)+'СЕТ СН'!$F$9+СВЦЭМ!$D$10+'СЕТ СН'!$F$6-'СЕТ СН'!$F$19</f>
        <v>1141.3815402499999</v>
      </c>
      <c r="R28" s="36">
        <f>SUMIFS(СВЦЭМ!$C$33:$C$776,СВЦЭМ!$A$33:$A$776,$A28,СВЦЭМ!$B$33:$B$776,R$11)+'СЕТ СН'!$F$9+СВЦЭМ!$D$10+'СЕТ СН'!$F$6-'СЕТ СН'!$F$19</f>
        <v>1123.5875278200001</v>
      </c>
      <c r="S28" s="36">
        <f>SUMIFS(СВЦЭМ!$C$33:$C$776,СВЦЭМ!$A$33:$A$776,$A28,СВЦЭМ!$B$33:$B$776,S$11)+'СЕТ СН'!$F$9+СВЦЭМ!$D$10+'СЕТ СН'!$F$6-'СЕТ СН'!$F$19</f>
        <v>1119.1212966399999</v>
      </c>
      <c r="T28" s="36">
        <f>SUMIFS(СВЦЭМ!$C$33:$C$776,СВЦЭМ!$A$33:$A$776,$A28,СВЦЭМ!$B$33:$B$776,T$11)+'СЕТ СН'!$F$9+СВЦЭМ!$D$10+'СЕТ СН'!$F$6-'СЕТ СН'!$F$19</f>
        <v>1094.0718277400001</v>
      </c>
      <c r="U28" s="36">
        <f>SUMIFS(СВЦЭМ!$C$33:$C$776,СВЦЭМ!$A$33:$A$776,$A28,СВЦЭМ!$B$33:$B$776,U$11)+'СЕТ СН'!$F$9+СВЦЭМ!$D$10+'СЕТ СН'!$F$6-'СЕТ СН'!$F$19</f>
        <v>1122.49559998</v>
      </c>
      <c r="V28" s="36">
        <f>SUMIFS(СВЦЭМ!$C$33:$C$776,СВЦЭМ!$A$33:$A$776,$A28,СВЦЭМ!$B$33:$B$776,V$11)+'СЕТ СН'!$F$9+СВЦЭМ!$D$10+'СЕТ СН'!$F$6-'СЕТ СН'!$F$19</f>
        <v>1126.1329858700001</v>
      </c>
      <c r="W28" s="36">
        <f>SUMIFS(СВЦЭМ!$C$33:$C$776,СВЦЭМ!$A$33:$A$776,$A28,СВЦЭМ!$B$33:$B$776,W$11)+'СЕТ СН'!$F$9+СВЦЭМ!$D$10+'СЕТ СН'!$F$6-'СЕТ СН'!$F$19</f>
        <v>1125.0057405699999</v>
      </c>
      <c r="X28" s="36">
        <f>SUMIFS(СВЦЭМ!$C$33:$C$776,СВЦЭМ!$A$33:$A$776,$A28,СВЦЭМ!$B$33:$B$776,X$11)+'СЕТ СН'!$F$9+СВЦЭМ!$D$10+'СЕТ СН'!$F$6-'СЕТ СН'!$F$19</f>
        <v>1145.4996393899999</v>
      </c>
      <c r="Y28" s="36">
        <f>SUMIFS(СВЦЭМ!$C$33:$C$776,СВЦЭМ!$A$33:$A$776,$A28,СВЦЭМ!$B$33:$B$776,Y$11)+'СЕТ СН'!$F$9+СВЦЭМ!$D$10+'СЕТ СН'!$F$6-'СЕТ СН'!$F$19</f>
        <v>1136.3628798499999</v>
      </c>
    </row>
    <row r="29" spans="1:25" ht="15.75" x14ac:dyDescent="0.2">
      <c r="A29" s="35">
        <f t="shared" si="0"/>
        <v>43939</v>
      </c>
      <c r="B29" s="36">
        <f>SUMIFS(СВЦЭМ!$C$33:$C$776,СВЦЭМ!$A$33:$A$776,$A29,СВЦЭМ!$B$33:$B$776,B$11)+'СЕТ СН'!$F$9+СВЦЭМ!$D$10+'СЕТ СН'!$F$6-'СЕТ СН'!$F$19</f>
        <v>1218.2325653099999</v>
      </c>
      <c r="C29" s="36">
        <f>SUMIFS(СВЦЭМ!$C$33:$C$776,СВЦЭМ!$A$33:$A$776,$A29,СВЦЭМ!$B$33:$B$776,C$11)+'СЕТ СН'!$F$9+СВЦЭМ!$D$10+'СЕТ СН'!$F$6-'СЕТ СН'!$F$19</f>
        <v>1290.40362798</v>
      </c>
      <c r="D29" s="36">
        <f>SUMIFS(СВЦЭМ!$C$33:$C$776,СВЦЭМ!$A$33:$A$776,$A29,СВЦЭМ!$B$33:$B$776,D$11)+'СЕТ СН'!$F$9+СВЦЭМ!$D$10+'СЕТ СН'!$F$6-'СЕТ СН'!$F$19</f>
        <v>1296.18394102</v>
      </c>
      <c r="E29" s="36">
        <f>SUMIFS(СВЦЭМ!$C$33:$C$776,СВЦЭМ!$A$33:$A$776,$A29,СВЦЭМ!$B$33:$B$776,E$11)+'СЕТ СН'!$F$9+СВЦЭМ!$D$10+'СЕТ СН'!$F$6-'СЕТ СН'!$F$19</f>
        <v>1304.08490923</v>
      </c>
      <c r="F29" s="36">
        <f>SUMIFS(СВЦЭМ!$C$33:$C$776,СВЦЭМ!$A$33:$A$776,$A29,СВЦЭМ!$B$33:$B$776,F$11)+'СЕТ СН'!$F$9+СВЦЭМ!$D$10+'СЕТ СН'!$F$6-'СЕТ СН'!$F$19</f>
        <v>1301.5856295999999</v>
      </c>
      <c r="G29" s="36">
        <f>SUMIFS(СВЦЭМ!$C$33:$C$776,СВЦЭМ!$A$33:$A$776,$A29,СВЦЭМ!$B$33:$B$776,G$11)+'СЕТ СН'!$F$9+СВЦЭМ!$D$10+'СЕТ СН'!$F$6-'СЕТ СН'!$F$19</f>
        <v>1294.81989486</v>
      </c>
      <c r="H29" s="36">
        <f>SUMIFS(СВЦЭМ!$C$33:$C$776,СВЦЭМ!$A$33:$A$776,$A29,СВЦЭМ!$B$33:$B$776,H$11)+'СЕТ СН'!$F$9+СВЦЭМ!$D$10+'СЕТ СН'!$F$6-'СЕТ СН'!$F$19</f>
        <v>1284.0007386499999</v>
      </c>
      <c r="I29" s="36">
        <f>SUMIFS(СВЦЭМ!$C$33:$C$776,СВЦЭМ!$A$33:$A$776,$A29,СВЦЭМ!$B$33:$B$776,I$11)+'СЕТ СН'!$F$9+СВЦЭМ!$D$10+'СЕТ СН'!$F$6-'СЕТ СН'!$F$19</f>
        <v>1265.28104074</v>
      </c>
      <c r="J29" s="36">
        <f>SUMIFS(СВЦЭМ!$C$33:$C$776,СВЦЭМ!$A$33:$A$776,$A29,СВЦЭМ!$B$33:$B$776,J$11)+'СЕТ СН'!$F$9+СВЦЭМ!$D$10+'СЕТ СН'!$F$6-'СЕТ СН'!$F$19</f>
        <v>1195.0683446599999</v>
      </c>
      <c r="K29" s="36">
        <f>SUMIFS(СВЦЭМ!$C$33:$C$776,СВЦЭМ!$A$33:$A$776,$A29,СВЦЭМ!$B$33:$B$776,K$11)+'СЕТ СН'!$F$9+СВЦЭМ!$D$10+'СЕТ СН'!$F$6-'СЕТ СН'!$F$19</f>
        <v>1161.0522306599999</v>
      </c>
      <c r="L29" s="36">
        <f>SUMIFS(СВЦЭМ!$C$33:$C$776,СВЦЭМ!$A$33:$A$776,$A29,СВЦЭМ!$B$33:$B$776,L$11)+'СЕТ СН'!$F$9+СВЦЭМ!$D$10+'СЕТ СН'!$F$6-'СЕТ СН'!$F$19</f>
        <v>1145.7447805499999</v>
      </c>
      <c r="M29" s="36">
        <f>SUMIFS(СВЦЭМ!$C$33:$C$776,СВЦЭМ!$A$33:$A$776,$A29,СВЦЭМ!$B$33:$B$776,M$11)+'СЕТ СН'!$F$9+СВЦЭМ!$D$10+'СЕТ СН'!$F$6-'СЕТ СН'!$F$19</f>
        <v>1147.31352376</v>
      </c>
      <c r="N29" s="36">
        <f>SUMIFS(СВЦЭМ!$C$33:$C$776,СВЦЭМ!$A$33:$A$776,$A29,СВЦЭМ!$B$33:$B$776,N$11)+'СЕТ СН'!$F$9+СВЦЭМ!$D$10+'СЕТ СН'!$F$6-'СЕТ СН'!$F$19</f>
        <v>1204.5957367199999</v>
      </c>
      <c r="O29" s="36">
        <f>SUMIFS(СВЦЭМ!$C$33:$C$776,СВЦЭМ!$A$33:$A$776,$A29,СВЦЭМ!$B$33:$B$776,O$11)+'СЕТ СН'!$F$9+СВЦЭМ!$D$10+'СЕТ СН'!$F$6-'СЕТ СН'!$F$19</f>
        <v>1160.34779785</v>
      </c>
      <c r="P29" s="36">
        <f>SUMIFS(СВЦЭМ!$C$33:$C$776,СВЦЭМ!$A$33:$A$776,$A29,СВЦЭМ!$B$33:$B$776,P$11)+'СЕТ СН'!$F$9+СВЦЭМ!$D$10+'СЕТ СН'!$F$6-'СЕТ СН'!$F$19</f>
        <v>1194.5565077900001</v>
      </c>
      <c r="Q29" s="36">
        <f>SUMIFS(СВЦЭМ!$C$33:$C$776,СВЦЭМ!$A$33:$A$776,$A29,СВЦЭМ!$B$33:$B$776,Q$11)+'СЕТ СН'!$F$9+СВЦЭМ!$D$10+'СЕТ СН'!$F$6-'СЕТ СН'!$F$19</f>
        <v>1244.1981192399999</v>
      </c>
      <c r="R29" s="36">
        <f>SUMIFS(СВЦЭМ!$C$33:$C$776,СВЦЭМ!$A$33:$A$776,$A29,СВЦЭМ!$B$33:$B$776,R$11)+'СЕТ СН'!$F$9+СВЦЭМ!$D$10+'СЕТ СН'!$F$6-'СЕТ СН'!$F$19</f>
        <v>1232.61515547</v>
      </c>
      <c r="S29" s="36">
        <f>SUMIFS(СВЦЭМ!$C$33:$C$776,СВЦЭМ!$A$33:$A$776,$A29,СВЦЭМ!$B$33:$B$776,S$11)+'СЕТ СН'!$F$9+СВЦЭМ!$D$10+'СЕТ СН'!$F$6-'СЕТ СН'!$F$19</f>
        <v>1236.4184580599999</v>
      </c>
      <c r="T29" s="36">
        <f>SUMIFS(СВЦЭМ!$C$33:$C$776,СВЦЭМ!$A$33:$A$776,$A29,СВЦЭМ!$B$33:$B$776,T$11)+'СЕТ СН'!$F$9+СВЦЭМ!$D$10+'СЕТ СН'!$F$6-'СЕТ СН'!$F$19</f>
        <v>1189.30527502</v>
      </c>
      <c r="U29" s="36">
        <f>SUMIFS(СВЦЭМ!$C$33:$C$776,СВЦЭМ!$A$33:$A$776,$A29,СВЦЭМ!$B$33:$B$776,U$11)+'СЕТ СН'!$F$9+СВЦЭМ!$D$10+'СЕТ СН'!$F$6-'СЕТ СН'!$F$19</f>
        <v>1203.14585754</v>
      </c>
      <c r="V29" s="36">
        <f>SUMIFS(СВЦЭМ!$C$33:$C$776,СВЦЭМ!$A$33:$A$776,$A29,СВЦЭМ!$B$33:$B$776,V$11)+'СЕТ СН'!$F$9+СВЦЭМ!$D$10+'СЕТ СН'!$F$6-'СЕТ СН'!$F$19</f>
        <v>1141.1000495999999</v>
      </c>
      <c r="W29" s="36">
        <f>SUMIFS(СВЦЭМ!$C$33:$C$776,СВЦЭМ!$A$33:$A$776,$A29,СВЦЭМ!$B$33:$B$776,W$11)+'СЕТ СН'!$F$9+СВЦЭМ!$D$10+'СЕТ СН'!$F$6-'СЕТ СН'!$F$19</f>
        <v>1135.51174079</v>
      </c>
      <c r="X29" s="36">
        <f>SUMIFS(СВЦЭМ!$C$33:$C$776,СВЦЭМ!$A$33:$A$776,$A29,СВЦЭМ!$B$33:$B$776,X$11)+'СЕТ СН'!$F$9+СВЦЭМ!$D$10+'СЕТ СН'!$F$6-'СЕТ СН'!$F$19</f>
        <v>1170.6614144600001</v>
      </c>
      <c r="Y29" s="36">
        <f>SUMIFS(СВЦЭМ!$C$33:$C$776,СВЦЭМ!$A$33:$A$776,$A29,СВЦЭМ!$B$33:$B$776,Y$11)+'СЕТ СН'!$F$9+СВЦЭМ!$D$10+'СЕТ СН'!$F$6-'СЕТ СН'!$F$19</f>
        <v>1206.2928987099999</v>
      </c>
    </row>
    <row r="30" spans="1:25" ht="15.75" x14ac:dyDescent="0.2">
      <c r="A30" s="35">
        <f t="shared" si="0"/>
        <v>43940</v>
      </c>
      <c r="B30" s="36">
        <f>SUMIFS(СВЦЭМ!$C$33:$C$776,СВЦЭМ!$A$33:$A$776,$A30,СВЦЭМ!$B$33:$B$776,B$11)+'СЕТ СН'!$F$9+СВЦЭМ!$D$10+'СЕТ СН'!$F$6-'СЕТ СН'!$F$19</f>
        <v>1230.6487720499999</v>
      </c>
      <c r="C30" s="36">
        <f>SUMIFS(СВЦЭМ!$C$33:$C$776,СВЦЭМ!$A$33:$A$776,$A30,СВЦЭМ!$B$33:$B$776,C$11)+'СЕТ СН'!$F$9+СВЦЭМ!$D$10+'СЕТ СН'!$F$6-'СЕТ СН'!$F$19</f>
        <v>1277.4727459199999</v>
      </c>
      <c r="D30" s="36">
        <f>SUMIFS(СВЦЭМ!$C$33:$C$776,СВЦЭМ!$A$33:$A$776,$A30,СВЦЭМ!$B$33:$B$776,D$11)+'СЕТ СН'!$F$9+СВЦЭМ!$D$10+'СЕТ СН'!$F$6-'СЕТ СН'!$F$19</f>
        <v>1254.6534225299999</v>
      </c>
      <c r="E30" s="36">
        <f>SUMIFS(СВЦЭМ!$C$33:$C$776,СВЦЭМ!$A$33:$A$776,$A30,СВЦЭМ!$B$33:$B$776,E$11)+'СЕТ СН'!$F$9+СВЦЭМ!$D$10+'СЕТ СН'!$F$6-'СЕТ СН'!$F$19</f>
        <v>1242.2198876800001</v>
      </c>
      <c r="F30" s="36">
        <f>SUMIFS(СВЦЭМ!$C$33:$C$776,СВЦЭМ!$A$33:$A$776,$A30,СВЦЭМ!$B$33:$B$776,F$11)+'СЕТ СН'!$F$9+СВЦЭМ!$D$10+'СЕТ СН'!$F$6-'СЕТ СН'!$F$19</f>
        <v>1234.70377721</v>
      </c>
      <c r="G30" s="36">
        <f>SUMIFS(СВЦЭМ!$C$33:$C$776,СВЦЭМ!$A$33:$A$776,$A30,СВЦЭМ!$B$33:$B$776,G$11)+'СЕТ СН'!$F$9+СВЦЭМ!$D$10+'СЕТ СН'!$F$6-'СЕТ СН'!$F$19</f>
        <v>1246.7741958899999</v>
      </c>
      <c r="H30" s="36">
        <f>SUMIFS(СВЦЭМ!$C$33:$C$776,СВЦЭМ!$A$33:$A$776,$A30,СВЦЭМ!$B$33:$B$776,H$11)+'СЕТ СН'!$F$9+СВЦЭМ!$D$10+'СЕТ СН'!$F$6-'СЕТ СН'!$F$19</f>
        <v>1238.2933498899999</v>
      </c>
      <c r="I30" s="36">
        <f>SUMIFS(СВЦЭМ!$C$33:$C$776,СВЦЭМ!$A$33:$A$776,$A30,СВЦЭМ!$B$33:$B$776,I$11)+'СЕТ СН'!$F$9+СВЦЭМ!$D$10+'СЕТ СН'!$F$6-'СЕТ СН'!$F$19</f>
        <v>1212.1306747900001</v>
      </c>
      <c r="J30" s="36">
        <f>SUMIFS(СВЦЭМ!$C$33:$C$776,СВЦЭМ!$A$33:$A$776,$A30,СВЦЭМ!$B$33:$B$776,J$11)+'СЕТ СН'!$F$9+СВЦЭМ!$D$10+'СЕТ СН'!$F$6-'СЕТ СН'!$F$19</f>
        <v>1137.1168832799999</v>
      </c>
      <c r="K30" s="36">
        <f>SUMIFS(СВЦЭМ!$C$33:$C$776,СВЦЭМ!$A$33:$A$776,$A30,СВЦЭМ!$B$33:$B$776,K$11)+'СЕТ СН'!$F$9+СВЦЭМ!$D$10+'СЕТ СН'!$F$6-'СЕТ СН'!$F$19</f>
        <v>1121.18390484</v>
      </c>
      <c r="L30" s="36">
        <f>SUMIFS(СВЦЭМ!$C$33:$C$776,СВЦЭМ!$A$33:$A$776,$A30,СВЦЭМ!$B$33:$B$776,L$11)+'СЕТ СН'!$F$9+СВЦЭМ!$D$10+'СЕТ СН'!$F$6-'СЕТ СН'!$F$19</f>
        <v>1122.05881516</v>
      </c>
      <c r="M30" s="36">
        <f>SUMIFS(СВЦЭМ!$C$33:$C$776,СВЦЭМ!$A$33:$A$776,$A30,СВЦЭМ!$B$33:$B$776,M$11)+'СЕТ СН'!$F$9+СВЦЭМ!$D$10+'СЕТ СН'!$F$6-'СЕТ СН'!$F$19</f>
        <v>1146.27533277</v>
      </c>
      <c r="N30" s="36">
        <f>SUMIFS(СВЦЭМ!$C$33:$C$776,СВЦЭМ!$A$33:$A$776,$A30,СВЦЭМ!$B$33:$B$776,N$11)+'СЕТ СН'!$F$9+СВЦЭМ!$D$10+'СЕТ СН'!$F$6-'СЕТ СН'!$F$19</f>
        <v>1239.0401726999999</v>
      </c>
      <c r="O30" s="36">
        <f>SUMIFS(СВЦЭМ!$C$33:$C$776,СВЦЭМ!$A$33:$A$776,$A30,СВЦЭМ!$B$33:$B$776,O$11)+'СЕТ СН'!$F$9+СВЦЭМ!$D$10+'СЕТ СН'!$F$6-'СЕТ СН'!$F$19</f>
        <v>1175.18311653</v>
      </c>
      <c r="P30" s="36">
        <f>SUMIFS(СВЦЭМ!$C$33:$C$776,СВЦЭМ!$A$33:$A$776,$A30,СВЦЭМ!$B$33:$B$776,P$11)+'СЕТ СН'!$F$9+СВЦЭМ!$D$10+'СЕТ СН'!$F$6-'СЕТ СН'!$F$19</f>
        <v>1191.7296695099999</v>
      </c>
      <c r="Q30" s="36">
        <f>SUMIFS(СВЦЭМ!$C$33:$C$776,СВЦЭМ!$A$33:$A$776,$A30,СВЦЭМ!$B$33:$B$776,Q$11)+'СЕТ СН'!$F$9+СВЦЭМ!$D$10+'СЕТ СН'!$F$6-'СЕТ СН'!$F$19</f>
        <v>1212.6671004899999</v>
      </c>
      <c r="R30" s="36">
        <f>SUMIFS(СВЦЭМ!$C$33:$C$776,СВЦЭМ!$A$33:$A$776,$A30,СВЦЭМ!$B$33:$B$776,R$11)+'СЕТ СН'!$F$9+СВЦЭМ!$D$10+'СЕТ СН'!$F$6-'СЕТ СН'!$F$19</f>
        <v>1190.7595016299999</v>
      </c>
      <c r="S30" s="36">
        <f>SUMIFS(СВЦЭМ!$C$33:$C$776,СВЦЭМ!$A$33:$A$776,$A30,СВЦЭМ!$B$33:$B$776,S$11)+'СЕТ СН'!$F$9+СВЦЭМ!$D$10+'СЕТ СН'!$F$6-'СЕТ СН'!$F$19</f>
        <v>1183.8673555400001</v>
      </c>
      <c r="T30" s="36">
        <f>SUMIFS(СВЦЭМ!$C$33:$C$776,СВЦЭМ!$A$33:$A$776,$A30,СВЦЭМ!$B$33:$B$776,T$11)+'СЕТ СН'!$F$9+СВЦЭМ!$D$10+'СЕТ СН'!$F$6-'СЕТ СН'!$F$19</f>
        <v>1167.2666183700001</v>
      </c>
      <c r="U30" s="36">
        <f>SUMIFS(СВЦЭМ!$C$33:$C$776,СВЦЭМ!$A$33:$A$776,$A30,СВЦЭМ!$B$33:$B$776,U$11)+'СЕТ СН'!$F$9+СВЦЭМ!$D$10+'СЕТ СН'!$F$6-'СЕТ СН'!$F$19</f>
        <v>1207.9780718100001</v>
      </c>
      <c r="V30" s="36">
        <f>SUMIFS(СВЦЭМ!$C$33:$C$776,СВЦЭМ!$A$33:$A$776,$A30,СВЦЭМ!$B$33:$B$776,V$11)+'СЕТ СН'!$F$9+СВЦЭМ!$D$10+'СЕТ СН'!$F$6-'СЕТ СН'!$F$19</f>
        <v>1122.2881508</v>
      </c>
      <c r="W30" s="36">
        <f>SUMIFS(СВЦЭМ!$C$33:$C$776,СВЦЭМ!$A$33:$A$776,$A30,СВЦЭМ!$B$33:$B$776,W$11)+'СЕТ СН'!$F$9+СВЦЭМ!$D$10+'СЕТ СН'!$F$6-'СЕТ СН'!$F$19</f>
        <v>1129.8224781099998</v>
      </c>
      <c r="X30" s="36">
        <f>SUMIFS(СВЦЭМ!$C$33:$C$776,СВЦЭМ!$A$33:$A$776,$A30,СВЦЭМ!$B$33:$B$776,X$11)+'СЕТ СН'!$F$9+СВЦЭМ!$D$10+'СЕТ СН'!$F$6-'СЕТ СН'!$F$19</f>
        <v>1183.61433801</v>
      </c>
      <c r="Y30" s="36">
        <f>SUMIFS(СВЦЭМ!$C$33:$C$776,СВЦЭМ!$A$33:$A$776,$A30,СВЦЭМ!$B$33:$B$776,Y$11)+'СЕТ СН'!$F$9+СВЦЭМ!$D$10+'СЕТ СН'!$F$6-'СЕТ СН'!$F$19</f>
        <v>1234.0582204499999</v>
      </c>
    </row>
    <row r="31" spans="1:25" ht="15.75" x14ac:dyDescent="0.2">
      <c r="A31" s="35">
        <f t="shared" si="0"/>
        <v>43941</v>
      </c>
      <c r="B31" s="36">
        <f>SUMIFS(СВЦЭМ!$C$33:$C$776,СВЦЭМ!$A$33:$A$776,$A31,СВЦЭМ!$B$33:$B$776,B$11)+'СЕТ СН'!$F$9+СВЦЭМ!$D$10+'СЕТ СН'!$F$6-'СЕТ СН'!$F$19</f>
        <v>1244.99607139</v>
      </c>
      <c r="C31" s="36">
        <f>SUMIFS(СВЦЭМ!$C$33:$C$776,СВЦЭМ!$A$33:$A$776,$A31,СВЦЭМ!$B$33:$B$776,C$11)+'СЕТ СН'!$F$9+СВЦЭМ!$D$10+'СЕТ СН'!$F$6-'СЕТ СН'!$F$19</f>
        <v>1269.2266978999999</v>
      </c>
      <c r="D31" s="36">
        <f>SUMIFS(СВЦЭМ!$C$33:$C$776,СВЦЭМ!$A$33:$A$776,$A31,СВЦЭМ!$B$33:$B$776,D$11)+'СЕТ СН'!$F$9+СВЦЭМ!$D$10+'СЕТ СН'!$F$6-'СЕТ СН'!$F$19</f>
        <v>1315.54780914</v>
      </c>
      <c r="E31" s="36">
        <f>SUMIFS(СВЦЭМ!$C$33:$C$776,СВЦЭМ!$A$33:$A$776,$A31,СВЦЭМ!$B$33:$B$776,E$11)+'СЕТ СН'!$F$9+СВЦЭМ!$D$10+'СЕТ СН'!$F$6-'СЕТ СН'!$F$19</f>
        <v>1369.08993231</v>
      </c>
      <c r="F31" s="36">
        <f>SUMIFS(СВЦЭМ!$C$33:$C$776,СВЦЭМ!$A$33:$A$776,$A31,СВЦЭМ!$B$33:$B$776,F$11)+'СЕТ СН'!$F$9+СВЦЭМ!$D$10+'СЕТ СН'!$F$6-'СЕТ СН'!$F$19</f>
        <v>1327.6840362799999</v>
      </c>
      <c r="G31" s="36">
        <f>SUMIFS(СВЦЭМ!$C$33:$C$776,СВЦЭМ!$A$33:$A$776,$A31,СВЦЭМ!$B$33:$B$776,G$11)+'СЕТ СН'!$F$9+СВЦЭМ!$D$10+'СЕТ СН'!$F$6-'СЕТ СН'!$F$19</f>
        <v>1307.36239987</v>
      </c>
      <c r="H31" s="36">
        <f>SUMIFS(СВЦЭМ!$C$33:$C$776,СВЦЭМ!$A$33:$A$776,$A31,СВЦЭМ!$B$33:$B$776,H$11)+'СЕТ СН'!$F$9+СВЦЭМ!$D$10+'СЕТ СН'!$F$6-'СЕТ СН'!$F$19</f>
        <v>1282.4735988</v>
      </c>
      <c r="I31" s="36">
        <f>SUMIFS(СВЦЭМ!$C$33:$C$776,СВЦЭМ!$A$33:$A$776,$A31,СВЦЭМ!$B$33:$B$776,I$11)+'СЕТ СН'!$F$9+СВЦЭМ!$D$10+'СЕТ СН'!$F$6-'СЕТ СН'!$F$19</f>
        <v>1233.99339424</v>
      </c>
      <c r="J31" s="36">
        <f>SUMIFS(СВЦЭМ!$C$33:$C$776,СВЦЭМ!$A$33:$A$776,$A31,СВЦЭМ!$B$33:$B$776,J$11)+'СЕТ СН'!$F$9+СВЦЭМ!$D$10+'СЕТ СН'!$F$6-'СЕТ СН'!$F$19</f>
        <v>1152.5130885799999</v>
      </c>
      <c r="K31" s="36">
        <f>SUMIFS(СВЦЭМ!$C$33:$C$776,СВЦЭМ!$A$33:$A$776,$A31,СВЦЭМ!$B$33:$B$776,K$11)+'СЕТ СН'!$F$9+СВЦЭМ!$D$10+'СЕТ СН'!$F$6-'СЕТ СН'!$F$19</f>
        <v>1130.38142997</v>
      </c>
      <c r="L31" s="36">
        <f>SUMIFS(СВЦЭМ!$C$33:$C$776,СВЦЭМ!$A$33:$A$776,$A31,СВЦЭМ!$B$33:$B$776,L$11)+'СЕТ СН'!$F$9+СВЦЭМ!$D$10+'СЕТ СН'!$F$6-'СЕТ СН'!$F$19</f>
        <v>1132.1158729700001</v>
      </c>
      <c r="M31" s="36">
        <f>SUMIFS(СВЦЭМ!$C$33:$C$776,СВЦЭМ!$A$33:$A$776,$A31,СВЦЭМ!$B$33:$B$776,M$11)+'СЕТ СН'!$F$9+СВЦЭМ!$D$10+'СЕТ СН'!$F$6-'СЕТ СН'!$F$19</f>
        <v>1147.06638062</v>
      </c>
      <c r="N31" s="36">
        <f>SUMIFS(СВЦЭМ!$C$33:$C$776,СВЦЭМ!$A$33:$A$776,$A31,СВЦЭМ!$B$33:$B$776,N$11)+'СЕТ СН'!$F$9+СВЦЭМ!$D$10+'СЕТ СН'!$F$6-'СЕТ СН'!$F$19</f>
        <v>1128.13806092</v>
      </c>
      <c r="O31" s="36">
        <f>SUMIFS(СВЦЭМ!$C$33:$C$776,СВЦЭМ!$A$33:$A$776,$A31,СВЦЭМ!$B$33:$B$776,O$11)+'СЕТ СН'!$F$9+СВЦЭМ!$D$10+'СЕТ СН'!$F$6-'СЕТ СН'!$F$19</f>
        <v>1123.3174801999999</v>
      </c>
      <c r="P31" s="36">
        <f>SUMIFS(СВЦЭМ!$C$33:$C$776,СВЦЭМ!$A$33:$A$776,$A31,СВЦЭМ!$B$33:$B$776,P$11)+'СЕТ СН'!$F$9+СВЦЭМ!$D$10+'СЕТ СН'!$F$6-'СЕТ СН'!$F$19</f>
        <v>1142.62607794</v>
      </c>
      <c r="Q31" s="36">
        <f>SUMIFS(СВЦЭМ!$C$33:$C$776,СВЦЭМ!$A$33:$A$776,$A31,СВЦЭМ!$B$33:$B$776,Q$11)+'СЕТ СН'!$F$9+СВЦЭМ!$D$10+'СЕТ СН'!$F$6-'СЕТ СН'!$F$19</f>
        <v>1156.0736486999999</v>
      </c>
      <c r="R31" s="36">
        <f>SUMIFS(СВЦЭМ!$C$33:$C$776,СВЦЭМ!$A$33:$A$776,$A31,СВЦЭМ!$B$33:$B$776,R$11)+'СЕТ СН'!$F$9+СВЦЭМ!$D$10+'СЕТ СН'!$F$6-'СЕТ СН'!$F$19</f>
        <v>1157.1259109600001</v>
      </c>
      <c r="S31" s="36">
        <f>SUMIFS(СВЦЭМ!$C$33:$C$776,СВЦЭМ!$A$33:$A$776,$A31,СВЦЭМ!$B$33:$B$776,S$11)+'СЕТ СН'!$F$9+СВЦЭМ!$D$10+'СЕТ СН'!$F$6-'СЕТ СН'!$F$19</f>
        <v>1157.3424415899999</v>
      </c>
      <c r="T31" s="36">
        <f>SUMIFS(СВЦЭМ!$C$33:$C$776,СВЦЭМ!$A$33:$A$776,$A31,СВЦЭМ!$B$33:$B$776,T$11)+'СЕТ СН'!$F$9+СВЦЭМ!$D$10+'СЕТ СН'!$F$6-'СЕТ СН'!$F$19</f>
        <v>1151.4030842299999</v>
      </c>
      <c r="U31" s="36">
        <f>SUMIFS(СВЦЭМ!$C$33:$C$776,СВЦЭМ!$A$33:$A$776,$A31,СВЦЭМ!$B$33:$B$776,U$11)+'СЕТ СН'!$F$9+СВЦЭМ!$D$10+'СЕТ СН'!$F$6-'СЕТ СН'!$F$19</f>
        <v>1158.21101914</v>
      </c>
      <c r="V31" s="36">
        <f>SUMIFS(СВЦЭМ!$C$33:$C$776,СВЦЭМ!$A$33:$A$776,$A31,СВЦЭМ!$B$33:$B$776,V$11)+'СЕТ СН'!$F$9+СВЦЭМ!$D$10+'СЕТ СН'!$F$6-'СЕТ СН'!$F$19</f>
        <v>1131.98660172</v>
      </c>
      <c r="W31" s="36">
        <f>SUMIFS(СВЦЭМ!$C$33:$C$776,СВЦЭМ!$A$33:$A$776,$A31,СВЦЭМ!$B$33:$B$776,W$11)+'СЕТ СН'!$F$9+СВЦЭМ!$D$10+'СЕТ СН'!$F$6-'СЕТ СН'!$F$19</f>
        <v>1124.3844905799999</v>
      </c>
      <c r="X31" s="36">
        <f>SUMIFS(СВЦЭМ!$C$33:$C$776,СВЦЭМ!$A$33:$A$776,$A31,СВЦЭМ!$B$33:$B$776,X$11)+'СЕТ СН'!$F$9+СВЦЭМ!$D$10+'СЕТ СН'!$F$6-'СЕТ СН'!$F$19</f>
        <v>1154.98393059</v>
      </c>
      <c r="Y31" s="36">
        <f>SUMIFS(СВЦЭМ!$C$33:$C$776,СВЦЭМ!$A$33:$A$776,$A31,СВЦЭМ!$B$33:$B$776,Y$11)+'СЕТ СН'!$F$9+СВЦЭМ!$D$10+'СЕТ СН'!$F$6-'СЕТ СН'!$F$19</f>
        <v>1156.92545333</v>
      </c>
    </row>
    <row r="32" spans="1:25" ht="15.75" x14ac:dyDescent="0.2">
      <c r="A32" s="35">
        <f t="shared" si="0"/>
        <v>43942</v>
      </c>
      <c r="B32" s="36">
        <f>SUMIFS(СВЦЭМ!$C$33:$C$776,СВЦЭМ!$A$33:$A$776,$A32,СВЦЭМ!$B$33:$B$776,B$11)+'СЕТ СН'!$F$9+СВЦЭМ!$D$10+'СЕТ СН'!$F$6-'СЕТ СН'!$F$19</f>
        <v>1247.95310236</v>
      </c>
      <c r="C32" s="36">
        <f>SUMIFS(СВЦЭМ!$C$33:$C$776,СВЦЭМ!$A$33:$A$776,$A32,СВЦЭМ!$B$33:$B$776,C$11)+'СЕТ СН'!$F$9+СВЦЭМ!$D$10+'СЕТ СН'!$F$6-'СЕТ СН'!$F$19</f>
        <v>1279.2776120799999</v>
      </c>
      <c r="D32" s="36">
        <f>SUMIFS(СВЦЭМ!$C$33:$C$776,СВЦЭМ!$A$33:$A$776,$A32,СВЦЭМ!$B$33:$B$776,D$11)+'СЕТ СН'!$F$9+СВЦЭМ!$D$10+'СЕТ СН'!$F$6-'СЕТ СН'!$F$19</f>
        <v>1318.07744475</v>
      </c>
      <c r="E32" s="36">
        <f>SUMIFS(СВЦЭМ!$C$33:$C$776,СВЦЭМ!$A$33:$A$776,$A32,СВЦЭМ!$B$33:$B$776,E$11)+'СЕТ СН'!$F$9+СВЦЭМ!$D$10+'СЕТ СН'!$F$6-'СЕТ СН'!$F$19</f>
        <v>1317.5509537299999</v>
      </c>
      <c r="F32" s="36">
        <f>SUMIFS(СВЦЭМ!$C$33:$C$776,СВЦЭМ!$A$33:$A$776,$A32,СВЦЭМ!$B$33:$B$776,F$11)+'СЕТ СН'!$F$9+СВЦЭМ!$D$10+'СЕТ СН'!$F$6-'СЕТ СН'!$F$19</f>
        <v>1311.8698972299999</v>
      </c>
      <c r="G32" s="36">
        <f>SUMIFS(СВЦЭМ!$C$33:$C$776,СВЦЭМ!$A$33:$A$776,$A32,СВЦЭМ!$B$33:$B$776,G$11)+'СЕТ СН'!$F$9+СВЦЭМ!$D$10+'СЕТ СН'!$F$6-'СЕТ СН'!$F$19</f>
        <v>1340.77975094</v>
      </c>
      <c r="H32" s="36">
        <f>SUMIFS(СВЦЭМ!$C$33:$C$776,СВЦЭМ!$A$33:$A$776,$A32,СВЦЭМ!$B$33:$B$776,H$11)+'СЕТ СН'!$F$9+СВЦЭМ!$D$10+'СЕТ СН'!$F$6-'СЕТ СН'!$F$19</f>
        <v>1292.3028009299999</v>
      </c>
      <c r="I32" s="36">
        <f>SUMIFS(СВЦЭМ!$C$33:$C$776,СВЦЭМ!$A$33:$A$776,$A32,СВЦЭМ!$B$33:$B$776,I$11)+'СЕТ СН'!$F$9+СВЦЭМ!$D$10+'СЕТ СН'!$F$6-'СЕТ СН'!$F$19</f>
        <v>1267.15999932</v>
      </c>
      <c r="J32" s="36">
        <f>SUMIFS(СВЦЭМ!$C$33:$C$776,СВЦЭМ!$A$33:$A$776,$A32,СВЦЭМ!$B$33:$B$776,J$11)+'СЕТ СН'!$F$9+СВЦЭМ!$D$10+'СЕТ СН'!$F$6-'СЕТ СН'!$F$19</f>
        <v>1190.4573722</v>
      </c>
      <c r="K32" s="36">
        <f>SUMIFS(СВЦЭМ!$C$33:$C$776,СВЦЭМ!$A$33:$A$776,$A32,СВЦЭМ!$B$33:$B$776,K$11)+'СЕТ СН'!$F$9+СВЦЭМ!$D$10+'СЕТ СН'!$F$6-'СЕТ СН'!$F$19</f>
        <v>1140.60332496</v>
      </c>
      <c r="L32" s="36">
        <f>SUMIFS(СВЦЭМ!$C$33:$C$776,СВЦЭМ!$A$33:$A$776,$A32,СВЦЭМ!$B$33:$B$776,L$11)+'СЕТ СН'!$F$9+СВЦЭМ!$D$10+'СЕТ СН'!$F$6-'СЕТ СН'!$F$19</f>
        <v>1129.7110241999999</v>
      </c>
      <c r="M32" s="36">
        <f>SUMIFS(СВЦЭМ!$C$33:$C$776,СВЦЭМ!$A$33:$A$776,$A32,СВЦЭМ!$B$33:$B$776,M$11)+'СЕТ СН'!$F$9+СВЦЭМ!$D$10+'СЕТ СН'!$F$6-'СЕТ СН'!$F$19</f>
        <v>1130.15910093</v>
      </c>
      <c r="N32" s="36">
        <f>SUMIFS(СВЦЭМ!$C$33:$C$776,СВЦЭМ!$A$33:$A$776,$A32,СВЦЭМ!$B$33:$B$776,N$11)+'СЕТ СН'!$F$9+СВЦЭМ!$D$10+'СЕТ СН'!$F$6-'СЕТ СН'!$F$19</f>
        <v>1181.76574166</v>
      </c>
      <c r="O32" s="36">
        <f>SUMIFS(СВЦЭМ!$C$33:$C$776,СВЦЭМ!$A$33:$A$776,$A32,СВЦЭМ!$B$33:$B$776,O$11)+'СЕТ СН'!$F$9+СВЦЭМ!$D$10+'СЕТ СН'!$F$6-'СЕТ СН'!$F$19</f>
        <v>1159.7261846199999</v>
      </c>
      <c r="P32" s="36">
        <f>SUMIFS(СВЦЭМ!$C$33:$C$776,СВЦЭМ!$A$33:$A$776,$A32,СВЦЭМ!$B$33:$B$776,P$11)+'СЕТ СН'!$F$9+СВЦЭМ!$D$10+'СЕТ СН'!$F$6-'СЕТ СН'!$F$19</f>
        <v>1191.7499245899999</v>
      </c>
      <c r="Q32" s="36">
        <f>SUMIFS(СВЦЭМ!$C$33:$C$776,СВЦЭМ!$A$33:$A$776,$A32,СВЦЭМ!$B$33:$B$776,Q$11)+'СЕТ СН'!$F$9+СВЦЭМ!$D$10+'СЕТ СН'!$F$6-'СЕТ СН'!$F$19</f>
        <v>1213.2001656800001</v>
      </c>
      <c r="R32" s="36">
        <f>SUMIFS(СВЦЭМ!$C$33:$C$776,СВЦЭМ!$A$33:$A$776,$A32,СВЦЭМ!$B$33:$B$776,R$11)+'СЕТ СН'!$F$9+СВЦЭМ!$D$10+'СЕТ СН'!$F$6-'СЕТ СН'!$F$19</f>
        <v>1223.1883718699999</v>
      </c>
      <c r="S32" s="36">
        <f>SUMIFS(СВЦЭМ!$C$33:$C$776,СВЦЭМ!$A$33:$A$776,$A32,СВЦЭМ!$B$33:$B$776,S$11)+'СЕТ СН'!$F$9+СВЦЭМ!$D$10+'СЕТ СН'!$F$6-'СЕТ СН'!$F$19</f>
        <v>1213.55240267</v>
      </c>
      <c r="T32" s="36">
        <f>SUMIFS(СВЦЭМ!$C$33:$C$776,СВЦЭМ!$A$33:$A$776,$A32,СВЦЭМ!$B$33:$B$776,T$11)+'СЕТ СН'!$F$9+СВЦЭМ!$D$10+'СЕТ СН'!$F$6-'СЕТ СН'!$F$19</f>
        <v>1198.67709747</v>
      </c>
      <c r="U32" s="36">
        <f>SUMIFS(СВЦЭМ!$C$33:$C$776,СВЦЭМ!$A$33:$A$776,$A32,СВЦЭМ!$B$33:$B$776,U$11)+'СЕТ СН'!$F$9+СВЦЭМ!$D$10+'СЕТ СН'!$F$6-'СЕТ СН'!$F$19</f>
        <v>1247.3226426799999</v>
      </c>
      <c r="V32" s="36">
        <f>SUMIFS(СВЦЭМ!$C$33:$C$776,СВЦЭМ!$A$33:$A$776,$A32,СВЦЭМ!$B$33:$B$776,V$11)+'СЕТ СН'!$F$9+СВЦЭМ!$D$10+'СЕТ СН'!$F$6-'СЕТ СН'!$F$19</f>
        <v>1186.5110081099999</v>
      </c>
      <c r="W32" s="36">
        <f>SUMIFS(СВЦЭМ!$C$33:$C$776,СВЦЭМ!$A$33:$A$776,$A32,СВЦЭМ!$B$33:$B$776,W$11)+'СЕТ СН'!$F$9+СВЦЭМ!$D$10+'СЕТ СН'!$F$6-'СЕТ СН'!$F$19</f>
        <v>1176.99612755</v>
      </c>
      <c r="X32" s="36">
        <f>SUMIFS(СВЦЭМ!$C$33:$C$776,СВЦЭМ!$A$33:$A$776,$A32,СВЦЭМ!$B$33:$B$776,X$11)+'СЕТ СН'!$F$9+СВЦЭМ!$D$10+'СЕТ СН'!$F$6-'СЕТ СН'!$F$19</f>
        <v>1211.5217530499999</v>
      </c>
      <c r="Y32" s="36">
        <f>SUMIFS(СВЦЭМ!$C$33:$C$776,СВЦЭМ!$A$33:$A$776,$A32,СВЦЭМ!$B$33:$B$776,Y$11)+'СЕТ СН'!$F$9+СВЦЭМ!$D$10+'СЕТ СН'!$F$6-'СЕТ СН'!$F$19</f>
        <v>1223.8127892699999</v>
      </c>
    </row>
    <row r="33" spans="1:25" ht="15.75" x14ac:dyDescent="0.2">
      <c r="A33" s="35">
        <f t="shared" si="0"/>
        <v>43943</v>
      </c>
      <c r="B33" s="36">
        <f>SUMIFS(СВЦЭМ!$C$33:$C$776,СВЦЭМ!$A$33:$A$776,$A33,СВЦЭМ!$B$33:$B$776,B$11)+'СЕТ СН'!$F$9+СВЦЭМ!$D$10+'СЕТ СН'!$F$6-'СЕТ СН'!$F$19</f>
        <v>1216.89424921</v>
      </c>
      <c r="C33" s="36">
        <f>SUMIFS(СВЦЭМ!$C$33:$C$776,СВЦЭМ!$A$33:$A$776,$A33,СВЦЭМ!$B$33:$B$776,C$11)+'СЕТ СН'!$F$9+СВЦЭМ!$D$10+'СЕТ СН'!$F$6-'СЕТ СН'!$F$19</f>
        <v>1255.71497643</v>
      </c>
      <c r="D33" s="36">
        <f>SUMIFS(СВЦЭМ!$C$33:$C$776,СВЦЭМ!$A$33:$A$776,$A33,СВЦЭМ!$B$33:$B$776,D$11)+'СЕТ СН'!$F$9+СВЦЭМ!$D$10+'СЕТ СН'!$F$6-'СЕТ СН'!$F$19</f>
        <v>1252.8274119999999</v>
      </c>
      <c r="E33" s="36">
        <f>SUMIFS(СВЦЭМ!$C$33:$C$776,СВЦЭМ!$A$33:$A$776,$A33,СВЦЭМ!$B$33:$B$776,E$11)+'СЕТ СН'!$F$9+СВЦЭМ!$D$10+'СЕТ СН'!$F$6-'СЕТ СН'!$F$19</f>
        <v>1290.06879858</v>
      </c>
      <c r="F33" s="36">
        <f>SUMIFS(СВЦЭМ!$C$33:$C$776,СВЦЭМ!$A$33:$A$776,$A33,СВЦЭМ!$B$33:$B$776,F$11)+'СЕТ СН'!$F$9+СВЦЭМ!$D$10+'СЕТ СН'!$F$6-'СЕТ СН'!$F$19</f>
        <v>1291.7838625699999</v>
      </c>
      <c r="G33" s="36">
        <f>SUMIFS(СВЦЭМ!$C$33:$C$776,СВЦЭМ!$A$33:$A$776,$A33,СВЦЭМ!$B$33:$B$776,G$11)+'СЕТ СН'!$F$9+СВЦЭМ!$D$10+'СЕТ СН'!$F$6-'СЕТ СН'!$F$19</f>
        <v>1278.8655318199999</v>
      </c>
      <c r="H33" s="36">
        <f>SUMIFS(СВЦЭМ!$C$33:$C$776,СВЦЭМ!$A$33:$A$776,$A33,СВЦЭМ!$B$33:$B$776,H$11)+'СЕТ СН'!$F$9+СВЦЭМ!$D$10+'СЕТ СН'!$F$6-'СЕТ СН'!$F$19</f>
        <v>1241.939355</v>
      </c>
      <c r="I33" s="36">
        <f>SUMIFS(СВЦЭМ!$C$33:$C$776,СВЦЭМ!$A$33:$A$776,$A33,СВЦЭМ!$B$33:$B$776,I$11)+'СЕТ СН'!$F$9+СВЦЭМ!$D$10+'СЕТ СН'!$F$6-'СЕТ СН'!$F$19</f>
        <v>1241.2461378400001</v>
      </c>
      <c r="J33" s="36">
        <f>SUMIFS(СВЦЭМ!$C$33:$C$776,СВЦЭМ!$A$33:$A$776,$A33,СВЦЭМ!$B$33:$B$776,J$11)+'СЕТ СН'!$F$9+СВЦЭМ!$D$10+'СЕТ СН'!$F$6-'СЕТ СН'!$F$19</f>
        <v>1183.4249486599999</v>
      </c>
      <c r="K33" s="36">
        <f>SUMIFS(СВЦЭМ!$C$33:$C$776,СВЦЭМ!$A$33:$A$776,$A33,СВЦЭМ!$B$33:$B$776,K$11)+'СЕТ СН'!$F$9+СВЦЭМ!$D$10+'СЕТ СН'!$F$6-'СЕТ СН'!$F$19</f>
        <v>1189.4307574899999</v>
      </c>
      <c r="L33" s="36">
        <f>SUMIFS(СВЦЭМ!$C$33:$C$776,СВЦЭМ!$A$33:$A$776,$A33,СВЦЭМ!$B$33:$B$776,L$11)+'СЕТ СН'!$F$9+СВЦЭМ!$D$10+'СЕТ СН'!$F$6-'СЕТ СН'!$F$19</f>
        <v>1163.23297974</v>
      </c>
      <c r="M33" s="36">
        <f>SUMIFS(СВЦЭМ!$C$33:$C$776,СВЦЭМ!$A$33:$A$776,$A33,СВЦЭМ!$B$33:$B$776,M$11)+'СЕТ СН'!$F$9+СВЦЭМ!$D$10+'СЕТ СН'!$F$6-'СЕТ СН'!$F$19</f>
        <v>1166.64265535</v>
      </c>
      <c r="N33" s="36">
        <f>SUMIFS(СВЦЭМ!$C$33:$C$776,СВЦЭМ!$A$33:$A$776,$A33,СВЦЭМ!$B$33:$B$776,N$11)+'СЕТ СН'!$F$9+СВЦЭМ!$D$10+'СЕТ СН'!$F$6-'СЕТ СН'!$F$19</f>
        <v>1212.8015697000001</v>
      </c>
      <c r="O33" s="36">
        <f>SUMIFS(СВЦЭМ!$C$33:$C$776,СВЦЭМ!$A$33:$A$776,$A33,СВЦЭМ!$B$33:$B$776,O$11)+'СЕТ СН'!$F$9+СВЦЭМ!$D$10+'СЕТ СН'!$F$6-'СЕТ СН'!$F$19</f>
        <v>1169.6122195</v>
      </c>
      <c r="P33" s="36">
        <f>SUMIFS(СВЦЭМ!$C$33:$C$776,СВЦЭМ!$A$33:$A$776,$A33,СВЦЭМ!$B$33:$B$776,P$11)+'СЕТ СН'!$F$9+СВЦЭМ!$D$10+'СЕТ СН'!$F$6-'СЕТ СН'!$F$19</f>
        <v>1181.52815151</v>
      </c>
      <c r="Q33" s="36">
        <f>SUMIFS(СВЦЭМ!$C$33:$C$776,СВЦЭМ!$A$33:$A$776,$A33,СВЦЭМ!$B$33:$B$776,Q$11)+'СЕТ СН'!$F$9+СВЦЭМ!$D$10+'СЕТ СН'!$F$6-'СЕТ СН'!$F$19</f>
        <v>1208.5233959499999</v>
      </c>
      <c r="R33" s="36">
        <f>SUMIFS(СВЦЭМ!$C$33:$C$776,СВЦЭМ!$A$33:$A$776,$A33,СВЦЭМ!$B$33:$B$776,R$11)+'СЕТ СН'!$F$9+СВЦЭМ!$D$10+'СЕТ СН'!$F$6-'СЕТ СН'!$F$19</f>
        <v>1201.91271927</v>
      </c>
      <c r="S33" s="36">
        <f>SUMIFS(СВЦЭМ!$C$33:$C$776,СВЦЭМ!$A$33:$A$776,$A33,СВЦЭМ!$B$33:$B$776,S$11)+'СЕТ СН'!$F$9+СВЦЭМ!$D$10+'СЕТ СН'!$F$6-'СЕТ СН'!$F$19</f>
        <v>1188.7809826499999</v>
      </c>
      <c r="T33" s="36">
        <f>SUMIFS(СВЦЭМ!$C$33:$C$776,СВЦЭМ!$A$33:$A$776,$A33,СВЦЭМ!$B$33:$B$776,T$11)+'СЕТ СН'!$F$9+СВЦЭМ!$D$10+'СЕТ СН'!$F$6-'СЕТ СН'!$F$19</f>
        <v>1183.9800937699999</v>
      </c>
      <c r="U33" s="36">
        <f>SUMIFS(СВЦЭМ!$C$33:$C$776,СВЦЭМ!$A$33:$A$776,$A33,СВЦЭМ!$B$33:$B$776,U$11)+'СЕТ СН'!$F$9+СВЦЭМ!$D$10+'СЕТ СН'!$F$6-'СЕТ СН'!$F$19</f>
        <v>1205.2413821</v>
      </c>
      <c r="V33" s="36">
        <f>SUMIFS(СВЦЭМ!$C$33:$C$776,СВЦЭМ!$A$33:$A$776,$A33,СВЦЭМ!$B$33:$B$776,V$11)+'СЕТ СН'!$F$9+СВЦЭМ!$D$10+'СЕТ СН'!$F$6-'СЕТ СН'!$F$19</f>
        <v>1161.2275744199999</v>
      </c>
      <c r="W33" s="36">
        <f>SUMIFS(СВЦЭМ!$C$33:$C$776,СВЦЭМ!$A$33:$A$776,$A33,СВЦЭМ!$B$33:$B$776,W$11)+'СЕТ СН'!$F$9+СВЦЭМ!$D$10+'СЕТ СН'!$F$6-'СЕТ СН'!$F$19</f>
        <v>1148.4811373699999</v>
      </c>
      <c r="X33" s="36">
        <f>SUMIFS(СВЦЭМ!$C$33:$C$776,СВЦЭМ!$A$33:$A$776,$A33,СВЦЭМ!$B$33:$B$776,X$11)+'СЕТ СН'!$F$9+СВЦЭМ!$D$10+'СЕТ СН'!$F$6-'СЕТ СН'!$F$19</f>
        <v>1141.2311884399999</v>
      </c>
      <c r="Y33" s="36">
        <f>SUMIFS(СВЦЭМ!$C$33:$C$776,СВЦЭМ!$A$33:$A$776,$A33,СВЦЭМ!$B$33:$B$776,Y$11)+'СЕТ СН'!$F$9+СВЦЭМ!$D$10+'СЕТ СН'!$F$6-'СЕТ СН'!$F$19</f>
        <v>1164.80227034</v>
      </c>
    </row>
    <row r="34" spans="1:25" ht="15.75" x14ac:dyDescent="0.2">
      <c r="A34" s="35">
        <f t="shared" si="0"/>
        <v>43944</v>
      </c>
      <c r="B34" s="36">
        <f>SUMIFS(СВЦЭМ!$C$33:$C$776,СВЦЭМ!$A$33:$A$776,$A34,СВЦЭМ!$B$33:$B$776,B$11)+'СЕТ СН'!$F$9+СВЦЭМ!$D$10+'СЕТ СН'!$F$6-'СЕТ СН'!$F$19</f>
        <v>1306.6425771300001</v>
      </c>
      <c r="C34" s="36">
        <f>SUMIFS(СВЦЭМ!$C$33:$C$776,СВЦЭМ!$A$33:$A$776,$A34,СВЦЭМ!$B$33:$B$776,C$11)+'СЕТ СН'!$F$9+СВЦЭМ!$D$10+'СЕТ СН'!$F$6-'СЕТ СН'!$F$19</f>
        <v>1360.47171693</v>
      </c>
      <c r="D34" s="36">
        <f>SUMIFS(СВЦЭМ!$C$33:$C$776,СВЦЭМ!$A$33:$A$776,$A34,СВЦЭМ!$B$33:$B$776,D$11)+'СЕТ СН'!$F$9+СВЦЭМ!$D$10+'СЕТ СН'!$F$6-'СЕТ СН'!$F$19</f>
        <v>1397.19682612</v>
      </c>
      <c r="E34" s="36">
        <f>SUMIFS(СВЦЭМ!$C$33:$C$776,СВЦЭМ!$A$33:$A$776,$A34,СВЦЭМ!$B$33:$B$776,E$11)+'СЕТ СН'!$F$9+СВЦЭМ!$D$10+'СЕТ СН'!$F$6-'СЕТ СН'!$F$19</f>
        <v>1438.9248660199999</v>
      </c>
      <c r="F34" s="36">
        <f>SUMIFS(СВЦЭМ!$C$33:$C$776,СВЦЭМ!$A$33:$A$776,$A34,СВЦЭМ!$B$33:$B$776,F$11)+'СЕТ СН'!$F$9+СВЦЭМ!$D$10+'СЕТ СН'!$F$6-'СЕТ СН'!$F$19</f>
        <v>1446.5517513499999</v>
      </c>
      <c r="G34" s="36">
        <f>SUMIFS(СВЦЭМ!$C$33:$C$776,СВЦЭМ!$A$33:$A$776,$A34,СВЦЭМ!$B$33:$B$776,G$11)+'СЕТ СН'!$F$9+СВЦЭМ!$D$10+'СЕТ СН'!$F$6-'СЕТ СН'!$F$19</f>
        <v>1418.9369896000001</v>
      </c>
      <c r="H34" s="36">
        <f>SUMIFS(СВЦЭМ!$C$33:$C$776,СВЦЭМ!$A$33:$A$776,$A34,СВЦЭМ!$B$33:$B$776,H$11)+'СЕТ СН'!$F$9+СВЦЭМ!$D$10+'СЕТ СН'!$F$6-'СЕТ СН'!$F$19</f>
        <v>1360.14080285</v>
      </c>
      <c r="I34" s="36">
        <f>SUMIFS(СВЦЭМ!$C$33:$C$776,СВЦЭМ!$A$33:$A$776,$A34,СВЦЭМ!$B$33:$B$776,I$11)+'СЕТ СН'!$F$9+СВЦЭМ!$D$10+'СЕТ СН'!$F$6-'СЕТ СН'!$F$19</f>
        <v>1336.8563234199999</v>
      </c>
      <c r="J34" s="36">
        <f>SUMIFS(СВЦЭМ!$C$33:$C$776,СВЦЭМ!$A$33:$A$776,$A34,СВЦЭМ!$B$33:$B$776,J$11)+'СЕТ СН'!$F$9+СВЦЭМ!$D$10+'СЕТ СН'!$F$6-'СЕТ СН'!$F$19</f>
        <v>1252.0858865999999</v>
      </c>
      <c r="K34" s="36">
        <f>SUMIFS(СВЦЭМ!$C$33:$C$776,СВЦЭМ!$A$33:$A$776,$A34,СВЦЭМ!$B$33:$B$776,K$11)+'СЕТ СН'!$F$9+СВЦЭМ!$D$10+'СЕТ СН'!$F$6-'СЕТ СН'!$F$19</f>
        <v>1231.59492015</v>
      </c>
      <c r="L34" s="36">
        <f>SUMIFS(СВЦЭМ!$C$33:$C$776,СВЦЭМ!$A$33:$A$776,$A34,СВЦЭМ!$B$33:$B$776,L$11)+'СЕТ СН'!$F$9+СВЦЭМ!$D$10+'СЕТ СН'!$F$6-'СЕТ СН'!$F$19</f>
        <v>1225.7002145199999</v>
      </c>
      <c r="M34" s="36">
        <f>SUMIFS(СВЦЭМ!$C$33:$C$776,СВЦЭМ!$A$33:$A$776,$A34,СВЦЭМ!$B$33:$B$776,M$11)+'СЕТ СН'!$F$9+СВЦЭМ!$D$10+'СЕТ СН'!$F$6-'СЕТ СН'!$F$19</f>
        <v>1227.4394755199999</v>
      </c>
      <c r="N34" s="36">
        <f>SUMIFS(СВЦЭМ!$C$33:$C$776,СВЦЭМ!$A$33:$A$776,$A34,СВЦЭМ!$B$33:$B$776,N$11)+'СЕТ СН'!$F$9+СВЦЭМ!$D$10+'СЕТ СН'!$F$6-'СЕТ СН'!$F$19</f>
        <v>1247.2093640799999</v>
      </c>
      <c r="O34" s="36">
        <f>SUMIFS(СВЦЭМ!$C$33:$C$776,СВЦЭМ!$A$33:$A$776,$A34,СВЦЭМ!$B$33:$B$776,O$11)+'СЕТ СН'!$F$9+СВЦЭМ!$D$10+'СЕТ СН'!$F$6-'СЕТ СН'!$F$19</f>
        <v>1228.25561954</v>
      </c>
      <c r="P34" s="36">
        <f>SUMIFS(СВЦЭМ!$C$33:$C$776,СВЦЭМ!$A$33:$A$776,$A34,СВЦЭМ!$B$33:$B$776,P$11)+'СЕТ СН'!$F$9+СВЦЭМ!$D$10+'СЕТ СН'!$F$6-'СЕТ СН'!$F$19</f>
        <v>1248.55771209</v>
      </c>
      <c r="Q34" s="36">
        <f>SUMIFS(СВЦЭМ!$C$33:$C$776,СВЦЭМ!$A$33:$A$776,$A34,СВЦЭМ!$B$33:$B$776,Q$11)+'СЕТ СН'!$F$9+СВЦЭМ!$D$10+'СЕТ СН'!$F$6-'СЕТ СН'!$F$19</f>
        <v>1266.9261560499999</v>
      </c>
      <c r="R34" s="36">
        <f>SUMIFS(СВЦЭМ!$C$33:$C$776,СВЦЭМ!$A$33:$A$776,$A34,СВЦЭМ!$B$33:$B$776,R$11)+'СЕТ СН'!$F$9+СВЦЭМ!$D$10+'СЕТ СН'!$F$6-'СЕТ СН'!$F$19</f>
        <v>1275.64464729</v>
      </c>
      <c r="S34" s="36">
        <f>SUMIFS(СВЦЭМ!$C$33:$C$776,СВЦЭМ!$A$33:$A$776,$A34,СВЦЭМ!$B$33:$B$776,S$11)+'СЕТ СН'!$F$9+СВЦЭМ!$D$10+'СЕТ СН'!$F$6-'СЕТ СН'!$F$19</f>
        <v>1253.5136931699999</v>
      </c>
      <c r="T34" s="36">
        <f>SUMIFS(СВЦЭМ!$C$33:$C$776,СВЦЭМ!$A$33:$A$776,$A34,СВЦЭМ!$B$33:$B$776,T$11)+'СЕТ СН'!$F$9+СВЦЭМ!$D$10+'СЕТ СН'!$F$6-'СЕТ СН'!$F$19</f>
        <v>1225.87486552</v>
      </c>
      <c r="U34" s="36">
        <f>SUMIFS(СВЦЭМ!$C$33:$C$776,СВЦЭМ!$A$33:$A$776,$A34,СВЦЭМ!$B$33:$B$776,U$11)+'СЕТ СН'!$F$9+СВЦЭМ!$D$10+'СЕТ СН'!$F$6-'СЕТ СН'!$F$19</f>
        <v>1226.1187958</v>
      </c>
      <c r="V34" s="36">
        <f>SUMIFS(СВЦЭМ!$C$33:$C$776,СВЦЭМ!$A$33:$A$776,$A34,СВЦЭМ!$B$33:$B$776,V$11)+'СЕТ СН'!$F$9+СВЦЭМ!$D$10+'СЕТ СН'!$F$6-'СЕТ СН'!$F$19</f>
        <v>1194.5295305299999</v>
      </c>
      <c r="W34" s="36">
        <f>SUMIFS(СВЦЭМ!$C$33:$C$776,СВЦЭМ!$A$33:$A$776,$A34,СВЦЭМ!$B$33:$B$776,W$11)+'СЕТ СН'!$F$9+СВЦЭМ!$D$10+'СЕТ СН'!$F$6-'СЕТ СН'!$F$19</f>
        <v>1180.73483293</v>
      </c>
      <c r="X34" s="36">
        <f>SUMIFS(СВЦЭМ!$C$33:$C$776,СВЦЭМ!$A$33:$A$776,$A34,СВЦЭМ!$B$33:$B$776,X$11)+'СЕТ СН'!$F$9+СВЦЭМ!$D$10+'СЕТ СН'!$F$6-'СЕТ СН'!$F$19</f>
        <v>1209.2147625800001</v>
      </c>
      <c r="Y34" s="36">
        <f>SUMIFS(СВЦЭМ!$C$33:$C$776,СВЦЭМ!$A$33:$A$776,$A34,СВЦЭМ!$B$33:$B$776,Y$11)+'СЕТ СН'!$F$9+СВЦЭМ!$D$10+'СЕТ СН'!$F$6-'СЕТ СН'!$F$19</f>
        <v>1240.9304626599999</v>
      </c>
    </row>
    <row r="35" spans="1:25" ht="15.75" x14ac:dyDescent="0.2">
      <c r="A35" s="35">
        <f t="shared" si="0"/>
        <v>43945</v>
      </c>
      <c r="B35" s="36">
        <f>SUMIFS(СВЦЭМ!$C$33:$C$776,СВЦЭМ!$A$33:$A$776,$A35,СВЦЭМ!$B$33:$B$776,B$11)+'СЕТ СН'!$F$9+СВЦЭМ!$D$10+'СЕТ СН'!$F$6-'СЕТ СН'!$F$19</f>
        <v>1525.1101082299999</v>
      </c>
      <c r="C35" s="36">
        <f>SUMIFS(СВЦЭМ!$C$33:$C$776,СВЦЭМ!$A$33:$A$776,$A35,СВЦЭМ!$B$33:$B$776,C$11)+'СЕТ СН'!$F$9+СВЦЭМ!$D$10+'СЕТ СН'!$F$6-'СЕТ СН'!$F$19</f>
        <v>1567.08236635</v>
      </c>
      <c r="D35" s="36">
        <f>SUMIFS(СВЦЭМ!$C$33:$C$776,СВЦЭМ!$A$33:$A$776,$A35,СВЦЭМ!$B$33:$B$776,D$11)+'СЕТ СН'!$F$9+СВЦЭМ!$D$10+'СЕТ СН'!$F$6-'СЕТ СН'!$F$19</f>
        <v>1598.6352423599999</v>
      </c>
      <c r="E35" s="36">
        <f>SUMIFS(СВЦЭМ!$C$33:$C$776,СВЦЭМ!$A$33:$A$776,$A35,СВЦЭМ!$B$33:$B$776,E$11)+'СЕТ СН'!$F$9+СВЦЭМ!$D$10+'СЕТ СН'!$F$6-'СЕТ СН'!$F$19</f>
        <v>1613.7123892499999</v>
      </c>
      <c r="F35" s="36">
        <f>SUMIFS(СВЦЭМ!$C$33:$C$776,СВЦЭМ!$A$33:$A$776,$A35,СВЦЭМ!$B$33:$B$776,F$11)+'СЕТ СН'!$F$9+СВЦЭМ!$D$10+'СЕТ СН'!$F$6-'СЕТ СН'!$F$19</f>
        <v>1620.42400062</v>
      </c>
      <c r="G35" s="36">
        <f>SUMIFS(СВЦЭМ!$C$33:$C$776,СВЦЭМ!$A$33:$A$776,$A35,СВЦЭМ!$B$33:$B$776,G$11)+'СЕТ СН'!$F$9+СВЦЭМ!$D$10+'СЕТ СН'!$F$6-'СЕТ СН'!$F$19</f>
        <v>1618.8594956699999</v>
      </c>
      <c r="H35" s="36">
        <f>SUMIFS(СВЦЭМ!$C$33:$C$776,СВЦЭМ!$A$33:$A$776,$A35,СВЦЭМ!$B$33:$B$776,H$11)+'СЕТ СН'!$F$9+СВЦЭМ!$D$10+'СЕТ СН'!$F$6-'СЕТ СН'!$F$19</f>
        <v>1607.81815495</v>
      </c>
      <c r="I35" s="36">
        <f>SUMIFS(СВЦЭМ!$C$33:$C$776,СВЦЭМ!$A$33:$A$776,$A35,СВЦЭМ!$B$33:$B$776,I$11)+'СЕТ СН'!$F$9+СВЦЭМ!$D$10+'СЕТ СН'!$F$6-'СЕТ СН'!$F$19</f>
        <v>1540.4438602299999</v>
      </c>
      <c r="J35" s="36">
        <f>SUMIFS(СВЦЭМ!$C$33:$C$776,СВЦЭМ!$A$33:$A$776,$A35,СВЦЭМ!$B$33:$B$776,J$11)+'СЕТ СН'!$F$9+СВЦЭМ!$D$10+'СЕТ СН'!$F$6-'СЕТ СН'!$F$19</f>
        <v>1408.96710334</v>
      </c>
      <c r="K35" s="36">
        <f>SUMIFS(СВЦЭМ!$C$33:$C$776,СВЦЭМ!$A$33:$A$776,$A35,СВЦЭМ!$B$33:$B$776,K$11)+'СЕТ СН'!$F$9+СВЦЭМ!$D$10+'СЕТ СН'!$F$6-'СЕТ СН'!$F$19</f>
        <v>1405.7094167999999</v>
      </c>
      <c r="L35" s="36">
        <f>SUMIFS(СВЦЭМ!$C$33:$C$776,СВЦЭМ!$A$33:$A$776,$A35,СВЦЭМ!$B$33:$B$776,L$11)+'СЕТ СН'!$F$9+СВЦЭМ!$D$10+'СЕТ СН'!$F$6-'СЕТ СН'!$F$19</f>
        <v>1390.2519054499999</v>
      </c>
      <c r="M35" s="36">
        <f>SUMIFS(СВЦЭМ!$C$33:$C$776,СВЦЭМ!$A$33:$A$776,$A35,СВЦЭМ!$B$33:$B$776,M$11)+'СЕТ СН'!$F$9+СВЦЭМ!$D$10+'СЕТ СН'!$F$6-'СЕТ СН'!$F$19</f>
        <v>1362.2551477299999</v>
      </c>
      <c r="N35" s="36">
        <f>SUMIFS(СВЦЭМ!$C$33:$C$776,СВЦЭМ!$A$33:$A$776,$A35,СВЦЭМ!$B$33:$B$776,N$11)+'СЕТ СН'!$F$9+СВЦЭМ!$D$10+'СЕТ СН'!$F$6-'СЕТ СН'!$F$19</f>
        <v>1319.35857661</v>
      </c>
      <c r="O35" s="36">
        <f>SUMIFS(СВЦЭМ!$C$33:$C$776,СВЦЭМ!$A$33:$A$776,$A35,СВЦЭМ!$B$33:$B$776,O$11)+'СЕТ СН'!$F$9+СВЦЭМ!$D$10+'СЕТ СН'!$F$6-'СЕТ СН'!$F$19</f>
        <v>1337.2038201400001</v>
      </c>
      <c r="P35" s="36">
        <f>SUMIFS(СВЦЭМ!$C$33:$C$776,СВЦЭМ!$A$33:$A$776,$A35,СВЦЭМ!$B$33:$B$776,P$11)+'СЕТ СН'!$F$9+СВЦЭМ!$D$10+'СЕТ СН'!$F$6-'СЕТ СН'!$F$19</f>
        <v>1356.85859407</v>
      </c>
      <c r="Q35" s="36">
        <f>SUMIFS(СВЦЭМ!$C$33:$C$776,СВЦЭМ!$A$33:$A$776,$A35,СВЦЭМ!$B$33:$B$776,Q$11)+'СЕТ СН'!$F$9+СВЦЭМ!$D$10+'СЕТ СН'!$F$6-'СЕТ СН'!$F$19</f>
        <v>1364.5961754</v>
      </c>
      <c r="R35" s="36">
        <f>SUMIFS(СВЦЭМ!$C$33:$C$776,СВЦЭМ!$A$33:$A$776,$A35,СВЦЭМ!$B$33:$B$776,R$11)+'СЕТ СН'!$F$9+СВЦЭМ!$D$10+'СЕТ СН'!$F$6-'СЕТ СН'!$F$19</f>
        <v>1369.62096408</v>
      </c>
      <c r="S35" s="36">
        <f>SUMIFS(СВЦЭМ!$C$33:$C$776,СВЦЭМ!$A$33:$A$776,$A35,СВЦЭМ!$B$33:$B$776,S$11)+'СЕТ СН'!$F$9+СВЦЭМ!$D$10+'СЕТ СН'!$F$6-'СЕТ СН'!$F$19</f>
        <v>1371.86478865</v>
      </c>
      <c r="T35" s="36">
        <f>SUMIFS(СВЦЭМ!$C$33:$C$776,СВЦЭМ!$A$33:$A$776,$A35,СВЦЭМ!$B$33:$B$776,T$11)+'СЕТ СН'!$F$9+СВЦЭМ!$D$10+'СЕТ СН'!$F$6-'СЕТ СН'!$F$19</f>
        <v>1332.8718925200001</v>
      </c>
      <c r="U35" s="36">
        <f>SUMIFS(СВЦЭМ!$C$33:$C$776,СВЦЭМ!$A$33:$A$776,$A35,СВЦЭМ!$B$33:$B$776,U$11)+'СЕТ СН'!$F$9+СВЦЭМ!$D$10+'СЕТ СН'!$F$6-'СЕТ СН'!$F$19</f>
        <v>1315.7456936900001</v>
      </c>
      <c r="V35" s="36">
        <f>SUMIFS(СВЦЭМ!$C$33:$C$776,СВЦЭМ!$A$33:$A$776,$A35,СВЦЭМ!$B$33:$B$776,V$11)+'СЕТ СН'!$F$9+СВЦЭМ!$D$10+'СЕТ СН'!$F$6-'СЕТ СН'!$F$19</f>
        <v>1278.546396</v>
      </c>
      <c r="W35" s="36">
        <f>SUMIFS(СВЦЭМ!$C$33:$C$776,СВЦЭМ!$A$33:$A$776,$A35,СВЦЭМ!$B$33:$B$776,W$11)+'СЕТ СН'!$F$9+СВЦЭМ!$D$10+'СЕТ СН'!$F$6-'СЕТ СН'!$F$19</f>
        <v>1268.13181334</v>
      </c>
      <c r="X35" s="36">
        <f>SUMIFS(СВЦЭМ!$C$33:$C$776,СВЦЭМ!$A$33:$A$776,$A35,СВЦЭМ!$B$33:$B$776,X$11)+'СЕТ СН'!$F$9+СВЦЭМ!$D$10+'СЕТ СН'!$F$6-'СЕТ СН'!$F$19</f>
        <v>1317.3419075199999</v>
      </c>
      <c r="Y35" s="36">
        <f>SUMIFS(СВЦЭМ!$C$33:$C$776,СВЦЭМ!$A$33:$A$776,$A35,СВЦЭМ!$B$33:$B$776,Y$11)+'СЕТ СН'!$F$9+СВЦЭМ!$D$10+'СЕТ СН'!$F$6-'СЕТ СН'!$F$19</f>
        <v>1293.8816498199999</v>
      </c>
    </row>
    <row r="36" spans="1:25" ht="15.75" x14ac:dyDescent="0.2">
      <c r="A36" s="35">
        <f t="shared" si="0"/>
        <v>43946</v>
      </c>
      <c r="B36" s="36">
        <f>SUMIFS(СВЦЭМ!$C$33:$C$776,СВЦЭМ!$A$33:$A$776,$A36,СВЦЭМ!$B$33:$B$776,B$11)+'СЕТ СН'!$F$9+СВЦЭМ!$D$10+'СЕТ СН'!$F$6-'СЕТ СН'!$F$19</f>
        <v>1482.2085869</v>
      </c>
      <c r="C36" s="36">
        <f>SUMIFS(СВЦЭМ!$C$33:$C$776,СВЦЭМ!$A$33:$A$776,$A36,СВЦЭМ!$B$33:$B$776,C$11)+'СЕТ СН'!$F$9+СВЦЭМ!$D$10+'СЕТ СН'!$F$6-'СЕТ СН'!$F$19</f>
        <v>1515.9053344700001</v>
      </c>
      <c r="D36" s="36">
        <f>SUMIFS(СВЦЭМ!$C$33:$C$776,СВЦЭМ!$A$33:$A$776,$A36,СВЦЭМ!$B$33:$B$776,D$11)+'СЕТ СН'!$F$9+СВЦЭМ!$D$10+'СЕТ СН'!$F$6-'СЕТ СН'!$F$19</f>
        <v>1528.74531817</v>
      </c>
      <c r="E36" s="36">
        <f>SUMIFS(СВЦЭМ!$C$33:$C$776,СВЦЭМ!$A$33:$A$776,$A36,СВЦЭМ!$B$33:$B$776,E$11)+'СЕТ СН'!$F$9+СВЦЭМ!$D$10+'СЕТ СН'!$F$6-'СЕТ СН'!$F$19</f>
        <v>1545.5764518599999</v>
      </c>
      <c r="F36" s="36">
        <f>SUMIFS(СВЦЭМ!$C$33:$C$776,СВЦЭМ!$A$33:$A$776,$A36,СВЦЭМ!$B$33:$B$776,F$11)+'СЕТ СН'!$F$9+СВЦЭМ!$D$10+'СЕТ СН'!$F$6-'СЕТ СН'!$F$19</f>
        <v>1565.9917159699999</v>
      </c>
      <c r="G36" s="36">
        <f>SUMIFS(СВЦЭМ!$C$33:$C$776,СВЦЭМ!$A$33:$A$776,$A36,СВЦЭМ!$B$33:$B$776,G$11)+'СЕТ СН'!$F$9+СВЦЭМ!$D$10+'СЕТ СН'!$F$6-'СЕТ СН'!$F$19</f>
        <v>1549.8432815599999</v>
      </c>
      <c r="H36" s="36">
        <f>SUMIFS(СВЦЭМ!$C$33:$C$776,СВЦЭМ!$A$33:$A$776,$A36,СВЦЭМ!$B$33:$B$776,H$11)+'СЕТ СН'!$F$9+СВЦЭМ!$D$10+'СЕТ СН'!$F$6-'СЕТ СН'!$F$19</f>
        <v>1557.35011917</v>
      </c>
      <c r="I36" s="36">
        <f>SUMIFS(СВЦЭМ!$C$33:$C$776,СВЦЭМ!$A$33:$A$776,$A36,СВЦЭМ!$B$33:$B$776,I$11)+'СЕТ СН'!$F$9+СВЦЭМ!$D$10+'СЕТ СН'!$F$6-'СЕТ СН'!$F$19</f>
        <v>1552.6536419199999</v>
      </c>
      <c r="J36" s="36">
        <f>SUMIFS(СВЦЭМ!$C$33:$C$776,СВЦЭМ!$A$33:$A$776,$A36,СВЦЭМ!$B$33:$B$776,J$11)+'СЕТ СН'!$F$9+СВЦЭМ!$D$10+'СЕТ СН'!$F$6-'СЕТ СН'!$F$19</f>
        <v>1486.45193159</v>
      </c>
      <c r="K36" s="36">
        <f>SUMIFS(СВЦЭМ!$C$33:$C$776,СВЦЭМ!$A$33:$A$776,$A36,СВЦЭМ!$B$33:$B$776,K$11)+'СЕТ СН'!$F$9+СВЦЭМ!$D$10+'СЕТ СН'!$F$6-'СЕТ СН'!$F$19</f>
        <v>1428.8790262499999</v>
      </c>
      <c r="L36" s="36">
        <f>SUMIFS(СВЦЭМ!$C$33:$C$776,СВЦЭМ!$A$33:$A$776,$A36,СВЦЭМ!$B$33:$B$776,L$11)+'СЕТ СН'!$F$9+СВЦЭМ!$D$10+'СЕТ СН'!$F$6-'СЕТ СН'!$F$19</f>
        <v>1412.0135152299999</v>
      </c>
      <c r="M36" s="36">
        <f>SUMIFS(СВЦЭМ!$C$33:$C$776,СВЦЭМ!$A$33:$A$776,$A36,СВЦЭМ!$B$33:$B$776,M$11)+'СЕТ СН'!$F$9+СВЦЭМ!$D$10+'СЕТ СН'!$F$6-'СЕТ СН'!$F$19</f>
        <v>1439.00060532</v>
      </c>
      <c r="N36" s="36">
        <f>SUMIFS(СВЦЭМ!$C$33:$C$776,СВЦЭМ!$A$33:$A$776,$A36,СВЦЭМ!$B$33:$B$776,N$11)+'СЕТ СН'!$F$9+СВЦЭМ!$D$10+'СЕТ СН'!$F$6-'СЕТ СН'!$F$19</f>
        <v>1465.60931858</v>
      </c>
      <c r="O36" s="36">
        <f>SUMIFS(СВЦЭМ!$C$33:$C$776,СВЦЭМ!$A$33:$A$776,$A36,СВЦЭМ!$B$33:$B$776,O$11)+'СЕТ СН'!$F$9+СВЦЭМ!$D$10+'СЕТ СН'!$F$6-'СЕТ СН'!$F$19</f>
        <v>1456.4754359999999</v>
      </c>
      <c r="P36" s="36">
        <f>SUMIFS(СВЦЭМ!$C$33:$C$776,СВЦЭМ!$A$33:$A$776,$A36,СВЦЭМ!$B$33:$B$776,P$11)+'СЕТ СН'!$F$9+СВЦЭМ!$D$10+'СЕТ СН'!$F$6-'СЕТ СН'!$F$19</f>
        <v>1478.2995976299999</v>
      </c>
      <c r="Q36" s="36">
        <f>SUMIFS(СВЦЭМ!$C$33:$C$776,СВЦЭМ!$A$33:$A$776,$A36,СВЦЭМ!$B$33:$B$776,Q$11)+'СЕТ СН'!$F$9+СВЦЭМ!$D$10+'СЕТ СН'!$F$6-'СЕТ СН'!$F$19</f>
        <v>1504.1151770199999</v>
      </c>
      <c r="R36" s="36">
        <f>SUMIFS(СВЦЭМ!$C$33:$C$776,СВЦЭМ!$A$33:$A$776,$A36,СВЦЭМ!$B$33:$B$776,R$11)+'СЕТ СН'!$F$9+СВЦЭМ!$D$10+'СЕТ СН'!$F$6-'СЕТ СН'!$F$19</f>
        <v>1508.00009239</v>
      </c>
      <c r="S36" s="36">
        <f>SUMIFS(СВЦЭМ!$C$33:$C$776,СВЦЭМ!$A$33:$A$776,$A36,СВЦЭМ!$B$33:$B$776,S$11)+'СЕТ СН'!$F$9+СВЦЭМ!$D$10+'СЕТ СН'!$F$6-'СЕТ СН'!$F$19</f>
        <v>1519.3967990399999</v>
      </c>
      <c r="T36" s="36">
        <f>SUMIFS(СВЦЭМ!$C$33:$C$776,СВЦЭМ!$A$33:$A$776,$A36,СВЦЭМ!$B$33:$B$776,T$11)+'СЕТ СН'!$F$9+СВЦЭМ!$D$10+'СЕТ СН'!$F$6-'СЕТ СН'!$F$19</f>
        <v>1485.3958789199999</v>
      </c>
      <c r="U36" s="36">
        <f>SUMIFS(СВЦЭМ!$C$33:$C$776,СВЦЭМ!$A$33:$A$776,$A36,СВЦЭМ!$B$33:$B$776,U$11)+'СЕТ СН'!$F$9+СВЦЭМ!$D$10+'СЕТ СН'!$F$6-'СЕТ СН'!$F$19</f>
        <v>1463.4834040000001</v>
      </c>
      <c r="V36" s="36">
        <f>SUMIFS(СВЦЭМ!$C$33:$C$776,СВЦЭМ!$A$33:$A$776,$A36,СВЦЭМ!$B$33:$B$776,V$11)+'СЕТ СН'!$F$9+СВЦЭМ!$D$10+'СЕТ СН'!$F$6-'СЕТ СН'!$F$19</f>
        <v>1446.23795088</v>
      </c>
      <c r="W36" s="36">
        <f>SUMIFS(СВЦЭМ!$C$33:$C$776,СВЦЭМ!$A$33:$A$776,$A36,СВЦЭМ!$B$33:$B$776,W$11)+'СЕТ СН'!$F$9+СВЦЭМ!$D$10+'СЕТ СН'!$F$6-'СЕТ СН'!$F$19</f>
        <v>1429.75708491</v>
      </c>
      <c r="X36" s="36">
        <f>SUMIFS(СВЦЭМ!$C$33:$C$776,СВЦЭМ!$A$33:$A$776,$A36,СВЦЭМ!$B$33:$B$776,X$11)+'СЕТ СН'!$F$9+СВЦЭМ!$D$10+'СЕТ СН'!$F$6-'СЕТ СН'!$F$19</f>
        <v>1430.0886120499999</v>
      </c>
      <c r="Y36" s="36">
        <f>SUMIFS(СВЦЭМ!$C$33:$C$776,СВЦЭМ!$A$33:$A$776,$A36,СВЦЭМ!$B$33:$B$776,Y$11)+'СЕТ СН'!$F$9+СВЦЭМ!$D$10+'СЕТ СН'!$F$6-'СЕТ СН'!$F$19</f>
        <v>1482.6672571500001</v>
      </c>
    </row>
    <row r="37" spans="1:25" ht="15.75" x14ac:dyDescent="0.2">
      <c r="A37" s="35">
        <f t="shared" si="0"/>
        <v>43947</v>
      </c>
      <c r="B37" s="36">
        <f>SUMIFS(СВЦЭМ!$C$33:$C$776,СВЦЭМ!$A$33:$A$776,$A37,СВЦЭМ!$B$33:$B$776,B$11)+'СЕТ СН'!$F$9+СВЦЭМ!$D$10+'СЕТ СН'!$F$6-'СЕТ СН'!$F$19</f>
        <v>1579.87133128</v>
      </c>
      <c r="C37" s="36">
        <f>SUMIFS(СВЦЭМ!$C$33:$C$776,СВЦЭМ!$A$33:$A$776,$A37,СВЦЭМ!$B$33:$B$776,C$11)+'СЕТ СН'!$F$9+СВЦЭМ!$D$10+'СЕТ СН'!$F$6-'СЕТ СН'!$F$19</f>
        <v>1583.2275857099999</v>
      </c>
      <c r="D37" s="36">
        <f>SUMIFS(СВЦЭМ!$C$33:$C$776,СВЦЭМ!$A$33:$A$776,$A37,СВЦЭМ!$B$33:$B$776,D$11)+'СЕТ СН'!$F$9+СВЦЭМ!$D$10+'СЕТ СН'!$F$6-'СЕТ СН'!$F$19</f>
        <v>1558.9773805899999</v>
      </c>
      <c r="E37" s="36">
        <f>SUMIFS(СВЦЭМ!$C$33:$C$776,СВЦЭМ!$A$33:$A$776,$A37,СВЦЭМ!$B$33:$B$776,E$11)+'СЕТ СН'!$F$9+СВЦЭМ!$D$10+'СЕТ СН'!$F$6-'СЕТ СН'!$F$19</f>
        <v>1552.36703149</v>
      </c>
      <c r="F37" s="36">
        <f>SUMIFS(СВЦЭМ!$C$33:$C$776,СВЦЭМ!$A$33:$A$776,$A37,СВЦЭМ!$B$33:$B$776,F$11)+'СЕТ СН'!$F$9+СВЦЭМ!$D$10+'СЕТ СН'!$F$6-'СЕТ СН'!$F$19</f>
        <v>1554.58667335</v>
      </c>
      <c r="G37" s="36">
        <f>SUMIFS(СВЦЭМ!$C$33:$C$776,СВЦЭМ!$A$33:$A$776,$A37,СВЦЭМ!$B$33:$B$776,G$11)+'СЕТ СН'!$F$9+СВЦЭМ!$D$10+'СЕТ СН'!$F$6-'СЕТ СН'!$F$19</f>
        <v>1576.09840852</v>
      </c>
      <c r="H37" s="36">
        <f>SUMIFS(СВЦЭМ!$C$33:$C$776,СВЦЭМ!$A$33:$A$776,$A37,СВЦЭМ!$B$33:$B$776,H$11)+'СЕТ СН'!$F$9+СВЦЭМ!$D$10+'СЕТ СН'!$F$6-'СЕТ СН'!$F$19</f>
        <v>1584.0524120800001</v>
      </c>
      <c r="I37" s="36">
        <f>SUMIFS(СВЦЭМ!$C$33:$C$776,СВЦЭМ!$A$33:$A$776,$A37,СВЦЭМ!$B$33:$B$776,I$11)+'СЕТ СН'!$F$9+СВЦЭМ!$D$10+'СЕТ СН'!$F$6-'СЕТ СН'!$F$19</f>
        <v>1599.57747769</v>
      </c>
      <c r="J37" s="36">
        <f>SUMIFS(СВЦЭМ!$C$33:$C$776,СВЦЭМ!$A$33:$A$776,$A37,СВЦЭМ!$B$33:$B$776,J$11)+'СЕТ СН'!$F$9+СВЦЭМ!$D$10+'СЕТ СН'!$F$6-'СЕТ СН'!$F$19</f>
        <v>1494.8484690499999</v>
      </c>
      <c r="K37" s="36">
        <f>SUMIFS(СВЦЭМ!$C$33:$C$776,СВЦЭМ!$A$33:$A$776,$A37,СВЦЭМ!$B$33:$B$776,K$11)+'СЕТ СН'!$F$9+СВЦЭМ!$D$10+'СЕТ СН'!$F$6-'СЕТ СН'!$F$19</f>
        <v>1450.7915138199999</v>
      </c>
      <c r="L37" s="36">
        <f>SUMIFS(СВЦЭМ!$C$33:$C$776,СВЦЭМ!$A$33:$A$776,$A37,СВЦЭМ!$B$33:$B$776,L$11)+'СЕТ СН'!$F$9+СВЦЭМ!$D$10+'СЕТ СН'!$F$6-'СЕТ СН'!$F$19</f>
        <v>1415.8743363399999</v>
      </c>
      <c r="M37" s="36">
        <f>SUMIFS(СВЦЭМ!$C$33:$C$776,СВЦЭМ!$A$33:$A$776,$A37,СВЦЭМ!$B$33:$B$776,M$11)+'СЕТ СН'!$F$9+СВЦЭМ!$D$10+'СЕТ СН'!$F$6-'СЕТ СН'!$F$19</f>
        <v>1414.52753476</v>
      </c>
      <c r="N37" s="36">
        <f>SUMIFS(СВЦЭМ!$C$33:$C$776,СВЦЭМ!$A$33:$A$776,$A37,СВЦЭМ!$B$33:$B$776,N$11)+'СЕТ СН'!$F$9+СВЦЭМ!$D$10+'СЕТ СН'!$F$6-'СЕТ СН'!$F$19</f>
        <v>1431.00502489</v>
      </c>
      <c r="O37" s="36">
        <f>SUMIFS(СВЦЭМ!$C$33:$C$776,СВЦЭМ!$A$33:$A$776,$A37,СВЦЭМ!$B$33:$B$776,O$11)+'СЕТ СН'!$F$9+СВЦЭМ!$D$10+'СЕТ СН'!$F$6-'СЕТ СН'!$F$19</f>
        <v>1438.7778628900001</v>
      </c>
      <c r="P37" s="36">
        <f>SUMIFS(СВЦЭМ!$C$33:$C$776,СВЦЭМ!$A$33:$A$776,$A37,СВЦЭМ!$B$33:$B$776,P$11)+'СЕТ СН'!$F$9+СВЦЭМ!$D$10+'СЕТ СН'!$F$6-'СЕТ СН'!$F$19</f>
        <v>1455.4387844099999</v>
      </c>
      <c r="Q37" s="36">
        <f>SUMIFS(СВЦЭМ!$C$33:$C$776,СВЦЭМ!$A$33:$A$776,$A37,СВЦЭМ!$B$33:$B$776,Q$11)+'СЕТ СН'!$F$9+СВЦЭМ!$D$10+'СЕТ СН'!$F$6-'СЕТ СН'!$F$19</f>
        <v>1465.5594757399999</v>
      </c>
      <c r="R37" s="36">
        <f>SUMIFS(СВЦЭМ!$C$33:$C$776,СВЦЭМ!$A$33:$A$776,$A37,СВЦЭМ!$B$33:$B$776,R$11)+'СЕТ СН'!$F$9+СВЦЭМ!$D$10+'СЕТ СН'!$F$6-'СЕТ СН'!$F$19</f>
        <v>1464.1508578799999</v>
      </c>
      <c r="S37" s="36">
        <f>SUMIFS(СВЦЭМ!$C$33:$C$776,СВЦЭМ!$A$33:$A$776,$A37,СВЦЭМ!$B$33:$B$776,S$11)+'СЕТ СН'!$F$9+СВЦЭМ!$D$10+'СЕТ СН'!$F$6-'СЕТ СН'!$F$19</f>
        <v>1459.65004107</v>
      </c>
      <c r="T37" s="36">
        <f>SUMIFS(СВЦЭМ!$C$33:$C$776,СВЦЭМ!$A$33:$A$776,$A37,СВЦЭМ!$B$33:$B$776,T$11)+'СЕТ СН'!$F$9+СВЦЭМ!$D$10+'СЕТ СН'!$F$6-'СЕТ СН'!$F$19</f>
        <v>1439.4146755699999</v>
      </c>
      <c r="U37" s="36">
        <f>SUMIFS(СВЦЭМ!$C$33:$C$776,СВЦЭМ!$A$33:$A$776,$A37,СВЦЭМ!$B$33:$B$776,U$11)+'СЕТ СН'!$F$9+СВЦЭМ!$D$10+'СЕТ СН'!$F$6-'СЕТ СН'!$F$19</f>
        <v>1407.7063364000001</v>
      </c>
      <c r="V37" s="36">
        <f>SUMIFS(СВЦЭМ!$C$33:$C$776,СВЦЭМ!$A$33:$A$776,$A37,СВЦЭМ!$B$33:$B$776,V$11)+'СЕТ СН'!$F$9+СВЦЭМ!$D$10+'СЕТ СН'!$F$6-'СЕТ СН'!$F$19</f>
        <v>1388.7287865000001</v>
      </c>
      <c r="W37" s="36">
        <f>SUMIFS(СВЦЭМ!$C$33:$C$776,СВЦЭМ!$A$33:$A$776,$A37,СВЦЭМ!$B$33:$B$776,W$11)+'СЕТ СН'!$F$9+СВЦЭМ!$D$10+'СЕТ СН'!$F$6-'СЕТ СН'!$F$19</f>
        <v>1386.833169</v>
      </c>
      <c r="X37" s="36">
        <f>SUMIFS(СВЦЭМ!$C$33:$C$776,СВЦЭМ!$A$33:$A$776,$A37,СВЦЭМ!$B$33:$B$776,X$11)+'СЕТ СН'!$F$9+СВЦЭМ!$D$10+'СЕТ СН'!$F$6-'СЕТ СН'!$F$19</f>
        <v>1412.86501245</v>
      </c>
      <c r="Y37" s="36">
        <f>SUMIFS(СВЦЭМ!$C$33:$C$776,СВЦЭМ!$A$33:$A$776,$A37,СВЦЭМ!$B$33:$B$776,Y$11)+'СЕТ СН'!$F$9+СВЦЭМ!$D$10+'СЕТ СН'!$F$6-'СЕТ СН'!$F$19</f>
        <v>1467.1187912299999</v>
      </c>
    </row>
    <row r="38" spans="1:25" ht="15.75" x14ac:dyDescent="0.2">
      <c r="A38" s="35">
        <f t="shared" si="0"/>
        <v>43948</v>
      </c>
      <c r="B38" s="36">
        <f>SUMIFS(СВЦЭМ!$C$33:$C$776,СВЦЭМ!$A$33:$A$776,$A38,СВЦЭМ!$B$33:$B$776,B$11)+'СЕТ СН'!$F$9+СВЦЭМ!$D$10+'СЕТ СН'!$F$6-'СЕТ СН'!$F$19</f>
        <v>1569.62207502</v>
      </c>
      <c r="C38" s="36">
        <f>SUMIFS(СВЦЭМ!$C$33:$C$776,СВЦЭМ!$A$33:$A$776,$A38,СВЦЭМ!$B$33:$B$776,C$11)+'СЕТ СН'!$F$9+СВЦЭМ!$D$10+'СЕТ СН'!$F$6-'СЕТ СН'!$F$19</f>
        <v>1558.37623145</v>
      </c>
      <c r="D38" s="36">
        <f>SUMIFS(СВЦЭМ!$C$33:$C$776,СВЦЭМ!$A$33:$A$776,$A38,СВЦЭМ!$B$33:$B$776,D$11)+'СЕТ СН'!$F$9+СВЦЭМ!$D$10+'СЕТ СН'!$F$6-'СЕТ СН'!$F$19</f>
        <v>1539.3686478099999</v>
      </c>
      <c r="E38" s="36">
        <f>SUMIFS(СВЦЭМ!$C$33:$C$776,СВЦЭМ!$A$33:$A$776,$A38,СВЦЭМ!$B$33:$B$776,E$11)+'СЕТ СН'!$F$9+СВЦЭМ!$D$10+'СЕТ СН'!$F$6-'СЕТ СН'!$F$19</f>
        <v>1524.69604205</v>
      </c>
      <c r="F38" s="36">
        <f>SUMIFS(СВЦЭМ!$C$33:$C$776,СВЦЭМ!$A$33:$A$776,$A38,СВЦЭМ!$B$33:$B$776,F$11)+'СЕТ СН'!$F$9+СВЦЭМ!$D$10+'СЕТ СН'!$F$6-'СЕТ СН'!$F$19</f>
        <v>1531.7860573099999</v>
      </c>
      <c r="G38" s="36">
        <f>SUMIFS(СВЦЭМ!$C$33:$C$776,СВЦЭМ!$A$33:$A$776,$A38,СВЦЭМ!$B$33:$B$776,G$11)+'СЕТ СН'!$F$9+СВЦЭМ!$D$10+'СЕТ СН'!$F$6-'СЕТ СН'!$F$19</f>
        <v>1541.28289208</v>
      </c>
      <c r="H38" s="36">
        <f>SUMIFS(СВЦЭМ!$C$33:$C$776,СВЦЭМ!$A$33:$A$776,$A38,СВЦЭМ!$B$33:$B$776,H$11)+'СЕТ СН'!$F$9+СВЦЭМ!$D$10+'СЕТ СН'!$F$6-'СЕТ СН'!$F$19</f>
        <v>1558.5347172699999</v>
      </c>
      <c r="I38" s="36">
        <f>SUMIFS(СВЦЭМ!$C$33:$C$776,СВЦЭМ!$A$33:$A$776,$A38,СВЦЭМ!$B$33:$B$776,I$11)+'СЕТ СН'!$F$9+СВЦЭМ!$D$10+'СЕТ СН'!$F$6-'СЕТ СН'!$F$19</f>
        <v>1541.85702945</v>
      </c>
      <c r="J38" s="36">
        <f>SUMIFS(СВЦЭМ!$C$33:$C$776,СВЦЭМ!$A$33:$A$776,$A38,СВЦЭМ!$B$33:$B$776,J$11)+'СЕТ СН'!$F$9+СВЦЭМ!$D$10+'СЕТ СН'!$F$6-'СЕТ СН'!$F$19</f>
        <v>1464.6146987299999</v>
      </c>
      <c r="K38" s="36">
        <f>SUMIFS(СВЦЭМ!$C$33:$C$776,СВЦЭМ!$A$33:$A$776,$A38,СВЦЭМ!$B$33:$B$776,K$11)+'СЕТ СН'!$F$9+СВЦЭМ!$D$10+'СЕТ СН'!$F$6-'СЕТ СН'!$F$19</f>
        <v>1441.6346226399999</v>
      </c>
      <c r="L38" s="36">
        <f>SUMIFS(СВЦЭМ!$C$33:$C$776,СВЦЭМ!$A$33:$A$776,$A38,СВЦЭМ!$B$33:$B$776,L$11)+'СЕТ СН'!$F$9+СВЦЭМ!$D$10+'СЕТ СН'!$F$6-'СЕТ СН'!$F$19</f>
        <v>1407.0618096799999</v>
      </c>
      <c r="M38" s="36">
        <f>SUMIFS(СВЦЭМ!$C$33:$C$776,СВЦЭМ!$A$33:$A$776,$A38,СВЦЭМ!$B$33:$B$776,M$11)+'СЕТ СН'!$F$9+СВЦЭМ!$D$10+'СЕТ СН'!$F$6-'СЕТ СН'!$F$19</f>
        <v>1410.49477804</v>
      </c>
      <c r="N38" s="36">
        <f>SUMIFS(СВЦЭМ!$C$33:$C$776,СВЦЭМ!$A$33:$A$776,$A38,СВЦЭМ!$B$33:$B$776,N$11)+'СЕТ СН'!$F$9+СВЦЭМ!$D$10+'СЕТ СН'!$F$6-'СЕТ СН'!$F$19</f>
        <v>1425.9768659399999</v>
      </c>
      <c r="O38" s="36">
        <f>SUMIFS(СВЦЭМ!$C$33:$C$776,СВЦЭМ!$A$33:$A$776,$A38,СВЦЭМ!$B$33:$B$776,O$11)+'СЕТ СН'!$F$9+СВЦЭМ!$D$10+'СЕТ СН'!$F$6-'СЕТ СН'!$F$19</f>
        <v>1443.10180382</v>
      </c>
      <c r="P38" s="36">
        <f>SUMIFS(СВЦЭМ!$C$33:$C$776,СВЦЭМ!$A$33:$A$776,$A38,СВЦЭМ!$B$33:$B$776,P$11)+'СЕТ СН'!$F$9+СВЦЭМ!$D$10+'СЕТ СН'!$F$6-'СЕТ СН'!$F$19</f>
        <v>1471.14947826</v>
      </c>
      <c r="Q38" s="36">
        <f>SUMIFS(СВЦЭМ!$C$33:$C$776,СВЦЭМ!$A$33:$A$776,$A38,СВЦЭМ!$B$33:$B$776,Q$11)+'СЕТ СН'!$F$9+СВЦЭМ!$D$10+'СЕТ СН'!$F$6-'СЕТ СН'!$F$19</f>
        <v>1482.5536862199999</v>
      </c>
      <c r="R38" s="36">
        <f>SUMIFS(СВЦЭМ!$C$33:$C$776,СВЦЭМ!$A$33:$A$776,$A38,СВЦЭМ!$B$33:$B$776,R$11)+'СЕТ СН'!$F$9+СВЦЭМ!$D$10+'СЕТ СН'!$F$6-'СЕТ СН'!$F$19</f>
        <v>1484.9128470399999</v>
      </c>
      <c r="S38" s="36">
        <f>SUMIFS(СВЦЭМ!$C$33:$C$776,СВЦЭМ!$A$33:$A$776,$A38,СВЦЭМ!$B$33:$B$776,S$11)+'СЕТ СН'!$F$9+СВЦЭМ!$D$10+'СЕТ СН'!$F$6-'СЕТ СН'!$F$19</f>
        <v>1477.2854716699999</v>
      </c>
      <c r="T38" s="36">
        <f>SUMIFS(СВЦЭМ!$C$33:$C$776,СВЦЭМ!$A$33:$A$776,$A38,СВЦЭМ!$B$33:$B$776,T$11)+'СЕТ СН'!$F$9+СВЦЭМ!$D$10+'СЕТ СН'!$F$6-'СЕТ СН'!$F$19</f>
        <v>1446.5530199499999</v>
      </c>
      <c r="U38" s="36">
        <f>SUMIFS(СВЦЭМ!$C$33:$C$776,СВЦЭМ!$A$33:$A$776,$A38,СВЦЭМ!$B$33:$B$776,U$11)+'СЕТ СН'!$F$9+СВЦЭМ!$D$10+'СЕТ СН'!$F$6-'СЕТ СН'!$F$19</f>
        <v>1428.9705228600001</v>
      </c>
      <c r="V38" s="36">
        <f>SUMIFS(СВЦЭМ!$C$33:$C$776,СВЦЭМ!$A$33:$A$776,$A38,СВЦЭМ!$B$33:$B$776,V$11)+'СЕТ СН'!$F$9+СВЦЭМ!$D$10+'СЕТ СН'!$F$6-'СЕТ СН'!$F$19</f>
        <v>1388.7594574499999</v>
      </c>
      <c r="W38" s="36">
        <f>SUMIFS(СВЦЭМ!$C$33:$C$776,СВЦЭМ!$A$33:$A$776,$A38,СВЦЭМ!$B$33:$B$776,W$11)+'СЕТ СН'!$F$9+СВЦЭМ!$D$10+'СЕТ СН'!$F$6-'СЕТ СН'!$F$19</f>
        <v>1389.7910005700001</v>
      </c>
      <c r="X38" s="36">
        <f>SUMIFS(СВЦЭМ!$C$33:$C$776,СВЦЭМ!$A$33:$A$776,$A38,СВЦЭМ!$B$33:$B$776,X$11)+'СЕТ СН'!$F$9+СВЦЭМ!$D$10+'СЕТ СН'!$F$6-'СЕТ СН'!$F$19</f>
        <v>1420.03597646</v>
      </c>
      <c r="Y38" s="36">
        <f>SUMIFS(СВЦЭМ!$C$33:$C$776,СВЦЭМ!$A$33:$A$776,$A38,СВЦЭМ!$B$33:$B$776,Y$11)+'СЕТ СН'!$F$9+СВЦЭМ!$D$10+'СЕТ СН'!$F$6-'СЕТ СН'!$F$19</f>
        <v>1463.14651822</v>
      </c>
    </row>
    <row r="39" spans="1:25" ht="15.75" x14ac:dyDescent="0.2">
      <c r="A39" s="35">
        <f t="shared" si="0"/>
        <v>43949</v>
      </c>
      <c r="B39" s="36">
        <f>SUMIFS(СВЦЭМ!$C$33:$C$776,СВЦЭМ!$A$33:$A$776,$A39,СВЦЭМ!$B$33:$B$776,B$11)+'СЕТ СН'!$F$9+СВЦЭМ!$D$10+'СЕТ СН'!$F$6-'СЕТ СН'!$F$19</f>
        <v>1489.61765459</v>
      </c>
      <c r="C39" s="36">
        <f>SUMIFS(СВЦЭМ!$C$33:$C$776,СВЦЭМ!$A$33:$A$776,$A39,СВЦЭМ!$B$33:$B$776,C$11)+'СЕТ СН'!$F$9+СВЦЭМ!$D$10+'СЕТ СН'!$F$6-'СЕТ СН'!$F$19</f>
        <v>1517.5817532599999</v>
      </c>
      <c r="D39" s="36">
        <f>SUMIFS(СВЦЭМ!$C$33:$C$776,СВЦЭМ!$A$33:$A$776,$A39,СВЦЭМ!$B$33:$B$776,D$11)+'СЕТ СН'!$F$9+СВЦЭМ!$D$10+'СЕТ СН'!$F$6-'СЕТ СН'!$F$19</f>
        <v>1567.05775595</v>
      </c>
      <c r="E39" s="36">
        <f>SUMIFS(СВЦЭМ!$C$33:$C$776,СВЦЭМ!$A$33:$A$776,$A39,СВЦЭМ!$B$33:$B$776,E$11)+'СЕТ СН'!$F$9+СВЦЭМ!$D$10+'СЕТ СН'!$F$6-'СЕТ СН'!$F$19</f>
        <v>1573.9311948299999</v>
      </c>
      <c r="F39" s="36">
        <f>SUMIFS(СВЦЭМ!$C$33:$C$776,СВЦЭМ!$A$33:$A$776,$A39,СВЦЭМ!$B$33:$B$776,F$11)+'СЕТ СН'!$F$9+СВЦЭМ!$D$10+'СЕТ СН'!$F$6-'СЕТ СН'!$F$19</f>
        <v>1587.79737026</v>
      </c>
      <c r="G39" s="36">
        <f>SUMIFS(СВЦЭМ!$C$33:$C$776,СВЦЭМ!$A$33:$A$776,$A39,СВЦЭМ!$B$33:$B$776,G$11)+'СЕТ СН'!$F$9+СВЦЭМ!$D$10+'СЕТ СН'!$F$6-'СЕТ СН'!$F$19</f>
        <v>1585.3960005899999</v>
      </c>
      <c r="H39" s="36">
        <f>SUMIFS(СВЦЭМ!$C$33:$C$776,СВЦЭМ!$A$33:$A$776,$A39,СВЦЭМ!$B$33:$B$776,H$11)+'СЕТ СН'!$F$9+СВЦЭМ!$D$10+'СЕТ СН'!$F$6-'СЕТ СН'!$F$19</f>
        <v>1533.4344770999999</v>
      </c>
      <c r="I39" s="36">
        <f>SUMIFS(СВЦЭМ!$C$33:$C$776,СВЦЭМ!$A$33:$A$776,$A39,СВЦЭМ!$B$33:$B$776,I$11)+'СЕТ СН'!$F$9+СВЦЭМ!$D$10+'СЕТ СН'!$F$6-'СЕТ СН'!$F$19</f>
        <v>1493.7975569</v>
      </c>
      <c r="J39" s="36">
        <f>SUMIFS(СВЦЭМ!$C$33:$C$776,СВЦЭМ!$A$33:$A$776,$A39,СВЦЭМ!$B$33:$B$776,J$11)+'СЕТ СН'!$F$9+СВЦЭМ!$D$10+'СЕТ СН'!$F$6-'СЕТ СН'!$F$19</f>
        <v>1438.2109693899999</v>
      </c>
      <c r="K39" s="36">
        <f>SUMIFS(СВЦЭМ!$C$33:$C$776,СВЦЭМ!$A$33:$A$776,$A39,СВЦЭМ!$B$33:$B$776,K$11)+'СЕТ СН'!$F$9+СВЦЭМ!$D$10+'СЕТ СН'!$F$6-'СЕТ СН'!$F$19</f>
        <v>1429.7783434799999</v>
      </c>
      <c r="L39" s="36">
        <f>SUMIFS(СВЦЭМ!$C$33:$C$776,СВЦЭМ!$A$33:$A$776,$A39,СВЦЭМ!$B$33:$B$776,L$11)+'СЕТ СН'!$F$9+СВЦЭМ!$D$10+'СЕТ СН'!$F$6-'СЕТ СН'!$F$19</f>
        <v>1416.10914697</v>
      </c>
      <c r="M39" s="36">
        <f>SUMIFS(СВЦЭМ!$C$33:$C$776,СВЦЭМ!$A$33:$A$776,$A39,СВЦЭМ!$B$33:$B$776,M$11)+'СЕТ СН'!$F$9+СВЦЭМ!$D$10+'СЕТ СН'!$F$6-'СЕТ СН'!$F$19</f>
        <v>1411.01120786</v>
      </c>
      <c r="N39" s="36">
        <f>SUMIFS(СВЦЭМ!$C$33:$C$776,СВЦЭМ!$A$33:$A$776,$A39,СВЦЭМ!$B$33:$B$776,N$11)+'СЕТ СН'!$F$9+СВЦЭМ!$D$10+'СЕТ СН'!$F$6-'СЕТ СН'!$F$19</f>
        <v>1401.85644647</v>
      </c>
      <c r="O39" s="36">
        <f>SUMIFS(СВЦЭМ!$C$33:$C$776,СВЦЭМ!$A$33:$A$776,$A39,СВЦЭМ!$B$33:$B$776,O$11)+'СЕТ СН'!$F$9+СВЦЭМ!$D$10+'СЕТ СН'!$F$6-'СЕТ СН'!$F$19</f>
        <v>1408.8520876</v>
      </c>
      <c r="P39" s="36">
        <f>SUMIFS(СВЦЭМ!$C$33:$C$776,СВЦЭМ!$A$33:$A$776,$A39,СВЦЭМ!$B$33:$B$776,P$11)+'СЕТ СН'!$F$9+СВЦЭМ!$D$10+'СЕТ СН'!$F$6-'СЕТ СН'!$F$19</f>
        <v>1417.94417585</v>
      </c>
      <c r="Q39" s="36">
        <f>SUMIFS(СВЦЭМ!$C$33:$C$776,СВЦЭМ!$A$33:$A$776,$A39,СВЦЭМ!$B$33:$B$776,Q$11)+'СЕТ СН'!$F$9+СВЦЭМ!$D$10+'СЕТ СН'!$F$6-'СЕТ СН'!$F$19</f>
        <v>1439.4238453999999</v>
      </c>
      <c r="R39" s="36">
        <f>SUMIFS(СВЦЭМ!$C$33:$C$776,СВЦЭМ!$A$33:$A$776,$A39,СВЦЭМ!$B$33:$B$776,R$11)+'СЕТ СН'!$F$9+СВЦЭМ!$D$10+'СЕТ СН'!$F$6-'СЕТ СН'!$F$19</f>
        <v>1432.5587653499999</v>
      </c>
      <c r="S39" s="36">
        <f>SUMIFS(СВЦЭМ!$C$33:$C$776,СВЦЭМ!$A$33:$A$776,$A39,СВЦЭМ!$B$33:$B$776,S$11)+'СЕТ СН'!$F$9+СВЦЭМ!$D$10+'СЕТ СН'!$F$6-'СЕТ СН'!$F$19</f>
        <v>1430.2042675600001</v>
      </c>
      <c r="T39" s="36">
        <f>SUMIFS(СВЦЭМ!$C$33:$C$776,СВЦЭМ!$A$33:$A$776,$A39,СВЦЭМ!$B$33:$B$776,T$11)+'СЕТ СН'!$F$9+СВЦЭМ!$D$10+'СЕТ СН'!$F$6-'СЕТ СН'!$F$19</f>
        <v>1412.69566508</v>
      </c>
      <c r="U39" s="36">
        <f>SUMIFS(СВЦЭМ!$C$33:$C$776,СВЦЭМ!$A$33:$A$776,$A39,СВЦЭМ!$B$33:$B$776,U$11)+'СЕТ СН'!$F$9+СВЦЭМ!$D$10+'СЕТ СН'!$F$6-'СЕТ СН'!$F$19</f>
        <v>1387.5199517599999</v>
      </c>
      <c r="V39" s="36">
        <f>SUMIFS(СВЦЭМ!$C$33:$C$776,СВЦЭМ!$A$33:$A$776,$A39,СВЦЭМ!$B$33:$B$776,V$11)+'СЕТ СН'!$F$9+СВЦЭМ!$D$10+'СЕТ СН'!$F$6-'СЕТ СН'!$F$19</f>
        <v>1369.12807838</v>
      </c>
      <c r="W39" s="36">
        <f>SUMIFS(СВЦЭМ!$C$33:$C$776,СВЦЭМ!$A$33:$A$776,$A39,СВЦЭМ!$B$33:$B$776,W$11)+'СЕТ СН'!$F$9+СВЦЭМ!$D$10+'СЕТ СН'!$F$6-'СЕТ СН'!$F$19</f>
        <v>1357.37711238</v>
      </c>
      <c r="X39" s="36">
        <f>SUMIFS(СВЦЭМ!$C$33:$C$776,СВЦЭМ!$A$33:$A$776,$A39,СВЦЭМ!$B$33:$B$776,X$11)+'СЕТ СН'!$F$9+СВЦЭМ!$D$10+'СЕТ СН'!$F$6-'СЕТ СН'!$F$19</f>
        <v>1359.54927176</v>
      </c>
      <c r="Y39" s="36">
        <f>SUMIFS(СВЦЭМ!$C$33:$C$776,СВЦЭМ!$A$33:$A$776,$A39,СВЦЭМ!$B$33:$B$776,Y$11)+'СЕТ СН'!$F$9+СВЦЭМ!$D$10+'СЕТ СН'!$F$6-'СЕТ СН'!$F$19</f>
        <v>1404.04227165</v>
      </c>
    </row>
    <row r="40" spans="1:25" ht="15.75" x14ac:dyDescent="0.2">
      <c r="A40" s="35">
        <f t="shared" si="0"/>
        <v>43950</v>
      </c>
      <c r="B40" s="36">
        <f>SUMIFS(СВЦЭМ!$C$33:$C$776,СВЦЭМ!$A$33:$A$776,$A40,СВЦЭМ!$B$33:$B$776,B$11)+'СЕТ СН'!$F$9+СВЦЭМ!$D$10+'СЕТ СН'!$F$6-'СЕТ СН'!$F$19</f>
        <v>1501.7005524399999</v>
      </c>
      <c r="C40" s="36">
        <f>SUMIFS(СВЦЭМ!$C$33:$C$776,СВЦЭМ!$A$33:$A$776,$A40,СВЦЭМ!$B$33:$B$776,C$11)+'СЕТ СН'!$F$9+СВЦЭМ!$D$10+'СЕТ СН'!$F$6-'СЕТ СН'!$F$19</f>
        <v>1547.3463565099999</v>
      </c>
      <c r="D40" s="36">
        <f>SUMIFS(СВЦЭМ!$C$33:$C$776,СВЦЭМ!$A$33:$A$776,$A40,СВЦЭМ!$B$33:$B$776,D$11)+'СЕТ СН'!$F$9+СВЦЭМ!$D$10+'СЕТ СН'!$F$6-'СЕТ СН'!$F$19</f>
        <v>1556.8954527599999</v>
      </c>
      <c r="E40" s="36">
        <f>SUMIFS(СВЦЭМ!$C$33:$C$776,СВЦЭМ!$A$33:$A$776,$A40,СВЦЭМ!$B$33:$B$776,E$11)+'СЕТ СН'!$F$9+СВЦЭМ!$D$10+'СЕТ СН'!$F$6-'СЕТ СН'!$F$19</f>
        <v>1565.5156101</v>
      </c>
      <c r="F40" s="36">
        <f>SUMIFS(СВЦЭМ!$C$33:$C$776,СВЦЭМ!$A$33:$A$776,$A40,СВЦЭМ!$B$33:$B$776,F$11)+'СЕТ СН'!$F$9+СВЦЭМ!$D$10+'СЕТ СН'!$F$6-'СЕТ СН'!$F$19</f>
        <v>1576.0976922099999</v>
      </c>
      <c r="G40" s="36">
        <f>SUMIFS(СВЦЭМ!$C$33:$C$776,СВЦЭМ!$A$33:$A$776,$A40,СВЦЭМ!$B$33:$B$776,G$11)+'СЕТ СН'!$F$9+СВЦЭМ!$D$10+'СЕТ СН'!$F$6-'СЕТ СН'!$F$19</f>
        <v>1567.5867313199999</v>
      </c>
      <c r="H40" s="36">
        <f>SUMIFS(СВЦЭМ!$C$33:$C$776,СВЦЭМ!$A$33:$A$776,$A40,СВЦЭМ!$B$33:$B$776,H$11)+'СЕТ СН'!$F$9+СВЦЭМ!$D$10+'СЕТ СН'!$F$6-'СЕТ СН'!$F$19</f>
        <v>1553.1912113599999</v>
      </c>
      <c r="I40" s="36">
        <f>SUMIFS(СВЦЭМ!$C$33:$C$776,СВЦЭМ!$A$33:$A$776,$A40,СВЦЭМ!$B$33:$B$776,I$11)+'СЕТ СН'!$F$9+СВЦЭМ!$D$10+'СЕТ СН'!$F$6-'СЕТ СН'!$F$19</f>
        <v>1510.70894662</v>
      </c>
      <c r="J40" s="36">
        <f>SUMIFS(СВЦЭМ!$C$33:$C$776,СВЦЭМ!$A$33:$A$776,$A40,СВЦЭМ!$B$33:$B$776,J$11)+'СЕТ СН'!$F$9+СВЦЭМ!$D$10+'СЕТ СН'!$F$6-'СЕТ СН'!$F$19</f>
        <v>1488.58373648</v>
      </c>
      <c r="K40" s="36">
        <f>SUMIFS(СВЦЭМ!$C$33:$C$776,СВЦЭМ!$A$33:$A$776,$A40,СВЦЭМ!$B$33:$B$776,K$11)+'СЕТ СН'!$F$9+СВЦЭМ!$D$10+'СЕТ СН'!$F$6-'СЕТ СН'!$F$19</f>
        <v>1472.0777498499999</v>
      </c>
      <c r="L40" s="36">
        <f>SUMIFS(СВЦЭМ!$C$33:$C$776,СВЦЭМ!$A$33:$A$776,$A40,СВЦЭМ!$B$33:$B$776,L$11)+'СЕТ СН'!$F$9+СВЦЭМ!$D$10+'СЕТ СН'!$F$6-'СЕТ СН'!$F$19</f>
        <v>1461.0128915099999</v>
      </c>
      <c r="M40" s="36">
        <f>SUMIFS(СВЦЭМ!$C$33:$C$776,СВЦЭМ!$A$33:$A$776,$A40,СВЦЭМ!$B$33:$B$776,M$11)+'СЕТ СН'!$F$9+СВЦЭМ!$D$10+'СЕТ СН'!$F$6-'СЕТ СН'!$F$19</f>
        <v>1454.8282902599999</v>
      </c>
      <c r="N40" s="36">
        <f>SUMIFS(СВЦЭМ!$C$33:$C$776,СВЦЭМ!$A$33:$A$776,$A40,СВЦЭМ!$B$33:$B$776,N$11)+'СЕТ СН'!$F$9+СВЦЭМ!$D$10+'СЕТ СН'!$F$6-'СЕТ СН'!$F$19</f>
        <v>1457.71404826</v>
      </c>
      <c r="O40" s="36">
        <f>SUMIFS(СВЦЭМ!$C$33:$C$776,СВЦЭМ!$A$33:$A$776,$A40,СВЦЭМ!$B$33:$B$776,O$11)+'СЕТ СН'!$F$9+СВЦЭМ!$D$10+'СЕТ СН'!$F$6-'СЕТ СН'!$F$19</f>
        <v>1466.2656533100001</v>
      </c>
      <c r="P40" s="36">
        <f>SUMIFS(СВЦЭМ!$C$33:$C$776,СВЦЭМ!$A$33:$A$776,$A40,СВЦЭМ!$B$33:$B$776,P$11)+'СЕТ СН'!$F$9+СВЦЭМ!$D$10+'СЕТ СН'!$F$6-'СЕТ СН'!$F$19</f>
        <v>1483.3448726300001</v>
      </c>
      <c r="Q40" s="36">
        <f>SUMIFS(СВЦЭМ!$C$33:$C$776,СВЦЭМ!$A$33:$A$776,$A40,СВЦЭМ!$B$33:$B$776,Q$11)+'СЕТ СН'!$F$9+СВЦЭМ!$D$10+'СЕТ СН'!$F$6-'СЕТ СН'!$F$19</f>
        <v>1483.4797002799999</v>
      </c>
      <c r="R40" s="36">
        <f>SUMIFS(СВЦЭМ!$C$33:$C$776,СВЦЭМ!$A$33:$A$776,$A40,СВЦЭМ!$B$33:$B$776,R$11)+'СЕТ СН'!$F$9+СВЦЭМ!$D$10+'СЕТ СН'!$F$6-'СЕТ СН'!$F$19</f>
        <v>1471.4299121500001</v>
      </c>
      <c r="S40" s="36">
        <f>SUMIFS(СВЦЭМ!$C$33:$C$776,СВЦЭМ!$A$33:$A$776,$A40,СВЦЭМ!$B$33:$B$776,S$11)+'СЕТ СН'!$F$9+СВЦЭМ!$D$10+'СЕТ СН'!$F$6-'СЕТ СН'!$F$19</f>
        <v>1474.47924016</v>
      </c>
      <c r="T40" s="36">
        <f>SUMIFS(СВЦЭМ!$C$33:$C$776,СВЦЭМ!$A$33:$A$776,$A40,СВЦЭМ!$B$33:$B$776,T$11)+'СЕТ СН'!$F$9+СВЦЭМ!$D$10+'СЕТ СН'!$F$6-'СЕТ СН'!$F$19</f>
        <v>1459.5784965299999</v>
      </c>
      <c r="U40" s="36">
        <f>SUMIFS(СВЦЭМ!$C$33:$C$776,СВЦЭМ!$A$33:$A$776,$A40,СВЦЭМ!$B$33:$B$776,U$11)+'СЕТ СН'!$F$9+СВЦЭМ!$D$10+'СЕТ СН'!$F$6-'СЕТ СН'!$F$19</f>
        <v>1433.8840294699999</v>
      </c>
      <c r="V40" s="36">
        <f>SUMIFS(СВЦЭМ!$C$33:$C$776,СВЦЭМ!$A$33:$A$776,$A40,СВЦЭМ!$B$33:$B$776,V$11)+'СЕТ СН'!$F$9+СВЦЭМ!$D$10+'СЕТ СН'!$F$6-'СЕТ СН'!$F$19</f>
        <v>1430.45318686</v>
      </c>
      <c r="W40" s="36">
        <f>SUMIFS(СВЦЭМ!$C$33:$C$776,СВЦЭМ!$A$33:$A$776,$A40,СВЦЭМ!$B$33:$B$776,W$11)+'СЕТ СН'!$F$9+СВЦЭМ!$D$10+'СЕТ СН'!$F$6-'СЕТ СН'!$F$19</f>
        <v>1441.64971313</v>
      </c>
      <c r="X40" s="36">
        <f>SUMIFS(СВЦЭМ!$C$33:$C$776,СВЦЭМ!$A$33:$A$776,$A40,СВЦЭМ!$B$33:$B$776,X$11)+'СЕТ СН'!$F$9+СВЦЭМ!$D$10+'СЕТ СН'!$F$6-'СЕТ СН'!$F$19</f>
        <v>1467.79694593</v>
      </c>
      <c r="Y40" s="36">
        <f>SUMIFS(СВЦЭМ!$C$33:$C$776,СВЦЭМ!$A$33:$A$776,$A40,СВЦЭМ!$B$33:$B$776,Y$11)+'СЕТ СН'!$F$9+СВЦЭМ!$D$10+'СЕТ СН'!$F$6-'СЕТ СН'!$F$19</f>
        <v>1466.5686406899999</v>
      </c>
    </row>
    <row r="41" spans="1:25" ht="15.75" x14ac:dyDescent="0.2">
      <c r="A41" s="35">
        <f t="shared" si="0"/>
        <v>43951</v>
      </c>
      <c r="B41" s="36">
        <f>SUMIFS(СВЦЭМ!$C$33:$C$776,СВЦЭМ!$A$33:$A$776,$A41,СВЦЭМ!$B$33:$B$776,B$11)+'СЕТ СН'!$F$9+СВЦЭМ!$D$10+'СЕТ СН'!$F$6-'СЕТ СН'!$F$19</f>
        <v>1564.7896695699999</v>
      </c>
      <c r="C41" s="36">
        <f>SUMIFS(СВЦЭМ!$C$33:$C$776,СВЦЭМ!$A$33:$A$776,$A41,СВЦЭМ!$B$33:$B$776,C$11)+'СЕТ СН'!$F$9+СВЦЭМ!$D$10+'СЕТ СН'!$F$6-'СЕТ СН'!$F$19</f>
        <v>1536.6610919699999</v>
      </c>
      <c r="D41" s="36">
        <f>SUMIFS(СВЦЭМ!$C$33:$C$776,СВЦЭМ!$A$33:$A$776,$A41,СВЦЭМ!$B$33:$B$776,D$11)+'СЕТ СН'!$F$9+СВЦЭМ!$D$10+'СЕТ СН'!$F$6-'СЕТ СН'!$F$19</f>
        <v>1550.2234312599999</v>
      </c>
      <c r="E41" s="36">
        <f>SUMIFS(СВЦЭМ!$C$33:$C$776,СВЦЭМ!$A$33:$A$776,$A41,СВЦЭМ!$B$33:$B$776,E$11)+'СЕТ СН'!$F$9+СВЦЭМ!$D$10+'СЕТ СН'!$F$6-'СЕТ СН'!$F$19</f>
        <v>1530.4699782999999</v>
      </c>
      <c r="F41" s="36">
        <f>SUMIFS(СВЦЭМ!$C$33:$C$776,СВЦЭМ!$A$33:$A$776,$A41,СВЦЭМ!$B$33:$B$776,F$11)+'СЕТ СН'!$F$9+СВЦЭМ!$D$10+'СЕТ СН'!$F$6-'СЕТ СН'!$F$19</f>
        <v>1601.9475576</v>
      </c>
      <c r="G41" s="36">
        <f>SUMIFS(СВЦЭМ!$C$33:$C$776,СВЦЭМ!$A$33:$A$776,$A41,СВЦЭМ!$B$33:$B$776,G$11)+'СЕТ СН'!$F$9+СВЦЭМ!$D$10+'СЕТ СН'!$F$6-'СЕТ СН'!$F$19</f>
        <v>1611.07160198</v>
      </c>
      <c r="H41" s="36">
        <f>SUMIFS(СВЦЭМ!$C$33:$C$776,СВЦЭМ!$A$33:$A$776,$A41,СВЦЭМ!$B$33:$B$776,H$11)+'СЕТ СН'!$F$9+СВЦЭМ!$D$10+'СЕТ СН'!$F$6-'СЕТ СН'!$F$19</f>
        <v>1592.55422099</v>
      </c>
      <c r="I41" s="36">
        <f>SUMIFS(СВЦЭМ!$C$33:$C$776,СВЦЭМ!$A$33:$A$776,$A41,СВЦЭМ!$B$33:$B$776,I$11)+'СЕТ СН'!$F$9+СВЦЭМ!$D$10+'СЕТ СН'!$F$6-'СЕТ СН'!$F$19</f>
        <v>1553.2516999899999</v>
      </c>
      <c r="J41" s="36">
        <f>SUMIFS(СВЦЭМ!$C$33:$C$776,СВЦЭМ!$A$33:$A$776,$A41,СВЦЭМ!$B$33:$B$776,J$11)+'СЕТ СН'!$F$9+СВЦЭМ!$D$10+'СЕТ СН'!$F$6-'СЕТ СН'!$F$19</f>
        <v>1424.7245360100001</v>
      </c>
      <c r="K41" s="36">
        <f>SUMIFS(СВЦЭМ!$C$33:$C$776,СВЦЭМ!$A$33:$A$776,$A41,СВЦЭМ!$B$33:$B$776,K$11)+'СЕТ СН'!$F$9+СВЦЭМ!$D$10+'СЕТ СН'!$F$6-'СЕТ СН'!$F$19</f>
        <v>1407.4976880899999</v>
      </c>
      <c r="L41" s="36">
        <f>SUMIFS(СВЦЭМ!$C$33:$C$776,СВЦЭМ!$A$33:$A$776,$A41,СВЦЭМ!$B$33:$B$776,L$11)+'СЕТ СН'!$F$9+СВЦЭМ!$D$10+'СЕТ СН'!$F$6-'СЕТ СН'!$F$19</f>
        <v>1389.1791280699999</v>
      </c>
      <c r="M41" s="36">
        <f>SUMIFS(СВЦЭМ!$C$33:$C$776,СВЦЭМ!$A$33:$A$776,$A41,СВЦЭМ!$B$33:$B$776,M$11)+'СЕТ СН'!$F$9+СВЦЭМ!$D$10+'СЕТ СН'!$F$6-'СЕТ СН'!$F$19</f>
        <v>1387.26352724</v>
      </c>
      <c r="N41" s="36">
        <f>SUMIFS(СВЦЭМ!$C$33:$C$776,СВЦЭМ!$A$33:$A$776,$A41,СВЦЭМ!$B$33:$B$776,N$11)+'СЕТ СН'!$F$9+СВЦЭМ!$D$10+'СЕТ СН'!$F$6-'СЕТ СН'!$F$19</f>
        <v>1396.4261800199999</v>
      </c>
      <c r="O41" s="36">
        <f>SUMIFS(СВЦЭМ!$C$33:$C$776,СВЦЭМ!$A$33:$A$776,$A41,СВЦЭМ!$B$33:$B$776,O$11)+'СЕТ СН'!$F$9+СВЦЭМ!$D$10+'СЕТ СН'!$F$6-'СЕТ СН'!$F$19</f>
        <v>1413.1310144199999</v>
      </c>
      <c r="P41" s="36">
        <f>SUMIFS(СВЦЭМ!$C$33:$C$776,СВЦЭМ!$A$33:$A$776,$A41,СВЦЭМ!$B$33:$B$776,P$11)+'СЕТ СН'!$F$9+СВЦЭМ!$D$10+'СЕТ СН'!$F$6-'СЕТ СН'!$F$19</f>
        <v>1427.3764062600001</v>
      </c>
      <c r="Q41" s="36">
        <f>SUMIFS(СВЦЭМ!$C$33:$C$776,СВЦЭМ!$A$33:$A$776,$A41,СВЦЭМ!$B$33:$B$776,Q$11)+'СЕТ СН'!$F$9+СВЦЭМ!$D$10+'СЕТ СН'!$F$6-'СЕТ СН'!$F$19</f>
        <v>1430.0594510599999</v>
      </c>
      <c r="R41" s="36">
        <f>SUMIFS(СВЦЭМ!$C$33:$C$776,СВЦЭМ!$A$33:$A$776,$A41,СВЦЭМ!$B$33:$B$776,R$11)+'СЕТ СН'!$F$9+СВЦЭМ!$D$10+'СЕТ СН'!$F$6-'СЕТ СН'!$F$19</f>
        <v>1434.8039160399999</v>
      </c>
      <c r="S41" s="36">
        <f>SUMIFS(СВЦЭМ!$C$33:$C$776,СВЦЭМ!$A$33:$A$776,$A41,СВЦЭМ!$B$33:$B$776,S$11)+'СЕТ СН'!$F$9+СВЦЭМ!$D$10+'СЕТ СН'!$F$6-'СЕТ СН'!$F$19</f>
        <v>1437.0582940499999</v>
      </c>
      <c r="T41" s="36">
        <f>SUMIFS(СВЦЭМ!$C$33:$C$776,СВЦЭМ!$A$33:$A$776,$A41,СВЦЭМ!$B$33:$B$776,T$11)+'СЕТ СН'!$F$9+СВЦЭМ!$D$10+'СЕТ СН'!$F$6-'СЕТ СН'!$F$19</f>
        <v>1419.4042852999999</v>
      </c>
      <c r="U41" s="36">
        <f>SUMIFS(СВЦЭМ!$C$33:$C$776,СВЦЭМ!$A$33:$A$776,$A41,СВЦЭМ!$B$33:$B$776,U$11)+'СЕТ СН'!$F$9+СВЦЭМ!$D$10+'СЕТ СН'!$F$6-'СЕТ СН'!$F$19</f>
        <v>1400.51412192</v>
      </c>
      <c r="V41" s="36">
        <f>SUMIFS(СВЦЭМ!$C$33:$C$776,СВЦЭМ!$A$33:$A$776,$A41,СВЦЭМ!$B$33:$B$776,V$11)+'СЕТ СН'!$F$9+СВЦЭМ!$D$10+'СЕТ СН'!$F$6-'СЕТ СН'!$F$19</f>
        <v>1379.5425264200001</v>
      </c>
      <c r="W41" s="36">
        <f>SUMIFS(СВЦЭМ!$C$33:$C$776,СВЦЭМ!$A$33:$A$776,$A41,СВЦЭМ!$B$33:$B$776,W$11)+'СЕТ СН'!$F$9+СВЦЭМ!$D$10+'СЕТ СН'!$F$6-'СЕТ СН'!$F$19</f>
        <v>1369.8407184999999</v>
      </c>
      <c r="X41" s="36">
        <f>SUMIFS(СВЦЭМ!$C$33:$C$776,СВЦЭМ!$A$33:$A$776,$A41,СВЦЭМ!$B$33:$B$776,X$11)+'СЕТ СН'!$F$9+СВЦЭМ!$D$10+'СЕТ СН'!$F$6-'СЕТ СН'!$F$19</f>
        <v>1410.4519099300001</v>
      </c>
      <c r="Y41" s="36">
        <f>SUMIFS(СВЦЭМ!$C$33:$C$776,СВЦЭМ!$A$33:$A$776,$A41,СВЦЭМ!$B$33:$B$776,Y$11)+'СЕТ СН'!$F$9+СВЦЭМ!$D$10+'СЕТ СН'!$F$6-'СЕТ СН'!$F$19</f>
        <v>1437.5544905100001</v>
      </c>
    </row>
    <row r="42" spans="1:25" ht="15.75" hidden="1" x14ac:dyDescent="0.2">
      <c r="A42" s="35">
        <f t="shared" si="0"/>
        <v>43952</v>
      </c>
      <c r="B42" s="36">
        <f>SUMIFS(СВЦЭМ!$C$33:$C$776,СВЦЭМ!$A$33:$A$776,$A42,СВЦЭМ!$B$33:$B$776,B$11)+'СЕТ СН'!$F$9+СВЦЭМ!$D$10+'СЕТ СН'!$F$6-'СЕТ СН'!$F$19</f>
        <v>112.48875112</v>
      </c>
      <c r="C42" s="36">
        <f>SUMIFS(СВЦЭМ!$C$33:$C$776,СВЦЭМ!$A$33:$A$776,$A42,СВЦЭМ!$B$33:$B$776,C$11)+'СЕТ СН'!$F$9+СВЦЭМ!$D$10+'СЕТ СН'!$F$6-'СЕТ СН'!$F$19</f>
        <v>112.48875112</v>
      </c>
      <c r="D42" s="36">
        <f>SUMIFS(СВЦЭМ!$C$33:$C$776,СВЦЭМ!$A$33:$A$776,$A42,СВЦЭМ!$B$33:$B$776,D$11)+'СЕТ СН'!$F$9+СВЦЭМ!$D$10+'СЕТ СН'!$F$6-'СЕТ СН'!$F$19</f>
        <v>112.48875112</v>
      </c>
      <c r="E42" s="36">
        <f>SUMIFS(СВЦЭМ!$C$33:$C$776,СВЦЭМ!$A$33:$A$776,$A42,СВЦЭМ!$B$33:$B$776,E$11)+'СЕТ СН'!$F$9+СВЦЭМ!$D$10+'СЕТ СН'!$F$6-'СЕТ СН'!$F$19</f>
        <v>112.48875112</v>
      </c>
      <c r="F42" s="36">
        <f>SUMIFS(СВЦЭМ!$C$33:$C$776,СВЦЭМ!$A$33:$A$776,$A42,СВЦЭМ!$B$33:$B$776,F$11)+'СЕТ СН'!$F$9+СВЦЭМ!$D$10+'СЕТ СН'!$F$6-'СЕТ СН'!$F$19</f>
        <v>112.48875112</v>
      </c>
      <c r="G42" s="36">
        <f>SUMIFS(СВЦЭМ!$C$33:$C$776,СВЦЭМ!$A$33:$A$776,$A42,СВЦЭМ!$B$33:$B$776,G$11)+'СЕТ СН'!$F$9+СВЦЭМ!$D$10+'СЕТ СН'!$F$6-'СЕТ СН'!$F$19</f>
        <v>112.48875112</v>
      </c>
      <c r="H42" s="36">
        <f>SUMIFS(СВЦЭМ!$C$33:$C$776,СВЦЭМ!$A$33:$A$776,$A42,СВЦЭМ!$B$33:$B$776,H$11)+'СЕТ СН'!$F$9+СВЦЭМ!$D$10+'СЕТ СН'!$F$6-'СЕТ СН'!$F$19</f>
        <v>112.48875112</v>
      </c>
      <c r="I42" s="36">
        <f>SUMIFS(СВЦЭМ!$C$33:$C$776,СВЦЭМ!$A$33:$A$776,$A42,СВЦЭМ!$B$33:$B$776,I$11)+'СЕТ СН'!$F$9+СВЦЭМ!$D$10+'СЕТ СН'!$F$6-'СЕТ СН'!$F$19</f>
        <v>112.48875112</v>
      </c>
      <c r="J42" s="36">
        <f>SUMIFS(СВЦЭМ!$C$33:$C$776,СВЦЭМ!$A$33:$A$776,$A42,СВЦЭМ!$B$33:$B$776,J$11)+'СЕТ СН'!$F$9+СВЦЭМ!$D$10+'СЕТ СН'!$F$6-'СЕТ СН'!$F$19</f>
        <v>112.48875112</v>
      </c>
      <c r="K42" s="36">
        <f>SUMIFS(СВЦЭМ!$C$33:$C$776,СВЦЭМ!$A$33:$A$776,$A42,СВЦЭМ!$B$33:$B$776,K$11)+'СЕТ СН'!$F$9+СВЦЭМ!$D$10+'СЕТ СН'!$F$6-'СЕТ СН'!$F$19</f>
        <v>112.48875112</v>
      </c>
      <c r="L42" s="36">
        <f>SUMIFS(СВЦЭМ!$C$33:$C$776,СВЦЭМ!$A$33:$A$776,$A42,СВЦЭМ!$B$33:$B$776,L$11)+'СЕТ СН'!$F$9+СВЦЭМ!$D$10+'СЕТ СН'!$F$6-'СЕТ СН'!$F$19</f>
        <v>112.48875112</v>
      </c>
      <c r="M42" s="36">
        <f>SUMIFS(СВЦЭМ!$C$33:$C$776,СВЦЭМ!$A$33:$A$776,$A42,СВЦЭМ!$B$33:$B$776,M$11)+'СЕТ СН'!$F$9+СВЦЭМ!$D$10+'СЕТ СН'!$F$6-'СЕТ СН'!$F$19</f>
        <v>112.48875112</v>
      </c>
      <c r="N42" s="36">
        <f>SUMIFS(СВЦЭМ!$C$33:$C$776,СВЦЭМ!$A$33:$A$776,$A42,СВЦЭМ!$B$33:$B$776,N$11)+'СЕТ СН'!$F$9+СВЦЭМ!$D$10+'СЕТ СН'!$F$6-'СЕТ СН'!$F$19</f>
        <v>112.48875112</v>
      </c>
      <c r="O42" s="36">
        <f>SUMIFS(СВЦЭМ!$C$33:$C$776,СВЦЭМ!$A$33:$A$776,$A42,СВЦЭМ!$B$33:$B$776,O$11)+'СЕТ СН'!$F$9+СВЦЭМ!$D$10+'СЕТ СН'!$F$6-'СЕТ СН'!$F$19</f>
        <v>112.48875112</v>
      </c>
      <c r="P42" s="36">
        <f>SUMIFS(СВЦЭМ!$C$33:$C$776,СВЦЭМ!$A$33:$A$776,$A42,СВЦЭМ!$B$33:$B$776,P$11)+'СЕТ СН'!$F$9+СВЦЭМ!$D$10+'СЕТ СН'!$F$6-'СЕТ СН'!$F$19</f>
        <v>112.48875112</v>
      </c>
      <c r="Q42" s="36">
        <f>SUMIFS(СВЦЭМ!$C$33:$C$776,СВЦЭМ!$A$33:$A$776,$A42,СВЦЭМ!$B$33:$B$776,Q$11)+'СЕТ СН'!$F$9+СВЦЭМ!$D$10+'СЕТ СН'!$F$6-'СЕТ СН'!$F$19</f>
        <v>112.48875112</v>
      </c>
      <c r="R42" s="36">
        <f>SUMIFS(СВЦЭМ!$C$33:$C$776,СВЦЭМ!$A$33:$A$776,$A42,СВЦЭМ!$B$33:$B$776,R$11)+'СЕТ СН'!$F$9+СВЦЭМ!$D$10+'СЕТ СН'!$F$6-'СЕТ СН'!$F$19</f>
        <v>112.48875112</v>
      </c>
      <c r="S42" s="36">
        <f>SUMIFS(СВЦЭМ!$C$33:$C$776,СВЦЭМ!$A$33:$A$776,$A42,СВЦЭМ!$B$33:$B$776,S$11)+'СЕТ СН'!$F$9+СВЦЭМ!$D$10+'СЕТ СН'!$F$6-'СЕТ СН'!$F$19</f>
        <v>112.48875112</v>
      </c>
      <c r="T42" s="36">
        <f>SUMIFS(СВЦЭМ!$C$33:$C$776,СВЦЭМ!$A$33:$A$776,$A42,СВЦЭМ!$B$33:$B$776,T$11)+'СЕТ СН'!$F$9+СВЦЭМ!$D$10+'СЕТ СН'!$F$6-'СЕТ СН'!$F$19</f>
        <v>112.48875112</v>
      </c>
      <c r="U42" s="36">
        <f>SUMIFS(СВЦЭМ!$C$33:$C$776,СВЦЭМ!$A$33:$A$776,$A42,СВЦЭМ!$B$33:$B$776,U$11)+'СЕТ СН'!$F$9+СВЦЭМ!$D$10+'СЕТ СН'!$F$6-'СЕТ СН'!$F$19</f>
        <v>112.48875112</v>
      </c>
      <c r="V42" s="36">
        <f>SUMIFS(СВЦЭМ!$C$33:$C$776,СВЦЭМ!$A$33:$A$776,$A42,СВЦЭМ!$B$33:$B$776,V$11)+'СЕТ СН'!$F$9+СВЦЭМ!$D$10+'СЕТ СН'!$F$6-'СЕТ СН'!$F$19</f>
        <v>112.48875112</v>
      </c>
      <c r="W42" s="36">
        <f>SUMIFS(СВЦЭМ!$C$33:$C$776,СВЦЭМ!$A$33:$A$776,$A42,СВЦЭМ!$B$33:$B$776,W$11)+'СЕТ СН'!$F$9+СВЦЭМ!$D$10+'СЕТ СН'!$F$6-'СЕТ СН'!$F$19</f>
        <v>112.48875112</v>
      </c>
      <c r="X42" s="36">
        <f>SUMIFS(СВЦЭМ!$C$33:$C$776,СВЦЭМ!$A$33:$A$776,$A42,СВЦЭМ!$B$33:$B$776,X$11)+'СЕТ СН'!$F$9+СВЦЭМ!$D$10+'СЕТ СН'!$F$6-'СЕТ СН'!$F$19</f>
        <v>112.48875112</v>
      </c>
      <c r="Y42" s="36">
        <f>SUMIFS(СВЦЭМ!$C$33:$C$776,СВЦЭМ!$A$33:$A$776,$A42,СВЦЭМ!$B$33:$B$776,Y$11)+'СЕТ СН'!$F$9+СВЦЭМ!$D$10+'СЕТ СН'!$F$6-'СЕТ СН'!$F$19</f>
        <v>112.48875112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СН'!$G$9+СВЦЭМ!$D$10+'СЕТ СН'!$G$6-'СЕТ СН'!$G$19</f>
        <v>1321.35272859</v>
      </c>
      <c r="C48" s="36">
        <f>SUMIFS(СВЦЭМ!$C$33:$C$776,СВЦЭМ!$A$33:$A$776,$A48,СВЦЭМ!$B$33:$B$776,C$47)+'СЕТ СН'!$G$9+СВЦЭМ!$D$10+'СЕТ СН'!$G$6-'СЕТ СН'!$G$19</f>
        <v>1342.53966371</v>
      </c>
      <c r="D48" s="36">
        <f>SUMIFS(СВЦЭМ!$C$33:$C$776,СВЦЭМ!$A$33:$A$776,$A48,СВЦЭМ!$B$33:$B$776,D$47)+'СЕТ СН'!$G$9+СВЦЭМ!$D$10+'СЕТ СН'!$G$6-'СЕТ СН'!$G$19</f>
        <v>1345.39916511</v>
      </c>
      <c r="E48" s="36">
        <f>SUMIFS(СВЦЭМ!$C$33:$C$776,СВЦЭМ!$A$33:$A$776,$A48,СВЦЭМ!$B$33:$B$776,E$47)+'СЕТ СН'!$G$9+СВЦЭМ!$D$10+'СЕТ СН'!$G$6-'СЕТ СН'!$G$19</f>
        <v>1362.9607469999999</v>
      </c>
      <c r="F48" s="36">
        <f>SUMIFS(СВЦЭМ!$C$33:$C$776,СВЦЭМ!$A$33:$A$776,$A48,СВЦЭМ!$B$33:$B$776,F$47)+'СЕТ СН'!$G$9+СВЦЭМ!$D$10+'СЕТ СН'!$G$6-'СЕТ СН'!$G$19</f>
        <v>1413.3129778699999</v>
      </c>
      <c r="G48" s="36">
        <f>SUMIFS(СВЦЭМ!$C$33:$C$776,СВЦЭМ!$A$33:$A$776,$A48,СВЦЭМ!$B$33:$B$776,G$47)+'СЕТ СН'!$G$9+СВЦЭМ!$D$10+'СЕТ СН'!$G$6-'СЕТ СН'!$G$19</f>
        <v>1464.9951244899999</v>
      </c>
      <c r="H48" s="36">
        <f>SUMIFS(СВЦЭМ!$C$33:$C$776,СВЦЭМ!$A$33:$A$776,$A48,СВЦЭМ!$B$33:$B$776,H$47)+'СЕТ СН'!$G$9+СВЦЭМ!$D$10+'СЕТ СН'!$G$6-'СЕТ СН'!$G$19</f>
        <v>1529.54984556</v>
      </c>
      <c r="I48" s="36">
        <f>SUMIFS(СВЦЭМ!$C$33:$C$776,СВЦЭМ!$A$33:$A$776,$A48,СВЦЭМ!$B$33:$B$776,I$47)+'СЕТ СН'!$G$9+СВЦЭМ!$D$10+'СЕТ СН'!$G$6-'СЕТ СН'!$G$19</f>
        <v>1553.8875794799999</v>
      </c>
      <c r="J48" s="36">
        <f>SUMIFS(СВЦЭМ!$C$33:$C$776,СВЦЭМ!$A$33:$A$776,$A48,СВЦЭМ!$B$33:$B$776,J$47)+'СЕТ СН'!$G$9+СВЦЭМ!$D$10+'СЕТ СН'!$G$6-'СЕТ СН'!$G$19</f>
        <v>1486.15628537</v>
      </c>
      <c r="K48" s="36">
        <f>SUMIFS(СВЦЭМ!$C$33:$C$776,СВЦЭМ!$A$33:$A$776,$A48,СВЦЭМ!$B$33:$B$776,K$47)+'СЕТ СН'!$G$9+СВЦЭМ!$D$10+'СЕТ СН'!$G$6-'СЕТ СН'!$G$19</f>
        <v>1474.7388085199998</v>
      </c>
      <c r="L48" s="36">
        <f>SUMIFS(СВЦЭМ!$C$33:$C$776,СВЦЭМ!$A$33:$A$776,$A48,СВЦЭМ!$B$33:$B$776,L$47)+'СЕТ СН'!$G$9+СВЦЭМ!$D$10+'СЕТ СН'!$G$6-'СЕТ СН'!$G$19</f>
        <v>1479.8875807499999</v>
      </c>
      <c r="M48" s="36">
        <f>SUMIFS(СВЦЭМ!$C$33:$C$776,СВЦЭМ!$A$33:$A$776,$A48,СВЦЭМ!$B$33:$B$776,M$47)+'СЕТ СН'!$G$9+СВЦЭМ!$D$10+'СЕТ СН'!$G$6-'СЕТ СН'!$G$19</f>
        <v>1519.9185240899999</v>
      </c>
      <c r="N48" s="36">
        <f>SUMIFS(СВЦЭМ!$C$33:$C$776,СВЦЭМ!$A$33:$A$776,$A48,СВЦЭМ!$B$33:$B$776,N$47)+'СЕТ СН'!$G$9+СВЦЭМ!$D$10+'СЕТ СН'!$G$6-'СЕТ СН'!$G$19</f>
        <v>1529.73964557</v>
      </c>
      <c r="O48" s="36">
        <f>SUMIFS(СВЦЭМ!$C$33:$C$776,СВЦЭМ!$A$33:$A$776,$A48,СВЦЭМ!$B$33:$B$776,O$47)+'СЕТ СН'!$G$9+СВЦЭМ!$D$10+'СЕТ СН'!$G$6-'СЕТ СН'!$G$19</f>
        <v>1527.9522358899999</v>
      </c>
      <c r="P48" s="36">
        <f>SUMIFS(СВЦЭМ!$C$33:$C$776,СВЦЭМ!$A$33:$A$776,$A48,СВЦЭМ!$B$33:$B$776,P$47)+'СЕТ СН'!$G$9+СВЦЭМ!$D$10+'СЕТ СН'!$G$6-'СЕТ СН'!$G$19</f>
        <v>1507.3988186499998</v>
      </c>
      <c r="Q48" s="36">
        <f>SUMIFS(СВЦЭМ!$C$33:$C$776,СВЦЭМ!$A$33:$A$776,$A48,СВЦЭМ!$B$33:$B$776,Q$47)+'СЕТ СН'!$G$9+СВЦЭМ!$D$10+'СЕТ СН'!$G$6-'СЕТ СН'!$G$19</f>
        <v>1524.32834564</v>
      </c>
      <c r="R48" s="36">
        <f>SUMIFS(СВЦЭМ!$C$33:$C$776,СВЦЭМ!$A$33:$A$776,$A48,СВЦЭМ!$B$33:$B$776,R$47)+'СЕТ СН'!$G$9+СВЦЭМ!$D$10+'СЕТ СН'!$G$6-'СЕТ СН'!$G$19</f>
        <v>1568.5964883099998</v>
      </c>
      <c r="S48" s="36">
        <f>SUMIFS(СВЦЭМ!$C$33:$C$776,СВЦЭМ!$A$33:$A$776,$A48,СВЦЭМ!$B$33:$B$776,S$47)+'СЕТ СН'!$G$9+СВЦЭМ!$D$10+'СЕТ СН'!$G$6-'СЕТ СН'!$G$19</f>
        <v>1619.05700121</v>
      </c>
      <c r="T48" s="36">
        <f>SUMIFS(СВЦЭМ!$C$33:$C$776,СВЦЭМ!$A$33:$A$776,$A48,СВЦЭМ!$B$33:$B$776,T$47)+'СЕТ СН'!$G$9+СВЦЭМ!$D$10+'СЕТ СН'!$G$6-'СЕТ СН'!$G$19</f>
        <v>1505.8563365699999</v>
      </c>
      <c r="U48" s="36">
        <f>SUMIFS(СВЦЭМ!$C$33:$C$776,СВЦЭМ!$A$33:$A$776,$A48,СВЦЭМ!$B$33:$B$776,U$47)+'СЕТ СН'!$G$9+СВЦЭМ!$D$10+'СЕТ СН'!$G$6-'СЕТ СН'!$G$19</f>
        <v>1506.6118648899999</v>
      </c>
      <c r="V48" s="36">
        <f>SUMIFS(СВЦЭМ!$C$33:$C$776,СВЦЭМ!$A$33:$A$776,$A48,СВЦЭМ!$B$33:$B$776,V$47)+'СЕТ СН'!$G$9+СВЦЭМ!$D$10+'СЕТ СН'!$G$6-'СЕТ СН'!$G$19</f>
        <v>1469.59362388</v>
      </c>
      <c r="W48" s="36">
        <f>SUMIFS(СВЦЭМ!$C$33:$C$776,СВЦЭМ!$A$33:$A$776,$A48,СВЦЭМ!$B$33:$B$776,W$47)+'СЕТ СН'!$G$9+СВЦЭМ!$D$10+'СЕТ СН'!$G$6-'СЕТ СН'!$G$19</f>
        <v>1468.40975181</v>
      </c>
      <c r="X48" s="36">
        <f>SUMIFS(СВЦЭМ!$C$33:$C$776,СВЦЭМ!$A$33:$A$776,$A48,СВЦЭМ!$B$33:$B$776,X$47)+'СЕТ СН'!$G$9+СВЦЭМ!$D$10+'СЕТ СН'!$G$6-'СЕТ СН'!$G$19</f>
        <v>1437.34604113</v>
      </c>
      <c r="Y48" s="36">
        <f>SUMIFS(СВЦЭМ!$C$33:$C$776,СВЦЭМ!$A$33:$A$776,$A48,СВЦЭМ!$B$33:$B$776,Y$47)+'СЕТ СН'!$G$9+СВЦЭМ!$D$10+'СЕТ СН'!$G$6-'СЕТ СН'!$G$19</f>
        <v>1477.82145539</v>
      </c>
    </row>
    <row r="49" spans="1:25" ht="15.75" x14ac:dyDescent="0.2">
      <c r="A49" s="35">
        <f>A48+1</f>
        <v>43923</v>
      </c>
      <c r="B49" s="36">
        <f>SUMIFS(СВЦЭМ!$C$33:$C$776,СВЦЭМ!$A$33:$A$776,$A49,СВЦЭМ!$B$33:$B$776,B$47)+'СЕТ СН'!$G$9+СВЦЭМ!$D$10+'СЕТ СН'!$G$6-'СЕТ СН'!$G$19</f>
        <v>1460.5413704699999</v>
      </c>
      <c r="C49" s="36">
        <f>SUMIFS(СВЦЭМ!$C$33:$C$776,СВЦЭМ!$A$33:$A$776,$A49,СВЦЭМ!$B$33:$B$776,C$47)+'СЕТ СН'!$G$9+СВЦЭМ!$D$10+'СЕТ СН'!$G$6-'СЕТ СН'!$G$19</f>
        <v>1429.8532694999999</v>
      </c>
      <c r="D49" s="36">
        <f>SUMIFS(СВЦЭМ!$C$33:$C$776,СВЦЭМ!$A$33:$A$776,$A49,СВЦЭМ!$B$33:$B$776,D$47)+'СЕТ СН'!$G$9+СВЦЭМ!$D$10+'СЕТ СН'!$G$6-'СЕТ СН'!$G$19</f>
        <v>1414.0655662199999</v>
      </c>
      <c r="E49" s="36">
        <f>SUMIFS(СВЦЭМ!$C$33:$C$776,СВЦЭМ!$A$33:$A$776,$A49,СВЦЭМ!$B$33:$B$776,E$47)+'СЕТ СН'!$G$9+СВЦЭМ!$D$10+'СЕТ СН'!$G$6-'СЕТ СН'!$G$19</f>
        <v>1410.9278162799999</v>
      </c>
      <c r="F49" s="36">
        <f>SUMIFS(СВЦЭМ!$C$33:$C$776,СВЦЭМ!$A$33:$A$776,$A49,СВЦЭМ!$B$33:$B$776,F$47)+'СЕТ СН'!$G$9+СВЦЭМ!$D$10+'СЕТ СН'!$G$6-'СЕТ СН'!$G$19</f>
        <v>1414.3341293199999</v>
      </c>
      <c r="G49" s="36">
        <f>SUMIFS(СВЦЭМ!$C$33:$C$776,СВЦЭМ!$A$33:$A$776,$A49,СВЦЭМ!$B$33:$B$776,G$47)+'СЕТ СН'!$G$9+СВЦЭМ!$D$10+'СЕТ СН'!$G$6-'СЕТ СН'!$G$19</f>
        <v>1507.22111015</v>
      </c>
      <c r="H49" s="36">
        <f>SUMIFS(СВЦЭМ!$C$33:$C$776,СВЦЭМ!$A$33:$A$776,$A49,СВЦЭМ!$B$33:$B$776,H$47)+'СЕТ СН'!$G$9+СВЦЭМ!$D$10+'СЕТ СН'!$G$6-'СЕТ СН'!$G$19</f>
        <v>1557.6794241699999</v>
      </c>
      <c r="I49" s="36">
        <f>SUMIFS(СВЦЭМ!$C$33:$C$776,СВЦЭМ!$A$33:$A$776,$A49,СВЦЭМ!$B$33:$B$776,I$47)+'СЕТ СН'!$G$9+СВЦЭМ!$D$10+'СЕТ СН'!$G$6-'СЕТ СН'!$G$19</f>
        <v>1568.2723349299999</v>
      </c>
      <c r="J49" s="36">
        <f>SUMIFS(СВЦЭМ!$C$33:$C$776,СВЦЭМ!$A$33:$A$776,$A49,СВЦЭМ!$B$33:$B$776,J$47)+'СЕТ СН'!$G$9+СВЦЭМ!$D$10+'СЕТ СН'!$G$6-'СЕТ СН'!$G$19</f>
        <v>1530.18783235</v>
      </c>
      <c r="K49" s="36">
        <f>SUMIFS(СВЦЭМ!$C$33:$C$776,СВЦЭМ!$A$33:$A$776,$A49,СВЦЭМ!$B$33:$B$776,K$47)+'СЕТ СН'!$G$9+СВЦЭМ!$D$10+'СЕТ СН'!$G$6-'СЕТ СН'!$G$19</f>
        <v>1501.2547719499998</v>
      </c>
      <c r="L49" s="36">
        <f>SUMIFS(СВЦЭМ!$C$33:$C$776,СВЦЭМ!$A$33:$A$776,$A49,СВЦЭМ!$B$33:$B$776,L$47)+'СЕТ СН'!$G$9+СВЦЭМ!$D$10+'СЕТ СН'!$G$6-'СЕТ СН'!$G$19</f>
        <v>1506.47353045</v>
      </c>
      <c r="M49" s="36">
        <f>SUMIFS(СВЦЭМ!$C$33:$C$776,СВЦЭМ!$A$33:$A$776,$A49,СВЦЭМ!$B$33:$B$776,M$47)+'СЕТ СН'!$G$9+СВЦЭМ!$D$10+'СЕТ СН'!$G$6-'СЕТ СН'!$G$19</f>
        <v>1525.94072697</v>
      </c>
      <c r="N49" s="36">
        <f>SUMIFS(СВЦЭМ!$C$33:$C$776,СВЦЭМ!$A$33:$A$776,$A49,СВЦЭМ!$B$33:$B$776,N$47)+'СЕТ СН'!$G$9+СВЦЭМ!$D$10+'СЕТ СН'!$G$6-'СЕТ СН'!$G$19</f>
        <v>1570.9596086099998</v>
      </c>
      <c r="O49" s="36">
        <f>SUMIFS(СВЦЭМ!$C$33:$C$776,СВЦЭМ!$A$33:$A$776,$A49,СВЦЭМ!$B$33:$B$776,O$47)+'СЕТ СН'!$G$9+СВЦЭМ!$D$10+'СЕТ СН'!$G$6-'СЕТ СН'!$G$19</f>
        <v>1536.5082313599999</v>
      </c>
      <c r="P49" s="36">
        <f>SUMIFS(СВЦЭМ!$C$33:$C$776,СВЦЭМ!$A$33:$A$776,$A49,СВЦЭМ!$B$33:$B$776,P$47)+'СЕТ СН'!$G$9+СВЦЭМ!$D$10+'СЕТ СН'!$G$6-'СЕТ СН'!$G$19</f>
        <v>1515.3645112199999</v>
      </c>
      <c r="Q49" s="36">
        <f>SUMIFS(СВЦЭМ!$C$33:$C$776,СВЦЭМ!$A$33:$A$776,$A49,СВЦЭМ!$B$33:$B$776,Q$47)+'СЕТ СН'!$G$9+СВЦЭМ!$D$10+'СЕТ СН'!$G$6-'СЕТ СН'!$G$19</f>
        <v>1514.9578366399999</v>
      </c>
      <c r="R49" s="36">
        <f>SUMIFS(СВЦЭМ!$C$33:$C$776,СВЦЭМ!$A$33:$A$776,$A49,СВЦЭМ!$B$33:$B$776,R$47)+'СЕТ СН'!$G$9+СВЦЭМ!$D$10+'СЕТ СН'!$G$6-'СЕТ СН'!$G$19</f>
        <v>1515.5292843899999</v>
      </c>
      <c r="S49" s="36">
        <f>SUMIFS(СВЦЭМ!$C$33:$C$776,СВЦЭМ!$A$33:$A$776,$A49,СВЦЭМ!$B$33:$B$776,S$47)+'СЕТ СН'!$G$9+СВЦЭМ!$D$10+'СЕТ СН'!$G$6-'СЕТ СН'!$G$19</f>
        <v>1525.77740232</v>
      </c>
      <c r="T49" s="36">
        <f>SUMIFS(СВЦЭМ!$C$33:$C$776,СВЦЭМ!$A$33:$A$776,$A49,СВЦЭМ!$B$33:$B$776,T$47)+'СЕТ СН'!$G$9+СВЦЭМ!$D$10+'СЕТ СН'!$G$6-'СЕТ СН'!$G$19</f>
        <v>1487.2874642199999</v>
      </c>
      <c r="U49" s="36">
        <f>SUMIFS(СВЦЭМ!$C$33:$C$776,СВЦЭМ!$A$33:$A$776,$A49,СВЦЭМ!$B$33:$B$776,U$47)+'СЕТ СН'!$G$9+СВЦЭМ!$D$10+'СЕТ СН'!$G$6-'СЕТ СН'!$G$19</f>
        <v>1487.5766907099999</v>
      </c>
      <c r="V49" s="36">
        <f>SUMIFS(СВЦЭМ!$C$33:$C$776,СВЦЭМ!$A$33:$A$776,$A49,СВЦЭМ!$B$33:$B$776,V$47)+'СЕТ СН'!$G$9+СВЦЭМ!$D$10+'СЕТ СН'!$G$6-'СЕТ СН'!$G$19</f>
        <v>1449.0696983799999</v>
      </c>
      <c r="W49" s="36">
        <f>SUMIFS(СВЦЭМ!$C$33:$C$776,СВЦЭМ!$A$33:$A$776,$A49,СВЦЭМ!$B$33:$B$776,W$47)+'СЕТ СН'!$G$9+СВЦЭМ!$D$10+'СЕТ СН'!$G$6-'СЕТ СН'!$G$19</f>
        <v>1441.2099870999998</v>
      </c>
      <c r="X49" s="36">
        <f>SUMIFS(СВЦЭМ!$C$33:$C$776,СВЦЭМ!$A$33:$A$776,$A49,СВЦЭМ!$B$33:$B$776,X$47)+'СЕТ СН'!$G$9+СВЦЭМ!$D$10+'СЕТ СН'!$G$6-'СЕТ СН'!$G$19</f>
        <v>1442.48616133</v>
      </c>
      <c r="Y49" s="36">
        <f>SUMIFS(СВЦЭМ!$C$33:$C$776,СВЦЭМ!$A$33:$A$776,$A49,СВЦЭМ!$B$33:$B$776,Y$47)+'СЕТ СН'!$G$9+СВЦЭМ!$D$10+'СЕТ СН'!$G$6-'СЕТ СН'!$G$19</f>
        <v>1475.6021799099999</v>
      </c>
    </row>
    <row r="50" spans="1:25" ht="15.75" x14ac:dyDescent="0.2">
      <c r="A50" s="35">
        <f t="shared" ref="A50:A78" si="1">A49+1</f>
        <v>43924</v>
      </c>
      <c r="B50" s="36">
        <f>SUMIFS(СВЦЭМ!$C$33:$C$776,СВЦЭМ!$A$33:$A$776,$A50,СВЦЭМ!$B$33:$B$776,B$47)+'СЕТ СН'!$G$9+СВЦЭМ!$D$10+'СЕТ СН'!$G$6-'СЕТ СН'!$G$19</f>
        <v>1458.3016026799999</v>
      </c>
      <c r="C50" s="36">
        <f>SUMIFS(СВЦЭМ!$C$33:$C$776,СВЦЭМ!$A$33:$A$776,$A50,СВЦЭМ!$B$33:$B$776,C$47)+'СЕТ СН'!$G$9+СВЦЭМ!$D$10+'СЕТ СН'!$G$6-'СЕТ СН'!$G$19</f>
        <v>1509.4271204699999</v>
      </c>
      <c r="D50" s="36">
        <f>SUMIFS(СВЦЭМ!$C$33:$C$776,СВЦЭМ!$A$33:$A$776,$A50,СВЦЭМ!$B$33:$B$776,D$47)+'СЕТ СН'!$G$9+СВЦЭМ!$D$10+'СЕТ СН'!$G$6-'СЕТ СН'!$G$19</f>
        <v>1540.2674962499998</v>
      </c>
      <c r="E50" s="36">
        <f>SUMIFS(СВЦЭМ!$C$33:$C$776,СВЦЭМ!$A$33:$A$776,$A50,СВЦЭМ!$B$33:$B$776,E$47)+'СЕТ СН'!$G$9+СВЦЭМ!$D$10+'СЕТ СН'!$G$6-'СЕТ СН'!$G$19</f>
        <v>1534.1792812899998</v>
      </c>
      <c r="F50" s="36">
        <f>SUMIFS(СВЦЭМ!$C$33:$C$776,СВЦЭМ!$A$33:$A$776,$A50,СВЦЭМ!$B$33:$B$776,F$47)+'СЕТ СН'!$G$9+СВЦЭМ!$D$10+'СЕТ СН'!$G$6-'СЕТ СН'!$G$19</f>
        <v>1541.5102015699999</v>
      </c>
      <c r="G50" s="36">
        <f>SUMIFS(СВЦЭМ!$C$33:$C$776,СВЦЭМ!$A$33:$A$776,$A50,СВЦЭМ!$B$33:$B$776,G$47)+'СЕТ СН'!$G$9+СВЦЭМ!$D$10+'СЕТ СН'!$G$6-'СЕТ СН'!$G$19</f>
        <v>1518.8048660099998</v>
      </c>
      <c r="H50" s="36">
        <f>SUMIFS(СВЦЭМ!$C$33:$C$776,СВЦЭМ!$A$33:$A$776,$A50,СВЦЭМ!$B$33:$B$776,H$47)+'СЕТ СН'!$G$9+СВЦЭМ!$D$10+'СЕТ СН'!$G$6-'СЕТ СН'!$G$19</f>
        <v>1510.4149971499999</v>
      </c>
      <c r="I50" s="36">
        <f>SUMIFS(СВЦЭМ!$C$33:$C$776,СВЦЭМ!$A$33:$A$776,$A50,СВЦЭМ!$B$33:$B$776,I$47)+'СЕТ СН'!$G$9+СВЦЭМ!$D$10+'СЕТ СН'!$G$6-'СЕТ СН'!$G$19</f>
        <v>1530.4546901499998</v>
      </c>
      <c r="J50" s="36">
        <f>SUMIFS(СВЦЭМ!$C$33:$C$776,СВЦЭМ!$A$33:$A$776,$A50,СВЦЭМ!$B$33:$B$776,J$47)+'СЕТ СН'!$G$9+СВЦЭМ!$D$10+'СЕТ СН'!$G$6-'СЕТ СН'!$G$19</f>
        <v>1456.3679959199999</v>
      </c>
      <c r="K50" s="36">
        <f>SUMIFS(СВЦЭМ!$C$33:$C$776,СВЦЭМ!$A$33:$A$776,$A50,СВЦЭМ!$B$33:$B$776,K$47)+'СЕТ СН'!$G$9+СВЦЭМ!$D$10+'СЕТ СН'!$G$6-'СЕТ СН'!$G$19</f>
        <v>1415.4581191699999</v>
      </c>
      <c r="L50" s="36">
        <f>SUMIFS(СВЦЭМ!$C$33:$C$776,СВЦЭМ!$A$33:$A$776,$A50,СВЦЭМ!$B$33:$B$776,L$47)+'СЕТ СН'!$G$9+СВЦЭМ!$D$10+'СЕТ СН'!$G$6-'СЕТ СН'!$G$19</f>
        <v>1416.96896367</v>
      </c>
      <c r="M50" s="36">
        <f>SUMIFS(СВЦЭМ!$C$33:$C$776,СВЦЭМ!$A$33:$A$776,$A50,СВЦЭМ!$B$33:$B$776,M$47)+'СЕТ СН'!$G$9+СВЦЭМ!$D$10+'СЕТ СН'!$G$6-'СЕТ СН'!$G$19</f>
        <v>1420.5849955699998</v>
      </c>
      <c r="N50" s="36">
        <f>SUMIFS(СВЦЭМ!$C$33:$C$776,СВЦЭМ!$A$33:$A$776,$A50,СВЦЭМ!$B$33:$B$776,N$47)+'СЕТ СН'!$G$9+СВЦЭМ!$D$10+'СЕТ СН'!$G$6-'СЕТ СН'!$G$19</f>
        <v>1506.6574685399999</v>
      </c>
      <c r="O50" s="36">
        <f>SUMIFS(СВЦЭМ!$C$33:$C$776,СВЦЭМ!$A$33:$A$776,$A50,СВЦЭМ!$B$33:$B$776,O$47)+'СЕТ СН'!$G$9+СВЦЭМ!$D$10+'СЕТ СН'!$G$6-'СЕТ СН'!$G$19</f>
        <v>1453.5858339599999</v>
      </c>
      <c r="P50" s="36">
        <f>SUMIFS(СВЦЭМ!$C$33:$C$776,СВЦЭМ!$A$33:$A$776,$A50,СВЦЭМ!$B$33:$B$776,P$47)+'СЕТ СН'!$G$9+СВЦЭМ!$D$10+'СЕТ СН'!$G$6-'СЕТ СН'!$G$19</f>
        <v>1441.4325251499999</v>
      </c>
      <c r="Q50" s="36">
        <f>SUMIFS(СВЦЭМ!$C$33:$C$776,СВЦЭМ!$A$33:$A$776,$A50,СВЦЭМ!$B$33:$B$776,Q$47)+'СЕТ СН'!$G$9+СВЦЭМ!$D$10+'СЕТ СН'!$G$6-'СЕТ СН'!$G$19</f>
        <v>1470.2407781999998</v>
      </c>
      <c r="R50" s="36">
        <f>SUMIFS(СВЦЭМ!$C$33:$C$776,СВЦЭМ!$A$33:$A$776,$A50,СВЦЭМ!$B$33:$B$776,R$47)+'СЕТ СН'!$G$9+СВЦЭМ!$D$10+'СЕТ СН'!$G$6-'СЕТ СН'!$G$19</f>
        <v>1458.3932945699999</v>
      </c>
      <c r="S50" s="36">
        <f>SUMIFS(СВЦЭМ!$C$33:$C$776,СВЦЭМ!$A$33:$A$776,$A50,СВЦЭМ!$B$33:$B$776,S$47)+'СЕТ СН'!$G$9+СВЦЭМ!$D$10+'СЕТ СН'!$G$6-'СЕТ СН'!$G$19</f>
        <v>1453.12397833</v>
      </c>
      <c r="T50" s="36">
        <f>SUMIFS(СВЦЭМ!$C$33:$C$776,СВЦЭМ!$A$33:$A$776,$A50,СВЦЭМ!$B$33:$B$776,T$47)+'СЕТ СН'!$G$9+СВЦЭМ!$D$10+'СЕТ СН'!$G$6-'СЕТ СН'!$G$19</f>
        <v>1436.9015937699999</v>
      </c>
      <c r="U50" s="36">
        <f>SUMIFS(СВЦЭМ!$C$33:$C$776,СВЦЭМ!$A$33:$A$776,$A50,СВЦЭМ!$B$33:$B$776,U$47)+'СЕТ СН'!$G$9+СВЦЭМ!$D$10+'СЕТ СН'!$G$6-'СЕТ СН'!$G$19</f>
        <v>1444.0183902699998</v>
      </c>
      <c r="V50" s="36">
        <f>SUMIFS(СВЦЭМ!$C$33:$C$776,СВЦЭМ!$A$33:$A$776,$A50,СВЦЭМ!$B$33:$B$776,V$47)+'СЕТ СН'!$G$9+СВЦЭМ!$D$10+'СЕТ СН'!$G$6-'СЕТ СН'!$G$19</f>
        <v>1395.4576312199999</v>
      </c>
      <c r="W50" s="36">
        <f>SUMIFS(СВЦЭМ!$C$33:$C$776,СВЦЭМ!$A$33:$A$776,$A50,СВЦЭМ!$B$33:$B$776,W$47)+'СЕТ СН'!$G$9+СВЦЭМ!$D$10+'СЕТ СН'!$G$6-'СЕТ СН'!$G$19</f>
        <v>1402.38903921</v>
      </c>
      <c r="X50" s="36">
        <f>SUMIFS(СВЦЭМ!$C$33:$C$776,СВЦЭМ!$A$33:$A$776,$A50,СВЦЭМ!$B$33:$B$776,X$47)+'СЕТ СН'!$G$9+СВЦЭМ!$D$10+'СЕТ СН'!$G$6-'СЕТ СН'!$G$19</f>
        <v>1449.8753986699999</v>
      </c>
      <c r="Y50" s="36">
        <f>SUMIFS(СВЦЭМ!$C$33:$C$776,СВЦЭМ!$A$33:$A$776,$A50,СВЦЭМ!$B$33:$B$776,Y$47)+'СЕТ СН'!$G$9+СВЦЭМ!$D$10+'СЕТ СН'!$G$6-'СЕТ СН'!$G$19</f>
        <v>1496.92455008</v>
      </c>
    </row>
    <row r="51" spans="1:25" ht="15.75" x14ac:dyDescent="0.2">
      <c r="A51" s="35">
        <f t="shared" si="1"/>
        <v>43925</v>
      </c>
      <c r="B51" s="36">
        <f>SUMIFS(СВЦЭМ!$C$33:$C$776,СВЦЭМ!$A$33:$A$776,$A51,СВЦЭМ!$B$33:$B$776,B$47)+'СЕТ СН'!$G$9+СВЦЭМ!$D$10+'СЕТ СН'!$G$6-'СЕТ СН'!$G$19</f>
        <v>1468.5147022199999</v>
      </c>
      <c r="C51" s="36">
        <f>SUMIFS(СВЦЭМ!$C$33:$C$776,СВЦЭМ!$A$33:$A$776,$A51,СВЦЭМ!$B$33:$B$776,C$47)+'СЕТ СН'!$G$9+СВЦЭМ!$D$10+'СЕТ СН'!$G$6-'СЕТ СН'!$G$19</f>
        <v>1517.02536829</v>
      </c>
      <c r="D51" s="36">
        <f>SUMIFS(СВЦЭМ!$C$33:$C$776,СВЦЭМ!$A$33:$A$776,$A51,СВЦЭМ!$B$33:$B$776,D$47)+'СЕТ СН'!$G$9+СВЦЭМ!$D$10+'СЕТ СН'!$G$6-'СЕТ СН'!$G$19</f>
        <v>1622.4962887299998</v>
      </c>
      <c r="E51" s="36">
        <f>SUMIFS(СВЦЭМ!$C$33:$C$776,СВЦЭМ!$A$33:$A$776,$A51,СВЦЭМ!$B$33:$B$776,E$47)+'СЕТ СН'!$G$9+СВЦЭМ!$D$10+'СЕТ СН'!$G$6-'СЕТ СН'!$G$19</f>
        <v>1662.9654004699998</v>
      </c>
      <c r="F51" s="36">
        <f>SUMIFS(СВЦЭМ!$C$33:$C$776,СВЦЭМ!$A$33:$A$776,$A51,СВЦЭМ!$B$33:$B$776,F$47)+'СЕТ СН'!$G$9+СВЦЭМ!$D$10+'СЕТ СН'!$G$6-'СЕТ СН'!$G$19</f>
        <v>1666.80737918</v>
      </c>
      <c r="G51" s="36">
        <f>SUMIFS(СВЦЭМ!$C$33:$C$776,СВЦЭМ!$A$33:$A$776,$A51,СВЦЭМ!$B$33:$B$776,G$47)+'СЕТ СН'!$G$9+СВЦЭМ!$D$10+'СЕТ СН'!$G$6-'СЕТ СН'!$G$19</f>
        <v>1638.2484965899998</v>
      </c>
      <c r="H51" s="36">
        <f>SUMIFS(СВЦЭМ!$C$33:$C$776,СВЦЭМ!$A$33:$A$776,$A51,СВЦЭМ!$B$33:$B$776,H$47)+'СЕТ СН'!$G$9+СВЦЭМ!$D$10+'СЕТ СН'!$G$6-'СЕТ СН'!$G$19</f>
        <v>1608.8806033599999</v>
      </c>
      <c r="I51" s="36">
        <f>SUMIFS(СВЦЭМ!$C$33:$C$776,СВЦЭМ!$A$33:$A$776,$A51,СВЦЭМ!$B$33:$B$776,I$47)+'СЕТ СН'!$G$9+СВЦЭМ!$D$10+'СЕТ СН'!$G$6-'СЕТ СН'!$G$19</f>
        <v>1583.4731831299998</v>
      </c>
      <c r="J51" s="36">
        <f>SUMIFS(СВЦЭМ!$C$33:$C$776,СВЦЭМ!$A$33:$A$776,$A51,СВЦЭМ!$B$33:$B$776,J$47)+'СЕТ СН'!$G$9+СВЦЭМ!$D$10+'СЕТ СН'!$G$6-'СЕТ СН'!$G$19</f>
        <v>1502.5649048499999</v>
      </c>
      <c r="K51" s="36">
        <f>SUMIFS(СВЦЭМ!$C$33:$C$776,СВЦЭМ!$A$33:$A$776,$A51,СВЦЭМ!$B$33:$B$776,K$47)+'СЕТ СН'!$G$9+СВЦЭМ!$D$10+'СЕТ СН'!$G$6-'СЕТ СН'!$G$19</f>
        <v>1446.4807837799999</v>
      </c>
      <c r="L51" s="36">
        <f>SUMIFS(СВЦЭМ!$C$33:$C$776,СВЦЭМ!$A$33:$A$776,$A51,СВЦЭМ!$B$33:$B$776,L$47)+'СЕТ СН'!$G$9+СВЦЭМ!$D$10+'СЕТ СН'!$G$6-'СЕТ СН'!$G$19</f>
        <v>1435.34255244</v>
      </c>
      <c r="M51" s="36">
        <f>SUMIFS(СВЦЭМ!$C$33:$C$776,СВЦЭМ!$A$33:$A$776,$A51,СВЦЭМ!$B$33:$B$776,M$47)+'СЕТ СН'!$G$9+СВЦЭМ!$D$10+'СЕТ СН'!$G$6-'СЕТ СН'!$G$19</f>
        <v>1437.82921182</v>
      </c>
      <c r="N51" s="36">
        <f>SUMIFS(СВЦЭМ!$C$33:$C$776,СВЦЭМ!$A$33:$A$776,$A51,СВЦЭМ!$B$33:$B$776,N$47)+'СЕТ СН'!$G$9+СВЦЭМ!$D$10+'СЕТ СН'!$G$6-'СЕТ СН'!$G$19</f>
        <v>1467.3383658499999</v>
      </c>
      <c r="O51" s="36">
        <f>SUMIFS(СВЦЭМ!$C$33:$C$776,СВЦЭМ!$A$33:$A$776,$A51,СВЦЭМ!$B$33:$B$776,O$47)+'СЕТ СН'!$G$9+СВЦЭМ!$D$10+'СЕТ СН'!$G$6-'СЕТ СН'!$G$19</f>
        <v>1423.0231434899999</v>
      </c>
      <c r="P51" s="36">
        <f>SUMIFS(СВЦЭМ!$C$33:$C$776,СВЦЭМ!$A$33:$A$776,$A51,СВЦЭМ!$B$33:$B$776,P$47)+'СЕТ СН'!$G$9+СВЦЭМ!$D$10+'СЕТ СН'!$G$6-'СЕТ СН'!$G$19</f>
        <v>1471.6099396099999</v>
      </c>
      <c r="Q51" s="36">
        <f>SUMIFS(СВЦЭМ!$C$33:$C$776,СВЦЭМ!$A$33:$A$776,$A51,СВЦЭМ!$B$33:$B$776,Q$47)+'СЕТ СН'!$G$9+СВЦЭМ!$D$10+'СЕТ СН'!$G$6-'СЕТ СН'!$G$19</f>
        <v>1560.95342534</v>
      </c>
      <c r="R51" s="36">
        <f>SUMIFS(СВЦЭМ!$C$33:$C$776,СВЦЭМ!$A$33:$A$776,$A51,СВЦЭМ!$B$33:$B$776,R$47)+'СЕТ СН'!$G$9+СВЦЭМ!$D$10+'СЕТ СН'!$G$6-'СЕТ СН'!$G$19</f>
        <v>1515.55909378</v>
      </c>
      <c r="S51" s="36">
        <f>SUMIFS(СВЦЭМ!$C$33:$C$776,СВЦЭМ!$A$33:$A$776,$A51,СВЦЭМ!$B$33:$B$776,S$47)+'СЕТ СН'!$G$9+СВЦЭМ!$D$10+'СЕТ СН'!$G$6-'СЕТ СН'!$G$19</f>
        <v>1502.7054216299998</v>
      </c>
      <c r="T51" s="36">
        <f>SUMIFS(СВЦЭМ!$C$33:$C$776,СВЦЭМ!$A$33:$A$776,$A51,СВЦЭМ!$B$33:$B$776,T$47)+'СЕТ СН'!$G$9+СВЦЭМ!$D$10+'СЕТ СН'!$G$6-'СЕТ СН'!$G$19</f>
        <v>1484.8724279799999</v>
      </c>
      <c r="U51" s="36">
        <f>SUMIFS(СВЦЭМ!$C$33:$C$776,СВЦЭМ!$A$33:$A$776,$A51,СВЦЭМ!$B$33:$B$776,U$47)+'СЕТ СН'!$G$9+СВЦЭМ!$D$10+'СЕТ СН'!$G$6-'СЕТ СН'!$G$19</f>
        <v>1490.41740781</v>
      </c>
      <c r="V51" s="36">
        <f>SUMIFS(СВЦЭМ!$C$33:$C$776,СВЦЭМ!$A$33:$A$776,$A51,СВЦЭМ!$B$33:$B$776,V$47)+'СЕТ СН'!$G$9+СВЦЭМ!$D$10+'СЕТ СН'!$G$6-'СЕТ СН'!$G$19</f>
        <v>1447.1176897599998</v>
      </c>
      <c r="W51" s="36">
        <f>SUMIFS(СВЦЭМ!$C$33:$C$776,СВЦЭМ!$A$33:$A$776,$A51,СВЦЭМ!$B$33:$B$776,W$47)+'СЕТ СН'!$G$9+СВЦЭМ!$D$10+'СЕТ СН'!$G$6-'СЕТ СН'!$G$19</f>
        <v>1412.4731665099998</v>
      </c>
      <c r="X51" s="36">
        <f>SUMIFS(СВЦЭМ!$C$33:$C$776,СВЦЭМ!$A$33:$A$776,$A51,СВЦЭМ!$B$33:$B$776,X$47)+'СЕТ СН'!$G$9+СВЦЭМ!$D$10+'СЕТ СН'!$G$6-'СЕТ СН'!$G$19</f>
        <v>1451.5422359499998</v>
      </c>
      <c r="Y51" s="36">
        <f>SUMIFS(СВЦЭМ!$C$33:$C$776,СВЦЭМ!$A$33:$A$776,$A51,СВЦЭМ!$B$33:$B$776,Y$47)+'СЕТ СН'!$G$9+СВЦЭМ!$D$10+'СЕТ СН'!$G$6-'СЕТ СН'!$G$19</f>
        <v>1483.9781420899999</v>
      </c>
    </row>
    <row r="52" spans="1:25" ht="15.75" x14ac:dyDescent="0.2">
      <c r="A52" s="35">
        <f t="shared" si="1"/>
        <v>43926</v>
      </c>
      <c r="B52" s="36">
        <f>SUMIFS(СВЦЭМ!$C$33:$C$776,СВЦЭМ!$A$33:$A$776,$A52,СВЦЭМ!$B$33:$B$776,B$47)+'СЕТ СН'!$G$9+СВЦЭМ!$D$10+'СЕТ СН'!$G$6-'СЕТ СН'!$G$19</f>
        <v>1458.1977798399998</v>
      </c>
      <c r="C52" s="36">
        <f>SUMIFS(СВЦЭМ!$C$33:$C$776,СВЦЭМ!$A$33:$A$776,$A52,СВЦЭМ!$B$33:$B$776,C$47)+'СЕТ СН'!$G$9+СВЦЭМ!$D$10+'СЕТ СН'!$G$6-'СЕТ СН'!$G$19</f>
        <v>1593.2626482399999</v>
      </c>
      <c r="D52" s="36">
        <f>SUMIFS(СВЦЭМ!$C$33:$C$776,СВЦЭМ!$A$33:$A$776,$A52,СВЦЭМ!$B$33:$B$776,D$47)+'СЕТ СН'!$G$9+СВЦЭМ!$D$10+'СЕТ СН'!$G$6-'СЕТ СН'!$G$19</f>
        <v>1632.2546296399998</v>
      </c>
      <c r="E52" s="36">
        <f>SUMIFS(СВЦЭМ!$C$33:$C$776,СВЦЭМ!$A$33:$A$776,$A52,СВЦЭМ!$B$33:$B$776,E$47)+'СЕТ СН'!$G$9+СВЦЭМ!$D$10+'СЕТ СН'!$G$6-'СЕТ СН'!$G$19</f>
        <v>1659.38957951</v>
      </c>
      <c r="F52" s="36">
        <f>SUMIFS(СВЦЭМ!$C$33:$C$776,СВЦЭМ!$A$33:$A$776,$A52,СВЦЭМ!$B$33:$B$776,F$47)+'СЕТ СН'!$G$9+СВЦЭМ!$D$10+'СЕТ СН'!$G$6-'СЕТ СН'!$G$19</f>
        <v>1674.1763314499999</v>
      </c>
      <c r="G52" s="36">
        <f>SUMIFS(СВЦЭМ!$C$33:$C$776,СВЦЭМ!$A$33:$A$776,$A52,СВЦЭМ!$B$33:$B$776,G$47)+'СЕТ СН'!$G$9+СВЦЭМ!$D$10+'СЕТ СН'!$G$6-'СЕТ СН'!$G$19</f>
        <v>1636.49926076</v>
      </c>
      <c r="H52" s="36">
        <f>SUMIFS(СВЦЭМ!$C$33:$C$776,СВЦЭМ!$A$33:$A$776,$A52,СВЦЭМ!$B$33:$B$776,H$47)+'СЕТ СН'!$G$9+СВЦЭМ!$D$10+'СЕТ СН'!$G$6-'СЕТ СН'!$G$19</f>
        <v>1624.7849163799999</v>
      </c>
      <c r="I52" s="36">
        <f>SUMIFS(СВЦЭМ!$C$33:$C$776,СВЦЭМ!$A$33:$A$776,$A52,СВЦЭМ!$B$33:$B$776,I$47)+'СЕТ СН'!$G$9+СВЦЭМ!$D$10+'СЕТ СН'!$G$6-'СЕТ СН'!$G$19</f>
        <v>1604.5030687399999</v>
      </c>
      <c r="J52" s="36">
        <f>SUMIFS(СВЦЭМ!$C$33:$C$776,СВЦЭМ!$A$33:$A$776,$A52,СВЦЭМ!$B$33:$B$776,J$47)+'СЕТ СН'!$G$9+СВЦЭМ!$D$10+'СЕТ СН'!$G$6-'СЕТ СН'!$G$19</f>
        <v>1528.6813511799999</v>
      </c>
      <c r="K52" s="36">
        <f>SUMIFS(СВЦЭМ!$C$33:$C$776,СВЦЭМ!$A$33:$A$776,$A52,СВЦЭМ!$B$33:$B$776,K$47)+'СЕТ СН'!$G$9+СВЦЭМ!$D$10+'СЕТ СН'!$G$6-'СЕТ СН'!$G$19</f>
        <v>1464.8942027799999</v>
      </c>
      <c r="L52" s="36">
        <f>SUMIFS(СВЦЭМ!$C$33:$C$776,СВЦЭМ!$A$33:$A$776,$A52,СВЦЭМ!$B$33:$B$776,L$47)+'СЕТ СН'!$G$9+СВЦЭМ!$D$10+'СЕТ СН'!$G$6-'СЕТ СН'!$G$19</f>
        <v>1434.8134685499999</v>
      </c>
      <c r="M52" s="36">
        <f>SUMIFS(СВЦЭМ!$C$33:$C$776,СВЦЭМ!$A$33:$A$776,$A52,СВЦЭМ!$B$33:$B$776,M$47)+'СЕТ СН'!$G$9+СВЦЭМ!$D$10+'СЕТ СН'!$G$6-'СЕТ СН'!$G$19</f>
        <v>1452.9535982599998</v>
      </c>
      <c r="N52" s="36">
        <f>SUMIFS(СВЦЭМ!$C$33:$C$776,СВЦЭМ!$A$33:$A$776,$A52,СВЦЭМ!$B$33:$B$776,N$47)+'СЕТ СН'!$G$9+СВЦЭМ!$D$10+'СЕТ СН'!$G$6-'СЕТ СН'!$G$19</f>
        <v>1494.8865964299998</v>
      </c>
      <c r="O52" s="36">
        <f>SUMIFS(СВЦЭМ!$C$33:$C$776,СВЦЭМ!$A$33:$A$776,$A52,СВЦЭМ!$B$33:$B$776,O$47)+'СЕТ СН'!$G$9+СВЦЭМ!$D$10+'СЕТ СН'!$G$6-'СЕТ СН'!$G$19</f>
        <v>1429.8222029999999</v>
      </c>
      <c r="P52" s="36">
        <f>SUMIFS(СВЦЭМ!$C$33:$C$776,СВЦЭМ!$A$33:$A$776,$A52,СВЦЭМ!$B$33:$B$776,P$47)+'СЕТ СН'!$G$9+СВЦЭМ!$D$10+'СЕТ СН'!$G$6-'СЕТ СН'!$G$19</f>
        <v>1461.2720049499999</v>
      </c>
      <c r="Q52" s="36">
        <f>SUMIFS(СВЦЭМ!$C$33:$C$776,СВЦЭМ!$A$33:$A$776,$A52,СВЦЭМ!$B$33:$B$776,Q$47)+'СЕТ СН'!$G$9+СВЦЭМ!$D$10+'СЕТ СН'!$G$6-'СЕТ СН'!$G$19</f>
        <v>1549.1710735099998</v>
      </c>
      <c r="R52" s="36">
        <f>SUMIFS(СВЦЭМ!$C$33:$C$776,СВЦЭМ!$A$33:$A$776,$A52,СВЦЭМ!$B$33:$B$776,R$47)+'СЕТ СН'!$G$9+СВЦЭМ!$D$10+'СЕТ СН'!$G$6-'СЕТ СН'!$G$19</f>
        <v>1498.9248593899999</v>
      </c>
      <c r="S52" s="36">
        <f>SUMIFS(СВЦЭМ!$C$33:$C$776,СВЦЭМ!$A$33:$A$776,$A52,СВЦЭМ!$B$33:$B$776,S$47)+'СЕТ СН'!$G$9+СВЦЭМ!$D$10+'СЕТ СН'!$G$6-'СЕТ СН'!$G$19</f>
        <v>1424.94559409</v>
      </c>
      <c r="T52" s="36">
        <f>SUMIFS(СВЦЭМ!$C$33:$C$776,СВЦЭМ!$A$33:$A$776,$A52,СВЦЭМ!$B$33:$B$776,T$47)+'СЕТ СН'!$G$9+СВЦЭМ!$D$10+'СЕТ СН'!$G$6-'СЕТ СН'!$G$19</f>
        <v>1398.9455855899998</v>
      </c>
      <c r="U52" s="36">
        <f>SUMIFS(СВЦЭМ!$C$33:$C$776,СВЦЭМ!$A$33:$A$776,$A52,СВЦЭМ!$B$33:$B$776,U$47)+'СЕТ СН'!$G$9+СВЦЭМ!$D$10+'СЕТ СН'!$G$6-'СЕТ СН'!$G$19</f>
        <v>1407.6055862999999</v>
      </c>
      <c r="V52" s="36">
        <f>SUMIFS(СВЦЭМ!$C$33:$C$776,СВЦЭМ!$A$33:$A$776,$A52,СВЦЭМ!$B$33:$B$776,V$47)+'СЕТ СН'!$G$9+СВЦЭМ!$D$10+'СЕТ СН'!$G$6-'СЕТ СН'!$G$19</f>
        <v>1366.6596815199998</v>
      </c>
      <c r="W52" s="36">
        <f>SUMIFS(СВЦЭМ!$C$33:$C$776,СВЦЭМ!$A$33:$A$776,$A52,СВЦЭМ!$B$33:$B$776,W$47)+'СЕТ СН'!$G$9+СВЦЭМ!$D$10+'СЕТ СН'!$G$6-'СЕТ СН'!$G$19</f>
        <v>1336.1085530299999</v>
      </c>
      <c r="X52" s="36">
        <f>SUMIFS(СВЦЭМ!$C$33:$C$776,СВЦЭМ!$A$33:$A$776,$A52,СВЦЭМ!$B$33:$B$776,X$47)+'СЕТ СН'!$G$9+СВЦЭМ!$D$10+'СЕТ СН'!$G$6-'СЕТ СН'!$G$19</f>
        <v>1328.2447182399999</v>
      </c>
      <c r="Y52" s="36">
        <f>SUMIFS(СВЦЭМ!$C$33:$C$776,СВЦЭМ!$A$33:$A$776,$A52,СВЦЭМ!$B$33:$B$776,Y$47)+'СЕТ СН'!$G$9+СВЦЭМ!$D$10+'СЕТ СН'!$G$6-'СЕТ СН'!$G$19</f>
        <v>1371.2835844499998</v>
      </c>
    </row>
    <row r="53" spans="1:25" ht="15.75" x14ac:dyDescent="0.2">
      <c r="A53" s="35">
        <f t="shared" si="1"/>
        <v>43927</v>
      </c>
      <c r="B53" s="36">
        <f>SUMIFS(СВЦЭМ!$C$33:$C$776,СВЦЭМ!$A$33:$A$776,$A53,СВЦЭМ!$B$33:$B$776,B$47)+'СЕТ СН'!$G$9+СВЦЭМ!$D$10+'СЕТ СН'!$G$6-'СЕТ СН'!$G$19</f>
        <v>1495.70056845</v>
      </c>
      <c r="C53" s="36">
        <f>SUMIFS(СВЦЭМ!$C$33:$C$776,СВЦЭМ!$A$33:$A$776,$A53,СВЦЭМ!$B$33:$B$776,C$47)+'СЕТ СН'!$G$9+СВЦЭМ!$D$10+'СЕТ СН'!$G$6-'СЕТ СН'!$G$19</f>
        <v>1540.0393804999999</v>
      </c>
      <c r="D53" s="36">
        <f>SUMIFS(СВЦЭМ!$C$33:$C$776,СВЦЭМ!$A$33:$A$776,$A53,СВЦЭМ!$B$33:$B$776,D$47)+'СЕТ СН'!$G$9+СВЦЭМ!$D$10+'СЕТ СН'!$G$6-'СЕТ СН'!$G$19</f>
        <v>1555.9927659</v>
      </c>
      <c r="E53" s="36">
        <f>SUMIFS(СВЦЭМ!$C$33:$C$776,СВЦЭМ!$A$33:$A$776,$A53,СВЦЭМ!$B$33:$B$776,E$47)+'СЕТ СН'!$G$9+СВЦЭМ!$D$10+'СЕТ СН'!$G$6-'СЕТ СН'!$G$19</f>
        <v>1559.4892546899998</v>
      </c>
      <c r="F53" s="36">
        <f>SUMIFS(СВЦЭМ!$C$33:$C$776,СВЦЭМ!$A$33:$A$776,$A53,СВЦЭМ!$B$33:$B$776,F$47)+'СЕТ СН'!$G$9+СВЦЭМ!$D$10+'СЕТ СН'!$G$6-'СЕТ СН'!$G$19</f>
        <v>1559.6392371699999</v>
      </c>
      <c r="G53" s="36">
        <f>SUMIFS(СВЦЭМ!$C$33:$C$776,СВЦЭМ!$A$33:$A$776,$A53,СВЦЭМ!$B$33:$B$776,G$47)+'СЕТ СН'!$G$9+СВЦЭМ!$D$10+'СЕТ СН'!$G$6-'СЕТ СН'!$G$19</f>
        <v>1556.4653854799999</v>
      </c>
      <c r="H53" s="36">
        <f>SUMIFS(СВЦЭМ!$C$33:$C$776,СВЦЭМ!$A$33:$A$776,$A53,СВЦЭМ!$B$33:$B$776,H$47)+'СЕТ СН'!$G$9+СВЦЭМ!$D$10+'СЕТ СН'!$G$6-'СЕТ СН'!$G$19</f>
        <v>1543.5436080699999</v>
      </c>
      <c r="I53" s="36">
        <f>SUMIFS(СВЦЭМ!$C$33:$C$776,СВЦЭМ!$A$33:$A$776,$A53,СВЦЭМ!$B$33:$B$776,I$47)+'СЕТ СН'!$G$9+СВЦЭМ!$D$10+'СЕТ СН'!$G$6-'СЕТ СН'!$G$19</f>
        <v>1521.4157640399999</v>
      </c>
      <c r="J53" s="36">
        <f>SUMIFS(СВЦЭМ!$C$33:$C$776,СВЦЭМ!$A$33:$A$776,$A53,СВЦЭМ!$B$33:$B$776,J$47)+'СЕТ СН'!$G$9+СВЦЭМ!$D$10+'СЕТ СН'!$G$6-'СЕТ СН'!$G$19</f>
        <v>1489.09728664</v>
      </c>
      <c r="K53" s="36">
        <f>SUMIFS(СВЦЭМ!$C$33:$C$776,СВЦЭМ!$A$33:$A$776,$A53,СВЦЭМ!$B$33:$B$776,K$47)+'СЕТ СН'!$G$9+СВЦЭМ!$D$10+'СЕТ СН'!$G$6-'СЕТ СН'!$G$19</f>
        <v>1458.6393424599999</v>
      </c>
      <c r="L53" s="36">
        <f>SUMIFS(СВЦЭМ!$C$33:$C$776,СВЦЭМ!$A$33:$A$776,$A53,СВЦЭМ!$B$33:$B$776,L$47)+'СЕТ СН'!$G$9+СВЦЭМ!$D$10+'СЕТ СН'!$G$6-'СЕТ СН'!$G$19</f>
        <v>1447.8281851899999</v>
      </c>
      <c r="M53" s="36">
        <f>SUMIFS(СВЦЭМ!$C$33:$C$776,СВЦЭМ!$A$33:$A$776,$A53,СВЦЭМ!$B$33:$B$776,M$47)+'СЕТ СН'!$G$9+СВЦЭМ!$D$10+'СЕТ СН'!$G$6-'СЕТ СН'!$G$19</f>
        <v>1437.33332924</v>
      </c>
      <c r="N53" s="36">
        <f>SUMIFS(СВЦЭМ!$C$33:$C$776,СВЦЭМ!$A$33:$A$776,$A53,СВЦЭМ!$B$33:$B$776,N$47)+'СЕТ СН'!$G$9+СВЦЭМ!$D$10+'СЕТ СН'!$G$6-'СЕТ СН'!$G$19</f>
        <v>1469.5778401799998</v>
      </c>
      <c r="O53" s="36">
        <f>SUMIFS(СВЦЭМ!$C$33:$C$776,СВЦЭМ!$A$33:$A$776,$A53,СВЦЭМ!$B$33:$B$776,O$47)+'СЕТ СН'!$G$9+СВЦЭМ!$D$10+'СЕТ СН'!$G$6-'СЕТ СН'!$G$19</f>
        <v>1436.5226730899999</v>
      </c>
      <c r="P53" s="36">
        <f>SUMIFS(СВЦЭМ!$C$33:$C$776,СВЦЭМ!$A$33:$A$776,$A53,СВЦЭМ!$B$33:$B$776,P$47)+'СЕТ СН'!$G$9+СВЦЭМ!$D$10+'СЕТ СН'!$G$6-'СЕТ СН'!$G$19</f>
        <v>1445.17624875</v>
      </c>
      <c r="Q53" s="36">
        <f>SUMIFS(СВЦЭМ!$C$33:$C$776,СВЦЭМ!$A$33:$A$776,$A53,СВЦЭМ!$B$33:$B$776,Q$47)+'СЕТ СН'!$G$9+СВЦЭМ!$D$10+'СЕТ СН'!$G$6-'СЕТ СН'!$G$19</f>
        <v>1437.1773581099999</v>
      </c>
      <c r="R53" s="36">
        <f>SUMIFS(СВЦЭМ!$C$33:$C$776,СВЦЭМ!$A$33:$A$776,$A53,СВЦЭМ!$B$33:$B$776,R$47)+'СЕТ СН'!$G$9+СВЦЭМ!$D$10+'СЕТ СН'!$G$6-'СЕТ СН'!$G$19</f>
        <v>1416.58014478</v>
      </c>
      <c r="S53" s="36">
        <f>SUMIFS(СВЦЭМ!$C$33:$C$776,СВЦЭМ!$A$33:$A$776,$A53,СВЦЭМ!$B$33:$B$776,S$47)+'СЕТ СН'!$G$9+СВЦЭМ!$D$10+'СЕТ СН'!$G$6-'СЕТ СН'!$G$19</f>
        <v>1438.6903598599999</v>
      </c>
      <c r="T53" s="36">
        <f>SUMIFS(СВЦЭМ!$C$33:$C$776,СВЦЭМ!$A$33:$A$776,$A53,СВЦЭМ!$B$33:$B$776,T$47)+'СЕТ СН'!$G$9+СВЦЭМ!$D$10+'СЕТ СН'!$G$6-'СЕТ СН'!$G$19</f>
        <v>1423.8552436099999</v>
      </c>
      <c r="U53" s="36">
        <f>SUMIFS(СВЦЭМ!$C$33:$C$776,СВЦЭМ!$A$33:$A$776,$A53,СВЦЭМ!$B$33:$B$776,U$47)+'СЕТ СН'!$G$9+СВЦЭМ!$D$10+'СЕТ СН'!$G$6-'СЕТ СН'!$G$19</f>
        <v>1400.9797690399998</v>
      </c>
      <c r="V53" s="36">
        <f>SUMIFS(СВЦЭМ!$C$33:$C$776,СВЦЭМ!$A$33:$A$776,$A53,СВЦЭМ!$B$33:$B$776,V$47)+'СЕТ СН'!$G$9+СВЦЭМ!$D$10+'СЕТ СН'!$G$6-'СЕТ СН'!$G$19</f>
        <v>1449.3216296999999</v>
      </c>
      <c r="W53" s="36">
        <f>SUMIFS(СВЦЭМ!$C$33:$C$776,СВЦЭМ!$A$33:$A$776,$A53,СВЦЭМ!$B$33:$B$776,W$47)+'СЕТ СН'!$G$9+СВЦЭМ!$D$10+'СЕТ СН'!$G$6-'СЕТ СН'!$G$19</f>
        <v>1380.9953843899998</v>
      </c>
      <c r="X53" s="36">
        <f>SUMIFS(СВЦЭМ!$C$33:$C$776,СВЦЭМ!$A$33:$A$776,$A53,СВЦЭМ!$B$33:$B$776,X$47)+'СЕТ СН'!$G$9+СВЦЭМ!$D$10+'СЕТ СН'!$G$6-'СЕТ СН'!$G$19</f>
        <v>1407.5182582299999</v>
      </c>
      <c r="Y53" s="36">
        <f>SUMIFS(СВЦЭМ!$C$33:$C$776,СВЦЭМ!$A$33:$A$776,$A53,СВЦЭМ!$B$33:$B$776,Y$47)+'СЕТ СН'!$G$9+СВЦЭМ!$D$10+'СЕТ СН'!$G$6-'СЕТ СН'!$G$19</f>
        <v>1449.8718566399998</v>
      </c>
    </row>
    <row r="54" spans="1:25" ht="15.75" x14ac:dyDescent="0.2">
      <c r="A54" s="35">
        <f t="shared" si="1"/>
        <v>43928</v>
      </c>
      <c r="B54" s="36">
        <f>SUMIFS(СВЦЭМ!$C$33:$C$776,СВЦЭМ!$A$33:$A$776,$A54,СВЦЭМ!$B$33:$B$776,B$47)+'СЕТ СН'!$G$9+СВЦЭМ!$D$10+'СЕТ СН'!$G$6-'СЕТ СН'!$G$19</f>
        <v>1499.12088253</v>
      </c>
      <c r="C54" s="36">
        <f>SUMIFS(СВЦЭМ!$C$33:$C$776,СВЦЭМ!$A$33:$A$776,$A54,СВЦЭМ!$B$33:$B$776,C$47)+'СЕТ СН'!$G$9+СВЦЭМ!$D$10+'СЕТ СН'!$G$6-'СЕТ СН'!$G$19</f>
        <v>1539.9758135899999</v>
      </c>
      <c r="D54" s="36">
        <f>SUMIFS(СВЦЭМ!$C$33:$C$776,СВЦЭМ!$A$33:$A$776,$A54,СВЦЭМ!$B$33:$B$776,D$47)+'СЕТ СН'!$G$9+СВЦЭМ!$D$10+'СЕТ СН'!$G$6-'СЕТ СН'!$G$19</f>
        <v>1564.7746360199999</v>
      </c>
      <c r="E54" s="36">
        <f>SUMIFS(СВЦЭМ!$C$33:$C$776,СВЦЭМ!$A$33:$A$776,$A54,СВЦЭМ!$B$33:$B$776,E$47)+'СЕТ СН'!$G$9+СВЦЭМ!$D$10+'СЕТ СН'!$G$6-'СЕТ СН'!$G$19</f>
        <v>1589.9292155599999</v>
      </c>
      <c r="F54" s="36">
        <f>SUMIFS(СВЦЭМ!$C$33:$C$776,СВЦЭМ!$A$33:$A$776,$A54,СВЦЭМ!$B$33:$B$776,F$47)+'СЕТ СН'!$G$9+СВЦЭМ!$D$10+'СЕТ СН'!$G$6-'СЕТ СН'!$G$19</f>
        <v>1596.83662007</v>
      </c>
      <c r="G54" s="36">
        <f>SUMIFS(СВЦЭМ!$C$33:$C$776,СВЦЭМ!$A$33:$A$776,$A54,СВЦЭМ!$B$33:$B$776,G$47)+'СЕТ СН'!$G$9+СВЦЭМ!$D$10+'СЕТ СН'!$G$6-'СЕТ СН'!$G$19</f>
        <v>1598.8343323299998</v>
      </c>
      <c r="H54" s="36">
        <f>SUMIFS(СВЦЭМ!$C$33:$C$776,СВЦЭМ!$A$33:$A$776,$A54,СВЦЭМ!$B$33:$B$776,H$47)+'СЕТ СН'!$G$9+СВЦЭМ!$D$10+'СЕТ СН'!$G$6-'СЕТ СН'!$G$19</f>
        <v>1601.79475278</v>
      </c>
      <c r="I54" s="36">
        <f>SUMIFS(СВЦЭМ!$C$33:$C$776,СВЦЭМ!$A$33:$A$776,$A54,СВЦЭМ!$B$33:$B$776,I$47)+'СЕТ СН'!$G$9+СВЦЭМ!$D$10+'СЕТ СН'!$G$6-'СЕТ СН'!$G$19</f>
        <v>1616.34644807</v>
      </c>
      <c r="J54" s="36">
        <f>SUMIFS(СВЦЭМ!$C$33:$C$776,СВЦЭМ!$A$33:$A$776,$A54,СВЦЭМ!$B$33:$B$776,J$47)+'СЕТ СН'!$G$9+СВЦЭМ!$D$10+'СЕТ СН'!$G$6-'СЕТ СН'!$G$19</f>
        <v>1518.38634839</v>
      </c>
      <c r="K54" s="36">
        <f>SUMIFS(СВЦЭМ!$C$33:$C$776,СВЦЭМ!$A$33:$A$776,$A54,СВЦЭМ!$B$33:$B$776,K$47)+'СЕТ СН'!$G$9+СВЦЭМ!$D$10+'СЕТ СН'!$G$6-'СЕТ СН'!$G$19</f>
        <v>1516.7646109699999</v>
      </c>
      <c r="L54" s="36">
        <f>SUMIFS(СВЦЭМ!$C$33:$C$776,СВЦЭМ!$A$33:$A$776,$A54,СВЦЭМ!$B$33:$B$776,L$47)+'СЕТ СН'!$G$9+СВЦЭМ!$D$10+'СЕТ СН'!$G$6-'СЕТ СН'!$G$19</f>
        <v>1495.1581027699999</v>
      </c>
      <c r="M54" s="36">
        <f>SUMIFS(СВЦЭМ!$C$33:$C$776,СВЦЭМ!$A$33:$A$776,$A54,СВЦЭМ!$B$33:$B$776,M$47)+'СЕТ СН'!$G$9+СВЦЭМ!$D$10+'СЕТ СН'!$G$6-'СЕТ СН'!$G$19</f>
        <v>1457.22736199</v>
      </c>
      <c r="N54" s="36">
        <f>SUMIFS(СВЦЭМ!$C$33:$C$776,СВЦЭМ!$A$33:$A$776,$A54,СВЦЭМ!$B$33:$B$776,N$47)+'СЕТ СН'!$G$9+СВЦЭМ!$D$10+'СЕТ СН'!$G$6-'СЕТ СН'!$G$19</f>
        <v>1491.7971479099999</v>
      </c>
      <c r="O54" s="36">
        <f>SUMIFS(СВЦЭМ!$C$33:$C$776,СВЦЭМ!$A$33:$A$776,$A54,СВЦЭМ!$B$33:$B$776,O$47)+'СЕТ СН'!$G$9+СВЦЭМ!$D$10+'СЕТ СН'!$G$6-'СЕТ СН'!$G$19</f>
        <v>1456.0513598499999</v>
      </c>
      <c r="P54" s="36">
        <f>SUMIFS(СВЦЭМ!$C$33:$C$776,СВЦЭМ!$A$33:$A$776,$A54,СВЦЭМ!$B$33:$B$776,P$47)+'СЕТ СН'!$G$9+СВЦЭМ!$D$10+'СЕТ СН'!$G$6-'СЕТ СН'!$G$19</f>
        <v>1448.6226894199999</v>
      </c>
      <c r="Q54" s="36">
        <f>SUMIFS(СВЦЭМ!$C$33:$C$776,СВЦЭМ!$A$33:$A$776,$A54,СВЦЭМ!$B$33:$B$776,Q$47)+'СЕТ СН'!$G$9+СВЦЭМ!$D$10+'СЕТ СН'!$G$6-'СЕТ СН'!$G$19</f>
        <v>1449.7550129699998</v>
      </c>
      <c r="R54" s="36">
        <f>SUMIFS(СВЦЭМ!$C$33:$C$776,СВЦЭМ!$A$33:$A$776,$A54,СВЦЭМ!$B$33:$B$776,R$47)+'СЕТ СН'!$G$9+СВЦЭМ!$D$10+'СЕТ СН'!$G$6-'СЕТ СН'!$G$19</f>
        <v>1461.95335514</v>
      </c>
      <c r="S54" s="36">
        <f>SUMIFS(СВЦЭМ!$C$33:$C$776,СВЦЭМ!$A$33:$A$776,$A54,СВЦЭМ!$B$33:$B$776,S$47)+'СЕТ СН'!$G$9+СВЦЭМ!$D$10+'СЕТ СН'!$G$6-'СЕТ СН'!$G$19</f>
        <v>1452.8767317299998</v>
      </c>
      <c r="T54" s="36">
        <f>SUMIFS(СВЦЭМ!$C$33:$C$776,СВЦЭМ!$A$33:$A$776,$A54,СВЦЭМ!$B$33:$B$776,T$47)+'СЕТ СН'!$G$9+СВЦЭМ!$D$10+'СЕТ СН'!$G$6-'СЕТ СН'!$G$19</f>
        <v>1430.3567968799998</v>
      </c>
      <c r="U54" s="36">
        <f>SUMIFS(СВЦЭМ!$C$33:$C$776,СВЦЭМ!$A$33:$A$776,$A54,СВЦЭМ!$B$33:$B$776,U$47)+'СЕТ СН'!$G$9+СВЦЭМ!$D$10+'СЕТ СН'!$G$6-'СЕТ СН'!$G$19</f>
        <v>1441.5271296899998</v>
      </c>
      <c r="V54" s="36">
        <f>SUMIFS(СВЦЭМ!$C$33:$C$776,СВЦЭМ!$A$33:$A$776,$A54,СВЦЭМ!$B$33:$B$776,V$47)+'СЕТ СН'!$G$9+СВЦЭМ!$D$10+'СЕТ СН'!$G$6-'СЕТ СН'!$G$19</f>
        <v>1425.6619870899999</v>
      </c>
      <c r="W54" s="36">
        <f>SUMIFS(СВЦЭМ!$C$33:$C$776,СВЦЭМ!$A$33:$A$776,$A54,СВЦЭМ!$B$33:$B$776,W$47)+'СЕТ СН'!$G$9+СВЦЭМ!$D$10+'СЕТ СН'!$G$6-'СЕТ СН'!$G$19</f>
        <v>1405.47990295</v>
      </c>
      <c r="X54" s="36">
        <f>SUMIFS(СВЦЭМ!$C$33:$C$776,СВЦЭМ!$A$33:$A$776,$A54,СВЦЭМ!$B$33:$B$776,X$47)+'СЕТ СН'!$G$9+СВЦЭМ!$D$10+'СЕТ СН'!$G$6-'СЕТ СН'!$G$19</f>
        <v>1420.0253675899999</v>
      </c>
      <c r="Y54" s="36">
        <f>SUMIFS(СВЦЭМ!$C$33:$C$776,СВЦЭМ!$A$33:$A$776,$A54,СВЦЭМ!$B$33:$B$776,Y$47)+'СЕТ СН'!$G$9+СВЦЭМ!$D$10+'СЕТ СН'!$G$6-'СЕТ СН'!$G$19</f>
        <v>1454.96057477</v>
      </c>
    </row>
    <row r="55" spans="1:25" ht="15.75" x14ac:dyDescent="0.2">
      <c r="A55" s="35">
        <f t="shared" si="1"/>
        <v>43929</v>
      </c>
      <c r="B55" s="36">
        <f>SUMIFS(СВЦЭМ!$C$33:$C$776,СВЦЭМ!$A$33:$A$776,$A55,СВЦЭМ!$B$33:$B$776,B$47)+'СЕТ СН'!$G$9+СВЦЭМ!$D$10+'СЕТ СН'!$G$6-'СЕТ СН'!$G$19</f>
        <v>1493.4904937499998</v>
      </c>
      <c r="C55" s="36">
        <f>SUMIFS(СВЦЭМ!$C$33:$C$776,СВЦЭМ!$A$33:$A$776,$A55,СВЦЭМ!$B$33:$B$776,C$47)+'СЕТ СН'!$G$9+СВЦЭМ!$D$10+'СЕТ СН'!$G$6-'СЕТ СН'!$G$19</f>
        <v>1537.0287298799999</v>
      </c>
      <c r="D55" s="36">
        <f>SUMIFS(СВЦЭМ!$C$33:$C$776,СВЦЭМ!$A$33:$A$776,$A55,СВЦЭМ!$B$33:$B$776,D$47)+'СЕТ СН'!$G$9+СВЦЭМ!$D$10+'СЕТ СН'!$G$6-'СЕТ СН'!$G$19</f>
        <v>1555.8145266099998</v>
      </c>
      <c r="E55" s="36">
        <f>SUMIFS(СВЦЭМ!$C$33:$C$776,СВЦЭМ!$A$33:$A$776,$A55,СВЦЭМ!$B$33:$B$776,E$47)+'СЕТ СН'!$G$9+СВЦЭМ!$D$10+'СЕТ СН'!$G$6-'СЕТ СН'!$G$19</f>
        <v>1579.5556326599999</v>
      </c>
      <c r="F55" s="36">
        <f>SUMIFS(СВЦЭМ!$C$33:$C$776,СВЦЭМ!$A$33:$A$776,$A55,СВЦЭМ!$B$33:$B$776,F$47)+'СЕТ СН'!$G$9+СВЦЭМ!$D$10+'СЕТ СН'!$G$6-'СЕТ СН'!$G$19</f>
        <v>1584.93729592</v>
      </c>
      <c r="G55" s="36">
        <f>SUMIFS(СВЦЭМ!$C$33:$C$776,СВЦЭМ!$A$33:$A$776,$A55,СВЦЭМ!$B$33:$B$776,G$47)+'СЕТ СН'!$G$9+СВЦЭМ!$D$10+'СЕТ СН'!$G$6-'СЕТ СН'!$G$19</f>
        <v>1579.50943134</v>
      </c>
      <c r="H55" s="36">
        <f>SUMIFS(СВЦЭМ!$C$33:$C$776,СВЦЭМ!$A$33:$A$776,$A55,СВЦЭМ!$B$33:$B$776,H$47)+'СЕТ СН'!$G$9+СВЦЭМ!$D$10+'СЕТ СН'!$G$6-'СЕТ СН'!$G$19</f>
        <v>1557.04757961</v>
      </c>
      <c r="I55" s="36">
        <f>SUMIFS(СВЦЭМ!$C$33:$C$776,СВЦЭМ!$A$33:$A$776,$A55,СВЦЭМ!$B$33:$B$776,I$47)+'СЕТ СН'!$G$9+СВЦЭМ!$D$10+'СЕТ СН'!$G$6-'СЕТ СН'!$G$19</f>
        <v>1557.40570987</v>
      </c>
      <c r="J55" s="36">
        <f>SUMIFS(СВЦЭМ!$C$33:$C$776,СВЦЭМ!$A$33:$A$776,$A55,СВЦЭМ!$B$33:$B$776,J$47)+'СЕТ СН'!$G$9+СВЦЭМ!$D$10+'СЕТ СН'!$G$6-'СЕТ СН'!$G$19</f>
        <v>1437.7283347799998</v>
      </c>
      <c r="K55" s="36">
        <f>SUMIFS(СВЦЭМ!$C$33:$C$776,СВЦЭМ!$A$33:$A$776,$A55,СВЦЭМ!$B$33:$B$776,K$47)+'СЕТ СН'!$G$9+СВЦЭМ!$D$10+'СЕТ СН'!$G$6-'СЕТ СН'!$G$19</f>
        <v>1421.43898171</v>
      </c>
      <c r="L55" s="36">
        <f>SUMIFS(СВЦЭМ!$C$33:$C$776,СВЦЭМ!$A$33:$A$776,$A55,СВЦЭМ!$B$33:$B$776,L$47)+'СЕТ СН'!$G$9+СВЦЭМ!$D$10+'СЕТ СН'!$G$6-'СЕТ СН'!$G$19</f>
        <v>1394.5779883799999</v>
      </c>
      <c r="M55" s="36">
        <f>SUMIFS(СВЦЭМ!$C$33:$C$776,СВЦЭМ!$A$33:$A$776,$A55,СВЦЭМ!$B$33:$B$776,M$47)+'СЕТ СН'!$G$9+СВЦЭМ!$D$10+'СЕТ СН'!$G$6-'СЕТ СН'!$G$19</f>
        <v>1402.72195504</v>
      </c>
      <c r="N55" s="36">
        <f>SUMIFS(СВЦЭМ!$C$33:$C$776,СВЦЭМ!$A$33:$A$776,$A55,СВЦЭМ!$B$33:$B$776,N$47)+'СЕТ СН'!$G$9+СВЦЭМ!$D$10+'СЕТ СН'!$G$6-'СЕТ СН'!$G$19</f>
        <v>1448.50372883</v>
      </c>
      <c r="O55" s="36">
        <f>SUMIFS(СВЦЭМ!$C$33:$C$776,СВЦЭМ!$A$33:$A$776,$A55,СВЦЭМ!$B$33:$B$776,O$47)+'СЕТ СН'!$G$9+СВЦЭМ!$D$10+'СЕТ СН'!$G$6-'СЕТ СН'!$G$19</f>
        <v>1416.10799228</v>
      </c>
      <c r="P55" s="36">
        <f>SUMIFS(СВЦЭМ!$C$33:$C$776,СВЦЭМ!$A$33:$A$776,$A55,СВЦЭМ!$B$33:$B$776,P$47)+'СЕТ СН'!$G$9+СВЦЭМ!$D$10+'СЕТ СН'!$G$6-'СЕТ СН'!$G$19</f>
        <v>1387.6893719</v>
      </c>
      <c r="Q55" s="36">
        <f>SUMIFS(СВЦЭМ!$C$33:$C$776,СВЦЭМ!$A$33:$A$776,$A55,СВЦЭМ!$B$33:$B$776,Q$47)+'СЕТ СН'!$G$9+СВЦЭМ!$D$10+'СЕТ СН'!$G$6-'СЕТ СН'!$G$19</f>
        <v>1415.8390219999999</v>
      </c>
      <c r="R55" s="36">
        <f>SUMIFS(СВЦЭМ!$C$33:$C$776,СВЦЭМ!$A$33:$A$776,$A55,СВЦЭМ!$B$33:$B$776,R$47)+'СЕТ СН'!$G$9+СВЦЭМ!$D$10+'СЕТ СН'!$G$6-'СЕТ СН'!$G$19</f>
        <v>1407.29916652</v>
      </c>
      <c r="S55" s="36">
        <f>SUMIFS(СВЦЭМ!$C$33:$C$776,СВЦЭМ!$A$33:$A$776,$A55,СВЦЭМ!$B$33:$B$776,S$47)+'СЕТ СН'!$G$9+СВЦЭМ!$D$10+'СЕТ СН'!$G$6-'СЕТ СН'!$G$19</f>
        <v>1393.31155797</v>
      </c>
      <c r="T55" s="36">
        <f>SUMIFS(СВЦЭМ!$C$33:$C$776,СВЦЭМ!$A$33:$A$776,$A55,СВЦЭМ!$B$33:$B$776,T$47)+'СЕТ СН'!$G$9+СВЦЭМ!$D$10+'СЕТ СН'!$G$6-'СЕТ СН'!$G$19</f>
        <v>1379.9308231</v>
      </c>
      <c r="U55" s="36">
        <f>SUMIFS(СВЦЭМ!$C$33:$C$776,СВЦЭМ!$A$33:$A$776,$A55,СВЦЭМ!$B$33:$B$776,U$47)+'СЕТ СН'!$G$9+СВЦЭМ!$D$10+'СЕТ СН'!$G$6-'СЕТ СН'!$G$19</f>
        <v>1372.20227768</v>
      </c>
      <c r="V55" s="36">
        <f>SUMIFS(СВЦЭМ!$C$33:$C$776,СВЦЭМ!$A$33:$A$776,$A55,СВЦЭМ!$B$33:$B$776,V$47)+'СЕТ СН'!$G$9+СВЦЭМ!$D$10+'СЕТ СН'!$G$6-'СЕТ СН'!$G$19</f>
        <v>1351.4807899699999</v>
      </c>
      <c r="W55" s="36">
        <f>SUMIFS(СВЦЭМ!$C$33:$C$776,СВЦЭМ!$A$33:$A$776,$A55,СВЦЭМ!$B$33:$B$776,W$47)+'СЕТ СН'!$G$9+СВЦЭМ!$D$10+'СЕТ СН'!$G$6-'СЕТ СН'!$G$19</f>
        <v>1344.7089887899999</v>
      </c>
      <c r="X55" s="36">
        <f>SUMIFS(СВЦЭМ!$C$33:$C$776,СВЦЭМ!$A$33:$A$776,$A55,СВЦЭМ!$B$33:$B$776,X$47)+'СЕТ СН'!$G$9+СВЦЭМ!$D$10+'СЕТ СН'!$G$6-'СЕТ СН'!$G$19</f>
        <v>1356.5356549799999</v>
      </c>
      <c r="Y55" s="36">
        <f>SUMIFS(СВЦЭМ!$C$33:$C$776,СВЦЭМ!$A$33:$A$776,$A55,СВЦЭМ!$B$33:$B$776,Y$47)+'СЕТ СН'!$G$9+СВЦЭМ!$D$10+'СЕТ СН'!$G$6-'СЕТ СН'!$G$19</f>
        <v>1403.2063210699998</v>
      </c>
    </row>
    <row r="56" spans="1:25" ht="15.75" x14ac:dyDescent="0.2">
      <c r="A56" s="35">
        <f t="shared" si="1"/>
        <v>43930</v>
      </c>
      <c r="B56" s="36">
        <f>SUMIFS(СВЦЭМ!$C$33:$C$776,СВЦЭМ!$A$33:$A$776,$A56,СВЦЭМ!$B$33:$B$776,B$47)+'СЕТ СН'!$G$9+СВЦЭМ!$D$10+'СЕТ СН'!$G$6-'СЕТ СН'!$G$19</f>
        <v>1475.9760069599999</v>
      </c>
      <c r="C56" s="36">
        <f>SUMIFS(СВЦЭМ!$C$33:$C$776,СВЦЭМ!$A$33:$A$776,$A56,СВЦЭМ!$B$33:$B$776,C$47)+'СЕТ СН'!$G$9+СВЦЭМ!$D$10+'СЕТ СН'!$G$6-'СЕТ СН'!$G$19</f>
        <v>1520.9910229999998</v>
      </c>
      <c r="D56" s="36">
        <f>SUMIFS(СВЦЭМ!$C$33:$C$776,СВЦЭМ!$A$33:$A$776,$A56,СВЦЭМ!$B$33:$B$776,D$47)+'СЕТ СН'!$G$9+СВЦЭМ!$D$10+'СЕТ СН'!$G$6-'СЕТ СН'!$G$19</f>
        <v>1559.6154208799999</v>
      </c>
      <c r="E56" s="36">
        <f>SUMIFS(СВЦЭМ!$C$33:$C$776,СВЦЭМ!$A$33:$A$776,$A56,СВЦЭМ!$B$33:$B$776,E$47)+'СЕТ СН'!$G$9+СВЦЭМ!$D$10+'СЕТ СН'!$G$6-'СЕТ СН'!$G$19</f>
        <v>1570.86388345</v>
      </c>
      <c r="F56" s="36">
        <f>SUMIFS(СВЦЭМ!$C$33:$C$776,СВЦЭМ!$A$33:$A$776,$A56,СВЦЭМ!$B$33:$B$776,F$47)+'СЕТ СН'!$G$9+СВЦЭМ!$D$10+'СЕТ СН'!$G$6-'СЕТ СН'!$G$19</f>
        <v>1584.9681584399998</v>
      </c>
      <c r="G56" s="36">
        <f>SUMIFS(СВЦЭМ!$C$33:$C$776,СВЦЭМ!$A$33:$A$776,$A56,СВЦЭМ!$B$33:$B$776,G$47)+'СЕТ СН'!$G$9+СВЦЭМ!$D$10+'СЕТ СН'!$G$6-'СЕТ СН'!$G$19</f>
        <v>1621.48803314</v>
      </c>
      <c r="H56" s="36">
        <f>SUMIFS(СВЦЭМ!$C$33:$C$776,СВЦЭМ!$A$33:$A$776,$A56,СВЦЭМ!$B$33:$B$776,H$47)+'СЕТ СН'!$G$9+СВЦЭМ!$D$10+'СЕТ СН'!$G$6-'СЕТ СН'!$G$19</f>
        <v>1583.7854430999998</v>
      </c>
      <c r="I56" s="36">
        <f>SUMIFS(СВЦЭМ!$C$33:$C$776,СВЦЭМ!$A$33:$A$776,$A56,СВЦЭМ!$B$33:$B$776,I$47)+'СЕТ СН'!$G$9+СВЦЭМ!$D$10+'СЕТ СН'!$G$6-'СЕТ СН'!$G$19</f>
        <v>1579.76093266</v>
      </c>
      <c r="J56" s="36">
        <f>SUMIFS(СВЦЭМ!$C$33:$C$776,СВЦЭМ!$A$33:$A$776,$A56,СВЦЭМ!$B$33:$B$776,J$47)+'СЕТ СН'!$G$9+СВЦЭМ!$D$10+'СЕТ СН'!$G$6-'СЕТ СН'!$G$19</f>
        <v>1452.61538666</v>
      </c>
      <c r="K56" s="36">
        <f>SUMIFS(СВЦЭМ!$C$33:$C$776,СВЦЭМ!$A$33:$A$776,$A56,СВЦЭМ!$B$33:$B$776,K$47)+'СЕТ СН'!$G$9+СВЦЭМ!$D$10+'СЕТ СН'!$G$6-'СЕТ СН'!$G$19</f>
        <v>1439.3064954399999</v>
      </c>
      <c r="L56" s="36">
        <f>SUMIFS(СВЦЭМ!$C$33:$C$776,СВЦЭМ!$A$33:$A$776,$A56,СВЦЭМ!$B$33:$B$776,L$47)+'СЕТ СН'!$G$9+СВЦЭМ!$D$10+'СЕТ СН'!$G$6-'СЕТ СН'!$G$19</f>
        <v>1412.0082652599999</v>
      </c>
      <c r="M56" s="36">
        <f>SUMIFS(СВЦЭМ!$C$33:$C$776,СВЦЭМ!$A$33:$A$776,$A56,СВЦЭМ!$B$33:$B$776,M$47)+'СЕТ СН'!$G$9+СВЦЭМ!$D$10+'СЕТ СН'!$G$6-'СЕТ СН'!$G$19</f>
        <v>1408.9912025899998</v>
      </c>
      <c r="N56" s="36">
        <f>SUMIFS(СВЦЭМ!$C$33:$C$776,СВЦЭМ!$A$33:$A$776,$A56,СВЦЭМ!$B$33:$B$776,N$47)+'СЕТ СН'!$G$9+СВЦЭМ!$D$10+'СЕТ СН'!$G$6-'СЕТ СН'!$G$19</f>
        <v>1455.48706963</v>
      </c>
      <c r="O56" s="36">
        <f>SUMIFS(СВЦЭМ!$C$33:$C$776,СВЦЭМ!$A$33:$A$776,$A56,СВЦЭМ!$B$33:$B$776,O$47)+'СЕТ СН'!$G$9+СВЦЭМ!$D$10+'СЕТ СН'!$G$6-'СЕТ СН'!$G$19</f>
        <v>1406.4767561799999</v>
      </c>
      <c r="P56" s="36">
        <f>SUMIFS(СВЦЭМ!$C$33:$C$776,СВЦЭМ!$A$33:$A$776,$A56,СВЦЭМ!$B$33:$B$776,P$47)+'СЕТ СН'!$G$9+СВЦЭМ!$D$10+'СЕТ СН'!$G$6-'СЕТ СН'!$G$19</f>
        <v>1381.4730107299999</v>
      </c>
      <c r="Q56" s="36">
        <f>SUMIFS(СВЦЭМ!$C$33:$C$776,СВЦЭМ!$A$33:$A$776,$A56,СВЦЭМ!$B$33:$B$776,Q$47)+'СЕТ СН'!$G$9+СВЦЭМ!$D$10+'СЕТ СН'!$G$6-'СЕТ СН'!$G$19</f>
        <v>1423.08078127</v>
      </c>
      <c r="R56" s="36">
        <f>SUMIFS(СВЦЭМ!$C$33:$C$776,СВЦЭМ!$A$33:$A$776,$A56,СВЦЭМ!$B$33:$B$776,R$47)+'СЕТ СН'!$G$9+СВЦЭМ!$D$10+'СЕТ СН'!$G$6-'СЕТ СН'!$G$19</f>
        <v>1409.6963047699999</v>
      </c>
      <c r="S56" s="36">
        <f>SUMIFS(СВЦЭМ!$C$33:$C$776,СВЦЭМ!$A$33:$A$776,$A56,СВЦЭМ!$B$33:$B$776,S$47)+'СЕТ СН'!$G$9+СВЦЭМ!$D$10+'СЕТ СН'!$G$6-'СЕТ СН'!$G$19</f>
        <v>1398.7156530599998</v>
      </c>
      <c r="T56" s="36">
        <f>SUMIFS(СВЦЭМ!$C$33:$C$776,СВЦЭМ!$A$33:$A$776,$A56,СВЦЭМ!$B$33:$B$776,T$47)+'СЕТ СН'!$G$9+СВЦЭМ!$D$10+'СЕТ СН'!$G$6-'СЕТ СН'!$G$19</f>
        <v>1371.3951211699998</v>
      </c>
      <c r="U56" s="36">
        <f>SUMIFS(СВЦЭМ!$C$33:$C$776,СВЦЭМ!$A$33:$A$776,$A56,СВЦЭМ!$B$33:$B$776,U$47)+'СЕТ СН'!$G$9+СВЦЭМ!$D$10+'СЕТ СН'!$G$6-'СЕТ СН'!$G$19</f>
        <v>1380.7755755799999</v>
      </c>
      <c r="V56" s="36">
        <f>SUMIFS(СВЦЭМ!$C$33:$C$776,СВЦЭМ!$A$33:$A$776,$A56,СВЦЭМ!$B$33:$B$776,V$47)+'СЕТ СН'!$G$9+СВЦЭМ!$D$10+'СЕТ СН'!$G$6-'СЕТ СН'!$G$19</f>
        <v>1362.0357581999999</v>
      </c>
      <c r="W56" s="36">
        <f>SUMIFS(СВЦЭМ!$C$33:$C$776,СВЦЭМ!$A$33:$A$776,$A56,СВЦЭМ!$B$33:$B$776,W$47)+'СЕТ СН'!$G$9+СВЦЭМ!$D$10+'СЕТ СН'!$G$6-'СЕТ СН'!$G$19</f>
        <v>1347.37945771</v>
      </c>
      <c r="X56" s="36">
        <f>SUMIFS(СВЦЭМ!$C$33:$C$776,СВЦЭМ!$A$33:$A$776,$A56,СВЦЭМ!$B$33:$B$776,X$47)+'СЕТ СН'!$G$9+СВЦЭМ!$D$10+'СЕТ СН'!$G$6-'СЕТ СН'!$G$19</f>
        <v>1381.64231954</v>
      </c>
      <c r="Y56" s="36">
        <f>SUMIFS(СВЦЭМ!$C$33:$C$776,СВЦЭМ!$A$33:$A$776,$A56,СВЦЭМ!$B$33:$B$776,Y$47)+'СЕТ СН'!$G$9+СВЦЭМ!$D$10+'СЕТ СН'!$G$6-'СЕТ СН'!$G$19</f>
        <v>1429.5085656599999</v>
      </c>
    </row>
    <row r="57" spans="1:25" ht="15.75" x14ac:dyDescent="0.2">
      <c r="A57" s="35">
        <f t="shared" si="1"/>
        <v>43931</v>
      </c>
      <c r="B57" s="36">
        <f>SUMIFS(СВЦЭМ!$C$33:$C$776,СВЦЭМ!$A$33:$A$776,$A57,СВЦЭМ!$B$33:$B$776,B$47)+'СЕТ СН'!$G$9+СВЦЭМ!$D$10+'СЕТ СН'!$G$6-'СЕТ СН'!$G$19</f>
        <v>1398.16841619</v>
      </c>
      <c r="C57" s="36">
        <f>SUMIFS(СВЦЭМ!$C$33:$C$776,СВЦЭМ!$A$33:$A$776,$A57,СВЦЭМ!$B$33:$B$776,C$47)+'СЕТ СН'!$G$9+СВЦЭМ!$D$10+'СЕТ СН'!$G$6-'СЕТ СН'!$G$19</f>
        <v>1453.6318137999999</v>
      </c>
      <c r="D57" s="36">
        <f>SUMIFS(СВЦЭМ!$C$33:$C$776,СВЦЭМ!$A$33:$A$776,$A57,СВЦЭМ!$B$33:$B$776,D$47)+'СЕТ СН'!$G$9+СВЦЭМ!$D$10+'СЕТ СН'!$G$6-'СЕТ СН'!$G$19</f>
        <v>1517.7495578199998</v>
      </c>
      <c r="E57" s="36">
        <f>SUMIFS(СВЦЭМ!$C$33:$C$776,СВЦЭМ!$A$33:$A$776,$A57,СВЦЭМ!$B$33:$B$776,E$47)+'СЕТ СН'!$G$9+СВЦЭМ!$D$10+'СЕТ СН'!$G$6-'СЕТ СН'!$G$19</f>
        <v>1591.4879979899999</v>
      </c>
      <c r="F57" s="36">
        <f>SUMIFS(СВЦЭМ!$C$33:$C$776,СВЦЭМ!$A$33:$A$776,$A57,СВЦЭМ!$B$33:$B$776,F$47)+'СЕТ СН'!$G$9+СВЦЭМ!$D$10+'СЕТ СН'!$G$6-'СЕТ СН'!$G$19</f>
        <v>1584.8269604799998</v>
      </c>
      <c r="G57" s="36">
        <f>SUMIFS(СВЦЭМ!$C$33:$C$776,СВЦЭМ!$A$33:$A$776,$A57,СВЦЭМ!$B$33:$B$776,G$47)+'СЕТ СН'!$G$9+СВЦЭМ!$D$10+'СЕТ СН'!$G$6-'СЕТ СН'!$G$19</f>
        <v>1570.0837657799998</v>
      </c>
      <c r="H57" s="36">
        <f>SUMIFS(СВЦЭМ!$C$33:$C$776,СВЦЭМ!$A$33:$A$776,$A57,СВЦЭМ!$B$33:$B$776,H$47)+'СЕТ СН'!$G$9+СВЦЭМ!$D$10+'СЕТ СН'!$G$6-'СЕТ СН'!$G$19</f>
        <v>1542.5444153899998</v>
      </c>
      <c r="I57" s="36">
        <f>SUMIFS(СВЦЭМ!$C$33:$C$776,СВЦЭМ!$A$33:$A$776,$A57,СВЦЭМ!$B$33:$B$776,I$47)+'СЕТ СН'!$G$9+СВЦЭМ!$D$10+'СЕТ СН'!$G$6-'СЕТ СН'!$G$19</f>
        <v>1540.90026055</v>
      </c>
      <c r="J57" s="36">
        <f>SUMIFS(СВЦЭМ!$C$33:$C$776,СВЦЭМ!$A$33:$A$776,$A57,СВЦЭМ!$B$33:$B$776,J$47)+'СЕТ СН'!$G$9+СВЦЭМ!$D$10+'СЕТ СН'!$G$6-'СЕТ СН'!$G$19</f>
        <v>1411.1923779699998</v>
      </c>
      <c r="K57" s="36">
        <f>SUMIFS(СВЦЭМ!$C$33:$C$776,СВЦЭМ!$A$33:$A$776,$A57,СВЦЭМ!$B$33:$B$776,K$47)+'СЕТ СН'!$G$9+СВЦЭМ!$D$10+'СЕТ СН'!$G$6-'СЕТ СН'!$G$19</f>
        <v>1392.5487829899998</v>
      </c>
      <c r="L57" s="36">
        <f>SUMIFS(СВЦЭМ!$C$33:$C$776,СВЦЭМ!$A$33:$A$776,$A57,СВЦЭМ!$B$33:$B$776,L$47)+'СЕТ СН'!$G$9+СВЦЭМ!$D$10+'СЕТ СН'!$G$6-'СЕТ СН'!$G$19</f>
        <v>1382.51141495</v>
      </c>
      <c r="M57" s="36">
        <f>SUMIFS(СВЦЭМ!$C$33:$C$776,СВЦЭМ!$A$33:$A$776,$A57,СВЦЭМ!$B$33:$B$776,M$47)+'СЕТ СН'!$G$9+СВЦЭМ!$D$10+'СЕТ СН'!$G$6-'СЕТ СН'!$G$19</f>
        <v>1381.6942568299999</v>
      </c>
      <c r="N57" s="36">
        <f>SUMIFS(СВЦЭМ!$C$33:$C$776,СВЦЭМ!$A$33:$A$776,$A57,СВЦЭМ!$B$33:$B$776,N$47)+'СЕТ СН'!$G$9+СВЦЭМ!$D$10+'СЕТ СН'!$G$6-'СЕТ СН'!$G$19</f>
        <v>1453.1264610599999</v>
      </c>
      <c r="O57" s="36">
        <f>SUMIFS(СВЦЭМ!$C$33:$C$776,СВЦЭМ!$A$33:$A$776,$A57,СВЦЭМ!$B$33:$B$776,O$47)+'СЕТ СН'!$G$9+СВЦЭМ!$D$10+'СЕТ СН'!$G$6-'СЕТ СН'!$G$19</f>
        <v>1404.7542084099998</v>
      </c>
      <c r="P57" s="36">
        <f>SUMIFS(СВЦЭМ!$C$33:$C$776,СВЦЭМ!$A$33:$A$776,$A57,СВЦЭМ!$B$33:$B$776,P$47)+'СЕТ СН'!$G$9+СВЦЭМ!$D$10+'СЕТ СН'!$G$6-'СЕТ СН'!$G$19</f>
        <v>1382.77014818</v>
      </c>
      <c r="Q57" s="36">
        <f>SUMIFS(СВЦЭМ!$C$33:$C$776,СВЦЭМ!$A$33:$A$776,$A57,СВЦЭМ!$B$33:$B$776,Q$47)+'СЕТ СН'!$G$9+СВЦЭМ!$D$10+'СЕТ СН'!$G$6-'СЕТ СН'!$G$19</f>
        <v>1426.55103188</v>
      </c>
      <c r="R57" s="36">
        <f>SUMIFS(СВЦЭМ!$C$33:$C$776,СВЦЭМ!$A$33:$A$776,$A57,СВЦЭМ!$B$33:$B$776,R$47)+'СЕТ СН'!$G$9+СВЦЭМ!$D$10+'СЕТ СН'!$G$6-'СЕТ СН'!$G$19</f>
        <v>1417.6651879599999</v>
      </c>
      <c r="S57" s="36">
        <f>SUMIFS(СВЦЭМ!$C$33:$C$776,СВЦЭМ!$A$33:$A$776,$A57,СВЦЭМ!$B$33:$B$776,S$47)+'СЕТ СН'!$G$9+СВЦЭМ!$D$10+'СЕТ СН'!$G$6-'СЕТ СН'!$G$19</f>
        <v>1390.02157485</v>
      </c>
      <c r="T57" s="36">
        <f>SUMIFS(СВЦЭМ!$C$33:$C$776,СВЦЭМ!$A$33:$A$776,$A57,СВЦЭМ!$B$33:$B$776,T$47)+'СЕТ СН'!$G$9+СВЦЭМ!$D$10+'СЕТ СН'!$G$6-'СЕТ СН'!$G$19</f>
        <v>1357.53005949</v>
      </c>
      <c r="U57" s="36">
        <f>SUMIFS(СВЦЭМ!$C$33:$C$776,СВЦЭМ!$A$33:$A$776,$A57,СВЦЭМ!$B$33:$B$776,U$47)+'СЕТ СН'!$G$9+СВЦЭМ!$D$10+'СЕТ СН'!$G$6-'СЕТ СН'!$G$19</f>
        <v>1369.7884031399999</v>
      </c>
      <c r="V57" s="36">
        <f>SUMIFS(СВЦЭМ!$C$33:$C$776,СВЦЭМ!$A$33:$A$776,$A57,СВЦЭМ!$B$33:$B$776,V$47)+'СЕТ СН'!$G$9+СВЦЭМ!$D$10+'СЕТ СН'!$G$6-'СЕТ СН'!$G$19</f>
        <v>1324.6923851699999</v>
      </c>
      <c r="W57" s="36">
        <f>SUMIFS(СВЦЭМ!$C$33:$C$776,СВЦЭМ!$A$33:$A$776,$A57,СВЦЭМ!$B$33:$B$776,W$47)+'СЕТ СН'!$G$9+СВЦЭМ!$D$10+'СЕТ СН'!$G$6-'СЕТ СН'!$G$19</f>
        <v>1319.5062193199999</v>
      </c>
      <c r="X57" s="36">
        <f>SUMIFS(СВЦЭМ!$C$33:$C$776,СВЦЭМ!$A$33:$A$776,$A57,СВЦЭМ!$B$33:$B$776,X$47)+'СЕТ СН'!$G$9+СВЦЭМ!$D$10+'СЕТ СН'!$G$6-'СЕТ СН'!$G$19</f>
        <v>1303.5636883099999</v>
      </c>
      <c r="Y57" s="36">
        <f>SUMIFS(СВЦЭМ!$C$33:$C$776,СВЦЭМ!$A$33:$A$776,$A57,СВЦЭМ!$B$33:$B$776,Y$47)+'СЕТ СН'!$G$9+СВЦЭМ!$D$10+'СЕТ СН'!$G$6-'СЕТ СН'!$G$19</f>
        <v>1358.7612924</v>
      </c>
    </row>
    <row r="58" spans="1:25" ht="15.75" x14ac:dyDescent="0.2">
      <c r="A58" s="35">
        <f t="shared" si="1"/>
        <v>43932</v>
      </c>
      <c r="B58" s="36">
        <f>SUMIFS(СВЦЭМ!$C$33:$C$776,СВЦЭМ!$A$33:$A$776,$A58,СВЦЭМ!$B$33:$B$776,B$47)+'СЕТ СН'!$G$9+СВЦЭМ!$D$10+'СЕТ СН'!$G$6-'СЕТ СН'!$G$19</f>
        <v>1406.9142418899999</v>
      </c>
      <c r="C58" s="36">
        <f>SUMIFS(СВЦЭМ!$C$33:$C$776,СВЦЭМ!$A$33:$A$776,$A58,СВЦЭМ!$B$33:$B$776,C$47)+'СЕТ СН'!$G$9+СВЦЭМ!$D$10+'СЕТ СН'!$G$6-'СЕТ СН'!$G$19</f>
        <v>1458.7304053399998</v>
      </c>
      <c r="D58" s="36">
        <f>SUMIFS(СВЦЭМ!$C$33:$C$776,СВЦЭМ!$A$33:$A$776,$A58,СВЦЭМ!$B$33:$B$776,D$47)+'СЕТ СН'!$G$9+СВЦЭМ!$D$10+'СЕТ СН'!$G$6-'СЕТ СН'!$G$19</f>
        <v>1488.6765589499998</v>
      </c>
      <c r="E58" s="36">
        <f>SUMIFS(СВЦЭМ!$C$33:$C$776,СВЦЭМ!$A$33:$A$776,$A58,СВЦЭМ!$B$33:$B$776,E$47)+'СЕТ СН'!$G$9+СВЦЭМ!$D$10+'СЕТ СН'!$G$6-'СЕТ СН'!$G$19</f>
        <v>1470.39547395</v>
      </c>
      <c r="F58" s="36">
        <f>SUMIFS(СВЦЭМ!$C$33:$C$776,СВЦЭМ!$A$33:$A$776,$A58,СВЦЭМ!$B$33:$B$776,F$47)+'СЕТ СН'!$G$9+СВЦЭМ!$D$10+'СЕТ СН'!$G$6-'СЕТ СН'!$G$19</f>
        <v>1484.9453788999999</v>
      </c>
      <c r="G58" s="36">
        <f>SUMIFS(СВЦЭМ!$C$33:$C$776,СВЦЭМ!$A$33:$A$776,$A58,СВЦЭМ!$B$33:$B$776,G$47)+'СЕТ СН'!$G$9+СВЦЭМ!$D$10+'СЕТ СН'!$G$6-'СЕТ СН'!$G$19</f>
        <v>1489.7641572499999</v>
      </c>
      <c r="H58" s="36">
        <f>SUMIFS(СВЦЭМ!$C$33:$C$776,СВЦЭМ!$A$33:$A$776,$A58,СВЦЭМ!$B$33:$B$776,H$47)+'СЕТ СН'!$G$9+СВЦЭМ!$D$10+'СЕТ СН'!$G$6-'СЕТ СН'!$G$19</f>
        <v>1489.5067927</v>
      </c>
      <c r="I58" s="36">
        <f>SUMIFS(СВЦЭМ!$C$33:$C$776,СВЦЭМ!$A$33:$A$776,$A58,СВЦЭМ!$B$33:$B$776,I$47)+'СЕТ СН'!$G$9+СВЦЭМ!$D$10+'СЕТ СН'!$G$6-'СЕТ СН'!$G$19</f>
        <v>1482.9493378299999</v>
      </c>
      <c r="J58" s="36">
        <f>SUMIFS(СВЦЭМ!$C$33:$C$776,СВЦЭМ!$A$33:$A$776,$A58,СВЦЭМ!$B$33:$B$776,J$47)+'СЕТ СН'!$G$9+СВЦЭМ!$D$10+'СЕТ СН'!$G$6-'СЕТ СН'!$G$19</f>
        <v>1439.3338922099999</v>
      </c>
      <c r="K58" s="36">
        <f>SUMIFS(СВЦЭМ!$C$33:$C$776,СВЦЭМ!$A$33:$A$776,$A58,СВЦЭМ!$B$33:$B$776,K$47)+'СЕТ СН'!$G$9+СВЦЭМ!$D$10+'СЕТ СН'!$G$6-'СЕТ СН'!$G$19</f>
        <v>1361.26347345</v>
      </c>
      <c r="L58" s="36">
        <f>SUMIFS(СВЦЭМ!$C$33:$C$776,СВЦЭМ!$A$33:$A$776,$A58,СВЦЭМ!$B$33:$B$776,L$47)+'СЕТ СН'!$G$9+СВЦЭМ!$D$10+'СЕТ СН'!$G$6-'СЕТ СН'!$G$19</f>
        <v>1361.54420078</v>
      </c>
      <c r="M58" s="36">
        <f>SUMIFS(СВЦЭМ!$C$33:$C$776,СВЦЭМ!$A$33:$A$776,$A58,СВЦЭМ!$B$33:$B$776,M$47)+'СЕТ СН'!$G$9+СВЦЭМ!$D$10+'СЕТ СН'!$G$6-'СЕТ СН'!$G$19</f>
        <v>1389.6669683999999</v>
      </c>
      <c r="N58" s="36">
        <f>SUMIFS(СВЦЭМ!$C$33:$C$776,СВЦЭМ!$A$33:$A$776,$A58,СВЦЭМ!$B$33:$B$776,N$47)+'СЕТ СН'!$G$9+СВЦЭМ!$D$10+'СЕТ СН'!$G$6-'СЕТ СН'!$G$19</f>
        <v>1479.8932337199999</v>
      </c>
      <c r="O58" s="36">
        <f>SUMIFS(СВЦЭМ!$C$33:$C$776,СВЦЭМ!$A$33:$A$776,$A58,СВЦЭМ!$B$33:$B$776,O$47)+'СЕТ СН'!$G$9+СВЦЭМ!$D$10+'СЕТ СН'!$G$6-'СЕТ СН'!$G$19</f>
        <v>1403.5109245399999</v>
      </c>
      <c r="P58" s="36">
        <f>SUMIFS(СВЦЭМ!$C$33:$C$776,СВЦЭМ!$A$33:$A$776,$A58,СВЦЭМ!$B$33:$B$776,P$47)+'СЕТ СН'!$G$9+СВЦЭМ!$D$10+'СЕТ СН'!$G$6-'СЕТ СН'!$G$19</f>
        <v>1400.2222932099999</v>
      </c>
      <c r="Q58" s="36">
        <f>SUMIFS(СВЦЭМ!$C$33:$C$776,СВЦЭМ!$A$33:$A$776,$A58,СВЦЭМ!$B$33:$B$776,Q$47)+'СЕТ СН'!$G$9+СВЦЭМ!$D$10+'СЕТ СН'!$G$6-'СЕТ СН'!$G$19</f>
        <v>1440.00361075</v>
      </c>
      <c r="R58" s="36">
        <f>SUMIFS(СВЦЭМ!$C$33:$C$776,СВЦЭМ!$A$33:$A$776,$A58,СВЦЭМ!$B$33:$B$776,R$47)+'СЕТ СН'!$G$9+СВЦЭМ!$D$10+'СЕТ СН'!$G$6-'СЕТ СН'!$G$19</f>
        <v>1437.32161006</v>
      </c>
      <c r="S58" s="36">
        <f>SUMIFS(СВЦЭМ!$C$33:$C$776,СВЦЭМ!$A$33:$A$776,$A58,СВЦЭМ!$B$33:$B$776,S$47)+'СЕТ СН'!$G$9+СВЦЭМ!$D$10+'СЕТ СН'!$G$6-'СЕТ СН'!$G$19</f>
        <v>1453.2831027999998</v>
      </c>
      <c r="T58" s="36">
        <f>SUMIFS(СВЦЭМ!$C$33:$C$776,СВЦЭМ!$A$33:$A$776,$A58,СВЦЭМ!$B$33:$B$776,T$47)+'СЕТ СН'!$G$9+СВЦЭМ!$D$10+'СЕТ СН'!$G$6-'СЕТ СН'!$G$19</f>
        <v>1433.4022970199999</v>
      </c>
      <c r="U58" s="36">
        <f>SUMIFS(СВЦЭМ!$C$33:$C$776,СВЦЭМ!$A$33:$A$776,$A58,СВЦЭМ!$B$33:$B$776,U$47)+'СЕТ СН'!$G$9+СВЦЭМ!$D$10+'СЕТ СН'!$G$6-'СЕТ СН'!$G$19</f>
        <v>1464.1972770599998</v>
      </c>
      <c r="V58" s="36">
        <f>SUMIFS(СВЦЭМ!$C$33:$C$776,СВЦЭМ!$A$33:$A$776,$A58,СВЦЭМ!$B$33:$B$776,V$47)+'СЕТ СН'!$G$9+СВЦЭМ!$D$10+'СЕТ СН'!$G$6-'СЕТ СН'!$G$19</f>
        <v>1385.91855528</v>
      </c>
      <c r="W58" s="36">
        <f>SUMIFS(СВЦЭМ!$C$33:$C$776,СВЦЭМ!$A$33:$A$776,$A58,СВЦЭМ!$B$33:$B$776,W$47)+'СЕТ СН'!$G$9+СВЦЭМ!$D$10+'СЕТ СН'!$G$6-'СЕТ СН'!$G$19</f>
        <v>1359.0390669199999</v>
      </c>
      <c r="X58" s="36">
        <f>SUMIFS(СВЦЭМ!$C$33:$C$776,СВЦЭМ!$A$33:$A$776,$A58,СВЦЭМ!$B$33:$B$776,X$47)+'СЕТ СН'!$G$9+СВЦЭМ!$D$10+'СЕТ СН'!$G$6-'СЕТ СН'!$G$19</f>
        <v>1411.2278448799998</v>
      </c>
      <c r="Y58" s="36">
        <f>SUMIFS(СВЦЭМ!$C$33:$C$776,СВЦЭМ!$A$33:$A$776,$A58,СВЦЭМ!$B$33:$B$776,Y$47)+'СЕТ СН'!$G$9+СВЦЭМ!$D$10+'СЕТ СН'!$G$6-'СЕТ СН'!$G$19</f>
        <v>1443.0354722499999</v>
      </c>
    </row>
    <row r="59" spans="1:25" ht="15.75" x14ac:dyDescent="0.2">
      <c r="A59" s="35">
        <f t="shared" si="1"/>
        <v>43933</v>
      </c>
      <c r="B59" s="36">
        <f>SUMIFS(СВЦЭМ!$C$33:$C$776,СВЦЭМ!$A$33:$A$776,$A59,СВЦЭМ!$B$33:$B$776,B$47)+'СЕТ СН'!$G$9+СВЦЭМ!$D$10+'СЕТ СН'!$G$6-'СЕТ СН'!$G$19</f>
        <v>1401.0320402799998</v>
      </c>
      <c r="C59" s="36">
        <f>SUMIFS(СВЦЭМ!$C$33:$C$776,СВЦЭМ!$A$33:$A$776,$A59,СВЦЭМ!$B$33:$B$776,C$47)+'СЕТ СН'!$G$9+СВЦЭМ!$D$10+'СЕТ СН'!$G$6-'СЕТ СН'!$G$19</f>
        <v>1421.42730463</v>
      </c>
      <c r="D59" s="36">
        <f>SUMIFS(СВЦЭМ!$C$33:$C$776,СВЦЭМ!$A$33:$A$776,$A59,СВЦЭМ!$B$33:$B$776,D$47)+'СЕТ СН'!$G$9+СВЦЭМ!$D$10+'СЕТ СН'!$G$6-'СЕТ СН'!$G$19</f>
        <v>1395.9359482499999</v>
      </c>
      <c r="E59" s="36">
        <f>SUMIFS(СВЦЭМ!$C$33:$C$776,СВЦЭМ!$A$33:$A$776,$A59,СВЦЭМ!$B$33:$B$776,E$47)+'СЕТ СН'!$G$9+СВЦЭМ!$D$10+'СЕТ СН'!$G$6-'СЕТ СН'!$G$19</f>
        <v>1387.1660840299999</v>
      </c>
      <c r="F59" s="36">
        <f>SUMIFS(СВЦЭМ!$C$33:$C$776,СВЦЭМ!$A$33:$A$776,$A59,СВЦЭМ!$B$33:$B$776,F$47)+'СЕТ СН'!$G$9+СВЦЭМ!$D$10+'СЕТ СН'!$G$6-'СЕТ СН'!$G$19</f>
        <v>1396.7483912499999</v>
      </c>
      <c r="G59" s="36">
        <f>SUMIFS(СВЦЭМ!$C$33:$C$776,СВЦЭМ!$A$33:$A$776,$A59,СВЦЭМ!$B$33:$B$776,G$47)+'СЕТ СН'!$G$9+СВЦЭМ!$D$10+'СЕТ СН'!$G$6-'СЕТ СН'!$G$19</f>
        <v>1441.1563703899999</v>
      </c>
      <c r="H59" s="36">
        <f>SUMIFS(СВЦЭМ!$C$33:$C$776,СВЦЭМ!$A$33:$A$776,$A59,СВЦЭМ!$B$33:$B$776,H$47)+'СЕТ СН'!$G$9+СВЦЭМ!$D$10+'СЕТ СН'!$G$6-'СЕТ СН'!$G$19</f>
        <v>1470.6448114099999</v>
      </c>
      <c r="I59" s="36">
        <f>SUMIFS(СВЦЭМ!$C$33:$C$776,СВЦЭМ!$A$33:$A$776,$A59,СВЦЭМ!$B$33:$B$776,I$47)+'СЕТ СН'!$G$9+СВЦЭМ!$D$10+'СЕТ СН'!$G$6-'СЕТ СН'!$G$19</f>
        <v>1475.9852532699999</v>
      </c>
      <c r="J59" s="36">
        <f>SUMIFS(СВЦЭМ!$C$33:$C$776,СВЦЭМ!$A$33:$A$776,$A59,СВЦЭМ!$B$33:$B$776,J$47)+'СЕТ СН'!$G$9+СВЦЭМ!$D$10+'СЕТ СН'!$G$6-'СЕТ СН'!$G$19</f>
        <v>1415.8699374299999</v>
      </c>
      <c r="K59" s="36">
        <f>SUMIFS(СВЦЭМ!$C$33:$C$776,СВЦЭМ!$A$33:$A$776,$A59,СВЦЭМ!$B$33:$B$776,K$47)+'СЕТ СН'!$G$9+СВЦЭМ!$D$10+'СЕТ СН'!$G$6-'СЕТ СН'!$G$19</f>
        <v>1309.9007089499999</v>
      </c>
      <c r="L59" s="36">
        <f>SUMIFS(СВЦЭМ!$C$33:$C$776,СВЦЭМ!$A$33:$A$776,$A59,СВЦЭМ!$B$33:$B$776,L$47)+'СЕТ СН'!$G$9+СВЦЭМ!$D$10+'СЕТ СН'!$G$6-'СЕТ СН'!$G$19</f>
        <v>1305.8918712</v>
      </c>
      <c r="M59" s="36">
        <f>SUMIFS(СВЦЭМ!$C$33:$C$776,СВЦЭМ!$A$33:$A$776,$A59,СВЦЭМ!$B$33:$B$776,M$47)+'СЕТ СН'!$G$9+СВЦЭМ!$D$10+'СЕТ СН'!$G$6-'СЕТ СН'!$G$19</f>
        <v>1312.27834996</v>
      </c>
      <c r="N59" s="36">
        <f>SUMIFS(СВЦЭМ!$C$33:$C$776,СВЦЭМ!$A$33:$A$776,$A59,СВЦЭМ!$B$33:$B$776,N$47)+'СЕТ СН'!$G$9+СВЦЭМ!$D$10+'СЕТ СН'!$G$6-'СЕТ СН'!$G$19</f>
        <v>1392.0420186699998</v>
      </c>
      <c r="O59" s="36">
        <f>SUMIFS(СВЦЭМ!$C$33:$C$776,СВЦЭМ!$A$33:$A$776,$A59,СВЦЭМ!$B$33:$B$776,O$47)+'СЕТ СН'!$G$9+СВЦЭМ!$D$10+'СЕТ СН'!$G$6-'СЕТ СН'!$G$19</f>
        <v>1340.4935271099998</v>
      </c>
      <c r="P59" s="36">
        <f>SUMIFS(СВЦЭМ!$C$33:$C$776,СВЦЭМ!$A$33:$A$776,$A59,СВЦЭМ!$B$33:$B$776,P$47)+'СЕТ СН'!$G$9+СВЦЭМ!$D$10+'СЕТ СН'!$G$6-'СЕТ СН'!$G$19</f>
        <v>1376.01111827</v>
      </c>
      <c r="Q59" s="36">
        <f>SUMIFS(СВЦЭМ!$C$33:$C$776,СВЦЭМ!$A$33:$A$776,$A59,СВЦЭМ!$B$33:$B$776,Q$47)+'СЕТ СН'!$G$9+СВЦЭМ!$D$10+'СЕТ СН'!$G$6-'СЕТ СН'!$G$19</f>
        <v>1377.36952494</v>
      </c>
      <c r="R59" s="36">
        <f>SUMIFS(СВЦЭМ!$C$33:$C$776,СВЦЭМ!$A$33:$A$776,$A59,СВЦЭМ!$B$33:$B$776,R$47)+'СЕТ СН'!$G$9+СВЦЭМ!$D$10+'СЕТ СН'!$G$6-'СЕТ СН'!$G$19</f>
        <v>1378.8596154899999</v>
      </c>
      <c r="S59" s="36">
        <f>SUMIFS(СВЦЭМ!$C$33:$C$776,СВЦЭМ!$A$33:$A$776,$A59,СВЦЭМ!$B$33:$B$776,S$47)+'СЕТ СН'!$G$9+СВЦЭМ!$D$10+'СЕТ СН'!$G$6-'СЕТ СН'!$G$19</f>
        <v>1384.71813247</v>
      </c>
      <c r="T59" s="36">
        <f>SUMIFS(СВЦЭМ!$C$33:$C$776,СВЦЭМ!$A$33:$A$776,$A59,СВЦЭМ!$B$33:$B$776,T$47)+'СЕТ СН'!$G$9+СВЦЭМ!$D$10+'СЕТ СН'!$G$6-'СЕТ СН'!$G$19</f>
        <v>1339.1692350399999</v>
      </c>
      <c r="U59" s="36">
        <f>SUMIFS(СВЦЭМ!$C$33:$C$776,СВЦЭМ!$A$33:$A$776,$A59,СВЦЭМ!$B$33:$B$776,U$47)+'СЕТ СН'!$G$9+СВЦЭМ!$D$10+'СЕТ СН'!$G$6-'СЕТ СН'!$G$19</f>
        <v>1338.0534517799999</v>
      </c>
      <c r="V59" s="36">
        <f>SUMIFS(СВЦЭМ!$C$33:$C$776,СВЦЭМ!$A$33:$A$776,$A59,СВЦЭМ!$B$33:$B$776,V$47)+'СЕТ СН'!$G$9+СВЦЭМ!$D$10+'СЕТ СН'!$G$6-'СЕТ СН'!$G$19</f>
        <v>1259.6159253799999</v>
      </c>
      <c r="W59" s="36">
        <f>SUMIFS(СВЦЭМ!$C$33:$C$776,СВЦЭМ!$A$33:$A$776,$A59,СВЦЭМ!$B$33:$B$776,W$47)+'СЕТ СН'!$G$9+СВЦЭМ!$D$10+'СЕТ СН'!$G$6-'СЕТ СН'!$G$19</f>
        <v>1208.47698266</v>
      </c>
      <c r="X59" s="36">
        <f>SUMIFS(СВЦЭМ!$C$33:$C$776,СВЦЭМ!$A$33:$A$776,$A59,СВЦЭМ!$B$33:$B$776,X$47)+'СЕТ СН'!$G$9+СВЦЭМ!$D$10+'СЕТ СН'!$G$6-'СЕТ СН'!$G$19</f>
        <v>1262.2874120299998</v>
      </c>
      <c r="Y59" s="36">
        <f>SUMIFS(СВЦЭМ!$C$33:$C$776,СВЦЭМ!$A$33:$A$776,$A59,СВЦЭМ!$B$33:$B$776,Y$47)+'СЕТ СН'!$G$9+СВЦЭМ!$D$10+'СЕТ СН'!$G$6-'СЕТ СН'!$G$19</f>
        <v>1289.6322540899998</v>
      </c>
    </row>
    <row r="60" spans="1:25" ht="15.75" x14ac:dyDescent="0.2">
      <c r="A60" s="35">
        <f t="shared" si="1"/>
        <v>43934</v>
      </c>
      <c r="B60" s="36">
        <f>SUMIFS(СВЦЭМ!$C$33:$C$776,СВЦЭМ!$A$33:$A$776,$A60,СВЦЭМ!$B$33:$B$776,B$47)+'СЕТ СН'!$G$9+СВЦЭМ!$D$10+'СЕТ СН'!$G$6-'СЕТ СН'!$G$19</f>
        <v>1296.5599138</v>
      </c>
      <c r="C60" s="36">
        <f>SUMIFS(СВЦЭМ!$C$33:$C$776,СВЦЭМ!$A$33:$A$776,$A60,СВЦЭМ!$B$33:$B$776,C$47)+'СЕТ СН'!$G$9+СВЦЭМ!$D$10+'СЕТ СН'!$G$6-'СЕТ СН'!$G$19</f>
        <v>1350.3347212399999</v>
      </c>
      <c r="D60" s="36">
        <f>SUMIFS(СВЦЭМ!$C$33:$C$776,СВЦЭМ!$A$33:$A$776,$A60,СВЦЭМ!$B$33:$B$776,D$47)+'СЕТ СН'!$G$9+СВЦЭМ!$D$10+'СЕТ СН'!$G$6-'СЕТ СН'!$G$19</f>
        <v>1403.6085138799999</v>
      </c>
      <c r="E60" s="36">
        <f>SUMIFS(СВЦЭМ!$C$33:$C$776,СВЦЭМ!$A$33:$A$776,$A60,СВЦЭМ!$B$33:$B$776,E$47)+'СЕТ СН'!$G$9+СВЦЭМ!$D$10+'СЕТ СН'!$G$6-'СЕТ СН'!$G$19</f>
        <v>1392.5946410699999</v>
      </c>
      <c r="F60" s="36">
        <f>SUMIFS(СВЦЭМ!$C$33:$C$776,СВЦЭМ!$A$33:$A$776,$A60,СВЦЭМ!$B$33:$B$776,F$47)+'СЕТ СН'!$G$9+СВЦЭМ!$D$10+'СЕТ СН'!$G$6-'СЕТ СН'!$G$19</f>
        <v>1387.7026221699998</v>
      </c>
      <c r="G60" s="36">
        <f>SUMIFS(СВЦЭМ!$C$33:$C$776,СВЦЭМ!$A$33:$A$776,$A60,СВЦЭМ!$B$33:$B$776,G$47)+'СЕТ СН'!$G$9+СВЦЭМ!$D$10+'СЕТ СН'!$G$6-'СЕТ СН'!$G$19</f>
        <v>1365.3567198199999</v>
      </c>
      <c r="H60" s="36">
        <f>SUMIFS(СВЦЭМ!$C$33:$C$776,СВЦЭМ!$A$33:$A$776,$A60,СВЦЭМ!$B$33:$B$776,H$47)+'СЕТ СН'!$G$9+СВЦЭМ!$D$10+'СЕТ СН'!$G$6-'СЕТ СН'!$G$19</f>
        <v>1367.9622350299999</v>
      </c>
      <c r="I60" s="36">
        <f>SUMIFS(СВЦЭМ!$C$33:$C$776,СВЦЭМ!$A$33:$A$776,$A60,СВЦЭМ!$B$33:$B$776,I$47)+'СЕТ СН'!$G$9+СВЦЭМ!$D$10+'СЕТ СН'!$G$6-'СЕТ СН'!$G$19</f>
        <v>1316.1325269499998</v>
      </c>
      <c r="J60" s="36">
        <f>SUMIFS(СВЦЭМ!$C$33:$C$776,СВЦЭМ!$A$33:$A$776,$A60,СВЦЭМ!$B$33:$B$776,J$47)+'СЕТ СН'!$G$9+СВЦЭМ!$D$10+'СЕТ СН'!$G$6-'СЕТ СН'!$G$19</f>
        <v>1231.4571286199998</v>
      </c>
      <c r="K60" s="36">
        <f>SUMIFS(СВЦЭМ!$C$33:$C$776,СВЦЭМ!$A$33:$A$776,$A60,СВЦЭМ!$B$33:$B$776,K$47)+'СЕТ СН'!$G$9+СВЦЭМ!$D$10+'СЕТ СН'!$G$6-'СЕТ СН'!$G$19</f>
        <v>1207.3647939699999</v>
      </c>
      <c r="L60" s="36">
        <f>SUMIFS(СВЦЭМ!$C$33:$C$776,СВЦЭМ!$A$33:$A$776,$A60,СВЦЭМ!$B$33:$B$776,L$47)+'СЕТ СН'!$G$9+СВЦЭМ!$D$10+'СЕТ СН'!$G$6-'СЕТ СН'!$G$19</f>
        <v>1194.6658718399999</v>
      </c>
      <c r="M60" s="36">
        <f>SUMIFS(СВЦЭМ!$C$33:$C$776,СВЦЭМ!$A$33:$A$776,$A60,СВЦЭМ!$B$33:$B$776,M$47)+'СЕТ СН'!$G$9+СВЦЭМ!$D$10+'СЕТ СН'!$G$6-'СЕТ СН'!$G$19</f>
        <v>1191.5985314099999</v>
      </c>
      <c r="N60" s="36">
        <f>SUMIFS(СВЦЭМ!$C$33:$C$776,СВЦЭМ!$A$33:$A$776,$A60,СВЦЭМ!$B$33:$B$776,N$47)+'СЕТ СН'!$G$9+СВЦЭМ!$D$10+'СЕТ СН'!$G$6-'СЕТ СН'!$G$19</f>
        <v>1253.7883753499998</v>
      </c>
      <c r="O60" s="36">
        <f>SUMIFS(СВЦЭМ!$C$33:$C$776,СВЦЭМ!$A$33:$A$776,$A60,СВЦЭМ!$B$33:$B$776,O$47)+'СЕТ СН'!$G$9+СВЦЭМ!$D$10+'СЕТ СН'!$G$6-'СЕТ СН'!$G$19</f>
        <v>1193.7566630199999</v>
      </c>
      <c r="P60" s="36">
        <f>SUMIFS(СВЦЭМ!$C$33:$C$776,СВЦЭМ!$A$33:$A$776,$A60,СВЦЭМ!$B$33:$B$776,P$47)+'СЕТ СН'!$G$9+СВЦЭМ!$D$10+'СЕТ СН'!$G$6-'СЕТ СН'!$G$19</f>
        <v>1209.6218392000001</v>
      </c>
      <c r="Q60" s="36">
        <f>SUMIFS(СВЦЭМ!$C$33:$C$776,СВЦЭМ!$A$33:$A$776,$A60,СВЦЭМ!$B$33:$B$776,Q$47)+'СЕТ СН'!$G$9+СВЦЭМ!$D$10+'СЕТ СН'!$G$6-'СЕТ СН'!$G$19</f>
        <v>1233.0426246999998</v>
      </c>
      <c r="R60" s="36">
        <f>SUMIFS(СВЦЭМ!$C$33:$C$776,СВЦЭМ!$A$33:$A$776,$A60,СВЦЭМ!$B$33:$B$776,R$47)+'СЕТ СН'!$G$9+СВЦЭМ!$D$10+'СЕТ СН'!$G$6-'СЕТ СН'!$G$19</f>
        <v>1234.22383857</v>
      </c>
      <c r="S60" s="36">
        <f>SUMIFS(СВЦЭМ!$C$33:$C$776,СВЦЭМ!$A$33:$A$776,$A60,СВЦЭМ!$B$33:$B$776,S$47)+'СЕТ СН'!$G$9+СВЦЭМ!$D$10+'СЕТ СН'!$G$6-'СЕТ СН'!$G$19</f>
        <v>1234.18534183</v>
      </c>
      <c r="T60" s="36">
        <f>SUMIFS(СВЦЭМ!$C$33:$C$776,СВЦЭМ!$A$33:$A$776,$A60,СВЦЭМ!$B$33:$B$776,T$47)+'СЕТ СН'!$G$9+СВЦЭМ!$D$10+'СЕТ СН'!$G$6-'СЕТ СН'!$G$19</f>
        <v>1224.9923661399998</v>
      </c>
      <c r="U60" s="36">
        <f>SUMIFS(СВЦЭМ!$C$33:$C$776,СВЦЭМ!$A$33:$A$776,$A60,СВЦЭМ!$B$33:$B$776,U$47)+'СЕТ СН'!$G$9+СВЦЭМ!$D$10+'СЕТ СН'!$G$6-'СЕТ СН'!$G$19</f>
        <v>1243.37866607</v>
      </c>
      <c r="V60" s="36">
        <f>SUMIFS(СВЦЭМ!$C$33:$C$776,СВЦЭМ!$A$33:$A$776,$A60,СВЦЭМ!$B$33:$B$776,V$47)+'СЕТ СН'!$G$9+СВЦЭМ!$D$10+'СЕТ СН'!$G$6-'СЕТ СН'!$G$19</f>
        <v>1212.7507906599999</v>
      </c>
      <c r="W60" s="36">
        <f>SUMIFS(СВЦЭМ!$C$33:$C$776,СВЦЭМ!$A$33:$A$776,$A60,СВЦЭМ!$B$33:$B$776,W$47)+'СЕТ СН'!$G$9+СВЦЭМ!$D$10+'СЕТ СН'!$G$6-'СЕТ СН'!$G$19</f>
        <v>1202.5934523599999</v>
      </c>
      <c r="X60" s="36">
        <f>SUMIFS(СВЦЭМ!$C$33:$C$776,СВЦЭМ!$A$33:$A$776,$A60,СВЦЭМ!$B$33:$B$776,X$47)+'СЕТ СН'!$G$9+СВЦЭМ!$D$10+'СЕТ СН'!$G$6-'СЕТ СН'!$G$19</f>
        <v>1222.3312364699998</v>
      </c>
      <c r="Y60" s="36">
        <f>SUMIFS(СВЦЭМ!$C$33:$C$776,СВЦЭМ!$A$33:$A$776,$A60,СВЦЭМ!$B$33:$B$776,Y$47)+'СЕТ СН'!$G$9+СВЦЭМ!$D$10+'СЕТ СН'!$G$6-'СЕТ СН'!$G$19</f>
        <v>1247.1053290999998</v>
      </c>
    </row>
    <row r="61" spans="1:25" ht="15.75" x14ac:dyDescent="0.2">
      <c r="A61" s="35">
        <f t="shared" si="1"/>
        <v>43935</v>
      </c>
      <c r="B61" s="36">
        <f>SUMIFS(СВЦЭМ!$C$33:$C$776,СВЦЭМ!$A$33:$A$776,$A61,СВЦЭМ!$B$33:$B$776,B$47)+'СЕТ СН'!$G$9+СВЦЭМ!$D$10+'СЕТ СН'!$G$6-'СЕТ СН'!$G$19</f>
        <v>1283.9623815399998</v>
      </c>
      <c r="C61" s="36">
        <f>SUMIFS(СВЦЭМ!$C$33:$C$776,СВЦЭМ!$A$33:$A$776,$A61,СВЦЭМ!$B$33:$B$776,C$47)+'СЕТ СН'!$G$9+СВЦЭМ!$D$10+'СЕТ СН'!$G$6-'СЕТ СН'!$G$19</f>
        <v>1321.8157967799998</v>
      </c>
      <c r="D61" s="36">
        <f>SUMIFS(СВЦЭМ!$C$33:$C$776,СВЦЭМ!$A$33:$A$776,$A61,СВЦЭМ!$B$33:$B$776,D$47)+'СЕТ СН'!$G$9+СВЦЭМ!$D$10+'СЕТ СН'!$G$6-'СЕТ СН'!$G$19</f>
        <v>1345.02863972</v>
      </c>
      <c r="E61" s="36">
        <f>SUMIFS(СВЦЭМ!$C$33:$C$776,СВЦЭМ!$A$33:$A$776,$A61,СВЦЭМ!$B$33:$B$776,E$47)+'СЕТ СН'!$G$9+СВЦЭМ!$D$10+'СЕТ СН'!$G$6-'СЕТ СН'!$G$19</f>
        <v>1365.3110798</v>
      </c>
      <c r="F61" s="36">
        <f>SUMIFS(СВЦЭМ!$C$33:$C$776,СВЦЭМ!$A$33:$A$776,$A61,СВЦЭМ!$B$33:$B$776,F$47)+'СЕТ СН'!$G$9+СВЦЭМ!$D$10+'СЕТ СН'!$G$6-'СЕТ СН'!$G$19</f>
        <v>1390.7028022099998</v>
      </c>
      <c r="G61" s="36">
        <f>SUMIFS(СВЦЭМ!$C$33:$C$776,СВЦЭМ!$A$33:$A$776,$A61,СВЦЭМ!$B$33:$B$776,G$47)+'СЕТ СН'!$G$9+СВЦЭМ!$D$10+'СЕТ СН'!$G$6-'СЕТ СН'!$G$19</f>
        <v>1382.5378699099999</v>
      </c>
      <c r="H61" s="36">
        <f>SUMIFS(СВЦЭМ!$C$33:$C$776,СВЦЭМ!$A$33:$A$776,$A61,СВЦЭМ!$B$33:$B$776,H$47)+'СЕТ СН'!$G$9+СВЦЭМ!$D$10+'СЕТ СН'!$G$6-'СЕТ СН'!$G$19</f>
        <v>1393.8680805699998</v>
      </c>
      <c r="I61" s="36">
        <f>SUMIFS(СВЦЭМ!$C$33:$C$776,СВЦЭМ!$A$33:$A$776,$A61,СВЦЭМ!$B$33:$B$776,I$47)+'СЕТ СН'!$G$9+СВЦЭМ!$D$10+'СЕТ СН'!$G$6-'СЕТ СН'!$G$19</f>
        <v>1429.5081090699998</v>
      </c>
      <c r="J61" s="36">
        <f>SUMIFS(СВЦЭМ!$C$33:$C$776,СВЦЭМ!$A$33:$A$776,$A61,СВЦЭМ!$B$33:$B$776,J$47)+'СЕТ СН'!$G$9+СВЦЭМ!$D$10+'СЕТ СН'!$G$6-'СЕТ СН'!$G$19</f>
        <v>1404.7769254</v>
      </c>
      <c r="K61" s="36">
        <f>SUMIFS(СВЦЭМ!$C$33:$C$776,СВЦЭМ!$A$33:$A$776,$A61,СВЦЭМ!$B$33:$B$776,K$47)+'СЕТ СН'!$G$9+СВЦЭМ!$D$10+'СЕТ СН'!$G$6-'СЕТ СН'!$G$19</f>
        <v>1375.1482954099999</v>
      </c>
      <c r="L61" s="36">
        <f>SUMIFS(СВЦЭМ!$C$33:$C$776,СВЦЭМ!$A$33:$A$776,$A61,СВЦЭМ!$B$33:$B$776,L$47)+'СЕТ СН'!$G$9+СВЦЭМ!$D$10+'СЕТ СН'!$G$6-'СЕТ СН'!$G$19</f>
        <v>1350.2077626299999</v>
      </c>
      <c r="M61" s="36">
        <f>SUMIFS(СВЦЭМ!$C$33:$C$776,СВЦЭМ!$A$33:$A$776,$A61,СВЦЭМ!$B$33:$B$776,M$47)+'СЕТ СН'!$G$9+СВЦЭМ!$D$10+'СЕТ СН'!$G$6-'СЕТ СН'!$G$19</f>
        <v>1357.72641886</v>
      </c>
      <c r="N61" s="36">
        <f>SUMIFS(СВЦЭМ!$C$33:$C$776,СВЦЭМ!$A$33:$A$776,$A61,СВЦЭМ!$B$33:$B$776,N$47)+'СЕТ СН'!$G$9+СВЦЭМ!$D$10+'СЕТ СН'!$G$6-'СЕТ СН'!$G$19</f>
        <v>1381.7907262399999</v>
      </c>
      <c r="O61" s="36">
        <f>SUMIFS(СВЦЭМ!$C$33:$C$776,СВЦЭМ!$A$33:$A$776,$A61,СВЦЭМ!$B$33:$B$776,O$47)+'СЕТ СН'!$G$9+СВЦЭМ!$D$10+'СЕТ СН'!$G$6-'СЕТ СН'!$G$19</f>
        <v>1297.4316805599999</v>
      </c>
      <c r="P61" s="36">
        <f>SUMIFS(СВЦЭМ!$C$33:$C$776,СВЦЭМ!$A$33:$A$776,$A61,СВЦЭМ!$B$33:$B$776,P$47)+'СЕТ СН'!$G$9+СВЦЭМ!$D$10+'СЕТ СН'!$G$6-'СЕТ СН'!$G$19</f>
        <v>1332.2599196399999</v>
      </c>
      <c r="Q61" s="36">
        <f>SUMIFS(СВЦЭМ!$C$33:$C$776,СВЦЭМ!$A$33:$A$776,$A61,СВЦЭМ!$B$33:$B$776,Q$47)+'СЕТ СН'!$G$9+СВЦЭМ!$D$10+'СЕТ СН'!$G$6-'СЕТ СН'!$G$19</f>
        <v>1355.1624570299998</v>
      </c>
      <c r="R61" s="36">
        <f>SUMIFS(СВЦЭМ!$C$33:$C$776,СВЦЭМ!$A$33:$A$776,$A61,СВЦЭМ!$B$33:$B$776,R$47)+'СЕТ СН'!$G$9+СВЦЭМ!$D$10+'СЕТ СН'!$G$6-'СЕТ СН'!$G$19</f>
        <v>1403.3130820499998</v>
      </c>
      <c r="S61" s="36">
        <f>SUMIFS(СВЦЭМ!$C$33:$C$776,СВЦЭМ!$A$33:$A$776,$A61,СВЦЭМ!$B$33:$B$776,S$47)+'СЕТ СН'!$G$9+СВЦЭМ!$D$10+'СЕТ СН'!$G$6-'СЕТ СН'!$G$19</f>
        <v>1362.0012676899998</v>
      </c>
      <c r="T61" s="36">
        <f>SUMIFS(СВЦЭМ!$C$33:$C$776,СВЦЭМ!$A$33:$A$776,$A61,СВЦЭМ!$B$33:$B$776,T$47)+'СЕТ СН'!$G$9+СВЦЭМ!$D$10+'СЕТ СН'!$G$6-'СЕТ СН'!$G$19</f>
        <v>1330.9032291599999</v>
      </c>
      <c r="U61" s="36">
        <f>SUMIFS(СВЦЭМ!$C$33:$C$776,СВЦЭМ!$A$33:$A$776,$A61,СВЦЭМ!$B$33:$B$776,U$47)+'СЕТ СН'!$G$9+СВЦЭМ!$D$10+'СЕТ СН'!$G$6-'СЕТ СН'!$G$19</f>
        <v>1329.5745039399999</v>
      </c>
      <c r="V61" s="36">
        <f>SUMIFS(СВЦЭМ!$C$33:$C$776,СВЦЭМ!$A$33:$A$776,$A61,СВЦЭМ!$B$33:$B$776,V$47)+'СЕТ СН'!$G$9+СВЦЭМ!$D$10+'СЕТ СН'!$G$6-'СЕТ СН'!$G$19</f>
        <v>1357.0973189699998</v>
      </c>
      <c r="W61" s="36">
        <f>SUMIFS(СВЦЭМ!$C$33:$C$776,СВЦЭМ!$A$33:$A$776,$A61,СВЦЭМ!$B$33:$B$776,W$47)+'СЕТ СН'!$G$9+СВЦЭМ!$D$10+'СЕТ СН'!$G$6-'СЕТ СН'!$G$19</f>
        <v>1316.5117475099999</v>
      </c>
      <c r="X61" s="36">
        <f>SUMIFS(СВЦЭМ!$C$33:$C$776,СВЦЭМ!$A$33:$A$776,$A61,СВЦЭМ!$B$33:$B$776,X$47)+'СЕТ СН'!$G$9+СВЦЭМ!$D$10+'СЕТ СН'!$G$6-'СЕТ СН'!$G$19</f>
        <v>1359.3242166399998</v>
      </c>
      <c r="Y61" s="36">
        <f>SUMIFS(СВЦЭМ!$C$33:$C$776,СВЦЭМ!$A$33:$A$776,$A61,СВЦЭМ!$B$33:$B$776,Y$47)+'СЕТ СН'!$G$9+СВЦЭМ!$D$10+'СЕТ СН'!$G$6-'СЕТ СН'!$G$19</f>
        <v>1357.4103934899999</v>
      </c>
    </row>
    <row r="62" spans="1:25" ht="15.75" x14ac:dyDescent="0.2">
      <c r="A62" s="35">
        <f t="shared" si="1"/>
        <v>43936</v>
      </c>
      <c r="B62" s="36">
        <f>SUMIFS(СВЦЭМ!$C$33:$C$776,СВЦЭМ!$A$33:$A$776,$A62,СВЦЭМ!$B$33:$B$776,B$47)+'СЕТ СН'!$G$9+СВЦЭМ!$D$10+'СЕТ СН'!$G$6-'СЕТ СН'!$G$19</f>
        <v>1371.5734538299998</v>
      </c>
      <c r="C62" s="36">
        <f>SUMIFS(СВЦЭМ!$C$33:$C$776,СВЦЭМ!$A$33:$A$776,$A62,СВЦЭМ!$B$33:$B$776,C$47)+'СЕТ СН'!$G$9+СВЦЭМ!$D$10+'СЕТ СН'!$G$6-'СЕТ СН'!$G$19</f>
        <v>1421.13598009</v>
      </c>
      <c r="D62" s="36">
        <f>SUMIFS(СВЦЭМ!$C$33:$C$776,СВЦЭМ!$A$33:$A$776,$A62,СВЦЭМ!$B$33:$B$776,D$47)+'СЕТ СН'!$G$9+СВЦЭМ!$D$10+'СЕТ СН'!$G$6-'СЕТ СН'!$G$19</f>
        <v>1391.3112777299998</v>
      </c>
      <c r="E62" s="36">
        <f>SUMIFS(СВЦЭМ!$C$33:$C$776,СВЦЭМ!$A$33:$A$776,$A62,СВЦЭМ!$B$33:$B$776,E$47)+'СЕТ СН'!$G$9+СВЦЭМ!$D$10+'СЕТ СН'!$G$6-'СЕТ СН'!$G$19</f>
        <v>1399.15978451</v>
      </c>
      <c r="F62" s="36">
        <f>SUMIFS(СВЦЭМ!$C$33:$C$776,СВЦЭМ!$A$33:$A$776,$A62,СВЦЭМ!$B$33:$B$776,F$47)+'СЕТ СН'!$G$9+СВЦЭМ!$D$10+'СЕТ СН'!$G$6-'СЕТ СН'!$G$19</f>
        <v>1457.18774394</v>
      </c>
      <c r="G62" s="36">
        <f>SUMIFS(СВЦЭМ!$C$33:$C$776,СВЦЭМ!$A$33:$A$776,$A62,СВЦЭМ!$B$33:$B$776,G$47)+'СЕТ СН'!$G$9+СВЦЭМ!$D$10+'СЕТ СН'!$G$6-'СЕТ СН'!$G$19</f>
        <v>1396.78120137</v>
      </c>
      <c r="H62" s="36">
        <f>SUMIFS(СВЦЭМ!$C$33:$C$776,СВЦЭМ!$A$33:$A$776,$A62,СВЦЭМ!$B$33:$B$776,H$47)+'СЕТ СН'!$G$9+СВЦЭМ!$D$10+'СЕТ СН'!$G$6-'СЕТ СН'!$G$19</f>
        <v>1376.3225568099999</v>
      </c>
      <c r="I62" s="36">
        <f>SUMIFS(СВЦЭМ!$C$33:$C$776,СВЦЭМ!$A$33:$A$776,$A62,СВЦЭМ!$B$33:$B$776,I$47)+'СЕТ СН'!$G$9+СВЦЭМ!$D$10+'СЕТ СН'!$G$6-'СЕТ СН'!$G$19</f>
        <v>1366.43290768</v>
      </c>
      <c r="J62" s="36">
        <f>SUMIFS(СВЦЭМ!$C$33:$C$776,СВЦЭМ!$A$33:$A$776,$A62,СВЦЭМ!$B$33:$B$776,J$47)+'СЕТ СН'!$G$9+СВЦЭМ!$D$10+'СЕТ СН'!$G$6-'СЕТ СН'!$G$19</f>
        <v>1329.3161195799998</v>
      </c>
      <c r="K62" s="36">
        <f>SUMIFS(СВЦЭМ!$C$33:$C$776,СВЦЭМ!$A$33:$A$776,$A62,СВЦЭМ!$B$33:$B$776,K$47)+'СЕТ СН'!$G$9+СВЦЭМ!$D$10+'СЕТ СН'!$G$6-'СЕТ СН'!$G$19</f>
        <v>1292.75551419</v>
      </c>
      <c r="L62" s="36">
        <f>SUMIFS(СВЦЭМ!$C$33:$C$776,СВЦЭМ!$A$33:$A$776,$A62,СВЦЭМ!$B$33:$B$776,L$47)+'СЕТ СН'!$G$9+СВЦЭМ!$D$10+'СЕТ СН'!$G$6-'СЕТ СН'!$G$19</f>
        <v>1254.3016612099998</v>
      </c>
      <c r="M62" s="36">
        <f>SUMIFS(СВЦЭМ!$C$33:$C$776,СВЦЭМ!$A$33:$A$776,$A62,СВЦЭМ!$B$33:$B$776,M$47)+'СЕТ СН'!$G$9+СВЦЭМ!$D$10+'СЕТ СН'!$G$6-'СЕТ СН'!$G$19</f>
        <v>1262.1895690299998</v>
      </c>
      <c r="N62" s="36">
        <f>SUMIFS(СВЦЭМ!$C$33:$C$776,СВЦЭМ!$A$33:$A$776,$A62,СВЦЭМ!$B$33:$B$776,N$47)+'СЕТ СН'!$G$9+СВЦЭМ!$D$10+'СЕТ СН'!$G$6-'СЕТ СН'!$G$19</f>
        <v>1305.04042276</v>
      </c>
      <c r="O62" s="36">
        <f>SUMIFS(СВЦЭМ!$C$33:$C$776,СВЦЭМ!$A$33:$A$776,$A62,СВЦЭМ!$B$33:$B$776,O$47)+'СЕТ СН'!$G$9+СВЦЭМ!$D$10+'СЕТ СН'!$G$6-'СЕТ СН'!$G$19</f>
        <v>1278.9530573</v>
      </c>
      <c r="P62" s="36">
        <f>SUMIFS(СВЦЭМ!$C$33:$C$776,СВЦЭМ!$A$33:$A$776,$A62,СВЦЭМ!$B$33:$B$776,P$47)+'СЕТ СН'!$G$9+СВЦЭМ!$D$10+'СЕТ СН'!$G$6-'СЕТ СН'!$G$19</f>
        <v>1312.98387798</v>
      </c>
      <c r="Q62" s="36">
        <f>SUMIFS(СВЦЭМ!$C$33:$C$776,СВЦЭМ!$A$33:$A$776,$A62,СВЦЭМ!$B$33:$B$776,Q$47)+'СЕТ СН'!$G$9+СВЦЭМ!$D$10+'СЕТ СН'!$G$6-'СЕТ СН'!$G$19</f>
        <v>1300.7518520599999</v>
      </c>
      <c r="R62" s="36">
        <f>SUMIFS(СВЦЭМ!$C$33:$C$776,СВЦЭМ!$A$33:$A$776,$A62,СВЦЭМ!$B$33:$B$776,R$47)+'СЕТ СН'!$G$9+СВЦЭМ!$D$10+'СЕТ СН'!$G$6-'СЕТ СН'!$G$19</f>
        <v>1285.00990252</v>
      </c>
      <c r="S62" s="36">
        <f>SUMIFS(СВЦЭМ!$C$33:$C$776,СВЦЭМ!$A$33:$A$776,$A62,СВЦЭМ!$B$33:$B$776,S$47)+'СЕТ СН'!$G$9+СВЦЭМ!$D$10+'СЕТ СН'!$G$6-'СЕТ СН'!$G$19</f>
        <v>1304.857084</v>
      </c>
      <c r="T62" s="36">
        <f>SUMIFS(СВЦЭМ!$C$33:$C$776,СВЦЭМ!$A$33:$A$776,$A62,СВЦЭМ!$B$33:$B$776,T$47)+'СЕТ СН'!$G$9+СВЦЭМ!$D$10+'СЕТ СН'!$G$6-'СЕТ СН'!$G$19</f>
        <v>1273.8108767199999</v>
      </c>
      <c r="U62" s="36">
        <f>SUMIFS(СВЦЭМ!$C$33:$C$776,СВЦЭМ!$A$33:$A$776,$A62,СВЦЭМ!$B$33:$B$776,U$47)+'СЕТ СН'!$G$9+СВЦЭМ!$D$10+'СЕТ СН'!$G$6-'СЕТ СН'!$G$19</f>
        <v>1237.9861258399999</v>
      </c>
      <c r="V62" s="36">
        <f>SUMIFS(СВЦЭМ!$C$33:$C$776,СВЦЭМ!$A$33:$A$776,$A62,СВЦЭМ!$B$33:$B$776,V$47)+'СЕТ СН'!$G$9+СВЦЭМ!$D$10+'СЕТ СН'!$G$6-'СЕТ СН'!$G$19</f>
        <v>1280.2105032099998</v>
      </c>
      <c r="W62" s="36">
        <f>SUMIFS(СВЦЭМ!$C$33:$C$776,СВЦЭМ!$A$33:$A$776,$A62,СВЦЭМ!$B$33:$B$776,W$47)+'СЕТ СН'!$G$9+СВЦЭМ!$D$10+'СЕТ СН'!$G$6-'СЕТ СН'!$G$19</f>
        <v>1244.7926970999999</v>
      </c>
      <c r="X62" s="36">
        <f>SUMIFS(СВЦЭМ!$C$33:$C$776,СВЦЭМ!$A$33:$A$776,$A62,СВЦЭМ!$B$33:$B$776,X$47)+'СЕТ СН'!$G$9+СВЦЭМ!$D$10+'СЕТ СН'!$G$6-'СЕТ СН'!$G$19</f>
        <v>1233.7946833199999</v>
      </c>
      <c r="Y62" s="36">
        <f>SUMIFS(СВЦЭМ!$C$33:$C$776,СВЦЭМ!$A$33:$A$776,$A62,СВЦЭМ!$B$33:$B$776,Y$47)+'СЕТ СН'!$G$9+СВЦЭМ!$D$10+'СЕТ СН'!$G$6-'СЕТ СН'!$G$19</f>
        <v>1262.0319158</v>
      </c>
    </row>
    <row r="63" spans="1:25" ht="15.75" x14ac:dyDescent="0.2">
      <c r="A63" s="35">
        <f t="shared" si="1"/>
        <v>43937</v>
      </c>
      <c r="B63" s="36">
        <f>SUMIFS(СВЦЭМ!$C$33:$C$776,СВЦЭМ!$A$33:$A$776,$A63,СВЦЭМ!$B$33:$B$776,B$47)+'СЕТ СН'!$G$9+СВЦЭМ!$D$10+'СЕТ СН'!$G$6-'СЕТ СН'!$G$19</f>
        <v>1224.42230307</v>
      </c>
      <c r="C63" s="36">
        <f>SUMIFS(СВЦЭМ!$C$33:$C$776,СВЦЭМ!$A$33:$A$776,$A63,СВЦЭМ!$B$33:$B$776,C$47)+'СЕТ СН'!$G$9+СВЦЭМ!$D$10+'СЕТ СН'!$G$6-'СЕТ СН'!$G$19</f>
        <v>1252.89212776</v>
      </c>
      <c r="D63" s="36">
        <f>SUMIFS(СВЦЭМ!$C$33:$C$776,СВЦЭМ!$A$33:$A$776,$A63,СВЦЭМ!$B$33:$B$776,D$47)+'СЕТ СН'!$G$9+СВЦЭМ!$D$10+'СЕТ СН'!$G$6-'СЕТ СН'!$G$19</f>
        <v>1278.2361263099999</v>
      </c>
      <c r="E63" s="36">
        <f>SUMIFS(СВЦЭМ!$C$33:$C$776,СВЦЭМ!$A$33:$A$776,$A63,СВЦЭМ!$B$33:$B$776,E$47)+'СЕТ СН'!$G$9+СВЦЭМ!$D$10+'СЕТ СН'!$G$6-'СЕТ СН'!$G$19</f>
        <v>1303.03081262</v>
      </c>
      <c r="F63" s="36">
        <f>SUMIFS(СВЦЭМ!$C$33:$C$776,СВЦЭМ!$A$33:$A$776,$A63,СВЦЭМ!$B$33:$B$776,F$47)+'СЕТ СН'!$G$9+СВЦЭМ!$D$10+'СЕТ СН'!$G$6-'СЕТ СН'!$G$19</f>
        <v>1303.1339025599998</v>
      </c>
      <c r="G63" s="36">
        <f>SUMIFS(СВЦЭМ!$C$33:$C$776,СВЦЭМ!$A$33:$A$776,$A63,СВЦЭМ!$B$33:$B$776,G$47)+'СЕТ СН'!$G$9+СВЦЭМ!$D$10+'СЕТ СН'!$G$6-'СЕТ СН'!$G$19</f>
        <v>1291.8814336099999</v>
      </c>
      <c r="H63" s="36">
        <f>SUMIFS(СВЦЭМ!$C$33:$C$776,СВЦЭМ!$A$33:$A$776,$A63,СВЦЭМ!$B$33:$B$776,H$47)+'СЕТ СН'!$G$9+СВЦЭМ!$D$10+'СЕТ СН'!$G$6-'СЕТ СН'!$G$19</f>
        <v>1286.3658634799999</v>
      </c>
      <c r="I63" s="36">
        <f>SUMIFS(СВЦЭМ!$C$33:$C$776,СВЦЭМ!$A$33:$A$776,$A63,СВЦЭМ!$B$33:$B$776,I$47)+'СЕТ СН'!$G$9+СВЦЭМ!$D$10+'СЕТ СН'!$G$6-'СЕТ СН'!$G$19</f>
        <v>1274.12914194</v>
      </c>
      <c r="J63" s="36">
        <f>SUMIFS(СВЦЭМ!$C$33:$C$776,СВЦЭМ!$A$33:$A$776,$A63,СВЦЭМ!$B$33:$B$776,J$47)+'СЕТ СН'!$G$9+СВЦЭМ!$D$10+'СЕТ СН'!$G$6-'СЕТ СН'!$G$19</f>
        <v>1192.0399358199998</v>
      </c>
      <c r="K63" s="36">
        <f>SUMIFS(СВЦЭМ!$C$33:$C$776,СВЦЭМ!$A$33:$A$776,$A63,СВЦЭМ!$B$33:$B$776,K$47)+'СЕТ СН'!$G$9+СВЦЭМ!$D$10+'СЕТ СН'!$G$6-'СЕТ СН'!$G$19</f>
        <v>1225.1425025999999</v>
      </c>
      <c r="L63" s="36">
        <f>SUMIFS(СВЦЭМ!$C$33:$C$776,СВЦЭМ!$A$33:$A$776,$A63,СВЦЭМ!$B$33:$B$776,L$47)+'СЕТ СН'!$G$9+СВЦЭМ!$D$10+'СЕТ СН'!$G$6-'СЕТ СН'!$G$19</f>
        <v>1213.3553839499998</v>
      </c>
      <c r="M63" s="36">
        <f>SUMIFS(СВЦЭМ!$C$33:$C$776,СВЦЭМ!$A$33:$A$776,$A63,СВЦЭМ!$B$33:$B$776,M$47)+'СЕТ СН'!$G$9+СВЦЭМ!$D$10+'СЕТ СН'!$G$6-'СЕТ СН'!$G$19</f>
        <v>1210.90943408</v>
      </c>
      <c r="N63" s="36">
        <f>SUMIFS(СВЦЭМ!$C$33:$C$776,СВЦЭМ!$A$33:$A$776,$A63,СВЦЭМ!$B$33:$B$776,N$47)+'СЕТ СН'!$G$9+СВЦЭМ!$D$10+'СЕТ СН'!$G$6-'СЕТ СН'!$G$19</f>
        <v>1219.9508769699999</v>
      </c>
      <c r="O63" s="36">
        <f>SUMIFS(СВЦЭМ!$C$33:$C$776,СВЦЭМ!$A$33:$A$776,$A63,СВЦЭМ!$B$33:$B$776,O$47)+'СЕТ СН'!$G$9+СВЦЭМ!$D$10+'СЕТ СН'!$G$6-'СЕТ СН'!$G$19</f>
        <v>1185.0942736399998</v>
      </c>
      <c r="P63" s="36">
        <f>SUMIFS(СВЦЭМ!$C$33:$C$776,СВЦЭМ!$A$33:$A$776,$A63,СВЦЭМ!$B$33:$B$776,P$47)+'СЕТ СН'!$G$9+СВЦЭМ!$D$10+'СЕТ СН'!$G$6-'СЕТ СН'!$G$19</f>
        <v>1213.1412900299999</v>
      </c>
      <c r="Q63" s="36">
        <f>SUMIFS(СВЦЭМ!$C$33:$C$776,СВЦЭМ!$A$33:$A$776,$A63,СВЦЭМ!$B$33:$B$776,Q$47)+'СЕТ СН'!$G$9+СВЦЭМ!$D$10+'СЕТ СН'!$G$6-'СЕТ СН'!$G$19</f>
        <v>1182.0841350000001</v>
      </c>
      <c r="R63" s="36">
        <f>SUMIFS(СВЦЭМ!$C$33:$C$776,СВЦЭМ!$A$33:$A$776,$A63,СВЦЭМ!$B$33:$B$776,R$47)+'СЕТ СН'!$G$9+СВЦЭМ!$D$10+'СЕТ СН'!$G$6-'СЕТ СН'!$G$19</f>
        <v>1189.67365634</v>
      </c>
      <c r="S63" s="36">
        <f>SUMIFS(СВЦЭМ!$C$33:$C$776,СВЦЭМ!$A$33:$A$776,$A63,СВЦЭМ!$B$33:$B$776,S$47)+'СЕТ СН'!$G$9+СВЦЭМ!$D$10+'СЕТ СН'!$G$6-'СЕТ СН'!$G$19</f>
        <v>1214.5333498399998</v>
      </c>
      <c r="T63" s="36">
        <f>SUMIFS(СВЦЭМ!$C$33:$C$776,СВЦЭМ!$A$33:$A$776,$A63,СВЦЭМ!$B$33:$B$776,T$47)+'СЕТ СН'!$G$9+СВЦЭМ!$D$10+'СЕТ СН'!$G$6-'СЕТ СН'!$G$19</f>
        <v>1175.7085948499998</v>
      </c>
      <c r="U63" s="36">
        <f>SUMIFS(СВЦЭМ!$C$33:$C$776,СВЦЭМ!$A$33:$A$776,$A63,СВЦЭМ!$B$33:$B$776,U$47)+'СЕТ СН'!$G$9+СВЦЭМ!$D$10+'СЕТ СН'!$G$6-'СЕТ СН'!$G$19</f>
        <v>1176.0443483499998</v>
      </c>
      <c r="V63" s="36">
        <f>SUMIFS(СВЦЭМ!$C$33:$C$776,СВЦЭМ!$A$33:$A$776,$A63,СВЦЭМ!$B$33:$B$776,V$47)+'СЕТ СН'!$G$9+СВЦЭМ!$D$10+'СЕТ СН'!$G$6-'СЕТ СН'!$G$19</f>
        <v>1177.1247551299998</v>
      </c>
      <c r="W63" s="36">
        <f>SUMIFS(СВЦЭМ!$C$33:$C$776,СВЦЭМ!$A$33:$A$776,$A63,СВЦЭМ!$B$33:$B$776,W$47)+'СЕТ СН'!$G$9+СВЦЭМ!$D$10+'СЕТ СН'!$G$6-'СЕТ СН'!$G$19</f>
        <v>1148.67662739</v>
      </c>
      <c r="X63" s="36">
        <f>SUMIFS(СВЦЭМ!$C$33:$C$776,СВЦЭМ!$A$33:$A$776,$A63,СВЦЭМ!$B$33:$B$776,X$47)+'СЕТ СН'!$G$9+СВЦЭМ!$D$10+'СЕТ СН'!$G$6-'СЕТ СН'!$G$19</f>
        <v>1178.93769505</v>
      </c>
      <c r="Y63" s="36">
        <f>SUMIFS(СВЦЭМ!$C$33:$C$776,СВЦЭМ!$A$33:$A$776,$A63,СВЦЭМ!$B$33:$B$776,Y$47)+'СЕТ СН'!$G$9+СВЦЭМ!$D$10+'СЕТ СН'!$G$6-'СЕТ СН'!$G$19</f>
        <v>1184.8204443999998</v>
      </c>
    </row>
    <row r="64" spans="1:25" ht="15.75" x14ac:dyDescent="0.2">
      <c r="A64" s="35">
        <f t="shared" si="1"/>
        <v>43938</v>
      </c>
      <c r="B64" s="36">
        <f>SUMIFS(СВЦЭМ!$C$33:$C$776,СВЦЭМ!$A$33:$A$776,$A64,СВЦЭМ!$B$33:$B$776,B$47)+'СЕТ СН'!$G$9+СВЦЭМ!$D$10+'СЕТ СН'!$G$6-'СЕТ СН'!$G$19</f>
        <v>1273.2315893299999</v>
      </c>
      <c r="C64" s="36">
        <f>SUMIFS(СВЦЭМ!$C$33:$C$776,СВЦЭМ!$A$33:$A$776,$A64,СВЦЭМ!$B$33:$B$776,C$47)+'СЕТ СН'!$G$9+СВЦЭМ!$D$10+'СЕТ СН'!$G$6-'СЕТ СН'!$G$19</f>
        <v>1292.1154891899998</v>
      </c>
      <c r="D64" s="36">
        <f>SUMIFS(СВЦЭМ!$C$33:$C$776,СВЦЭМ!$A$33:$A$776,$A64,СВЦЭМ!$B$33:$B$776,D$47)+'СЕТ СН'!$G$9+СВЦЭМ!$D$10+'СЕТ СН'!$G$6-'СЕТ СН'!$G$19</f>
        <v>1317.8773772</v>
      </c>
      <c r="E64" s="36">
        <f>SUMIFS(СВЦЭМ!$C$33:$C$776,СВЦЭМ!$A$33:$A$776,$A64,СВЦЭМ!$B$33:$B$776,E$47)+'СЕТ СН'!$G$9+СВЦЭМ!$D$10+'СЕТ СН'!$G$6-'СЕТ СН'!$G$19</f>
        <v>1345.7401752899998</v>
      </c>
      <c r="F64" s="36">
        <f>SUMIFS(СВЦЭМ!$C$33:$C$776,СВЦЭМ!$A$33:$A$776,$A64,СВЦЭМ!$B$33:$B$776,F$47)+'СЕТ СН'!$G$9+СВЦЭМ!$D$10+'СЕТ СН'!$G$6-'СЕТ СН'!$G$19</f>
        <v>1353.4604072099999</v>
      </c>
      <c r="G64" s="36">
        <f>SUMIFS(СВЦЭМ!$C$33:$C$776,СВЦЭМ!$A$33:$A$776,$A64,СВЦЭМ!$B$33:$B$776,G$47)+'СЕТ СН'!$G$9+СВЦЭМ!$D$10+'СЕТ СН'!$G$6-'СЕТ СН'!$G$19</f>
        <v>1363.0026068799998</v>
      </c>
      <c r="H64" s="36">
        <f>SUMIFS(СВЦЭМ!$C$33:$C$776,СВЦЭМ!$A$33:$A$776,$A64,СВЦЭМ!$B$33:$B$776,H$47)+'СЕТ СН'!$G$9+СВЦЭМ!$D$10+'СЕТ СН'!$G$6-'СЕТ СН'!$G$19</f>
        <v>1338.03455934</v>
      </c>
      <c r="I64" s="36">
        <f>SUMIFS(СВЦЭМ!$C$33:$C$776,СВЦЭМ!$A$33:$A$776,$A64,СВЦЭМ!$B$33:$B$776,I$47)+'СЕТ СН'!$G$9+СВЦЭМ!$D$10+'СЕТ СН'!$G$6-'СЕТ СН'!$G$19</f>
        <v>1298.9803798199998</v>
      </c>
      <c r="J64" s="36">
        <f>SUMIFS(СВЦЭМ!$C$33:$C$776,СВЦЭМ!$A$33:$A$776,$A64,СВЦЭМ!$B$33:$B$776,J$47)+'СЕТ СН'!$G$9+СВЦЭМ!$D$10+'СЕТ СН'!$G$6-'СЕТ СН'!$G$19</f>
        <v>1216.2974186299998</v>
      </c>
      <c r="K64" s="36">
        <f>SUMIFS(СВЦЭМ!$C$33:$C$776,СВЦЭМ!$A$33:$A$776,$A64,СВЦЭМ!$B$33:$B$776,K$47)+'СЕТ СН'!$G$9+СВЦЭМ!$D$10+'СЕТ СН'!$G$6-'СЕТ СН'!$G$19</f>
        <v>1208.8188174799998</v>
      </c>
      <c r="L64" s="36">
        <f>SUMIFS(СВЦЭМ!$C$33:$C$776,СВЦЭМ!$A$33:$A$776,$A64,СВЦЭМ!$B$33:$B$776,L$47)+'СЕТ СН'!$G$9+СВЦЭМ!$D$10+'СЕТ СН'!$G$6-'СЕТ СН'!$G$19</f>
        <v>1196.0189310599999</v>
      </c>
      <c r="M64" s="36">
        <f>SUMIFS(СВЦЭМ!$C$33:$C$776,СВЦЭМ!$A$33:$A$776,$A64,СВЦЭМ!$B$33:$B$776,M$47)+'СЕТ СН'!$G$9+СВЦЭМ!$D$10+'СЕТ СН'!$G$6-'СЕТ СН'!$G$19</f>
        <v>1175.5666305999998</v>
      </c>
      <c r="N64" s="36">
        <f>SUMIFS(СВЦЭМ!$C$33:$C$776,СВЦЭМ!$A$33:$A$776,$A64,СВЦЭМ!$B$33:$B$776,N$47)+'СЕТ СН'!$G$9+СВЦЭМ!$D$10+'СЕТ СН'!$G$6-'СЕТ СН'!$G$19</f>
        <v>1221.56577193</v>
      </c>
      <c r="O64" s="36">
        <f>SUMIFS(СВЦЭМ!$C$33:$C$776,СВЦЭМ!$A$33:$A$776,$A64,СВЦЭМ!$B$33:$B$776,O$47)+'СЕТ СН'!$G$9+СВЦЭМ!$D$10+'СЕТ СН'!$G$6-'СЕТ СН'!$G$19</f>
        <v>1166.4569223999999</v>
      </c>
      <c r="P64" s="36">
        <f>SUMIFS(СВЦЭМ!$C$33:$C$776,СВЦЭМ!$A$33:$A$776,$A64,СВЦЭМ!$B$33:$B$776,P$47)+'СЕТ СН'!$G$9+СВЦЭМ!$D$10+'СЕТ СН'!$G$6-'СЕТ СН'!$G$19</f>
        <v>1186.9633805999999</v>
      </c>
      <c r="Q64" s="36">
        <f>SUMIFS(СВЦЭМ!$C$33:$C$776,СВЦЭМ!$A$33:$A$776,$A64,СВЦЭМ!$B$33:$B$776,Q$47)+'СЕТ СН'!$G$9+СВЦЭМ!$D$10+'СЕТ СН'!$G$6-'СЕТ СН'!$G$19</f>
        <v>1215.1915402499999</v>
      </c>
      <c r="R64" s="36">
        <f>SUMIFS(СВЦЭМ!$C$33:$C$776,СВЦЭМ!$A$33:$A$776,$A64,СВЦЭМ!$B$33:$B$776,R$47)+'СЕТ СН'!$G$9+СВЦЭМ!$D$10+'СЕТ СН'!$G$6-'СЕТ СН'!$G$19</f>
        <v>1197.3975278200001</v>
      </c>
      <c r="S64" s="36">
        <f>SUMIFS(СВЦЭМ!$C$33:$C$776,СВЦЭМ!$A$33:$A$776,$A64,СВЦЭМ!$B$33:$B$776,S$47)+'СЕТ СН'!$G$9+СВЦЭМ!$D$10+'СЕТ СН'!$G$6-'СЕТ СН'!$G$19</f>
        <v>1192.9312966399998</v>
      </c>
      <c r="T64" s="36">
        <f>SUMIFS(СВЦЭМ!$C$33:$C$776,СВЦЭМ!$A$33:$A$776,$A64,СВЦЭМ!$B$33:$B$776,T$47)+'СЕТ СН'!$G$9+СВЦЭМ!$D$10+'СЕТ СН'!$G$6-'СЕТ СН'!$G$19</f>
        <v>1167.8818277400001</v>
      </c>
      <c r="U64" s="36">
        <f>SUMIFS(СВЦЭМ!$C$33:$C$776,СВЦЭМ!$A$33:$A$776,$A64,СВЦЭМ!$B$33:$B$776,U$47)+'СЕТ СН'!$G$9+СВЦЭМ!$D$10+'СЕТ СН'!$G$6-'СЕТ СН'!$G$19</f>
        <v>1196.3055999799999</v>
      </c>
      <c r="V64" s="36">
        <f>SUMIFS(СВЦЭМ!$C$33:$C$776,СВЦЭМ!$A$33:$A$776,$A64,СВЦЭМ!$B$33:$B$776,V$47)+'СЕТ СН'!$G$9+СВЦЭМ!$D$10+'СЕТ СН'!$G$6-'СЕТ СН'!$G$19</f>
        <v>1199.94298587</v>
      </c>
      <c r="W64" s="36">
        <f>SUMIFS(СВЦЭМ!$C$33:$C$776,СВЦЭМ!$A$33:$A$776,$A64,СВЦЭМ!$B$33:$B$776,W$47)+'СЕТ СН'!$G$9+СВЦЭМ!$D$10+'СЕТ СН'!$G$6-'СЕТ СН'!$G$19</f>
        <v>1198.8157405699999</v>
      </c>
      <c r="X64" s="36">
        <f>SUMIFS(СВЦЭМ!$C$33:$C$776,СВЦЭМ!$A$33:$A$776,$A64,СВЦЭМ!$B$33:$B$776,X$47)+'СЕТ СН'!$G$9+СВЦЭМ!$D$10+'СЕТ СН'!$G$6-'СЕТ СН'!$G$19</f>
        <v>1219.3096393899998</v>
      </c>
      <c r="Y64" s="36">
        <f>SUMIFS(СВЦЭМ!$C$33:$C$776,СВЦЭМ!$A$33:$A$776,$A64,СВЦЭМ!$B$33:$B$776,Y$47)+'СЕТ СН'!$G$9+СВЦЭМ!$D$10+'СЕТ СН'!$G$6-'СЕТ СН'!$G$19</f>
        <v>1210.1728798499998</v>
      </c>
    </row>
    <row r="65" spans="1:27" ht="15.75" x14ac:dyDescent="0.2">
      <c r="A65" s="35">
        <f t="shared" si="1"/>
        <v>43939</v>
      </c>
      <c r="B65" s="36">
        <f>SUMIFS(СВЦЭМ!$C$33:$C$776,СВЦЭМ!$A$33:$A$776,$A65,СВЦЭМ!$B$33:$B$776,B$47)+'СЕТ СН'!$G$9+СВЦЭМ!$D$10+'СЕТ СН'!$G$6-'СЕТ СН'!$G$19</f>
        <v>1292.0425653099999</v>
      </c>
      <c r="C65" s="36">
        <f>SUMIFS(СВЦЭМ!$C$33:$C$776,СВЦЭМ!$A$33:$A$776,$A65,СВЦЭМ!$B$33:$B$776,C$47)+'СЕТ СН'!$G$9+СВЦЭМ!$D$10+'СЕТ СН'!$G$6-'СЕТ СН'!$G$19</f>
        <v>1364.21362798</v>
      </c>
      <c r="D65" s="36">
        <f>SUMIFS(СВЦЭМ!$C$33:$C$776,СВЦЭМ!$A$33:$A$776,$A65,СВЦЭМ!$B$33:$B$776,D$47)+'СЕТ СН'!$G$9+СВЦЭМ!$D$10+'СЕТ СН'!$G$6-'СЕТ СН'!$G$19</f>
        <v>1369.99394102</v>
      </c>
      <c r="E65" s="36">
        <f>SUMIFS(СВЦЭМ!$C$33:$C$776,СВЦЭМ!$A$33:$A$776,$A65,СВЦЭМ!$B$33:$B$776,E$47)+'СЕТ СН'!$G$9+СВЦЭМ!$D$10+'СЕТ СН'!$G$6-'СЕТ СН'!$G$19</f>
        <v>1377.8949092299999</v>
      </c>
      <c r="F65" s="36">
        <f>SUMIFS(СВЦЭМ!$C$33:$C$776,СВЦЭМ!$A$33:$A$776,$A65,СВЦЭМ!$B$33:$B$776,F$47)+'СЕТ СН'!$G$9+СВЦЭМ!$D$10+'СЕТ СН'!$G$6-'СЕТ СН'!$G$19</f>
        <v>1375.3956295999999</v>
      </c>
      <c r="G65" s="36">
        <f>SUMIFS(СВЦЭМ!$C$33:$C$776,СВЦЭМ!$A$33:$A$776,$A65,СВЦЭМ!$B$33:$B$776,G$47)+'СЕТ СН'!$G$9+СВЦЭМ!$D$10+'СЕТ СН'!$G$6-'СЕТ СН'!$G$19</f>
        <v>1368.6298948599999</v>
      </c>
      <c r="H65" s="36">
        <f>SUMIFS(СВЦЭМ!$C$33:$C$776,СВЦЭМ!$A$33:$A$776,$A65,СВЦЭМ!$B$33:$B$776,H$47)+'СЕТ СН'!$G$9+СВЦЭМ!$D$10+'СЕТ СН'!$G$6-'СЕТ СН'!$G$19</f>
        <v>1357.8107386499998</v>
      </c>
      <c r="I65" s="36">
        <f>SUMIFS(СВЦЭМ!$C$33:$C$776,СВЦЭМ!$A$33:$A$776,$A65,СВЦЭМ!$B$33:$B$776,I$47)+'СЕТ СН'!$G$9+СВЦЭМ!$D$10+'СЕТ СН'!$G$6-'СЕТ СН'!$G$19</f>
        <v>1339.0910407399999</v>
      </c>
      <c r="J65" s="36">
        <f>SUMIFS(СВЦЭМ!$C$33:$C$776,СВЦЭМ!$A$33:$A$776,$A65,СВЦЭМ!$B$33:$B$776,J$47)+'СЕТ СН'!$G$9+СВЦЭМ!$D$10+'СЕТ СН'!$G$6-'СЕТ СН'!$G$19</f>
        <v>1268.8783446599998</v>
      </c>
      <c r="K65" s="36">
        <f>SUMIFS(СВЦЭМ!$C$33:$C$776,СВЦЭМ!$A$33:$A$776,$A65,СВЦЭМ!$B$33:$B$776,K$47)+'СЕТ СН'!$G$9+СВЦЭМ!$D$10+'СЕТ СН'!$G$6-'СЕТ СН'!$G$19</f>
        <v>1234.8622306599998</v>
      </c>
      <c r="L65" s="36">
        <f>SUMIFS(СВЦЭМ!$C$33:$C$776,СВЦЭМ!$A$33:$A$776,$A65,СВЦЭМ!$B$33:$B$776,L$47)+'СЕТ СН'!$G$9+СВЦЭМ!$D$10+'СЕТ СН'!$G$6-'СЕТ СН'!$G$19</f>
        <v>1219.5547805499998</v>
      </c>
      <c r="M65" s="36">
        <f>SUMIFS(СВЦЭМ!$C$33:$C$776,СВЦЭМ!$A$33:$A$776,$A65,СВЦЭМ!$B$33:$B$776,M$47)+'СЕТ СН'!$G$9+СВЦЭМ!$D$10+'СЕТ СН'!$G$6-'СЕТ СН'!$G$19</f>
        <v>1221.1235237599999</v>
      </c>
      <c r="N65" s="36">
        <f>SUMIFS(СВЦЭМ!$C$33:$C$776,СВЦЭМ!$A$33:$A$776,$A65,СВЦЭМ!$B$33:$B$776,N$47)+'СЕТ СН'!$G$9+СВЦЭМ!$D$10+'СЕТ СН'!$G$6-'СЕТ СН'!$G$19</f>
        <v>1278.4057367199998</v>
      </c>
      <c r="O65" s="36">
        <f>SUMIFS(СВЦЭМ!$C$33:$C$776,СВЦЭМ!$A$33:$A$776,$A65,СВЦЭМ!$B$33:$B$776,O$47)+'СЕТ СН'!$G$9+СВЦЭМ!$D$10+'СЕТ СН'!$G$6-'СЕТ СН'!$G$19</f>
        <v>1234.15779785</v>
      </c>
      <c r="P65" s="36">
        <f>SUMIFS(СВЦЭМ!$C$33:$C$776,СВЦЭМ!$A$33:$A$776,$A65,СВЦЭМ!$B$33:$B$776,P$47)+'СЕТ СН'!$G$9+СВЦЭМ!$D$10+'СЕТ СН'!$G$6-'СЕТ СН'!$G$19</f>
        <v>1268.36650779</v>
      </c>
      <c r="Q65" s="36">
        <f>SUMIFS(СВЦЭМ!$C$33:$C$776,СВЦЭМ!$A$33:$A$776,$A65,СВЦЭМ!$B$33:$B$776,Q$47)+'СЕТ СН'!$G$9+СВЦЭМ!$D$10+'СЕТ СН'!$G$6-'СЕТ СН'!$G$19</f>
        <v>1318.0081192399998</v>
      </c>
      <c r="R65" s="36">
        <f>SUMIFS(СВЦЭМ!$C$33:$C$776,СВЦЭМ!$A$33:$A$776,$A65,СВЦЭМ!$B$33:$B$776,R$47)+'СЕТ СН'!$G$9+СВЦЭМ!$D$10+'СЕТ СН'!$G$6-'СЕТ СН'!$G$19</f>
        <v>1306.4251554699999</v>
      </c>
      <c r="S65" s="36">
        <f>SUMIFS(СВЦЭМ!$C$33:$C$776,СВЦЭМ!$A$33:$A$776,$A65,СВЦЭМ!$B$33:$B$776,S$47)+'СЕТ СН'!$G$9+СВЦЭМ!$D$10+'СЕТ СН'!$G$6-'СЕТ СН'!$G$19</f>
        <v>1310.2284580599999</v>
      </c>
      <c r="T65" s="36">
        <f>SUMIFS(СВЦЭМ!$C$33:$C$776,СВЦЭМ!$A$33:$A$776,$A65,СВЦЭМ!$B$33:$B$776,T$47)+'СЕТ СН'!$G$9+СВЦЭМ!$D$10+'СЕТ СН'!$G$6-'СЕТ СН'!$G$19</f>
        <v>1263.1152750199999</v>
      </c>
      <c r="U65" s="36">
        <f>SUMIFS(СВЦЭМ!$C$33:$C$776,СВЦЭМ!$A$33:$A$776,$A65,СВЦЭМ!$B$33:$B$776,U$47)+'СЕТ СН'!$G$9+СВЦЭМ!$D$10+'СЕТ СН'!$G$6-'СЕТ СН'!$G$19</f>
        <v>1276.9558575399999</v>
      </c>
      <c r="V65" s="36">
        <f>SUMIFS(СВЦЭМ!$C$33:$C$776,СВЦЭМ!$A$33:$A$776,$A65,СВЦЭМ!$B$33:$B$776,V$47)+'СЕТ СН'!$G$9+СВЦЭМ!$D$10+'СЕТ СН'!$G$6-'СЕТ СН'!$G$19</f>
        <v>1214.9100495999999</v>
      </c>
      <c r="W65" s="36">
        <f>SUMIFS(СВЦЭМ!$C$33:$C$776,СВЦЭМ!$A$33:$A$776,$A65,СВЦЭМ!$B$33:$B$776,W$47)+'СЕТ СН'!$G$9+СВЦЭМ!$D$10+'СЕТ СН'!$G$6-'СЕТ СН'!$G$19</f>
        <v>1209.3217407899999</v>
      </c>
      <c r="X65" s="36">
        <f>SUMIFS(СВЦЭМ!$C$33:$C$776,СВЦЭМ!$A$33:$A$776,$A65,СВЦЭМ!$B$33:$B$776,X$47)+'СЕТ СН'!$G$9+СВЦЭМ!$D$10+'СЕТ СН'!$G$6-'СЕТ СН'!$G$19</f>
        <v>1244.47141446</v>
      </c>
      <c r="Y65" s="36">
        <f>SUMIFS(СВЦЭМ!$C$33:$C$776,СВЦЭМ!$A$33:$A$776,$A65,СВЦЭМ!$B$33:$B$776,Y$47)+'СЕТ СН'!$G$9+СВЦЭМ!$D$10+'СЕТ СН'!$G$6-'СЕТ СН'!$G$19</f>
        <v>1280.1028987099999</v>
      </c>
    </row>
    <row r="66" spans="1:27" ht="15.75" x14ac:dyDescent="0.2">
      <c r="A66" s="35">
        <f t="shared" si="1"/>
        <v>43940</v>
      </c>
      <c r="B66" s="36">
        <f>SUMIFS(СВЦЭМ!$C$33:$C$776,СВЦЭМ!$A$33:$A$776,$A66,СВЦЭМ!$B$33:$B$776,B$47)+'СЕТ СН'!$G$9+СВЦЭМ!$D$10+'СЕТ СН'!$G$6-'СЕТ СН'!$G$19</f>
        <v>1304.4587720499999</v>
      </c>
      <c r="C66" s="36">
        <f>SUMIFS(СВЦЭМ!$C$33:$C$776,СВЦЭМ!$A$33:$A$776,$A66,СВЦЭМ!$B$33:$B$776,C$47)+'СЕТ СН'!$G$9+СВЦЭМ!$D$10+'СЕТ СН'!$G$6-'СЕТ СН'!$G$19</f>
        <v>1351.2827459199998</v>
      </c>
      <c r="D66" s="36">
        <f>SUMIFS(СВЦЭМ!$C$33:$C$776,СВЦЭМ!$A$33:$A$776,$A66,СВЦЭМ!$B$33:$B$776,D$47)+'СЕТ СН'!$G$9+СВЦЭМ!$D$10+'СЕТ СН'!$G$6-'СЕТ СН'!$G$19</f>
        <v>1328.4634225299999</v>
      </c>
      <c r="E66" s="36">
        <f>SUMIFS(СВЦЭМ!$C$33:$C$776,СВЦЭМ!$A$33:$A$776,$A66,СВЦЭМ!$B$33:$B$776,E$47)+'СЕТ СН'!$G$9+СВЦЭМ!$D$10+'СЕТ СН'!$G$6-'СЕТ СН'!$G$19</f>
        <v>1316.02988768</v>
      </c>
      <c r="F66" s="36">
        <f>SUMIFS(СВЦЭМ!$C$33:$C$776,СВЦЭМ!$A$33:$A$776,$A66,СВЦЭМ!$B$33:$B$776,F$47)+'СЕТ СН'!$G$9+СВЦЭМ!$D$10+'СЕТ СН'!$G$6-'СЕТ СН'!$G$19</f>
        <v>1308.5137772099999</v>
      </c>
      <c r="G66" s="36">
        <f>SUMIFS(СВЦЭМ!$C$33:$C$776,СВЦЭМ!$A$33:$A$776,$A66,СВЦЭМ!$B$33:$B$776,G$47)+'СЕТ СН'!$G$9+СВЦЭМ!$D$10+'СЕТ СН'!$G$6-'СЕТ СН'!$G$19</f>
        <v>1320.5841958899998</v>
      </c>
      <c r="H66" s="36">
        <f>SUMIFS(СВЦЭМ!$C$33:$C$776,СВЦЭМ!$A$33:$A$776,$A66,СВЦЭМ!$B$33:$B$776,H$47)+'СЕТ СН'!$G$9+СВЦЭМ!$D$10+'СЕТ СН'!$G$6-'СЕТ СН'!$G$19</f>
        <v>1312.1033498899999</v>
      </c>
      <c r="I66" s="36">
        <f>SUMIFS(СВЦЭМ!$C$33:$C$776,СВЦЭМ!$A$33:$A$776,$A66,СВЦЭМ!$B$33:$B$776,I$47)+'СЕТ СН'!$G$9+СВЦЭМ!$D$10+'СЕТ СН'!$G$6-'СЕТ СН'!$G$19</f>
        <v>1285.94067479</v>
      </c>
      <c r="J66" s="36">
        <f>SUMIFS(СВЦЭМ!$C$33:$C$776,СВЦЭМ!$A$33:$A$776,$A66,СВЦЭМ!$B$33:$B$776,J$47)+'СЕТ СН'!$G$9+СВЦЭМ!$D$10+'СЕТ СН'!$G$6-'СЕТ СН'!$G$19</f>
        <v>1210.9268832799999</v>
      </c>
      <c r="K66" s="36">
        <f>SUMIFS(СВЦЭМ!$C$33:$C$776,СВЦЭМ!$A$33:$A$776,$A66,СВЦЭМ!$B$33:$B$776,K$47)+'СЕТ СН'!$G$9+СВЦЭМ!$D$10+'СЕТ СН'!$G$6-'СЕТ СН'!$G$19</f>
        <v>1194.9939048399999</v>
      </c>
      <c r="L66" s="36">
        <f>SUMIFS(СВЦЭМ!$C$33:$C$776,СВЦЭМ!$A$33:$A$776,$A66,СВЦЭМ!$B$33:$B$776,L$47)+'СЕТ СН'!$G$9+СВЦЭМ!$D$10+'СЕТ СН'!$G$6-'СЕТ СН'!$G$19</f>
        <v>1195.8688151599999</v>
      </c>
      <c r="M66" s="36">
        <f>SUMIFS(СВЦЭМ!$C$33:$C$776,СВЦЭМ!$A$33:$A$776,$A66,СВЦЭМ!$B$33:$B$776,M$47)+'СЕТ СН'!$G$9+СВЦЭМ!$D$10+'СЕТ СН'!$G$6-'СЕТ СН'!$G$19</f>
        <v>1220.0853327699999</v>
      </c>
      <c r="N66" s="36">
        <f>SUMIFS(СВЦЭМ!$C$33:$C$776,СВЦЭМ!$A$33:$A$776,$A66,СВЦЭМ!$B$33:$B$776,N$47)+'СЕТ СН'!$G$9+СВЦЭМ!$D$10+'СЕТ СН'!$G$6-'СЕТ СН'!$G$19</f>
        <v>1312.8501726999998</v>
      </c>
      <c r="O66" s="36">
        <f>SUMIFS(СВЦЭМ!$C$33:$C$776,СВЦЭМ!$A$33:$A$776,$A66,СВЦЭМ!$B$33:$B$776,O$47)+'СЕТ СН'!$G$9+СВЦЭМ!$D$10+'СЕТ СН'!$G$6-'СЕТ СН'!$G$19</f>
        <v>1248.99311653</v>
      </c>
      <c r="P66" s="36">
        <f>SUMIFS(СВЦЭМ!$C$33:$C$776,СВЦЭМ!$A$33:$A$776,$A66,СВЦЭМ!$B$33:$B$776,P$47)+'СЕТ СН'!$G$9+СВЦЭМ!$D$10+'СЕТ СН'!$G$6-'СЕТ СН'!$G$19</f>
        <v>1265.5396695099998</v>
      </c>
      <c r="Q66" s="36">
        <f>SUMIFS(СВЦЭМ!$C$33:$C$776,СВЦЭМ!$A$33:$A$776,$A66,СВЦЭМ!$B$33:$B$776,Q$47)+'СЕТ СН'!$G$9+СВЦЭМ!$D$10+'СЕТ СН'!$G$6-'СЕТ СН'!$G$19</f>
        <v>1286.4771004899999</v>
      </c>
      <c r="R66" s="36">
        <f>SUMIFS(СВЦЭМ!$C$33:$C$776,СВЦЭМ!$A$33:$A$776,$A66,СВЦЭМ!$B$33:$B$776,R$47)+'СЕТ СН'!$G$9+СВЦЭМ!$D$10+'СЕТ СН'!$G$6-'СЕТ СН'!$G$19</f>
        <v>1264.5695016299999</v>
      </c>
      <c r="S66" s="36">
        <f>SUMIFS(СВЦЭМ!$C$33:$C$776,СВЦЭМ!$A$33:$A$776,$A66,СВЦЭМ!$B$33:$B$776,S$47)+'СЕТ СН'!$G$9+СВЦЭМ!$D$10+'СЕТ СН'!$G$6-'СЕТ СН'!$G$19</f>
        <v>1257.67735554</v>
      </c>
      <c r="T66" s="36">
        <f>SUMIFS(СВЦЭМ!$C$33:$C$776,СВЦЭМ!$A$33:$A$776,$A66,СВЦЭМ!$B$33:$B$776,T$47)+'СЕТ СН'!$G$9+СВЦЭМ!$D$10+'СЕТ СН'!$G$6-'СЕТ СН'!$G$19</f>
        <v>1241.07661837</v>
      </c>
      <c r="U66" s="36">
        <f>SUMIFS(СВЦЭМ!$C$33:$C$776,СВЦЭМ!$A$33:$A$776,$A66,СВЦЭМ!$B$33:$B$776,U$47)+'СЕТ СН'!$G$9+СВЦЭМ!$D$10+'СЕТ СН'!$G$6-'СЕТ СН'!$G$19</f>
        <v>1281.78807181</v>
      </c>
      <c r="V66" s="36">
        <f>SUMIFS(СВЦЭМ!$C$33:$C$776,СВЦЭМ!$A$33:$A$776,$A66,СВЦЭМ!$B$33:$B$776,V$47)+'СЕТ СН'!$G$9+СВЦЭМ!$D$10+'СЕТ СН'!$G$6-'СЕТ СН'!$G$19</f>
        <v>1196.0981508</v>
      </c>
      <c r="W66" s="36">
        <f>SUMIFS(СВЦЭМ!$C$33:$C$776,СВЦЭМ!$A$33:$A$776,$A66,СВЦЭМ!$B$33:$B$776,W$47)+'СЕТ СН'!$G$9+СВЦЭМ!$D$10+'СЕТ СН'!$G$6-'СЕТ СН'!$G$19</f>
        <v>1203.6324781099997</v>
      </c>
      <c r="X66" s="36">
        <f>SUMIFS(СВЦЭМ!$C$33:$C$776,СВЦЭМ!$A$33:$A$776,$A66,СВЦЭМ!$B$33:$B$776,X$47)+'СЕТ СН'!$G$9+СВЦЭМ!$D$10+'СЕТ СН'!$G$6-'СЕТ СН'!$G$19</f>
        <v>1257.4243380099999</v>
      </c>
      <c r="Y66" s="36">
        <f>SUMIFS(СВЦЭМ!$C$33:$C$776,СВЦЭМ!$A$33:$A$776,$A66,СВЦЭМ!$B$33:$B$776,Y$47)+'СЕТ СН'!$G$9+СВЦЭМ!$D$10+'СЕТ СН'!$G$6-'СЕТ СН'!$G$19</f>
        <v>1307.8682204499999</v>
      </c>
    </row>
    <row r="67" spans="1:27" ht="15.75" x14ac:dyDescent="0.2">
      <c r="A67" s="35">
        <f t="shared" si="1"/>
        <v>43941</v>
      </c>
      <c r="B67" s="36">
        <f>SUMIFS(СВЦЭМ!$C$33:$C$776,СВЦЭМ!$A$33:$A$776,$A67,СВЦЭМ!$B$33:$B$776,B$47)+'СЕТ СН'!$G$9+СВЦЭМ!$D$10+'СЕТ СН'!$G$6-'СЕТ СН'!$G$19</f>
        <v>1318.8060713899999</v>
      </c>
      <c r="C67" s="36">
        <f>SUMIFS(СВЦЭМ!$C$33:$C$776,СВЦЭМ!$A$33:$A$776,$A67,СВЦЭМ!$B$33:$B$776,C$47)+'СЕТ СН'!$G$9+СВЦЭМ!$D$10+'СЕТ СН'!$G$6-'СЕТ СН'!$G$19</f>
        <v>1343.0366978999998</v>
      </c>
      <c r="D67" s="36">
        <f>SUMIFS(СВЦЭМ!$C$33:$C$776,СВЦЭМ!$A$33:$A$776,$A67,СВЦЭМ!$B$33:$B$776,D$47)+'СЕТ СН'!$G$9+СВЦЭМ!$D$10+'СЕТ СН'!$G$6-'СЕТ СН'!$G$19</f>
        <v>1389.35780914</v>
      </c>
      <c r="E67" s="36">
        <f>SUMIFS(СВЦЭМ!$C$33:$C$776,СВЦЭМ!$A$33:$A$776,$A67,СВЦЭМ!$B$33:$B$776,E$47)+'СЕТ СН'!$G$9+СВЦЭМ!$D$10+'СЕТ СН'!$G$6-'СЕТ СН'!$G$19</f>
        <v>1442.8999323099999</v>
      </c>
      <c r="F67" s="36">
        <f>SUMIFS(СВЦЭМ!$C$33:$C$776,СВЦЭМ!$A$33:$A$776,$A67,СВЦЭМ!$B$33:$B$776,F$47)+'СЕТ СН'!$G$9+СВЦЭМ!$D$10+'СЕТ СН'!$G$6-'СЕТ СН'!$G$19</f>
        <v>1401.4940362799998</v>
      </c>
      <c r="G67" s="36">
        <f>SUMIFS(СВЦЭМ!$C$33:$C$776,СВЦЭМ!$A$33:$A$776,$A67,СВЦЭМ!$B$33:$B$776,G$47)+'СЕТ СН'!$G$9+СВЦЭМ!$D$10+'СЕТ СН'!$G$6-'СЕТ СН'!$G$19</f>
        <v>1381.1723998699999</v>
      </c>
      <c r="H67" s="36">
        <f>SUMIFS(СВЦЭМ!$C$33:$C$776,СВЦЭМ!$A$33:$A$776,$A67,СВЦЭМ!$B$33:$B$776,H$47)+'СЕТ СН'!$G$9+СВЦЭМ!$D$10+'СЕТ СН'!$G$6-'СЕТ СН'!$G$19</f>
        <v>1356.2835987999999</v>
      </c>
      <c r="I67" s="36">
        <f>SUMIFS(СВЦЭМ!$C$33:$C$776,СВЦЭМ!$A$33:$A$776,$A67,СВЦЭМ!$B$33:$B$776,I$47)+'СЕТ СН'!$G$9+СВЦЭМ!$D$10+'СЕТ СН'!$G$6-'СЕТ СН'!$G$19</f>
        <v>1307.80339424</v>
      </c>
      <c r="J67" s="36">
        <f>SUMIFS(СВЦЭМ!$C$33:$C$776,СВЦЭМ!$A$33:$A$776,$A67,СВЦЭМ!$B$33:$B$776,J$47)+'СЕТ СН'!$G$9+СВЦЭМ!$D$10+'СЕТ СН'!$G$6-'СЕТ СН'!$G$19</f>
        <v>1226.3230885799999</v>
      </c>
      <c r="K67" s="36">
        <f>SUMIFS(СВЦЭМ!$C$33:$C$776,СВЦЭМ!$A$33:$A$776,$A67,СВЦЭМ!$B$33:$B$776,K$47)+'СЕТ СН'!$G$9+СВЦЭМ!$D$10+'СЕТ СН'!$G$6-'СЕТ СН'!$G$19</f>
        <v>1204.1914299699999</v>
      </c>
      <c r="L67" s="36">
        <f>SUMIFS(СВЦЭМ!$C$33:$C$776,СВЦЭМ!$A$33:$A$776,$A67,СВЦЭМ!$B$33:$B$776,L$47)+'СЕТ СН'!$G$9+СВЦЭМ!$D$10+'СЕТ СН'!$G$6-'СЕТ СН'!$G$19</f>
        <v>1205.92587297</v>
      </c>
      <c r="M67" s="36">
        <f>SUMIFS(СВЦЭМ!$C$33:$C$776,СВЦЭМ!$A$33:$A$776,$A67,СВЦЭМ!$B$33:$B$776,M$47)+'СЕТ СН'!$G$9+СВЦЭМ!$D$10+'СЕТ СН'!$G$6-'СЕТ СН'!$G$19</f>
        <v>1220.87638062</v>
      </c>
      <c r="N67" s="36">
        <f>SUMIFS(СВЦЭМ!$C$33:$C$776,СВЦЭМ!$A$33:$A$776,$A67,СВЦЭМ!$B$33:$B$776,N$47)+'СЕТ СН'!$G$9+СВЦЭМ!$D$10+'СЕТ СН'!$G$6-'СЕТ СН'!$G$19</f>
        <v>1201.94806092</v>
      </c>
      <c r="O67" s="36">
        <f>SUMIFS(СВЦЭМ!$C$33:$C$776,СВЦЭМ!$A$33:$A$776,$A67,СВЦЭМ!$B$33:$B$776,O$47)+'СЕТ СН'!$G$9+СВЦЭМ!$D$10+'СЕТ СН'!$G$6-'СЕТ СН'!$G$19</f>
        <v>1197.1274801999998</v>
      </c>
      <c r="P67" s="36">
        <f>SUMIFS(СВЦЭМ!$C$33:$C$776,СВЦЭМ!$A$33:$A$776,$A67,СВЦЭМ!$B$33:$B$776,P$47)+'СЕТ СН'!$G$9+СВЦЭМ!$D$10+'СЕТ СН'!$G$6-'СЕТ СН'!$G$19</f>
        <v>1216.4360779399999</v>
      </c>
      <c r="Q67" s="36">
        <f>SUMIFS(СВЦЭМ!$C$33:$C$776,СВЦЭМ!$A$33:$A$776,$A67,СВЦЭМ!$B$33:$B$776,Q$47)+'СЕТ СН'!$G$9+СВЦЭМ!$D$10+'СЕТ СН'!$G$6-'СЕТ СН'!$G$19</f>
        <v>1229.8836486999999</v>
      </c>
      <c r="R67" s="36">
        <f>SUMIFS(СВЦЭМ!$C$33:$C$776,СВЦЭМ!$A$33:$A$776,$A67,СВЦЭМ!$B$33:$B$776,R$47)+'СЕТ СН'!$G$9+СВЦЭМ!$D$10+'СЕТ СН'!$G$6-'СЕТ СН'!$G$19</f>
        <v>1230.93591096</v>
      </c>
      <c r="S67" s="36">
        <f>SUMIFS(СВЦЭМ!$C$33:$C$776,СВЦЭМ!$A$33:$A$776,$A67,СВЦЭМ!$B$33:$B$776,S$47)+'СЕТ СН'!$G$9+СВЦЭМ!$D$10+'СЕТ СН'!$G$6-'СЕТ СН'!$G$19</f>
        <v>1231.1524415899999</v>
      </c>
      <c r="T67" s="36">
        <f>SUMIFS(СВЦЭМ!$C$33:$C$776,СВЦЭМ!$A$33:$A$776,$A67,СВЦЭМ!$B$33:$B$776,T$47)+'СЕТ СН'!$G$9+СВЦЭМ!$D$10+'СЕТ СН'!$G$6-'СЕТ СН'!$G$19</f>
        <v>1225.2130842299998</v>
      </c>
      <c r="U67" s="36">
        <f>SUMIFS(СВЦЭМ!$C$33:$C$776,СВЦЭМ!$A$33:$A$776,$A67,СВЦЭМ!$B$33:$B$776,U$47)+'СЕТ СН'!$G$9+СВЦЭМ!$D$10+'СЕТ СН'!$G$6-'СЕТ СН'!$G$19</f>
        <v>1232.0210191399999</v>
      </c>
      <c r="V67" s="36">
        <f>SUMIFS(СВЦЭМ!$C$33:$C$776,СВЦЭМ!$A$33:$A$776,$A67,СВЦЭМ!$B$33:$B$776,V$47)+'СЕТ СН'!$G$9+СВЦЭМ!$D$10+'СЕТ СН'!$G$6-'СЕТ СН'!$G$19</f>
        <v>1205.7966017199999</v>
      </c>
      <c r="W67" s="36">
        <f>SUMIFS(СВЦЭМ!$C$33:$C$776,СВЦЭМ!$A$33:$A$776,$A67,СВЦЭМ!$B$33:$B$776,W$47)+'СЕТ СН'!$G$9+СВЦЭМ!$D$10+'СЕТ СН'!$G$6-'СЕТ СН'!$G$19</f>
        <v>1198.1944905799999</v>
      </c>
      <c r="X67" s="36">
        <f>SUMIFS(СВЦЭМ!$C$33:$C$776,СВЦЭМ!$A$33:$A$776,$A67,СВЦЭМ!$B$33:$B$776,X$47)+'СЕТ СН'!$G$9+СВЦЭМ!$D$10+'СЕТ СН'!$G$6-'СЕТ СН'!$G$19</f>
        <v>1228.7939305899999</v>
      </c>
      <c r="Y67" s="36">
        <f>SUMIFS(СВЦЭМ!$C$33:$C$776,СВЦЭМ!$A$33:$A$776,$A67,СВЦЭМ!$B$33:$B$776,Y$47)+'СЕТ СН'!$G$9+СВЦЭМ!$D$10+'СЕТ СН'!$G$6-'СЕТ СН'!$G$19</f>
        <v>1230.7354533299999</v>
      </c>
    </row>
    <row r="68" spans="1:27" ht="15.75" x14ac:dyDescent="0.2">
      <c r="A68" s="35">
        <f t="shared" si="1"/>
        <v>43942</v>
      </c>
      <c r="B68" s="36">
        <f>SUMIFS(СВЦЭМ!$C$33:$C$776,СВЦЭМ!$A$33:$A$776,$A68,СВЦЭМ!$B$33:$B$776,B$47)+'СЕТ СН'!$G$9+СВЦЭМ!$D$10+'СЕТ СН'!$G$6-'СЕТ СН'!$G$19</f>
        <v>1321.7631023599999</v>
      </c>
      <c r="C68" s="36">
        <f>SUMIFS(СВЦЭМ!$C$33:$C$776,СВЦЭМ!$A$33:$A$776,$A68,СВЦЭМ!$B$33:$B$776,C$47)+'СЕТ СН'!$G$9+СВЦЭМ!$D$10+'СЕТ СН'!$G$6-'СЕТ СН'!$G$19</f>
        <v>1353.0876120799999</v>
      </c>
      <c r="D68" s="36">
        <f>SUMIFS(СВЦЭМ!$C$33:$C$776,СВЦЭМ!$A$33:$A$776,$A68,СВЦЭМ!$B$33:$B$776,D$47)+'СЕТ СН'!$G$9+СВЦЭМ!$D$10+'СЕТ СН'!$G$6-'СЕТ СН'!$G$19</f>
        <v>1391.88744475</v>
      </c>
      <c r="E68" s="36">
        <f>SUMIFS(СВЦЭМ!$C$33:$C$776,СВЦЭМ!$A$33:$A$776,$A68,СВЦЭМ!$B$33:$B$776,E$47)+'СЕТ СН'!$G$9+СВЦЭМ!$D$10+'СЕТ СН'!$G$6-'СЕТ СН'!$G$19</f>
        <v>1391.3609537299999</v>
      </c>
      <c r="F68" s="36">
        <f>SUMIFS(СВЦЭМ!$C$33:$C$776,СВЦЭМ!$A$33:$A$776,$A68,СВЦЭМ!$B$33:$B$776,F$47)+'СЕТ СН'!$G$9+СВЦЭМ!$D$10+'СЕТ СН'!$G$6-'СЕТ СН'!$G$19</f>
        <v>1385.6798972299998</v>
      </c>
      <c r="G68" s="36">
        <f>SUMIFS(СВЦЭМ!$C$33:$C$776,СВЦЭМ!$A$33:$A$776,$A68,СВЦЭМ!$B$33:$B$776,G$47)+'СЕТ СН'!$G$9+СВЦЭМ!$D$10+'СЕТ СН'!$G$6-'СЕТ СН'!$G$19</f>
        <v>1414.5897509399999</v>
      </c>
      <c r="H68" s="36">
        <f>SUMIFS(СВЦЭМ!$C$33:$C$776,СВЦЭМ!$A$33:$A$776,$A68,СВЦЭМ!$B$33:$B$776,H$47)+'СЕТ СН'!$G$9+СВЦЭМ!$D$10+'СЕТ СН'!$G$6-'СЕТ СН'!$G$19</f>
        <v>1366.1128009299998</v>
      </c>
      <c r="I68" s="36">
        <f>SUMIFS(СВЦЭМ!$C$33:$C$776,СВЦЭМ!$A$33:$A$776,$A68,СВЦЭМ!$B$33:$B$776,I$47)+'СЕТ СН'!$G$9+СВЦЭМ!$D$10+'СЕТ СН'!$G$6-'СЕТ СН'!$G$19</f>
        <v>1340.9699993199999</v>
      </c>
      <c r="J68" s="36">
        <f>SUMIFS(СВЦЭМ!$C$33:$C$776,СВЦЭМ!$A$33:$A$776,$A68,СВЦЭМ!$B$33:$B$776,J$47)+'СЕТ СН'!$G$9+СВЦЭМ!$D$10+'СЕТ СН'!$G$6-'СЕТ СН'!$G$19</f>
        <v>1264.2673722</v>
      </c>
      <c r="K68" s="36">
        <f>SUMIFS(СВЦЭМ!$C$33:$C$776,СВЦЭМ!$A$33:$A$776,$A68,СВЦЭМ!$B$33:$B$776,K$47)+'СЕТ СН'!$G$9+СВЦЭМ!$D$10+'СЕТ СН'!$G$6-'СЕТ СН'!$G$19</f>
        <v>1214.41332496</v>
      </c>
      <c r="L68" s="36">
        <f>SUMIFS(СВЦЭМ!$C$33:$C$776,СВЦЭМ!$A$33:$A$776,$A68,СВЦЭМ!$B$33:$B$776,L$47)+'СЕТ СН'!$G$9+СВЦЭМ!$D$10+'СЕТ СН'!$G$6-'СЕТ СН'!$G$19</f>
        <v>1203.5210241999998</v>
      </c>
      <c r="M68" s="36">
        <f>SUMIFS(СВЦЭМ!$C$33:$C$776,СВЦЭМ!$A$33:$A$776,$A68,СВЦЭМ!$B$33:$B$776,M$47)+'СЕТ СН'!$G$9+СВЦЭМ!$D$10+'СЕТ СН'!$G$6-'СЕТ СН'!$G$19</f>
        <v>1203.96910093</v>
      </c>
      <c r="N68" s="36">
        <f>SUMIFS(СВЦЭМ!$C$33:$C$776,СВЦЭМ!$A$33:$A$776,$A68,СВЦЭМ!$B$33:$B$776,N$47)+'СЕТ СН'!$G$9+СВЦЭМ!$D$10+'СЕТ СН'!$G$6-'СЕТ СН'!$G$19</f>
        <v>1255.5757416599999</v>
      </c>
      <c r="O68" s="36">
        <f>SUMIFS(СВЦЭМ!$C$33:$C$776,СВЦЭМ!$A$33:$A$776,$A68,СВЦЭМ!$B$33:$B$776,O$47)+'СЕТ СН'!$G$9+СВЦЭМ!$D$10+'СЕТ СН'!$G$6-'СЕТ СН'!$G$19</f>
        <v>1233.5361846199999</v>
      </c>
      <c r="P68" s="36">
        <f>SUMIFS(СВЦЭМ!$C$33:$C$776,СВЦЭМ!$A$33:$A$776,$A68,СВЦЭМ!$B$33:$B$776,P$47)+'СЕТ СН'!$G$9+СВЦЭМ!$D$10+'СЕТ СН'!$G$6-'СЕТ СН'!$G$19</f>
        <v>1265.5599245899998</v>
      </c>
      <c r="Q68" s="36">
        <f>SUMIFS(СВЦЭМ!$C$33:$C$776,СВЦЭМ!$A$33:$A$776,$A68,СВЦЭМ!$B$33:$B$776,Q$47)+'СЕТ СН'!$G$9+СВЦЭМ!$D$10+'СЕТ СН'!$G$6-'СЕТ СН'!$G$19</f>
        <v>1287.01016568</v>
      </c>
      <c r="R68" s="36">
        <f>SUMIFS(СВЦЭМ!$C$33:$C$776,СВЦЭМ!$A$33:$A$776,$A68,СВЦЭМ!$B$33:$B$776,R$47)+'СЕТ СН'!$G$9+СВЦЭМ!$D$10+'СЕТ СН'!$G$6-'СЕТ СН'!$G$19</f>
        <v>1296.9983718699998</v>
      </c>
      <c r="S68" s="36">
        <f>SUMIFS(СВЦЭМ!$C$33:$C$776,СВЦЭМ!$A$33:$A$776,$A68,СВЦЭМ!$B$33:$B$776,S$47)+'СЕТ СН'!$G$9+СВЦЭМ!$D$10+'СЕТ СН'!$G$6-'СЕТ СН'!$G$19</f>
        <v>1287.3624026699999</v>
      </c>
      <c r="T68" s="36">
        <f>SUMIFS(СВЦЭМ!$C$33:$C$776,СВЦЭМ!$A$33:$A$776,$A68,СВЦЭМ!$B$33:$B$776,T$47)+'СЕТ СН'!$G$9+СВЦЭМ!$D$10+'СЕТ СН'!$G$6-'СЕТ СН'!$G$19</f>
        <v>1272.48709747</v>
      </c>
      <c r="U68" s="36">
        <f>SUMIFS(СВЦЭМ!$C$33:$C$776,СВЦЭМ!$A$33:$A$776,$A68,СВЦЭМ!$B$33:$B$776,U$47)+'СЕТ СН'!$G$9+СВЦЭМ!$D$10+'СЕТ СН'!$G$6-'СЕТ СН'!$G$19</f>
        <v>1321.1326426799999</v>
      </c>
      <c r="V68" s="36">
        <f>SUMIFS(СВЦЭМ!$C$33:$C$776,СВЦЭМ!$A$33:$A$776,$A68,СВЦЭМ!$B$33:$B$776,V$47)+'СЕТ СН'!$G$9+СВЦЭМ!$D$10+'СЕТ СН'!$G$6-'СЕТ СН'!$G$19</f>
        <v>1260.3210081099999</v>
      </c>
      <c r="W68" s="36">
        <f>SUMIFS(СВЦЭМ!$C$33:$C$776,СВЦЭМ!$A$33:$A$776,$A68,СВЦЭМ!$B$33:$B$776,W$47)+'СЕТ СН'!$G$9+СВЦЭМ!$D$10+'СЕТ СН'!$G$6-'СЕТ СН'!$G$19</f>
        <v>1250.8061275499999</v>
      </c>
      <c r="X68" s="36">
        <f>SUMIFS(СВЦЭМ!$C$33:$C$776,СВЦЭМ!$A$33:$A$776,$A68,СВЦЭМ!$B$33:$B$776,X$47)+'СЕТ СН'!$G$9+СВЦЭМ!$D$10+'СЕТ СН'!$G$6-'СЕТ СН'!$G$19</f>
        <v>1285.3317530499999</v>
      </c>
      <c r="Y68" s="36">
        <f>SUMIFS(СВЦЭМ!$C$33:$C$776,СВЦЭМ!$A$33:$A$776,$A68,СВЦЭМ!$B$33:$B$776,Y$47)+'СЕТ СН'!$G$9+СВЦЭМ!$D$10+'СЕТ СН'!$G$6-'СЕТ СН'!$G$19</f>
        <v>1297.6227892699999</v>
      </c>
    </row>
    <row r="69" spans="1:27" ht="15.75" x14ac:dyDescent="0.2">
      <c r="A69" s="35">
        <f t="shared" si="1"/>
        <v>43943</v>
      </c>
      <c r="B69" s="36">
        <f>SUMIFS(СВЦЭМ!$C$33:$C$776,СВЦЭМ!$A$33:$A$776,$A69,СВЦЭМ!$B$33:$B$776,B$47)+'СЕТ СН'!$G$9+СВЦЭМ!$D$10+'СЕТ СН'!$G$6-'СЕТ СН'!$G$19</f>
        <v>1290.7042492099999</v>
      </c>
      <c r="C69" s="36">
        <f>SUMIFS(СВЦЭМ!$C$33:$C$776,СВЦЭМ!$A$33:$A$776,$A69,СВЦЭМ!$B$33:$B$776,C$47)+'СЕТ СН'!$G$9+СВЦЭМ!$D$10+'СЕТ СН'!$G$6-'СЕТ СН'!$G$19</f>
        <v>1329.5249764299999</v>
      </c>
      <c r="D69" s="36">
        <f>SUMIFS(СВЦЭМ!$C$33:$C$776,СВЦЭМ!$A$33:$A$776,$A69,СВЦЭМ!$B$33:$B$776,D$47)+'СЕТ СН'!$G$9+СВЦЭМ!$D$10+'СЕТ СН'!$G$6-'СЕТ СН'!$G$19</f>
        <v>1326.6374119999998</v>
      </c>
      <c r="E69" s="36">
        <f>SUMIFS(СВЦЭМ!$C$33:$C$776,СВЦЭМ!$A$33:$A$776,$A69,СВЦЭМ!$B$33:$B$776,E$47)+'СЕТ СН'!$G$9+СВЦЭМ!$D$10+'СЕТ СН'!$G$6-'СЕТ СН'!$G$19</f>
        <v>1363.87879858</v>
      </c>
      <c r="F69" s="36">
        <f>SUMIFS(СВЦЭМ!$C$33:$C$776,СВЦЭМ!$A$33:$A$776,$A69,СВЦЭМ!$B$33:$B$776,F$47)+'СЕТ СН'!$G$9+СВЦЭМ!$D$10+'СЕТ СН'!$G$6-'СЕТ СН'!$G$19</f>
        <v>1365.5938625699998</v>
      </c>
      <c r="G69" s="36">
        <f>SUMIFS(СВЦЭМ!$C$33:$C$776,СВЦЭМ!$A$33:$A$776,$A69,СВЦЭМ!$B$33:$B$776,G$47)+'СЕТ СН'!$G$9+СВЦЭМ!$D$10+'СЕТ СН'!$G$6-'СЕТ СН'!$G$19</f>
        <v>1352.6755318199998</v>
      </c>
      <c r="H69" s="36">
        <f>SUMIFS(СВЦЭМ!$C$33:$C$776,СВЦЭМ!$A$33:$A$776,$A69,СВЦЭМ!$B$33:$B$776,H$47)+'СЕТ СН'!$G$9+СВЦЭМ!$D$10+'СЕТ СН'!$G$6-'СЕТ СН'!$G$19</f>
        <v>1315.7493549999999</v>
      </c>
      <c r="I69" s="36">
        <f>SUMIFS(СВЦЭМ!$C$33:$C$776,СВЦЭМ!$A$33:$A$776,$A69,СВЦЭМ!$B$33:$B$776,I$47)+'СЕТ СН'!$G$9+СВЦЭМ!$D$10+'СЕТ СН'!$G$6-'СЕТ СН'!$G$19</f>
        <v>1315.05613784</v>
      </c>
      <c r="J69" s="36">
        <f>SUMIFS(СВЦЭМ!$C$33:$C$776,СВЦЭМ!$A$33:$A$776,$A69,СВЦЭМ!$B$33:$B$776,J$47)+'СЕТ СН'!$G$9+СВЦЭМ!$D$10+'СЕТ СН'!$G$6-'СЕТ СН'!$G$19</f>
        <v>1257.2349486599999</v>
      </c>
      <c r="K69" s="36">
        <f>SUMIFS(СВЦЭМ!$C$33:$C$776,СВЦЭМ!$A$33:$A$776,$A69,СВЦЭМ!$B$33:$B$776,K$47)+'СЕТ СН'!$G$9+СВЦЭМ!$D$10+'СЕТ СН'!$G$6-'СЕТ СН'!$G$19</f>
        <v>1263.2407574899999</v>
      </c>
      <c r="L69" s="36">
        <f>SUMIFS(СВЦЭМ!$C$33:$C$776,СВЦЭМ!$A$33:$A$776,$A69,СВЦЭМ!$B$33:$B$776,L$47)+'СЕТ СН'!$G$9+СВЦЭМ!$D$10+'СЕТ СН'!$G$6-'СЕТ СН'!$G$19</f>
        <v>1237.04297974</v>
      </c>
      <c r="M69" s="36">
        <f>SUMIFS(СВЦЭМ!$C$33:$C$776,СВЦЭМ!$A$33:$A$776,$A69,СВЦЭМ!$B$33:$B$776,M$47)+'СЕТ СН'!$G$9+СВЦЭМ!$D$10+'СЕТ СН'!$G$6-'СЕТ СН'!$G$19</f>
        <v>1240.45265535</v>
      </c>
      <c r="N69" s="36">
        <f>SUMIFS(СВЦЭМ!$C$33:$C$776,СВЦЭМ!$A$33:$A$776,$A69,СВЦЭМ!$B$33:$B$776,N$47)+'СЕТ СН'!$G$9+СВЦЭМ!$D$10+'СЕТ СН'!$G$6-'СЕТ СН'!$G$19</f>
        <v>1286.6115697</v>
      </c>
      <c r="O69" s="36">
        <f>SUMIFS(СВЦЭМ!$C$33:$C$776,СВЦЭМ!$A$33:$A$776,$A69,СВЦЭМ!$B$33:$B$776,O$47)+'СЕТ СН'!$G$9+СВЦЭМ!$D$10+'СЕТ СН'!$G$6-'СЕТ СН'!$G$19</f>
        <v>1243.4222195</v>
      </c>
      <c r="P69" s="36">
        <f>SUMIFS(СВЦЭМ!$C$33:$C$776,СВЦЭМ!$A$33:$A$776,$A69,СВЦЭМ!$B$33:$B$776,P$47)+'СЕТ СН'!$G$9+СВЦЭМ!$D$10+'СЕТ СН'!$G$6-'СЕТ СН'!$G$19</f>
        <v>1255.33815151</v>
      </c>
      <c r="Q69" s="36">
        <f>SUMIFS(СВЦЭМ!$C$33:$C$776,СВЦЭМ!$A$33:$A$776,$A69,СВЦЭМ!$B$33:$B$776,Q$47)+'СЕТ СН'!$G$9+СВЦЭМ!$D$10+'СЕТ СН'!$G$6-'СЕТ СН'!$G$19</f>
        <v>1282.3333959499998</v>
      </c>
      <c r="R69" s="36">
        <f>SUMIFS(СВЦЭМ!$C$33:$C$776,СВЦЭМ!$A$33:$A$776,$A69,СВЦЭМ!$B$33:$B$776,R$47)+'СЕТ СН'!$G$9+СВЦЭМ!$D$10+'СЕТ СН'!$G$6-'СЕТ СН'!$G$19</f>
        <v>1275.72271927</v>
      </c>
      <c r="S69" s="36">
        <f>SUMIFS(СВЦЭМ!$C$33:$C$776,СВЦЭМ!$A$33:$A$776,$A69,СВЦЭМ!$B$33:$B$776,S$47)+'СЕТ СН'!$G$9+СВЦЭМ!$D$10+'СЕТ СН'!$G$6-'СЕТ СН'!$G$19</f>
        <v>1262.5909826499999</v>
      </c>
      <c r="T69" s="36">
        <f>SUMIFS(СВЦЭМ!$C$33:$C$776,СВЦЭМ!$A$33:$A$776,$A69,СВЦЭМ!$B$33:$B$776,T$47)+'СЕТ СН'!$G$9+СВЦЭМ!$D$10+'СЕТ СН'!$G$6-'СЕТ СН'!$G$19</f>
        <v>1257.7900937699999</v>
      </c>
      <c r="U69" s="36">
        <f>SUMIFS(СВЦЭМ!$C$33:$C$776,СВЦЭМ!$A$33:$A$776,$A69,СВЦЭМ!$B$33:$B$776,U$47)+'СЕТ СН'!$G$9+СВЦЭМ!$D$10+'СЕТ СН'!$G$6-'СЕТ СН'!$G$19</f>
        <v>1279.0513821</v>
      </c>
      <c r="V69" s="36">
        <f>SUMIFS(СВЦЭМ!$C$33:$C$776,СВЦЭМ!$A$33:$A$776,$A69,СВЦЭМ!$B$33:$B$776,V$47)+'СЕТ СН'!$G$9+СВЦЭМ!$D$10+'СЕТ СН'!$G$6-'СЕТ СН'!$G$19</f>
        <v>1235.0375744199998</v>
      </c>
      <c r="W69" s="36">
        <f>SUMIFS(СВЦЭМ!$C$33:$C$776,СВЦЭМ!$A$33:$A$776,$A69,СВЦЭМ!$B$33:$B$776,W$47)+'СЕТ СН'!$G$9+СВЦЭМ!$D$10+'СЕТ СН'!$G$6-'СЕТ СН'!$G$19</f>
        <v>1222.2911373699999</v>
      </c>
      <c r="X69" s="36">
        <f>SUMIFS(СВЦЭМ!$C$33:$C$776,СВЦЭМ!$A$33:$A$776,$A69,СВЦЭМ!$B$33:$B$776,X$47)+'СЕТ СН'!$G$9+СВЦЭМ!$D$10+'СЕТ СН'!$G$6-'СЕТ СН'!$G$19</f>
        <v>1215.0411884399998</v>
      </c>
      <c r="Y69" s="36">
        <f>SUMIFS(СВЦЭМ!$C$33:$C$776,СВЦЭМ!$A$33:$A$776,$A69,СВЦЭМ!$B$33:$B$776,Y$47)+'СЕТ СН'!$G$9+СВЦЭМ!$D$10+'СЕТ СН'!$G$6-'СЕТ СН'!$G$19</f>
        <v>1238.6122703399999</v>
      </c>
    </row>
    <row r="70" spans="1:27" ht="15.75" x14ac:dyDescent="0.2">
      <c r="A70" s="35">
        <f t="shared" si="1"/>
        <v>43944</v>
      </c>
      <c r="B70" s="36">
        <f>SUMIFS(СВЦЭМ!$C$33:$C$776,СВЦЭМ!$A$33:$A$776,$A70,СВЦЭМ!$B$33:$B$776,B$47)+'СЕТ СН'!$G$9+СВЦЭМ!$D$10+'СЕТ СН'!$G$6-'СЕТ СН'!$G$19</f>
        <v>1380.45257713</v>
      </c>
      <c r="C70" s="36">
        <f>SUMIFS(СВЦЭМ!$C$33:$C$776,СВЦЭМ!$A$33:$A$776,$A70,СВЦЭМ!$B$33:$B$776,C$47)+'СЕТ СН'!$G$9+СВЦЭМ!$D$10+'СЕТ СН'!$G$6-'СЕТ СН'!$G$19</f>
        <v>1434.2817169299999</v>
      </c>
      <c r="D70" s="36">
        <f>SUMIFS(СВЦЭМ!$C$33:$C$776,СВЦЭМ!$A$33:$A$776,$A70,СВЦЭМ!$B$33:$B$776,D$47)+'СЕТ СН'!$G$9+СВЦЭМ!$D$10+'СЕТ СН'!$G$6-'СЕТ СН'!$G$19</f>
        <v>1471.0068261199999</v>
      </c>
      <c r="E70" s="36">
        <f>SUMIFS(СВЦЭМ!$C$33:$C$776,СВЦЭМ!$A$33:$A$776,$A70,СВЦЭМ!$B$33:$B$776,E$47)+'СЕТ СН'!$G$9+СВЦЭМ!$D$10+'СЕТ СН'!$G$6-'СЕТ СН'!$G$19</f>
        <v>1512.7348660199998</v>
      </c>
      <c r="F70" s="36">
        <f>SUMIFS(СВЦЭМ!$C$33:$C$776,СВЦЭМ!$A$33:$A$776,$A70,СВЦЭМ!$B$33:$B$776,F$47)+'СЕТ СН'!$G$9+СВЦЭМ!$D$10+'СЕТ СН'!$G$6-'СЕТ СН'!$G$19</f>
        <v>1520.3617513499998</v>
      </c>
      <c r="G70" s="36">
        <f>SUMIFS(СВЦЭМ!$C$33:$C$776,СВЦЭМ!$A$33:$A$776,$A70,СВЦЭМ!$B$33:$B$776,G$47)+'СЕТ СН'!$G$9+СВЦЭМ!$D$10+'СЕТ СН'!$G$6-'СЕТ СН'!$G$19</f>
        <v>1492.7469896</v>
      </c>
      <c r="H70" s="36">
        <f>SUMIFS(СВЦЭМ!$C$33:$C$776,СВЦЭМ!$A$33:$A$776,$A70,СВЦЭМ!$B$33:$B$776,H$47)+'СЕТ СН'!$G$9+СВЦЭМ!$D$10+'СЕТ СН'!$G$6-'СЕТ СН'!$G$19</f>
        <v>1433.9508028499999</v>
      </c>
      <c r="I70" s="36">
        <f>SUMIFS(СВЦЭМ!$C$33:$C$776,СВЦЭМ!$A$33:$A$776,$A70,СВЦЭМ!$B$33:$B$776,I$47)+'СЕТ СН'!$G$9+СВЦЭМ!$D$10+'СЕТ СН'!$G$6-'СЕТ СН'!$G$19</f>
        <v>1410.6663234199998</v>
      </c>
      <c r="J70" s="36">
        <f>SUMIFS(СВЦЭМ!$C$33:$C$776,СВЦЭМ!$A$33:$A$776,$A70,СВЦЭМ!$B$33:$B$776,J$47)+'СЕТ СН'!$G$9+СВЦЭМ!$D$10+'СЕТ СН'!$G$6-'СЕТ СН'!$G$19</f>
        <v>1325.8958865999998</v>
      </c>
      <c r="K70" s="36">
        <f>SUMIFS(СВЦЭМ!$C$33:$C$776,СВЦЭМ!$A$33:$A$776,$A70,СВЦЭМ!$B$33:$B$776,K$47)+'СЕТ СН'!$G$9+СВЦЭМ!$D$10+'СЕТ СН'!$G$6-'СЕТ СН'!$G$19</f>
        <v>1305.40492015</v>
      </c>
      <c r="L70" s="36">
        <f>SUMIFS(СВЦЭМ!$C$33:$C$776,СВЦЭМ!$A$33:$A$776,$A70,СВЦЭМ!$B$33:$B$776,L$47)+'СЕТ СН'!$G$9+СВЦЭМ!$D$10+'СЕТ СН'!$G$6-'СЕТ СН'!$G$19</f>
        <v>1299.5102145199999</v>
      </c>
      <c r="M70" s="36">
        <f>SUMIFS(СВЦЭМ!$C$33:$C$776,СВЦЭМ!$A$33:$A$776,$A70,СВЦЭМ!$B$33:$B$776,M$47)+'СЕТ СН'!$G$9+СВЦЭМ!$D$10+'СЕТ СН'!$G$6-'СЕТ СН'!$G$19</f>
        <v>1301.2494755199998</v>
      </c>
      <c r="N70" s="36">
        <f>SUMIFS(СВЦЭМ!$C$33:$C$776,СВЦЭМ!$A$33:$A$776,$A70,СВЦЭМ!$B$33:$B$776,N$47)+'СЕТ СН'!$G$9+СВЦЭМ!$D$10+'СЕТ СН'!$G$6-'СЕТ СН'!$G$19</f>
        <v>1321.0193640799998</v>
      </c>
      <c r="O70" s="36">
        <f>SUMIFS(СВЦЭМ!$C$33:$C$776,СВЦЭМ!$A$33:$A$776,$A70,СВЦЭМ!$B$33:$B$776,O$47)+'СЕТ СН'!$G$9+СВЦЭМ!$D$10+'СЕТ СН'!$G$6-'СЕТ СН'!$G$19</f>
        <v>1302.0656195399999</v>
      </c>
      <c r="P70" s="36">
        <f>SUMIFS(СВЦЭМ!$C$33:$C$776,СВЦЭМ!$A$33:$A$776,$A70,СВЦЭМ!$B$33:$B$776,P$47)+'СЕТ СН'!$G$9+СВЦЭМ!$D$10+'СЕТ СН'!$G$6-'СЕТ СН'!$G$19</f>
        <v>1322.3677120899999</v>
      </c>
      <c r="Q70" s="36">
        <f>SUMIFS(СВЦЭМ!$C$33:$C$776,СВЦЭМ!$A$33:$A$776,$A70,СВЦЭМ!$B$33:$B$776,Q$47)+'СЕТ СН'!$G$9+СВЦЭМ!$D$10+'СЕТ СН'!$G$6-'СЕТ СН'!$G$19</f>
        <v>1340.7361560499999</v>
      </c>
      <c r="R70" s="36">
        <f>SUMIFS(СВЦЭМ!$C$33:$C$776,СВЦЭМ!$A$33:$A$776,$A70,СВЦЭМ!$B$33:$B$776,R$47)+'СЕТ СН'!$G$9+СВЦЭМ!$D$10+'СЕТ СН'!$G$6-'СЕТ СН'!$G$19</f>
        <v>1349.4546472899999</v>
      </c>
      <c r="S70" s="36">
        <f>SUMIFS(СВЦЭМ!$C$33:$C$776,СВЦЭМ!$A$33:$A$776,$A70,СВЦЭМ!$B$33:$B$776,S$47)+'СЕТ СН'!$G$9+СВЦЭМ!$D$10+'СЕТ СН'!$G$6-'СЕТ СН'!$G$19</f>
        <v>1327.3236931699998</v>
      </c>
      <c r="T70" s="36">
        <f>SUMIFS(СВЦЭМ!$C$33:$C$776,СВЦЭМ!$A$33:$A$776,$A70,СВЦЭМ!$B$33:$B$776,T$47)+'СЕТ СН'!$G$9+СВЦЭМ!$D$10+'СЕТ СН'!$G$6-'СЕТ СН'!$G$19</f>
        <v>1299.6848655199999</v>
      </c>
      <c r="U70" s="36">
        <f>SUMIFS(СВЦЭМ!$C$33:$C$776,СВЦЭМ!$A$33:$A$776,$A70,СВЦЭМ!$B$33:$B$776,U$47)+'СЕТ СН'!$G$9+СВЦЭМ!$D$10+'СЕТ СН'!$G$6-'СЕТ СН'!$G$19</f>
        <v>1299.9287958</v>
      </c>
      <c r="V70" s="36">
        <f>SUMIFS(СВЦЭМ!$C$33:$C$776,СВЦЭМ!$A$33:$A$776,$A70,СВЦЭМ!$B$33:$B$776,V$47)+'СЕТ СН'!$G$9+СВЦЭМ!$D$10+'СЕТ СН'!$G$6-'СЕТ СН'!$G$19</f>
        <v>1268.3395305299998</v>
      </c>
      <c r="W70" s="36">
        <f>SUMIFS(СВЦЭМ!$C$33:$C$776,СВЦЭМ!$A$33:$A$776,$A70,СВЦЭМ!$B$33:$B$776,W$47)+'СЕТ СН'!$G$9+СВЦЭМ!$D$10+'СЕТ СН'!$G$6-'СЕТ СН'!$G$19</f>
        <v>1254.54483293</v>
      </c>
      <c r="X70" s="36">
        <f>SUMIFS(СВЦЭМ!$C$33:$C$776,СВЦЭМ!$A$33:$A$776,$A70,СВЦЭМ!$B$33:$B$776,X$47)+'СЕТ СН'!$G$9+СВЦЭМ!$D$10+'СЕТ СН'!$G$6-'СЕТ СН'!$G$19</f>
        <v>1283.02476258</v>
      </c>
      <c r="Y70" s="36">
        <f>SUMIFS(СВЦЭМ!$C$33:$C$776,СВЦЭМ!$A$33:$A$776,$A70,СВЦЭМ!$B$33:$B$776,Y$47)+'СЕТ СН'!$G$9+СВЦЭМ!$D$10+'СЕТ СН'!$G$6-'СЕТ СН'!$G$19</f>
        <v>1314.7404626599998</v>
      </c>
    </row>
    <row r="71" spans="1:27" ht="15.75" x14ac:dyDescent="0.2">
      <c r="A71" s="35">
        <f t="shared" si="1"/>
        <v>43945</v>
      </c>
      <c r="B71" s="36">
        <f>SUMIFS(СВЦЭМ!$C$33:$C$776,СВЦЭМ!$A$33:$A$776,$A71,СВЦЭМ!$B$33:$B$776,B$47)+'СЕТ СН'!$G$9+СВЦЭМ!$D$10+'СЕТ СН'!$G$6-'СЕТ СН'!$G$19</f>
        <v>1598.9201082299999</v>
      </c>
      <c r="C71" s="36">
        <f>SUMIFS(СВЦЭМ!$C$33:$C$776,СВЦЭМ!$A$33:$A$776,$A71,СВЦЭМ!$B$33:$B$776,C$47)+'СЕТ СН'!$G$9+СВЦЭМ!$D$10+'СЕТ СН'!$G$6-'СЕТ СН'!$G$19</f>
        <v>1640.89236635</v>
      </c>
      <c r="D71" s="36">
        <f>SUMIFS(СВЦЭМ!$C$33:$C$776,СВЦЭМ!$A$33:$A$776,$A71,СВЦЭМ!$B$33:$B$776,D$47)+'СЕТ СН'!$G$9+СВЦЭМ!$D$10+'СЕТ СН'!$G$6-'СЕТ СН'!$G$19</f>
        <v>1672.4452423599998</v>
      </c>
      <c r="E71" s="36">
        <f>SUMIFS(СВЦЭМ!$C$33:$C$776,СВЦЭМ!$A$33:$A$776,$A71,СВЦЭМ!$B$33:$B$776,E$47)+'СЕТ СН'!$G$9+СВЦЭМ!$D$10+'СЕТ СН'!$G$6-'СЕТ СН'!$G$19</f>
        <v>1687.5223892499998</v>
      </c>
      <c r="F71" s="36">
        <f>SUMIFS(СВЦЭМ!$C$33:$C$776,СВЦЭМ!$A$33:$A$776,$A71,СВЦЭМ!$B$33:$B$776,F$47)+'СЕТ СН'!$G$9+СВЦЭМ!$D$10+'СЕТ СН'!$G$6-'СЕТ СН'!$G$19</f>
        <v>1694.23400062</v>
      </c>
      <c r="G71" s="36">
        <f>SUMIFS(СВЦЭМ!$C$33:$C$776,СВЦЭМ!$A$33:$A$776,$A71,СВЦЭМ!$B$33:$B$776,G$47)+'СЕТ СН'!$G$9+СВЦЭМ!$D$10+'СЕТ СН'!$G$6-'СЕТ СН'!$G$19</f>
        <v>1692.6694956699998</v>
      </c>
      <c r="H71" s="36">
        <f>SUMIFS(СВЦЭМ!$C$33:$C$776,СВЦЭМ!$A$33:$A$776,$A71,СВЦЭМ!$B$33:$B$776,H$47)+'СЕТ СН'!$G$9+СВЦЭМ!$D$10+'СЕТ СН'!$G$6-'СЕТ СН'!$G$19</f>
        <v>1681.62815495</v>
      </c>
      <c r="I71" s="36">
        <f>SUMIFS(СВЦЭМ!$C$33:$C$776,СВЦЭМ!$A$33:$A$776,$A71,СВЦЭМ!$B$33:$B$776,I$47)+'СЕТ СН'!$G$9+СВЦЭМ!$D$10+'СЕТ СН'!$G$6-'СЕТ СН'!$G$19</f>
        <v>1614.2538602299999</v>
      </c>
      <c r="J71" s="36">
        <f>SUMIFS(СВЦЭМ!$C$33:$C$776,СВЦЭМ!$A$33:$A$776,$A71,СВЦЭМ!$B$33:$B$776,J$47)+'СЕТ СН'!$G$9+СВЦЭМ!$D$10+'СЕТ СН'!$G$6-'СЕТ СН'!$G$19</f>
        <v>1482.7771033399999</v>
      </c>
      <c r="K71" s="36">
        <f>SUMIFS(СВЦЭМ!$C$33:$C$776,СВЦЭМ!$A$33:$A$776,$A71,СВЦЭМ!$B$33:$B$776,K$47)+'СЕТ СН'!$G$9+СВЦЭМ!$D$10+'СЕТ СН'!$G$6-'СЕТ СН'!$G$19</f>
        <v>1479.5194167999998</v>
      </c>
      <c r="L71" s="36">
        <f>SUMIFS(СВЦЭМ!$C$33:$C$776,СВЦЭМ!$A$33:$A$776,$A71,СВЦЭМ!$B$33:$B$776,L$47)+'СЕТ СН'!$G$9+СВЦЭМ!$D$10+'СЕТ СН'!$G$6-'СЕТ СН'!$G$19</f>
        <v>1464.0619054499998</v>
      </c>
      <c r="M71" s="36">
        <f>SUMIFS(СВЦЭМ!$C$33:$C$776,СВЦЭМ!$A$33:$A$776,$A71,СВЦЭМ!$B$33:$B$776,M$47)+'СЕТ СН'!$G$9+СВЦЭМ!$D$10+'СЕТ СН'!$G$6-'СЕТ СН'!$G$19</f>
        <v>1436.0651477299998</v>
      </c>
      <c r="N71" s="36">
        <f>SUMIFS(СВЦЭМ!$C$33:$C$776,СВЦЭМ!$A$33:$A$776,$A71,СВЦЭМ!$B$33:$B$776,N$47)+'СЕТ СН'!$G$9+СВЦЭМ!$D$10+'СЕТ СН'!$G$6-'СЕТ СН'!$G$19</f>
        <v>1393.1685766099999</v>
      </c>
      <c r="O71" s="36">
        <f>SUMIFS(СВЦЭМ!$C$33:$C$776,СВЦЭМ!$A$33:$A$776,$A71,СВЦЭМ!$B$33:$B$776,O$47)+'СЕТ СН'!$G$9+СВЦЭМ!$D$10+'СЕТ СН'!$G$6-'СЕТ СН'!$G$19</f>
        <v>1411.01382014</v>
      </c>
      <c r="P71" s="36">
        <f>SUMIFS(СВЦЭМ!$C$33:$C$776,СВЦЭМ!$A$33:$A$776,$A71,СВЦЭМ!$B$33:$B$776,P$47)+'СЕТ СН'!$G$9+СВЦЭМ!$D$10+'СЕТ СН'!$G$6-'СЕТ СН'!$G$19</f>
        <v>1430.6685940699999</v>
      </c>
      <c r="Q71" s="36">
        <f>SUMIFS(СВЦЭМ!$C$33:$C$776,СВЦЭМ!$A$33:$A$776,$A71,СВЦЭМ!$B$33:$B$776,Q$47)+'СЕТ СН'!$G$9+СВЦЭМ!$D$10+'СЕТ СН'!$G$6-'СЕТ СН'!$G$19</f>
        <v>1438.4061753999999</v>
      </c>
      <c r="R71" s="36">
        <f>SUMIFS(СВЦЭМ!$C$33:$C$776,СВЦЭМ!$A$33:$A$776,$A71,СВЦЭМ!$B$33:$B$776,R$47)+'СЕТ СН'!$G$9+СВЦЭМ!$D$10+'СЕТ СН'!$G$6-'СЕТ СН'!$G$19</f>
        <v>1443.43096408</v>
      </c>
      <c r="S71" s="36">
        <f>SUMIFS(СВЦЭМ!$C$33:$C$776,СВЦЭМ!$A$33:$A$776,$A71,СВЦЭМ!$B$33:$B$776,S$47)+'СЕТ СН'!$G$9+СВЦЭМ!$D$10+'СЕТ СН'!$G$6-'СЕТ СН'!$G$19</f>
        <v>1445.67478865</v>
      </c>
      <c r="T71" s="36">
        <f>SUMIFS(СВЦЭМ!$C$33:$C$776,СВЦЭМ!$A$33:$A$776,$A71,СВЦЭМ!$B$33:$B$776,T$47)+'СЕТ СН'!$G$9+СВЦЭМ!$D$10+'СЕТ СН'!$G$6-'СЕТ СН'!$G$19</f>
        <v>1406.68189252</v>
      </c>
      <c r="U71" s="36">
        <f>SUMIFS(СВЦЭМ!$C$33:$C$776,СВЦЭМ!$A$33:$A$776,$A71,СВЦЭМ!$B$33:$B$776,U$47)+'СЕТ СН'!$G$9+СВЦЭМ!$D$10+'СЕТ СН'!$G$6-'СЕТ СН'!$G$19</f>
        <v>1389.55569369</v>
      </c>
      <c r="V71" s="36">
        <f>SUMIFS(СВЦЭМ!$C$33:$C$776,СВЦЭМ!$A$33:$A$776,$A71,СВЦЭМ!$B$33:$B$776,V$47)+'СЕТ СН'!$G$9+СВЦЭМ!$D$10+'СЕТ СН'!$G$6-'СЕТ СН'!$G$19</f>
        <v>1352.3563959999999</v>
      </c>
      <c r="W71" s="36">
        <f>SUMIFS(СВЦЭМ!$C$33:$C$776,СВЦЭМ!$A$33:$A$776,$A71,СВЦЭМ!$B$33:$B$776,W$47)+'СЕТ СН'!$G$9+СВЦЭМ!$D$10+'СЕТ СН'!$G$6-'СЕТ СН'!$G$19</f>
        <v>1341.94181334</v>
      </c>
      <c r="X71" s="36">
        <f>SUMIFS(СВЦЭМ!$C$33:$C$776,СВЦЭМ!$A$33:$A$776,$A71,СВЦЭМ!$B$33:$B$776,X$47)+'СЕТ СН'!$G$9+СВЦЭМ!$D$10+'СЕТ СН'!$G$6-'СЕТ СН'!$G$19</f>
        <v>1391.1519075199999</v>
      </c>
      <c r="Y71" s="36">
        <f>SUMIFS(СВЦЭМ!$C$33:$C$776,СВЦЭМ!$A$33:$A$776,$A71,СВЦЭМ!$B$33:$B$776,Y$47)+'СЕТ СН'!$G$9+СВЦЭМ!$D$10+'СЕТ СН'!$G$6-'СЕТ СН'!$G$19</f>
        <v>1367.6916498199998</v>
      </c>
    </row>
    <row r="72" spans="1:27" ht="15.75" x14ac:dyDescent="0.2">
      <c r="A72" s="35">
        <f t="shared" si="1"/>
        <v>43946</v>
      </c>
      <c r="B72" s="36">
        <f>SUMIFS(СВЦЭМ!$C$33:$C$776,СВЦЭМ!$A$33:$A$776,$A72,СВЦЭМ!$B$33:$B$776,B$47)+'СЕТ СН'!$G$9+СВЦЭМ!$D$10+'СЕТ СН'!$G$6-'СЕТ СН'!$G$19</f>
        <v>1556.0185868999999</v>
      </c>
      <c r="C72" s="36">
        <f>SUMIFS(СВЦЭМ!$C$33:$C$776,СВЦЭМ!$A$33:$A$776,$A72,СВЦЭМ!$B$33:$B$776,C$47)+'СЕТ СН'!$G$9+СВЦЭМ!$D$10+'СЕТ СН'!$G$6-'СЕТ СН'!$G$19</f>
        <v>1589.71533447</v>
      </c>
      <c r="D72" s="36">
        <f>SUMIFS(СВЦЭМ!$C$33:$C$776,СВЦЭМ!$A$33:$A$776,$A72,СВЦЭМ!$B$33:$B$776,D$47)+'СЕТ СН'!$G$9+СВЦЭМ!$D$10+'СЕТ СН'!$G$6-'СЕТ СН'!$G$19</f>
        <v>1602.55531817</v>
      </c>
      <c r="E72" s="36">
        <f>SUMIFS(СВЦЭМ!$C$33:$C$776,СВЦЭМ!$A$33:$A$776,$A72,СВЦЭМ!$B$33:$B$776,E$47)+'СЕТ СН'!$G$9+СВЦЭМ!$D$10+'СЕТ СН'!$G$6-'СЕТ СН'!$G$19</f>
        <v>1619.3864518599999</v>
      </c>
      <c r="F72" s="36">
        <f>SUMIFS(СВЦЭМ!$C$33:$C$776,СВЦЭМ!$A$33:$A$776,$A72,СВЦЭМ!$B$33:$B$776,F$47)+'СЕТ СН'!$G$9+СВЦЭМ!$D$10+'СЕТ СН'!$G$6-'СЕТ СН'!$G$19</f>
        <v>1639.8017159699998</v>
      </c>
      <c r="G72" s="36">
        <f>SUMIFS(СВЦЭМ!$C$33:$C$776,СВЦЭМ!$A$33:$A$776,$A72,СВЦЭМ!$B$33:$B$776,G$47)+'СЕТ СН'!$G$9+СВЦЭМ!$D$10+'СЕТ СН'!$G$6-'СЕТ СН'!$G$19</f>
        <v>1623.6532815599999</v>
      </c>
      <c r="H72" s="36">
        <f>SUMIFS(СВЦЭМ!$C$33:$C$776,СВЦЭМ!$A$33:$A$776,$A72,СВЦЭМ!$B$33:$B$776,H$47)+'СЕТ СН'!$G$9+СВЦЭМ!$D$10+'СЕТ СН'!$G$6-'СЕТ СН'!$G$19</f>
        <v>1631.1601191699999</v>
      </c>
      <c r="I72" s="36">
        <f>SUMIFS(СВЦЭМ!$C$33:$C$776,СВЦЭМ!$A$33:$A$776,$A72,СВЦЭМ!$B$33:$B$776,I$47)+'СЕТ СН'!$G$9+СВЦЭМ!$D$10+'СЕТ СН'!$G$6-'СЕТ СН'!$G$19</f>
        <v>1626.4636419199999</v>
      </c>
      <c r="J72" s="36">
        <f>SUMIFS(СВЦЭМ!$C$33:$C$776,СВЦЭМ!$A$33:$A$776,$A72,СВЦЭМ!$B$33:$B$776,J$47)+'СЕТ СН'!$G$9+СВЦЭМ!$D$10+'СЕТ СН'!$G$6-'СЕТ СН'!$G$19</f>
        <v>1560.2619315899999</v>
      </c>
      <c r="K72" s="36">
        <f>SUMIFS(СВЦЭМ!$C$33:$C$776,СВЦЭМ!$A$33:$A$776,$A72,СВЦЭМ!$B$33:$B$776,K$47)+'СЕТ СН'!$G$9+СВЦЭМ!$D$10+'СЕТ СН'!$G$6-'СЕТ СН'!$G$19</f>
        <v>1502.6890262499999</v>
      </c>
      <c r="L72" s="36">
        <f>SUMIFS(СВЦЭМ!$C$33:$C$776,СВЦЭМ!$A$33:$A$776,$A72,СВЦЭМ!$B$33:$B$776,L$47)+'СЕТ СН'!$G$9+СВЦЭМ!$D$10+'СЕТ СН'!$G$6-'СЕТ СН'!$G$19</f>
        <v>1485.8235152299999</v>
      </c>
      <c r="M72" s="36">
        <f>SUMIFS(СВЦЭМ!$C$33:$C$776,СВЦЭМ!$A$33:$A$776,$A72,СВЦЭМ!$B$33:$B$776,M$47)+'СЕТ СН'!$G$9+СВЦЭМ!$D$10+'СЕТ СН'!$G$6-'СЕТ СН'!$G$19</f>
        <v>1512.8106053199999</v>
      </c>
      <c r="N72" s="36">
        <f>SUMIFS(СВЦЭМ!$C$33:$C$776,СВЦЭМ!$A$33:$A$776,$A72,СВЦЭМ!$B$33:$B$776,N$47)+'СЕТ СН'!$G$9+СВЦЭМ!$D$10+'СЕТ СН'!$G$6-'СЕТ СН'!$G$19</f>
        <v>1539.41931858</v>
      </c>
      <c r="O72" s="36">
        <f>SUMIFS(СВЦЭМ!$C$33:$C$776,СВЦЭМ!$A$33:$A$776,$A72,СВЦЭМ!$B$33:$B$776,O$47)+'СЕТ СН'!$G$9+СВЦЭМ!$D$10+'СЕТ СН'!$G$6-'СЕТ СН'!$G$19</f>
        <v>1530.2854359999999</v>
      </c>
      <c r="P72" s="36">
        <f>SUMIFS(СВЦЭМ!$C$33:$C$776,СВЦЭМ!$A$33:$A$776,$A72,СВЦЭМ!$B$33:$B$776,P$47)+'СЕТ СН'!$G$9+СВЦЭМ!$D$10+'СЕТ СН'!$G$6-'СЕТ СН'!$G$19</f>
        <v>1552.1095976299998</v>
      </c>
      <c r="Q72" s="36">
        <f>SUMIFS(СВЦЭМ!$C$33:$C$776,СВЦЭМ!$A$33:$A$776,$A72,СВЦЭМ!$B$33:$B$776,Q$47)+'СЕТ СН'!$G$9+СВЦЭМ!$D$10+'СЕТ СН'!$G$6-'СЕТ СН'!$G$19</f>
        <v>1577.9251770199999</v>
      </c>
      <c r="R72" s="36">
        <f>SUMIFS(СВЦЭМ!$C$33:$C$776,СВЦЭМ!$A$33:$A$776,$A72,СВЦЭМ!$B$33:$B$776,R$47)+'СЕТ СН'!$G$9+СВЦЭМ!$D$10+'СЕТ СН'!$G$6-'СЕТ СН'!$G$19</f>
        <v>1581.8100923899999</v>
      </c>
      <c r="S72" s="36">
        <f>SUMIFS(СВЦЭМ!$C$33:$C$776,СВЦЭМ!$A$33:$A$776,$A72,СВЦЭМ!$B$33:$B$776,S$47)+'СЕТ СН'!$G$9+СВЦЭМ!$D$10+'СЕТ СН'!$G$6-'СЕТ СН'!$G$19</f>
        <v>1593.2067990399999</v>
      </c>
      <c r="T72" s="36">
        <f>SUMIFS(СВЦЭМ!$C$33:$C$776,СВЦЭМ!$A$33:$A$776,$A72,СВЦЭМ!$B$33:$B$776,T$47)+'СЕТ СН'!$G$9+СВЦЭМ!$D$10+'СЕТ СН'!$G$6-'СЕТ СН'!$G$19</f>
        <v>1559.2058789199998</v>
      </c>
      <c r="U72" s="36">
        <f>SUMIFS(СВЦЭМ!$C$33:$C$776,СВЦЭМ!$A$33:$A$776,$A72,СВЦЭМ!$B$33:$B$776,U$47)+'СЕТ СН'!$G$9+СВЦЭМ!$D$10+'СЕТ СН'!$G$6-'СЕТ СН'!$G$19</f>
        <v>1537.293404</v>
      </c>
      <c r="V72" s="36">
        <f>SUMIFS(СВЦЭМ!$C$33:$C$776,СВЦЭМ!$A$33:$A$776,$A72,СВЦЭМ!$B$33:$B$776,V$47)+'СЕТ СН'!$G$9+СВЦЭМ!$D$10+'СЕТ СН'!$G$6-'СЕТ СН'!$G$19</f>
        <v>1520.0479508799999</v>
      </c>
      <c r="W72" s="36">
        <f>SUMIFS(СВЦЭМ!$C$33:$C$776,СВЦЭМ!$A$33:$A$776,$A72,СВЦЭМ!$B$33:$B$776,W$47)+'СЕТ СН'!$G$9+СВЦЭМ!$D$10+'СЕТ СН'!$G$6-'СЕТ СН'!$G$19</f>
        <v>1503.5670849099999</v>
      </c>
      <c r="X72" s="36">
        <f>SUMIFS(СВЦЭМ!$C$33:$C$776,СВЦЭМ!$A$33:$A$776,$A72,СВЦЭМ!$B$33:$B$776,X$47)+'СЕТ СН'!$G$9+СВЦЭМ!$D$10+'СЕТ СН'!$G$6-'СЕТ СН'!$G$19</f>
        <v>1503.8986120499999</v>
      </c>
      <c r="Y72" s="36">
        <f>SUMIFS(СВЦЭМ!$C$33:$C$776,СВЦЭМ!$A$33:$A$776,$A72,СВЦЭМ!$B$33:$B$776,Y$47)+'СЕТ СН'!$G$9+СВЦЭМ!$D$10+'СЕТ СН'!$G$6-'СЕТ СН'!$G$19</f>
        <v>1556.47725715</v>
      </c>
    </row>
    <row r="73" spans="1:27" ht="15.75" x14ac:dyDescent="0.2">
      <c r="A73" s="35">
        <f t="shared" si="1"/>
        <v>43947</v>
      </c>
      <c r="B73" s="36">
        <f>SUMIFS(СВЦЭМ!$C$33:$C$776,СВЦЭМ!$A$33:$A$776,$A73,СВЦЭМ!$B$33:$B$776,B$47)+'СЕТ СН'!$G$9+СВЦЭМ!$D$10+'СЕТ СН'!$G$6-'СЕТ СН'!$G$19</f>
        <v>1653.68133128</v>
      </c>
      <c r="C73" s="36">
        <f>SUMIFS(СВЦЭМ!$C$33:$C$776,СВЦЭМ!$A$33:$A$776,$A73,СВЦЭМ!$B$33:$B$776,C$47)+'СЕТ СН'!$G$9+СВЦЭМ!$D$10+'СЕТ СН'!$G$6-'СЕТ СН'!$G$19</f>
        <v>1657.0375857099998</v>
      </c>
      <c r="D73" s="36">
        <f>SUMIFS(СВЦЭМ!$C$33:$C$776,СВЦЭМ!$A$33:$A$776,$A73,СВЦЭМ!$B$33:$B$776,D$47)+'СЕТ СН'!$G$9+СВЦЭМ!$D$10+'СЕТ СН'!$G$6-'СЕТ СН'!$G$19</f>
        <v>1632.7873805899999</v>
      </c>
      <c r="E73" s="36">
        <f>SUMIFS(СВЦЭМ!$C$33:$C$776,СВЦЭМ!$A$33:$A$776,$A73,СВЦЭМ!$B$33:$B$776,E$47)+'СЕТ СН'!$G$9+СВЦЭМ!$D$10+'СЕТ СН'!$G$6-'СЕТ СН'!$G$19</f>
        <v>1626.17703149</v>
      </c>
      <c r="F73" s="36">
        <f>SUMIFS(СВЦЭМ!$C$33:$C$776,СВЦЭМ!$A$33:$A$776,$A73,СВЦЭМ!$B$33:$B$776,F$47)+'СЕТ СН'!$G$9+СВЦЭМ!$D$10+'СЕТ СН'!$G$6-'СЕТ СН'!$G$19</f>
        <v>1628.3966733499999</v>
      </c>
      <c r="G73" s="36">
        <f>SUMIFS(СВЦЭМ!$C$33:$C$776,СВЦЭМ!$A$33:$A$776,$A73,СВЦЭМ!$B$33:$B$776,G$47)+'СЕТ СН'!$G$9+СВЦЭМ!$D$10+'СЕТ СН'!$G$6-'СЕТ СН'!$G$19</f>
        <v>1649.90840852</v>
      </c>
      <c r="H73" s="36">
        <f>SUMIFS(СВЦЭМ!$C$33:$C$776,СВЦЭМ!$A$33:$A$776,$A73,СВЦЭМ!$B$33:$B$776,H$47)+'СЕТ СН'!$G$9+СВЦЭМ!$D$10+'СЕТ СН'!$G$6-'СЕТ СН'!$G$19</f>
        <v>1657.86241208</v>
      </c>
      <c r="I73" s="36">
        <f>SUMIFS(СВЦЭМ!$C$33:$C$776,СВЦЭМ!$A$33:$A$776,$A73,СВЦЭМ!$B$33:$B$776,I$47)+'СЕТ СН'!$G$9+СВЦЭМ!$D$10+'СЕТ СН'!$G$6-'СЕТ СН'!$G$19</f>
        <v>1673.38747769</v>
      </c>
      <c r="J73" s="36">
        <f>SUMIFS(СВЦЭМ!$C$33:$C$776,СВЦЭМ!$A$33:$A$776,$A73,СВЦЭМ!$B$33:$B$776,J$47)+'СЕТ СН'!$G$9+СВЦЭМ!$D$10+'СЕТ СН'!$G$6-'СЕТ СН'!$G$19</f>
        <v>1568.6584690499999</v>
      </c>
      <c r="K73" s="36">
        <f>SUMIFS(СВЦЭМ!$C$33:$C$776,СВЦЭМ!$A$33:$A$776,$A73,СВЦЭМ!$B$33:$B$776,K$47)+'СЕТ СН'!$G$9+СВЦЭМ!$D$10+'СЕТ СН'!$G$6-'СЕТ СН'!$G$19</f>
        <v>1524.6015138199998</v>
      </c>
      <c r="L73" s="36">
        <f>SUMIFS(СВЦЭМ!$C$33:$C$776,СВЦЭМ!$A$33:$A$776,$A73,СВЦЭМ!$B$33:$B$776,L$47)+'СЕТ СН'!$G$9+СВЦЭМ!$D$10+'СЕТ СН'!$G$6-'СЕТ СН'!$G$19</f>
        <v>1489.6843363399998</v>
      </c>
      <c r="M73" s="36">
        <f>SUMIFS(СВЦЭМ!$C$33:$C$776,СВЦЭМ!$A$33:$A$776,$A73,СВЦЭМ!$B$33:$B$776,M$47)+'СЕТ СН'!$G$9+СВЦЭМ!$D$10+'СЕТ СН'!$G$6-'СЕТ СН'!$G$19</f>
        <v>1488.3375347599999</v>
      </c>
      <c r="N73" s="36">
        <f>SUMIFS(СВЦЭМ!$C$33:$C$776,СВЦЭМ!$A$33:$A$776,$A73,СВЦЭМ!$B$33:$B$776,N$47)+'СЕТ СН'!$G$9+СВЦЭМ!$D$10+'СЕТ СН'!$G$6-'СЕТ СН'!$G$19</f>
        <v>1504.8150248899999</v>
      </c>
      <c r="O73" s="36">
        <f>SUMIFS(СВЦЭМ!$C$33:$C$776,СВЦЭМ!$A$33:$A$776,$A73,СВЦЭМ!$B$33:$B$776,O$47)+'СЕТ СН'!$G$9+СВЦЭМ!$D$10+'СЕТ СН'!$G$6-'СЕТ СН'!$G$19</f>
        <v>1512.58786289</v>
      </c>
      <c r="P73" s="36">
        <f>SUMIFS(СВЦЭМ!$C$33:$C$776,СВЦЭМ!$A$33:$A$776,$A73,СВЦЭМ!$B$33:$B$776,P$47)+'СЕТ СН'!$G$9+СВЦЭМ!$D$10+'СЕТ СН'!$G$6-'СЕТ СН'!$G$19</f>
        <v>1529.2487844099999</v>
      </c>
      <c r="Q73" s="36">
        <f>SUMIFS(СВЦЭМ!$C$33:$C$776,СВЦЭМ!$A$33:$A$776,$A73,СВЦЭМ!$B$33:$B$776,Q$47)+'СЕТ СН'!$G$9+СВЦЭМ!$D$10+'СЕТ СН'!$G$6-'СЕТ СН'!$G$19</f>
        <v>1539.3694757399999</v>
      </c>
      <c r="R73" s="36">
        <f>SUMIFS(СВЦЭМ!$C$33:$C$776,СВЦЭМ!$A$33:$A$776,$A73,СВЦЭМ!$B$33:$B$776,R$47)+'СЕТ СН'!$G$9+СВЦЭМ!$D$10+'СЕТ СН'!$G$6-'СЕТ СН'!$G$19</f>
        <v>1537.9608578799998</v>
      </c>
      <c r="S73" s="36">
        <f>SUMIFS(СВЦЭМ!$C$33:$C$776,СВЦЭМ!$A$33:$A$776,$A73,СВЦЭМ!$B$33:$B$776,S$47)+'СЕТ СН'!$G$9+СВЦЭМ!$D$10+'СЕТ СН'!$G$6-'СЕТ СН'!$G$19</f>
        <v>1533.46004107</v>
      </c>
      <c r="T73" s="36">
        <f>SUMIFS(СВЦЭМ!$C$33:$C$776,СВЦЭМ!$A$33:$A$776,$A73,СВЦЭМ!$B$33:$B$776,T$47)+'СЕТ СН'!$G$9+СВЦЭМ!$D$10+'СЕТ СН'!$G$6-'СЕТ СН'!$G$19</f>
        <v>1513.2246755699998</v>
      </c>
      <c r="U73" s="36">
        <f>SUMIFS(СВЦЭМ!$C$33:$C$776,СВЦЭМ!$A$33:$A$776,$A73,СВЦЭМ!$B$33:$B$776,U$47)+'СЕТ СН'!$G$9+СВЦЭМ!$D$10+'СЕТ СН'!$G$6-'СЕТ СН'!$G$19</f>
        <v>1481.5163364</v>
      </c>
      <c r="V73" s="36">
        <f>SUMIFS(СВЦЭМ!$C$33:$C$776,СВЦЭМ!$A$33:$A$776,$A73,СВЦЭМ!$B$33:$B$776,V$47)+'СЕТ СН'!$G$9+СВЦЭМ!$D$10+'СЕТ СН'!$G$6-'СЕТ СН'!$G$19</f>
        <v>1462.5387865</v>
      </c>
      <c r="W73" s="36">
        <f>SUMIFS(СВЦЭМ!$C$33:$C$776,СВЦЭМ!$A$33:$A$776,$A73,СВЦЭМ!$B$33:$B$776,W$47)+'СЕТ СН'!$G$9+СВЦЭМ!$D$10+'СЕТ СН'!$G$6-'СЕТ СН'!$G$19</f>
        <v>1460.6431689999999</v>
      </c>
      <c r="X73" s="36">
        <f>SUMIFS(СВЦЭМ!$C$33:$C$776,СВЦЭМ!$A$33:$A$776,$A73,СВЦЭМ!$B$33:$B$776,X$47)+'СЕТ СН'!$G$9+СВЦЭМ!$D$10+'СЕТ СН'!$G$6-'СЕТ СН'!$G$19</f>
        <v>1486.6750124499999</v>
      </c>
      <c r="Y73" s="36">
        <f>SUMIFS(СВЦЭМ!$C$33:$C$776,СВЦЭМ!$A$33:$A$776,$A73,СВЦЭМ!$B$33:$B$776,Y$47)+'СЕТ СН'!$G$9+СВЦЭМ!$D$10+'СЕТ СН'!$G$6-'СЕТ СН'!$G$19</f>
        <v>1540.9287912299999</v>
      </c>
    </row>
    <row r="74" spans="1:27" ht="15.75" x14ac:dyDescent="0.2">
      <c r="A74" s="35">
        <f t="shared" si="1"/>
        <v>43948</v>
      </c>
      <c r="B74" s="36">
        <f>SUMIFS(СВЦЭМ!$C$33:$C$776,СВЦЭМ!$A$33:$A$776,$A74,СВЦЭМ!$B$33:$B$776,B$47)+'СЕТ СН'!$G$9+СВЦЭМ!$D$10+'СЕТ СН'!$G$6-'СЕТ СН'!$G$19</f>
        <v>1643.43207502</v>
      </c>
      <c r="C74" s="36">
        <f>SUMIFS(СВЦЭМ!$C$33:$C$776,СВЦЭМ!$A$33:$A$776,$A74,СВЦЭМ!$B$33:$B$776,C$47)+'СЕТ СН'!$G$9+СВЦЭМ!$D$10+'СЕТ СН'!$G$6-'СЕТ СН'!$G$19</f>
        <v>1632.1862314499999</v>
      </c>
      <c r="D74" s="36">
        <f>SUMIFS(СВЦЭМ!$C$33:$C$776,СВЦЭМ!$A$33:$A$776,$A74,СВЦЭМ!$B$33:$B$776,D$47)+'СЕТ СН'!$G$9+СВЦЭМ!$D$10+'СЕТ СН'!$G$6-'СЕТ СН'!$G$19</f>
        <v>1613.1786478099998</v>
      </c>
      <c r="E74" s="36">
        <f>SUMIFS(СВЦЭМ!$C$33:$C$776,СВЦЭМ!$A$33:$A$776,$A74,СВЦЭМ!$B$33:$B$776,E$47)+'СЕТ СН'!$G$9+СВЦЭМ!$D$10+'СЕТ СН'!$G$6-'СЕТ СН'!$G$19</f>
        <v>1598.5060420499999</v>
      </c>
      <c r="F74" s="36">
        <f>SUMIFS(СВЦЭМ!$C$33:$C$776,СВЦЭМ!$A$33:$A$776,$A74,СВЦЭМ!$B$33:$B$776,F$47)+'СЕТ СН'!$G$9+СВЦЭМ!$D$10+'СЕТ СН'!$G$6-'СЕТ СН'!$G$19</f>
        <v>1605.5960573099999</v>
      </c>
      <c r="G74" s="36">
        <f>SUMIFS(СВЦЭМ!$C$33:$C$776,СВЦЭМ!$A$33:$A$776,$A74,СВЦЭМ!$B$33:$B$776,G$47)+'СЕТ СН'!$G$9+СВЦЭМ!$D$10+'СЕТ СН'!$G$6-'СЕТ СН'!$G$19</f>
        <v>1615.09289208</v>
      </c>
      <c r="H74" s="36">
        <f>SUMIFS(СВЦЭМ!$C$33:$C$776,СВЦЭМ!$A$33:$A$776,$A74,СВЦЭМ!$B$33:$B$776,H$47)+'СЕТ СН'!$G$9+СВЦЭМ!$D$10+'СЕТ СН'!$G$6-'СЕТ СН'!$G$19</f>
        <v>1632.3447172699998</v>
      </c>
      <c r="I74" s="36">
        <f>SUMIFS(СВЦЭМ!$C$33:$C$776,СВЦЭМ!$A$33:$A$776,$A74,СВЦЭМ!$B$33:$B$776,I$47)+'СЕТ СН'!$G$9+СВЦЭМ!$D$10+'СЕТ СН'!$G$6-'СЕТ СН'!$G$19</f>
        <v>1615.66702945</v>
      </c>
      <c r="J74" s="36">
        <f>SUMIFS(СВЦЭМ!$C$33:$C$776,СВЦЭМ!$A$33:$A$776,$A74,СВЦЭМ!$B$33:$B$776,J$47)+'СЕТ СН'!$G$9+СВЦЭМ!$D$10+'СЕТ СН'!$G$6-'СЕТ СН'!$G$19</f>
        <v>1538.4246987299998</v>
      </c>
      <c r="K74" s="36">
        <f>SUMIFS(СВЦЭМ!$C$33:$C$776,СВЦЭМ!$A$33:$A$776,$A74,СВЦЭМ!$B$33:$B$776,K$47)+'СЕТ СН'!$G$9+СВЦЭМ!$D$10+'СЕТ СН'!$G$6-'СЕТ СН'!$G$19</f>
        <v>1515.4446226399998</v>
      </c>
      <c r="L74" s="36">
        <f>SUMIFS(СВЦЭМ!$C$33:$C$776,СВЦЭМ!$A$33:$A$776,$A74,СВЦЭМ!$B$33:$B$776,L$47)+'СЕТ СН'!$G$9+СВЦЭМ!$D$10+'СЕТ СН'!$G$6-'СЕТ СН'!$G$19</f>
        <v>1480.8718096799998</v>
      </c>
      <c r="M74" s="36">
        <f>SUMIFS(СВЦЭМ!$C$33:$C$776,СВЦЭМ!$A$33:$A$776,$A74,СВЦЭМ!$B$33:$B$776,M$47)+'СЕТ СН'!$G$9+СВЦЭМ!$D$10+'СЕТ СН'!$G$6-'СЕТ СН'!$G$19</f>
        <v>1484.30477804</v>
      </c>
      <c r="N74" s="36">
        <f>SUMIFS(СВЦЭМ!$C$33:$C$776,СВЦЭМ!$A$33:$A$776,$A74,СВЦЭМ!$B$33:$B$776,N$47)+'СЕТ СН'!$G$9+СВЦЭМ!$D$10+'СЕТ СН'!$G$6-'СЕТ СН'!$G$19</f>
        <v>1499.7868659399999</v>
      </c>
      <c r="O74" s="36">
        <f>SUMIFS(СВЦЭМ!$C$33:$C$776,СВЦЭМ!$A$33:$A$776,$A74,СВЦЭМ!$B$33:$B$776,O$47)+'СЕТ СН'!$G$9+СВЦЭМ!$D$10+'СЕТ СН'!$G$6-'СЕТ СН'!$G$19</f>
        <v>1516.9118038199999</v>
      </c>
      <c r="P74" s="36">
        <f>SUMIFS(СВЦЭМ!$C$33:$C$776,СВЦЭМ!$A$33:$A$776,$A74,СВЦЭМ!$B$33:$B$776,P$47)+'СЕТ СН'!$G$9+СВЦЭМ!$D$10+'СЕТ СН'!$G$6-'СЕТ СН'!$G$19</f>
        <v>1544.95947826</v>
      </c>
      <c r="Q74" s="36">
        <f>SUMIFS(СВЦЭМ!$C$33:$C$776,СВЦЭМ!$A$33:$A$776,$A74,СВЦЭМ!$B$33:$B$776,Q$47)+'СЕТ СН'!$G$9+СВЦЭМ!$D$10+'СЕТ СН'!$G$6-'СЕТ СН'!$G$19</f>
        <v>1556.3636862199999</v>
      </c>
      <c r="R74" s="36">
        <f>SUMIFS(СВЦЭМ!$C$33:$C$776,СВЦЭМ!$A$33:$A$776,$A74,СВЦЭМ!$B$33:$B$776,R$47)+'СЕТ СН'!$G$9+СВЦЭМ!$D$10+'СЕТ СН'!$G$6-'СЕТ СН'!$G$19</f>
        <v>1558.7228470399998</v>
      </c>
      <c r="S74" s="36">
        <f>SUMIFS(СВЦЭМ!$C$33:$C$776,СВЦЭМ!$A$33:$A$776,$A74,СВЦЭМ!$B$33:$B$776,S$47)+'СЕТ СН'!$G$9+СВЦЭМ!$D$10+'СЕТ СН'!$G$6-'СЕТ СН'!$G$19</f>
        <v>1551.0954716699998</v>
      </c>
      <c r="T74" s="36">
        <f>SUMIFS(СВЦЭМ!$C$33:$C$776,СВЦЭМ!$A$33:$A$776,$A74,СВЦЭМ!$B$33:$B$776,T$47)+'СЕТ СН'!$G$9+СВЦЭМ!$D$10+'СЕТ СН'!$G$6-'СЕТ СН'!$G$19</f>
        <v>1520.3630199499999</v>
      </c>
      <c r="U74" s="36">
        <f>SUMIFS(СВЦЭМ!$C$33:$C$776,СВЦЭМ!$A$33:$A$776,$A74,СВЦЭМ!$B$33:$B$776,U$47)+'СЕТ СН'!$G$9+СВЦЭМ!$D$10+'СЕТ СН'!$G$6-'СЕТ СН'!$G$19</f>
        <v>1502.78052286</v>
      </c>
      <c r="V74" s="36">
        <f>SUMIFS(СВЦЭМ!$C$33:$C$776,СВЦЭМ!$A$33:$A$776,$A74,СВЦЭМ!$B$33:$B$776,V$47)+'СЕТ СН'!$G$9+СВЦЭМ!$D$10+'СЕТ СН'!$G$6-'СЕТ СН'!$G$19</f>
        <v>1462.5694574499998</v>
      </c>
      <c r="W74" s="36">
        <f>SUMIFS(СВЦЭМ!$C$33:$C$776,СВЦЭМ!$A$33:$A$776,$A74,СВЦЭМ!$B$33:$B$776,W$47)+'СЕТ СН'!$G$9+СВЦЭМ!$D$10+'СЕТ СН'!$G$6-'СЕТ СН'!$G$19</f>
        <v>1463.60100057</v>
      </c>
      <c r="X74" s="36">
        <f>SUMIFS(СВЦЭМ!$C$33:$C$776,СВЦЭМ!$A$33:$A$776,$A74,СВЦЭМ!$B$33:$B$776,X$47)+'СЕТ СН'!$G$9+СВЦЭМ!$D$10+'СЕТ СН'!$G$6-'СЕТ СН'!$G$19</f>
        <v>1493.84597646</v>
      </c>
      <c r="Y74" s="36">
        <f>SUMIFS(СВЦЭМ!$C$33:$C$776,СВЦЭМ!$A$33:$A$776,$A74,СВЦЭМ!$B$33:$B$776,Y$47)+'СЕТ СН'!$G$9+СВЦЭМ!$D$10+'СЕТ СН'!$G$6-'СЕТ СН'!$G$19</f>
        <v>1536.9565182199999</v>
      </c>
    </row>
    <row r="75" spans="1:27" ht="15.75" x14ac:dyDescent="0.2">
      <c r="A75" s="35">
        <f t="shared" si="1"/>
        <v>43949</v>
      </c>
      <c r="B75" s="36">
        <f>SUMIFS(СВЦЭМ!$C$33:$C$776,СВЦЭМ!$A$33:$A$776,$A75,СВЦЭМ!$B$33:$B$776,B$47)+'СЕТ СН'!$G$9+СВЦЭМ!$D$10+'СЕТ СН'!$G$6-'СЕТ СН'!$G$19</f>
        <v>1563.42765459</v>
      </c>
      <c r="C75" s="36">
        <f>SUMIFS(СВЦЭМ!$C$33:$C$776,СВЦЭМ!$A$33:$A$776,$A75,СВЦЭМ!$B$33:$B$776,C$47)+'СЕТ СН'!$G$9+СВЦЭМ!$D$10+'СЕТ СН'!$G$6-'СЕТ СН'!$G$19</f>
        <v>1591.3917532599999</v>
      </c>
      <c r="D75" s="36">
        <f>SUMIFS(СВЦЭМ!$C$33:$C$776,СВЦЭМ!$A$33:$A$776,$A75,СВЦЭМ!$B$33:$B$776,D$47)+'СЕТ СН'!$G$9+СВЦЭМ!$D$10+'СЕТ СН'!$G$6-'СЕТ СН'!$G$19</f>
        <v>1640.8677559499999</v>
      </c>
      <c r="E75" s="36">
        <f>SUMIFS(СВЦЭМ!$C$33:$C$776,СВЦЭМ!$A$33:$A$776,$A75,СВЦЭМ!$B$33:$B$776,E$47)+'СЕТ СН'!$G$9+СВЦЭМ!$D$10+'СЕТ СН'!$G$6-'СЕТ СН'!$G$19</f>
        <v>1647.7411948299998</v>
      </c>
      <c r="F75" s="36">
        <f>SUMIFS(СВЦЭМ!$C$33:$C$776,СВЦЭМ!$A$33:$A$776,$A75,СВЦЭМ!$B$33:$B$776,F$47)+'СЕТ СН'!$G$9+СВЦЭМ!$D$10+'СЕТ СН'!$G$6-'СЕТ СН'!$G$19</f>
        <v>1661.6073702599999</v>
      </c>
      <c r="G75" s="36">
        <f>SUMIFS(СВЦЭМ!$C$33:$C$776,СВЦЭМ!$A$33:$A$776,$A75,СВЦЭМ!$B$33:$B$776,G$47)+'СЕТ СН'!$G$9+СВЦЭМ!$D$10+'СЕТ СН'!$G$6-'СЕТ СН'!$G$19</f>
        <v>1659.2060005899998</v>
      </c>
      <c r="H75" s="36">
        <f>SUMIFS(СВЦЭМ!$C$33:$C$776,СВЦЭМ!$A$33:$A$776,$A75,СВЦЭМ!$B$33:$B$776,H$47)+'СЕТ СН'!$G$9+СВЦЭМ!$D$10+'СЕТ СН'!$G$6-'СЕТ СН'!$G$19</f>
        <v>1607.2444770999998</v>
      </c>
      <c r="I75" s="36">
        <f>SUMIFS(СВЦЭМ!$C$33:$C$776,СВЦЭМ!$A$33:$A$776,$A75,СВЦЭМ!$B$33:$B$776,I$47)+'СЕТ СН'!$G$9+СВЦЭМ!$D$10+'СЕТ СН'!$G$6-'СЕТ СН'!$G$19</f>
        <v>1567.6075569</v>
      </c>
      <c r="J75" s="36">
        <f>SUMIFS(СВЦЭМ!$C$33:$C$776,СВЦЭМ!$A$33:$A$776,$A75,СВЦЭМ!$B$33:$B$776,J$47)+'СЕТ СН'!$G$9+СВЦЭМ!$D$10+'СЕТ СН'!$G$6-'СЕТ СН'!$G$19</f>
        <v>1512.0209693899999</v>
      </c>
      <c r="K75" s="36">
        <f>SUMIFS(СВЦЭМ!$C$33:$C$776,СВЦЭМ!$A$33:$A$776,$A75,СВЦЭМ!$B$33:$B$776,K$47)+'СЕТ СН'!$G$9+СВЦЭМ!$D$10+'СЕТ СН'!$G$6-'СЕТ СН'!$G$19</f>
        <v>1503.5883434799998</v>
      </c>
      <c r="L75" s="36">
        <f>SUMIFS(СВЦЭМ!$C$33:$C$776,СВЦЭМ!$A$33:$A$776,$A75,СВЦЭМ!$B$33:$B$776,L$47)+'СЕТ СН'!$G$9+СВЦЭМ!$D$10+'СЕТ СН'!$G$6-'СЕТ СН'!$G$19</f>
        <v>1489.9191469699999</v>
      </c>
      <c r="M75" s="36">
        <f>SUMIFS(СВЦЭМ!$C$33:$C$776,СВЦЭМ!$A$33:$A$776,$A75,СВЦЭМ!$B$33:$B$776,M$47)+'СЕТ СН'!$G$9+СВЦЭМ!$D$10+'СЕТ СН'!$G$6-'СЕТ СН'!$G$19</f>
        <v>1484.82120786</v>
      </c>
      <c r="N75" s="36">
        <f>SUMIFS(СВЦЭМ!$C$33:$C$776,СВЦЭМ!$A$33:$A$776,$A75,СВЦЭМ!$B$33:$B$776,N$47)+'СЕТ СН'!$G$9+СВЦЭМ!$D$10+'СЕТ СН'!$G$6-'СЕТ СН'!$G$19</f>
        <v>1475.66644647</v>
      </c>
      <c r="O75" s="36">
        <f>SUMIFS(СВЦЭМ!$C$33:$C$776,СВЦЭМ!$A$33:$A$776,$A75,СВЦЭМ!$B$33:$B$776,O$47)+'СЕТ СН'!$G$9+СВЦЭМ!$D$10+'СЕТ СН'!$G$6-'СЕТ СН'!$G$19</f>
        <v>1482.6620875999999</v>
      </c>
      <c r="P75" s="36">
        <f>SUMIFS(СВЦЭМ!$C$33:$C$776,СВЦЭМ!$A$33:$A$776,$A75,СВЦЭМ!$B$33:$B$776,P$47)+'СЕТ СН'!$G$9+СВЦЭМ!$D$10+'СЕТ СН'!$G$6-'СЕТ СН'!$G$19</f>
        <v>1491.7541758499999</v>
      </c>
      <c r="Q75" s="36">
        <f>SUMIFS(СВЦЭМ!$C$33:$C$776,СВЦЭМ!$A$33:$A$776,$A75,СВЦЭМ!$B$33:$B$776,Q$47)+'СЕТ СН'!$G$9+СВЦЭМ!$D$10+'СЕТ СН'!$G$6-'СЕТ СН'!$G$19</f>
        <v>1513.2338453999998</v>
      </c>
      <c r="R75" s="36">
        <f>SUMIFS(СВЦЭМ!$C$33:$C$776,СВЦЭМ!$A$33:$A$776,$A75,СВЦЭМ!$B$33:$B$776,R$47)+'СЕТ СН'!$G$9+СВЦЭМ!$D$10+'СЕТ СН'!$G$6-'СЕТ СН'!$G$19</f>
        <v>1506.3687653499999</v>
      </c>
      <c r="S75" s="36">
        <f>SUMIFS(СВЦЭМ!$C$33:$C$776,СВЦЭМ!$A$33:$A$776,$A75,СВЦЭМ!$B$33:$B$776,S$47)+'СЕТ СН'!$G$9+СВЦЭМ!$D$10+'СЕТ СН'!$G$6-'СЕТ СН'!$G$19</f>
        <v>1504.01426756</v>
      </c>
      <c r="T75" s="36">
        <f>SUMIFS(СВЦЭМ!$C$33:$C$776,СВЦЭМ!$A$33:$A$776,$A75,СВЦЭМ!$B$33:$B$776,T$47)+'СЕТ СН'!$G$9+СВЦЭМ!$D$10+'СЕТ СН'!$G$6-'СЕТ СН'!$G$19</f>
        <v>1486.50566508</v>
      </c>
      <c r="U75" s="36">
        <f>SUMIFS(СВЦЭМ!$C$33:$C$776,СВЦЭМ!$A$33:$A$776,$A75,СВЦЭМ!$B$33:$B$776,U$47)+'СЕТ СН'!$G$9+СВЦЭМ!$D$10+'СЕТ СН'!$G$6-'СЕТ СН'!$G$19</f>
        <v>1461.3299517599999</v>
      </c>
      <c r="V75" s="36">
        <f>SUMIFS(СВЦЭМ!$C$33:$C$776,СВЦЭМ!$A$33:$A$776,$A75,СВЦЭМ!$B$33:$B$776,V$47)+'СЕТ СН'!$G$9+СВЦЭМ!$D$10+'СЕТ СН'!$G$6-'СЕТ СН'!$G$19</f>
        <v>1442.93807838</v>
      </c>
      <c r="W75" s="36">
        <f>SUMIFS(СВЦЭМ!$C$33:$C$776,СВЦЭМ!$A$33:$A$776,$A75,СВЦЭМ!$B$33:$B$776,W$47)+'СЕТ СН'!$G$9+СВЦЭМ!$D$10+'СЕТ СН'!$G$6-'СЕТ СН'!$G$19</f>
        <v>1431.1871123799999</v>
      </c>
      <c r="X75" s="36">
        <f>SUMIFS(СВЦЭМ!$C$33:$C$776,СВЦЭМ!$A$33:$A$776,$A75,СВЦЭМ!$B$33:$B$776,X$47)+'СЕТ СН'!$G$9+СВЦЭМ!$D$10+'СЕТ СН'!$G$6-'СЕТ СН'!$G$19</f>
        <v>1433.35927176</v>
      </c>
      <c r="Y75" s="36">
        <f>SUMIFS(СВЦЭМ!$C$33:$C$776,СВЦЭМ!$A$33:$A$776,$A75,СВЦЭМ!$B$33:$B$776,Y$47)+'СЕТ СН'!$G$9+СВЦЭМ!$D$10+'СЕТ СН'!$G$6-'СЕТ СН'!$G$19</f>
        <v>1477.8522716499999</v>
      </c>
    </row>
    <row r="76" spans="1:27" ht="15.75" x14ac:dyDescent="0.2">
      <c r="A76" s="35">
        <f t="shared" si="1"/>
        <v>43950</v>
      </c>
      <c r="B76" s="36">
        <f>SUMIFS(СВЦЭМ!$C$33:$C$776,СВЦЭМ!$A$33:$A$776,$A76,СВЦЭМ!$B$33:$B$776,B$47)+'СЕТ СН'!$G$9+СВЦЭМ!$D$10+'СЕТ СН'!$G$6-'СЕТ СН'!$G$19</f>
        <v>1575.5105524399999</v>
      </c>
      <c r="C76" s="36">
        <f>SUMIFS(СВЦЭМ!$C$33:$C$776,СВЦЭМ!$A$33:$A$776,$A76,СВЦЭМ!$B$33:$B$776,C$47)+'СЕТ СН'!$G$9+СВЦЭМ!$D$10+'СЕТ СН'!$G$6-'СЕТ СН'!$G$19</f>
        <v>1621.1563565099998</v>
      </c>
      <c r="D76" s="36">
        <f>SUMIFS(СВЦЭМ!$C$33:$C$776,СВЦЭМ!$A$33:$A$776,$A76,СВЦЭМ!$B$33:$B$776,D$47)+'СЕТ СН'!$G$9+СВЦЭМ!$D$10+'СЕТ СН'!$G$6-'СЕТ СН'!$G$19</f>
        <v>1630.7054527599998</v>
      </c>
      <c r="E76" s="36">
        <f>SUMIFS(СВЦЭМ!$C$33:$C$776,СВЦЭМ!$A$33:$A$776,$A76,СВЦЭМ!$B$33:$B$776,E$47)+'СЕТ СН'!$G$9+СВЦЭМ!$D$10+'СЕТ СН'!$G$6-'СЕТ СН'!$G$19</f>
        <v>1639.3256100999999</v>
      </c>
      <c r="F76" s="36">
        <f>SUMIFS(СВЦЭМ!$C$33:$C$776,СВЦЭМ!$A$33:$A$776,$A76,СВЦЭМ!$B$33:$B$776,F$47)+'СЕТ СН'!$G$9+СВЦЭМ!$D$10+'СЕТ СН'!$G$6-'СЕТ СН'!$G$19</f>
        <v>1649.9076922099998</v>
      </c>
      <c r="G76" s="36">
        <f>SUMIFS(СВЦЭМ!$C$33:$C$776,СВЦЭМ!$A$33:$A$776,$A76,СВЦЭМ!$B$33:$B$776,G$47)+'СЕТ СН'!$G$9+СВЦЭМ!$D$10+'СЕТ СН'!$G$6-'СЕТ СН'!$G$19</f>
        <v>1641.3967313199998</v>
      </c>
      <c r="H76" s="36">
        <f>SUMIFS(СВЦЭМ!$C$33:$C$776,СВЦЭМ!$A$33:$A$776,$A76,СВЦЭМ!$B$33:$B$776,H$47)+'СЕТ СН'!$G$9+СВЦЭМ!$D$10+'СЕТ СН'!$G$6-'СЕТ СН'!$G$19</f>
        <v>1627.0012113599998</v>
      </c>
      <c r="I76" s="36">
        <f>SUMIFS(СВЦЭМ!$C$33:$C$776,СВЦЭМ!$A$33:$A$776,$A76,СВЦЭМ!$B$33:$B$776,I$47)+'СЕТ СН'!$G$9+СВЦЭМ!$D$10+'СЕТ СН'!$G$6-'СЕТ СН'!$G$19</f>
        <v>1584.51894662</v>
      </c>
      <c r="J76" s="36">
        <f>SUMIFS(СВЦЭМ!$C$33:$C$776,СВЦЭМ!$A$33:$A$776,$A76,СВЦЭМ!$B$33:$B$776,J$47)+'СЕТ СН'!$G$9+СВЦЭМ!$D$10+'СЕТ СН'!$G$6-'СЕТ СН'!$G$19</f>
        <v>1562.3937364799999</v>
      </c>
      <c r="K76" s="36">
        <f>SUMIFS(СВЦЭМ!$C$33:$C$776,СВЦЭМ!$A$33:$A$776,$A76,СВЦЭМ!$B$33:$B$776,K$47)+'СЕТ СН'!$G$9+СВЦЭМ!$D$10+'СЕТ СН'!$G$6-'СЕТ СН'!$G$19</f>
        <v>1545.8877498499999</v>
      </c>
      <c r="L76" s="36">
        <f>SUMIFS(СВЦЭМ!$C$33:$C$776,СВЦЭМ!$A$33:$A$776,$A76,СВЦЭМ!$B$33:$B$776,L$47)+'СЕТ СН'!$G$9+СВЦЭМ!$D$10+'СЕТ СН'!$G$6-'СЕТ СН'!$G$19</f>
        <v>1534.8228915099999</v>
      </c>
      <c r="M76" s="36">
        <f>SUMIFS(СВЦЭМ!$C$33:$C$776,СВЦЭМ!$A$33:$A$776,$A76,СВЦЭМ!$B$33:$B$776,M$47)+'СЕТ СН'!$G$9+СВЦЭМ!$D$10+'СЕТ СН'!$G$6-'СЕТ СН'!$G$19</f>
        <v>1528.6382902599998</v>
      </c>
      <c r="N76" s="36">
        <f>SUMIFS(СВЦЭМ!$C$33:$C$776,СВЦЭМ!$A$33:$A$776,$A76,СВЦЭМ!$B$33:$B$776,N$47)+'СЕТ СН'!$G$9+СВЦЭМ!$D$10+'СЕТ СН'!$G$6-'СЕТ СН'!$G$19</f>
        <v>1531.52404826</v>
      </c>
      <c r="O76" s="36">
        <f>SUMIFS(СВЦЭМ!$C$33:$C$776,СВЦЭМ!$A$33:$A$776,$A76,СВЦЭМ!$B$33:$B$776,O$47)+'СЕТ СН'!$G$9+СВЦЭМ!$D$10+'СЕТ СН'!$G$6-'СЕТ СН'!$G$19</f>
        <v>1540.07565331</v>
      </c>
      <c r="P76" s="36">
        <f>SUMIFS(СВЦЭМ!$C$33:$C$776,СВЦЭМ!$A$33:$A$776,$A76,СВЦЭМ!$B$33:$B$776,P$47)+'СЕТ СН'!$G$9+СВЦЭМ!$D$10+'СЕТ СН'!$G$6-'СЕТ СН'!$G$19</f>
        <v>1557.15487263</v>
      </c>
      <c r="Q76" s="36">
        <f>SUMIFS(СВЦЭМ!$C$33:$C$776,СВЦЭМ!$A$33:$A$776,$A76,СВЦЭМ!$B$33:$B$776,Q$47)+'СЕТ СН'!$G$9+СВЦЭМ!$D$10+'СЕТ СН'!$G$6-'СЕТ СН'!$G$19</f>
        <v>1557.2897002799998</v>
      </c>
      <c r="R76" s="36">
        <f>SUMIFS(СВЦЭМ!$C$33:$C$776,СВЦЭМ!$A$33:$A$776,$A76,СВЦЭМ!$B$33:$B$776,R$47)+'СЕТ СН'!$G$9+СВЦЭМ!$D$10+'СЕТ СН'!$G$6-'СЕТ СН'!$G$19</f>
        <v>1545.23991215</v>
      </c>
      <c r="S76" s="36">
        <f>SUMIFS(СВЦЭМ!$C$33:$C$776,СВЦЭМ!$A$33:$A$776,$A76,СВЦЭМ!$B$33:$B$776,S$47)+'СЕТ СН'!$G$9+СВЦЭМ!$D$10+'СЕТ СН'!$G$6-'СЕТ СН'!$G$19</f>
        <v>1548.28924016</v>
      </c>
      <c r="T76" s="36">
        <f>SUMIFS(СВЦЭМ!$C$33:$C$776,СВЦЭМ!$A$33:$A$776,$A76,СВЦЭМ!$B$33:$B$776,T$47)+'СЕТ СН'!$G$9+СВЦЭМ!$D$10+'СЕТ СН'!$G$6-'СЕТ СН'!$G$19</f>
        <v>1533.3884965299999</v>
      </c>
      <c r="U76" s="36">
        <f>SUMIFS(СВЦЭМ!$C$33:$C$776,СВЦЭМ!$A$33:$A$776,$A76,СВЦЭМ!$B$33:$B$776,U$47)+'СЕТ СН'!$G$9+СВЦЭМ!$D$10+'СЕТ СН'!$G$6-'СЕТ СН'!$G$19</f>
        <v>1507.6940294699998</v>
      </c>
      <c r="V76" s="36">
        <f>SUMIFS(СВЦЭМ!$C$33:$C$776,СВЦЭМ!$A$33:$A$776,$A76,СВЦЭМ!$B$33:$B$776,V$47)+'СЕТ СН'!$G$9+СВЦЭМ!$D$10+'СЕТ СН'!$G$6-'СЕТ СН'!$G$19</f>
        <v>1504.2631868599999</v>
      </c>
      <c r="W76" s="36">
        <f>SUMIFS(СВЦЭМ!$C$33:$C$776,СВЦЭМ!$A$33:$A$776,$A76,СВЦЭМ!$B$33:$B$776,W$47)+'СЕТ СН'!$G$9+СВЦЭМ!$D$10+'СЕТ СН'!$G$6-'СЕТ СН'!$G$19</f>
        <v>1515.45971313</v>
      </c>
      <c r="X76" s="36">
        <f>SUMIFS(СВЦЭМ!$C$33:$C$776,СВЦЭМ!$A$33:$A$776,$A76,СВЦЭМ!$B$33:$B$776,X$47)+'СЕТ СН'!$G$9+СВЦЭМ!$D$10+'СЕТ СН'!$G$6-'СЕТ СН'!$G$19</f>
        <v>1541.6069459299999</v>
      </c>
      <c r="Y76" s="36">
        <f>SUMIFS(СВЦЭМ!$C$33:$C$776,СВЦЭМ!$A$33:$A$776,$A76,СВЦЭМ!$B$33:$B$776,Y$47)+'СЕТ СН'!$G$9+СВЦЭМ!$D$10+'СЕТ СН'!$G$6-'СЕТ СН'!$G$19</f>
        <v>1540.3786406899999</v>
      </c>
    </row>
    <row r="77" spans="1:27" ht="15.75" x14ac:dyDescent="0.2">
      <c r="A77" s="35">
        <f t="shared" si="1"/>
        <v>43951</v>
      </c>
      <c r="B77" s="36">
        <f>SUMIFS(СВЦЭМ!$C$33:$C$776,СВЦЭМ!$A$33:$A$776,$A77,СВЦЭМ!$B$33:$B$776,B$47)+'СЕТ СН'!$G$9+СВЦЭМ!$D$10+'СЕТ СН'!$G$6-'СЕТ СН'!$G$19</f>
        <v>1638.5996695699998</v>
      </c>
      <c r="C77" s="36">
        <f>SUMIFS(СВЦЭМ!$C$33:$C$776,СВЦЭМ!$A$33:$A$776,$A77,СВЦЭМ!$B$33:$B$776,C$47)+'СЕТ СН'!$G$9+СВЦЭМ!$D$10+'СЕТ СН'!$G$6-'СЕТ СН'!$G$19</f>
        <v>1610.4710919699999</v>
      </c>
      <c r="D77" s="36">
        <f>SUMIFS(СВЦЭМ!$C$33:$C$776,СВЦЭМ!$A$33:$A$776,$A77,СВЦЭМ!$B$33:$B$776,D$47)+'СЕТ СН'!$G$9+СВЦЭМ!$D$10+'СЕТ СН'!$G$6-'СЕТ СН'!$G$19</f>
        <v>1624.0334312599998</v>
      </c>
      <c r="E77" s="36">
        <f>SUMIFS(СВЦЭМ!$C$33:$C$776,СВЦЭМ!$A$33:$A$776,$A77,СВЦЭМ!$B$33:$B$776,E$47)+'СЕТ СН'!$G$9+СВЦЭМ!$D$10+'СЕТ СН'!$G$6-'СЕТ СН'!$G$19</f>
        <v>1604.2799782999998</v>
      </c>
      <c r="F77" s="36">
        <f>SUMIFS(СВЦЭМ!$C$33:$C$776,СВЦЭМ!$A$33:$A$776,$A77,СВЦЭМ!$B$33:$B$776,F$47)+'СЕТ СН'!$G$9+СВЦЭМ!$D$10+'СЕТ СН'!$G$6-'СЕТ СН'!$G$19</f>
        <v>1675.7575575999999</v>
      </c>
      <c r="G77" s="36">
        <f>SUMIFS(СВЦЭМ!$C$33:$C$776,СВЦЭМ!$A$33:$A$776,$A77,СВЦЭМ!$B$33:$B$776,G$47)+'СЕТ СН'!$G$9+СВЦЭМ!$D$10+'СЕТ СН'!$G$6-'СЕТ СН'!$G$19</f>
        <v>1684.8816019799999</v>
      </c>
      <c r="H77" s="36">
        <f>SUMIFS(СВЦЭМ!$C$33:$C$776,СВЦЭМ!$A$33:$A$776,$A77,СВЦЭМ!$B$33:$B$776,H$47)+'СЕТ СН'!$G$9+СВЦЭМ!$D$10+'СЕТ СН'!$G$6-'СЕТ СН'!$G$19</f>
        <v>1666.3642209899999</v>
      </c>
      <c r="I77" s="36">
        <f>SUMIFS(СВЦЭМ!$C$33:$C$776,СВЦЭМ!$A$33:$A$776,$A77,СВЦЭМ!$B$33:$B$776,I$47)+'СЕТ СН'!$G$9+СВЦЭМ!$D$10+'СЕТ СН'!$G$6-'СЕТ СН'!$G$19</f>
        <v>1627.0616999899999</v>
      </c>
      <c r="J77" s="36">
        <f>SUMIFS(СВЦЭМ!$C$33:$C$776,СВЦЭМ!$A$33:$A$776,$A77,СВЦЭМ!$B$33:$B$776,J$47)+'СЕТ СН'!$G$9+СВЦЭМ!$D$10+'СЕТ СН'!$G$6-'СЕТ СН'!$G$19</f>
        <v>1498.53453601</v>
      </c>
      <c r="K77" s="36">
        <f>SUMIFS(СВЦЭМ!$C$33:$C$776,СВЦЭМ!$A$33:$A$776,$A77,СВЦЭМ!$B$33:$B$776,K$47)+'СЕТ СН'!$G$9+СВЦЭМ!$D$10+'СЕТ СН'!$G$6-'СЕТ СН'!$G$19</f>
        <v>1481.3076880899998</v>
      </c>
      <c r="L77" s="36">
        <f>SUMIFS(СВЦЭМ!$C$33:$C$776,СВЦЭМ!$A$33:$A$776,$A77,СВЦЭМ!$B$33:$B$776,L$47)+'СЕТ СН'!$G$9+СВЦЭМ!$D$10+'СЕТ СН'!$G$6-'СЕТ СН'!$G$19</f>
        <v>1462.9891280699999</v>
      </c>
      <c r="M77" s="36">
        <f>SUMIFS(СВЦЭМ!$C$33:$C$776,СВЦЭМ!$A$33:$A$776,$A77,СВЦЭМ!$B$33:$B$776,M$47)+'СЕТ СН'!$G$9+СВЦЭМ!$D$10+'СЕТ СН'!$G$6-'СЕТ СН'!$G$19</f>
        <v>1461.07352724</v>
      </c>
      <c r="N77" s="36">
        <f>SUMIFS(СВЦЭМ!$C$33:$C$776,СВЦЭМ!$A$33:$A$776,$A77,СВЦЭМ!$B$33:$B$776,N$47)+'СЕТ СН'!$G$9+СВЦЭМ!$D$10+'СЕТ СН'!$G$6-'СЕТ СН'!$G$19</f>
        <v>1470.2361800199999</v>
      </c>
      <c r="O77" s="36">
        <f>SUMIFS(СВЦЭМ!$C$33:$C$776,СВЦЭМ!$A$33:$A$776,$A77,СВЦЭМ!$B$33:$B$776,O$47)+'СЕТ СН'!$G$9+СВЦЭМ!$D$10+'СЕТ СН'!$G$6-'СЕТ СН'!$G$19</f>
        <v>1486.9410144199999</v>
      </c>
      <c r="P77" s="36">
        <f>SUMIFS(СВЦЭМ!$C$33:$C$776,СВЦЭМ!$A$33:$A$776,$A77,СВЦЭМ!$B$33:$B$776,P$47)+'СЕТ СН'!$G$9+СВЦЭМ!$D$10+'СЕТ СН'!$G$6-'СЕТ СН'!$G$19</f>
        <v>1501.18640626</v>
      </c>
      <c r="Q77" s="36">
        <f>SUMIFS(СВЦЭМ!$C$33:$C$776,СВЦЭМ!$A$33:$A$776,$A77,СВЦЭМ!$B$33:$B$776,Q$47)+'СЕТ СН'!$G$9+СВЦЭМ!$D$10+'СЕТ СН'!$G$6-'СЕТ СН'!$G$19</f>
        <v>1503.8694510599998</v>
      </c>
      <c r="R77" s="36">
        <f>SUMIFS(СВЦЭМ!$C$33:$C$776,СВЦЭМ!$A$33:$A$776,$A77,СВЦЭМ!$B$33:$B$776,R$47)+'СЕТ СН'!$G$9+СВЦЭМ!$D$10+'СЕТ СН'!$G$6-'СЕТ СН'!$G$19</f>
        <v>1508.6139160399998</v>
      </c>
      <c r="S77" s="36">
        <f>SUMIFS(СВЦЭМ!$C$33:$C$776,СВЦЭМ!$A$33:$A$776,$A77,СВЦЭМ!$B$33:$B$776,S$47)+'СЕТ СН'!$G$9+СВЦЭМ!$D$10+'СЕТ СН'!$G$6-'СЕТ СН'!$G$19</f>
        <v>1510.8682940499998</v>
      </c>
      <c r="T77" s="36">
        <f>SUMIFS(СВЦЭМ!$C$33:$C$776,СВЦЭМ!$A$33:$A$776,$A77,СВЦЭМ!$B$33:$B$776,T$47)+'СЕТ СН'!$G$9+СВЦЭМ!$D$10+'СЕТ СН'!$G$6-'СЕТ СН'!$G$19</f>
        <v>1493.2142852999998</v>
      </c>
      <c r="U77" s="36">
        <f>SUMIFS(СВЦЭМ!$C$33:$C$776,СВЦЭМ!$A$33:$A$776,$A77,СВЦЭМ!$B$33:$B$776,U$47)+'СЕТ СН'!$G$9+СВЦЭМ!$D$10+'СЕТ СН'!$G$6-'СЕТ СН'!$G$19</f>
        <v>1474.3241219199999</v>
      </c>
      <c r="V77" s="36">
        <f>SUMIFS(СВЦЭМ!$C$33:$C$776,СВЦЭМ!$A$33:$A$776,$A77,СВЦЭМ!$B$33:$B$776,V$47)+'СЕТ СН'!$G$9+СВЦЭМ!$D$10+'СЕТ СН'!$G$6-'СЕТ СН'!$G$19</f>
        <v>1453.35252642</v>
      </c>
      <c r="W77" s="36">
        <f>SUMIFS(СВЦЭМ!$C$33:$C$776,СВЦЭМ!$A$33:$A$776,$A77,СВЦЭМ!$B$33:$B$776,W$47)+'СЕТ СН'!$G$9+СВЦЭМ!$D$10+'СЕТ СН'!$G$6-'СЕТ СН'!$G$19</f>
        <v>1443.6507184999998</v>
      </c>
      <c r="X77" s="36">
        <f>SUMIFS(СВЦЭМ!$C$33:$C$776,СВЦЭМ!$A$33:$A$776,$A77,СВЦЭМ!$B$33:$B$776,X$47)+'СЕТ СН'!$G$9+СВЦЭМ!$D$10+'СЕТ СН'!$G$6-'СЕТ СН'!$G$19</f>
        <v>1484.26190993</v>
      </c>
      <c r="Y77" s="36">
        <f>SUMIFS(СВЦЭМ!$C$33:$C$776,СВЦЭМ!$A$33:$A$776,$A77,СВЦЭМ!$B$33:$B$776,Y$47)+'СЕТ СН'!$G$9+СВЦЭМ!$D$10+'СЕТ СН'!$G$6-'СЕТ СН'!$G$19</f>
        <v>1511.36449051</v>
      </c>
      <c r="AA77" s="37"/>
    </row>
    <row r="78" spans="1:27" ht="15.75" hidden="1" x14ac:dyDescent="0.2">
      <c r="A78" s="35">
        <f t="shared" si="1"/>
        <v>43952</v>
      </c>
      <c r="B78" s="36">
        <f>SUMIFS(СВЦЭМ!$C$33:$C$776,СВЦЭМ!$A$33:$A$776,$A78,СВЦЭМ!$B$33:$B$776,B$47)+'СЕТ СН'!$G$9+СВЦЭМ!$D$10+'СЕТ СН'!$G$6-'СЕТ СН'!$G$19</f>
        <v>186.29875112000002</v>
      </c>
      <c r="C78" s="36">
        <f>SUMIFS(СВЦЭМ!$C$33:$C$776,СВЦЭМ!$A$33:$A$776,$A78,СВЦЭМ!$B$33:$B$776,C$47)+'СЕТ СН'!$G$9+СВЦЭМ!$D$10+'СЕТ СН'!$G$6-'СЕТ СН'!$G$19</f>
        <v>186.29875112000002</v>
      </c>
      <c r="D78" s="36">
        <f>SUMIFS(СВЦЭМ!$C$33:$C$776,СВЦЭМ!$A$33:$A$776,$A78,СВЦЭМ!$B$33:$B$776,D$47)+'СЕТ СН'!$G$9+СВЦЭМ!$D$10+'СЕТ СН'!$G$6-'СЕТ СН'!$G$19</f>
        <v>186.29875112000002</v>
      </c>
      <c r="E78" s="36">
        <f>SUMIFS(СВЦЭМ!$C$33:$C$776,СВЦЭМ!$A$33:$A$776,$A78,СВЦЭМ!$B$33:$B$776,E$47)+'СЕТ СН'!$G$9+СВЦЭМ!$D$10+'СЕТ СН'!$G$6-'СЕТ СН'!$G$19</f>
        <v>186.29875112000002</v>
      </c>
      <c r="F78" s="36">
        <f>SUMIFS(СВЦЭМ!$C$33:$C$776,СВЦЭМ!$A$33:$A$776,$A78,СВЦЭМ!$B$33:$B$776,F$47)+'СЕТ СН'!$G$9+СВЦЭМ!$D$10+'СЕТ СН'!$G$6-'СЕТ СН'!$G$19</f>
        <v>186.29875112000002</v>
      </c>
      <c r="G78" s="36">
        <f>SUMIFS(СВЦЭМ!$C$33:$C$776,СВЦЭМ!$A$33:$A$776,$A78,СВЦЭМ!$B$33:$B$776,G$47)+'СЕТ СН'!$G$9+СВЦЭМ!$D$10+'СЕТ СН'!$G$6-'СЕТ СН'!$G$19</f>
        <v>186.29875112000002</v>
      </c>
      <c r="H78" s="36">
        <f>SUMIFS(СВЦЭМ!$C$33:$C$776,СВЦЭМ!$A$33:$A$776,$A78,СВЦЭМ!$B$33:$B$776,H$47)+'СЕТ СН'!$G$9+СВЦЭМ!$D$10+'СЕТ СН'!$G$6-'СЕТ СН'!$G$19</f>
        <v>186.29875112000002</v>
      </c>
      <c r="I78" s="36">
        <f>SUMIFS(СВЦЭМ!$C$33:$C$776,СВЦЭМ!$A$33:$A$776,$A78,СВЦЭМ!$B$33:$B$776,I$47)+'СЕТ СН'!$G$9+СВЦЭМ!$D$10+'СЕТ СН'!$G$6-'СЕТ СН'!$G$19</f>
        <v>186.29875112000002</v>
      </c>
      <c r="J78" s="36">
        <f>SUMIFS(СВЦЭМ!$C$33:$C$776,СВЦЭМ!$A$33:$A$776,$A78,СВЦЭМ!$B$33:$B$776,J$47)+'СЕТ СН'!$G$9+СВЦЭМ!$D$10+'СЕТ СН'!$G$6-'СЕТ СН'!$G$19</f>
        <v>186.29875112000002</v>
      </c>
      <c r="K78" s="36">
        <f>SUMIFS(СВЦЭМ!$C$33:$C$776,СВЦЭМ!$A$33:$A$776,$A78,СВЦЭМ!$B$33:$B$776,K$47)+'СЕТ СН'!$G$9+СВЦЭМ!$D$10+'СЕТ СН'!$G$6-'СЕТ СН'!$G$19</f>
        <v>186.29875112000002</v>
      </c>
      <c r="L78" s="36">
        <f>SUMIFS(СВЦЭМ!$C$33:$C$776,СВЦЭМ!$A$33:$A$776,$A78,СВЦЭМ!$B$33:$B$776,L$47)+'СЕТ СН'!$G$9+СВЦЭМ!$D$10+'СЕТ СН'!$G$6-'СЕТ СН'!$G$19</f>
        <v>186.29875112000002</v>
      </c>
      <c r="M78" s="36">
        <f>SUMIFS(СВЦЭМ!$C$33:$C$776,СВЦЭМ!$A$33:$A$776,$A78,СВЦЭМ!$B$33:$B$776,M$47)+'СЕТ СН'!$G$9+СВЦЭМ!$D$10+'СЕТ СН'!$G$6-'СЕТ СН'!$G$19</f>
        <v>186.29875112000002</v>
      </c>
      <c r="N78" s="36">
        <f>SUMIFS(СВЦЭМ!$C$33:$C$776,СВЦЭМ!$A$33:$A$776,$A78,СВЦЭМ!$B$33:$B$776,N$47)+'СЕТ СН'!$G$9+СВЦЭМ!$D$10+'СЕТ СН'!$G$6-'СЕТ СН'!$G$19</f>
        <v>186.29875112000002</v>
      </c>
      <c r="O78" s="36">
        <f>SUMIFS(СВЦЭМ!$C$33:$C$776,СВЦЭМ!$A$33:$A$776,$A78,СВЦЭМ!$B$33:$B$776,O$47)+'СЕТ СН'!$G$9+СВЦЭМ!$D$10+'СЕТ СН'!$G$6-'СЕТ СН'!$G$19</f>
        <v>186.29875112000002</v>
      </c>
      <c r="P78" s="36">
        <f>SUMIFS(СВЦЭМ!$C$33:$C$776,СВЦЭМ!$A$33:$A$776,$A78,СВЦЭМ!$B$33:$B$776,P$47)+'СЕТ СН'!$G$9+СВЦЭМ!$D$10+'СЕТ СН'!$G$6-'СЕТ СН'!$G$19</f>
        <v>186.29875112000002</v>
      </c>
      <c r="Q78" s="36">
        <f>SUMIFS(СВЦЭМ!$C$33:$C$776,СВЦЭМ!$A$33:$A$776,$A78,СВЦЭМ!$B$33:$B$776,Q$47)+'СЕТ СН'!$G$9+СВЦЭМ!$D$10+'СЕТ СН'!$G$6-'СЕТ СН'!$G$19</f>
        <v>186.29875112000002</v>
      </c>
      <c r="R78" s="36">
        <f>SUMIFS(СВЦЭМ!$C$33:$C$776,СВЦЭМ!$A$33:$A$776,$A78,СВЦЭМ!$B$33:$B$776,R$47)+'СЕТ СН'!$G$9+СВЦЭМ!$D$10+'СЕТ СН'!$G$6-'СЕТ СН'!$G$19</f>
        <v>186.29875112000002</v>
      </c>
      <c r="S78" s="36">
        <f>SUMIFS(СВЦЭМ!$C$33:$C$776,СВЦЭМ!$A$33:$A$776,$A78,СВЦЭМ!$B$33:$B$776,S$47)+'СЕТ СН'!$G$9+СВЦЭМ!$D$10+'СЕТ СН'!$G$6-'СЕТ СН'!$G$19</f>
        <v>186.29875112000002</v>
      </c>
      <c r="T78" s="36">
        <f>SUMIFS(СВЦЭМ!$C$33:$C$776,СВЦЭМ!$A$33:$A$776,$A78,СВЦЭМ!$B$33:$B$776,T$47)+'СЕТ СН'!$G$9+СВЦЭМ!$D$10+'СЕТ СН'!$G$6-'СЕТ СН'!$G$19</f>
        <v>186.29875112000002</v>
      </c>
      <c r="U78" s="36">
        <f>SUMIFS(СВЦЭМ!$C$33:$C$776,СВЦЭМ!$A$33:$A$776,$A78,СВЦЭМ!$B$33:$B$776,U$47)+'СЕТ СН'!$G$9+СВЦЭМ!$D$10+'СЕТ СН'!$G$6-'СЕТ СН'!$G$19</f>
        <v>186.29875112000002</v>
      </c>
      <c r="V78" s="36">
        <f>SUMIFS(СВЦЭМ!$C$33:$C$776,СВЦЭМ!$A$33:$A$776,$A78,СВЦЭМ!$B$33:$B$776,V$47)+'СЕТ СН'!$G$9+СВЦЭМ!$D$10+'СЕТ СН'!$G$6-'СЕТ СН'!$G$19</f>
        <v>186.29875112000002</v>
      </c>
      <c r="W78" s="36">
        <f>SUMIFS(СВЦЭМ!$C$33:$C$776,СВЦЭМ!$A$33:$A$776,$A78,СВЦЭМ!$B$33:$B$776,W$47)+'СЕТ СН'!$G$9+СВЦЭМ!$D$10+'СЕТ СН'!$G$6-'СЕТ СН'!$G$19</f>
        <v>186.29875112000002</v>
      </c>
      <c r="X78" s="36">
        <f>SUMIFS(СВЦЭМ!$C$33:$C$776,СВЦЭМ!$A$33:$A$776,$A78,СВЦЭМ!$B$33:$B$776,X$47)+'СЕТ СН'!$G$9+СВЦЭМ!$D$10+'СЕТ СН'!$G$6-'СЕТ СН'!$G$19</f>
        <v>186.29875112000002</v>
      </c>
      <c r="Y78" s="36">
        <f>SUMIFS(СВЦЭМ!$C$33:$C$776,СВЦЭМ!$A$33:$A$776,$A78,СВЦЭМ!$B$33:$B$776,Y$47)+'СЕТ СН'!$G$9+СВЦЭМ!$D$10+'СЕТ СН'!$G$6-'СЕТ СН'!$G$19</f>
        <v>186.29875112000002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СН'!$H$9+СВЦЭМ!$D$10+'СЕТ СН'!$H$6-'СЕТ СН'!$H$19</f>
        <v>1366.52272859</v>
      </c>
      <c r="C84" s="36">
        <f>SUMIFS(СВЦЭМ!$C$33:$C$776,СВЦЭМ!$A$33:$A$776,$A84,СВЦЭМ!$B$33:$B$776,C$83)+'СЕТ СН'!$H$9+СВЦЭМ!$D$10+'СЕТ СН'!$H$6-'СЕТ СН'!$H$19</f>
        <v>1387.7096637100001</v>
      </c>
      <c r="D84" s="36">
        <f>SUMIFS(СВЦЭМ!$C$33:$C$776,СВЦЭМ!$A$33:$A$776,$A84,СВЦЭМ!$B$33:$B$776,D$83)+'СЕТ СН'!$H$9+СВЦЭМ!$D$10+'СЕТ СН'!$H$6-'СЕТ СН'!$H$19</f>
        <v>1390.5691651100001</v>
      </c>
      <c r="E84" s="36">
        <f>SUMIFS(СВЦЭМ!$C$33:$C$776,СВЦЭМ!$A$33:$A$776,$A84,СВЦЭМ!$B$33:$B$776,E$83)+'СЕТ СН'!$H$9+СВЦЭМ!$D$10+'СЕТ СН'!$H$6-'СЕТ СН'!$H$19</f>
        <v>1408.1307469999999</v>
      </c>
      <c r="F84" s="36">
        <f>SUMIFS(СВЦЭМ!$C$33:$C$776,СВЦЭМ!$A$33:$A$776,$A84,СВЦЭМ!$B$33:$B$776,F$83)+'СЕТ СН'!$H$9+СВЦЭМ!$D$10+'СЕТ СН'!$H$6-'СЕТ СН'!$H$19</f>
        <v>1458.48297787</v>
      </c>
      <c r="G84" s="36">
        <f>SUMIFS(СВЦЭМ!$C$33:$C$776,СВЦЭМ!$A$33:$A$776,$A84,СВЦЭМ!$B$33:$B$776,G$83)+'СЕТ СН'!$H$9+СВЦЭМ!$D$10+'СЕТ СН'!$H$6-'СЕТ СН'!$H$19</f>
        <v>1510.1651244899999</v>
      </c>
      <c r="H84" s="36">
        <f>SUMIFS(СВЦЭМ!$C$33:$C$776,СВЦЭМ!$A$33:$A$776,$A84,СВЦЭМ!$B$33:$B$776,H$83)+'СЕТ СН'!$H$9+СВЦЭМ!$D$10+'СЕТ СН'!$H$6-'СЕТ СН'!$H$19</f>
        <v>1574.7198455600001</v>
      </c>
      <c r="I84" s="36">
        <f>SUMIFS(СВЦЭМ!$C$33:$C$776,СВЦЭМ!$A$33:$A$776,$A84,СВЦЭМ!$B$33:$B$776,I$83)+'СЕТ СН'!$H$9+СВЦЭМ!$D$10+'СЕТ СН'!$H$6-'СЕТ СН'!$H$19</f>
        <v>1599.05757948</v>
      </c>
      <c r="J84" s="36">
        <f>SUMIFS(СВЦЭМ!$C$33:$C$776,СВЦЭМ!$A$33:$A$776,$A84,СВЦЭМ!$B$33:$B$776,J$83)+'СЕТ СН'!$H$9+СВЦЭМ!$D$10+'СЕТ СН'!$H$6-'СЕТ СН'!$H$19</f>
        <v>1531.3262853700001</v>
      </c>
      <c r="K84" s="36">
        <f>SUMIFS(СВЦЭМ!$C$33:$C$776,СВЦЭМ!$A$33:$A$776,$A84,СВЦЭМ!$B$33:$B$776,K$83)+'СЕТ СН'!$H$9+СВЦЭМ!$D$10+'СЕТ СН'!$H$6-'СЕТ СН'!$H$19</f>
        <v>1519.9088085199999</v>
      </c>
      <c r="L84" s="36">
        <f>SUMIFS(СВЦЭМ!$C$33:$C$776,СВЦЭМ!$A$33:$A$776,$A84,СВЦЭМ!$B$33:$B$776,L$83)+'СЕТ СН'!$H$9+СВЦЭМ!$D$10+'СЕТ СН'!$H$6-'СЕТ СН'!$H$19</f>
        <v>1525.0575807499999</v>
      </c>
      <c r="M84" s="36">
        <f>SUMIFS(СВЦЭМ!$C$33:$C$776,СВЦЭМ!$A$33:$A$776,$A84,СВЦЭМ!$B$33:$B$776,M$83)+'СЕТ СН'!$H$9+СВЦЭМ!$D$10+'СЕТ СН'!$H$6-'СЕТ СН'!$H$19</f>
        <v>1565.08852409</v>
      </c>
      <c r="N84" s="36">
        <f>SUMIFS(СВЦЭМ!$C$33:$C$776,СВЦЭМ!$A$33:$A$776,$A84,СВЦЭМ!$B$33:$B$776,N$83)+'СЕТ СН'!$H$9+СВЦЭМ!$D$10+'СЕТ СН'!$H$6-'СЕТ СН'!$H$19</f>
        <v>1574.9096455700001</v>
      </c>
      <c r="O84" s="36">
        <f>SUMIFS(СВЦЭМ!$C$33:$C$776,СВЦЭМ!$A$33:$A$776,$A84,СВЦЭМ!$B$33:$B$776,O$83)+'СЕТ СН'!$H$9+СВЦЭМ!$D$10+'СЕТ СН'!$H$6-'СЕТ СН'!$H$19</f>
        <v>1573.12223589</v>
      </c>
      <c r="P84" s="36">
        <f>SUMIFS(СВЦЭМ!$C$33:$C$776,СВЦЭМ!$A$33:$A$776,$A84,СВЦЭМ!$B$33:$B$776,P$83)+'СЕТ СН'!$H$9+СВЦЭМ!$D$10+'СЕТ СН'!$H$6-'СЕТ СН'!$H$19</f>
        <v>1552.5688186499999</v>
      </c>
      <c r="Q84" s="36">
        <f>SUMIFS(СВЦЭМ!$C$33:$C$776,СВЦЭМ!$A$33:$A$776,$A84,СВЦЭМ!$B$33:$B$776,Q$83)+'СЕТ СН'!$H$9+СВЦЭМ!$D$10+'СЕТ СН'!$H$6-'СЕТ СН'!$H$19</f>
        <v>1569.49834564</v>
      </c>
      <c r="R84" s="36">
        <f>SUMIFS(СВЦЭМ!$C$33:$C$776,СВЦЭМ!$A$33:$A$776,$A84,СВЦЭМ!$B$33:$B$776,R$83)+'СЕТ СН'!$H$9+СВЦЭМ!$D$10+'СЕТ СН'!$H$6-'СЕТ СН'!$H$19</f>
        <v>1613.7664883099999</v>
      </c>
      <c r="S84" s="36">
        <f>SUMIFS(СВЦЭМ!$C$33:$C$776,СВЦЭМ!$A$33:$A$776,$A84,СВЦЭМ!$B$33:$B$776,S$83)+'СЕТ СН'!$H$9+СВЦЭМ!$D$10+'СЕТ СН'!$H$6-'СЕТ СН'!$H$19</f>
        <v>1664.22700121</v>
      </c>
      <c r="T84" s="36">
        <f>SUMIFS(СВЦЭМ!$C$33:$C$776,СВЦЭМ!$A$33:$A$776,$A84,СВЦЭМ!$B$33:$B$776,T$83)+'СЕТ СН'!$H$9+СВЦЭМ!$D$10+'СЕТ СН'!$H$6-'СЕТ СН'!$H$19</f>
        <v>1551.02633657</v>
      </c>
      <c r="U84" s="36">
        <f>SUMIFS(СВЦЭМ!$C$33:$C$776,СВЦЭМ!$A$33:$A$776,$A84,СВЦЭМ!$B$33:$B$776,U$83)+'СЕТ СН'!$H$9+СВЦЭМ!$D$10+'СЕТ СН'!$H$6-'СЕТ СН'!$H$19</f>
        <v>1551.78186489</v>
      </c>
      <c r="V84" s="36">
        <f>SUMIFS(СВЦЭМ!$C$33:$C$776,СВЦЭМ!$A$33:$A$776,$A84,СВЦЭМ!$B$33:$B$776,V$83)+'СЕТ СН'!$H$9+СВЦЭМ!$D$10+'СЕТ СН'!$H$6-'СЕТ СН'!$H$19</f>
        <v>1514.7636238800001</v>
      </c>
      <c r="W84" s="36">
        <f>SUMIFS(СВЦЭМ!$C$33:$C$776,СВЦЭМ!$A$33:$A$776,$A84,СВЦЭМ!$B$33:$B$776,W$83)+'СЕТ СН'!$H$9+СВЦЭМ!$D$10+'СЕТ СН'!$H$6-'СЕТ СН'!$H$19</f>
        <v>1513.5797518100001</v>
      </c>
      <c r="X84" s="36">
        <f>SUMIFS(СВЦЭМ!$C$33:$C$776,СВЦЭМ!$A$33:$A$776,$A84,СВЦЭМ!$B$33:$B$776,X$83)+'СЕТ СН'!$H$9+СВЦЭМ!$D$10+'СЕТ СН'!$H$6-'СЕТ СН'!$H$19</f>
        <v>1482.5160411300001</v>
      </c>
      <c r="Y84" s="36">
        <f>SUMIFS(СВЦЭМ!$C$33:$C$776,СВЦЭМ!$A$33:$A$776,$A84,СВЦЭМ!$B$33:$B$776,Y$83)+'СЕТ СН'!$H$9+СВЦЭМ!$D$10+'СЕТ СН'!$H$6-'СЕТ СН'!$H$19</f>
        <v>1522.9914553900001</v>
      </c>
    </row>
    <row r="85" spans="1:25" ht="15.75" x14ac:dyDescent="0.2">
      <c r="A85" s="35">
        <f>A84+1</f>
        <v>43923</v>
      </c>
      <c r="B85" s="36">
        <f>SUMIFS(СВЦЭМ!$C$33:$C$776,СВЦЭМ!$A$33:$A$776,$A85,СВЦЭМ!$B$33:$B$776,B$83)+'СЕТ СН'!$H$9+СВЦЭМ!$D$10+'СЕТ СН'!$H$6-'СЕТ СН'!$H$19</f>
        <v>1505.71137047</v>
      </c>
      <c r="C85" s="36">
        <f>SUMIFS(СВЦЭМ!$C$33:$C$776,СВЦЭМ!$A$33:$A$776,$A85,СВЦЭМ!$B$33:$B$776,C$83)+'СЕТ СН'!$H$9+СВЦЭМ!$D$10+'СЕТ СН'!$H$6-'СЕТ СН'!$H$19</f>
        <v>1475.0232695</v>
      </c>
      <c r="D85" s="36">
        <f>SUMIFS(СВЦЭМ!$C$33:$C$776,СВЦЭМ!$A$33:$A$776,$A85,СВЦЭМ!$B$33:$B$776,D$83)+'СЕТ СН'!$H$9+СВЦЭМ!$D$10+'СЕТ СН'!$H$6-'СЕТ СН'!$H$19</f>
        <v>1459.23556622</v>
      </c>
      <c r="E85" s="36">
        <f>SUMIFS(СВЦЭМ!$C$33:$C$776,СВЦЭМ!$A$33:$A$776,$A85,СВЦЭМ!$B$33:$B$776,E$83)+'СЕТ СН'!$H$9+СВЦЭМ!$D$10+'СЕТ СН'!$H$6-'СЕТ СН'!$H$19</f>
        <v>1456.09781628</v>
      </c>
      <c r="F85" s="36">
        <f>SUMIFS(СВЦЭМ!$C$33:$C$776,СВЦЭМ!$A$33:$A$776,$A85,СВЦЭМ!$B$33:$B$776,F$83)+'СЕТ СН'!$H$9+СВЦЭМ!$D$10+'СЕТ СН'!$H$6-'СЕТ СН'!$H$19</f>
        <v>1459.5041293199999</v>
      </c>
      <c r="G85" s="36">
        <f>SUMIFS(СВЦЭМ!$C$33:$C$776,СВЦЭМ!$A$33:$A$776,$A85,СВЦЭМ!$B$33:$B$776,G$83)+'СЕТ СН'!$H$9+СВЦЭМ!$D$10+'СЕТ СН'!$H$6-'СЕТ СН'!$H$19</f>
        <v>1552.39111015</v>
      </c>
      <c r="H85" s="36">
        <f>SUMIFS(СВЦЭМ!$C$33:$C$776,СВЦЭМ!$A$33:$A$776,$A85,СВЦЭМ!$B$33:$B$776,H$83)+'СЕТ СН'!$H$9+СВЦЭМ!$D$10+'СЕТ СН'!$H$6-'СЕТ СН'!$H$19</f>
        <v>1602.84942417</v>
      </c>
      <c r="I85" s="36">
        <f>SUMIFS(СВЦЭМ!$C$33:$C$776,СВЦЭМ!$A$33:$A$776,$A85,СВЦЭМ!$B$33:$B$776,I$83)+'СЕТ СН'!$H$9+СВЦЭМ!$D$10+'СЕТ СН'!$H$6-'СЕТ СН'!$H$19</f>
        <v>1613.44233493</v>
      </c>
      <c r="J85" s="36">
        <f>SUMIFS(СВЦЭМ!$C$33:$C$776,СВЦЭМ!$A$33:$A$776,$A85,СВЦЭМ!$B$33:$B$776,J$83)+'СЕТ СН'!$H$9+СВЦЭМ!$D$10+'СЕТ СН'!$H$6-'СЕТ СН'!$H$19</f>
        <v>1575.3578323500001</v>
      </c>
      <c r="K85" s="36">
        <f>SUMIFS(СВЦЭМ!$C$33:$C$776,СВЦЭМ!$A$33:$A$776,$A85,СВЦЭМ!$B$33:$B$776,K$83)+'СЕТ СН'!$H$9+СВЦЭМ!$D$10+'СЕТ СН'!$H$6-'СЕТ СН'!$H$19</f>
        <v>1546.4247719499999</v>
      </c>
      <c r="L85" s="36">
        <f>SUMIFS(СВЦЭМ!$C$33:$C$776,СВЦЭМ!$A$33:$A$776,$A85,СВЦЭМ!$B$33:$B$776,L$83)+'СЕТ СН'!$H$9+СВЦЭМ!$D$10+'СЕТ СН'!$H$6-'СЕТ СН'!$H$19</f>
        <v>1551.6435304500001</v>
      </c>
      <c r="M85" s="36">
        <f>SUMIFS(СВЦЭМ!$C$33:$C$776,СВЦЭМ!$A$33:$A$776,$A85,СВЦЭМ!$B$33:$B$776,M$83)+'СЕТ СН'!$H$9+СВЦЭМ!$D$10+'СЕТ СН'!$H$6-'СЕТ СН'!$H$19</f>
        <v>1571.1107269700001</v>
      </c>
      <c r="N85" s="36">
        <f>SUMIFS(СВЦЭМ!$C$33:$C$776,СВЦЭМ!$A$33:$A$776,$A85,СВЦЭМ!$B$33:$B$776,N$83)+'СЕТ СН'!$H$9+СВЦЭМ!$D$10+'СЕТ СН'!$H$6-'СЕТ СН'!$H$19</f>
        <v>1616.1296086099999</v>
      </c>
      <c r="O85" s="36">
        <f>SUMIFS(СВЦЭМ!$C$33:$C$776,СВЦЭМ!$A$33:$A$776,$A85,СВЦЭМ!$B$33:$B$776,O$83)+'СЕТ СН'!$H$9+СВЦЭМ!$D$10+'СЕТ СН'!$H$6-'СЕТ СН'!$H$19</f>
        <v>1581.6782313599999</v>
      </c>
      <c r="P85" s="36">
        <f>SUMIFS(СВЦЭМ!$C$33:$C$776,СВЦЭМ!$A$33:$A$776,$A85,СВЦЭМ!$B$33:$B$776,P$83)+'СЕТ СН'!$H$9+СВЦЭМ!$D$10+'СЕТ СН'!$H$6-'СЕТ СН'!$H$19</f>
        <v>1560.53451122</v>
      </c>
      <c r="Q85" s="36">
        <f>SUMIFS(СВЦЭМ!$C$33:$C$776,СВЦЭМ!$A$33:$A$776,$A85,СВЦЭМ!$B$33:$B$776,Q$83)+'СЕТ СН'!$H$9+СВЦЭМ!$D$10+'СЕТ СН'!$H$6-'СЕТ СН'!$H$19</f>
        <v>1560.1278366399999</v>
      </c>
      <c r="R85" s="36">
        <f>SUMIFS(СВЦЭМ!$C$33:$C$776,СВЦЭМ!$A$33:$A$776,$A85,СВЦЭМ!$B$33:$B$776,R$83)+'СЕТ СН'!$H$9+СВЦЭМ!$D$10+'СЕТ СН'!$H$6-'СЕТ СН'!$H$19</f>
        <v>1560.69928439</v>
      </c>
      <c r="S85" s="36">
        <f>SUMIFS(СВЦЭМ!$C$33:$C$776,СВЦЭМ!$A$33:$A$776,$A85,СВЦЭМ!$B$33:$B$776,S$83)+'СЕТ СН'!$H$9+СВЦЭМ!$D$10+'СЕТ СН'!$H$6-'СЕТ СН'!$H$19</f>
        <v>1570.94740232</v>
      </c>
      <c r="T85" s="36">
        <f>SUMIFS(СВЦЭМ!$C$33:$C$776,СВЦЭМ!$A$33:$A$776,$A85,СВЦЭМ!$B$33:$B$776,T$83)+'СЕТ СН'!$H$9+СВЦЭМ!$D$10+'СЕТ СН'!$H$6-'СЕТ СН'!$H$19</f>
        <v>1532.45746422</v>
      </c>
      <c r="U85" s="36">
        <f>SUMIFS(СВЦЭМ!$C$33:$C$776,СВЦЭМ!$A$33:$A$776,$A85,СВЦЭМ!$B$33:$B$776,U$83)+'СЕТ СН'!$H$9+СВЦЭМ!$D$10+'СЕТ СН'!$H$6-'СЕТ СН'!$H$19</f>
        <v>1532.7466907099999</v>
      </c>
      <c r="V85" s="36">
        <f>SUMIFS(СВЦЭМ!$C$33:$C$776,СВЦЭМ!$A$33:$A$776,$A85,СВЦЭМ!$B$33:$B$776,V$83)+'СЕТ СН'!$H$9+СВЦЭМ!$D$10+'СЕТ СН'!$H$6-'СЕТ СН'!$H$19</f>
        <v>1494.2396983799999</v>
      </c>
      <c r="W85" s="36">
        <f>SUMIFS(СВЦЭМ!$C$33:$C$776,СВЦЭМ!$A$33:$A$776,$A85,СВЦЭМ!$B$33:$B$776,W$83)+'СЕТ СН'!$H$9+СВЦЭМ!$D$10+'СЕТ СН'!$H$6-'СЕТ СН'!$H$19</f>
        <v>1486.3799870999999</v>
      </c>
      <c r="X85" s="36">
        <f>SUMIFS(СВЦЭМ!$C$33:$C$776,СВЦЭМ!$A$33:$A$776,$A85,СВЦЭМ!$B$33:$B$776,X$83)+'СЕТ СН'!$H$9+СВЦЭМ!$D$10+'СЕТ СН'!$H$6-'СЕТ СН'!$H$19</f>
        <v>1487.65616133</v>
      </c>
      <c r="Y85" s="36">
        <f>SUMIFS(СВЦЭМ!$C$33:$C$776,СВЦЭМ!$A$33:$A$776,$A85,СВЦЭМ!$B$33:$B$776,Y$83)+'СЕТ СН'!$H$9+СВЦЭМ!$D$10+'СЕТ СН'!$H$6-'СЕТ СН'!$H$19</f>
        <v>1520.77217991</v>
      </c>
    </row>
    <row r="86" spans="1:25" ht="15.75" x14ac:dyDescent="0.2">
      <c r="A86" s="35">
        <f t="shared" ref="A86:A114" si="2">A85+1</f>
        <v>43924</v>
      </c>
      <c r="B86" s="36">
        <f>SUMIFS(СВЦЭМ!$C$33:$C$776,СВЦЭМ!$A$33:$A$776,$A86,СВЦЭМ!$B$33:$B$776,B$83)+'СЕТ СН'!$H$9+СВЦЭМ!$D$10+'СЕТ СН'!$H$6-'СЕТ СН'!$H$19</f>
        <v>1503.4716026799999</v>
      </c>
      <c r="C86" s="36">
        <f>SUMIFS(СВЦЭМ!$C$33:$C$776,СВЦЭМ!$A$33:$A$776,$A86,СВЦЭМ!$B$33:$B$776,C$83)+'СЕТ СН'!$H$9+СВЦЭМ!$D$10+'СЕТ СН'!$H$6-'СЕТ СН'!$H$19</f>
        <v>1554.5971204699999</v>
      </c>
      <c r="D86" s="36">
        <f>SUMIFS(СВЦЭМ!$C$33:$C$776,СВЦЭМ!$A$33:$A$776,$A86,СВЦЭМ!$B$33:$B$776,D$83)+'СЕТ СН'!$H$9+СВЦЭМ!$D$10+'СЕТ СН'!$H$6-'СЕТ СН'!$H$19</f>
        <v>1585.4374962499999</v>
      </c>
      <c r="E86" s="36">
        <f>SUMIFS(СВЦЭМ!$C$33:$C$776,СВЦЭМ!$A$33:$A$776,$A86,СВЦЭМ!$B$33:$B$776,E$83)+'СЕТ СН'!$H$9+СВЦЭМ!$D$10+'СЕТ СН'!$H$6-'СЕТ СН'!$H$19</f>
        <v>1579.3492812899999</v>
      </c>
      <c r="F86" s="36">
        <f>SUMIFS(СВЦЭМ!$C$33:$C$776,СВЦЭМ!$A$33:$A$776,$A86,СВЦЭМ!$B$33:$B$776,F$83)+'СЕТ СН'!$H$9+СВЦЭМ!$D$10+'СЕТ СН'!$H$6-'СЕТ СН'!$H$19</f>
        <v>1586.68020157</v>
      </c>
      <c r="G86" s="36">
        <f>SUMIFS(СВЦЭМ!$C$33:$C$776,СВЦЭМ!$A$33:$A$776,$A86,СВЦЭМ!$B$33:$B$776,G$83)+'СЕТ СН'!$H$9+СВЦЭМ!$D$10+'СЕТ СН'!$H$6-'СЕТ СН'!$H$19</f>
        <v>1563.9748660099999</v>
      </c>
      <c r="H86" s="36">
        <f>SUMIFS(СВЦЭМ!$C$33:$C$776,СВЦЭМ!$A$33:$A$776,$A86,СВЦЭМ!$B$33:$B$776,H$83)+'СЕТ СН'!$H$9+СВЦЭМ!$D$10+'СЕТ СН'!$H$6-'СЕТ СН'!$H$19</f>
        <v>1555.5849971499999</v>
      </c>
      <c r="I86" s="36">
        <f>SUMIFS(СВЦЭМ!$C$33:$C$776,СВЦЭМ!$A$33:$A$776,$A86,СВЦЭМ!$B$33:$B$776,I$83)+'СЕТ СН'!$H$9+СВЦЭМ!$D$10+'СЕТ СН'!$H$6-'СЕТ СН'!$H$19</f>
        <v>1575.6246901499999</v>
      </c>
      <c r="J86" s="36">
        <f>SUMIFS(СВЦЭМ!$C$33:$C$776,СВЦЭМ!$A$33:$A$776,$A86,СВЦЭМ!$B$33:$B$776,J$83)+'СЕТ СН'!$H$9+СВЦЭМ!$D$10+'СЕТ СН'!$H$6-'СЕТ СН'!$H$19</f>
        <v>1501.53799592</v>
      </c>
      <c r="K86" s="36">
        <f>SUMIFS(СВЦЭМ!$C$33:$C$776,СВЦЭМ!$A$33:$A$776,$A86,СВЦЭМ!$B$33:$B$776,K$83)+'СЕТ СН'!$H$9+СВЦЭМ!$D$10+'СЕТ СН'!$H$6-'СЕТ СН'!$H$19</f>
        <v>1460.62811917</v>
      </c>
      <c r="L86" s="36">
        <f>SUMIFS(СВЦЭМ!$C$33:$C$776,СВЦЭМ!$A$33:$A$776,$A86,СВЦЭМ!$B$33:$B$776,L$83)+'СЕТ СН'!$H$9+СВЦЭМ!$D$10+'СЕТ СН'!$H$6-'СЕТ СН'!$H$19</f>
        <v>1462.1389636700001</v>
      </c>
      <c r="M86" s="36">
        <f>SUMIFS(СВЦЭМ!$C$33:$C$776,СВЦЭМ!$A$33:$A$776,$A86,СВЦЭМ!$B$33:$B$776,M$83)+'СЕТ СН'!$H$9+СВЦЭМ!$D$10+'СЕТ СН'!$H$6-'СЕТ СН'!$H$19</f>
        <v>1465.7549955699999</v>
      </c>
      <c r="N86" s="36">
        <f>SUMIFS(СВЦЭМ!$C$33:$C$776,СВЦЭМ!$A$33:$A$776,$A86,СВЦЭМ!$B$33:$B$776,N$83)+'СЕТ СН'!$H$9+СВЦЭМ!$D$10+'СЕТ СН'!$H$6-'СЕТ СН'!$H$19</f>
        <v>1551.8274685399999</v>
      </c>
      <c r="O86" s="36">
        <f>SUMIFS(СВЦЭМ!$C$33:$C$776,СВЦЭМ!$A$33:$A$776,$A86,СВЦЭМ!$B$33:$B$776,O$83)+'СЕТ СН'!$H$9+СВЦЭМ!$D$10+'СЕТ СН'!$H$6-'СЕТ СН'!$H$19</f>
        <v>1498.75583396</v>
      </c>
      <c r="P86" s="36">
        <f>SUMIFS(СВЦЭМ!$C$33:$C$776,СВЦЭМ!$A$33:$A$776,$A86,СВЦЭМ!$B$33:$B$776,P$83)+'СЕТ СН'!$H$9+СВЦЭМ!$D$10+'СЕТ СН'!$H$6-'СЕТ СН'!$H$19</f>
        <v>1486.60252515</v>
      </c>
      <c r="Q86" s="36">
        <f>SUMIFS(СВЦЭМ!$C$33:$C$776,СВЦЭМ!$A$33:$A$776,$A86,СВЦЭМ!$B$33:$B$776,Q$83)+'СЕТ СН'!$H$9+СВЦЭМ!$D$10+'СЕТ СН'!$H$6-'СЕТ СН'!$H$19</f>
        <v>1515.4107781999999</v>
      </c>
      <c r="R86" s="36">
        <f>SUMIFS(СВЦЭМ!$C$33:$C$776,СВЦЭМ!$A$33:$A$776,$A86,СВЦЭМ!$B$33:$B$776,R$83)+'СЕТ СН'!$H$9+СВЦЭМ!$D$10+'СЕТ СН'!$H$6-'СЕТ СН'!$H$19</f>
        <v>1503.5632945699999</v>
      </c>
      <c r="S86" s="36">
        <f>SUMIFS(СВЦЭМ!$C$33:$C$776,СВЦЭМ!$A$33:$A$776,$A86,СВЦЭМ!$B$33:$B$776,S$83)+'СЕТ СН'!$H$9+СВЦЭМ!$D$10+'СЕТ СН'!$H$6-'СЕТ СН'!$H$19</f>
        <v>1498.2939783300001</v>
      </c>
      <c r="T86" s="36">
        <f>SUMIFS(СВЦЭМ!$C$33:$C$776,СВЦЭМ!$A$33:$A$776,$A86,СВЦЭМ!$B$33:$B$776,T$83)+'СЕТ СН'!$H$9+СВЦЭМ!$D$10+'СЕТ СН'!$H$6-'СЕТ СН'!$H$19</f>
        <v>1482.0715937699999</v>
      </c>
      <c r="U86" s="36">
        <f>SUMIFS(СВЦЭМ!$C$33:$C$776,СВЦЭМ!$A$33:$A$776,$A86,СВЦЭМ!$B$33:$B$776,U$83)+'СЕТ СН'!$H$9+СВЦЭМ!$D$10+'СЕТ СН'!$H$6-'СЕТ СН'!$H$19</f>
        <v>1489.1883902699999</v>
      </c>
      <c r="V86" s="36">
        <f>SUMIFS(СВЦЭМ!$C$33:$C$776,СВЦЭМ!$A$33:$A$776,$A86,СВЦЭМ!$B$33:$B$776,V$83)+'СЕТ СН'!$H$9+СВЦЭМ!$D$10+'СЕТ СН'!$H$6-'СЕТ СН'!$H$19</f>
        <v>1440.62763122</v>
      </c>
      <c r="W86" s="36">
        <f>SUMIFS(СВЦЭМ!$C$33:$C$776,СВЦЭМ!$A$33:$A$776,$A86,СВЦЭМ!$B$33:$B$776,W$83)+'СЕТ СН'!$H$9+СВЦЭМ!$D$10+'СЕТ СН'!$H$6-'СЕТ СН'!$H$19</f>
        <v>1447.55903921</v>
      </c>
      <c r="X86" s="36">
        <f>SUMIFS(СВЦЭМ!$C$33:$C$776,СВЦЭМ!$A$33:$A$776,$A86,СВЦЭМ!$B$33:$B$776,X$83)+'СЕТ СН'!$H$9+СВЦЭМ!$D$10+'СЕТ СН'!$H$6-'СЕТ СН'!$H$19</f>
        <v>1495.0453986699999</v>
      </c>
      <c r="Y86" s="36">
        <f>SUMIFS(СВЦЭМ!$C$33:$C$776,СВЦЭМ!$A$33:$A$776,$A86,СВЦЭМ!$B$33:$B$776,Y$83)+'СЕТ СН'!$H$9+СВЦЭМ!$D$10+'СЕТ СН'!$H$6-'СЕТ СН'!$H$19</f>
        <v>1542.0945500800001</v>
      </c>
    </row>
    <row r="87" spans="1:25" ht="15.75" x14ac:dyDescent="0.2">
      <c r="A87" s="35">
        <f t="shared" si="2"/>
        <v>43925</v>
      </c>
      <c r="B87" s="36">
        <f>SUMIFS(СВЦЭМ!$C$33:$C$776,СВЦЭМ!$A$33:$A$776,$A87,СВЦЭМ!$B$33:$B$776,B$83)+'СЕТ СН'!$H$9+СВЦЭМ!$D$10+'СЕТ СН'!$H$6-'СЕТ СН'!$H$19</f>
        <v>1513.68470222</v>
      </c>
      <c r="C87" s="36">
        <f>SUMIFS(СВЦЭМ!$C$33:$C$776,СВЦЭМ!$A$33:$A$776,$A87,СВЦЭМ!$B$33:$B$776,C$83)+'СЕТ СН'!$H$9+СВЦЭМ!$D$10+'СЕТ СН'!$H$6-'СЕТ СН'!$H$19</f>
        <v>1562.19536829</v>
      </c>
      <c r="D87" s="36">
        <f>SUMIFS(СВЦЭМ!$C$33:$C$776,СВЦЭМ!$A$33:$A$776,$A87,СВЦЭМ!$B$33:$B$776,D$83)+'СЕТ СН'!$H$9+СВЦЭМ!$D$10+'СЕТ СН'!$H$6-'СЕТ СН'!$H$19</f>
        <v>1667.6662887299999</v>
      </c>
      <c r="E87" s="36">
        <f>SUMIFS(СВЦЭМ!$C$33:$C$776,СВЦЭМ!$A$33:$A$776,$A87,СВЦЭМ!$B$33:$B$776,E$83)+'СЕТ СН'!$H$9+СВЦЭМ!$D$10+'СЕТ СН'!$H$6-'СЕТ СН'!$H$19</f>
        <v>1708.1354004699999</v>
      </c>
      <c r="F87" s="36">
        <f>SUMIFS(СВЦЭМ!$C$33:$C$776,СВЦЭМ!$A$33:$A$776,$A87,СВЦЭМ!$B$33:$B$776,F$83)+'СЕТ СН'!$H$9+СВЦЭМ!$D$10+'СЕТ СН'!$H$6-'СЕТ СН'!$H$19</f>
        <v>1711.9773791800001</v>
      </c>
      <c r="G87" s="36">
        <f>SUMIFS(СВЦЭМ!$C$33:$C$776,СВЦЭМ!$A$33:$A$776,$A87,СВЦЭМ!$B$33:$B$776,G$83)+'СЕТ СН'!$H$9+СВЦЭМ!$D$10+'СЕТ СН'!$H$6-'СЕТ СН'!$H$19</f>
        <v>1683.4184965899999</v>
      </c>
      <c r="H87" s="36">
        <f>SUMIFS(СВЦЭМ!$C$33:$C$776,СВЦЭМ!$A$33:$A$776,$A87,СВЦЭМ!$B$33:$B$776,H$83)+'СЕТ СН'!$H$9+СВЦЭМ!$D$10+'СЕТ СН'!$H$6-'СЕТ СН'!$H$19</f>
        <v>1654.05060336</v>
      </c>
      <c r="I87" s="36">
        <f>SUMIFS(СВЦЭМ!$C$33:$C$776,СВЦЭМ!$A$33:$A$776,$A87,СВЦЭМ!$B$33:$B$776,I$83)+'СЕТ СН'!$H$9+СВЦЭМ!$D$10+'СЕТ СН'!$H$6-'СЕТ СН'!$H$19</f>
        <v>1628.6431831299999</v>
      </c>
      <c r="J87" s="36">
        <f>SUMIFS(СВЦЭМ!$C$33:$C$776,СВЦЭМ!$A$33:$A$776,$A87,СВЦЭМ!$B$33:$B$776,J$83)+'СЕТ СН'!$H$9+СВЦЭМ!$D$10+'СЕТ СН'!$H$6-'СЕТ СН'!$H$19</f>
        <v>1547.73490485</v>
      </c>
      <c r="K87" s="36">
        <f>SUMIFS(СВЦЭМ!$C$33:$C$776,СВЦЭМ!$A$33:$A$776,$A87,СВЦЭМ!$B$33:$B$776,K$83)+'СЕТ СН'!$H$9+СВЦЭМ!$D$10+'СЕТ СН'!$H$6-'СЕТ СН'!$H$19</f>
        <v>1491.65078378</v>
      </c>
      <c r="L87" s="36">
        <f>SUMIFS(СВЦЭМ!$C$33:$C$776,СВЦЭМ!$A$33:$A$776,$A87,СВЦЭМ!$B$33:$B$776,L$83)+'СЕТ СН'!$H$9+СВЦЭМ!$D$10+'СЕТ СН'!$H$6-'СЕТ СН'!$H$19</f>
        <v>1480.51255244</v>
      </c>
      <c r="M87" s="36">
        <f>SUMIFS(СВЦЭМ!$C$33:$C$776,СВЦЭМ!$A$33:$A$776,$A87,СВЦЭМ!$B$33:$B$776,M$83)+'СЕТ СН'!$H$9+СВЦЭМ!$D$10+'СЕТ СН'!$H$6-'СЕТ СН'!$H$19</f>
        <v>1482.99921182</v>
      </c>
      <c r="N87" s="36">
        <f>SUMIFS(СВЦЭМ!$C$33:$C$776,СВЦЭМ!$A$33:$A$776,$A87,СВЦЭМ!$B$33:$B$776,N$83)+'СЕТ СН'!$H$9+СВЦЭМ!$D$10+'СЕТ СН'!$H$6-'СЕТ СН'!$H$19</f>
        <v>1512.50836585</v>
      </c>
      <c r="O87" s="36">
        <f>SUMIFS(СВЦЭМ!$C$33:$C$776,СВЦЭМ!$A$33:$A$776,$A87,СВЦЭМ!$B$33:$B$776,O$83)+'СЕТ СН'!$H$9+СВЦЭМ!$D$10+'СЕТ СН'!$H$6-'СЕТ СН'!$H$19</f>
        <v>1468.19314349</v>
      </c>
      <c r="P87" s="36">
        <f>SUMIFS(СВЦЭМ!$C$33:$C$776,СВЦЭМ!$A$33:$A$776,$A87,СВЦЭМ!$B$33:$B$776,P$83)+'СЕТ СН'!$H$9+СВЦЭМ!$D$10+'СЕТ СН'!$H$6-'СЕТ СН'!$H$19</f>
        <v>1516.7799396099999</v>
      </c>
      <c r="Q87" s="36">
        <f>SUMIFS(СВЦЭМ!$C$33:$C$776,СВЦЭМ!$A$33:$A$776,$A87,СВЦЭМ!$B$33:$B$776,Q$83)+'СЕТ СН'!$H$9+СВЦЭМ!$D$10+'СЕТ СН'!$H$6-'СЕТ СН'!$H$19</f>
        <v>1606.12342534</v>
      </c>
      <c r="R87" s="36">
        <f>SUMIFS(СВЦЭМ!$C$33:$C$776,СВЦЭМ!$A$33:$A$776,$A87,СВЦЭМ!$B$33:$B$776,R$83)+'СЕТ СН'!$H$9+СВЦЭМ!$D$10+'СЕТ СН'!$H$6-'СЕТ СН'!$H$19</f>
        <v>1560.7290937800001</v>
      </c>
      <c r="S87" s="36">
        <f>SUMIFS(СВЦЭМ!$C$33:$C$776,СВЦЭМ!$A$33:$A$776,$A87,СВЦЭМ!$B$33:$B$776,S$83)+'СЕТ СН'!$H$9+СВЦЭМ!$D$10+'СЕТ СН'!$H$6-'СЕТ СН'!$H$19</f>
        <v>1547.8754216299999</v>
      </c>
      <c r="T87" s="36">
        <f>SUMIFS(СВЦЭМ!$C$33:$C$776,СВЦЭМ!$A$33:$A$776,$A87,СВЦЭМ!$B$33:$B$776,T$83)+'СЕТ СН'!$H$9+СВЦЭМ!$D$10+'СЕТ СН'!$H$6-'СЕТ СН'!$H$19</f>
        <v>1530.04242798</v>
      </c>
      <c r="U87" s="36">
        <f>SUMIFS(СВЦЭМ!$C$33:$C$776,СВЦЭМ!$A$33:$A$776,$A87,СВЦЭМ!$B$33:$B$776,U$83)+'СЕТ СН'!$H$9+СВЦЭМ!$D$10+'СЕТ СН'!$H$6-'СЕТ СН'!$H$19</f>
        <v>1535.5874078100001</v>
      </c>
      <c r="V87" s="36">
        <f>SUMIFS(СВЦЭМ!$C$33:$C$776,СВЦЭМ!$A$33:$A$776,$A87,СВЦЭМ!$B$33:$B$776,V$83)+'СЕТ СН'!$H$9+СВЦЭМ!$D$10+'СЕТ СН'!$H$6-'СЕТ СН'!$H$19</f>
        <v>1492.2876897599999</v>
      </c>
      <c r="W87" s="36">
        <f>SUMIFS(СВЦЭМ!$C$33:$C$776,СВЦЭМ!$A$33:$A$776,$A87,СВЦЭМ!$B$33:$B$776,W$83)+'СЕТ СН'!$H$9+СВЦЭМ!$D$10+'СЕТ СН'!$H$6-'СЕТ СН'!$H$19</f>
        <v>1457.6431665099999</v>
      </c>
      <c r="X87" s="36">
        <f>SUMIFS(СВЦЭМ!$C$33:$C$776,СВЦЭМ!$A$33:$A$776,$A87,СВЦЭМ!$B$33:$B$776,X$83)+'СЕТ СН'!$H$9+СВЦЭМ!$D$10+'СЕТ СН'!$H$6-'СЕТ СН'!$H$19</f>
        <v>1496.7122359499999</v>
      </c>
      <c r="Y87" s="36">
        <f>SUMIFS(СВЦЭМ!$C$33:$C$776,СВЦЭМ!$A$33:$A$776,$A87,СВЦЭМ!$B$33:$B$776,Y$83)+'СЕТ СН'!$H$9+СВЦЭМ!$D$10+'СЕТ СН'!$H$6-'СЕТ СН'!$H$19</f>
        <v>1529.14814209</v>
      </c>
    </row>
    <row r="88" spans="1:25" ht="15.75" x14ac:dyDescent="0.2">
      <c r="A88" s="35">
        <f t="shared" si="2"/>
        <v>43926</v>
      </c>
      <c r="B88" s="36">
        <f>SUMIFS(СВЦЭМ!$C$33:$C$776,СВЦЭМ!$A$33:$A$776,$A88,СВЦЭМ!$B$33:$B$776,B$83)+'СЕТ СН'!$H$9+СВЦЭМ!$D$10+'СЕТ СН'!$H$6-'СЕТ СН'!$H$19</f>
        <v>1503.3677798399999</v>
      </c>
      <c r="C88" s="36">
        <f>SUMIFS(СВЦЭМ!$C$33:$C$776,СВЦЭМ!$A$33:$A$776,$A88,СВЦЭМ!$B$33:$B$776,C$83)+'СЕТ СН'!$H$9+СВЦЭМ!$D$10+'СЕТ СН'!$H$6-'СЕТ СН'!$H$19</f>
        <v>1638.4326482399999</v>
      </c>
      <c r="D88" s="36">
        <f>SUMIFS(СВЦЭМ!$C$33:$C$776,СВЦЭМ!$A$33:$A$776,$A88,СВЦЭМ!$B$33:$B$776,D$83)+'СЕТ СН'!$H$9+СВЦЭМ!$D$10+'СЕТ СН'!$H$6-'СЕТ СН'!$H$19</f>
        <v>1677.4246296399999</v>
      </c>
      <c r="E88" s="36">
        <f>SUMIFS(СВЦЭМ!$C$33:$C$776,СВЦЭМ!$A$33:$A$776,$A88,СВЦЭМ!$B$33:$B$776,E$83)+'СЕТ СН'!$H$9+СВЦЭМ!$D$10+'СЕТ СН'!$H$6-'СЕТ СН'!$H$19</f>
        <v>1704.55957951</v>
      </c>
      <c r="F88" s="36">
        <f>SUMIFS(СВЦЭМ!$C$33:$C$776,СВЦЭМ!$A$33:$A$776,$A88,СВЦЭМ!$B$33:$B$776,F$83)+'СЕТ СН'!$H$9+СВЦЭМ!$D$10+'СЕТ СН'!$H$6-'СЕТ СН'!$H$19</f>
        <v>1719.34633145</v>
      </c>
      <c r="G88" s="36">
        <f>SUMIFS(СВЦЭМ!$C$33:$C$776,СВЦЭМ!$A$33:$A$776,$A88,СВЦЭМ!$B$33:$B$776,G$83)+'СЕТ СН'!$H$9+СВЦЭМ!$D$10+'СЕТ СН'!$H$6-'СЕТ СН'!$H$19</f>
        <v>1681.66926076</v>
      </c>
      <c r="H88" s="36">
        <f>SUMIFS(СВЦЭМ!$C$33:$C$776,СВЦЭМ!$A$33:$A$776,$A88,СВЦЭМ!$B$33:$B$776,H$83)+'СЕТ СН'!$H$9+СВЦЭМ!$D$10+'СЕТ СН'!$H$6-'СЕТ СН'!$H$19</f>
        <v>1669.95491638</v>
      </c>
      <c r="I88" s="36">
        <f>SUMIFS(СВЦЭМ!$C$33:$C$776,СВЦЭМ!$A$33:$A$776,$A88,СВЦЭМ!$B$33:$B$776,I$83)+'СЕТ СН'!$H$9+СВЦЭМ!$D$10+'СЕТ СН'!$H$6-'СЕТ СН'!$H$19</f>
        <v>1649.67306874</v>
      </c>
      <c r="J88" s="36">
        <f>SUMIFS(СВЦЭМ!$C$33:$C$776,СВЦЭМ!$A$33:$A$776,$A88,СВЦЭМ!$B$33:$B$776,J$83)+'СЕТ СН'!$H$9+СВЦЭМ!$D$10+'СЕТ СН'!$H$6-'СЕТ СН'!$H$19</f>
        <v>1573.8513511799999</v>
      </c>
      <c r="K88" s="36">
        <f>SUMIFS(СВЦЭМ!$C$33:$C$776,СВЦЭМ!$A$33:$A$776,$A88,СВЦЭМ!$B$33:$B$776,K$83)+'СЕТ СН'!$H$9+СВЦЭМ!$D$10+'СЕТ СН'!$H$6-'СЕТ СН'!$H$19</f>
        <v>1510.06420278</v>
      </c>
      <c r="L88" s="36">
        <f>SUMIFS(СВЦЭМ!$C$33:$C$776,СВЦЭМ!$A$33:$A$776,$A88,СВЦЭМ!$B$33:$B$776,L$83)+'СЕТ СН'!$H$9+СВЦЭМ!$D$10+'СЕТ СН'!$H$6-'СЕТ СН'!$H$19</f>
        <v>1479.98346855</v>
      </c>
      <c r="M88" s="36">
        <f>SUMIFS(СВЦЭМ!$C$33:$C$776,СВЦЭМ!$A$33:$A$776,$A88,СВЦЭМ!$B$33:$B$776,M$83)+'СЕТ СН'!$H$9+СВЦЭМ!$D$10+'СЕТ СН'!$H$6-'СЕТ СН'!$H$19</f>
        <v>1498.1235982599999</v>
      </c>
      <c r="N88" s="36">
        <f>SUMIFS(СВЦЭМ!$C$33:$C$776,СВЦЭМ!$A$33:$A$776,$A88,СВЦЭМ!$B$33:$B$776,N$83)+'СЕТ СН'!$H$9+СВЦЭМ!$D$10+'СЕТ СН'!$H$6-'СЕТ СН'!$H$19</f>
        <v>1540.0565964299999</v>
      </c>
      <c r="O88" s="36">
        <f>SUMIFS(СВЦЭМ!$C$33:$C$776,СВЦЭМ!$A$33:$A$776,$A88,СВЦЭМ!$B$33:$B$776,O$83)+'СЕТ СН'!$H$9+СВЦЭМ!$D$10+'СЕТ СН'!$H$6-'СЕТ СН'!$H$19</f>
        <v>1474.992203</v>
      </c>
      <c r="P88" s="36">
        <f>SUMIFS(СВЦЭМ!$C$33:$C$776,СВЦЭМ!$A$33:$A$776,$A88,СВЦЭМ!$B$33:$B$776,P$83)+'СЕТ СН'!$H$9+СВЦЭМ!$D$10+'СЕТ СН'!$H$6-'СЕТ СН'!$H$19</f>
        <v>1506.44200495</v>
      </c>
      <c r="Q88" s="36">
        <f>SUMIFS(СВЦЭМ!$C$33:$C$776,СВЦЭМ!$A$33:$A$776,$A88,СВЦЭМ!$B$33:$B$776,Q$83)+'СЕТ СН'!$H$9+СВЦЭМ!$D$10+'СЕТ СН'!$H$6-'СЕТ СН'!$H$19</f>
        <v>1594.3410735099999</v>
      </c>
      <c r="R88" s="36">
        <f>SUMIFS(СВЦЭМ!$C$33:$C$776,СВЦЭМ!$A$33:$A$776,$A88,СВЦЭМ!$B$33:$B$776,R$83)+'СЕТ СН'!$H$9+СВЦЭМ!$D$10+'СЕТ СН'!$H$6-'СЕТ СН'!$H$19</f>
        <v>1544.09485939</v>
      </c>
      <c r="S88" s="36">
        <f>SUMIFS(СВЦЭМ!$C$33:$C$776,СВЦЭМ!$A$33:$A$776,$A88,СВЦЭМ!$B$33:$B$776,S$83)+'СЕТ СН'!$H$9+СВЦЭМ!$D$10+'СЕТ СН'!$H$6-'СЕТ СН'!$H$19</f>
        <v>1470.1155940900001</v>
      </c>
      <c r="T88" s="36">
        <f>SUMIFS(СВЦЭМ!$C$33:$C$776,СВЦЭМ!$A$33:$A$776,$A88,СВЦЭМ!$B$33:$B$776,T$83)+'СЕТ СН'!$H$9+СВЦЭМ!$D$10+'СЕТ СН'!$H$6-'СЕТ СН'!$H$19</f>
        <v>1444.1155855899999</v>
      </c>
      <c r="U88" s="36">
        <f>SUMIFS(СВЦЭМ!$C$33:$C$776,СВЦЭМ!$A$33:$A$776,$A88,СВЦЭМ!$B$33:$B$776,U$83)+'СЕТ СН'!$H$9+СВЦЭМ!$D$10+'СЕТ СН'!$H$6-'СЕТ СН'!$H$19</f>
        <v>1452.7755863</v>
      </c>
      <c r="V88" s="36">
        <f>SUMIFS(СВЦЭМ!$C$33:$C$776,СВЦЭМ!$A$33:$A$776,$A88,СВЦЭМ!$B$33:$B$776,V$83)+'СЕТ СН'!$H$9+СВЦЭМ!$D$10+'СЕТ СН'!$H$6-'СЕТ СН'!$H$19</f>
        <v>1411.8296815199999</v>
      </c>
      <c r="W88" s="36">
        <f>SUMIFS(СВЦЭМ!$C$33:$C$776,СВЦЭМ!$A$33:$A$776,$A88,СВЦЭМ!$B$33:$B$776,W$83)+'СЕТ СН'!$H$9+СВЦЭМ!$D$10+'СЕТ СН'!$H$6-'СЕТ СН'!$H$19</f>
        <v>1381.27855303</v>
      </c>
      <c r="X88" s="36">
        <f>SUMIFS(СВЦЭМ!$C$33:$C$776,СВЦЭМ!$A$33:$A$776,$A88,СВЦЭМ!$B$33:$B$776,X$83)+'СЕТ СН'!$H$9+СВЦЭМ!$D$10+'СЕТ СН'!$H$6-'СЕТ СН'!$H$19</f>
        <v>1373.41471824</v>
      </c>
      <c r="Y88" s="36">
        <f>SUMIFS(СВЦЭМ!$C$33:$C$776,СВЦЭМ!$A$33:$A$776,$A88,СВЦЭМ!$B$33:$B$776,Y$83)+'СЕТ СН'!$H$9+СВЦЭМ!$D$10+'СЕТ СН'!$H$6-'СЕТ СН'!$H$19</f>
        <v>1416.4535844499999</v>
      </c>
    </row>
    <row r="89" spans="1:25" ht="15.75" x14ac:dyDescent="0.2">
      <c r="A89" s="35">
        <f t="shared" si="2"/>
        <v>43927</v>
      </c>
      <c r="B89" s="36">
        <f>SUMIFS(СВЦЭМ!$C$33:$C$776,СВЦЭМ!$A$33:$A$776,$A89,СВЦЭМ!$B$33:$B$776,B$83)+'СЕТ СН'!$H$9+СВЦЭМ!$D$10+'СЕТ СН'!$H$6-'СЕТ СН'!$H$19</f>
        <v>1540.8705684500001</v>
      </c>
      <c r="C89" s="36">
        <f>SUMIFS(СВЦЭМ!$C$33:$C$776,СВЦЭМ!$A$33:$A$776,$A89,СВЦЭМ!$B$33:$B$776,C$83)+'СЕТ СН'!$H$9+СВЦЭМ!$D$10+'СЕТ СН'!$H$6-'СЕТ СН'!$H$19</f>
        <v>1585.2093805</v>
      </c>
      <c r="D89" s="36">
        <f>SUMIFS(СВЦЭМ!$C$33:$C$776,СВЦЭМ!$A$33:$A$776,$A89,СВЦЭМ!$B$33:$B$776,D$83)+'СЕТ СН'!$H$9+СВЦЭМ!$D$10+'СЕТ СН'!$H$6-'СЕТ СН'!$H$19</f>
        <v>1601.1627659000001</v>
      </c>
      <c r="E89" s="36">
        <f>SUMIFS(СВЦЭМ!$C$33:$C$776,СВЦЭМ!$A$33:$A$776,$A89,СВЦЭМ!$B$33:$B$776,E$83)+'СЕТ СН'!$H$9+СВЦЭМ!$D$10+'СЕТ СН'!$H$6-'СЕТ СН'!$H$19</f>
        <v>1604.6592546899999</v>
      </c>
      <c r="F89" s="36">
        <f>SUMIFS(СВЦЭМ!$C$33:$C$776,СВЦЭМ!$A$33:$A$776,$A89,СВЦЭМ!$B$33:$B$776,F$83)+'СЕТ СН'!$H$9+СВЦЭМ!$D$10+'СЕТ СН'!$H$6-'СЕТ СН'!$H$19</f>
        <v>1604.80923717</v>
      </c>
      <c r="G89" s="36">
        <f>SUMIFS(СВЦЭМ!$C$33:$C$776,СВЦЭМ!$A$33:$A$776,$A89,СВЦЭМ!$B$33:$B$776,G$83)+'СЕТ СН'!$H$9+СВЦЭМ!$D$10+'СЕТ СН'!$H$6-'СЕТ СН'!$H$19</f>
        <v>1601.63538548</v>
      </c>
      <c r="H89" s="36">
        <f>SUMIFS(СВЦЭМ!$C$33:$C$776,СВЦЭМ!$A$33:$A$776,$A89,СВЦЭМ!$B$33:$B$776,H$83)+'СЕТ СН'!$H$9+СВЦЭМ!$D$10+'СЕТ СН'!$H$6-'СЕТ СН'!$H$19</f>
        <v>1588.71360807</v>
      </c>
      <c r="I89" s="36">
        <f>SUMIFS(СВЦЭМ!$C$33:$C$776,СВЦЭМ!$A$33:$A$776,$A89,СВЦЭМ!$B$33:$B$776,I$83)+'СЕТ СН'!$H$9+СВЦЭМ!$D$10+'СЕТ СН'!$H$6-'СЕТ СН'!$H$19</f>
        <v>1566.58576404</v>
      </c>
      <c r="J89" s="36">
        <f>SUMIFS(СВЦЭМ!$C$33:$C$776,СВЦЭМ!$A$33:$A$776,$A89,СВЦЭМ!$B$33:$B$776,J$83)+'СЕТ СН'!$H$9+СВЦЭМ!$D$10+'СЕТ СН'!$H$6-'СЕТ СН'!$H$19</f>
        <v>1534.2672866400001</v>
      </c>
      <c r="K89" s="36">
        <f>SUMIFS(СВЦЭМ!$C$33:$C$776,СВЦЭМ!$A$33:$A$776,$A89,СВЦЭМ!$B$33:$B$776,K$83)+'СЕТ СН'!$H$9+СВЦЭМ!$D$10+'СЕТ СН'!$H$6-'СЕТ СН'!$H$19</f>
        <v>1503.8093424599999</v>
      </c>
      <c r="L89" s="36">
        <f>SUMIFS(СВЦЭМ!$C$33:$C$776,СВЦЭМ!$A$33:$A$776,$A89,СВЦЭМ!$B$33:$B$776,L$83)+'СЕТ СН'!$H$9+СВЦЭМ!$D$10+'СЕТ СН'!$H$6-'СЕТ СН'!$H$19</f>
        <v>1492.99818519</v>
      </c>
      <c r="M89" s="36">
        <f>SUMIFS(СВЦЭМ!$C$33:$C$776,СВЦЭМ!$A$33:$A$776,$A89,СВЦЭМ!$B$33:$B$776,M$83)+'СЕТ СН'!$H$9+СВЦЭМ!$D$10+'СЕТ СН'!$H$6-'СЕТ СН'!$H$19</f>
        <v>1482.5033292400001</v>
      </c>
      <c r="N89" s="36">
        <f>SUMIFS(СВЦЭМ!$C$33:$C$776,СВЦЭМ!$A$33:$A$776,$A89,СВЦЭМ!$B$33:$B$776,N$83)+'СЕТ СН'!$H$9+СВЦЭМ!$D$10+'СЕТ СН'!$H$6-'СЕТ СН'!$H$19</f>
        <v>1514.7478401799999</v>
      </c>
      <c r="O89" s="36">
        <f>SUMIFS(СВЦЭМ!$C$33:$C$776,СВЦЭМ!$A$33:$A$776,$A89,СВЦЭМ!$B$33:$B$776,O$83)+'СЕТ СН'!$H$9+СВЦЭМ!$D$10+'СЕТ СН'!$H$6-'СЕТ СН'!$H$19</f>
        <v>1481.69267309</v>
      </c>
      <c r="P89" s="36">
        <f>SUMIFS(СВЦЭМ!$C$33:$C$776,СВЦЭМ!$A$33:$A$776,$A89,СВЦЭМ!$B$33:$B$776,P$83)+'СЕТ СН'!$H$9+СВЦЭМ!$D$10+'СЕТ СН'!$H$6-'СЕТ СН'!$H$19</f>
        <v>1490.3462487500001</v>
      </c>
      <c r="Q89" s="36">
        <f>SUMIFS(СВЦЭМ!$C$33:$C$776,СВЦЭМ!$A$33:$A$776,$A89,СВЦЭМ!$B$33:$B$776,Q$83)+'СЕТ СН'!$H$9+СВЦЭМ!$D$10+'СЕТ СН'!$H$6-'СЕТ СН'!$H$19</f>
        <v>1482.34735811</v>
      </c>
      <c r="R89" s="36">
        <f>SUMIFS(СВЦЭМ!$C$33:$C$776,СВЦЭМ!$A$33:$A$776,$A89,СВЦЭМ!$B$33:$B$776,R$83)+'СЕТ СН'!$H$9+СВЦЭМ!$D$10+'СЕТ СН'!$H$6-'СЕТ СН'!$H$19</f>
        <v>1461.75014478</v>
      </c>
      <c r="S89" s="36">
        <f>SUMIFS(СВЦЭМ!$C$33:$C$776,СВЦЭМ!$A$33:$A$776,$A89,СВЦЭМ!$B$33:$B$776,S$83)+'СЕТ СН'!$H$9+СВЦЭМ!$D$10+'СЕТ СН'!$H$6-'СЕТ СН'!$H$19</f>
        <v>1483.86035986</v>
      </c>
      <c r="T89" s="36">
        <f>SUMIFS(СВЦЭМ!$C$33:$C$776,СВЦЭМ!$A$33:$A$776,$A89,СВЦЭМ!$B$33:$B$776,T$83)+'СЕТ СН'!$H$9+СВЦЭМ!$D$10+'СЕТ СН'!$H$6-'СЕТ СН'!$H$19</f>
        <v>1469.02524361</v>
      </c>
      <c r="U89" s="36">
        <f>SUMIFS(СВЦЭМ!$C$33:$C$776,СВЦЭМ!$A$33:$A$776,$A89,СВЦЭМ!$B$33:$B$776,U$83)+'СЕТ СН'!$H$9+СВЦЭМ!$D$10+'СЕТ СН'!$H$6-'СЕТ СН'!$H$19</f>
        <v>1446.1497690399999</v>
      </c>
      <c r="V89" s="36">
        <f>SUMIFS(СВЦЭМ!$C$33:$C$776,СВЦЭМ!$A$33:$A$776,$A89,СВЦЭМ!$B$33:$B$776,V$83)+'СЕТ СН'!$H$9+СВЦЭМ!$D$10+'СЕТ СН'!$H$6-'СЕТ СН'!$H$19</f>
        <v>1494.4916297</v>
      </c>
      <c r="W89" s="36">
        <f>SUMIFS(СВЦЭМ!$C$33:$C$776,СВЦЭМ!$A$33:$A$776,$A89,СВЦЭМ!$B$33:$B$776,W$83)+'СЕТ СН'!$H$9+СВЦЭМ!$D$10+'СЕТ СН'!$H$6-'СЕТ СН'!$H$19</f>
        <v>1426.1653843899999</v>
      </c>
      <c r="X89" s="36">
        <f>SUMIFS(СВЦЭМ!$C$33:$C$776,СВЦЭМ!$A$33:$A$776,$A89,СВЦЭМ!$B$33:$B$776,X$83)+'СЕТ СН'!$H$9+СВЦЭМ!$D$10+'СЕТ СН'!$H$6-'СЕТ СН'!$H$19</f>
        <v>1452.68825823</v>
      </c>
      <c r="Y89" s="36">
        <f>SUMIFS(СВЦЭМ!$C$33:$C$776,СВЦЭМ!$A$33:$A$776,$A89,СВЦЭМ!$B$33:$B$776,Y$83)+'СЕТ СН'!$H$9+СВЦЭМ!$D$10+'СЕТ СН'!$H$6-'СЕТ СН'!$H$19</f>
        <v>1495.0418566399999</v>
      </c>
    </row>
    <row r="90" spans="1:25" ht="15.75" x14ac:dyDescent="0.2">
      <c r="A90" s="35">
        <f t="shared" si="2"/>
        <v>43928</v>
      </c>
      <c r="B90" s="36">
        <f>SUMIFS(СВЦЭМ!$C$33:$C$776,СВЦЭМ!$A$33:$A$776,$A90,СВЦЭМ!$B$33:$B$776,B$83)+'СЕТ СН'!$H$9+СВЦЭМ!$D$10+'СЕТ СН'!$H$6-'СЕТ СН'!$H$19</f>
        <v>1544.2908825300001</v>
      </c>
      <c r="C90" s="36">
        <f>SUMIFS(СВЦЭМ!$C$33:$C$776,СВЦЭМ!$A$33:$A$776,$A90,СВЦЭМ!$B$33:$B$776,C$83)+'СЕТ СН'!$H$9+СВЦЭМ!$D$10+'СЕТ СН'!$H$6-'СЕТ СН'!$H$19</f>
        <v>1585.14581359</v>
      </c>
      <c r="D90" s="36">
        <f>SUMIFS(СВЦЭМ!$C$33:$C$776,СВЦЭМ!$A$33:$A$776,$A90,СВЦЭМ!$B$33:$B$776,D$83)+'СЕТ СН'!$H$9+СВЦЭМ!$D$10+'СЕТ СН'!$H$6-'СЕТ СН'!$H$19</f>
        <v>1609.94463602</v>
      </c>
      <c r="E90" s="36">
        <f>SUMIFS(СВЦЭМ!$C$33:$C$776,СВЦЭМ!$A$33:$A$776,$A90,СВЦЭМ!$B$33:$B$776,E$83)+'СЕТ СН'!$H$9+СВЦЭМ!$D$10+'СЕТ СН'!$H$6-'СЕТ СН'!$H$19</f>
        <v>1635.0992155599999</v>
      </c>
      <c r="F90" s="36">
        <f>SUMIFS(СВЦЭМ!$C$33:$C$776,СВЦЭМ!$A$33:$A$776,$A90,СВЦЭМ!$B$33:$B$776,F$83)+'СЕТ СН'!$H$9+СВЦЭМ!$D$10+'СЕТ СН'!$H$6-'СЕТ СН'!$H$19</f>
        <v>1642.0066200700001</v>
      </c>
      <c r="G90" s="36">
        <f>SUMIFS(СВЦЭМ!$C$33:$C$776,СВЦЭМ!$A$33:$A$776,$A90,СВЦЭМ!$B$33:$B$776,G$83)+'СЕТ СН'!$H$9+СВЦЭМ!$D$10+'СЕТ СН'!$H$6-'СЕТ СН'!$H$19</f>
        <v>1644.0043323299999</v>
      </c>
      <c r="H90" s="36">
        <f>SUMIFS(СВЦЭМ!$C$33:$C$776,СВЦЭМ!$A$33:$A$776,$A90,СВЦЭМ!$B$33:$B$776,H$83)+'СЕТ СН'!$H$9+СВЦЭМ!$D$10+'СЕТ СН'!$H$6-'СЕТ СН'!$H$19</f>
        <v>1646.96475278</v>
      </c>
      <c r="I90" s="36">
        <f>SUMIFS(СВЦЭМ!$C$33:$C$776,СВЦЭМ!$A$33:$A$776,$A90,СВЦЭМ!$B$33:$B$776,I$83)+'СЕТ СН'!$H$9+СВЦЭМ!$D$10+'СЕТ СН'!$H$6-'СЕТ СН'!$H$19</f>
        <v>1661.51644807</v>
      </c>
      <c r="J90" s="36">
        <f>SUMIFS(СВЦЭМ!$C$33:$C$776,СВЦЭМ!$A$33:$A$776,$A90,СВЦЭМ!$B$33:$B$776,J$83)+'СЕТ СН'!$H$9+СВЦЭМ!$D$10+'СЕТ СН'!$H$6-'СЕТ СН'!$H$19</f>
        <v>1563.55634839</v>
      </c>
      <c r="K90" s="36">
        <f>SUMIFS(СВЦЭМ!$C$33:$C$776,СВЦЭМ!$A$33:$A$776,$A90,СВЦЭМ!$B$33:$B$776,K$83)+'СЕТ СН'!$H$9+СВЦЭМ!$D$10+'СЕТ СН'!$H$6-'СЕТ СН'!$H$19</f>
        <v>1561.93461097</v>
      </c>
      <c r="L90" s="36">
        <f>SUMIFS(СВЦЭМ!$C$33:$C$776,СВЦЭМ!$A$33:$A$776,$A90,СВЦЭМ!$B$33:$B$776,L$83)+'СЕТ СН'!$H$9+СВЦЭМ!$D$10+'СЕТ СН'!$H$6-'СЕТ СН'!$H$19</f>
        <v>1540.32810277</v>
      </c>
      <c r="M90" s="36">
        <f>SUMIFS(СВЦЭМ!$C$33:$C$776,СВЦЭМ!$A$33:$A$776,$A90,СВЦЭМ!$B$33:$B$776,M$83)+'СЕТ СН'!$H$9+СВЦЭМ!$D$10+'СЕТ СН'!$H$6-'СЕТ СН'!$H$19</f>
        <v>1502.39736199</v>
      </c>
      <c r="N90" s="36">
        <f>SUMIFS(СВЦЭМ!$C$33:$C$776,СВЦЭМ!$A$33:$A$776,$A90,СВЦЭМ!$B$33:$B$776,N$83)+'СЕТ СН'!$H$9+СВЦЭМ!$D$10+'СЕТ СН'!$H$6-'СЕТ СН'!$H$19</f>
        <v>1536.96714791</v>
      </c>
      <c r="O90" s="36">
        <f>SUMIFS(СВЦЭМ!$C$33:$C$776,СВЦЭМ!$A$33:$A$776,$A90,СВЦЭМ!$B$33:$B$776,O$83)+'СЕТ СН'!$H$9+СВЦЭМ!$D$10+'СЕТ СН'!$H$6-'СЕТ СН'!$H$19</f>
        <v>1501.22135985</v>
      </c>
      <c r="P90" s="36">
        <f>SUMIFS(СВЦЭМ!$C$33:$C$776,СВЦЭМ!$A$33:$A$776,$A90,СВЦЭМ!$B$33:$B$776,P$83)+'СЕТ СН'!$H$9+СВЦЭМ!$D$10+'СЕТ СН'!$H$6-'СЕТ СН'!$H$19</f>
        <v>1493.79268942</v>
      </c>
      <c r="Q90" s="36">
        <f>SUMIFS(СВЦЭМ!$C$33:$C$776,СВЦЭМ!$A$33:$A$776,$A90,СВЦЭМ!$B$33:$B$776,Q$83)+'СЕТ СН'!$H$9+СВЦЭМ!$D$10+'СЕТ СН'!$H$6-'СЕТ СН'!$H$19</f>
        <v>1494.9250129699999</v>
      </c>
      <c r="R90" s="36">
        <f>SUMIFS(СВЦЭМ!$C$33:$C$776,СВЦЭМ!$A$33:$A$776,$A90,СВЦЭМ!$B$33:$B$776,R$83)+'СЕТ СН'!$H$9+СВЦЭМ!$D$10+'СЕТ СН'!$H$6-'СЕТ СН'!$H$19</f>
        <v>1507.1233551400001</v>
      </c>
      <c r="S90" s="36">
        <f>SUMIFS(СВЦЭМ!$C$33:$C$776,СВЦЭМ!$A$33:$A$776,$A90,СВЦЭМ!$B$33:$B$776,S$83)+'СЕТ СН'!$H$9+СВЦЭМ!$D$10+'СЕТ СН'!$H$6-'СЕТ СН'!$H$19</f>
        <v>1498.0467317299999</v>
      </c>
      <c r="T90" s="36">
        <f>SUMIFS(СВЦЭМ!$C$33:$C$776,СВЦЭМ!$A$33:$A$776,$A90,СВЦЭМ!$B$33:$B$776,T$83)+'СЕТ СН'!$H$9+СВЦЭМ!$D$10+'СЕТ СН'!$H$6-'СЕТ СН'!$H$19</f>
        <v>1475.5267968799999</v>
      </c>
      <c r="U90" s="36">
        <f>SUMIFS(СВЦЭМ!$C$33:$C$776,СВЦЭМ!$A$33:$A$776,$A90,СВЦЭМ!$B$33:$B$776,U$83)+'СЕТ СН'!$H$9+СВЦЭМ!$D$10+'СЕТ СН'!$H$6-'СЕТ СН'!$H$19</f>
        <v>1486.6971296899999</v>
      </c>
      <c r="V90" s="36">
        <f>SUMIFS(СВЦЭМ!$C$33:$C$776,СВЦЭМ!$A$33:$A$776,$A90,СВЦЭМ!$B$33:$B$776,V$83)+'СЕТ СН'!$H$9+СВЦЭМ!$D$10+'СЕТ СН'!$H$6-'СЕТ СН'!$H$19</f>
        <v>1470.83198709</v>
      </c>
      <c r="W90" s="36">
        <f>SUMIFS(СВЦЭМ!$C$33:$C$776,СВЦЭМ!$A$33:$A$776,$A90,СВЦЭМ!$B$33:$B$776,W$83)+'СЕТ СН'!$H$9+СВЦЭМ!$D$10+'СЕТ СН'!$H$6-'СЕТ СН'!$H$19</f>
        <v>1450.6499029500001</v>
      </c>
      <c r="X90" s="36">
        <f>SUMIFS(СВЦЭМ!$C$33:$C$776,СВЦЭМ!$A$33:$A$776,$A90,СВЦЭМ!$B$33:$B$776,X$83)+'СЕТ СН'!$H$9+СВЦЭМ!$D$10+'СЕТ СН'!$H$6-'СЕТ СН'!$H$19</f>
        <v>1465.1953675899999</v>
      </c>
      <c r="Y90" s="36">
        <f>SUMIFS(СВЦЭМ!$C$33:$C$776,СВЦЭМ!$A$33:$A$776,$A90,СВЦЭМ!$B$33:$B$776,Y$83)+'СЕТ СН'!$H$9+СВЦЭМ!$D$10+'СЕТ СН'!$H$6-'СЕТ СН'!$H$19</f>
        <v>1500.1305747700001</v>
      </c>
    </row>
    <row r="91" spans="1:25" ht="15.75" x14ac:dyDescent="0.2">
      <c r="A91" s="35">
        <f t="shared" si="2"/>
        <v>43929</v>
      </c>
      <c r="B91" s="36">
        <f>SUMIFS(СВЦЭМ!$C$33:$C$776,СВЦЭМ!$A$33:$A$776,$A91,СВЦЭМ!$B$33:$B$776,B$83)+'СЕТ СН'!$H$9+СВЦЭМ!$D$10+'СЕТ СН'!$H$6-'СЕТ СН'!$H$19</f>
        <v>1538.6604937499999</v>
      </c>
      <c r="C91" s="36">
        <f>SUMIFS(СВЦЭМ!$C$33:$C$776,СВЦЭМ!$A$33:$A$776,$A91,СВЦЭМ!$B$33:$B$776,C$83)+'СЕТ СН'!$H$9+СВЦЭМ!$D$10+'СЕТ СН'!$H$6-'СЕТ СН'!$H$19</f>
        <v>1582.19872988</v>
      </c>
      <c r="D91" s="36">
        <f>SUMIFS(СВЦЭМ!$C$33:$C$776,СВЦЭМ!$A$33:$A$776,$A91,СВЦЭМ!$B$33:$B$776,D$83)+'СЕТ СН'!$H$9+СВЦЭМ!$D$10+'СЕТ СН'!$H$6-'СЕТ СН'!$H$19</f>
        <v>1600.9845266099999</v>
      </c>
      <c r="E91" s="36">
        <f>SUMIFS(СВЦЭМ!$C$33:$C$776,СВЦЭМ!$A$33:$A$776,$A91,СВЦЭМ!$B$33:$B$776,E$83)+'СЕТ СН'!$H$9+СВЦЭМ!$D$10+'СЕТ СН'!$H$6-'СЕТ СН'!$H$19</f>
        <v>1624.72563266</v>
      </c>
      <c r="F91" s="36">
        <f>SUMIFS(СВЦЭМ!$C$33:$C$776,СВЦЭМ!$A$33:$A$776,$A91,СВЦЭМ!$B$33:$B$776,F$83)+'СЕТ СН'!$H$9+СВЦЭМ!$D$10+'СЕТ СН'!$H$6-'СЕТ СН'!$H$19</f>
        <v>1630.1072959200001</v>
      </c>
      <c r="G91" s="36">
        <f>SUMIFS(СВЦЭМ!$C$33:$C$776,СВЦЭМ!$A$33:$A$776,$A91,СВЦЭМ!$B$33:$B$776,G$83)+'СЕТ СН'!$H$9+СВЦЭМ!$D$10+'СЕТ СН'!$H$6-'СЕТ СН'!$H$19</f>
        <v>1624.6794313400001</v>
      </c>
      <c r="H91" s="36">
        <f>SUMIFS(СВЦЭМ!$C$33:$C$776,СВЦЭМ!$A$33:$A$776,$A91,СВЦЭМ!$B$33:$B$776,H$83)+'СЕТ СН'!$H$9+СВЦЭМ!$D$10+'СЕТ СН'!$H$6-'СЕТ СН'!$H$19</f>
        <v>1602.21757961</v>
      </c>
      <c r="I91" s="36">
        <f>SUMIFS(СВЦЭМ!$C$33:$C$776,СВЦЭМ!$A$33:$A$776,$A91,СВЦЭМ!$B$33:$B$776,I$83)+'СЕТ СН'!$H$9+СВЦЭМ!$D$10+'СЕТ СН'!$H$6-'СЕТ СН'!$H$19</f>
        <v>1602.5757098700001</v>
      </c>
      <c r="J91" s="36">
        <f>SUMIFS(СВЦЭМ!$C$33:$C$776,СВЦЭМ!$A$33:$A$776,$A91,СВЦЭМ!$B$33:$B$776,J$83)+'СЕТ СН'!$H$9+СВЦЭМ!$D$10+'СЕТ СН'!$H$6-'СЕТ СН'!$H$19</f>
        <v>1482.8983347799999</v>
      </c>
      <c r="K91" s="36">
        <f>SUMIFS(СВЦЭМ!$C$33:$C$776,СВЦЭМ!$A$33:$A$776,$A91,СВЦЭМ!$B$33:$B$776,K$83)+'СЕТ СН'!$H$9+СВЦЭМ!$D$10+'СЕТ СН'!$H$6-'СЕТ СН'!$H$19</f>
        <v>1466.6089817100001</v>
      </c>
      <c r="L91" s="36">
        <f>SUMIFS(СВЦЭМ!$C$33:$C$776,СВЦЭМ!$A$33:$A$776,$A91,СВЦЭМ!$B$33:$B$776,L$83)+'СЕТ СН'!$H$9+СВЦЭМ!$D$10+'СЕТ СН'!$H$6-'СЕТ СН'!$H$19</f>
        <v>1439.7479883799999</v>
      </c>
      <c r="M91" s="36">
        <f>SUMIFS(СВЦЭМ!$C$33:$C$776,СВЦЭМ!$A$33:$A$776,$A91,СВЦЭМ!$B$33:$B$776,M$83)+'СЕТ СН'!$H$9+СВЦЭМ!$D$10+'СЕТ СН'!$H$6-'СЕТ СН'!$H$19</f>
        <v>1447.8919550400001</v>
      </c>
      <c r="N91" s="36">
        <f>SUMIFS(СВЦЭМ!$C$33:$C$776,СВЦЭМ!$A$33:$A$776,$A91,СВЦЭМ!$B$33:$B$776,N$83)+'СЕТ СН'!$H$9+СВЦЭМ!$D$10+'СЕТ СН'!$H$6-'СЕТ СН'!$H$19</f>
        <v>1493.6737288300001</v>
      </c>
      <c r="O91" s="36">
        <f>SUMIFS(СВЦЭМ!$C$33:$C$776,СВЦЭМ!$A$33:$A$776,$A91,СВЦЭМ!$B$33:$B$776,O$83)+'СЕТ СН'!$H$9+СВЦЭМ!$D$10+'СЕТ СН'!$H$6-'СЕТ СН'!$H$19</f>
        <v>1461.27799228</v>
      </c>
      <c r="P91" s="36">
        <f>SUMIFS(СВЦЭМ!$C$33:$C$776,СВЦЭМ!$A$33:$A$776,$A91,СВЦЭМ!$B$33:$B$776,P$83)+'СЕТ СН'!$H$9+СВЦЭМ!$D$10+'СЕТ СН'!$H$6-'СЕТ СН'!$H$19</f>
        <v>1432.8593719</v>
      </c>
      <c r="Q91" s="36">
        <f>SUMIFS(СВЦЭМ!$C$33:$C$776,СВЦЭМ!$A$33:$A$776,$A91,СВЦЭМ!$B$33:$B$776,Q$83)+'СЕТ СН'!$H$9+СВЦЭМ!$D$10+'СЕТ СН'!$H$6-'СЕТ СН'!$H$19</f>
        <v>1461.009022</v>
      </c>
      <c r="R91" s="36">
        <f>SUMIFS(СВЦЭМ!$C$33:$C$776,СВЦЭМ!$A$33:$A$776,$A91,СВЦЭМ!$B$33:$B$776,R$83)+'СЕТ СН'!$H$9+СВЦЭМ!$D$10+'СЕТ СН'!$H$6-'СЕТ СН'!$H$19</f>
        <v>1452.46916652</v>
      </c>
      <c r="S91" s="36">
        <f>SUMIFS(СВЦЭМ!$C$33:$C$776,СВЦЭМ!$A$33:$A$776,$A91,СВЦЭМ!$B$33:$B$776,S$83)+'СЕТ СН'!$H$9+СВЦЭМ!$D$10+'СЕТ СН'!$H$6-'СЕТ СН'!$H$19</f>
        <v>1438.48155797</v>
      </c>
      <c r="T91" s="36">
        <f>SUMIFS(СВЦЭМ!$C$33:$C$776,СВЦЭМ!$A$33:$A$776,$A91,СВЦЭМ!$B$33:$B$776,T$83)+'СЕТ СН'!$H$9+СВЦЭМ!$D$10+'СЕТ СН'!$H$6-'СЕТ СН'!$H$19</f>
        <v>1425.1008231000001</v>
      </c>
      <c r="U91" s="36">
        <f>SUMIFS(СВЦЭМ!$C$33:$C$776,СВЦЭМ!$A$33:$A$776,$A91,СВЦЭМ!$B$33:$B$776,U$83)+'СЕТ СН'!$H$9+СВЦЭМ!$D$10+'СЕТ СН'!$H$6-'СЕТ СН'!$H$19</f>
        <v>1417.37227768</v>
      </c>
      <c r="V91" s="36">
        <f>SUMIFS(СВЦЭМ!$C$33:$C$776,СВЦЭМ!$A$33:$A$776,$A91,СВЦЭМ!$B$33:$B$776,V$83)+'СЕТ СН'!$H$9+СВЦЭМ!$D$10+'СЕТ СН'!$H$6-'СЕТ СН'!$H$19</f>
        <v>1396.65078997</v>
      </c>
      <c r="W91" s="36">
        <f>SUMIFS(СВЦЭМ!$C$33:$C$776,СВЦЭМ!$A$33:$A$776,$A91,СВЦЭМ!$B$33:$B$776,W$83)+'СЕТ СН'!$H$9+СВЦЭМ!$D$10+'СЕТ СН'!$H$6-'СЕТ СН'!$H$19</f>
        <v>1389.87898879</v>
      </c>
      <c r="X91" s="36">
        <f>SUMIFS(СВЦЭМ!$C$33:$C$776,СВЦЭМ!$A$33:$A$776,$A91,СВЦЭМ!$B$33:$B$776,X$83)+'СЕТ СН'!$H$9+СВЦЭМ!$D$10+'СЕТ СН'!$H$6-'СЕТ СН'!$H$19</f>
        <v>1401.70565498</v>
      </c>
      <c r="Y91" s="36">
        <f>SUMIFS(СВЦЭМ!$C$33:$C$776,СВЦЭМ!$A$33:$A$776,$A91,СВЦЭМ!$B$33:$B$776,Y$83)+'СЕТ СН'!$H$9+СВЦЭМ!$D$10+'СЕТ СН'!$H$6-'СЕТ СН'!$H$19</f>
        <v>1448.3763210699999</v>
      </c>
    </row>
    <row r="92" spans="1:25" ht="15.75" x14ac:dyDescent="0.2">
      <c r="A92" s="35">
        <f t="shared" si="2"/>
        <v>43930</v>
      </c>
      <c r="B92" s="36">
        <f>SUMIFS(СВЦЭМ!$C$33:$C$776,СВЦЭМ!$A$33:$A$776,$A92,СВЦЭМ!$B$33:$B$776,B$83)+'СЕТ СН'!$H$9+СВЦЭМ!$D$10+'СЕТ СН'!$H$6-'СЕТ СН'!$H$19</f>
        <v>1521.14600696</v>
      </c>
      <c r="C92" s="36">
        <f>SUMIFS(СВЦЭМ!$C$33:$C$776,СВЦЭМ!$A$33:$A$776,$A92,СВЦЭМ!$B$33:$B$776,C$83)+'СЕТ СН'!$H$9+СВЦЭМ!$D$10+'СЕТ СН'!$H$6-'СЕТ СН'!$H$19</f>
        <v>1566.1610229999999</v>
      </c>
      <c r="D92" s="36">
        <f>SUMIFS(СВЦЭМ!$C$33:$C$776,СВЦЭМ!$A$33:$A$776,$A92,СВЦЭМ!$B$33:$B$776,D$83)+'СЕТ СН'!$H$9+СВЦЭМ!$D$10+'СЕТ СН'!$H$6-'СЕТ СН'!$H$19</f>
        <v>1604.7854208799999</v>
      </c>
      <c r="E92" s="36">
        <f>SUMIFS(СВЦЭМ!$C$33:$C$776,СВЦЭМ!$A$33:$A$776,$A92,СВЦЭМ!$B$33:$B$776,E$83)+'СЕТ СН'!$H$9+СВЦЭМ!$D$10+'СЕТ СН'!$H$6-'СЕТ СН'!$H$19</f>
        <v>1616.0338834500001</v>
      </c>
      <c r="F92" s="36">
        <f>SUMIFS(СВЦЭМ!$C$33:$C$776,СВЦЭМ!$A$33:$A$776,$A92,СВЦЭМ!$B$33:$B$776,F$83)+'СЕТ СН'!$H$9+СВЦЭМ!$D$10+'СЕТ СН'!$H$6-'СЕТ СН'!$H$19</f>
        <v>1630.1381584399999</v>
      </c>
      <c r="G92" s="36">
        <f>SUMIFS(СВЦЭМ!$C$33:$C$776,СВЦЭМ!$A$33:$A$776,$A92,СВЦЭМ!$B$33:$B$776,G$83)+'СЕТ СН'!$H$9+СВЦЭМ!$D$10+'СЕТ СН'!$H$6-'СЕТ СН'!$H$19</f>
        <v>1666.65803314</v>
      </c>
      <c r="H92" s="36">
        <f>SUMIFS(СВЦЭМ!$C$33:$C$776,СВЦЭМ!$A$33:$A$776,$A92,СВЦЭМ!$B$33:$B$776,H$83)+'СЕТ СН'!$H$9+СВЦЭМ!$D$10+'СЕТ СН'!$H$6-'СЕТ СН'!$H$19</f>
        <v>1628.9554430999999</v>
      </c>
      <c r="I92" s="36">
        <f>SUMIFS(СВЦЭМ!$C$33:$C$776,СВЦЭМ!$A$33:$A$776,$A92,СВЦЭМ!$B$33:$B$776,I$83)+'СЕТ СН'!$H$9+СВЦЭМ!$D$10+'СЕТ СН'!$H$6-'СЕТ СН'!$H$19</f>
        <v>1624.9309326600001</v>
      </c>
      <c r="J92" s="36">
        <f>SUMIFS(СВЦЭМ!$C$33:$C$776,СВЦЭМ!$A$33:$A$776,$A92,СВЦЭМ!$B$33:$B$776,J$83)+'СЕТ СН'!$H$9+СВЦЭМ!$D$10+'СЕТ СН'!$H$6-'СЕТ СН'!$H$19</f>
        <v>1497.7853866600001</v>
      </c>
      <c r="K92" s="36">
        <f>SUMIFS(СВЦЭМ!$C$33:$C$776,СВЦЭМ!$A$33:$A$776,$A92,СВЦЭМ!$B$33:$B$776,K$83)+'СЕТ СН'!$H$9+СВЦЭМ!$D$10+'СЕТ СН'!$H$6-'СЕТ СН'!$H$19</f>
        <v>1484.47649544</v>
      </c>
      <c r="L92" s="36">
        <f>SUMIFS(СВЦЭМ!$C$33:$C$776,СВЦЭМ!$A$33:$A$776,$A92,СВЦЭМ!$B$33:$B$776,L$83)+'СЕТ СН'!$H$9+СВЦЭМ!$D$10+'СЕТ СН'!$H$6-'СЕТ СН'!$H$19</f>
        <v>1457.17826526</v>
      </c>
      <c r="M92" s="36">
        <f>SUMIFS(СВЦЭМ!$C$33:$C$776,СВЦЭМ!$A$33:$A$776,$A92,СВЦЭМ!$B$33:$B$776,M$83)+'СЕТ СН'!$H$9+СВЦЭМ!$D$10+'СЕТ СН'!$H$6-'СЕТ СН'!$H$19</f>
        <v>1454.1612025899999</v>
      </c>
      <c r="N92" s="36">
        <f>SUMIFS(СВЦЭМ!$C$33:$C$776,СВЦЭМ!$A$33:$A$776,$A92,СВЦЭМ!$B$33:$B$776,N$83)+'СЕТ СН'!$H$9+СВЦЭМ!$D$10+'СЕТ СН'!$H$6-'СЕТ СН'!$H$19</f>
        <v>1500.65706963</v>
      </c>
      <c r="O92" s="36">
        <f>SUMIFS(СВЦЭМ!$C$33:$C$776,СВЦЭМ!$A$33:$A$776,$A92,СВЦЭМ!$B$33:$B$776,O$83)+'СЕТ СН'!$H$9+СВЦЭМ!$D$10+'СЕТ СН'!$H$6-'СЕТ СН'!$H$19</f>
        <v>1451.64675618</v>
      </c>
      <c r="P92" s="36">
        <f>SUMIFS(СВЦЭМ!$C$33:$C$776,СВЦЭМ!$A$33:$A$776,$A92,СВЦЭМ!$B$33:$B$776,P$83)+'СЕТ СН'!$H$9+СВЦЭМ!$D$10+'СЕТ СН'!$H$6-'СЕТ СН'!$H$19</f>
        <v>1426.64301073</v>
      </c>
      <c r="Q92" s="36">
        <f>SUMIFS(СВЦЭМ!$C$33:$C$776,СВЦЭМ!$A$33:$A$776,$A92,СВЦЭМ!$B$33:$B$776,Q$83)+'СЕТ СН'!$H$9+СВЦЭМ!$D$10+'СЕТ СН'!$H$6-'СЕТ СН'!$H$19</f>
        <v>1468.2507812700001</v>
      </c>
      <c r="R92" s="36">
        <f>SUMIFS(СВЦЭМ!$C$33:$C$776,СВЦЭМ!$A$33:$A$776,$A92,СВЦЭМ!$B$33:$B$776,R$83)+'СЕТ СН'!$H$9+СВЦЭМ!$D$10+'СЕТ СН'!$H$6-'СЕТ СН'!$H$19</f>
        <v>1454.8663047699999</v>
      </c>
      <c r="S92" s="36">
        <f>SUMIFS(СВЦЭМ!$C$33:$C$776,СВЦЭМ!$A$33:$A$776,$A92,СВЦЭМ!$B$33:$B$776,S$83)+'СЕТ СН'!$H$9+СВЦЭМ!$D$10+'СЕТ СН'!$H$6-'СЕТ СН'!$H$19</f>
        <v>1443.8856530599999</v>
      </c>
      <c r="T92" s="36">
        <f>SUMIFS(СВЦЭМ!$C$33:$C$776,СВЦЭМ!$A$33:$A$776,$A92,СВЦЭМ!$B$33:$B$776,T$83)+'СЕТ СН'!$H$9+СВЦЭМ!$D$10+'СЕТ СН'!$H$6-'СЕТ СН'!$H$19</f>
        <v>1416.5651211699999</v>
      </c>
      <c r="U92" s="36">
        <f>SUMIFS(СВЦЭМ!$C$33:$C$776,СВЦЭМ!$A$33:$A$776,$A92,СВЦЭМ!$B$33:$B$776,U$83)+'СЕТ СН'!$H$9+СВЦЭМ!$D$10+'СЕТ СН'!$H$6-'СЕТ СН'!$H$19</f>
        <v>1425.94557558</v>
      </c>
      <c r="V92" s="36">
        <f>SUMIFS(СВЦЭМ!$C$33:$C$776,СВЦЭМ!$A$33:$A$776,$A92,СВЦЭМ!$B$33:$B$776,V$83)+'СЕТ СН'!$H$9+СВЦЭМ!$D$10+'СЕТ СН'!$H$6-'СЕТ СН'!$H$19</f>
        <v>1407.2057582</v>
      </c>
      <c r="W92" s="36">
        <f>SUMIFS(СВЦЭМ!$C$33:$C$776,СВЦЭМ!$A$33:$A$776,$A92,СВЦЭМ!$B$33:$B$776,W$83)+'СЕТ СН'!$H$9+СВЦЭМ!$D$10+'СЕТ СН'!$H$6-'СЕТ СН'!$H$19</f>
        <v>1392.5494577100001</v>
      </c>
      <c r="X92" s="36">
        <f>SUMIFS(СВЦЭМ!$C$33:$C$776,СВЦЭМ!$A$33:$A$776,$A92,СВЦЭМ!$B$33:$B$776,X$83)+'СЕТ СН'!$H$9+СВЦЭМ!$D$10+'СЕТ СН'!$H$6-'СЕТ СН'!$H$19</f>
        <v>1426.8123195400001</v>
      </c>
      <c r="Y92" s="36">
        <f>SUMIFS(СВЦЭМ!$C$33:$C$776,СВЦЭМ!$A$33:$A$776,$A92,СВЦЭМ!$B$33:$B$776,Y$83)+'СЕТ СН'!$H$9+СВЦЭМ!$D$10+'СЕТ СН'!$H$6-'СЕТ СН'!$H$19</f>
        <v>1474.67856566</v>
      </c>
    </row>
    <row r="93" spans="1:25" ht="15.75" x14ac:dyDescent="0.2">
      <c r="A93" s="35">
        <f t="shared" si="2"/>
        <v>43931</v>
      </c>
      <c r="B93" s="36">
        <f>SUMIFS(СВЦЭМ!$C$33:$C$776,СВЦЭМ!$A$33:$A$776,$A93,СВЦЭМ!$B$33:$B$776,B$83)+'СЕТ СН'!$H$9+СВЦЭМ!$D$10+'СЕТ СН'!$H$6-'СЕТ СН'!$H$19</f>
        <v>1443.3384161900001</v>
      </c>
      <c r="C93" s="36">
        <f>SUMIFS(СВЦЭМ!$C$33:$C$776,СВЦЭМ!$A$33:$A$776,$A93,СВЦЭМ!$B$33:$B$776,C$83)+'СЕТ СН'!$H$9+СВЦЭМ!$D$10+'СЕТ СН'!$H$6-'СЕТ СН'!$H$19</f>
        <v>1498.8018138</v>
      </c>
      <c r="D93" s="36">
        <f>SUMIFS(СВЦЭМ!$C$33:$C$776,СВЦЭМ!$A$33:$A$776,$A93,СВЦЭМ!$B$33:$B$776,D$83)+'СЕТ СН'!$H$9+СВЦЭМ!$D$10+'СЕТ СН'!$H$6-'СЕТ СН'!$H$19</f>
        <v>1562.9195578199999</v>
      </c>
      <c r="E93" s="36">
        <f>SUMIFS(СВЦЭМ!$C$33:$C$776,СВЦЭМ!$A$33:$A$776,$A93,СВЦЭМ!$B$33:$B$776,E$83)+'СЕТ СН'!$H$9+СВЦЭМ!$D$10+'СЕТ СН'!$H$6-'СЕТ СН'!$H$19</f>
        <v>1636.65799799</v>
      </c>
      <c r="F93" s="36">
        <f>SUMIFS(СВЦЭМ!$C$33:$C$776,СВЦЭМ!$A$33:$A$776,$A93,СВЦЭМ!$B$33:$B$776,F$83)+'СЕТ СН'!$H$9+СВЦЭМ!$D$10+'СЕТ СН'!$H$6-'СЕТ СН'!$H$19</f>
        <v>1629.9969604799999</v>
      </c>
      <c r="G93" s="36">
        <f>SUMIFS(СВЦЭМ!$C$33:$C$776,СВЦЭМ!$A$33:$A$776,$A93,СВЦЭМ!$B$33:$B$776,G$83)+'СЕТ СН'!$H$9+СВЦЭМ!$D$10+'СЕТ СН'!$H$6-'СЕТ СН'!$H$19</f>
        <v>1615.2537657799999</v>
      </c>
      <c r="H93" s="36">
        <f>SUMIFS(СВЦЭМ!$C$33:$C$776,СВЦЭМ!$A$33:$A$776,$A93,СВЦЭМ!$B$33:$B$776,H$83)+'СЕТ СН'!$H$9+СВЦЭМ!$D$10+'СЕТ СН'!$H$6-'СЕТ СН'!$H$19</f>
        <v>1587.7144153899999</v>
      </c>
      <c r="I93" s="36">
        <f>SUMIFS(СВЦЭМ!$C$33:$C$776,СВЦЭМ!$A$33:$A$776,$A93,СВЦЭМ!$B$33:$B$776,I$83)+'СЕТ СН'!$H$9+СВЦЭМ!$D$10+'СЕТ СН'!$H$6-'СЕТ СН'!$H$19</f>
        <v>1586.0702605500001</v>
      </c>
      <c r="J93" s="36">
        <f>SUMIFS(СВЦЭМ!$C$33:$C$776,СВЦЭМ!$A$33:$A$776,$A93,СВЦЭМ!$B$33:$B$776,J$83)+'СЕТ СН'!$H$9+СВЦЭМ!$D$10+'СЕТ СН'!$H$6-'СЕТ СН'!$H$19</f>
        <v>1456.3623779699999</v>
      </c>
      <c r="K93" s="36">
        <f>SUMIFS(СВЦЭМ!$C$33:$C$776,СВЦЭМ!$A$33:$A$776,$A93,СВЦЭМ!$B$33:$B$776,K$83)+'СЕТ СН'!$H$9+СВЦЭМ!$D$10+'СЕТ СН'!$H$6-'СЕТ СН'!$H$19</f>
        <v>1437.7187829899999</v>
      </c>
      <c r="L93" s="36">
        <f>SUMIFS(СВЦЭМ!$C$33:$C$776,СВЦЭМ!$A$33:$A$776,$A93,СВЦЭМ!$B$33:$B$776,L$83)+'СЕТ СН'!$H$9+СВЦЭМ!$D$10+'СЕТ СН'!$H$6-'СЕТ СН'!$H$19</f>
        <v>1427.6814149500001</v>
      </c>
      <c r="M93" s="36">
        <f>SUMIFS(СВЦЭМ!$C$33:$C$776,СВЦЭМ!$A$33:$A$776,$A93,СВЦЭМ!$B$33:$B$776,M$83)+'СЕТ СН'!$H$9+СВЦЭМ!$D$10+'СЕТ СН'!$H$6-'СЕТ СН'!$H$19</f>
        <v>1426.8642568299999</v>
      </c>
      <c r="N93" s="36">
        <f>SUMIFS(СВЦЭМ!$C$33:$C$776,СВЦЭМ!$A$33:$A$776,$A93,СВЦЭМ!$B$33:$B$776,N$83)+'СЕТ СН'!$H$9+СВЦЭМ!$D$10+'СЕТ СН'!$H$6-'СЕТ СН'!$H$19</f>
        <v>1498.29646106</v>
      </c>
      <c r="O93" s="36">
        <f>SUMIFS(СВЦЭМ!$C$33:$C$776,СВЦЭМ!$A$33:$A$776,$A93,СВЦЭМ!$B$33:$B$776,O$83)+'СЕТ СН'!$H$9+СВЦЭМ!$D$10+'СЕТ СН'!$H$6-'СЕТ СН'!$H$19</f>
        <v>1449.9242084099999</v>
      </c>
      <c r="P93" s="36">
        <f>SUMIFS(СВЦЭМ!$C$33:$C$776,СВЦЭМ!$A$33:$A$776,$A93,СВЦЭМ!$B$33:$B$776,P$83)+'СЕТ СН'!$H$9+СВЦЭМ!$D$10+'СЕТ СН'!$H$6-'СЕТ СН'!$H$19</f>
        <v>1427.9401481800001</v>
      </c>
      <c r="Q93" s="36">
        <f>SUMIFS(СВЦЭМ!$C$33:$C$776,СВЦЭМ!$A$33:$A$776,$A93,СВЦЭМ!$B$33:$B$776,Q$83)+'СЕТ СН'!$H$9+СВЦЭМ!$D$10+'СЕТ СН'!$H$6-'СЕТ СН'!$H$19</f>
        <v>1471.7210318800001</v>
      </c>
      <c r="R93" s="36">
        <f>SUMIFS(СВЦЭМ!$C$33:$C$776,СВЦЭМ!$A$33:$A$776,$A93,СВЦЭМ!$B$33:$B$776,R$83)+'СЕТ СН'!$H$9+СВЦЭМ!$D$10+'СЕТ СН'!$H$6-'СЕТ СН'!$H$19</f>
        <v>1462.83518796</v>
      </c>
      <c r="S93" s="36">
        <f>SUMIFS(СВЦЭМ!$C$33:$C$776,СВЦЭМ!$A$33:$A$776,$A93,СВЦЭМ!$B$33:$B$776,S$83)+'СЕТ СН'!$H$9+СВЦЭМ!$D$10+'СЕТ СН'!$H$6-'СЕТ СН'!$H$19</f>
        <v>1435.1915748500001</v>
      </c>
      <c r="T93" s="36">
        <f>SUMIFS(СВЦЭМ!$C$33:$C$776,СВЦЭМ!$A$33:$A$776,$A93,СВЦЭМ!$B$33:$B$776,T$83)+'СЕТ СН'!$H$9+СВЦЭМ!$D$10+'СЕТ СН'!$H$6-'СЕТ СН'!$H$19</f>
        <v>1402.7000594900001</v>
      </c>
      <c r="U93" s="36">
        <f>SUMIFS(СВЦЭМ!$C$33:$C$776,СВЦЭМ!$A$33:$A$776,$A93,СВЦЭМ!$B$33:$B$776,U$83)+'СЕТ СН'!$H$9+СВЦЭМ!$D$10+'СЕТ СН'!$H$6-'СЕТ СН'!$H$19</f>
        <v>1414.95840314</v>
      </c>
      <c r="V93" s="36">
        <f>SUMIFS(СВЦЭМ!$C$33:$C$776,СВЦЭМ!$A$33:$A$776,$A93,СВЦЭМ!$B$33:$B$776,V$83)+'СЕТ СН'!$H$9+СВЦЭМ!$D$10+'СЕТ СН'!$H$6-'СЕТ СН'!$H$19</f>
        <v>1369.8623851699999</v>
      </c>
      <c r="W93" s="36">
        <f>SUMIFS(СВЦЭМ!$C$33:$C$776,СВЦЭМ!$A$33:$A$776,$A93,СВЦЭМ!$B$33:$B$776,W$83)+'СЕТ СН'!$H$9+СВЦЭМ!$D$10+'СЕТ СН'!$H$6-'СЕТ СН'!$H$19</f>
        <v>1364.67621932</v>
      </c>
      <c r="X93" s="36">
        <f>SUMIFS(СВЦЭМ!$C$33:$C$776,СВЦЭМ!$A$33:$A$776,$A93,СВЦЭМ!$B$33:$B$776,X$83)+'СЕТ СН'!$H$9+СВЦЭМ!$D$10+'СЕТ СН'!$H$6-'СЕТ СН'!$H$19</f>
        <v>1348.7336883099999</v>
      </c>
      <c r="Y93" s="36">
        <f>SUMIFS(СВЦЭМ!$C$33:$C$776,СВЦЭМ!$A$33:$A$776,$A93,СВЦЭМ!$B$33:$B$776,Y$83)+'СЕТ СН'!$H$9+СВЦЭМ!$D$10+'СЕТ СН'!$H$6-'СЕТ СН'!$H$19</f>
        <v>1403.9312924000001</v>
      </c>
    </row>
    <row r="94" spans="1:25" ht="15.75" x14ac:dyDescent="0.2">
      <c r="A94" s="35">
        <f t="shared" si="2"/>
        <v>43932</v>
      </c>
      <c r="B94" s="36">
        <f>SUMIFS(СВЦЭМ!$C$33:$C$776,СВЦЭМ!$A$33:$A$776,$A94,СВЦЭМ!$B$33:$B$776,B$83)+'СЕТ СН'!$H$9+СВЦЭМ!$D$10+'СЕТ СН'!$H$6-'СЕТ СН'!$H$19</f>
        <v>1452.0842418899999</v>
      </c>
      <c r="C94" s="36">
        <f>SUMIFS(СВЦЭМ!$C$33:$C$776,СВЦЭМ!$A$33:$A$776,$A94,СВЦЭМ!$B$33:$B$776,C$83)+'СЕТ СН'!$H$9+СВЦЭМ!$D$10+'СЕТ СН'!$H$6-'СЕТ СН'!$H$19</f>
        <v>1503.9004053399999</v>
      </c>
      <c r="D94" s="36">
        <f>SUMIFS(СВЦЭМ!$C$33:$C$776,СВЦЭМ!$A$33:$A$776,$A94,СВЦЭМ!$B$33:$B$776,D$83)+'СЕТ СН'!$H$9+СВЦЭМ!$D$10+'СЕТ СН'!$H$6-'СЕТ СН'!$H$19</f>
        <v>1533.8465589499999</v>
      </c>
      <c r="E94" s="36">
        <f>SUMIFS(СВЦЭМ!$C$33:$C$776,СВЦЭМ!$A$33:$A$776,$A94,СВЦЭМ!$B$33:$B$776,E$83)+'СЕТ СН'!$H$9+СВЦЭМ!$D$10+'СЕТ СН'!$H$6-'СЕТ СН'!$H$19</f>
        <v>1515.5654739500001</v>
      </c>
      <c r="F94" s="36">
        <f>SUMIFS(СВЦЭМ!$C$33:$C$776,СВЦЭМ!$A$33:$A$776,$A94,СВЦЭМ!$B$33:$B$776,F$83)+'СЕТ СН'!$H$9+СВЦЭМ!$D$10+'СЕТ СН'!$H$6-'СЕТ СН'!$H$19</f>
        <v>1530.1153789</v>
      </c>
      <c r="G94" s="36">
        <f>SUMIFS(СВЦЭМ!$C$33:$C$776,СВЦЭМ!$A$33:$A$776,$A94,СВЦЭМ!$B$33:$B$776,G$83)+'СЕТ СН'!$H$9+СВЦЭМ!$D$10+'СЕТ СН'!$H$6-'СЕТ СН'!$H$19</f>
        <v>1534.93415725</v>
      </c>
      <c r="H94" s="36">
        <f>SUMIFS(СВЦЭМ!$C$33:$C$776,СВЦЭМ!$A$33:$A$776,$A94,СВЦЭМ!$B$33:$B$776,H$83)+'СЕТ СН'!$H$9+СВЦЭМ!$D$10+'СЕТ СН'!$H$6-'СЕТ СН'!$H$19</f>
        <v>1534.6767927000001</v>
      </c>
      <c r="I94" s="36">
        <f>SUMIFS(СВЦЭМ!$C$33:$C$776,СВЦЭМ!$A$33:$A$776,$A94,СВЦЭМ!$B$33:$B$776,I$83)+'СЕТ СН'!$H$9+СВЦЭМ!$D$10+'СЕТ СН'!$H$6-'СЕТ СН'!$H$19</f>
        <v>1528.1193378299999</v>
      </c>
      <c r="J94" s="36">
        <f>SUMIFS(СВЦЭМ!$C$33:$C$776,СВЦЭМ!$A$33:$A$776,$A94,СВЦЭМ!$B$33:$B$776,J$83)+'СЕТ СН'!$H$9+СВЦЭМ!$D$10+'СЕТ СН'!$H$6-'СЕТ СН'!$H$19</f>
        <v>1484.50389221</v>
      </c>
      <c r="K94" s="36">
        <f>SUMIFS(СВЦЭМ!$C$33:$C$776,СВЦЭМ!$A$33:$A$776,$A94,СВЦЭМ!$B$33:$B$776,K$83)+'СЕТ СН'!$H$9+СВЦЭМ!$D$10+'СЕТ СН'!$H$6-'СЕТ СН'!$H$19</f>
        <v>1406.4334734500001</v>
      </c>
      <c r="L94" s="36">
        <f>SUMIFS(СВЦЭМ!$C$33:$C$776,СВЦЭМ!$A$33:$A$776,$A94,СВЦЭМ!$B$33:$B$776,L$83)+'СЕТ СН'!$H$9+СВЦЭМ!$D$10+'СЕТ СН'!$H$6-'СЕТ СН'!$H$19</f>
        <v>1406.7142007800001</v>
      </c>
      <c r="M94" s="36">
        <f>SUMIFS(СВЦЭМ!$C$33:$C$776,СВЦЭМ!$A$33:$A$776,$A94,СВЦЭМ!$B$33:$B$776,M$83)+'СЕТ СН'!$H$9+СВЦЭМ!$D$10+'СЕТ СН'!$H$6-'СЕТ СН'!$H$19</f>
        <v>1434.8369683999999</v>
      </c>
      <c r="N94" s="36">
        <f>SUMIFS(СВЦЭМ!$C$33:$C$776,СВЦЭМ!$A$33:$A$776,$A94,СВЦЭМ!$B$33:$B$776,N$83)+'СЕТ СН'!$H$9+СВЦЭМ!$D$10+'СЕТ СН'!$H$6-'СЕТ СН'!$H$19</f>
        <v>1525.06323372</v>
      </c>
      <c r="O94" s="36">
        <f>SUMIFS(СВЦЭМ!$C$33:$C$776,СВЦЭМ!$A$33:$A$776,$A94,СВЦЭМ!$B$33:$B$776,O$83)+'СЕТ СН'!$H$9+СВЦЭМ!$D$10+'СЕТ СН'!$H$6-'СЕТ СН'!$H$19</f>
        <v>1448.68092454</v>
      </c>
      <c r="P94" s="36">
        <f>SUMIFS(СВЦЭМ!$C$33:$C$776,СВЦЭМ!$A$33:$A$776,$A94,СВЦЭМ!$B$33:$B$776,P$83)+'СЕТ СН'!$H$9+СВЦЭМ!$D$10+'СЕТ СН'!$H$6-'СЕТ СН'!$H$19</f>
        <v>1445.3922932099999</v>
      </c>
      <c r="Q94" s="36">
        <f>SUMIFS(СВЦЭМ!$C$33:$C$776,СВЦЭМ!$A$33:$A$776,$A94,СВЦЭМ!$B$33:$B$776,Q$83)+'СЕТ СН'!$H$9+СВЦЭМ!$D$10+'СЕТ СН'!$H$6-'СЕТ СН'!$H$19</f>
        <v>1485.1736107500001</v>
      </c>
      <c r="R94" s="36">
        <f>SUMIFS(СВЦЭМ!$C$33:$C$776,СВЦЭМ!$A$33:$A$776,$A94,СВЦЭМ!$B$33:$B$776,R$83)+'СЕТ СН'!$H$9+СВЦЭМ!$D$10+'СЕТ СН'!$H$6-'СЕТ СН'!$H$19</f>
        <v>1482.4916100600001</v>
      </c>
      <c r="S94" s="36">
        <f>SUMIFS(СВЦЭМ!$C$33:$C$776,СВЦЭМ!$A$33:$A$776,$A94,СВЦЭМ!$B$33:$B$776,S$83)+'СЕТ СН'!$H$9+СВЦЭМ!$D$10+'СЕТ СН'!$H$6-'СЕТ СН'!$H$19</f>
        <v>1498.4531027999999</v>
      </c>
      <c r="T94" s="36">
        <f>SUMIFS(СВЦЭМ!$C$33:$C$776,СВЦЭМ!$A$33:$A$776,$A94,СВЦЭМ!$B$33:$B$776,T$83)+'СЕТ СН'!$H$9+СВЦЭМ!$D$10+'СЕТ СН'!$H$6-'СЕТ СН'!$H$19</f>
        <v>1478.57229702</v>
      </c>
      <c r="U94" s="36">
        <f>SUMIFS(СВЦЭМ!$C$33:$C$776,СВЦЭМ!$A$33:$A$776,$A94,СВЦЭМ!$B$33:$B$776,U$83)+'СЕТ СН'!$H$9+СВЦЭМ!$D$10+'СЕТ СН'!$H$6-'СЕТ СН'!$H$19</f>
        <v>1509.3672770599999</v>
      </c>
      <c r="V94" s="36">
        <f>SUMIFS(СВЦЭМ!$C$33:$C$776,СВЦЭМ!$A$33:$A$776,$A94,СВЦЭМ!$B$33:$B$776,V$83)+'СЕТ СН'!$H$9+СВЦЭМ!$D$10+'СЕТ СН'!$H$6-'СЕТ СН'!$H$19</f>
        <v>1431.08855528</v>
      </c>
      <c r="W94" s="36">
        <f>SUMIFS(СВЦЭМ!$C$33:$C$776,СВЦЭМ!$A$33:$A$776,$A94,СВЦЭМ!$B$33:$B$776,W$83)+'СЕТ СН'!$H$9+СВЦЭМ!$D$10+'СЕТ СН'!$H$6-'СЕТ СН'!$H$19</f>
        <v>1404.2090669199999</v>
      </c>
      <c r="X94" s="36">
        <f>SUMIFS(СВЦЭМ!$C$33:$C$776,СВЦЭМ!$A$33:$A$776,$A94,СВЦЭМ!$B$33:$B$776,X$83)+'СЕТ СН'!$H$9+СВЦЭМ!$D$10+'СЕТ СН'!$H$6-'СЕТ СН'!$H$19</f>
        <v>1456.3978448799999</v>
      </c>
      <c r="Y94" s="36">
        <f>SUMIFS(СВЦЭМ!$C$33:$C$776,СВЦЭМ!$A$33:$A$776,$A94,СВЦЭМ!$B$33:$B$776,Y$83)+'СЕТ СН'!$H$9+СВЦЭМ!$D$10+'СЕТ СН'!$H$6-'СЕТ СН'!$H$19</f>
        <v>1488.20547225</v>
      </c>
    </row>
    <row r="95" spans="1:25" ht="15.75" x14ac:dyDescent="0.2">
      <c r="A95" s="35">
        <f t="shared" si="2"/>
        <v>43933</v>
      </c>
      <c r="B95" s="36">
        <f>SUMIFS(СВЦЭМ!$C$33:$C$776,СВЦЭМ!$A$33:$A$776,$A95,СВЦЭМ!$B$33:$B$776,B$83)+'СЕТ СН'!$H$9+СВЦЭМ!$D$10+'СЕТ СН'!$H$6-'СЕТ СН'!$H$19</f>
        <v>1446.2020402799999</v>
      </c>
      <c r="C95" s="36">
        <f>SUMIFS(СВЦЭМ!$C$33:$C$776,СВЦЭМ!$A$33:$A$776,$A95,СВЦЭМ!$B$33:$B$776,C$83)+'СЕТ СН'!$H$9+СВЦЭМ!$D$10+'СЕТ СН'!$H$6-'СЕТ СН'!$H$19</f>
        <v>1466.5973046300001</v>
      </c>
      <c r="D95" s="36">
        <f>SUMIFS(СВЦЭМ!$C$33:$C$776,СВЦЭМ!$A$33:$A$776,$A95,СВЦЭМ!$B$33:$B$776,D$83)+'СЕТ СН'!$H$9+СВЦЭМ!$D$10+'СЕТ СН'!$H$6-'СЕТ СН'!$H$19</f>
        <v>1441.10594825</v>
      </c>
      <c r="E95" s="36">
        <f>SUMIFS(СВЦЭМ!$C$33:$C$776,СВЦЭМ!$A$33:$A$776,$A95,СВЦЭМ!$B$33:$B$776,E$83)+'СЕТ СН'!$H$9+СВЦЭМ!$D$10+'СЕТ СН'!$H$6-'СЕТ СН'!$H$19</f>
        <v>1432.3360840299999</v>
      </c>
      <c r="F95" s="36">
        <f>SUMIFS(СВЦЭМ!$C$33:$C$776,СВЦЭМ!$A$33:$A$776,$A95,СВЦЭМ!$B$33:$B$776,F$83)+'СЕТ СН'!$H$9+СВЦЭМ!$D$10+'СЕТ СН'!$H$6-'СЕТ СН'!$H$19</f>
        <v>1441.91839125</v>
      </c>
      <c r="G95" s="36">
        <f>SUMIFS(СВЦЭМ!$C$33:$C$776,СВЦЭМ!$A$33:$A$776,$A95,СВЦЭМ!$B$33:$B$776,G$83)+'СЕТ СН'!$H$9+СВЦЭМ!$D$10+'СЕТ СН'!$H$6-'СЕТ СН'!$H$19</f>
        <v>1486.32637039</v>
      </c>
      <c r="H95" s="36">
        <f>SUMIFS(СВЦЭМ!$C$33:$C$776,СВЦЭМ!$A$33:$A$776,$A95,СВЦЭМ!$B$33:$B$776,H$83)+'СЕТ СН'!$H$9+СВЦЭМ!$D$10+'СЕТ СН'!$H$6-'СЕТ СН'!$H$19</f>
        <v>1515.8148114099999</v>
      </c>
      <c r="I95" s="36">
        <f>SUMIFS(СВЦЭМ!$C$33:$C$776,СВЦЭМ!$A$33:$A$776,$A95,СВЦЭМ!$B$33:$B$776,I$83)+'СЕТ СН'!$H$9+СВЦЭМ!$D$10+'СЕТ СН'!$H$6-'СЕТ СН'!$H$19</f>
        <v>1521.15525327</v>
      </c>
      <c r="J95" s="36">
        <f>SUMIFS(СВЦЭМ!$C$33:$C$776,СВЦЭМ!$A$33:$A$776,$A95,СВЦЭМ!$B$33:$B$776,J$83)+'СЕТ СН'!$H$9+СВЦЭМ!$D$10+'СЕТ СН'!$H$6-'СЕТ СН'!$H$19</f>
        <v>1461.03993743</v>
      </c>
      <c r="K95" s="36">
        <f>SUMIFS(СВЦЭМ!$C$33:$C$776,СВЦЭМ!$A$33:$A$776,$A95,СВЦЭМ!$B$33:$B$776,K$83)+'СЕТ СН'!$H$9+СВЦЭМ!$D$10+'СЕТ СН'!$H$6-'СЕТ СН'!$H$19</f>
        <v>1355.0707089499999</v>
      </c>
      <c r="L95" s="36">
        <f>SUMIFS(СВЦЭМ!$C$33:$C$776,СВЦЭМ!$A$33:$A$776,$A95,СВЦЭМ!$B$33:$B$776,L$83)+'СЕТ СН'!$H$9+СВЦЭМ!$D$10+'СЕТ СН'!$H$6-'СЕТ СН'!$H$19</f>
        <v>1351.0618712</v>
      </c>
      <c r="M95" s="36">
        <f>SUMIFS(СВЦЭМ!$C$33:$C$776,СВЦЭМ!$A$33:$A$776,$A95,СВЦЭМ!$B$33:$B$776,M$83)+'СЕТ СН'!$H$9+СВЦЭМ!$D$10+'СЕТ СН'!$H$6-'СЕТ СН'!$H$19</f>
        <v>1357.4483499600001</v>
      </c>
      <c r="N95" s="36">
        <f>SUMIFS(СВЦЭМ!$C$33:$C$776,СВЦЭМ!$A$33:$A$776,$A95,СВЦЭМ!$B$33:$B$776,N$83)+'СЕТ СН'!$H$9+СВЦЭМ!$D$10+'СЕТ СН'!$H$6-'СЕТ СН'!$H$19</f>
        <v>1437.2120186699999</v>
      </c>
      <c r="O95" s="36">
        <f>SUMIFS(СВЦЭМ!$C$33:$C$776,СВЦЭМ!$A$33:$A$776,$A95,СВЦЭМ!$B$33:$B$776,O$83)+'СЕТ СН'!$H$9+СВЦЭМ!$D$10+'СЕТ СН'!$H$6-'СЕТ СН'!$H$19</f>
        <v>1385.6635271099999</v>
      </c>
      <c r="P95" s="36">
        <f>SUMIFS(СВЦЭМ!$C$33:$C$776,СВЦЭМ!$A$33:$A$776,$A95,СВЦЭМ!$B$33:$B$776,P$83)+'СЕТ СН'!$H$9+СВЦЭМ!$D$10+'СЕТ СН'!$H$6-'СЕТ СН'!$H$19</f>
        <v>1421.1811182700001</v>
      </c>
      <c r="Q95" s="36">
        <f>SUMIFS(СВЦЭМ!$C$33:$C$776,СВЦЭМ!$A$33:$A$776,$A95,СВЦЭМ!$B$33:$B$776,Q$83)+'СЕТ СН'!$H$9+СВЦЭМ!$D$10+'СЕТ СН'!$H$6-'СЕТ СН'!$H$19</f>
        <v>1422.5395249400001</v>
      </c>
      <c r="R95" s="36">
        <f>SUMIFS(СВЦЭМ!$C$33:$C$776,СВЦЭМ!$A$33:$A$776,$A95,СВЦЭМ!$B$33:$B$776,R$83)+'СЕТ СН'!$H$9+СВЦЭМ!$D$10+'СЕТ СН'!$H$6-'СЕТ СН'!$H$19</f>
        <v>1424.02961549</v>
      </c>
      <c r="S95" s="36">
        <f>SUMIFS(СВЦЭМ!$C$33:$C$776,СВЦЭМ!$A$33:$A$776,$A95,СВЦЭМ!$B$33:$B$776,S$83)+'СЕТ СН'!$H$9+СВЦЭМ!$D$10+'СЕТ СН'!$H$6-'СЕТ СН'!$H$19</f>
        <v>1429.8881324700001</v>
      </c>
      <c r="T95" s="36">
        <f>SUMIFS(СВЦЭМ!$C$33:$C$776,СВЦЭМ!$A$33:$A$776,$A95,СВЦЭМ!$B$33:$B$776,T$83)+'СЕТ СН'!$H$9+СВЦЭМ!$D$10+'СЕТ СН'!$H$6-'СЕТ СН'!$H$19</f>
        <v>1384.3392350399999</v>
      </c>
      <c r="U95" s="36">
        <f>SUMIFS(СВЦЭМ!$C$33:$C$776,СВЦЭМ!$A$33:$A$776,$A95,СВЦЭМ!$B$33:$B$776,U$83)+'СЕТ СН'!$H$9+СВЦЭМ!$D$10+'СЕТ СН'!$H$6-'СЕТ СН'!$H$19</f>
        <v>1383.22345178</v>
      </c>
      <c r="V95" s="36">
        <f>SUMIFS(СВЦЭМ!$C$33:$C$776,СВЦЭМ!$A$33:$A$776,$A95,СВЦЭМ!$B$33:$B$776,V$83)+'СЕТ СН'!$H$9+СВЦЭМ!$D$10+'СЕТ СН'!$H$6-'СЕТ СН'!$H$19</f>
        <v>1304.78592538</v>
      </c>
      <c r="W95" s="36">
        <f>SUMIFS(СВЦЭМ!$C$33:$C$776,СВЦЭМ!$A$33:$A$776,$A95,СВЦЭМ!$B$33:$B$776,W$83)+'СЕТ СН'!$H$9+СВЦЭМ!$D$10+'СЕТ СН'!$H$6-'СЕТ СН'!$H$19</f>
        <v>1253.64698266</v>
      </c>
      <c r="X95" s="36">
        <f>SUMIFS(СВЦЭМ!$C$33:$C$776,СВЦЭМ!$A$33:$A$776,$A95,СВЦЭМ!$B$33:$B$776,X$83)+'СЕТ СН'!$H$9+СВЦЭМ!$D$10+'СЕТ СН'!$H$6-'СЕТ СН'!$H$19</f>
        <v>1307.4574120299999</v>
      </c>
      <c r="Y95" s="36">
        <f>SUMIFS(СВЦЭМ!$C$33:$C$776,СВЦЭМ!$A$33:$A$776,$A95,СВЦЭМ!$B$33:$B$776,Y$83)+'СЕТ СН'!$H$9+СВЦЭМ!$D$10+'СЕТ СН'!$H$6-'СЕТ СН'!$H$19</f>
        <v>1334.8022540899999</v>
      </c>
    </row>
    <row r="96" spans="1:25" ht="15.75" x14ac:dyDescent="0.2">
      <c r="A96" s="35">
        <f t="shared" si="2"/>
        <v>43934</v>
      </c>
      <c r="B96" s="36">
        <f>SUMIFS(СВЦЭМ!$C$33:$C$776,СВЦЭМ!$A$33:$A$776,$A96,СВЦЭМ!$B$33:$B$776,B$83)+'СЕТ СН'!$H$9+СВЦЭМ!$D$10+'СЕТ СН'!$H$6-'СЕТ СН'!$H$19</f>
        <v>1341.7299138000001</v>
      </c>
      <c r="C96" s="36">
        <f>SUMIFS(СВЦЭМ!$C$33:$C$776,СВЦЭМ!$A$33:$A$776,$A96,СВЦЭМ!$B$33:$B$776,C$83)+'СЕТ СН'!$H$9+СВЦЭМ!$D$10+'СЕТ СН'!$H$6-'СЕТ СН'!$H$19</f>
        <v>1395.50472124</v>
      </c>
      <c r="D96" s="36">
        <f>SUMIFS(СВЦЭМ!$C$33:$C$776,СВЦЭМ!$A$33:$A$776,$A96,СВЦЭМ!$B$33:$B$776,D$83)+'СЕТ СН'!$H$9+СВЦЭМ!$D$10+'СЕТ СН'!$H$6-'СЕТ СН'!$H$19</f>
        <v>1448.77851388</v>
      </c>
      <c r="E96" s="36">
        <f>SUMIFS(СВЦЭМ!$C$33:$C$776,СВЦЭМ!$A$33:$A$776,$A96,СВЦЭМ!$B$33:$B$776,E$83)+'СЕТ СН'!$H$9+СВЦЭМ!$D$10+'СЕТ СН'!$H$6-'СЕТ СН'!$H$19</f>
        <v>1437.7646410699999</v>
      </c>
      <c r="F96" s="36">
        <f>SUMIFS(СВЦЭМ!$C$33:$C$776,СВЦЭМ!$A$33:$A$776,$A96,СВЦЭМ!$B$33:$B$776,F$83)+'СЕТ СН'!$H$9+СВЦЭМ!$D$10+'СЕТ СН'!$H$6-'СЕТ СН'!$H$19</f>
        <v>1432.8726221699999</v>
      </c>
      <c r="G96" s="36">
        <f>SUMIFS(СВЦЭМ!$C$33:$C$776,СВЦЭМ!$A$33:$A$776,$A96,СВЦЭМ!$B$33:$B$776,G$83)+'СЕТ СН'!$H$9+СВЦЭМ!$D$10+'СЕТ СН'!$H$6-'СЕТ СН'!$H$19</f>
        <v>1410.5267198199999</v>
      </c>
      <c r="H96" s="36">
        <f>SUMIFS(СВЦЭМ!$C$33:$C$776,СВЦЭМ!$A$33:$A$776,$A96,СВЦЭМ!$B$33:$B$776,H$83)+'СЕТ СН'!$H$9+СВЦЭМ!$D$10+'СЕТ СН'!$H$6-'СЕТ СН'!$H$19</f>
        <v>1413.1322350299999</v>
      </c>
      <c r="I96" s="36">
        <f>SUMIFS(СВЦЭМ!$C$33:$C$776,СВЦЭМ!$A$33:$A$776,$A96,СВЦЭМ!$B$33:$B$776,I$83)+'СЕТ СН'!$H$9+СВЦЭМ!$D$10+'СЕТ СН'!$H$6-'СЕТ СН'!$H$19</f>
        <v>1361.3025269499999</v>
      </c>
      <c r="J96" s="36">
        <f>SUMIFS(СВЦЭМ!$C$33:$C$776,СВЦЭМ!$A$33:$A$776,$A96,СВЦЭМ!$B$33:$B$776,J$83)+'СЕТ СН'!$H$9+СВЦЭМ!$D$10+'СЕТ СН'!$H$6-'СЕТ СН'!$H$19</f>
        <v>1276.6271286199999</v>
      </c>
      <c r="K96" s="36">
        <f>SUMIFS(СВЦЭМ!$C$33:$C$776,СВЦЭМ!$A$33:$A$776,$A96,СВЦЭМ!$B$33:$B$776,K$83)+'СЕТ СН'!$H$9+СВЦЭМ!$D$10+'СЕТ СН'!$H$6-'СЕТ СН'!$H$19</f>
        <v>1252.53479397</v>
      </c>
      <c r="L96" s="36">
        <f>SUMIFS(СВЦЭМ!$C$33:$C$776,СВЦЭМ!$A$33:$A$776,$A96,СВЦЭМ!$B$33:$B$776,L$83)+'СЕТ СН'!$H$9+СВЦЭМ!$D$10+'СЕТ СН'!$H$6-'СЕТ СН'!$H$19</f>
        <v>1239.83587184</v>
      </c>
      <c r="M96" s="36">
        <f>SUMIFS(СВЦЭМ!$C$33:$C$776,СВЦЭМ!$A$33:$A$776,$A96,СВЦЭМ!$B$33:$B$776,M$83)+'СЕТ СН'!$H$9+СВЦЭМ!$D$10+'СЕТ СН'!$H$6-'СЕТ СН'!$H$19</f>
        <v>1236.7685314099999</v>
      </c>
      <c r="N96" s="36">
        <f>SUMIFS(СВЦЭМ!$C$33:$C$776,СВЦЭМ!$A$33:$A$776,$A96,СВЦЭМ!$B$33:$B$776,N$83)+'СЕТ СН'!$H$9+СВЦЭМ!$D$10+'СЕТ СН'!$H$6-'СЕТ СН'!$H$19</f>
        <v>1298.9583753499999</v>
      </c>
      <c r="O96" s="36">
        <f>SUMIFS(СВЦЭМ!$C$33:$C$776,СВЦЭМ!$A$33:$A$776,$A96,СВЦЭМ!$B$33:$B$776,O$83)+'СЕТ СН'!$H$9+СВЦЭМ!$D$10+'СЕТ СН'!$H$6-'СЕТ СН'!$H$19</f>
        <v>1238.92666302</v>
      </c>
      <c r="P96" s="36">
        <f>SUMIFS(СВЦЭМ!$C$33:$C$776,СВЦЭМ!$A$33:$A$776,$A96,СВЦЭМ!$B$33:$B$776,P$83)+'СЕТ СН'!$H$9+СВЦЭМ!$D$10+'СЕТ СН'!$H$6-'СЕТ СН'!$H$19</f>
        <v>1254.7918392000001</v>
      </c>
      <c r="Q96" s="36">
        <f>SUMIFS(СВЦЭМ!$C$33:$C$776,СВЦЭМ!$A$33:$A$776,$A96,СВЦЭМ!$B$33:$B$776,Q$83)+'СЕТ СН'!$H$9+СВЦЭМ!$D$10+'СЕТ СН'!$H$6-'СЕТ СН'!$H$19</f>
        <v>1278.2126246999999</v>
      </c>
      <c r="R96" s="36">
        <f>SUMIFS(СВЦЭМ!$C$33:$C$776,СВЦЭМ!$A$33:$A$776,$A96,СВЦЭМ!$B$33:$B$776,R$83)+'СЕТ СН'!$H$9+СВЦЭМ!$D$10+'СЕТ СН'!$H$6-'СЕТ СН'!$H$19</f>
        <v>1279.3938385700001</v>
      </c>
      <c r="S96" s="36">
        <f>SUMIFS(СВЦЭМ!$C$33:$C$776,СВЦЭМ!$A$33:$A$776,$A96,СВЦЭМ!$B$33:$B$776,S$83)+'СЕТ СН'!$H$9+СВЦЭМ!$D$10+'СЕТ СН'!$H$6-'СЕТ СН'!$H$19</f>
        <v>1279.35534183</v>
      </c>
      <c r="T96" s="36">
        <f>SUMIFS(СВЦЭМ!$C$33:$C$776,СВЦЭМ!$A$33:$A$776,$A96,СВЦЭМ!$B$33:$B$776,T$83)+'СЕТ СН'!$H$9+СВЦЭМ!$D$10+'СЕТ СН'!$H$6-'СЕТ СН'!$H$19</f>
        <v>1270.1623661399999</v>
      </c>
      <c r="U96" s="36">
        <f>SUMIFS(СВЦЭМ!$C$33:$C$776,СВЦЭМ!$A$33:$A$776,$A96,СВЦЭМ!$B$33:$B$776,U$83)+'СЕТ СН'!$H$9+СВЦЭМ!$D$10+'СЕТ СН'!$H$6-'СЕТ СН'!$H$19</f>
        <v>1288.5486660700001</v>
      </c>
      <c r="V96" s="36">
        <f>SUMIFS(СВЦЭМ!$C$33:$C$776,СВЦЭМ!$A$33:$A$776,$A96,СВЦЭМ!$B$33:$B$776,V$83)+'СЕТ СН'!$H$9+СВЦЭМ!$D$10+'СЕТ СН'!$H$6-'СЕТ СН'!$H$19</f>
        <v>1257.92079066</v>
      </c>
      <c r="W96" s="36">
        <f>SUMIFS(СВЦЭМ!$C$33:$C$776,СВЦЭМ!$A$33:$A$776,$A96,СВЦЭМ!$B$33:$B$776,W$83)+'СЕТ СН'!$H$9+СВЦЭМ!$D$10+'СЕТ СН'!$H$6-'СЕТ СН'!$H$19</f>
        <v>1247.76345236</v>
      </c>
      <c r="X96" s="36">
        <f>SUMIFS(СВЦЭМ!$C$33:$C$776,СВЦЭМ!$A$33:$A$776,$A96,СВЦЭМ!$B$33:$B$776,X$83)+'СЕТ СН'!$H$9+СВЦЭМ!$D$10+'СЕТ СН'!$H$6-'СЕТ СН'!$H$19</f>
        <v>1267.5012364699999</v>
      </c>
      <c r="Y96" s="36">
        <f>SUMIFS(СВЦЭМ!$C$33:$C$776,СВЦЭМ!$A$33:$A$776,$A96,СВЦЭМ!$B$33:$B$776,Y$83)+'СЕТ СН'!$H$9+СВЦЭМ!$D$10+'СЕТ СН'!$H$6-'СЕТ СН'!$H$19</f>
        <v>1292.2753290999999</v>
      </c>
    </row>
    <row r="97" spans="1:25" ht="15.75" x14ac:dyDescent="0.2">
      <c r="A97" s="35">
        <f t="shared" si="2"/>
        <v>43935</v>
      </c>
      <c r="B97" s="36">
        <f>SUMIFS(СВЦЭМ!$C$33:$C$776,СВЦЭМ!$A$33:$A$776,$A97,СВЦЭМ!$B$33:$B$776,B$83)+'СЕТ СН'!$H$9+СВЦЭМ!$D$10+'СЕТ СН'!$H$6-'СЕТ СН'!$H$19</f>
        <v>1329.1323815399999</v>
      </c>
      <c r="C97" s="36">
        <f>SUMIFS(СВЦЭМ!$C$33:$C$776,СВЦЭМ!$A$33:$A$776,$A97,СВЦЭМ!$B$33:$B$776,C$83)+'СЕТ СН'!$H$9+СВЦЭМ!$D$10+'СЕТ СН'!$H$6-'СЕТ СН'!$H$19</f>
        <v>1366.9857967799999</v>
      </c>
      <c r="D97" s="36">
        <f>SUMIFS(СВЦЭМ!$C$33:$C$776,СВЦЭМ!$A$33:$A$776,$A97,СВЦЭМ!$B$33:$B$776,D$83)+'СЕТ СН'!$H$9+СВЦЭМ!$D$10+'СЕТ СН'!$H$6-'СЕТ СН'!$H$19</f>
        <v>1390.1986397200001</v>
      </c>
      <c r="E97" s="36">
        <f>SUMIFS(СВЦЭМ!$C$33:$C$776,СВЦЭМ!$A$33:$A$776,$A97,СВЦЭМ!$B$33:$B$776,E$83)+'СЕТ СН'!$H$9+СВЦЭМ!$D$10+'СЕТ СН'!$H$6-'СЕТ СН'!$H$19</f>
        <v>1410.4810798000001</v>
      </c>
      <c r="F97" s="36">
        <f>SUMIFS(СВЦЭМ!$C$33:$C$776,СВЦЭМ!$A$33:$A$776,$A97,СВЦЭМ!$B$33:$B$776,F$83)+'СЕТ СН'!$H$9+СВЦЭМ!$D$10+'СЕТ СН'!$H$6-'СЕТ СН'!$H$19</f>
        <v>1435.8728022099999</v>
      </c>
      <c r="G97" s="36">
        <f>SUMIFS(СВЦЭМ!$C$33:$C$776,СВЦЭМ!$A$33:$A$776,$A97,СВЦЭМ!$B$33:$B$776,G$83)+'СЕТ СН'!$H$9+СВЦЭМ!$D$10+'СЕТ СН'!$H$6-'СЕТ СН'!$H$19</f>
        <v>1427.70786991</v>
      </c>
      <c r="H97" s="36">
        <f>SUMIFS(СВЦЭМ!$C$33:$C$776,СВЦЭМ!$A$33:$A$776,$A97,СВЦЭМ!$B$33:$B$776,H$83)+'СЕТ СН'!$H$9+СВЦЭМ!$D$10+'СЕТ СН'!$H$6-'СЕТ СН'!$H$19</f>
        <v>1439.0380805699999</v>
      </c>
      <c r="I97" s="36">
        <f>SUMIFS(СВЦЭМ!$C$33:$C$776,СВЦЭМ!$A$33:$A$776,$A97,СВЦЭМ!$B$33:$B$776,I$83)+'СЕТ СН'!$H$9+СВЦЭМ!$D$10+'СЕТ СН'!$H$6-'СЕТ СН'!$H$19</f>
        <v>1474.6781090699999</v>
      </c>
      <c r="J97" s="36">
        <f>SUMIFS(СВЦЭМ!$C$33:$C$776,СВЦЭМ!$A$33:$A$776,$A97,СВЦЭМ!$B$33:$B$776,J$83)+'СЕТ СН'!$H$9+СВЦЭМ!$D$10+'СЕТ СН'!$H$6-'СЕТ СН'!$H$19</f>
        <v>1449.9469254000001</v>
      </c>
      <c r="K97" s="36">
        <f>SUMIFS(СВЦЭМ!$C$33:$C$776,СВЦЭМ!$A$33:$A$776,$A97,СВЦЭМ!$B$33:$B$776,K$83)+'СЕТ СН'!$H$9+СВЦЭМ!$D$10+'СЕТ СН'!$H$6-'СЕТ СН'!$H$19</f>
        <v>1420.31829541</v>
      </c>
      <c r="L97" s="36">
        <f>SUMIFS(СВЦЭМ!$C$33:$C$776,СВЦЭМ!$A$33:$A$776,$A97,СВЦЭМ!$B$33:$B$776,L$83)+'СЕТ СН'!$H$9+СВЦЭМ!$D$10+'СЕТ СН'!$H$6-'СЕТ СН'!$H$19</f>
        <v>1395.37776263</v>
      </c>
      <c r="M97" s="36">
        <f>SUMIFS(СВЦЭМ!$C$33:$C$776,СВЦЭМ!$A$33:$A$776,$A97,СВЦЭМ!$B$33:$B$776,M$83)+'СЕТ СН'!$H$9+СВЦЭМ!$D$10+'СЕТ СН'!$H$6-'СЕТ СН'!$H$19</f>
        <v>1402.89641886</v>
      </c>
      <c r="N97" s="36">
        <f>SUMIFS(СВЦЭМ!$C$33:$C$776,СВЦЭМ!$A$33:$A$776,$A97,СВЦЭМ!$B$33:$B$776,N$83)+'СЕТ СН'!$H$9+СВЦЭМ!$D$10+'СЕТ СН'!$H$6-'СЕТ СН'!$H$19</f>
        <v>1426.96072624</v>
      </c>
      <c r="O97" s="36">
        <f>SUMIFS(СВЦЭМ!$C$33:$C$776,СВЦЭМ!$A$33:$A$776,$A97,СВЦЭМ!$B$33:$B$776,O$83)+'СЕТ СН'!$H$9+СВЦЭМ!$D$10+'СЕТ СН'!$H$6-'СЕТ СН'!$H$19</f>
        <v>1342.60168056</v>
      </c>
      <c r="P97" s="36">
        <f>SUMIFS(СВЦЭМ!$C$33:$C$776,СВЦЭМ!$A$33:$A$776,$A97,СВЦЭМ!$B$33:$B$776,P$83)+'СЕТ СН'!$H$9+СВЦЭМ!$D$10+'СЕТ СН'!$H$6-'СЕТ СН'!$H$19</f>
        <v>1377.42991964</v>
      </c>
      <c r="Q97" s="36">
        <f>SUMIFS(СВЦЭМ!$C$33:$C$776,СВЦЭМ!$A$33:$A$776,$A97,СВЦЭМ!$B$33:$B$776,Q$83)+'СЕТ СН'!$H$9+СВЦЭМ!$D$10+'СЕТ СН'!$H$6-'СЕТ СН'!$H$19</f>
        <v>1400.3324570299999</v>
      </c>
      <c r="R97" s="36">
        <f>SUMIFS(СВЦЭМ!$C$33:$C$776,СВЦЭМ!$A$33:$A$776,$A97,СВЦЭМ!$B$33:$B$776,R$83)+'СЕТ СН'!$H$9+СВЦЭМ!$D$10+'СЕТ СН'!$H$6-'СЕТ СН'!$H$19</f>
        <v>1448.4830820499999</v>
      </c>
      <c r="S97" s="36">
        <f>SUMIFS(СВЦЭМ!$C$33:$C$776,СВЦЭМ!$A$33:$A$776,$A97,СВЦЭМ!$B$33:$B$776,S$83)+'СЕТ СН'!$H$9+СВЦЭМ!$D$10+'СЕТ СН'!$H$6-'СЕТ СН'!$H$19</f>
        <v>1407.1712676899999</v>
      </c>
      <c r="T97" s="36">
        <f>SUMIFS(СВЦЭМ!$C$33:$C$776,СВЦЭМ!$A$33:$A$776,$A97,СВЦЭМ!$B$33:$B$776,T$83)+'СЕТ СН'!$H$9+СВЦЭМ!$D$10+'СЕТ СН'!$H$6-'СЕТ СН'!$H$19</f>
        <v>1376.07322916</v>
      </c>
      <c r="U97" s="36">
        <f>SUMIFS(СВЦЭМ!$C$33:$C$776,СВЦЭМ!$A$33:$A$776,$A97,СВЦЭМ!$B$33:$B$776,U$83)+'СЕТ СН'!$H$9+СВЦЭМ!$D$10+'СЕТ СН'!$H$6-'СЕТ СН'!$H$19</f>
        <v>1374.74450394</v>
      </c>
      <c r="V97" s="36">
        <f>SUMIFS(СВЦЭМ!$C$33:$C$776,СВЦЭМ!$A$33:$A$776,$A97,СВЦЭМ!$B$33:$B$776,V$83)+'СЕТ СН'!$H$9+СВЦЭМ!$D$10+'СЕТ СН'!$H$6-'СЕТ СН'!$H$19</f>
        <v>1402.2673189699999</v>
      </c>
      <c r="W97" s="36">
        <f>SUMIFS(СВЦЭМ!$C$33:$C$776,СВЦЭМ!$A$33:$A$776,$A97,СВЦЭМ!$B$33:$B$776,W$83)+'СЕТ СН'!$H$9+СВЦЭМ!$D$10+'СЕТ СН'!$H$6-'СЕТ СН'!$H$19</f>
        <v>1361.6817475099999</v>
      </c>
      <c r="X97" s="36">
        <f>SUMIFS(СВЦЭМ!$C$33:$C$776,СВЦЭМ!$A$33:$A$776,$A97,СВЦЭМ!$B$33:$B$776,X$83)+'СЕТ СН'!$H$9+СВЦЭМ!$D$10+'СЕТ СН'!$H$6-'СЕТ СН'!$H$19</f>
        <v>1404.4942166399999</v>
      </c>
      <c r="Y97" s="36">
        <f>SUMIFS(СВЦЭМ!$C$33:$C$776,СВЦЭМ!$A$33:$A$776,$A97,СВЦЭМ!$B$33:$B$776,Y$83)+'СЕТ СН'!$H$9+СВЦЭМ!$D$10+'СЕТ СН'!$H$6-'СЕТ СН'!$H$19</f>
        <v>1402.58039349</v>
      </c>
    </row>
    <row r="98" spans="1:25" ht="15.75" x14ac:dyDescent="0.2">
      <c r="A98" s="35">
        <f t="shared" si="2"/>
        <v>43936</v>
      </c>
      <c r="B98" s="36">
        <f>SUMIFS(СВЦЭМ!$C$33:$C$776,СВЦЭМ!$A$33:$A$776,$A98,СВЦЭМ!$B$33:$B$776,B$83)+'СЕТ СН'!$H$9+СВЦЭМ!$D$10+'СЕТ СН'!$H$6-'СЕТ СН'!$H$19</f>
        <v>1416.7434538299999</v>
      </c>
      <c r="C98" s="36">
        <f>SUMIFS(СВЦЭМ!$C$33:$C$776,СВЦЭМ!$A$33:$A$776,$A98,СВЦЭМ!$B$33:$B$776,C$83)+'СЕТ СН'!$H$9+СВЦЭМ!$D$10+'СЕТ СН'!$H$6-'СЕТ СН'!$H$19</f>
        <v>1466.30598009</v>
      </c>
      <c r="D98" s="36">
        <f>SUMIFS(СВЦЭМ!$C$33:$C$776,СВЦЭМ!$A$33:$A$776,$A98,СВЦЭМ!$B$33:$B$776,D$83)+'СЕТ СН'!$H$9+СВЦЭМ!$D$10+'СЕТ СН'!$H$6-'СЕТ СН'!$H$19</f>
        <v>1436.4812777299999</v>
      </c>
      <c r="E98" s="36">
        <f>SUMIFS(СВЦЭМ!$C$33:$C$776,СВЦЭМ!$A$33:$A$776,$A98,СВЦЭМ!$B$33:$B$776,E$83)+'СЕТ СН'!$H$9+СВЦЭМ!$D$10+'СЕТ СН'!$H$6-'СЕТ СН'!$H$19</f>
        <v>1444.3297845100001</v>
      </c>
      <c r="F98" s="36">
        <f>SUMIFS(СВЦЭМ!$C$33:$C$776,СВЦЭМ!$A$33:$A$776,$A98,СВЦЭМ!$B$33:$B$776,F$83)+'СЕТ СН'!$H$9+СВЦЭМ!$D$10+'СЕТ СН'!$H$6-'СЕТ СН'!$H$19</f>
        <v>1502.3577439400001</v>
      </c>
      <c r="G98" s="36">
        <f>SUMIFS(СВЦЭМ!$C$33:$C$776,СВЦЭМ!$A$33:$A$776,$A98,СВЦЭМ!$B$33:$B$776,G$83)+'СЕТ СН'!$H$9+СВЦЭМ!$D$10+'СЕТ СН'!$H$6-'СЕТ СН'!$H$19</f>
        <v>1441.95120137</v>
      </c>
      <c r="H98" s="36">
        <f>SUMIFS(СВЦЭМ!$C$33:$C$776,СВЦЭМ!$A$33:$A$776,$A98,СВЦЭМ!$B$33:$B$776,H$83)+'СЕТ СН'!$H$9+СВЦЭМ!$D$10+'СЕТ СН'!$H$6-'СЕТ СН'!$H$19</f>
        <v>1421.49255681</v>
      </c>
      <c r="I98" s="36">
        <f>SUMIFS(СВЦЭМ!$C$33:$C$776,СВЦЭМ!$A$33:$A$776,$A98,СВЦЭМ!$B$33:$B$776,I$83)+'СЕТ СН'!$H$9+СВЦЭМ!$D$10+'СЕТ СН'!$H$6-'СЕТ СН'!$H$19</f>
        <v>1411.60290768</v>
      </c>
      <c r="J98" s="36">
        <f>SUMIFS(СВЦЭМ!$C$33:$C$776,СВЦЭМ!$A$33:$A$776,$A98,СВЦЭМ!$B$33:$B$776,J$83)+'СЕТ СН'!$H$9+СВЦЭМ!$D$10+'СЕТ СН'!$H$6-'СЕТ СН'!$H$19</f>
        <v>1374.4861195799999</v>
      </c>
      <c r="K98" s="36">
        <f>SUMIFS(СВЦЭМ!$C$33:$C$776,СВЦЭМ!$A$33:$A$776,$A98,СВЦЭМ!$B$33:$B$776,K$83)+'СЕТ СН'!$H$9+СВЦЭМ!$D$10+'СЕТ СН'!$H$6-'СЕТ СН'!$H$19</f>
        <v>1337.9255141900001</v>
      </c>
      <c r="L98" s="36">
        <f>SUMIFS(СВЦЭМ!$C$33:$C$776,СВЦЭМ!$A$33:$A$776,$A98,СВЦЭМ!$B$33:$B$776,L$83)+'СЕТ СН'!$H$9+СВЦЭМ!$D$10+'СЕТ СН'!$H$6-'СЕТ СН'!$H$19</f>
        <v>1299.4716612099999</v>
      </c>
      <c r="M98" s="36">
        <f>SUMIFS(СВЦЭМ!$C$33:$C$776,СВЦЭМ!$A$33:$A$776,$A98,СВЦЭМ!$B$33:$B$776,M$83)+'СЕТ СН'!$H$9+СВЦЭМ!$D$10+'СЕТ СН'!$H$6-'СЕТ СН'!$H$19</f>
        <v>1307.3595690299999</v>
      </c>
      <c r="N98" s="36">
        <f>SUMIFS(СВЦЭМ!$C$33:$C$776,СВЦЭМ!$A$33:$A$776,$A98,СВЦЭМ!$B$33:$B$776,N$83)+'СЕТ СН'!$H$9+СВЦЭМ!$D$10+'СЕТ СН'!$H$6-'СЕТ СН'!$H$19</f>
        <v>1350.21042276</v>
      </c>
      <c r="O98" s="36">
        <f>SUMIFS(СВЦЭМ!$C$33:$C$776,СВЦЭМ!$A$33:$A$776,$A98,СВЦЭМ!$B$33:$B$776,O$83)+'СЕТ СН'!$H$9+СВЦЭМ!$D$10+'СЕТ СН'!$H$6-'СЕТ СН'!$H$19</f>
        <v>1324.1230573</v>
      </c>
      <c r="P98" s="36">
        <f>SUMIFS(СВЦЭМ!$C$33:$C$776,СВЦЭМ!$A$33:$A$776,$A98,СВЦЭМ!$B$33:$B$776,P$83)+'СЕТ СН'!$H$9+СВЦЭМ!$D$10+'СЕТ СН'!$H$6-'СЕТ СН'!$H$19</f>
        <v>1358.1538779800001</v>
      </c>
      <c r="Q98" s="36">
        <f>SUMIFS(СВЦЭМ!$C$33:$C$776,СВЦЭМ!$A$33:$A$776,$A98,СВЦЭМ!$B$33:$B$776,Q$83)+'СЕТ СН'!$H$9+СВЦЭМ!$D$10+'СЕТ СН'!$H$6-'СЕТ СН'!$H$19</f>
        <v>1345.92185206</v>
      </c>
      <c r="R98" s="36">
        <f>SUMIFS(СВЦЭМ!$C$33:$C$776,СВЦЭМ!$A$33:$A$776,$A98,СВЦЭМ!$B$33:$B$776,R$83)+'СЕТ СН'!$H$9+СВЦЭМ!$D$10+'СЕТ СН'!$H$6-'СЕТ СН'!$H$19</f>
        <v>1330.17990252</v>
      </c>
      <c r="S98" s="36">
        <f>SUMIFS(СВЦЭМ!$C$33:$C$776,СВЦЭМ!$A$33:$A$776,$A98,СВЦЭМ!$B$33:$B$776,S$83)+'СЕТ СН'!$H$9+СВЦЭМ!$D$10+'СЕТ СН'!$H$6-'СЕТ СН'!$H$19</f>
        <v>1350.0270840000001</v>
      </c>
      <c r="T98" s="36">
        <f>SUMIFS(СВЦЭМ!$C$33:$C$776,СВЦЭМ!$A$33:$A$776,$A98,СВЦЭМ!$B$33:$B$776,T$83)+'СЕТ СН'!$H$9+СВЦЭМ!$D$10+'СЕТ СН'!$H$6-'СЕТ СН'!$H$19</f>
        <v>1318.98087672</v>
      </c>
      <c r="U98" s="36">
        <f>SUMIFS(СВЦЭМ!$C$33:$C$776,СВЦЭМ!$A$33:$A$776,$A98,СВЦЭМ!$B$33:$B$776,U$83)+'СЕТ СН'!$H$9+СВЦЭМ!$D$10+'СЕТ СН'!$H$6-'СЕТ СН'!$H$19</f>
        <v>1283.15612584</v>
      </c>
      <c r="V98" s="36">
        <f>SUMIFS(СВЦЭМ!$C$33:$C$776,СВЦЭМ!$A$33:$A$776,$A98,СВЦЭМ!$B$33:$B$776,V$83)+'СЕТ СН'!$H$9+СВЦЭМ!$D$10+'СЕТ СН'!$H$6-'СЕТ СН'!$H$19</f>
        <v>1325.3805032099999</v>
      </c>
      <c r="W98" s="36">
        <f>SUMIFS(СВЦЭМ!$C$33:$C$776,СВЦЭМ!$A$33:$A$776,$A98,СВЦЭМ!$B$33:$B$776,W$83)+'СЕТ СН'!$H$9+СВЦЭМ!$D$10+'СЕТ СН'!$H$6-'СЕТ СН'!$H$19</f>
        <v>1289.9626971</v>
      </c>
      <c r="X98" s="36">
        <f>SUMIFS(СВЦЭМ!$C$33:$C$776,СВЦЭМ!$A$33:$A$776,$A98,СВЦЭМ!$B$33:$B$776,X$83)+'СЕТ СН'!$H$9+СВЦЭМ!$D$10+'СЕТ СН'!$H$6-'СЕТ СН'!$H$19</f>
        <v>1278.9646833199999</v>
      </c>
      <c r="Y98" s="36">
        <f>SUMIFS(СВЦЭМ!$C$33:$C$776,СВЦЭМ!$A$33:$A$776,$A98,СВЦЭМ!$B$33:$B$776,Y$83)+'СЕТ СН'!$H$9+СВЦЭМ!$D$10+'СЕТ СН'!$H$6-'СЕТ СН'!$H$19</f>
        <v>1307.2019158000001</v>
      </c>
    </row>
    <row r="99" spans="1:25" ht="15.75" x14ac:dyDescent="0.2">
      <c r="A99" s="35">
        <f t="shared" si="2"/>
        <v>43937</v>
      </c>
      <c r="B99" s="36">
        <f>SUMIFS(СВЦЭМ!$C$33:$C$776,СВЦЭМ!$A$33:$A$776,$A99,СВЦЭМ!$B$33:$B$776,B$83)+'СЕТ СН'!$H$9+СВЦЭМ!$D$10+'СЕТ СН'!$H$6-'СЕТ СН'!$H$19</f>
        <v>1269.5923030700001</v>
      </c>
      <c r="C99" s="36">
        <f>SUMIFS(СВЦЭМ!$C$33:$C$776,СВЦЭМ!$A$33:$A$776,$A99,СВЦЭМ!$B$33:$B$776,C$83)+'СЕТ СН'!$H$9+СВЦЭМ!$D$10+'СЕТ СН'!$H$6-'СЕТ СН'!$H$19</f>
        <v>1298.0621277600001</v>
      </c>
      <c r="D99" s="36">
        <f>SUMIFS(СВЦЭМ!$C$33:$C$776,СВЦЭМ!$A$33:$A$776,$A99,СВЦЭМ!$B$33:$B$776,D$83)+'СЕТ СН'!$H$9+СВЦЭМ!$D$10+'СЕТ СН'!$H$6-'СЕТ СН'!$H$19</f>
        <v>1323.40612631</v>
      </c>
      <c r="E99" s="36">
        <f>SUMIFS(СВЦЭМ!$C$33:$C$776,СВЦЭМ!$A$33:$A$776,$A99,СВЦЭМ!$B$33:$B$776,E$83)+'СЕТ СН'!$H$9+СВЦЭМ!$D$10+'СЕТ СН'!$H$6-'СЕТ СН'!$H$19</f>
        <v>1348.2008126200001</v>
      </c>
      <c r="F99" s="36">
        <f>SUMIFS(СВЦЭМ!$C$33:$C$776,СВЦЭМ!$A$33:$A$776,$A99,СВЦЭМ!$B$33:$B$776,F$83)+'СЕТ СН'!$H$9+СВЦЭМ!$D$10+'СЕТ СН'!$H$6-'СЕТ СН'!$H$19</f>
        <v>1348.3039025599999</v>
      </c>
      <c r="G99" s="36">
        <f>SUMIFS(СВЦЭМ!$C$33:$C$776,СВЦЭМ!$A$33:$A$776,$A99,СВЦЭМ!$B$33:$B$776,G$83)+'СЕТ СН'!$H$9+СВЦЭМ!$D$10+'СЕТ СН'!$H$6-'СЕТ СН'!$H$19</f>
        <v>1337.05143361</v>
      </c>
      <c r="H99" s="36">
        <f>SUMIFS(СВЦЭМ!$C$33:$C$776,СВЦЭМ!$A$33:$A$776,$A99,СВЦЭМ!$B$33:$B$776,H$83)+'СЕТ СН'!$H$9+СВЦЭМ!$D$10+'СЕТ СН'!$H$6-'СЕТ СН'!$H$19</f>
        <v>1331.53586348</v>
      </c>
      <c r="I99" s="36">
        <f>SUMIFS(СВЦЭМ!$C$33:$C$776,СВЦЭМ!$A$33:$A$776,$A99,СВЦЭМ!$B$33:$B$776,I$83)+'СЕТ СН'!$H$9+СВЦЭМ!$D$10+'СЕТ СН'!$H$6-'СЕТ СН'!$H$19</f>
        <v>1319.29914194</v>
      </c>
      <c r="J99" s="36">
        <f>SUMIFS(СВЦЭМ!$C$33:$C$776,СВЦЭМ!$A$33:$A$776,$A99,СВЦЭМ!$B$33:$B$776,J$83)+'СЕТ СН'!$H$9+СВЦЭМ!$D$10+'СЕТ СН'!$H$6-'СЕТ СН'!$H$19</f>
        <v>1237.2099358199998</v>
      </c>
      <c r="K99" s="36">
        <f>SUMIFS(СВЦЭМ!$C$33:$C$776,СВЦЭМ!$A$33:$A$776,$A99,СВЦЭМ!$B$33:$B$776,K$83)+'СЕТ СН'!$H$9+СВЦЭМ!$D$10+'СЕТ СН'!$H$6-'СЕТ СН'!$H$19</f>
        <v>1270.3125026</v>
      </c>
      <c r="L99" s="36">
        <f>SUMIFS(СВЦЭМ!$C$33:$C$776,СВЦЭМ!$A$33:$A$776,$A99,СВЦЭМ!$B$33:$B$776,L$83)+'СЕТ СН'!$H$9+СВЦЭМ!$D$10+'СЕТ СН'!$H$6-'СЕТ СН'!$H$19</f>
        <v>1258.5253839499999</v>
      </c>
      <c r="M99" s="36">
        <f>SUMIFS(СВЦЭМ!$C$33:$C$776,СВЦЭМ!$A$33:$A$776,$A99,СВЦЭМ!$B$33:$B$776,M$83)+'СЕТ СН'!$H$9+СВЦЭМ!$D$10+'СЕТ СН'!$H$6-'СЕТ СН'!$H$19</f>
        <v>1256.0794340800001</v>
      </c>
      <c r="N99" s="36">
        <f>SUMIFS(СВЦЭМ!$C$33:$C$776,СВЦЭМ!$A$33:$A$776,$A99,СВЦЭМ!$B$33:$B$776,N$83)+'СЕТ СН'!$H$9+СВЦЭМ!$D$10+'СЕТ СН'!$H$6-'СЕТ СН'!$H$19</f>
        <v>1265.1208769699999</v>
      </c>
      <c r="O99" s="36">
        <f>SUMIFS(СВЦЭМ!$C$33:$C$776,СВЦЭМ!$A$33:$A$776,$A99,СВЦЭМ!$B$33:$B$776,O$83)+'СЕТ СН'!$H$9+СВЦЭМ!$D$10+'СЕТ СН'!$H$6-'СЕТ СН'!$H$19</f>
        <v>1230.2642736399998</v>
      </c>
      <c r="P99" s="36">
        <f>SUMIFS(СВЦЭМ!$C$33:$C$776,СВЦЭМ!$A$33:$A$776,$A99,СВЦЭМ!$B$33:$B$776,P$83)+'СЕТ СН'!$H$9+СВЦЭМ!$D$10+'СЕТ СН'!$H$6-'СЕТ СН'!$H$19</f>
        <v>1258.31129003</v>
      </c>
      <c r="Q99" s="36">
        <f>SUMIFS(СВЦЭМ!$C$33:$C$776,СВЦЭМ!$A$33:$A$776,$A99,СВЦЭМ!$B$33:$B$776,Q$83)+'СЕТ СН'!$H$9+СВЦЭМ!$D$10+'СЕТ СН'!$H$6-'СЕТ СН'!$H$19</f>
        <v>1227.2541350000001</v>
      </c>
      <c r="R99" s="36">
        <f>SUMIFS(СВЦЭМ!$C$33:$C$776,СВЦЭМ!$A$33:$A$776,$A99,СВЦЭМ!$B$33:$B$776,R$83)+'СЕТ СН'!$H$9+СВЦЭМ!$D$10+'СЕТ СН'!$H$6-'СЕТ СН'!$H$19</f>
        <v>1234.8436563400001</v>
      </c>
      <c r="S99" s="36">
        <f>SUMIFS(СВЦЭМ!$C$33:$C$776,СВЦЭМ!$A$33:$A$776,$A99,СВЦЭМ!$B$33:$B$776,S$83)+'СЕТ СН'!$H$9+СВЦЭМ!$D$10+'СЕТ СН'!$H$6-'СЕТ СН'!$H$19</f>
        <v>1259.7033498399999</v>
      </c>
      <c r="T99" s="36">
        <f>SUMIFS(СВЦЭМ!$C$33:$C$776,СВЦЭМ!$A$33:$A$776,$A99,СВЦЭМ!$B$33:$B$776,T$83)+'СЕТ СН'!$H$9+СВЦЭМ!$D$10+'СЕТ СН'!$H$6-'СЕТ СН'!$H$19</f>
        <v>1220.8785948499999</v>
      </c>
      <c r="U99" s="36">
        <f>SUMIFS(СВЦЭМ!$C$33:$C$776,СВЦЭМ!$A$33:$A$776,$A99,СВЦЭМ!$B$33:$B$776,U$83)+'СЕТ СН'!$H$9+СВЦЭМ!$D$10+'СЕТ СН'!$H$6-'СЕТ СН'!$H$19</f>
        <v>1221.2143483499999</v>
      </c>
      <c r="V99" s="36">
        <f>SUMIFS(СВЦЭМ!$C$33:$C$776,СВЦЭМ!$A$33:$A$776,$A99,СВЦЭМ!$B$33:$B$776,V$83)+'СЕТ СН'!$H$9+СВЦЭМ!$D$10+'СЕТ СН'!$H$6-'СЕТ СН'!$H$19</f>
        <v>1222.2947551299999</v>
      </c>
      <c r="W99" s="36">
        <f>SUMIFS(СВЦЭМ!$C$33:$C$776,СВЦЭМ!$A$33:$A$776,$A99,СВЦЭМ!$B$33:$B$776,W$83)+'СЕТ СН'!$H$9+СВЦЭМ!$D$10+'СЕТ СН'!$H$6-'СЕТ СН'!$H$19</f>
        <v>1193.8466273900001</v>
      </c>
      <c r="X99" s="36">
        <f>SUMIFS(СВЦЭМ!$C$33:$C$776,СВЦЭМ!$A$33:$A$776,$A99,СВЦЭМ!$B$33:$B$776,X$83)+'СЕТ СН'!$H$9+СВЦЭМ!$D$10+'СЕТ СН'!$H$6-'СЕТ СН'!$H$19</f>
        <v>1224.1076950500001</v>
      </c>
      <c r="Y99" s="36">
        <f>SUMIFS(СВЦЭМ!$C$33:$C$776,СВЦЭМ!$A$33:$A$776,$A99,СВЦЭМ!$B$33:$B$776,Y$83)+'СЕТ СН'!$H$9+СВЦЭМ!$D$10+'СЕТ СН'!$H$6-'СЕТ СН'!$H$19</f>
        <v>1229.9904443999999</v>
      </c>
    </row>
    <row r="100" spans="1:25" ht="15.75" x14ac:dyDescent="0.2">
      <c r="A100" s="35">
        <f t="shared" si="2"/>
        <v>43938</v>
      </c>
      <c r="B100" s="36">
        <f>SUMIFS(СВЦЭМ!$C$33:$C$776,СВЦЭМ!$A$33:$A$776,$A100,СВЦЭМ!$B$33:$B$776,B$83)+'СЕТ СН'!$H$9+СВЦЭМ!$D$10+'СЕТ СН'!$H$6-'СЕТ СН'!$H$19</f>
        <v>1318.40158933</v>
      </c>
      <c r="C100" s="36">
        <f>SUMIFS(СВЦЭМ!$C$33:$C$776,СВЦЭМ!$A$33:$A$776,$A100,СВЦЭМ!$B$33:$B$776,C$83)+'СЕТ СН'!$H$9+СВЦЭМ!$D$10+'СЕТ СН'!$H$6-'СЕТ СН'!$H$19</f>
        <v>1337.2854891899999</v>
      </c>
      <c r="D100" s="36">
        <f>SUMIFS(СВЦЭМ!$C$33:$C$776,СВЦЭМ!$A$33:$A$776,$A100,СВЦЭМ!$B$33:$B$776,D$83)+'СЕТ СН'!$H$9+СВЦЭМ!$D$10+'СЕТ СН'!$H$6-'СЕТ СН'!$H$19</f>
        <v>1363.0473772</v>
      </c>
      <c r="E100" s="36">
        <f>SUMIFS(СВЦЭМ!$C$33:$C$776,СВЦЭМ!$A$33:$A$776,$A100,СВЦЭМ!$B$33:$B$776,E$83)+'СЕТ СН'!$H$9+СВЦЭМ!$D$10+'СЕТ СН'!$H$6-'СЕТ СН'!$H$19</f>
        <v>1390.9101752899999</v>
      </c>
      <c r="F100" s="36">
        <f>SUMIFS(СВЦЭМ!$C$33:$C$776,СВЦЭМ!$A$33:$A$776,$A100,СВЦЭМ!$B$33:$B$776,F$83)+'СЕТ СН'!$H$9+СВЦЭМ!$D$10+'СЕТ СН'!$H$6-'СЕТ СН'!$H$19</f>
        <v>1398.6304072099999</v>
      </c>
      <c r="G100" s="36">
        <f>SUMIFS(СВЦЭМ!$C$33:$C$776,СВЦЭМ!$A$33:$A$776,$A100,СВЦЭМ!$B$33:$B$776,G$83)+'СЕТ СН'!$H$9+СВЦЭМ!$D$10+'СЕТ СН'!$H$6-'СЕТ СН'!$H$19</f>
        <v>1408.1726068799999</v>
      </c>
      <c r="H100" s="36">
        <f>SUMIFS(СВЦЭМ!$C$33:$C$776,СВЦЭМ!$A$33:$A$776,$A100,СВЦЭМ!$B$33:$B$776,H$83)+'СЕТ СН'!$H$9+СВЦЭМ!$D$10+'СЕТ СН'!$H$6-'СЕТ СН'!$H$19</f>
        <v>1383.2045593400001</v>
      </c>
      <c r="I100" s="36">
        <f>SUMIFS(СВЦЭМ!$C$33:$C$776,СВЦЭМ!$A$33:$A$776,$A100,СВЦЭМ!$B$33:$B$776,I$83)+'СЕТ СН'!$H$9+СВЦЭМ!$D$10+'СЕТ СН'!$H$6-'СЕТ СН'!$H$19</f>
        <v>1344.1503798199999</v>
      </c>
      <c r="J100" s="36">
        <f>SUMIFS(СВЦЭМ!$C$33:$C$776,СВЦЭМ!$A$33:$A$776,$A100,СВЦЭМ!$B$33:$B$776,J$83)+'СЕТ СН'!$H$9+СВЦЭМ!$D$10+'СЕТ СН'!$H$6-'СЕТ СН'!$H$19</f>
        <v>1261.4674186299999</v>
      </c>
      <c r="K100" s="36">
        <f>SUMIFS(СВЦЭМ!$C$33:$C$776,СВЦЭМ!$A$33:$A$776,$A100,СВЦЭМ!$B$33:$B$776,K$83)+'СЕТ СН'!$H$9+СВЦЭМ!$D$10+'СЕТ СН'!$H$6-'СЕТ СН'!$H$19</f>
        <v>1253.9888174799999</v>
      </c>
      <c r="L100" s="36">
        <f>SUMIFS(СВЦЭМ!$C$33:$C$776,СВЦЭМ!$A$33:$A$776,$A100,СВЦЭМ!$B$33:$B$776,L$83)+'СЕТ СН'!$H$9+СВЦЭМ!$D$10+'СЕТ СН'!$H$6-'СЕТ СН'!$H$19</f>
        <v>1241.18893106</v>
      </c>
      <c r="M100" s="36">
        <f>SUMIFS(СВЦЭМ!$C$33:$C$776,СВЦЭМ!$A$33:$A$776,$A100,СВЦЭМ!$B$33:$B$776,M$83)+'СЕТ СН'!$H$9+СВЦЭМ!$D$10+'СЕТ СН'!$H$6-'СЕТ СН'!$H$19</f>
        <v>1220.7366305999999</v>
      </c>
      <c r="N100" s="36">
        <f>SUMIFS(СВЦЭМ!$C$33:$C$776,СВЦЭМ!$A$33:$A$776,$A100,СВЦЭМ!$B$33:$B$776,N$83)+'СЕТ СН'!$H$9+СВЦЭМ!$D$10+'СЕТ СН'!$H$6-'СЕТ СН'!$H$19</f>
        <v>1266.7357719300001</v>
      </c>
      <c r="O100" s="36">
        <f>SUMIFS(СВЦЭМ!$C$33:$C$776,СВЦЭМ!$A$33:$A$776,$A100,СВЦЭМ!$B$33:$B$776,O$83)+'СЕТ СН'!$H$9+СВЦЭМ!$D$10+'СЕТ СН'!$H$6-'СЕТ СН'!$H$19</f>
        <v>1211.6269224</v>
      </c>
      <c r="P100" s="36">
        <f>SUMIFS(СВЦЭМ!$C$33:$C$776,СВЦЭМ!$A$33:$A$776,$A100,СВЦЭМ!$B$33:$B$776,P$83)+'СЕТ СН'!$H$9+СВЦЭМ!$D$10+'СЕТ СН'!$H$6-'СЕТ СН'!$H$19</f>
        <v>1232.1333806</v>
      </c>
      <c r="Q100" s="36">
        <f>SUMIFS(СВЦЭМ!$C$33:$C$776,СВЦЭМ!$A$33:$A$776,$A100,СВЦЭМ!$B$33:$B$776,Q$83)+'СЕТ СН'!$H$9+СВЦЭМ!$D$10+'СЕТ СН'!$H$6-'СЕТ СН'!$H$19</f>
        <v>1260.36154025</v>
      </c>
      <c r="R100" s="36">
        <f>SUMIFS(СВЦЭМ!$C$33:$C$776,СВЦЭМ!$A$33:$A$776,$A100,СВЦЭМ!$B$33:$B$776,R$83)+'СЕТ СН'!$H$9+СВЦЭМ!$D$10+'СЕТ СН'!$H$6-'СЕТ СН'!$H$19</f>
        <v>1242.5675278200001</v>
      </c>
      <c r="S100" s="36">
        <f>SUMIFS(СВЦЭМ!$C$33:$C$776,СВЦЭМ!$A$33:$A$776,$A100,СВЦЭМ!$B$33:$B$776,S$83)+'СЕТ СН'!$H$9+СВЦЭМ!$D$10+'СЕТ СН'!$H$6-'СЕТ СН'!$H$19</f>
        <v>1238.1012966399999</v>
      </c>
      <c r="T100" s="36">
        <f>SUMIFS(СВЦЭМ!$C$33:$C$776,СВЦЭМ!$A$33:$A$776,$A100,СВЦЭМ!$B$33:$B$776,T$83)+'СЕТ СН'!$H$9+СВЦЭМ!$D$10+'СЕТ СН'!$H$6-'СЕТ СН'!$H$19</f>
        <v>1213.0518277400001</v>
      </c>
      <c r="U100" s="36">
        <f>SUMIFS(СВЦЭМ!$C$33:$C$776,СВЦЭМ!$A$33:$A$776,$A100,СВЦЭМ!$B$33:$B$776,U$83)+'СЕТ СН'!$H$9+СВЦЭМ!$D$10+'СЕТ СН'!$H$6-'СЕТ СН'!$H$19</f>
        <v>1241.47559998</v>
      </c>
      <c r="V100" s="36">
        <f>SUMIFS(СВЦЭМ!$C$33:$C$776,СВЦЭМ!$A$33:$A$776,$A100,СВЦЭМ!$B$33:$B$776,V$83)+'СЕТ СН'!$H$9+СВЦЭМ!$D$10+'СЕТ СН'!$H$6-'СЕТ СН'!$H$19</f>
        <v>1245.1129858700001</v>
      </c>
      <c r="W100" s="36">
        <f>SUMIFS(СВЦЭМ!$C$33:$C$776,СВЦЭМ!$A$33:$A$776,$A100,СВЦЭМ!$B$33:$B$776,W$83)+'СЕТ СН'!$H$9+СВЦЭМ!$D$10+'СЕТ СН'!$H$6-'СЕТ СН'!$H$19</f>
        <v>1243.98574057</v>
      </c>
      <c r="X100" s="36">
        <f>SUMIFS(СВЦЭМ!$C$33:$C$776,СВЦЭМ!$A$33:$A$776,$A100,СВЦЭМ!$B$33:$B$776,X$83)+'СЕТ СН'!$H$9+СВЦЭМ!$D$10+'СЕТ СН'!$H$6-'СЕТ СН'!$H$19</f>
        <v>1264.4796393899999</v>
      </c>
      <c r="Y100" s="36">
        <f>SUMIFS(СВЦЭМ!$C$33:$C$776,СВЦЭМ!$A$33:$A$776,$A100,СВЦЭМ!$B$33:$B$776,Y$83)+'СЕТ СН'!$H$9+СВЦЭМ!$D$10+'СЕТ СН'!$H$6-'СЕТ СН'!$H$19</f>
        <v>1255.3428798499999</v>
      </c>
    </row>
    <row r="101" spans="1:25" ht="15.75" x14ac:dyDescent="0.2">
      <c r="A101" s="35">
        <f t="shared" si="2"/>
        <v>43939</v>
      </c>
      <c r="B101" s="36">
        <f>SUMIFS(СВЦЭМ!$C$33:$C$776,СВЦЭМ!$A$33:$A$776,$A101,СВЦЭМ!$B$33:$B$776,B$83)+'СЕТ СН'!$H$9+СВЦЭМ!$D$10+'СЕТ СН'!$H$6-'СЕТ СН'!$H$19</f>
        <v>1337.2125653099999</v>
      </c>
      <c r="C101" s="36">
        <f>SUMIFS(СВЦЭМ!$C$33:$C$776,СВЦЭМ!$A$33:$A$776,$A101,СВЦЭМ!$B$33:$B$776,C$83)+'СЕТ СН'!$H$9+СВЦЭМ!$D$10+'СЕТ СН'!$H$6-'СЕТ СН'!$H$19</f>
        <v>1409.38362798</v>
      </c>
      <c r="D101" s="36">
        <f>SUMIFS(СВЦЭМ!$C$33:$C$776,СВЦЭМ!$A$33:$A$776,$A101,СВЦЭМ!$B$33:$B$776,D$83)+'СЕТ СН'!$H$9+СВЦЭМ!$D$10+'СЕТ СН'!$H$6-'СЕТ СН'!$H$19</f>
        <v>1415.16394102</v>
      </c>
      <c r="E101" s="36">
        <f>SUMIFS(СВЦЭМ!$C$33:$C$776,СВЦЭМ!$A$33:$A$776,$A101,СВЦЭМ!$B$33:$B$776,E$83)+'СЕТ СН'!$H$9+СВЦЭМ!$D$10+'СЕТ СН'!$H$6-'СЕТ СН'!$H$19</f>
        <v>1423.06490923</v>
      </c>
      <c r="F101" s="36">
        <f>SUMIFS(СВЦЭМ!$C$33:$C$776,СВЦЭМ!$A$33:$A$776,$A101,СВЦЭМ!$B$33:$B$776,F$83)+'СЕТ СН'!$H$9+СВЦЭМ!$D$10+'СЕТ СН'!$H$6-'СЕТ СН'!$H$19</f>
        <v>1420.5656296</v>
      </c>
      <c r="G101" s="36">
        <f>SUMIFS(СВЦЭМ!$C$33:$C$776,СВЦЭМ!$A$33:$A$776,$A101,СВЦЭМ!$B$33:$B$776,G$83)+'СЕТ СН'!$H$9+СВЦЭМ!$D$10+'СЕТ СН'!$H$6-'СЕТ СН'!$H$19</f>
        <v>1413.79989486</v>
      </c>
      <c r="H101" s="36">
        <f>SUMIFS(СВЦЭМ!$C$33:$C$776,СВЦЭМ!$A$33:$A$776,$A101,СВЦЭМ!$B$33:$B$776,H$83)+'СЕТ СН'!$H$9+СВЦЭМ!$D$10+'СЕТ СН'!$H$6-'СЕТ СН'!$H$19</f>
        <v>1402.9807386499999</v>
      </c>
      <c r="I101" s="36">
        <f>SUMIFS(СВЦЭМ!$C$33:$C$776,СВЦЭМ!$A$33:$A$776,$A101,СВЦЭМ!$B$33:$B$776,I$83)+'СЕТ СН'!$H$9+СВЦЭМ!$D$10+'СЕТ СН'!$H$6-'СЕТ СН'!$H$19</f>
        <v>1384.26104074</v>
      </c>
      <c r="J101" s="36">
        <f>SUMIFS(СВЦЭМ!$C$33:$C$776,СВЦЭМ!$A$33:$A$776,$A101,СВЦЭМ!$B$33:$B$776,J$83)+'СЕТ СН'!$H$9+СВЦЭМ!$D$10+'СЕТ СН'!$H$6-'СЕТ СН'!$H$19</f>
        <v>1314.0483446599999</v>
      </c>
      <c r="K101" s="36">
        <f>SUMIFS(СВЦЭМ!$C$33:$C$776,СВЦЭМ!$A$33:$A$776,$A101,СВЦЭМ!$B$33:$B$776,K$83)+'СЕТ СН'!$H$9+СВЦЭМ!$D$10+'СЕТ СН'!$H$6-'СЕТ СН'!$H$19</f>
        <v>1280.0322306599999</v>
      </c>
      <c r="L101" s="36">
        <f>SUMIFS(СВЦЭМ!$C$33:$C$776,СВЦЭМ!$A$33:$A$776,$A101,СВЦЭМ!$B$33:$B$776,L$83)+'СЕТ СН'!$H$9+СВЦЭМ!$D$10+'СЕТ СН'!$H$6-'СЕТ СН'!$H$19</f>
        <v>1264.7247805499999</v>
      </c>
      <c r="M101" s="36">
        <f>SUMIFS(СВЦЭМ!$C$33:$C$776,СВЦЭМ!$A$33:$A$776,$A101,СВЦЭМ!$B$33:$B$776,M$83)+'СЕТ СН'!$H$9+СВЦЭМ!$D$10+'СЕТ СН'!$H$6-'СЕТ СН'!$H$19</f>
        <v>1266.29352376</v>
      </c>
      <c r="N101" s="36">
        <f>SUMIFS(СВЦЭМ!$C$33:$C$776,СВЦЭМ!$A$33:$A$776,$A101,СВЦЭМ!$B$33:$B$776,N$83)+'СЕТ СН'!$H$9+СВЦЭМ!$D$10+'СЕТ СН'!$H$6-'СЕТ СН'!$H$19</f>
        <v>1323.5757367199999</v>
      </c>
      <c r="O101" s="36">
        <f>SUMIFS(СВЦЭМ!$C$33:$C$776,СВЦЭМ!$A$33:$A$776,$A101,СВЦЭМ!$B$33:$B$776,O$83)+'СЕТ СН'!$H$9+СВЦЭМ!$D$10+'СЕТ СН'!$H$6-'СЕТ СН'!$H$19</f>
        <v>1279.32779785</v>
      </c>
      <c r="P101" s="36">
        <f>SUMIFS(СВЦЭМ!$C$33:$C$776,СВЦЭМ!$A$33:$A$776,$A101,СВЦЭМ!$B$33:$B$776,P$83)+'СЕТ СН'!$H$9+СВЦЭМ!$D$10+'СЕТ СН'!$H$6-'СЕТ СН'!$H$19</f>
        <v>1313.5365077900001</v>
      </c>
      <c r="Q101" s="36">
        <f>SUMIFS(СВЦЭМ!$C$33:$C$776,СВЦЭМ!$A$33:$A$776,$A101,СВЦЭМ!$B$33:$B$776,Q$83)+'СЕТ СН'!$H$9+СВЦЭМ!$D$10+'СЕТ СН'!$H$6-'СЕТ СН'!$H$19</f>
        <v>1363.1781192399999</v>
      </c>
      <c r="R101" s="36">
        <f>SUMIFS(СВЦЭМ!$C$33:$C$776,СВЦЭМ!$A$33:$A$776,$A101,СВЦЭМ!$B$33:$B$776,R$83)+'СЕТ СН'!$H$9+СВЦЭМ!$D$10+'СЕТ СН'!$H$6-'СЕТ СН'!$H$19</f>
        <v>1351.59515547</v>
      </c>
      <c r="S101" s="36">
        <f>SUMIFS(СВЦЭМ!$C$33:$C$776,СВЦЭМ!$A$33:$A$776,$A101,СВЦЭМ!$B$33:$B$776,S$83)+'СЕТ СН'!$H$9+СВЦЭМ!$D$10+'СЕТ СН'!$H$6-'СЕТ СН'!$H$19</f>
        <v>1355.3984580599999</v>
      </c>
      <c r="T101" s="36">
        <f>SUMIFS(СВЦЭМ!$C$33:$C$776,СВЦЭМ!$A$33:$A$776,$A101,СВЦЭМ!$B$33:$B$776,T$83)+'СЕТ СН'!$H$9+СВЦЭМ!$D$10+'СЕТ СН'!$H$6-'СЕТ СН'!$H$19</f>
        <v>1308.28527502</v>
      </c>
      <c r="U101" s="36">
        <f>SUMIFS(СВЦЭМ!$C$33:$C$776,СВЦЭМ!$A$33:$A$776,$A101,СВЦЭМ!$B$33:$B$776,U$83)+'СЕТ СН'!$H$9+СВЦЭМ!$D$10+'СЕТ СН'!$H$6-'СЕТ СН'!$H$19</f>
        <v>1322.12585754</v>
      </c>
      <c r="V101" s="36">
        <f>SUMIFS(СВЦЭМ!$C$33:$C$776,СВЦЭМ!$A$33:$A$776,$A101,СВЦЭМ!$B$33:$B$776,V$83)+'СЕТ СН'!$H$9+СВЦЭМ!$D$10+'СЕТ СН'!$H$6-'СЕТ СН'!$H$19</f>
        <v>1260.0800495999999</v>
      </c>
      <c r="W101" s="36">
        <f>SUMIFS(СВЦЭМ!$C$33:$C$776,СВЦЭМ!$A$33:$A$776,$A101,СВЦЭМ!$B$33:$B$776,W$83)+'СЕТ СН'!$H$9+СВЦЭМ!$D$10+'СЕТ СН'!$H$6-'СЕТ СН'!$H$19</f>
        <v>1254.49174079</v>
      </c>
      <c r="X101" s="36">
        <f>SUMIFS(СВЦЭМ!$C$33:$C$776,СВЦЭМ!$A$33:$A$776,$A101,СВЦЭМ!$B$33:$B$776,X$83)+'СЕТ СН'!$H$9+СВЦЭМ!$D$10+'СЕТ СН'!$H$6-'СЕТ СН'!$H$19</f>
        <v>1289.6414144600001</v>
      </c>
      <c r="Y101" s="36">
        <f>SUMIFS(СВЦЭМ!$C$33:$C$776,СВЦЭМ!$A$33:$A$776,$A101,СВЦЭМ!$B$33:$B$776,Y$83)+'СЕТ СН'!$H$9+СВЦЭМ!$D$10+'СЕТ СН'!$H$6-'СЕТ СН'!$H$19</f>
        <v>1325.2728987099999</v>
      </c>
    </row>
    <row r="102" spans="1:25" ht="15.75" x14ac:dyDescent="0.2">
      <c r="A102" s="35">
        <f t="shared" si="2"/>
        <v>43940</v>
      </c>
      <c r="B102" s="36">
        <f>SUMIFS(СВЦЭМ!$C$33:$C$776,СВЦЭМ!$A$33:$A$776,$A102,СВЦЭМ!$B$33:$B$776,B$83)+'СЕТ СН'!$H$9+СВЦЭМ!$D$10+'СЕТ СН'!$H$6-'СЕТ СН'!$H$19</f>
        <v>1349.62877205</v>
      </c>
      <c r="C102" s="36">
        <f>SUMIFS(СВЦЭМ!$C$33:$C$776,СВЦЭМ!$A$33:$A$776,$A102,СВЦЭМ!$B$33:$B$776,C$83)+'СЕТ СН'!$H$9+СВЦЭМ!$D$10+'СЕТ СН'!$H$6-'СЕТ СН'!$H$19</f>
        <v>1396.4527459199999</v>
      </c>
      <c r="D102" s="36">
        <f>SUMIFS(СВЦЭМ!$C$33:$C$776,СВЦЭМ!$A$33:$A$776,$A102,СВЦЭМ!$B$33:$B$776,D$83)+'СЕТ СН'!$H$9+СВЦЭМ!$D$10+'СЕТ СН'!$H$6-'СЕТ СН'!$H$19</f>
        <v>1373.63342253</v>
      </c>
      <c r="E102" s="36">
        <f>SUMIFS(СВЦЭМ!$C$33:$C$776,СВЦЭМ!$A$33:$A$776,$A102,СВЦЭМ!$B$33:$B$776,E$83)+'СЕТ СН'!$H$9+СВЦЭМ!$D$10+'СЕТ СН'!$H$6-'СЕТ СН'!$H$19</f>
        <v>1361.1998876800001</v>
      </c>
      <c r="F102" s="36">
        <f>SUMIFS(СВЦЭМ!$C$33:$C$776,СВЦЭМ!$A$33:$A$776,$A102,СВЦЭМ!$B$33:$B$776,F$83)+'СЕТ СН'!$H$9+СВЦЭМ!$D$10+'СЕТ СН'!$H$6-'СЕТ СН'!$H$19</f>
        <v>1353.68377721</v>
      </c>
      <c r="G102" s="36">
        <f>SUMIFS(СВЦЭМ!$C$33:$C$776,СВЦЭМ!$A$33:$A$776,$A102,СВЦЭМ!$B$33:$B$776,G$83)+'СЕТ СН'!$H$9+СВЦЭМ!$D$10+'СЕТ СН'!$H$6-'СЕТ СН'!$H$19</f>
        <v>1365.7541958899999</v>
      </c>
      <c r="H102" s="36">
        <f>SUMIFS(СВЦЭМ!$C$33:$C$776,СВЦЭМ!$A$33:$A$776,$A102,СВЦЭМ!$B$33:$B$776,H$83)+'СЕТ СН'!$H$9+СВЦЭМ!$D$10+'СЕТ СН'!$H$6-'СЕТ СН'!$H$19</f>
        <v>1357.27334989</v>
      </c>
      <c r="I102" s="36">
        <f>SUMIFS(СВЦЭМ!$C$33:$C$776,СВЦЭМ!$A$33:$A$776,$A102,СВЦЭМ!$B$33:$B$776,I$83)+'СЕТ СН'!$H$9+СВЦЭМ!$D$10+'СЕТ СН'!$H$6-'СЕТ СН'!$H$19</f>
        <v>1331.1106747900001</v>
      </c>
      <c r="J102" s="36">
        <f>SUMIFS(СВЦЭМ!$C$33:$C$776,СВЦЭМ!$A$33:$A$776,$A102,СВЦЭМ!$B$33:$B$776,J$83)+'СЕТ СН'!$H$9+СВЦЭМ!$D$10+'СЕТ СН'!$H$6-'СЕТ СН'!$H$19</f>
        <v>1256.0968832799999</v>
      </c>
      <c r="K102" s="36">
        <f>SUMIFS(СВЦЭМ!$C$33:$C$776,СВЦЭМ!$A$33:$A$776,$A102,СВЦЭМ!$B$33:$B$776,K$83)+'СЕТ СН'!$H$9+СВЦЭМ!$D$10+'СЕТ СН'!$H$6-'СЕТ СН'!$H$19</f>
        <v>1240.16390484</v>
      </c>
      <c r="L102" s="36">
        <f>SUMIFS(СВЦЭМ!$C$33:$C$776,СВЦЭМ!$A$33:$A$776,$A102,СВЦЭМ!$B$33:$B$776,L$83)+'СЕТ СН'!$H$9+СВЦЭМ!$D$10+'СЕТ СН'!$H$6-'СЕТ СН'!$H$19</f>
        <v>1241.03881516</v>
      </c>
      <c r="M102" s="36">
        <f>SUMIFS(СВЦЭМ!$C$33:$C$776,СВЦЭМ!$A$33:$A$776,$A102,СВЦЭМ!$B$33:$B$776,M$83)+'СЕТ СН'!$H$9+СВЦЭМ!$D$10+'СЕТ СН'!$H$6-'СЕТ СН'!$H$19</f>
        <v>1265.25533277</v>
      </c>
      <c r="N102" s="36">
        <f>SUMIFS(СВЦЭМ!$C$33:$C$776,СВЦЭМ!$A$33:$A$776,$A102,СВЦЭМ!$B$33:$B$776,N$83)+'СЕТ СН'!$H$9+СВЦЭМ!$D$10+'СЕТ СН'!$H$6-'СЕТ СН'!$H$19</f>
        <v>1358.0201726999999</v>
      </c>
      <c r="O102" s="36">
        <f>SUMIFS(СВЦЭМ!$C$33:$C$776,СВЦЭМ!$A$33:$A$776,$A102,СВЦЭМ!$B$33:$B$776,O$83)+'СЕТ СН'!$H$9+СВЦЭМ!$D$10+'СЕТ СН'!$H$6-'СЕТ СН'!$H$19</f>
        <v>1294.16311653</v>
      </c>
      <c r="P102" s="36">
        <f>SUMIFS(СВЦЭМ!$C$33:$C$776,СВЦЭМ!$A$33:$A$776,$A102,СВЦЭМ!$B$33:$B$776,P$83)+'СЕТ СН'!$H$9+СВЦЭМ!$D$10+'СЕТ СН'!$H$6-'СЕТ СН'!$H$19</f>
        <v>1310.7096695099999</v>
      </c>
      <c r="Q102" s="36">
        <f>SUMIFS(СВЦЭМ!$C$33:$C$776,СВЦЭМ!$A$33:$A$776,$A102,СВЦЭМ!$B$33:$B$776,Q$83)+'СЕТ СН'!$H$9+СВЦЭМ!$D$10+'СЕТ СН'!$H$6-'СЕТ СН'!$H$19</f>
        <v>1331.64710049</v>
      </c>
      <c r="R102" s="36">
        <f>SUMIFS(СВЦЭМ!$C$33:$C$776,СВЦЭМ!$A$33:$A$776,$A102,СВЦЭМ!$B$33:$B$776,R$83)+'СЕТ СН'!$H$9+СВЦЭМ!$D$10+'СЕТ СН'!$H$6-'СЕТ СН'!$H$19</f>
        <v>1309.7395016299999</v>
      </c>
      <c r="S102" s="36">
        <f>SUMIFS(СВЦЭМ!$C$33:$C$776,СВЦЭМ!$A$33:$A$776,$A102,СВЦЭМ!$B$33:$B$776,S$83)+'СЕТ СН'!$H$9+СВЦЭМ!$D$10+'СЕТ СН'!$H$6-'СЕТ СН'!$H$19</f>
        <v>1302.8473555400001</v>
      </c>
      <c r="T102" s="36">
        <f>SUMIFS(СВЦЭМ!$C$33:$C$776,СВЦЭМ!$A$33:$A$776,$A102,СВЦЭМ!$B$33:$B$776,T$83)+'СЕТ СН'!$H$9+СВЦЭМ!$D$10+'СЕТ СН'!$H$6-'СЕТ СН'!$H$19</f>
        <v>1286.2466183700001</v>
      </c>
      <c r="U102" s="36">
        <f>SUMIFS(СВЦЭМ!$C$33:$C$776,СВЦЭМ!$A$33:$A$776,$A102,СВЦЭМ!$B$33:$B$776,U$83)+'СЕТ СН'!$H$9+СВЦЭМ!$D$10+'СЕТ СН'!$H$6-'СЕТ СН'!$H$19</f>
        <v>1326.9580718100001</v>
      </c>
      <c r="V102" s="36">
        <f>SUMIFS(СВЦЭМ!$C$33:$C$776,СВЦЭМ!$A$33:$A$776,$A102,СВЦЭМ!$B$33:$B$776,V$83)+'СЕТ СН'!$H$9+СВЦЭМ!$D$10+'СЕТ СН'!$H$6-'СЕТ СН'!$H$19</f>
        <v>1241.2681508000001</v>
      </c>
      <c r="W102" s="36">
        <f>SUMIFS(СВЦЭМ!$C$33:$C$776,СВЦЭМ!$A$33:$A$776,$A102,СВЦЭМ!$B$33:$B$776,W$83)+'СЕТ СН'!$H$9+СВЦЭМ!$D$10+'СЕТ СН'!$H$6-'СЕТ СН'!$H$19</f>
        <v>1248.8024781099998</v>
      </c>
      <c r="X102" s="36">
        <f>SUMIFS(СВЦЭМ!$C$33:$C$776,СВЦЭМ!$A$33:$A$776,$A102,СВЦЭМ!$B$33:$B$776,X$83)+'СЕТ СН'!$H$9+СВЦЭМ!$D$10+'СЕТ СН'!$H$6-'СЕТ СН'!$H$19</f>
        <v>1302.59433801</v>
      </c>
      <c r="Y102" s="36">
        <f>SUMIFS(СВЦЭМ!$C$33:$C$776,СВЦЭМ!$A$33:$A$776,$A102,СВЦЭМ!$B$33:$B$776,Y$83)+'СЕТ СН'!$H$9+СВЦЭМ!$D$10+'СЕТ СН'!$H$6-'СЕТ СН'!$H$19</f>
        <v>1353.0382204499999</v>
      </c>
    </row>
    <row r="103" spans="1:25" ht="15.75" x14ac:dyDescent="0.2">
      <c r="A103" s="35">
        <f t="shared" si="2"/>
        <v>43941</v>
      </c>
      <c r="B103" s="36">
        <f>SUMIFS(СВЦЭМ!$C$33:$C$776,СВЦЭМ!$A$33:$A$776,$A103,СВЦЭМ!$B$33:$B$776,B$83)+'СЕТ СН'!$H$9+СВЦЭМ!$D$10+'СЕТ СН'!$H$6-'СЕТ СН'!$H$19</f>
        <v>1363.97607139</v>
      </c>
      <c r="C103" s="36">
        <f>SUMIFS(СВЦЭМ!$C$33:$C$776,СВЦЭМ!$A$33:$A$776,$A103,СВЦЭМ!$B$33:$B$776,C$83)+'СЕТ СН'!$H$9+СВЦЭМ!$D$10+'СЕТ СН'!$H$6-'СЕТ СН'!$H$19</f>
        <v>1388.2066978999999</v>
      </c>
      <c r="D103" s="36">
        <f>SUMIFS(СВЦЭМ!$C$33:$C$776,СВЦЭМ!$A$33:$A$776,$A103,СВЦЭМ!$B$33:$B$776,D$83)+'СЕТ СН'!$H$9+СВЦЭМ!$D$10+'СЕТ СН'!$H$6-'СЕТ СН'!$H$19</f>
        <v>1434.52780914</v>
      </c>
      <c r="E103" s="36">
        <f>SUMIFS(СВЦЭМ!$C$33:$C$776,СВЦЭМ!$A$33:$A$776,$A103,СВЦЭМ!$B$33:$B$776,E$83)+'СЕТ СН'!$H$9+СВЦЭМ!$D$10+'СЕТ СН'!$H$6-'СЕТ СН'!$H$19</f>
        <v>1488.06993231</v>
      </c>
      <c r="F103" s="36">
        <f>SUMIFS(СВЦЭМ!$C$33:$C$776,СВЦЭМ!$A$33:$A$776,$A103,СВЦЭМ!$B$33:$B$776,F$83)+'СЕТ СН'!$H$9+СВЦЭМ!$D$10+'СЕТ СН'!$H$6-'СЕТ СН'!$H$19</f>
        <v>1446.6640362799999</v>
      </c>
      <c r="G103" s="36">
        <f>SUMIFS(СВЦЭМ!$C$33:$C$776,СВЦЭМ!$A$33:$A$776,$A103,СВЦЭМ!$B$33:$B$776,G$83)+'СЕТ СН'!$H$9+СВЦЭМ!$D$10+'СЕТ СН'!$H$6-'СЕТ СН'!$H$19</f>
        <v>1426.34239987</v>
      </c>
      <c r="H103" s="36">
        <f>SUMIFS(СВЦЭМ!$C$33:$C$776,СВЦЭМ!$A$33:$A$776,$A103,СВЦЭМ!$B$33:$B$776,H$83)+'СЕТ СН'!$H$9+СВЦЭМ!$D$10+'СЕТ СН'!$H$6-'СЕТ СН'!$H$19</f>
        <v>1401.4535988</v>
      </c>
      <c r="I103" s="36">
        <f>SUMIFS(СВЦЭМ!$C$33:$C$776,СВЦЭМ!$A$33:$A$776,$A103,СВЦЭМ!$B$33:$B$776,I$83)+'СЕТ СН'!$H$9+СВЦЭМ!$D$10+'СЕТ СН'!$H$6-'СЕТ СН'!$H$19</f>
        <v>1352.9733942400001</v>
      </c>
      <c r="J103" s="36">
        <f>SUMIFS(СВЦЭМ!$C$33:$C$776,СВЦЭМ!$A$33:$A$776,$A103,СВЦЭМ!$B$33:$B$776,J$83)+'СЕТ СН'!$H$9+СВЦЭМ!$D$10+'СЕТ СН'!$H$6-'СЕТ СН'!$H$19</f>
        <v>1271.4930885799999</v>
      </c>
      <c r="K103" s="36">
        <f>SUMIFS(СВЦЭМ!$C$33:$C$776,СВЦЭМ!$A$33:$A$776,$A103,СВЦЭМ!$B$33:$B$776,K$83)+'СЕТ СН'!$H$9+СВЦЭМ!$D$10+'СЕТ СН'!$H$6-'СЕТ СН'!$H$19</f>
        <v>1249.36142997</v>
      </c>
      <c r="L103" s="36">
        <f>SUMIFS(СВЦЭМ!$C$33:$C$776,СВЦЭМ!$A$33:$A$776,$A103,СВЦЭМ!$B$33:$B$776,L$83)+'СЕТ СН'!$H$9+СВЦЭМ!$D$10+'СЕТ СН'!$H$6-'СЕТ СН'!$H$19</f>
        <v>1251.0958729700001</v>
      </c>
      <c r="M103" s="36">
        <f>SUMIFS(СВЦЭМ!$C$33:$C$776,СВЦЭМ!$A$33:$A$776,$A103,СВЦЭМ!$B$33:$B$776,M$83)+'СЕТ СН'!$H$9+СВЦЭМ!$D$10+'СЕТ СН'!$H$6-'СЕТ СН'!$H$19</f>
        <v>1266.04638062</v>
      </c>
      <c r="N103" s="36">
        <f>SUMIFS(СВЦЭМ!$C$33:$C$776,СВЦЭМ!$A$33:$A$776,$A103,СВЦЭМ!$B$33:$B$776,N$83)+'СЕТ СН'!$H$9+СВЦЭМ!$D$10+'СЕТ СН'!$H$6-'СЕТ СН'!$H$19</f>
        <v>1247.1180609200001</v>
      </c>
      <c r="O103" s="36">
        <f>SUMIFS(СВЦЭМ!$C$33:$C$776,СВЦЭМ!$A$33:$A$776,$A103,СВЦЭМ!$B$33:$B$776,O$83)+'СЕТ СН'!$H$9+СВЦЭМ!$D$10+'СЕТ СН'!$H$6-'СЕТ СН'!$H$19</f>
        <v>1242.2974801999999</v>
      </c>
      <c r="P103" s="36">
        <f>SUMIFS(СВЦЭМ!$C$33:$C$776,СВЦЭМ!$A$33:$A$776,$A103,СВЦЭМ!$B$33:$B$776,P$83)+'СЕТ СН'!$H$9+СВЦЭМ!$D$10+'СЕТ СН'!$H$6-'СЕТ СН'!$H$19</f>
        <v>1261.60607794</v>
      </c>
      <c r="Q103" s="36">
        <f>SUMIFS(СВЦЭМ!$C$33:$C$776,СВЦЭМ!$A$33:$A$776,$A103,СВЦЭМ!$B$33:$B$776,Q$83)+'СЕТ СН'!$H$9+СВЦЭМ!$D$10+'СЕТ СН'!$H$6-'СЕТ СН'!$H$19</f>
        <v>1275.0536486999999</v>
      </c>
      <c r="R103" s="36">
        <f>SUMIFS(СВЦЭМ!$C$33:$C$776,СВЦЭМ!$A$33:$A$776,$A103,СВЦЭМ!$B$33:$B$776,R$83)+'СЕТ СН'!$H$9+СВЦЭМ!$D$10+'СЕТ СН'!$H$6-'СЕТ СН'!$H$19</f>
        <v>1276.1059109600001</v>
      </c>
      <c r="S103" s="36">
        <f>SUMIFS(СВЦЭМ!$C$33:$C$776,СВЦЭМ!$A$33:$A$776,$A103,СВЦЭМ!$B$33:$B$776,S$83)+'СЕТ СН'!$H$9+СВЦЭМ!$D$10+'СЕТ СН'!$H$6-'СЕТ СН'!$H$19</f>
        <v>1276.3224415899999</v>
      </c>
      <c r="T103" s="36">
        <f>SUMIFS(СВЦЭМ!$C$33:$C$776,СВЦЭМ!$A$33:$A$776,$A103,СВЦЭМ!$B$33:$B$776,T$83)+'СЕТ СН'!$H$9+СВЦЭМ!$D$10+'СЕТ СН'!$H$6-'СЕТ СН'!$H$19</f>
        <v>1270.3830842299999</v>
      </c>
      <c r="U103" s="36">
        <f>SUMIFS(СВЦЭМ!$C$33:$C$776,СВЦЭМ!$A$33:$A$776,$A103,СВЦЭМ!$B$33:$B$776,U$83)+'СЕТ СН'!$H$9+СВЦЭМ!$D$10+'СЕТ СН'!$H$6-'СЕТ СН'!$H$19</f>
        <v>1277.19101914</v>
      </c>
      <c r="V103" s="36">
        <f>SUMIFS(СВЦЭМ!$C$33:$C$776,СВЦЭМ!$A$33:$A$776,$A103,СВЦЭМ!$B$33:$B$776,V$83)+'СЕТ СН'!$H$9+СВЦЭМ!$D$10+'СЕТ СН'!$H$6-'СЕТ СН'!$H$19</f>
        <v>1250.96660172</v>
      </c>
      <c r="W103" s="36">
        <f>SUMIFS(СВЦЭМ!$C$33:$C$776,СВЦЭМ!$A$33:$A$776,$A103,СВЦЭМ!$B$33:$B$776,W$83)+'СЕТ СН'!$H$9+СВЦЭМ!$D$10+'СЕТ СН'!$H$6-'СЕТ СН'!$H$19</f>
        <v>1243.3644905799999</v>
      </c>
      <c r="X103" s="36">
        <f>SUMIFS(СВЦЭМ!$C$33:$C$776,СВЦЭМ!$A$33:$A$776,$A103,СВЦЭМ!$B$33:$B$776,X$83)+'СЕТ СН'!$H$9+СВЦЭМ!$D$10+'СЕТ СН'!$H$6-'СЕТ СН'!$H$19</f>
        <v>1273.96393059</v>
      </c>
      <c r="Y103" s="36">
        <f>SUMIFS(СВЦЭМ!$C$33:$C$776,СВЦЭМ!$A$33:$A$776,$A103,СВЦЭМ!$B$33:$B$776,Y$83)+'СЕТ СН'!$H$9+СВЦЭМ!$D$10+'СЕТ СН'!$H$6-'СЕТ СН'!$H$19</f>
        <v>1275.90545333</v>
      </c>
    </row>
    <row r="104" spans="1:25" ht="15.75" x14ac:dyDescent="0.2">
      <c r="A104" s="35">
        <f t="shared" si="2"/>
        <v>43942</v>
      </c>
      <c r="B104" s="36">
        <f>SUMIFS(СВЦЭМ!$C$33:$C$776,СВЦЭМ!$A$33:$A$776,$A104,СВЦЭМ!$B$33:$B$776,B$83)+'СЕТ СН'!$H$9+СВЦЭМ!$D$10+'СЕТ СН'!$H$6-'СЕТ СН'!$H$19</f>
        <v>1366.93310236</v>
      </c>
      <c r="C104" s="36">
        <f>SUMIFS(СВЦЭМ!$C$33:$C$776,СВЦЭМ!$A$33:$A$776,$A104,СВЦЭМ!$B$33:$B$776,C$83)+'СЕТ СН'!$H$9+СВЦЭМ!$D$10+'СЕТ СН'!$H$6-'СЕТ СН'!$H$19</f>
        <v>1398.2576120799999</v>
      </c>
      <c r="D104" s="36">
        <f>SUMIFS(СВЦЭМ!$C$33:$C$776,СВЦЭМ!$A$33:$A$776,$A104,СВЦЭМ!$B$33:$B$776,D$83)+'СЕТ СН'!$H$9+СВЦЭМ!$D$10+'СЕТ СН'!$H$6-'СЕТ СН'!$H$19</f>
        <v>1437.0574447500001</v>
      </c>
      <c r="E104" s="36">
        <f>SUMIFS(СВЦЭМ!$C$33:$C$776,СВЦЭМ!$A$33:$A$776,$A104,СВЦЭМ!$B$33:$B$776,E$83)+'СЕТ СН'!$H$9+СВЦЭМ!$D$10+'СЕТ СН'!$H$6-'СЕТ СН'!$H$19</f>
        <v>1436.53095373</v>
      </c>
      <c r="F104" s="36">
        <f>SUMIFS(СВЦЭМ!$C$33:$C$776,СВЦЭМ!$A$33:$A$776,$A104,СВЦЭМ!$B$33:$B$776,F$83)+'СЕТ СН'!$H$9+СВЦЭМ!$D$10+'СЕТ СН'!$H$6-'СЕТ СН'!$H$19</f>
        <v>1430.8498972299999</v>
      </c>
      <c r="G104" s="36">
        <f>SUMIFS(СВЦЭМ!$C$33:$C$776,СВЦЭМ!$A$33:$A$776,$A104,СВЦЭМ!$B$33:$B$776,G$83)+'СЕТ СН'!$H$9+СВЦЭМ!$D$10+'СЕТ СН'!$H$6-'СЕТ СН'!$H$19</f>
        <v>1459.75975094</v>
      </c>
      <c r="H104" s="36">
        <f>SUMIFS(СВЦЭМ!$C$33:$C$776,СВЦЭМ!$A$33:$A$776,$A104,СВЦЭМ!$B$33:$B$776,H$83)+'СЕТ СН'!$H$9+СВЦЭМ!$D$10+'СЕТ СН'!$H$6-'СЕТ СН'!$H$19</f>
        <v>1411.2828009299999</v>
      </c>
      <c r="I104" s="36">
        <f>SUMIFS(СВЦЭМ!$C$33:$C$776,СВЦЭМ!$A$33:$A$776,$A104,СВЦЭМ!$B$33:$B$776,I$83)+'СЕТ СН'!$H$9+СВЦЭМ!$D$10+'СЕТ СН'!$H$6-'СЕТ СН'!$H$19</f>
        <v>1386.13999932</v>
      </c>
      <c r="J104" s="36">
        <f>SUMIFS(СВЦЭМ!$C$33:$C$776,СВЦЭМ!$A$33:$A$776,$A104,СВЦЭМ!$B$33:$B$776,J$83)+'СЕТ СН'!$H$9+СВЦЭМ!$D$10+'СЕТ СН'!$H$6-'СЕТ СН'!$H$19</f>
        <v>1309.4373722</v>
      </c>
      <c r="K104" s="36">
        <f>SUMIFS(СВЦЭМ!$C$33:$C$776,СВЦЭМ!$A$33:$A$776,$A104,СВЦЭМ!$B$33:$B$776,K$83)+'СЕТ СН'!$H$9+СВЦЭМ!$D$10+'СЕТ СН'!$H$6-'СЕТ СН'!$H$19</f>
        <v>1259.58332496</v>
      </c>
      <c r="L104" s="36">
        <f>SUMIFS(СВЦЭМ!$C$33:$C$776,СВЦЭМ!$A$33:$A$776,$A104,СВЦЭМ!$B$33:$B$776,L$83)+'СЕТ СН'!$H$9+СВЦЭМ!$D$10+'СЕТ СН'!$H$6-'СЕТ СН'!$H$19</f>
        <v>1248.6910241999999</v>
      </c>
      <c r="M104" s="36">
        <f>SUMIFS(СВЦЭМ!$C$33:$C$776,СВЦЭМ!$A$33:$A$776,$A104,СВЦЭМ!$B$33:$B$776,M$83)+'СЕТ СН'!$H$9+СВЦЭМ!$D$10+'СЕТ СН'!$H$6-'СЕТ СН'!$H$19</f>
        <v>1249.13910093</v>
      </c>
      <c r="N104" s="36">
        <f>SUMIFS(СВЦЭМ!$C$33:$C$776,СВЦЭМ!$A$33:$A$776,$A104,СВЦЭМ!$B$33:$B$776,N$83)+'СЕТ СН'!$H$9+СВЦЭМ!$D$10+'СЕТ СН'!$H$6-'СЕТ СН'!$H$19</f>
        <v>1300.74574166</v>
      </c>
      <c r="O104" s="36">
        <f>SUMIFS(СВЦЭМ!$C$33:$C$776,СВЦЭМ!$A$33:$A$776,$A104,СВЦЭМ!$B$33:$B$776,O$83)+'СЕТ СН'!$H$9+СВЦЭМ!$D$10+'СЕТ СН'!$H$6-'СЕТ СН'!$H$19</f>
        <v>1278.7061846199999</v>
      </c>
      <c r="P104" s="36">
        <f>SUMIFS(СВЦЭМ!$C$33:$C$776,СВЦЭМ!$A$33:$A$776,$A104,СВЦЭМ!$B$33:$B$776,P$83)+'СЕТ СН'!$H$9+СВЦЭМ!$D$10+'СЕТ СН'!$H$6-'СЕТ СН'!$H$19</f>
        <v>1310.7299245899999</v>
      </c>
      <c r="Q104" s="36">
        <f>SUMIFS(СВЦЭМ!$C$33:$C$776,СВЦЭМ!$A$33:$A$776,$A104,СВЦЭМ!$B$33:$B$776,Q$83)+'СЕТ СН'!$H$9+СВЦЭМ!$D$10+'СЕТ СН'!$H$6-'СЕТ СН'!$H$19</f>
        <v>1332.1801656800001</v>
      </c>
      <c r="R104" s="36">
        <f>SUMIFS(СВЦЭМ!$C$33:$C$776,СВЦЭМ!$A$33:$A$776,$A104,СВЦЭМ!$B$33:$B$776,R$83)+'СЕТ СН'!$H$9+СВЦЭМ!$D$10+'СЕТ СН'!$H$6-'СЕТ СН'!$H$19</f>
        <v>1342.1683718699999</v>
      </c>
      <c r="S104" s="36">
        <f>SUMIFS(СВЦЭМ!$C$33:$C$776,СВЦЭМ!$A$33:$A$776,$A104,СВЦЭМ!$B$33:$B$776,S$83)+'СЕТ СН'!$H$9+СВЦЭМ!$D$10+'СЕТ СН'!$H$6-'СЕТ СН'!$H$19</f>
        <v>1332.53240267</v>
      </c>
      <c r="T104" s="36">
        <f>SUMIFS(СВЦЭМ!$C$33:$C$776,СВЦЭМ!$A$33:$A$776,$A104,СВЦЭМ!$B$33:$B$776,T$83)+'СЕТ СН'!$H$9+СВЦЭМ!$D$10+'СЕТ СН'!$H$6-'СЕТ СН'!$H$19</f>
        <v>1317.6570974700001</v>
      </c>
      <c r="U104" s="36">
        <f>SUMIFS(СВЦЭМ!$C$33:$C$776,СВЦЭМ!$A$33:$A$776,$A104,СВЦЭМ!$B$33:$B$776,U$83)+'СЕТ СН'!$H$9+СВЦЭМ!$D$10+'СЕТ СН'!$H$6-'СЕТ СН'!$H$19</f>
        <v>1366.30264268</v>
      </c>
      <c r="V104" s="36">
        <f>SUMIFS(СВЦЭМ!$C$33:$C$776,СВЦЭМ!$A$33:$A$776,$A104,СВЦЭМ!$B$33:$B$776,V$83)+'СЕТ СН'!$H$9+СВЦЭМ!$D$10+'СЕТ СН'!$H$6-'СЕТ СН'!$H$19</f>
        <v>1305.4910081099999</v>
      </c>
      <c r="W104" s="36">
        <f>SUMIFS(СВЦЭМ!$C$33:$C$776,СВЦЭМ!$A$33:$A$776,$A104,СВЦЭМ!$B$33:$B$776,W$83)+'СЕТ СН'!$H$9+СВЦЭМ!$D$10+'СЕТ СН'!$H$6-'СЕТ СН'!$H$19</f>
        <v>1295.97612755</v>
      </c>
      <c r="X104" s="36">
        <f>SUMIFS(СВЦЭМ!$C$33:$C$776,СВЦЭМ!$A$33:$A$776,$A104,СВЦЭМ!$B$33:$B$776,X$83)+'СЕТ СН'!$H$9+СВЦЭМ!$D$10+'СЕТ СН'!$H$6-'СЕТ СН'!$H$19</f>
        <v>1330.5017530499999</v>
      </c>
      <c r="Y104" s="36">
        <f>SUMIFS(СВЦЭМ!$C$33:$C$776,СВЦЭМ!$A$33:$A$776,$A104,СВЦЭМ!$B$33:$B$776,Y$83)+'СЕТ СН'!$H$9+СВЦЭМ!$D$10+'СЕТ СН'!$H$6-'СЕТ СН'!$H$19</f>
        <v>1342.79278927</v>
      </c>
    </row>
    <row r="105" spans="1:25" ht="15.75" x14ac:dyDescent="0.2">
      <c r="A105" s="35">
        <f t="shared" si="2"/>
        <v>43943</v>
      </c>
      <c r="B105" s="36">
        <f>SUMIFS(СВЦЭМ!$C$33:$C$776,СВЦЭМ!$A$33:$A$776,$A105,СВЦЭМ!$B$33:$B$776,B$83)+'СЕТ СН'!$H$9+СВЦЭМ!$D$10+'СЕТ СН'!$H$6-'СЕТ СН'!$H$19</f>
        <v>1335.87424921</v>
      </c>
      <c r="C105" s="36">
        <f>SUMIFS(СВЦЭМ!$C$33:$C$776,СВЦЭМ!$A$33:$A$776,$A105,СВЦЭМ!$B$33:$B$776,C$83)+'СЕТ СН'!$H$9+СВЦЭМ!$D$10+'СЕТ СН'!$H$6-'СЕТ СН'!$H$19</f>
        <v>1374.69497643</v>
      </c>
      <c r="D105" s="36">
        <f>SUMIFS(СВЦЭМ!$C$33:$C$776,СВЦЭМ!$A$33:$A$776,$A105,СВЦЭМ!$B$33:$B$776,D$83)+'СЕТ СН'!$H$9+СВЦЭМ!$D$10+'СЕТ СН'!$H$6-'СЕТ СН'!$H$19</f>
        <v>1371.8074119999999</v>
      </c>
      <c r="E105" s="36">
        <f>SUMIFS(СВЦЭМ!$C$33:$C$776,СВЦЭМ!$A$33:$A$776,$A105,СВЦЭМ!$B$33:$B$776,E$83)+'СЕТ СН'!$H$9+СВЦЭМ!$D$10+'СЕТ СН'!$H$6-'СЕТ СН'!$H$19</f>
        <v>1409.04879858</v>
      </c>
      <c r="F105" s="36">
        <f>SUMIFS(СВЦЭМ!$C$33:$C$776,СВЦЭМ!$A$33:$A$776,$A105,СВЦЭМ!$B$33:$B$776,F$83)+'СЕТ СН'!$H$9+СВЦЭМ!$D$10+'СЕТ СН'!$H$6-'СЕТ СН'!$H$19</f>
        <v>1410.7638625699999</v>
      </c>
      <c r="G105" s="36">
        <f>SUMIFS(СВЦЭМ!$C$33:$C$776,СВЦЭМ!$A$33:$A$776,$A105,СВЦЭМ!$B$33:$B$776,G$83)+'СЕТ СН'!$H$9+СВЦЭМ!$D$10+'СЕТ СН'!$H$6-'СЕТ СН'!$H$19</f>
        <v>1397.8455318199999</v>
      </c>
      <c r="H105" s="36">
        <f>SUMIFS(СВЦЭМ!$C$33:$C$776,СВЦЭМ!$A$33:$A$776,$A105,СВЦЭМ!$B$33:$B$776,H$83)+'СЕТ СН'!$H$9+СВЦЭМ!$D$10+'СЕТ СН'!$H$6-'СЕТ СН'!$H$19</f>
        <v>1360.919355</v>
      </c>
      <c r="I105" s="36">
        <f>SUMIFS(СВЦЭМ!$C$33:$C$776,СВЦЭМ!$A$33:$A$776,$A105,СВЦЭМ!$B$33:$B$776,I$83)+'СЕТ СН'!$H$9+СВЦЭМ!$D$10+'СЕТ СН'!$H$6-'СЕТ СН'!$H$19</f>
        <v>1360.2261378400001</v>
      </c>
      <c r="J105" s="36">
        <f>SUMIFS(СВЦЭМ!$C$33:$C$776,СВЦЭМ!$A$33:$A$776,$A105,СВЦЭМ!$B$33:$B$776,J$83)+'СЕТ СН'!$H$9+СВЦЭМ!$D$10+'СЕТ СН'!$H$6-'СЕТ СН'!$H$19</f>
        <v>1302.4049486599999</v>
      </c>
      <c r="K105" s="36">
        <f>SUMIFS(СВЦЭМ!$C$33:$C$776,СВЦЭМ!$A$33:$A$776,$A105,СВЦЭМ!$B$33:$B$776,K$83)+'СЕТ СН'!$H$9+СВЦЭМ!$D$10+'СЕТ СН'!$H$6-'СЕТ СН'!$H$19</f>
        <v>1308.4107574899999</v>
      </c>
      <c r="L105" s="36">
        <f>SUMIFS(СВЦЭМ!$C$33:$C$776,СВЦЭМ!$A$33:$A$776,$A105,СВЦЭМ!$B$33:$B$776,L$83)+'СЕТ СН'!$H$9+СВЦЭМ!$D$10+'СЕТ СН'!$H$6-'СЕТ СН'!$H$19</f>
        <v>1282.21297974</v>
      </c>
      <c r="M105" s="36">
        <f>SUMIFS(СВЦЭМ!$C$33:$C$776,СВЦЭМ!$A$33:$A$776,$A105,СВЦЭМ!$B$33:$B$776,M$83)+'СЕТ СН'!$H$9+СВЦЭМ!$D$10+'СЕТ СН'!$H$6-'СЕТ СН'!$H$19</f>
        <v>1285.6226553500001</v>
      </c>
      <c r="N105" s="36">
        <f>SUMIFS(СВЦЭМ!$C$33:$C$776,СВЦЭМ!$A$33:$A$776,$A105,СВЦЭМ!$B$33:$B$776,N$83)+'СЕТ СН'!$H$9+СВЦЭМ!$D$10+'СЕТ СН'!$H$6-'СЕТ СН'!$H$19</f>
        <v>1331.7815697000001</v>
      </c>
      <c r="O105" s="36">
        <f>SUMIFS(СВЦЭМ!$C$33:$C$776,СВЦЭМ!$A$33:$A$776,$A105,СВЦЭМ!$B$33:$B$776,O$83)+'СЕТ СН'!$H$9+СВЦЭМ!$D$10+'СЕТ СН'!$H$6-'СЕТ СН'!$H$19</f>
        <v>1288.5922195000001</v>
      </c>
      <c r="P105" s="36">
        <f>SUMIFS(СВЦЭМ!$C$33:$C$776,СВЦЭМ!$A$33:$A$776,$A105,СВЦЭМ!$B$33:$B$776,P$83)+'СЕТ СН'!$H$9+СВЦЭМ!$D$10+'СЕТ СН'!$H$6-'СЕТ СН'!$H$19</f>
        <v>1300.5081515100001</v>
      </c>
      <c r="Q105" s="36">
        <f>SUMIFS(СВЦЭМ!$C$33:$C$776,СВЦЭМ!$A$33:$A$776,$A105,СВЦЭМ!$B$33:$B$776,Q$83)+'СЕТ СН'!$H$9+СВЦЭМ!$D$10+'СЕТ СН'!$H$6-'СЕТ СН'!$H$19</f>
        <v>1327.5033959499999</v>
      </c>
      <c r="R105" s="36">
        <f>SUMIFS(СВЦЭМ!$C$33:$C$776,СВЦЭМ!$A$33:$A$776,$A105,СВЦЭМ!$B$33:$B$776,R$83)+'СЕТ СН'!$H$9+СВЦЭМ!$D$10+'СЕТ СН'!$H$6-'СЕТ СН'!$H$19</f>
        <v>1320.89271927</v>
      </c>
      <c r="S105" s="36">
        <f>SUMIFS(СВЦЭМ!$C$33:$C$776,СВЦЭМ!$A$33:$A$776,$A105,СВЦЭМ!$B$33:$B$776,S$83)+'СЕТ СН'!$H$9+СВЦЭМ!$D$10+'СЕТ СН'!$H$6-'СЕТ СН'!$H$19</f>
        <v>1307.76098265</v>
      </c>
      <c r="T105" s="36">
        <f>SUMIFS(СВЦЭМ!$C$33:$C$776,СВЦЭМ!$A$33:$A$776,$A105,СВЦЭМ!$B$33:$B$776,T$83)+'СЕТ СН'!$H$9+СВЦЭМ!$D$10+'СЕТ СН'!$H$6-'СЕТ СН'!$H$19</f>
        <v>1302.96009377</v>
      </c>
      <c r="U105" s="36">
        <f>SUMIFS(СВЦЭМ!$C$33:$C$776,СВЦЭМ!$A$33:$A$776,$A105,СВЦЭМ!$B$33:$B$776,U$83)+'СЕТ СН'!$H$9+СВЦЭМ!$D$10+'СЕТ СН'!$H$6-'СЕТ СН'!$H$19</f>
        <v>1324.2213821</v>
      </c>
      <c r="V105" s="36">
        <f>SUMIFS(СВЦЭМ!$C$33:$C$776,СВЦЭМ!$A$33:$A$776,$A105,СВЦЭМ!$B$33:$B$776,V$83)+'СЕТ СН'!$H$9+СВЦЭМ!$D$10+'СЕТ СН'!$H$6-'СЕТ СН'!$H$19</f>
        <v>1280.2075744199999</v>
      </c>
      <c r="W105" s="36">
        <f>SUMIFS(СВЦЭМ!$C$33:$C$776,СВЦЭМ!$A$33:$A$776,$A105,СВЦЭМ!$B$33:$B$776,W$83)+'СЕТ СН'!$H$9+СВЦЭМ!$D$10+'СЕТ СН'!$H$6-'СЕТ СН'!$H$19</f>
        <v>1267.46113737</v>
      </c>
      <c r="X105" s="36">
        <f>SUMIFS(СВЦЭМ!$C$33:$C$776,СВЦЭМ!$A$33:$A$776,$A105,СВЦЭМ!$B$33:$B$776,X$83)+'СЕТ СН'!$H$9+СВЦЭМ!$D$10+'СЕТ СН'!$H$6-'СЕТ СН'!$H$19</f>
        <v>1260.2111884399999</v>
      </c>
      <c r="Y105" s="36">
        <f>SUMIFS(СВЦЭМ!$C$33:$C$776,СВЦЭМ!$A$33:$A$776,$A105,СВЦЭМ!$B$33:$B$776,Y$83)+'СЕТ СН'!$H$9+СВЦЭМ!$D$10+'СЕТ СН'!$H$6-'СЕТ СН'!$H$19</f>
        <v>1283.78227034</v>
      </c>
    </row>
    <row r="106" spans="1:25" ht="15.75" x14ac:dyDescent="0.2">
      <c r="A106" s="35">
        <f t="shared" si="2"/>
        <v>43944</v>
      </c>
      <c r="B106" s="36">
        <f>SUMIFS(СВЦЭМ!$C$33:$C$776,СВЦЭМ!$A$33:$A$776,$A106,СВЦЭМ!$B$33:$B$776,B$83)+'СЕТ СН'!$H$9+СВЦЭМ!$D$10+'СЕТ СН'!$H$6-'СЕТ СН'!$H$19</f>
        <v>1425.6225771300001</v>
      </c>
      <c r="C106" s="36">
        <f>SUMIFS(СВЦЭМ!$C$33:$C$776,СВЦЭМ!$A$33:$A$776,$A106,СВЦЭМ!$B$33:$B$776,C$83)+'СЕТ СН'!$H$9+СВЦЭМ!$D$10+'СЕТ СН'!$H$6-'СЕТ СН'!$H$19</f>
        <v>1479.45171693</v>
      </c>
      <c r="D106" s="36">
        <f>SUMIFS(СВЦЭМ!$C$33:$C$776,СВЦЭМ!$A$33:$A$776,$A106,СВЦЭМ!$B$33:$B$776,D$83)+'СЕТ СН'!$H$9+СВЦЭМ!$D$10+'СЕТ СН'!$H$6-'СЕТ СН'!$H$19</f>
        <v>1516.17682612</v>
      </c>
      <c r="E106" s="36">
        <f>SUMIFS(СВЦЭМ!$C$33:$C$776,СВЦЭМ!$A$33:$A$776,$A106,СВЦЭМ!$B$33:$B$776,E$83)+'СЕТ СН'!$H$9+СВЦЭМ!$D$10+'СЕТ СН'!$H$6-'СЕТ СН'!$H$19</f>
        <v>1557.9048660199999</v>
      </c>
      <c r="F106" s="36">
        <f>SUMIFS(СВЦЭМ!$C$33:$C$776,СВЦЭМ!$A$33:$A$776,$A106,СВЦЭМ!$B$33:$B$776,F$83)+'СЕТ СН'!$H$9+СВЦЭМ!$D$10+'СЕТ СН'!$H$6-'СЕТ СН'!$H$19</f>
        <v>1565.5317513499999</v>
      </c>
      <c r="G106" s="36">
        <f>SUMIFS(СВЦЭМ!$C$33:$C$776,СВЦЭМ!$A$33:$A$776,$A106,СВЦЭМ!$B$33:$B$776,G$83)+'СЕТ СН'!$H$9+СВЦЭМ!$D$10+'СЕТ СН'!$H$6-'СЕТ СН'!$H$19</f>
        <v>1537.9169896000001</v>
      </c>
      <c r="H106" s="36">
        <f>SUMIFS(СВЦЭМ!$C$33:$C$776,СВЦЭМ!$A$33:$A$776,$A106,СВЦЭМ!$B$33:$B$776,H$83)+'СЕТ СН'!$H$9+СВЦЭМ!$D$10+'СЕТ СН'!$H$6-'СЕТ СН'!$H$19</f>
        <v>1479.12080285</v>
      </c>
      <c r="I106" s="36">
        <f>SUMIFS(СВЦЭМ!$C$33:$C$776,СВЦЭМ!$A$33:$A$776,$A106,СВЦЭМ!$B$33:$B$776,I$83)+'СЕТ СН'!$H$9+СВЦЭМ!$D$10+'СЕТ СН'!$H$6-'СЕТ СН'!$H$19</f>
        <v>1455.8363234199999</v>
      </c>
      <c r="J106" s="36">
        <f>SUMIFS(СВЦЭМ!$C$33:$C$776,СВЦЭМ!$A$33:$A$776,$A106,СВЦЭМ!$B$33:$B$776,J$83)+'СЕТ СН'!$H$9+СВЦЭМ!$D$10+'СЕТ СН'!$H$6-'СЕТ СН'!$H$19</f>
        <v>1371.0658865999999</v>
      </c>
      <c r="K106" s="36">
        <f>SUMIFS(СВЦЭМ!$C$33:$C$776,СВЦЭМ!$A$33:$A$776,$A106,СВЦЭМ!$B$33:$B$776,K$83)+'СЕТ СН'!$H$9+СВЦЭМ!$D$10+'СЕТ СН'!$H$6-'СЕТ СН'!$H$19</f>
        <v>1350.57492015</v>
      </c>
      <c r="L106" s="36">
        <f>SUMIFS(СВЦЭМ!$C$33:$C$776,СВЦЭМ!$A$33:$A$776,$A106,СВЦЭМ!$B$33:$B$776,L$83)+'СЕТ СН'!$H$9+СВЦЭМ!$D$10+'СЕТ СН'!$H$6-'СЕТ СН'!$H$19</f>
        <v>1344.6802145199999</v>
      </c>
      <c r="M106" s="36">
        <f>SUMIFS(СВЦЭМ!$C$33:$C$776,СВЦЭМ!$A$33:$A$776,$A106,СВЦЭМ!$B$33:$B$776,M$83)+'СЕТ СН'!$H$9+СВЦЭМ!$D$10+'СЕТ СН'!$H$6-'СЕТ СН'!$H$19</f>
        <v>1346.4194755199999</v>
      </c>
      <c r="N106" s="36">
        <f>SUMIFS(СВЦЭМ!$C$33:$C$776,СВЦЭМ!$A$33:$A$776,$A106,СВЦЭМ!$B$33:$B$776,N$83)+'СЕТ СН'!$H$9+СВЦЭМ!$D$10+'СЕТ СН'!$H$6-'СЕТ СН'!$H$19</f>
        <v>1366.1893640799999</v>
      </c>
      <c r="O106" s="36">
        <f>SUMIFS(СВЦЭМ!$C$33:$C$776,СВЦЭМ!$A$33:$A$776,$A106,СВЦЭМ!$B$33:$B$776,O$83)+'СЕТ СН'!$H$9+СВЦЭМ!$D$10+'СЕТ СН'!$H$6-'СЕТ СН'!$H$19</f>
        <v>1347.23561954</v>
      </c>
      <c r="P106" s="36">
        <f>SUMIFS(СВЦЭМ!$C$33:$C$776,СВЦЭМ!$A$33:$A$776,$A106,СВЦЭМ!$B$33:$B$776,P$83)+'СЕТ СН'!$H$9+СВЦЭМ!$D$10+'СЕТ СН'!$H$6-'СЕТ СН'!$H$19</f>
        <v>1367.53771209</v>
      </c>
      <c r="Q106" s="36">
        <f>SUMIFS(СВЦЭМ!$C$33:$C$776,СВЦЭМ!$A$33:$A$776,$A106,СВЦЭМ!$B$33:$B$776,Q$83)+'СЕТ СН'!$H$9+СВЦЭМ!$D$10+'СЕТ СН'!$H$6-'СЕТ СН'!$H$19</f>
        <v>1385.9061560499999</v>
      </c>
      <c r="R106" s="36">
        <f>SUMIFS(СВЦЭМ!$C$33:$C$776,СВЦЭМ!$A$33:$A$776,$A106,СВЦЭМ!$B$33:$B$776,R$83)+'СЕТ СН'!$H$9+СВЦЭМ!$D$10+'СЕТ СН'!$H$6-'СЕТ СН'!$H$19</f>
        <v>1394.62464729</v>
      </c>
      <c r="S106" s="36">
        <f>SUMIFS(СВЦЭМ!$C$33:$C$776,СВЦЭМ!$A$33:$A$776,$A106,СВЦЭМ!$B$33:$B$776,S$83)+'СЕТ СН'!$H$9+СВЦЭМ!$D$10+'СЕТ СН'!$H$6-'СЕТ СН'!$H$19</f>
        <v>1372.4936931699999</v>
      </c>
      <c r="T106" s="36">
        <f>SUMIFS(СВЦЭМ!$C$33:$C$776,СВЦЭМ!$A$33:$A$776,$A106,СВЦЭМ!$B$33:$B$776,T$83)+'СЕТ СН'!$H$9+СВЦЭМ!$D$10+'СЕТ СН'!$H$6-'СЕТ СН'!$H$19</f>
        <v>1344.85486552</v>
      </c>
      <c r="U106" s="36">
        <f>SUMIFS(СВЦЭМ!$C$33:$C$776,СВЦЭМ!$A$33:$A$776,$A106,СВЦЭМ!$B$33:$B$776,U$83)+'СЕТ СН'!$H$9+СВЦЭМ!$D$10+'СЕТ СН'!$H$6-'СЕТ СН'!$H$19</f>
        <v>1345.0987958000001</v>
      </c>
      <c r="V106" s="36">
        <f>SUMIFS(СВЦЭМ!$C$33:$C$776,СВЦЭМ!$A$33:$A$776,$A106,СВЦЭМ!$B$33:$B$776,V$83)+'СЕТ СН'!$H$9+СВЦЭМ!$D$10+'СЕТ СН'!$H$6-'СЕТ СН'!$H$19</f>
        <v>1313.5095305299999</v>
      </c>
      <c r="W106" s="36">
        <f>SUMIFS(СВЦЭМ!$C$33:$C$776,СВЦЭМ!$A$33:$A$776,$A106,СВЦЭМ!$B$33:$B$776,W$83)+'СЕТ СН'!$H$9+СВЦЭМ!$D$10+'СЕТ СН'!$H$6-'СЕТ СН'!$H$19</f>
        <v>1299.7148329300001</v>
      </c>
      <c r="X106" s="36">
        <f>SUMIFS(СВЦЭМ!$C$33:$C$776,СВЦЭМ!$A$33:$A$776,$A106,СВЦЭМ!$B$33:$B$776,X$83)+'СЕТ СН'!$H$9+СВЦЭМ!$D$10+'СЕТ СН'!$H$6-'СЕТ СН'!$H$19</f>
        <v>1328.1947625800001</v>
      </c>
      <c r="Y106" s="36">
        <f>SUMIFS(СВЦЭМ!$C$33:$C$776,СВЦЭМ!$A$33:$A$776,$A106,СВЦЭМ!$B$33:$B$776,Y$83)+'СЕТ СН'!$H$9+СВЦЭМ!$D$10+'СЕТ СН'!$H$6-'СЕТ СН'!$H$19</f>
        <v>1359.9104626599999</v>
      </c>
    </row>
    <row r="107" spans="1:25" ht="15.75" x14ac:dyDescent="0.2">
      <c r="A107" s="35">
        <f t="shared" si="2"/>
        <v>43945</v>
      </c>
      <c r="B107" s="36">
        <f>SUMIFS(СВЦЭМ!$C$33:$C$776,СВЦЭМ!$A$33:$A$776,$A107,СВЦЭМ!$B$33:$B$776,B$83)+'СЕТ СН'!$H$9+СВЦЭМ!$D$10+'СЕТ СН'!$H$6-'СЕТ СН'!$H$19</f>
        <v>1644.0901082299999</v>
      </c>
      <c r="C107" s="36">
        <f>SUMIFS(СВЦЭМ!$C$33:$C$776,СВЦЭМ!$A$33:$A$776,$A107,СВЦЭМ!$B$33:$B$776,C$83)+'СЕТ СН'!$H$9+СВЦЭМ!$D$10+'СЕТ СН'!$H$6-'СЕТ СН'!$H$19</f>
        <v>1686.06236635</v>
      </c>
      <c r="D107" s="36">
        <f>SUMIFS(СВЦЭМ!$C$33:$C$776,СВЦЭМ!$A$33:$A$776,$A107,СВЦЭМ!$B$33:$B$776,D$83)+'СЕТ СН'!$H$9+СВЦЭМ!$D$10+'СЕТ СН'!$H$6-'СЕТ СН'!$H$19</f>
        <v>1717.6152423599999</v>
      </c>
      <c r="E107" s="36">
        <f>SUMIFS(СВЦЭМ!$C$33:$C$776,СВЦЭМ!$A$33:$A$776,$A107,СВЦЭМ!$B$33:$B$776,E$83)+'СЕТ СН'!$H$9+СВЦЭМ!$D$10+'СЕТ СН'!$H$6-'СЕТ СН'!$H$19</f>
        <v>1732.6923892499999</v>
      </c>
      <c r="F107" s="36">
        <f>SUMIFS(СВЦЭМ!$C$33:$C$776,СВЦЭМ!$A$33:$A$776,$A107,СВЦЭМ!$B$33:$B$776,F$83)+'СЕТ СН'!$H$9+СВЦЭМ!$D$10+'СЕТ СН'!$H$6-'СЕТ СН'!$H$19</f>
        <v>1739.40400062</v>
      </c>
      <c r="G107" s="36">
        <f>SUMIFS(СВЦЭМ!$C$33:$C$776,СВЦЭМ!$A$33:$A$776,$A107,СВЦЭМ!$B$33:$B$776,G$83)+'СЕТ СН'!$H$9+СВЦЭМ!$D$10+'СЕТ СН'!$H$6-'СЕТ СН'!$H$19</f>
        <v>1737.8394956699999</v>
      </c>
      <c r="H107" s="36">
        <f>SUMIFS(СВЦЭМ!$C$33:$C$776,СВЦЭМ!$A$33:$A$776,$A107,СВЦЭМ!$B$33:$B$776,H$83)+'СЕТ СН'!$H$9+СВЦЭМ!$D$10+'СЕТ СН'!$H$6-'СЕТ СН'!$H$19</f>
        <v>1726.79815495</v>
      </c>
      <c r="I107" s="36">
        <f>SUMIFS(СВЦЭМ!$C$33:$C$776,СВЦЭМ!$A$33:$A$776,$A107,СВЦЭМ!$B$33:$B$776,I$83)+'СЕТ СН'!$H$9+СВЦЭМ!$D$10+'СЕТ СН'!$H$6-'СЕТ СН'!$H$19</f>
        <v>1659.4238602299999</v>
      </c>
      <c r="J107" s="36">
        <f>SUMIFS(СВЦЭМ!$C$33:$C$776,СВЦЭМ!$A$33:$A$776,$A107,СВЦЭМ!$B$33:$B$776,J$83)+'СЕТ СН'!$H$9+СВЦЭМ!$D$10+'СЕТ СН'!$H$6-'СЕТ СН'!$H$19</f>
        <v>1527.94710334</v>
      </c>
      <c r="K107" s="36">
        <f>SUMIFS(СВЦЭМ!$C$33:$C$776,СВЦЭМ!$A$33:$A$776,$A107,СВЦЭМ!$B$33:$B$776,K$83)+'СЕТ СН'!$H$9+СВЦЭМ!$D$10+'СЕТ СН'!$H$6-'СЕТ СН'!$H$19</f>
        <v>1524.6894167999999</v>
      </c>
      <c r="L107" s="36">
        <f>SUMIFS(СВЦЭМ!$C$33:$C$776,СВЦЭМ!$A$33:$A$776,$A107,СВЦЭМ!$B$33:$B$776,L$83)+'СЕТ СН'!$H$9+СВЦЭМ!$D$10+'СЕТ СН'!$H$6-'СЕТ СН'!$H$19</f>
        <v>1509.2319054499999</v>
      </c>
      <c r="M107" s="36">
        <f>SUMIFS(СВЦЭМ!$C$33:$C$776,СВЦЭМ!$A$33:$A$776,$A107,СВЦЭМ!$B$33:$B$776,M$83)+'СЕТ СН'!$H$9+СВЦЭМ!$D$10+'СЕТ СН'!$H$6-'СЕТ СН'!$H$19</f>
        <v>1481.2351477299999</v>
      </c>
      <c r="N107" s="36">
        <f>SUMIFS(СВЦЭМ!$C$33:$C$776,СВЦЭМ!$A$33:$A$776,$A107,СВЦЭМ!$B$33:$B$776,N$83)+'СЕТ СН'!$H$9+СВЦЭМ!$D$10+'СЕТ СН'!$H$6-'СЕТ СН'!$H$19</f>
        <v>1438.33857661</v>
      </c>
      <c r="O107" s="36">
        <f>SUMIFS(СВЦЭМ!$C$33:$C$776,СВЦЭМ!$A$33:$A$776,$A107,СВЦЭМ!$B$33:$B$776,O$83)+'СЕТ СН'!$H$9+СВЦЭМ!$D$10+'СЕТ СН'!$H$6-'СЕТ СН'!$H$19</f>
        <v>1456.1838201400001</v>
      </c>
      <c r="P107" s="36">
        <f>SUMIFS(СВЦЭМ!$C$33:$C$776,СВЦЭМ!$A$33:$A$776,$A107,СВЦЭМ!$B$33:$B$776,P$83)+'СЕТ СН'!$H$9+СВЦЭМ!$D$10+'СЕТ СН'!$H$6-'СЕТ СН'!$H$19</f>
        <v>1475.83859407</v>
      </c>
      <c r="Q107" s="36">
        <f>SUMIFS(СВЦЭМ!$C$33:$C$776,СВЦЭМ!$A$33:$A$776,$A107,СВЦЭМ!$B$33:$B$776,Q$83)+'СЕТ СН'!$H$9+СВЦЭМ!$D$10+'СЕТ СН'!$H$6-'СЕТ СН'!$H$19</f>
        <v>1483.5761754</v>
      </c>
      <c r="R107" s="36">
        <f>SUMIFS(СВЦЭМ!$C$33:$C$776,СВЦЭМ!$A$33:$A$776,$A107,СВЦЭМ!$B$33:$B$776,R$83)+'СЕТ СН'!$H$9+СВЦЭМ!$D$10+'СЕТ СН'!$H$6-'СЕТ СН'!$H$19</f>
        <v>1488.60096408</v>
      </c>
      <c r="S107" s="36">
        <f>SUMIFS(СВЦЭМ!$C$33:$C$776,СВЦЭМ!$A$33:$A$776,$A107,СВЦЭМ!$B$33:$B$776,S$83)+'СЕТ СН'!$H$9+СВЦЭМ!$D$10+'СЕТ СН'!$H$6-'СЕТ СН'!$H$19</f>
        <v>1490.8447886500001</v>
      </c>
      <c r="T107" s="36">
        <f>SUMIFS(СВЦЭМ!$C$33:$C$776,СВЦЭМ!$A$33:$A$776,$A107,СВЦЭМ!$B$33:$B$776,T$83)+'СЕТ СН'!$H$9+СВЦЭМ!$D$10+'СЕТ СН'!$H$6-'СЕТ СН'!$H$19</f>
        <v>1451.8518925200001</v>
      </c>
      <c r="U107" s="36">
        <f>SUMIFS(СВЦЭМ!$C$33:$C$776,СВЦЭМ!$A$33:$A$776,$A107,СВЦЭМ!$B$33:$B$776,U$83)+'СЕТ СН'!$H$9+СВЦЭМ!$D$10+'СЕТ СН'!$H$6-'СЕТ СН'!$H$19</f>
        <v>1434.7256936900001</v>
      </c>
      <c r="V107" s="36">
        <f>SUMIFS(СВЦЭМ!$C$33:$C$776,СВЦЭМ!$A$33:$A$776,$A107,СВЦЭМ!$B$33:$B$776,V$83)+'СЕТ СН'!$H$9+СВЦЭМ!$D$10+'СЕТ СН'!$H$6-'СЕТ СН'!$H$19</f>
        <v>1397.526396</v>
      </c>
      <c r="W107" s="36">
        <f>SUMIFS(СВЦЭМ!$C$33:$C$776,СВЦЭМ!$A$33:$A$776,$A107,СВЦЭМ!$B$33:$B$776,W$83)+'СЕТ СН'!$H$9+СВЦЭМ!$D$10+'СЕТ СН'!$H$6-'СЕТ СН'!$H$19</f>
        <v>1387.11181334</v>
      </c>
      <c r="X107" s="36">
        <f>SUMIFS(СВЦЭМ!$C$33:$C$776,СВЦЭМ!$A$33:$A$776,$A107,СВЦЭМ!$B$33:$B$776,X$83)+'СЕТ СН'!$H$9+СВЦЭМ!$D$10+'СЕТ СН'!$H$6-'СЕТ СН'!$H$19</f>
        <v>1436.32190752</v>
      </c>
      <c r="Y107" s="36">
        <f>SUMIFS(СВЦЭМ!$C$33:$C$776,СВЦЭМ!$A$33:$A$776,$A107,СВЦЭМ!$B$33:$B$776,Y$83)+'СЕТ СН'!$H$9+СВЦЭМ!$D$10+'СЕТ СН'!$H$6-'СЕТ СН'!$H$19</f>
        <v>1412.8616498199999</v>
      </c>
    </row>
    <row r="108" spans="1:25" ht="15.75" x14ac:dyDescent="0.2">
      <c r="A108" s="35">
        <f t="shared" si="2"/>
        <v>43946</v>
      </c>
      <c r="B108" s="36">
        <f>SUMIFS(СВЦЭМ!$C$33:$C$776,СВЦЭМ!$A$33:$A$776,$A108,СВЦЭМ!$B$33:$B$776,B$83)+'СЕТ СН'!$H$9+СВЦЭМ!$D$10+'СЕТ СН'!$H$6-'СЕТ СН'!$H$19</f>
        <v>1601.1885869</v>
      </c>
      <c r="C108" s="36">
        <f>SUMIFS(СВЦЭМ!$C$33:$C$776,СВЦЭМ!$A$33:$A$776,$A108,СВЦЭМ!$B$33:$B$776,C$83)+'СЕТ СН'!$H$9+СВЦЭМ!$D$10+'СЕТ СН'!$H$6-'СЕТ СН'!$H$19</f>
        <v>1634.8853344700001</v>
      </c>
      <c r="D108" s="36">
        <f>SUMIFS(СВЦЭМ!$C$33:$C$776,СВЦЭМ!$A$33:$A$776,$A108,СВЦЭМ!$B$33:$B$776,D$83)+'СЕТ СН'!$H$9+СВЦЭМ!$D$10+'СЕТ СН'!$H$6-'СЕТ СН'!$H$19</f>
        <v>1647.72531817</v>
      </c>
      <c r="E108" s="36">
        <f>SUMIFS(СВЦЭМ!$C$33:$C$776,СВЦЭМ!$A$33:$A$776,$A108,СВЦЭМ!$B$33:$B$776,E$83)+'СЕТ СН'!$H$9+СВЦЭМ!$D$10+'СЕТ СН'!$H$6-'СЕТ СН'!$H$19</f>
        <v>1664.5564518599999</v>
      </c>
      <c r="F108" s="36">
        <f>SUMIFS(СВЦЭМ!$C$33:$C$776,СВЦЭМ!$A$33:$A$776,$A108,СВЦЭМ!$B$33:$B$776,F$83)+'СЕТ СН'!$H$9+СВЦЭМ!$D$10+'СЕТ СН'!$H$6-'СЕТ СН'!$H$19</f>
        <v>1684.9717159699999</v>
      </c>
      <c r="G108" s="36">
        <f>SUMIFS(СВЦЭМ!$C$33:$C$776,СВЦЭМ!$A$33:$A$776,$A108,СВЦЭМ!$B$33:$B$776,G$83)+'СЕТ СН'!$H$9+СВЦЭМ!$D$10+'СЕТ СН'!$H$6-'СЕТ СН'!$H$19</f>
        <v>1668.8232815599999</v>
      </c>
      <c r="H108" s="36">
        <f>SUMIFS(СВЦЭМ!$C$33:$C$776,СВЦЭМ!$A$33:$A$776,$A108,СВЦЭМ!$B$33:$B$776,H$83)+'СЕТ СН'!$H$9+СВЦЭМ!$D$10+'СЕТ СН'!$H$6-'СЕТ СН'!$H$19</f>
        <v>1676.33011917</v>
      </c>
      <c r="I108" s="36">
        <f>SUMIFS(СВЦЭМ!$C$33:$C$776,СВЦЭМ!$A$33:$A$776,$A108,СВЦЭМ!$B$33:$B$776,I$83)+'СЕТ СН'!$H$9+СВЦЭМ!$D$10+'СЕТ СН'!$H$6-'СЕТ СН'!$H$19</f>
        <v>1671.6336419199999</v>
      </c>
      <c r="J108" s="36">
        <f>SUMIFS(СВЦЭМ!$C$33:$C$776,СВЦЭМ!$A$33:$A$776,$A108,СВЦЭМ!$B$33:$B$776,J$83)+'СЕТ СН'!$H$9+СВЦЭМ!$D$10+'СЕТ СН'!$H$6-'СЕТ СН'!$H$19</f>
        <v>1605.43193159</v>
      </c>
      <c r="K108" s="36">
        <f>SUMIFS(СВЦЭМ!$C$33:$C$776,СВЦЭМ!$A$33:$A$776,$A108,СВЦЭМ!$B$33:$B$776,K$83)+'СЕТ СН'!$H$9+СВЦЭМ!$D$10+'СЕТ СН'!$H$6-'СЕТ СН'!$H$19</f>
        <v>1547.8590262499999</v>
      </c>
      <c r="L108" s="36">
        <f>SUMIFS(СВЦЭМ!$C$33:$C$776,СВЦЭМ!$A$33:$A$776,$A108,СВЦЭМ!$B$33:$B$776,L$83)+'СЕТ СН'!$H$9+СВЦЭМ!$D$10+'СЕТ СН'!$H$6-'СЕТ СН'!$H$19</f>
        <v>1530.99351523</v>
      </c>
      <c r="M108" s="36">
        <f>SUMIFS(СВЦЭМ!$C$33:$C$776,СВЦЭМ!$A$33:$A$776,$A108,СВЦЭМ!$B$33:$B$776,M$83)+'СЕТ СН'!$H$9+СВЦЭМ!$D$10+'СЕТ СН'!$H$6-'СЕТ СН'!$H$19</f>
        <v>1557.98060532</v>
      </c>
      <c r="N108" s="36">
        <f>SUMIFS(СВЦЭМ!$C$33:$C$776,СВЦЭМ!$A$33:$A$776,$A108,СВЦЭМ!$B$33:$B$776,N$83)+'СЕТ СН'!$H$9+СВЦЭМ!$D$10+'СЕТ СН'!$H$6-'СЕТ СН'!$H$19</f>
        <v>1584.5893185800001</v>
      </c>
      <c r="O108" s="36">
        <f>SUMIFS(СВЦЭМ!$C$33:$C$776,СВЦЭМ!$A$33:$A$776,$A108,СВЦЭМ!$B$33:$B$776,O$83)+'СЕТ СН'!$H$9+СВЦЭМ!$D$10+'СЕТ СН'!$H$6-'СЕТ СН'!$H$19</f>
        <v>1575.455436</v>
      </c>
      <c r="P108" s="36">
        <f>SUMIFS(СВЦЭМ!$C$33:$C$776,СВЦЭМ!$A$33:$A$776,$A108,СВЦЭМ!$B$33:$B$776,P$83)+'СЕТ СН'!$H$9+СВЦЭМ!$D$10+'СЕТ СН'!$H$6-'СЕТ СН'!$H$19</f>
        <v>1597.2795976299999</v>
      </c>
      <c r="Q108" s="36">
        <f>SUMIFS(СВЦЭМ!$C$33:$C$776,СВЦЭМ!$A$33:$A$776,$A108,СВЦЭМ!$B$33:$B$776,Q$83)+'СЕТ СН'!$H$9+СВЦЭМ!$D$10+'СЕТ СН'!$H$6-'СЕТ СН'!$H$19</f>
        <v>1623.0951770199999</v>
      </c>
      <c r="R108" s="36">
        <f>SUMIFS(СВЦЭМ!$C$33:$C$776,СВЦЭМ!$A$33:$A$776,$A108,СВЦЭМ!$B$33:$B$776,R$83)+'СЕТ СН'!$H$9+СВЦЭМ!$D$10+'СЕТ СН'!$H$6-'СЕТ СН'!$H$19</f>
        <v>1626.98009239</v>
      </c>
      <c r="S108" s="36">
        <f>SUMIFS(СВЦЭМ!$C$33:$C$776,СВЦЭМ!$A$33:$A$776,$A108,СВЦЭМ!$B$33:$B$776,S$83)+'СЕТ СН'!$H$9+СВЦЭМ!$D$10+'СЕТ СН'!$H$6-'СЕТ СН'!$H$19</f>
        <v>1638.3767990399999</v>
      </c>
      <c r="T108" s="36">
        <f>SUMIFS(СВЦЭМ!$C$33:$C$776,СВЦЭМ!$A$33:$A$776,$A108,СВЦЭМ!$B$33:$B$776,T$83)+'СЕТ СН'!$H$9+СВЦЭМ!$D$10+'СЕТ СН'!$H$6-'СЕТ СН'!$H$19</f>
        <v>1604.3758789199999</v>
      </c>
      <c r="U108" s="36">
        <f>SUMIFS(СВЦЭМ!$C$33:$C$776,СВЦЭМ!$A$33:$A$776,$A108,СВЦЭМ!$B$33:$B$776,U$83)+'СЕТ СН'!$H$9+СВЦЭМ!$D$10+'СЕТ СН'!$H$6-'СЕТ СН'!$H$19</f>
        <v>1582.4634040000001</v>
      </c>
      <c r="V108" s="36">
        <f>SUMIFS(СВЦЭМ!$C$33:$C$776,СВЦЭМ!$A$33:$A$776,$A108,СВЦЭМ!$B$33:$B$776,V$83)+'СЕТ СН'!$H$9+СВЦЭМ!$D$10+'СЕТ СН'!$H$6-'СЕТ СН'!$H$19</f>
        <v>1565.21795088</v>
      </c>
      <c r="W108" s="36">
        <f>SUMIFS(СВЦЭМ!$C$33:$C$776,СВЦЭМ!$A$33:$A$776,$A108,СВЦЭМ!$B$33:$B$776,W$83)+'СЕТ СН'!$H$9+СВЦЭМ!$D$10+'СЕТ СН'!$H$6-'СЕТ СН'!$H$19</f>
        <v>1548.73708491</v>
      </c>
      <c r="X108" s="36">
        <f>SUMIFS(СВЦЭМ!$C$33:$C$776,СВЦЭМ!$A$33:$A$776,$A108,СВЦЭМ!$B$33:$B$776,X$83)+'СЕТ СН'!$H$9+СВЦЭМ!$D$10+'СЕТ СН'!$H$6-'СЕТ СН'!$H$19</f>
        <v>1549.06861205</v>
      </c>
      <c r="Y108" s="36">
        <f>SUMIFS(СВЦЭМ!$C$33:$C$776,СВЦЭМ!$A$33:$A$776,$A108,СВЦЭМ!$B$33:$B$776,Y$83)+'СЕТ СН'!$H$9+СВЦЭМ!$D$10+'СЕТ СН'!$H$6-'СЕТ СН'!$H$19</f>
        <v>1601.6472571500001</v>
      </c>
    </row>
    <row r="109" spans="1:25" ht="15.75" x14ac:dyDescent="0.2">
      <c r="A109" s="35">
        <f t="shared" si="2"/>
        <v>43947</v>
      </c>
      <c r="B109" s="36">
        <f>SUMIFS(СВЦЭМ!$C$33:$C$776,СВЦЭМ!$A$33:$A$776,$A109,СВЦЭМ!$B$33:$B$776,B$83)+'СЕТ СН'!$H$9+СВЦЭМ!$D$10+'СЕТ СН'!$H$6-'СЕТ СН'!$H$19</f>
        <v>1698.8513312800001</v>
      </c>
      <c r="C109" s="36">
        <f>SUMIFS(СВЦЭМ!$C$33:$C$776,СВЦЭМ!$A$33:$A$776,$A109,СВЦЭМ!$B$33:$B$776,C$83)+'СЕТ СН'!$H$9+СВЦЭМ!$D$10+'СЕТ СН'!$H$6-'СЕТ СН'!$H$19</f>
        <v>1702.2075857099999</v>
      </c>
      <c r="D109" s="36">
        <f>SUMIFS(СВЦЭМ!$C$33:$C$776,СВЦЭМ!$A$33:$A$776,$A109,СВЦЭМ!$B$33:$B$776,D$83)+'СЕТ СН'!$H$9+СВЦЭМ!$D$10+'СЕТ СН'!$H$6-'СЕТ СН'!$H$19</f>
        <v>1677.95738059</v>
      </c>
      <c r="E109" s="36">
        <f>SUMIFS(СВЦЭМ!$C$33:$C$776,СВЦЭМ!$A$33:$A$776,$A109,СВЦЭМ!$B$33:$B$776,E$83)+'СЕТ СН'!$H$9+СВЦЭМ!$D$10+'СЕТ СН'!$H$6-'СЕТ СН'!$H$19</f>
        <v>1671.3470314900001</v>
      </c>
      <c r="F109" s="36">
        <f>SUMIFS(СВЦЭМ!$C$33:$C$776,СВЦЭМ!$A$33:$A$776,$A109,СВЦЭМ!$B$33:$B$776,F$83)+'СЕТ СН'!$H$9+СВЦЭМ!$D$10+'СЕТ СН'!$H$6-'СЕТ СН'!$H$19</f>
        <v>1673.56667335</v>
      </c>
      <c r="G109" s="36">
        <f>SUMIFS(СВЦЭМ!$C$33:$C$776,СВЦЭМ!$A$33:$A$776,$A109,СВЦЭМ!$B$33:$B$776,G$83)+'СЕТ СН'!$H$9+СВЦЭМ!$D$10+'СЕТ СН'!$H$6-'СЕТ СН'!$H$19</f>
        <v>1695.07840852</v>
      </c>
      <c r="H109" s="36">
        <f>SUMIFS(СВЦЭМ!$C$33:$C$776,СВЦЭМ!$A$33:$A$776,$A109,СВЦЭМ!$B$33:$B$776,H$83)+'СЕТ СН'!$H$9+СВЦЭМ!$D$10+'СЕТ СН'!$H$6-'СЕТ СН'!$H$19</f>
        <v>1703.0324120800001</v>
      </c>
      <c r="I109" s="36">
        <f>SUMIFS(СВЦЭМ!$C$33:$C$776,СВЦЭМ!$A$33:$A$776,$A109,СВЦЭМ!$B$33:$B$776,I$83)+'СЕТ СН'!$H$9+СВЦЭМ!$D$10+'СЕТ СН'!$H$6-'СЕТ СН'!$H$19</f>
        <v>1718.55747769</v>
      </c>
      <c r="J109" s="36">
        <f>SUMIFS(СВЦЭМ!$C$33:$C$776,СВЦЭМ!$A$33:$A$776,$A109,СВЦЭМ!$B$33:$B$776,J$83)+'СЕТ СН'!$H$9+СВЦЭМ!$D$10+'СЕТ СН'!$H$6-'СЕТ СН'!$H$19</f>
        <v>1613.82846905</v>
      </c>
      <c r="K109" s="36">
        <f>SUMIFS(СВЦЭМ!$C$33:$C$776,СВЦЭМ!$A$33:$A$776,$A109,СВЦЭМ!$B$33:$B$776,K$83)+'СЕТ СН'!$H$9+СВЦЭМ!$D$10+'СЕТ СН'!$H$6-'СЕТ СН'!$H$19</f>
        <v>1569.7715138199999</v>
      </c>
      <c r="L109" s="36">
        <f>SUMIFS(СВЦЭМ!$C$33:$C$776,СВЦЭМ!$A$33:$A$776,$A109,СВЦЭМ!$B$33:$B$776,L$83)+'СЕТ СН'!$H$9+СВЦЭМ!$D$10+'СЕТ СН'!$H$6-'СЕТ СН'!$H$19</f>
        <v>1534.8543363399999</v>
      </c>
      <c r="M109" s="36">
        <f>SUMIFS(СВЦЭМ!$C$33:$C$776,СВЦЭМ!$A$33:$A$776,$A109,СВЦЭМ!$B$33:$B$776,M$83)+'СЕТ СН'!$H$9+СВЦЭМ!$D$10+'СЕТ СН'!$H$6-'СЕТ СН'!$H$19</f>
        <v>1533.50753476</v>
      </c>
      <c r="N109" s="36">
        <f>SUMIFS(СВЦЭМ!$C$33:$C$776,СВЦЭМ!$A$33:$A$776,$A109,СВЦЭМ!$B$33:$B$776,N$83)+'СЕТ СН'!$H$9+СВЦЭМ!$D$10+'СЕТ СН'!$H$6-'СЕТ СН'!$H$19</f>
        <v>1549.98502489</v>
      </c>
      <c r="O109" s="36">
        <f>SUMIFS(СВЦЭМ!$C$33:$C$776,СВЦЭМ!$A$33:$A$776,$A109,СВЦЭМ!$B$33:$B$776,O$83)+'СЕТ СН'!$H$9+СВЦЭМ!$D$10+'СЕТ СН'!$H$6-'СЕТ СН'!$H$19</f>
        <v>1557.7578628900001</v>
      </c>
      <c r="P109" s="36">
        <f>SUMIFS(СВЦЭМ!$C$33:$C$776,СВЦЭМ!$A$33:$A$776,$A109,СВЦЭМ!$B$33:$B$776,P$83)+'СЕТ СН'!$H$9+СВЦЭМ!$D$10+'СЕТ СН'!$H$6-'СЕТ СН'!$H$19</f>
        <v>1574.4187844099999</v>
      </c>
      <c r="Q109" s="36">
        <f>SUMIFS(СВЦЭМ!$C$33:$C$776,СВЦЭМ!$A$33:$A$776,$A109,СВЦЭМ!$B$33:$B$776,Q$83)+'СЕТ СН'!$H$9+СВЦЭМ!$D$10+'СЕТ СН'!$H$6-'СЕТ СН'!$H$19</f>
        <v>1584.5394757399999</v>
      </c>
      <c r="R109" s="36">
        <f>SUMIFS(СВЦЭМ!$C$33:$C$776,СВЦЭМ!$A$33:$A$776,$A109,СВЦЭМ!$B$33:$B$776,R$83)+'СЕТ СН'!$H$9+СВЦЭМ!$D$10+'СЕТ СН'!$H$6-'СЕТ СН'!$H$19</f>
        <v>1583.1308578799999</v>
      </c>
      <c r="S109" s="36">
        <f>SUMIFS(СВЦЭМ!$C$33:$C$776,СВЦЭМ!$A$33:$A$776,$A109,СВЦЭМ!$B$33:$B$776,S$83)+'СЕТ СН'!$H$9+СВЦЭМ!$D$10+'СЕТ СН'!$H$6-'СЕТ СН'!$H$19</f>
        <v>1578.6300410700001</v>
      </c>
      <c r="T109" s="36">
        <f>SUMIFS(СВЦЭМ!$C$33:$C$776,СВЦЭМ!$A$33:$A$776,$A109,СВЦЭМ!$B$33:$B$776,T$83)+'СЕТ СН'!$H$9+СВЦЭМ!$D$10+'СЕТ СН'!$H$6-'СЕТ СН'!$H$19</f>
        <v>1558.3946755699999</v>
      </c>
      <c r="U109" s="36">
        <f>SUMIFS(СВЦЭМ!$C$33:$C$776,СВЦЭМ!$A$33:$A$776,$A109,СВЦЭМ!$B$33:$B$776,U$83)+'СЕТ СН'!$H$9+СВЦЭМ!$D$10+'СЕТ СН'!$H$6-'СЕТ СН'!$H$19</f>
        <v>1526.6863364000001</v>
      </c>
      <c r="V109" s="36">
        <f>SUMIFS(СВЦЭМ!$C$33:$C$776,СВЦЭМ!$A$33:$A$776,$A109,СВЦЭМ!$B$33:$B$776,V$83)+'СЕТ СН'!$H$9+СВЦЭМ!$D$10+'СЕТ СН'!$H$6-'СЕТ СН'!$H$19</f>
        <v>1507.7087865000001</v>
      </c>
      <c r="W109" s="36">
        <f>SUMIFS(СВЦЭМ!$C$33:$C$776,СВЦЭМ!$A$33:$A$776,$A109,СВЦЭМ!$B$33:$B$776,W$83)+'СЕТ СН'!$H$9+СВЦЭМ!$D$10+'СЕТ СН'!$H$6-'СЕТ СН'!$H$19</f>
        <v>1505.813169</v>
      </c>
      <c r="X109" s="36">
        <f>SUMIFS(СВЦЭМ!$C$33:$C$776,СВЦЭМ!$A$33:$A$776,$A109,СВЦЭМ!$B$33:$B$776,X$83)+'СЕТ СН'!$H$9+СВЦЭМ!$D$10+'СЕТ СН'!$H$6-'СЕТ СН'!$H$19</f>
        <v>1531.84501245</v>
      </c>
      <c r="Y109" s="36">
        <f>SUMIFS(СВЦЭМ!$C$33:$C$776,СВЦЭМ!$A$33:$A$776,$A109,СВЦЭМ!$B$33:$B$776,Y$83)+'СЕТ СН'!$H$9+СВЦЭМ!$D$10+'СЕТ СН'!$H$6-'СЕТ СН'!$H$19</f>
        <v>1586.09879123</v>
      </c>
    </row>
    <row r="110" spans="1:25" ht="15.75" x14ac:dyDescent="0.2">
      <c r="A110" s="35">
        <f t="shared" si="2"/>
        <v>43948</v>
      </c>
      <c r="B110" s="36">
        <f>SUMIFS(СВЦЭМ!$C$33:$C$776,СВЦЭМ!$A$33:$A$776,$A110,СВЦЭМ!$B$33:$B$776,B$83)+'СЕТ СН'!$H$9+СВЦЭМ!$D$10+'СЕТ СН'!$H$6-'СЕТ СН'!$H$19</f>
        <v>1688.60207502</v>
      </c>
      <c r="C110" s="36">
        <f>SUMIFS(СВЦЭМ!$C$33:$C$776,СВЦЭМ!$A$33:$A$776,$A110,СВЦЭМ!$B$33:$B$776,C$83)+'СЕТ СН'!$H$9+СВЦЭМ!$D$10+'СЕТ СН'!$H$6-'СЕТ СН'!$H$19</f>
        <v>1677.35623145</v>
      </c>
      <c r="D110" s="36">
        <f>SUMIFS(СВЦЭМ!$C$33:$C$776,СВЦЭМ!$A$33:$A$776,$A110,СВЦЭМ!$B$33:$B$776,D$83)+'СЕТ СН'!$H$9+СВЦЭМ!$D$10+'СЕТ СН'!$H$6-'СЕТ СН'!$H$19</f>
        <v>1658.3486478099999</v>
      </c>
      <c r="E110" s="36">
        <f>SUMIFS(СВЦЭМ!$C$33:$C$776,СВЦЭМ!$A$33:$A$776,$A110,СВЦЭМ!$B$33:$B$776,E$83)+'СЕТ СН'!$H$9+СВЦЭМ!$D$10+'СЕТ СН'!$H$6-'СЕТ СН'!$H$19</f>
        <v>1643.67604205</v>
      </c>
      <c r="F110" s="36">
        <f>SUMIFS(СВЦЭМ!$C$33:$C$776,СВЦЭМ!$A$33:$A$776,$A110,СВЦЭМ!$B$33:$B$776,F$83)+'СЕТ СН'!$H$9+СВЦЭМ!$D$10+'СЕТ СН'!$H$6-'СЕТ СН'!$H$19</f>
        <v>1650.76605731</v>
      </c>
      <c r="G110" s="36">
        <f>SUMIFS(СВЦЭМ!$C$33:$C$776,СВЦЭМ!$A$33:$A$776,$A110,СВЦЭМ!$B$33:$B$776,G$83)+'СЕТ СН'!$H$9+СВЦЭМ!$D$10+'СЕТ СН'!$H$6-'СЕТ СН'!$H$19</f>
        <v>1660.26289208</v>
      </c>
      <c r="H110" s="36">
        <f>SUMIFS(СВЦЭМ!$C$33:$C$776,СВЦЭМ!$A$33:$A$776,$A110,СВЦЭМ!$B$33:$B$776,H$83)+'СЕТ СН'!$H$9+СВЦЭМ!$D$10+'СЕТ СН'!$H$6-'СЕТ СН'!$H$19</f>
        <v>1677.5147172699999</v>
      </c>
      <c r="I110" s="36">
        <f>SUMIFS(СВЦЭМ!$C$33:$C$776,СВЦЭМ!$A$33:$A$776,$A110,СВЦЭМ!$B$33:$B$776,I$83)+'СЕТ СН'!$H$9+СВЦЭМ!$D$10+'СЕТ СН'!$H$6-'СЕТ СН'!$H$19</f>
        <v>1660.83702945</v>
      </c>
      <c r="J110" s="36">
        <f>SUMIFS(СВЦЭМ!$C$33:$C$776,СВЦЭМ!$A$33:$A$776,$A110,СВЦЭМ!$B$33:$B$776,J$83)+'СЕТ СН'!$H$9+СВЦЭМ!$D$10+'СЕТ СН'!$H$6-'СЕТ СН'!$H$19</f>
        <v>1583.5946987299999</v>
      </c>
      <c r="K110" s="36">
        <f>SUMIFS(СВЦЭМ!$C$33:$C$776,СВЦЭМ!$A$33:$A$776,$A110,СВЦЭМ!$B$33:$B$776,K$83)+'СЕТ СН'!$H$9+СВЦЭМ!$D$10+'СЕТ СН'!$H$6-'СЕТ СН'!$H$19</f>
        <v>1560.6146226399999</v>
      </c>
      <c r="L110" s="36">
        <f>SUMIFS(СВЦЭМ!$C$33:$C$776,СВЦЭМ!$A$33:$A$776,$A110,СВЦЭМ!$B$33:$B$776,L$83)+'СЕТ СН'!$H$9+СВЦЭМ!$D$10+'СЕТ СН'!$H$6-'СЕТ СН'!$H$19</f>
        <v>1526.0418096799999</v>
      </c>
      <c r="M110" s="36">
        <f>SUMIFS(СВЦЭМ!$C$33:$C$776,СВЦЭМ!$A$33:$A$776,$A110,СВЦЭМ!$B$33:$B$776,M$83)+'СЕТ СН'!$H$9+СВЦЭМ!$D$10+'СЕТ СН'!$H$6-'СЕТ СН'!$H$19</f>
        <v>1529.47477804</v>
      </c>
      <c r="N110" s="36">
        <f>SUMIFS(СВЦЭМ!$C$33:$C$776,СВЦЭМ!$A$33:$A$776,$A110,СВЦЭМ!$B$33:$B$776,N$83)+'СЕТ СН'!$H$9+СВЦЭМ!$D$10+'СЕТ СН'!$H$6-'СЕТ СН'!$H$19</f>
        <v>1544.9568659399999</v>
      </c>
      <c r="O110" s="36">
        <f>SUMIFS(СВЦЭМ!$C$33:$C$776,СВЦЭМ!$A$33:$A$776,$A110,СВЦЭМ!$B$33:$B$776,O$83)+'СЕТ СН'!$H$9+СВЦЭМ!$D$10+'СЕТ СН'!$H$6-'СЕТ СН'!$H$19</f>
        <v>1562.08180382</v>
      </c>
      <c r="P110" s="36">
        <f>SUMIFS(СВЦЭМ!$C$33:$C$776,СВЦЭМ!$A$33:$A$776,$A110,СВЦЭМ!$B$33:$B$776,P$83)+'СЕТ СН'!$H$9+СВЦЭМ!$D$10+'СЕТ СН'!$H$6-'СЕТ СН'!$H$19</f>
        <v>1590.12947826</v>
      </c>
      <c r="Q110" s="36">
        <f>SUMIFS(СВЦЭМ!$C$33:$C$776,СВЦЭМ!$A$33:$A$776,$A110,СВЦЭМ!$B$33:$B$776,Q$83)+'СЕТ СН'!$H$9+СВЦЭМ!$D$10+'СЕТ СН'!$H$6-'СЕТ СН'!$H$19</f>
        <v>1601.5336862199999</v>
      </c>
      <c r="R110" s="36">
        <f>SUMIFS(СВЦЭМ!$C$33:$C$776,СВЦЭМ!$A$33:$A$776,$A110,СВЦЭМ!$B$33:$B$776,R$83)+'СЕТ СН'!$H$9+СВЦЭМ!$D$10+'СЕТ СН'!$H$6-'СЕТ СН'!$H$19</f>
        <v>1603.8928470399999</v>
      </c>
      <c r="S110" s="36">
        <f>SUMIFS(СВЦЭМ!$C$33:$C$776,СВЦЭМ!$A$33:$A$776,$A110,СВЦЭМ!$B$33:$B$776,S$83)+'СЕТ СН'!$H$9+СВЦЭМ!$D$10+'СЕТ СН'!$H$6-'СЕТ СН'!$H$19</f>
        <v>1596.2654716699999</v>
      </c>
      <c r="T110" s="36">
        <f>SUMIFS(СВЦЭМ!$C$33:$C$776,СВЦЭМ!$A$33:$A$776,$A110,СВЦЭМ!$B$33:$B$776,T$83)+'СЕТ СН'!$H$9+СВЦЭМ!$D$10+'СЕТ СН'!$H$6-'СЕТ СН'!$H$19</f>
        <v>1565.5330199499999</v>
      </c>
      <c r="U110" s="36">
        <f>SUMIFS(СВЦЭМ!$C$33:$C$776,СВЦЭМ!$A$33:$A$776,$A110,СВЦЭМ!$B$33:$B$776,U$83)+'СЕТ СН'!$H$9+СВЦЭМ!$D$10+'СЕТ СН'!$H$6-'СЕТ СН'!$H$19</f>
        <v>1547.9505228600001</v>
      </c>
      <c r="V110" s="36">
        <f>SUMIFS(СВЦЭМ!$C$33:$C$776,СВЦЭМ!$A$33:$A$776,$A110,СВЦЭМ!$B$33:$B$776,V$83)+'СЕТ СН'!$H$9+СВЦЭМ!$D$10+'СЕТ СН'!$H$6-'СЕТ СН'!$H$19</f>
        <v>1507.7394574499999</v>
      </c>
      <c r="W110" s="36">
        <f>SUMIFS(СВЦЭМ!$C$33:$C$776,СВЦЭМ!$A$33:$A$776,$A110,СВЦЭМ!$B$33:$B$776,W$83)+'СЕТ СН'!$H$9+СВЦЭМ!$D$10+'СЕТ СН'!$H$6-'СЕТ СН'!$H$19</f>
        <v>1508.7710005700001</v>
      </c>
      <c r="X110" s="36">
        <f>SUMIFS(СВЦЭМ!$C$33:$C$776,СВЦЭМ!$A$33:$A$776,$A110,СВЦЭМ!$B$33:$B$776,X$83)+'СЕТ СН'!$H$9+СВЦЭМ!$D$10+'СЕТ СН'!$H$6-'СЕТ СН'!$H$19</f>
        <v>1539.01597646</v>
      </c>
      <c r="Y110" s="36">
        <f>SUMIFS(СВЦЭМ!$C$33:$C$776,СВЦЭМ!$A$33:$A$776,$A110,СВЦЭМ!$B$33:$B$776,Y$83)+'СЕТ СН'!$H$9+СВЦЭМ!$D$10+'СЕТ СН'!$H$6-'СЕТ СН'!$H$19</f>
        <v>1582.12651822</v>
      </c>
    </row>
    <row r="111" spans="1:25" ht="15.75" x14ac:dyDescent="0.2">
      <c r="A111" s="35">
        <f t="shared" si="2"/>
        <v>43949</v>
      </c>
      <c r="B111" s="36">
        <f>SUMIFS(СВЦЭМ!$C$33:$C$776,СВЦЭМ!$A$33:$A$776,$A111,СВЦЭМ!$B$33:$B$776,B$83)+'СЕТ СН'!$H$9+СВЦЭМ!$D$10+'СЕТ СН'!$H$6-'СЕТ СН'!$H$19</f>
        <v>1608.59765459</v>
      </c>
      <c r="C111" s="36">
        <f>SUMIFS(СВЦЭМ!$C$33:$C$776,СВЦЭМ!$A$33:$A$776,$A111,СВЦЭМ!$B$33:$B$776,C$83)+'СЕТ СН'!$H$9+СВЦЭМ!$D$10+'СЕТ СН'!$H$6-'СЕТ СН'!$H$19</f>
        <v>1636.5617532599999</v>
      </c>
      <c r="D111" s="36">
        <f>SUMIFS(СВЦЭМ!$C$33:$C$776,СВЦЭМ!$A$33:$A$776,$A111,СВЦЭМ!$B$33:$B$776,D$83)+'СЕТ СН'!$H$9+СВЦЭМ!$D$10+'СЕТ СН'!$H$6-'СЕТ СН'!$H$19</f>
        <v>1686.03775595</v>
      </c>
      <c r="E111" s="36">
        <f>SUMIFS(СВЦЭМ!$C$33:$C$776,СВЦЭМ!$A$33:$A$776,$A111,СВЦЭМ!$B$33:$B$776,E$83)+'СЕТ СН'!$H$9+СВЦЭМ!$D$10+'СЕТ СН'!$H$6-'СЕТ СН'!$H$19</f>
        <v>1692.9111948299999</v>
      </c>
      <c r="F111" s="36">
        <f>SUMIFS(СВЦЭМ!$C$33:$C$776,СВЦЭМ!$A$33:$A$776,$A111,СВЦЭМ!$B$33:$B$776,F$83)+'СЕТ СН'!$H$9+СВЦЭМ!$D$10+'СЕТ СН'!$H$6-'СЕТ СН'!$H$19</f>
        <v>1706.77737026</v>
      </c>
      <c r="G111" s="36">
        <f>SUMIFS(СВЦЭМ!$C$33:$C$776,СВЦЭМ!$A$33:$A$776,$A111,СВЦЭМ!$B$33:$B$776,G$83)+'СЕТ СН'!$H$9+СВЦЭМ!$D$10+'СЕТ СН'!$H$6-'СЕТ СН'!$H$19</f>
        <v>1704.3760005899999</v>
      </c>
      <c r="H111" s="36">
        <f>SUMIFS(СВЦЭМ!$C$33:$C$776,СВЦЭМ!$A$33:$A$776,$A111,СВЦЭМ!$B$33:$B$776,H$83)+'СЕТ СН'!$H$9+СВЦЭМ!$D$10+'СЕТ СН'!$H$6-'СЕТ СН'!$H$19</f>
        <v>1652.4144770999999</v>
      </c>
      <c r="I111" s="36">
        <f>SUMIFS(СВЦЭМ!$C$33:$C$776,СВЦЭМ!$A$33:$A$776,$A111,СВЦЭМ!$B$33:$B$776,I$83)+'СЕТ СН'!$H$9+СВЦЭМ!$D$10+'СЕТ СН'!$H$6-'СЕТ СН'!$H$19</f>
        <v>1612.7775569</v>
      </c>
      <c r="J111" s="36">
        <f>SUMIFS(СВЦЭМ!$C$33:$C$776,СВЦЭМ!$A$33:$A$776,$A111,СВЦЭМ!$B$33:$B$776,J$83)+'СЕТ СН'!$H$9+СВЦЭМ!$D$10+'СЕТ СН'!$H$6-'СЕТ СН'!$H$19</f>
        <v>1557.19096939</v>
      </c>
      <c r="K111" s="36">
        <f>SUMIFS(СВЦЭМ!$C$33:$C$776,СВЦЭМ!$A$33:$A$776,$A111,СВЦЭМ!$B$33:$B$776,K$83)+'СЕТ СН'!$H$9+СВЦЭМ!$D$10+'СЕТ СН'!$H$6-'СЕТ СН'!$H$19</f>
        <v>1548.7583434799999</v>
      </c>
      <c r="L111" s="36">
        <f>SUMIFS(СВЦЭМ!$C$33:$C$776,СВЦЭМ!$A$33:$A$776,$A111,СВЦЭМ!$B$33:$B$776,L$83)+'СЕТ СН'!$H$9+СВЦЭМ!$D$10+'СЕТ СН'!$H$6-'СЕТ СН'!$H$19</f>
        <v>1535.08914697</v>
      </c>
      <c r="M111" s="36">
        <f>SUMIFS(СВЦЭМ!$C$33:$C$776,СВЦЭМ!$A$33:$A$776,$A111,СВЦЭМ!$B$33:$B$776,M$83)+'СЕТ СН'!$H$9+СВЦЭМ!$D$10+'СЕТ СН'!$H$6-'СЕТ СН'!$H$19</f>
        <v>1529.99120786</v>
      </c>
      <c r="N111" s="36">
        <f>SUMIFS(СВЦЭМ!$C$33:$C$776,СВЦЭМ!$A$33:$A$776,$A111,СВЦЭМ!$B$33:$B$776,N$83)+'СЕТ СН'!$H$9+СВЦЭМ!$D$10+'СЕТ СН'!$H$6-'СЕТ СН'!$H$19</f>
        <v>1520.8364464700001</v>
      </c>
      <c r="O111" s="36">
        <f>SUMIFS(СВЦЭМ!$C$33:$C$776,СВЦЭМ!$A$33:$A$776,$A111,СВЦЭМ!$B$33:$B$776,O$83)+'СЕТ СН'!$H$9+СВЦЭМ!$D$10+'СЕТ СН'!$H$6-'СЕТ СН'!$H$19</f>
        <v>1527.8320876</v>
      </c>
      <c r="P111" s="36">
        <f>SUMIFS(СВЦЭМ!$C$33:$C$776,СВЦЭМ!$A$33:$A$776,$A111,СВЦЭМ!$B$33:$B$776,P$83)+'СЕТ СН'!$H$9+СВЦЭМ!$D$10+'СЕТ СН'!$H$6-'СЕТ СН'!$H$19</f>
        <v>1536.92417585</v>
      </c>
      <c r="Q111" s="36">
        <f>SUMIFS(СВЦЭМ!$C$33:$C$776,СВЦЭМ!$A$33:$A$776,$A111,СВЦЭМ!$B$33:$B$776,Q$83)+'СЕТ СН'!$H$9+СВЦЭМ!$D$10+'СЕТ СН'!$H$6-'СЕТ СН'!$H$19</f>
        <v>1558.4038453999999</v>
      </c>
      <c r="R111" s="36">
        <f>SUMIFS(СВЦЭМ!$C$33:$C$776,СВЦЭМ!$A$33:$A$776,$A111,СВЦЭМ!$B$33:$B$776,R$83)+'СЕТ СН'!$H$9+СВЦЭМ!$D$10+'СЕТ СН'!$H$6-'СЕТ СН'!$H$19</f>
        <v>1551.5387653499999</v>
      </c>
      <c r="S111" s="36">
        <f>SUMIFS(СВЦЭМ!$C$33:$C$776,СВЦЭМ!$A$33:$A$776,$A111,СВЦЭМ!$B$33:$B$776,S$83)+'СЕТ СН'!$H$9+СВЦЭМ!$D$10+'СЕТ СН'!$H$6-'СЕТ СН'!$H$19</f>
        <v>1549.1842675600001</v>
      </c>
      <c r="T111" s="36">
        <f>SUMIFS(СВЦЭМ!$C$33:$C$776,СВЦЭМ!$A$33:$A$776,$A111,СВЦЭМ!$B$33:$B$776,T$83)+'СЕТ СН'!$H$9+СВЦЭМ!$D$10+'СЕТ СН'!$H$6-'СЕТ СН'!$H$19</f>
        <v>1531.67566508</v>
      </c>
      <c r="U111" s="36">
        <f>SUMIFS(СВЦЭМ!$C$33:$C$776,СВЦЭМ!$A$33:$A$776,$A111,СВЦЭМ!$B$33:$B$776,U$83)+'СЕТ СН'!$H$9+СВЦЭМ!$D$10+'СЕТ СН'!$H$6-'СЕТ СН'!$H$19</f>
        <v>1506.4999517599999</v>
      </c>
      <c r="V111" s="36">
        <f>SUMIFS(СВЦЭМ!$C$33:$C$776,СВЦЭМ!$A$33:$A$776,$A111,СВЦЭМ!$B$33:$B$776,V$83)+'СЕТ СН'!$H$9+СВЦЭМ!$D$10+'СЕТ СН'!$H$6-'СЕТ СН'!$H$19</f>
        <v>1488.1080783800001</v>
      </c>
      <c r="W111" s="36">
        <f>SUMIFS(СВЦЭМ!$C$33:$C$776,СВЦЭМ!$A$33:$A$776,$A111,СВЦЭМ!$B$33:$B$776,W$83)+'СЕТ СН'!$H$9+СВЦЭМ!$D$10+'СЕТ СН'!$H$6-'СЕТ СН'!$H$19</f>
        <v>1476.35711238</v>
      </c>
      <c r="X111" s="36">
        <f>SUMIFS(СВЦЭМ!$C$33:$C$776,СВЦЭМ!$A$33:$A$776,$A111,СВЦЭМ!$B$33:$B$776,X$83)+'СЕТ СН'!$H$9+СВЦЭМ!$D$10+'СЕТ СН'!$H$6-'СЕТ СН'!$H$19</f>
        <v>1478.52927176</v>
      </c>
      <c r="Y111" s="36">
        <f>SUMIFS(СВЦЭМ!$C$33:$C$776,СВЦЭМ!$A$33:$A$776,$A111,СВЦЭМ!$B$33:$B$776,Y$83)+'СЕТ СН'!$H$9+СВЦЭМ!$D$10+'СЕТ СН'!$H$6-'СЕТ СН'!$H$19</f>
        <v>1523.02227165</v>
      </c>
    </row>
    <row r="112" spans="1:25" ht="15.75" x14ac:dyDescent="0.2">
      <c r="A112" s="35">
        <f t="shared" si="2"/>
        <v>43950</v>
      </c>
      <c r="B112" s="36">
        <f>SUMIFS(СВЦЭМ!$C$33:$C$776,СВЦЭМ!$A$33:$A$776,$A112,СВЦЭМ!$B$33:$B$776,B$83)+'СЕТ СН'!$H$9+СВЦЭМ!$D$10+'СЕТ СН'!$H$6-'СЕТ СН'!$H$19</f>
        <v>1620.6805524399999</v>
      </c>
      <c r="C112" s="36">
        <f>SUMIFS(СВЦЭМ!$C$33:$C$776,СВЦЭМ!$A$33:$A$776,$A112,СВЦЭМ!$B$33:$B$776,C$83)+'СЕТ СН'!$H$9+СВЦЭМ!$D$10+'СЕТ СН'!$H$6-'СЕТ СН'!$H$19</f>
        <v>1666.3263565099999</v>
      </c>
      <c r="D112" s="36">
        <f>SUMIFS(СВЦЭМ!$C$33:$C$776,СВЦЭМ!$A$33:$A$776,$A112,СВЦЭМ!$B$33:$B$776,D$83)+'СЕТ СН'!$H$9+СВЦЭМ!$D$10+'СЕТ СН'!$H$6-'СЕТ СН'!$H$19</f>
        <v>1675.8754527599999</v>
      </c>
      <c r="E112" s="36">
        <f>SUMIFS(СВЦЭМ!$C$33:$C$776,СВЦЭМ!$A$33:$A$776,$A112,СВЦЭМ!$B$33:$B$776,E$83)+'СЕТ СН'!$H$9+СВЦЭМ!$D$10+'СЕТ СН'!$H$6-'СЕТ СН'!$H$19</f>
        <v>1684.4956101</v>
      </c>
      <c r="F112" s="36">
        <f>SUMIFS(СВЦЭМ!$C$33:$C$776,СВЦЭМ!$A$33:$A$776,$A112,СВЦЭМ!$B$33:$B$776,F$83)+'СЕТ СН'!$H$9+СВЦЭМ!$D$10+'СЕТ СН'!$H$6-'СЕТ СН'!$H$19</f>
        <v>1695.0776922099999</v>
      </c>
      <c r="G112" s="36">
        <f>SUMIFS(СВЦЭМ!$C$33:$C$776,СВЦЭМ!$A$33:$A$776,$A112,СВЦЭМ!$B$33:$B$776,G$83)+'СЕТ СН'!$H$9+СВЦЭМ!$D$10+'СЕТ СН'!$H$6-'СЕТ СН'!$H$19</f>
        <v>1686.5667313199999</v>
      </c>
      <c r="H112" s="36">
        <f>SUMIFS(СВЦЭМ!$C$33:$C$776,СВЦЭМ!$A$33:$A$776,$A112,СВЦЭМ!$B$33:$B$776,H$83)+'СЕТ СН'!$H$9+СВЦЭМ!$D$10+'СЕТ СН'!$H$6-'СЕТ СН'!$H$19</f>
        <v>1672.1712113599999</v>
      </c>
      <c r="I112" s="36">
        <f>SUMIFS(СВЦЭМ!$C$33:$C$776,СВЦЭМ!$A$33:$A$776,$A112,СВЦЭМ!$B$33:$B$776,I$83)+'СЕТ СН'!$H$9+СВЦЭМ!$D$10+'СЕТ СН'!$H$6-'СЕТ СН'!$H$19</f>
        <v>1629.68894662</v>
      </c>
      <c r="J112" s="36">
        <f>SUMIFS(СВЦЭМ!$C$33:$C$776,СВЦЭМ!$A$33:$A$776,$A112,СВЦЭМ!$B$33:$B$776,J$83)+'СЕТ СН'!$H$9+СВЦЭМ!$D$10+'СЕТ СН'!$H$6-'СЕТ СН'!$H$19</f>
        <v>1607.56373648</v>
      </c>
      <c r="K112" s="36">
        <f>SUMIFS(СВЦЭМ!$C$33:$C$776,СВЦЭМ!$A$33:$A$776,$A112,СВЦЭМ!$B$33:$B$776,K$83)+'СЕТ СН'!$H$9+СВЦЭМ!$D$10+'СЕТ СН'!$H$6-'СЕТ СН'!$H$19</f>
        <v>1591.0577498499999</v>
      </c>
      <c r="L112" s="36">
        <f>SUMIFS(СВЦЭМ!$C$33:$C$776,СВЦЭМ!$A$33:$A$776,$A112,СВЦЭМ!$B$33:$B$776,L$83)+'СЕТ СН'!$H$9+СВЦЭМ!$D$10+'СЕТ СН'!$H$6-'СЕТ СН'!$H$19</f>
        <v>1579.9928915099999</v>
      </c>
      <c r="M112" s="36">
        <f>SUMIFS(СВЦЭМ!$C$33:$C$776,СВЦЭМ!$A$33:$A$776,$A112,СВЦЭМ!$B$33:$B$776,M$83)+'СЕТ СН'!$H$9+СВЦЭМ!$D$10+'СЕТ СН'!$H$6-'СЕТ СН'!$H$19</f>
        <v>1573.8082902599999</v>
      </c>
      <c r="N112" s="36">
        <f>SUMIFS(СВЦЭМ!$C$33:$C$776,СВЦЭМ!$A$33:$A$776,$A112,СВЦЭМ!$B$33:$B$776,N$83)+'СЕТ СН'!$H$9+СВЦЭМ!$D$10+'СЕТ СН'!$H$6-'СЕТ СН'!$H$19</f>
        <v>1576.69404826</v>
      </c>
      <c r="O112" s="36">
        <f>SUMIFS(СВЦЭМ!$C$33:$C$776,СВЦЭМ!$A$33:$A$776,$A112,СВЦЭМ!$B$33:$B$776,O$83)+'СЕТ СН'!$H$9+СВЦЭМ!$D$10+'СЕТ СН'!$H$6-'СЕТ СН'!$H$19</f>
        <v>1585.2456533100001</v>
      </c>
      <c r="P112" s="36">
        <f>SUMIFS(СВЦЭМ!$C$33:$C$776,СВЦЭМ!$A$33:$A$776,$A112,СВЦЭМ!$B$33:$B$776,P$83)+'СЕТ СН'!$H$9+СВЦЭМ!$D$10+'СЕТ СН'!$H$6-'СЕТ СН'!$H$19</f>
        <v>1602.3248726300001</v>
      </c>
      <c r="Q112" s="36">
        <f>SUMIFS(СВЦЭМ!$C$33:$C$776,СВЦЭМ!$A$33:$A$776,$A112,СВЦЭМ!$B$33:$B$776,Q$83)+'СЕТ СН'!$H$9+СВЦЭМ!$D$10+'СЕТ СН'!$H$6-'СЕТ СН'!$H$19</f>
        <v>1602.4597002799999</v>
      </c>
      <c r="R112" s="36">
        <f>SUMIFS(СВЦЭМ!$C$33:$C$776,СВЦЭМ!$A$33:$A$776,$A112,СВЦЭМ!$B$33:$B$776,R$83)+'СЕТ СН'!$H$9+СВЦЭМ!$D$10+'СЕТ СН'!$H$6-'СЕТ СН'!$H$19</f>
        <v>1590.4099121500001</v>
      </c>
      <c r="S112" s="36">
        <f>SUMIFS(СВЦЭМ!$C$33:$C$776,СВЦЭМ!$A$33:$A$776,$A112,СВЦЭМ!$B$33:$B$776,S$83)+'СЕТ СН'!$H$9+СВЦЭМ!$D$10+'СЕТ СН'!$H$6-'СЕТ СН'!$H$19</f>
        <v>1593.45924016</v>
      </c>
      <c r="T112" s="36">
        <f>SUMIFS(СВЦЭМ!$C$33:$C$776,СВЦЭМ!$A$33:$A$776,$A112,СВЦЭМ!$B$33:$B$776,T$83)+'СЕТ СН'!$H$9+СВЦЭМ!$D$10+'СЕТ СН'!$H$6-'СЕТ СН'!$H$19</f>
        <v>1578.55849653</v>
      </c>
      <c r="U112" s="36">
        <f>SUMIFS(СВЦЭМ!$C$33:$C$776,СВЦЭМ!$A$33:$A$776,$A112,СВЦЭМ!$B$33:$B$776,U$83)+'СЕТ СН'!$H$9+СВЦЭМ!$D$10+'СЕТ СН'!$H$6-'СЕТ СН'!$H$19</f>
        <v>1552.8640294699999</v>
      </c>
      <c r="V112" s="36">
        <f>SUMIFS(СВЦЭМ!$C$33:$C$776,СВЦЭМ!$A$33:$A$776,$A112,СВЦЭМ!$B$33:$B$776,V$83)+'СЕТ СН'!$H$9+СВЦЭМ!$D$10+'СЕТ СН'!$H$6-'СЕТ СН'!$H$19</f>
        <v>1549.43318686</v>
      </c>
      <c r="W112" s="36">
        <f>SUMIFS(СВЦЭМ!$C$33:$C$776,СВЦЭМ!$A$33:$A$776,$A112,СВЦЭМ!$B$33:$B$776,W$83)+'СЕТ СН'!$H$9+СВЦЭМ!$D$10+'СЕТ СН'!$H$6-'СЕТ СН'!$H$19</f>
        <v>1560.62971313</v>
      </c>
      <c r="X112" s="36">
        <f>SUMIFS(СВЦЭМ!$C$33:$C$776,СВЦЭМ!$A$33:$A$776,$A112,СВЦЭМ!$B$33:$B$776,X$83)+'СЕТ СН'!$H$9+СВЦЭМ!$D$10+'СЕТ СН'!$H$6-'СЕТ СН'!$H$19</f>
        <v>1586.77694593</v>
      </c>
      <c r="Y112" s="36">
        <f>SUMIFS(СВЦЭМ!$C$33:$C$776,СВЦЭМ!$A$33:$A$776,$A112,СВЦЭМ!$B$33:$B$776,Y$83)+'СЕТ СН'!$H$9+СВЦЭМ!$D$10+'СЕТ СН'!$H$6-'СЕТ СН'!$H$19</f>
        <v>1585.54864069</v>
      </c>
    </row>
    <row r="113" spans="1:27" ht="15.75" x14ac:dyDescent="0.2">
      <c r="A113" s="35">
        <f t="shared" si="2"/>
        <v>43951</v>
      </c>
      <c r="B113" s="36">
        <f>SUMIFS(СВЦЭМ!$C$33:$C$776,СВЦЭМ!$A$33:$A$776,$A113,СВЦЭМ!$B$33:$B$776,B$83)+'СЕТ СН'!$H$9+СВЦЭМ!$D$10+'СЕТ СН'!$H$6-'СЕТ СН'!$H$19</f>
        <v>1683.7696695699999</v>
      </c>
      <c r="C113" s="36">
        <f>SUMIFS(СВЦЭМ!$C$33:$C$776,СВЦЭМ!$A$33:$A$776,$A113,СВЦЭМ!$B$33:$B$776,C$83)+'СЕТ СН'!$H$9+СВЦЭМ!$D$10+'СЕТ СН'!$H$6-'СЕТ СН'!$H$19</f>
        <v>1655.6410919699999</v>
      </c>
      <c r="D113" s="36">
        <f>SUMIFS(СВЦЭМ!$C$33:$C$776,СВЦЭМ!$A$33:$A$776,$A113,СВЦЭМ!$B$33:$B$776,D$83)+'СЕТ СН'!$H$9+СВЦЭМ!$D$10+'СЕТ СН'!$H$6-'СЕТ СН'!$H$19</f>
        <v>1669.2034312599999</v>
      </c>
      <c r="E113" s="36">
        <f>SUMIFS(СВЦЭМ!$C$33:$C$776,СВЦЭМ!$A$33:$A$776,$A113,СВЦЭМ!$B$33:$B$776,E$83)+'СЕТ СН'!$H$9+СВЦЭМ!$D$10+'СЕТ СН'!$H$6-'СЕТ СН'!$H$19</f>
        <v>1649.4499782999999</v>
      </c>
      <c r="F113" s="36">
        <f>SUMIFS(СВЦЭМ!$C$33:$C$776,СВЦЭМ!$A$33:$A$776,$A113,СВЦЭМ!$B$33:$B$776,F$83)+'СЕТ СН'!$H$9+СВЦЭМ!$D$10+'СЕТ СН'!$H$6-'СЕТ СН'!$H$19</f>
        <v>1720.9275576</v>
      </c>
      <c r="G113" s="36">
        <f>SUMIFS(СВЦЭМ!$C$33:$C$776,СВЦЭМ!$A$33:$A$776,$A113,СВЦЭМ!$B$33:$B$776,G$83)+'СЕТ СН'!$H$9+СВЦЭМ!$D$10+'СЕТ СН'!$H$6-'СЕТ СН'!$H$19</f>
        <v>1730.05160198</v>
      </c>
      <c r="H113" s="36">
        <f>SUMIFS(СВЦЭМ!$C$33:$C$776,СВЦЭМ!$A$33:$A$776,$A113,СВЦЭМ!$B$33:$B$776,H$83)+'СЕТ СН'!$H$9+СВЦЭМ!$D$10+'СЕТ СН'!$H$6-'СЕТ СН'!$H$19</f>
        <v>1711.53422099</v>
      </c>
      <c r="I113" s="36">
        <f>SUMIFS(СВЦЭМ!$C$33:$C$776,СВЦЭМ!$A$33:$A$776,$A113,СВЦЭМ!$B$33:$B$776,I$83)+'СЕТ СН'!$H$9+СВЦЭМ!$D$10+'СЕТ СН'!$H$6-'СЕТ СН'!$H$19</f>
        <v>1672.2316999899999</v>
      </c>
      <c r="J113" s="36">
        <f>SUMIFS(СВЦЭМ!$C$33:$C$776,СВЦЭМ!$A$33:$A$776,$A113,СВЦЭМ!$B$33:$B$776,J$83)+'СЕТ СН'!$H$9+СВЦЭМ!$D$10+'СЕТ СН'!$H$6-'СЕТ СН'!$H$19</f>
        <v>1543.7045360100001</v>
      </c>
      <c r="K113" s="36">
        <f>SUMIFS(СВЦЭМ!$C$33:$C$776,СВЦЭМ!$A$33:$A$776,$A113,СВЦЭМ!$B$33:$B$776,K$83)+'СЕТ СН'!$H$9+СВЦЭМ!$D$10+'СЕТ СН'!$H$6-'СЕТ СН'!$H$19</f>
        <v>1526.4776880899999</v>
      </c>
      <c r="L113" s="36">
        <f>SUMIFS(СВЦЭМ!$C$33:$C$776,СВЦЭМ!$A$33:$A$776,$A113,СВЦЭМ!$B$33:$B$776,L$83)+'СЕТ СН'!$H$9+СВЦЭМ!$D$10+'СЕТ СН'!$H$6-'СЕТ СН'!$H$19</f>
        <v>1508.15912807</v>
      </c>
      <c r="M113" s="36">
        <f>SUMIFS(СВЦЭМ!$C$33:$C$776,СВЦЭМ!$A$33:$A$776,$A113,СВЦЭМ!$B$33:$B$776,M$83)+'СЕТ СН'!$H$9+СВЦЭМ!$D$10+'СЕТ СН'!$H$6-'СЕТ СН'!$H$19</f>
        <v>1506.24352724</v>
      </c>
      <c r="N113" s="36">
        <f>SUMIFS(СВЦЭМ!$C$33:$C$776,СВЦЭМ!$A$33:$A$776,$A113,СВЦЭМ!$B$33:$B$776,N$83)+'СЕТ СН'!$H$9+СВЦЭМ!$D$10+'СЕТ СН'!$H$6-'СЕТ СН'!$H$19</f>
        <v>1515.40618002</v>
      </c>
      <c r="O113" s="36">
        <f>SUMIFS(СВЦЭМ!$C$33:$C$776,СВЦЭМ!$A$33:$A$776,$A113,СВЦЭМ!$B$33:$B$776,O$83)+'СЕТ СН'!$H$9+СВЦЭМ!$D$10+'СЕТ СН'!$H$6-'СЕТ СН'!$H$19</f>
        <v>1532.1110144199999</v>
      </c>
      <c r="P113" s="36">
        <f>SUMIFS(СВЦЭМ!$C$33:$C$776,СВЦЭМ!$A$33:$A$776,$A113,СВЦЭМ!$B$33:$B$776,P$83)+'СЕТ СН'!$H$9+СВЦЭМ!$D$10+'СЕТ СН'!$H$6-'СЕТ СН'!$H$19</f>
        <v>1546.3564062600001</v>
      </c>
      <c r="Q113" s="36">
        <f>SUMIFS(СВЦЭМ!$C$33:$C$776,СВЦЭМ!$A$33:$A$776,$A113,СВЦЭМ!$B$33:$B$776,Q$83)+'СЕТ СН'!$H$9+СВЦЭМ!$D$10+'СЕТ СН'!$H$6-'СЕТ СН'!$H$19</f>
        <v>1549.0394510599999</v>
      </c>
      <c r="R113" s="36">
        <f>SUMIFS(СВЦЭМ!$C$33:$C$776,СВЦЭМ!$A$33:$A$776,$A113,СВЦЭМ!$B$33:$B$776,R$83)+'СЕТ СН'!$H$9+СВЦЭМ!$D$10+'СЕТ СН'!$H$6-'СЕТ СН'!$H$19</f>
        <v>1553.7839160399999</v>
      </c>
      <c r="S113" s="36">
        <f>SUMIFS(СВЦЭМ!$C$33:$C$776,СВЦЭМ!$A$33:$A$776,$A113,СВЦЭМ!$B$33:$B$776,S$83)+'СЕТ СН'!$H$9+СВЦЭМ!$D$10+'СЕТ СН'!$H$6-'СЕТ СН'!$H$19</f>
        <v>1556.0382940499999</v>
      </c>
      <c r="T113" s="36">
        <f>SUMIFS(СВЦЭМ!$C$33:$C$776,СВЦЭМ!$A$33:$A$776,$A113,СВЦЭМ!$B$33:$B$776,T$83)+'СЕТ СН'!$H$9+СВЦЭМ!$D$10+'СЕТ СН'!$H$6-'СЕТ СН'!$H$19</f>
        <v>1538.3842852999999</v>
      </c>
      <c r="U113" s="36">
        <f>SUMIFS(СВЦЭМ!$C$33:$C$776,СВЦЭМ!$A$33:$A$776,$A113,СВЦЭМ!$B$33:$B$776,U$83)+'СЕТ СН'!$H$9+СВЦЭМ!$D$10+'СЕТ СН'!$H$6-'СЕТ СН'!$H$19</f>
        <v>1519.49412192</v>
      </c>
      <c r="V113" s="36">
        <f>SUMIFS(СВЦЭМ!$C$33:$C$776,СВЦЭМ!$A$33:$A$776,$A113,СВЦЭМ!$B$33:$B$776,V$83)+'СЕТ СН'!$H$9+СВЦЭМ!$D$10+'СЕТ СН'!$H$6-'СЕТ СН'!$H$19</f>
        <v>1498.5225264200001</v>
      </c>
      <c r="W113" s="36">
        <f>SUMIFS(СВЦЭМ!$C$33:$C$776,СВЦЭМ!$A$33:$A$776,$A113,СВЦЭМ!$B$33:$B$776,W$83)+'СЕТ СН'!$H$9+СВЦЭМ!$D$10+'СЕТ СН'!$H$6-'СЕТ СН'!$H$19</f>
        <v>1488.8207184999999</v>
      </c>
      <c r="X113" s="36">
        <f>SUMIFS(СВЦЭМ!$C$33:$C$776,СВЦЭМ!$A$33:$A$776,$A113,СВЦЭМ!$B$33:$B$776,X$83)+'СЕТ СН'!$H$9+СВЦЭМ!$D$10+'СЕТ СН'!$H$6-'СЕТ СН'!$H$19</f>
        <v>1529.4319099300001</v>
      </c>
      <c r="Y113" s="36">
        <f>SUMIFS(СВЦЭМ!$C$33:$C$776,СВЦЭМ!$A$33:$A$776,$A113,СВЦЭМ!$B$33:$B$776,Y$83)+'СЕТ СН'!$H$9+СВЦЭМ!$D$10+'СЕТ СН'!$H$6-'СЕТ СН'!$H$19</f>
        <v>1556.5344905100001</v>
      </c>
      <c r="AA113" s="37"/>
    </row>
    <row r="114" spans="1:27" ht="15.75" hidden="1" x14ac:dyDescent="0.2">
      <c r="A114" s="35">
        <f t="shared" si="2"/>
        <v>43952</v>
      </c>
      <c r="B114" s="36">
        <f>SUMIFS(СВЦЭМ!$C$33:$C$776,СВЦЭМ!$A$33:$A$776,$A114,СВЦЭМ!$B$33:$B$776,B$83)+'СЕТ СН'!$H$9+СВЦЭМ!$D$10+'СЕТ СН'!$H$6-'СЕТ СН'!$H$19</f>
        <v>231.46875112000001</v>
      </c>
      <c r="C114" s="36">
        <f>SUMIFS(СВЦЭМ!$C$33:$C$776,СВЦЭМ!$A$33:$A$776,$A114,СВЦЭМ!$B$33:$B$776,C$83)+'СЕТ СН'!$H$9+СВЦЭМ!$D$10+'СЕТ СН'!$H$6-'СЕТ СН'!$H$19</f>
        <v>231.46875112000001</v>
      </c>
      <c r="D114" s="36">
        <f>SUMIFS(СВЦЭМ!$C$33:$C$776,СВЦЭМ!$A$33:$A$776,$A114,СВЦЭМ!$B$33:$B$776,D$83)+'СЕТ СН'!$H$9+СВЦЭМ!$D$10+'СЕТ СН'!$H$6-'СЕТ СН'!$H$19</f>
        <v>231.46875112000001</v>
      </c>
      <c r="E114" s="36">
        <f>SUMIFS(СВЦЭМ!$C$33:$C$776,СВЦЭМ!$A$33:$A$776,$A114,СВЦЭМ!$B$33:$B$776,E$83)+'СЕТ СН'!$H$9+СВЦЭМ!$D$10+'СЕТ СН'!$H$6-'СЕТ СН'!$H$19</f>
        <v>231.46875112000001</v>
      </c>
      <c r="F114" s="36">
        <f>SUMIFS(СВЦЭМ!$C$33:$C$776,СВЦЭМ!$A$33:$A$776,$A114,СВЦЭМ!$B$33:$B$776,F$83)+'СЕТ СН'!$H$9+СВЦЭМ!$D$10+'СЕТ СН'!$H$6-'СЕТ СН'!$H$19</f>
        <v>231.46875112000001</v>
      </c>
      <c r="G114" s="36">
        <f>SUMIFS(СВЦЭМ!$C$33:$C$776,СВЦЭМ!$A$33:$A$776,$A114,СВЦЭМ!$B$33:$B$776,G$83)+'СЕТ СН'!$H$9+СВЦЭМ!$D$10+'СЕТ СН'!$H$6-'СЕТ СН'!$H$19</f>
        <v>231.46875112000001</v>
      </c>
      <c r="H114" s="36">
        <f>SUMIFS(СВЦЭМ!$C$33:$C$776,СВЦЭМ!$A$33:$A$776,$A114,СВЦЭМ!$B$33:$B$776,H$83)+'СЕТ СН'!$H$9+СВЦЭМ!$D$10+'СЕТ СН'!$H$6-'СЕТ СН'!$H$19</f>
        <v>231.46875112000001</v>
      </c>
      <c r="I114" s="36">
        <f>SUMIFS(СВЦЭМ!$C$33:$C$776,СВЦЭМ!$A$33:$A$776,$A114,СВЦЭМ!$B$33:$B$776,I$83)+'СЕТ СН'!$H$9+СВЦЭМ!$D$10+'СЕТ СН'!$H$6-'СЕТ СН'!$H$19</f>
        <v>231.46875112000001</v>
      </c>
      <c r="J114" s="36">
        <f>SUMIFS(СВЦЭМ!$C$33:$C$776,СВЦЭМ!$A$33:$A$776,$A114,СВЦЭМ!$B$33:$B$776,J$83)+'СЕТ СН'!$H$9+СВЦЭМ!$D$10+'СЕТ СН'!$H$6-'СЕТ СН'!$H$19</f>
        <v>231.46875112000001</v>
      </c>
      <c r="K114" s="36">
        <f>SUMIFS(СВЦЭМ!$C$33:$C$776,СВЦЭМ!$A$33:$A$776,$A114,СВЦЭМ!$B$33:$B$776,K$83)+'СЕТ СН'!$H$9+СВЦЭМ!$D$10+'СЕТ СН'!$H$6-'СЕТ СН'!$H$19</f>
        <v>231.46875112000001</v>
      </c>
      <c r="L114" s="36">
        <f>SUMIFS(СВЦЭМ!$C$33:$C$776,СВЦЭМ!$A$33:$A$776,$A114,СВЦЭМ!$B$33:$B$776,L$83)+'СЕТ СН'!$H$9+СВЦЭМ!$D$10+'СЕТ СН'!$H$6-'СЕТ СН'!$H$19</f>
        <v>231.46875112000001</v>
      </c>
      <c r="M114" s="36">
        <f>SUMIFS(СВЦЭМ!$C$33:$C$776,СВЦЭМ!$A$33:$A$776,$A114,СВЦЭМ!$B$33:$B$776,M$83)+'СЕТ СН'!$H$9+СВЦЭМ!$D$10+'СЕТ СН'!$H$6-'СЕТ СН'!$H$19</f>
        <v>231.46875112000001</v>
      </c>
      <c r="N114" s="36">
        <f>SUMIFS(СВЦЭМ!$C$33:$C$776,СВЦЭМ!$A$33:$A$776,$A114,СВЦЭМ!$B$33:$B$776,N$83)+'СЕТ СН'!$H$9+СВЦЭМ!$D$10+'СЕТ СН'!$H$6-'СЕТ СН'!$H$19</f>
        <v>231.46875112000001</v>
      </c>
      <c r="O114" s="36">
        <f>SUMIFS(СВЦЭМ!$C$33:$C$776,СВЦЭМ!$A$33:$A$776,$A114,СВЦЭМ!$B$33:$B$776,O$83)+'СЕТ СН'!$H$9+СВЦЭМ!$D$10+'СЕТ СН'!$H$6-'СЕТ СН'!$H$19</f>
        <v>231.46875112000001</v>
      </c>
      <c r="P114" s="36">
        <f>SUMIFS(СВЦЭМ!$C$33:$C$776,СВЦЭМ!$A$33:$A$776,$A114,СВЦЭМ!$B$33:$B$776,P$83)+'СЕТ СН'!$H$9+СВЦЭМ!$D$10+'СЕТ СН'!$H$6-'СЕТ СН'!$H$19</f>
        <v>231.46875112000001</v>
      </c>
      <c r="Q114" s="36">
        <f>SUMIFS(СВЦЭМ!$C$33:$C$776,СВЦЭМ!$A$33:$A$776,$A114,СВЦЭМ!$B$33:$B$776,Q$83)+'СЕТ СН'!$H$9+СВЦЭМ!$D$10+'СЕТ СН'!$H$6-'СЕТ СН'!$H$19</f>
        <v>231.46875112000001</v>
      </c>
      <c r="R114" s="36">
        <f>SUMIFS(СВЦЭМ!$C$33:$C$776,СВЦЭМ!$A$33:$A$776,$A114,СВЦЭМ!$B$33:$B$776,R$83)+'СЕТ СН'!$H$9+СВЦЭМ!$D$10+'СЕТ СН'!$H$6-'СЕТ СН'!$H$19</f>
        <v>231.46875112000001</v>
      </c>
      <c r="S114" s="36">
        <f>SUMIFS(СВЦЭМ!$C$33:$C$776,СВЦЭМ!$A$33:$A$776,$A114,СВЦЭМ!$B$33:$B$776,S$83)+'СЕТ СН'!$H$9+СВЦЭМ!$D$10+'СЕТ СН'!$H$6-'СЕТ СН'!$H$19</f>
        <v>231.46875112000001</v>
      </c>
      <c r="T114" s="36">
        <f>SUMIFS(СВЦЭМ!$C$33:$C$776,СВЦЭМ!$A$33:$A$776,$A114,СВЦЭМ!$B$33:$B$776,T$83)+'СЕТ СН'!$H$9+СВЦЭМ!$D$10+'СЕТ СН'!$H$6-'СЕТ СН'!$H$19</f>
        <v>231.46875112000001</v>
      </c>
      <c r="U114" s="36">
        <f>SUMIFS(СВЦЭМ!$C$33:$C$776,СВЦЭМ!$A$33:$A$776,$A114,СВЦЭМ!$B$33:$B$776,U$83)+'СЕТ СН'!$H$9+СВЦЭМ!$D$10+'СЕТ СН'!$H$6-'СЕТ СН'!$H$19</f>
        <v>231.46875112000001</v>
      </c>
      <c r="V114" s="36">
        <f>SUMIFS(СВЦЭМ!$C$33:$C$776,СВЦЭМ!$A$33:$A$776,$A114,СВЦЭМ!$B$33:$B$776,V$83)+'СЕТ СН'!$H$9+СВЦЭМ!$D$10+'СЕТ СН'!$H$6-'СЕТ СН'!$H$19</f>
        <v>231.46875112000001</v>
      </c>
      <c r="W114" s="36">
        <f>SUMIFS(СВЦЭМ!$C$33:$C$776,СВЦЭМ!$A$33:$A$776,$A114,СВЦЭМ!$B$33:$B$776,W$83)+'СЕТ СН'!$H$9+СВЦЭМ!$D$10+'СЕТ СН'!$H$6-'СЕТ СН'!$H$19</f>
        <v>231.46875112000001</v>
      </c>
      <c r="X114" s="36">
        <f>SUMIFS(СВЦЭМ!$C$33:$C$776,СВЦЭМ!$A$33:$A$776,$A114,СВЦЭМ!$B$33:$B$776,X$83)+'СЕТ СН'!$H$9+СВЦЭМ!$D$10+'СЕТ СН'!$H$6-'СЕТ СН'!$H$19</f>
        <v>231.46875112000001</v>
      </c>
      <c r="Y114" s="36">
        <f>SUMIFS(СВЦЭМ!$C$33:$C$776,СВЦЭМ!$A$33:$A$776,$A114,СВЦЭМ!$B$33:$B$776,Y$83)+'СЕТ СН'!$H$9+СВЦЭМ!$D$10+'СЕТ СН'!$H$6-'СЕТ СН'!$H$19</f>
        <v>231.46875112000001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СН'!$I$9+СВЦЭМ!$D$10+'СЕТ СН'!$I$6-'СЕТ СН'!$I$19</f>
        <v>1670.6927285900001</v>
      </c>
      <c r="C120" s="36">
        <f>SUMIFS(СВЦЭМ!$C$33:$C$776,СВЦЭМ!$A$33:$A$776,$A120,СВЦЭМ!$B$33:$B$776,C$119)+'СЕТ СН'!$I$9+СВЦЭМ!$D$10+'СЕТ СН'!$I$6-'СЕТ СН'!$I$19</f>
        <v>1691.8796637099999</v>
      </c>
      <c r="D120" s="36">
        <f>SUMIFS(СВЦЭМ!$C$33:$C$776,СВЦЭМ!$A$33:$A$776,$A120,СВЦЭМ!$B$33:$B$776,D$119)+'СЕТ СН'!$I$9+СВЦЭМ!$D$10+'СЕТ СН'!$I$6-'СЕТ СН'!$I$19</f>
        <v>1694.7391651100002</v>
      </c>
      <c r="E120" s="36">
        <f>SUMIFS(СВЦЭМ!$C$33:$C$776,СВЦЭМ!$A$33:$A$776,$A120,СВЦЭМ!$B$33:$B$776,E$119)+'СЕТ СН'!$I$9+СВЦЭМ!$D$10+'СЕТ СН'!$I$6-'СЕТ СН'!$I$19</f>
        <v>1712.3007469999998</v>
      </c>
      <c r="F120" s="36">
        <f>SUMIFS(СВЦЭМ!$C$33:$C$776,СВЦЭМ!$A$33:$A$776,$A120,СВЦЭМ!$B$33:$B$776,F$119)+'СЕТ СН'!$I$9+СВЦЭМ!$D$10+'СЕТ СН'!$I$6-'СЕТ СН'!$I$19</f>
        <v>1762.6529778700001</v>
      </c>
      <c r="G120" s="36">
        <f>SUMIFS(СВЦЭМ!$C$33:$C$776,СВЦЭМ!$A$33:$A$776,$A120,СВЦЭМ!$B$33:$B$776,G$119)+'СЕТ СН'!$I$9+СВЦЭМ!$D$10+'СЕТ СН'!$I$6-'СЕТ СН'!$I$19</f>
        <v>1814.33512449</v>
      </c>
      <c r="H120" s="36">
        <f>SUMIFS(СВЦЭМ!$C$33:$C$776,СВЦЭМ!$A$33:$A$776,$A120,СВЦЭМ!$B$33:$B$776,H$119)+'СЕТ СН'!$I$9+СВЦЭМ!$D$10+'СЕТ СН'!$I$6-'СЕТ СН'!$I$19</f>
        <v>1878.8898455600001</v>
      </c>
      <c r="I120" s="36">
        <f>SUMIFS(СВЦЭМ!$C$33:$C$776,СВЦЭМ!$A$33:$A$776,$A120,СВЦЭМ!$B$33:$B$776,I$119)+'СЕТ СН'!$I$9+СВЦЭМ!$D$10+'СЕТ СН'!$I$6-'СЕТ СН'!$I$19</f>
        <v>1903.2275794799998</v>
      </c>
      <c r="J120" s="36">
        <f>SUMIFS(СВЦЭМ!$C$33:$C$776,СВЦЭМ!$A$33:$A$776,$A120,СВЦЭМ!$B$33:$B$776,J$119)+'СЕТ СН'!$I$9+СВЦЭМ!$D$10+'СЕТ СН'!$I$6-'СЕТ СН'!$I$19</f>
        <v>1835.4962853699999</v>
      </c>
      <c r="K120" s="36">
        <f>SUMIFS(СВЦЭМ!$C$33:$C$776,СВЦЭМ!$A$33:$A$776,$A120,СВЦЭМ!$B$33:$B$776,K$119)+'СЕТ СН'!$I$9+СВЦЭМ!$D$10+'СЕТ СН'!$I$6-'СЕТ СН'!$I$19</f>
        <v>1824.0788085199997</v>
      </c>
      <c r="L120" s="36">
        <f>SUMIFS(СВЦЭМ!$C$33:$C$776,СВЦЭМ!$A$33:$A$776,$A120,СВЦЭМ!$B$33:$B$776,L$119)+'СЕТ СН'!$I$9+СВЦЭМ!$D$10+'СЕТ СН'!$I$6-'СЕТ СН'!$I$19</f>
        <v>1829.22758075</v>
      </c>
      <c r="M120" s="36">
        <f>SUMIFS(СВЦЭМ!$C$33:$C$776,СВЦЭМ!$A$33:$A$776,$A120,СВЦЭМ!$B$33:$B$776,M$119)+'СЕТ СН'!$I$9+СВЦЭМ!$D$10+'СЕТ СН'!$I$6-'СЕТ СН'!$I$19</f>
        <v>1869.2585240899998</v>
      </c>
      <c r="N120" s="36">
        <f>SUMIFS(СВЦЭМ!$C$33:$C$776,СВЦЭМ!$A$33:$A$776,$A120,СВЦЭМ!$B$33:$B$776,N$119)+'СЕТ СН'!$I$9+СВЦЭМ!$D$10+'СЕТ СН'!$I$6-'СЕТ СН'!$I$19</f>
        <v>1879.0796455700001</v>
      </c>
      <c r="O120" s="36">
        <f>SUMIFS(СВЦЭМ!$C$33:$C$776,СВЦЭМ!$A$33:$A$776,$A120,СВЦЭМ!$B$33:$B$776,O$119)+'СЕТ СН'!$I$9+СВЦЭМ!$D$10+'СЕТ СН'!$I$6-'СЕТ СН'!$I$19</f>
        <v>1877.29223589</v>
      </c>
      <c r="P120" s="36">
        <f>SUMIFS(СВЦЭМ!$C$33:$C$776,СВЦЭМ!$A$33:$A$776,$A120,СВЦЭМ!$B$33:$B$776,P$119)+'СЕТ СН'!$I$9+СВЦЭМ!$D$10+'СЕТ СН'!$I$6-'СЕТ СН'!$I$19</f>
        <v>1856.7388186499998</v>
      </c>
      <c r="Q120" s="36">
        <f>SUMIFS(СВЦЭМ!$C$33:$C$776,СВЦЭМ!$A$33:$A$776,$A120,СВЦЭМ!$B$33:$B$776,Q$119)+'СЕТ СН'!$I$9+СВЦЭМ!$D$10+'СЕТ СН'!$I$6-'СЕТ СН'!$I$19</f>
        <v>1873.6683456400001</v>
      </c>
      <c r="R120" s="36">
        <f>SUMIFS(СВЦЭМ!$C$33:$C$776,СВЦЭМ!$A$33:$A$776,$A120,СВЦЭМ!$B$33:$B$776,R$119)+'СЕТ СН'!$I$9+СВЦЭМ!$D$10+'СЕТ СН'!$I$6-'СЕТ СН'!$I$19</f>
        <v>1917.9364883099997</v>
      </c>
      <c r="S120" s="36">
        <f>SUMIFS(СВЦЭМ!$C$33:$C$776,СВЦЭМ!$A$33:$A$776,$A120,СВЦЭМ!$B$33:$B$776,S$119)+'СЕТ СН'!$I$9+СВЦЭМ!$D$10+'СЕТ СН'!$I$6-'СЕТ СН'!$I$19</f>
        <v>1968.3970012099999</v>
      </c>
      <c r="T120" s="36">
        <f>SUMIFS(СВЦЭМ!$C$33:$C$776,СВЦЭМ!$A$33:$A$776,$A120,СВЦЭМ!$B$33:$B$776,T$119)+'СЕТ СН'!$I$9+СВЦЭМ!$D$10+'СЕТ СН'!$I$6-'СЕТ СН'!$I$19</f>
        <v>1855.1963365699999</v>
      </c>
      <c r="U120" s="36">
        <f>SUMIFS(СВЦЭМ!$C$33:$C$776,СВЦЭМ!$A$33:$A$776,$A120,СВЦЭМ!$B$33:$B$776,U$119)+'СЕТ СН'!$I$9+СВЦЭМ!$D$10+'СЕТ СН'!$I$6-'СЕТ СН'!$I$19</f>
        <v>1855.9518648899998</v>
      </c>
      <c r="V120" s="36">
        <f>SUMIFS(СВЦЭМ!$C$33:$C$776,СВЦЭМ!$A$33:$A$776,$A120,СВЦЭМ!$B$33:$B$776,V$119)+'СЕТ СН'!$I$9+СВЦЭМ!$D$10+'СЕТ СН'!$I$6-'СЕТ СН'!$I$19</f>
        <v>1818.9336238800001</v>
      </c>
      <c r="W120" s="36">
        <f>SUMIFS(СВЦЭМ!$C$33:$C$776,СВЦЭМ!$A$33:$A$776,$A120,СВЦЭМ!$B$33:$B$776,W$119)+'СЕТ СН'!$I$9+СВЦЭМ!$D$10+'СЕТ СН'!$I$6-'СЕТ СН'!$I$19</f>
        <v>1817.7497518099999</v>
      </c>
      <c r="X120" s="36">
        <f>SUMIFS(СВЦЭМ!$C$33:$C$776,СВЦЭМ!$A$33:$A$776,$A120,СВЦЭМ!$B$33:$B$776,X$119)+'СЕТ СН'!$I$9+СВЦЭМ!$D$10+'СЕТ СН'!$I$6-'СЕТ СН'!$I$19</f>
        <v>1786.6860411299999</v>
      </c>
      <c r="Y120" s="36">
        <f>SUMIFS(СВЦЭМ!$C$33:$C$776,СВЦЭМ!$A$33:$A$776,$A120,СВЦЭМ!$B$33:$B$776,Y$119)+'СЕТ СН'!$I$9+СВЦЭМ!$D$10+'СЕТ СН'!$I$6-'СЕТ СН'!$I$19</f>
        <v>1827.1614553899999</v>
      </c>
    </row>
    <row r="121" spans="1:27" ht="15.75" x14ac:dyDescent="0.2">
      <c r="A121" s="35">
        <f>A120+1</f>
        <v>43923</v>
      </c>
      <c r="B121" s="36">
        <f>SUMIFS(СВЦЭМ!$C$33:$C$776,СВЦЭМ!$A$33:$A$776,$A121,СВЦЭМ!$B$33:$B$776,B$119)+'СЕТ СН'!$I$9+СВЦЭМ!$D$10+'СЕТ СН'!$I$6-'СЕТ СН'!$I$19</f>
        <v>1809.8813704700001</v>
      </c>
      <c r="C121" s="36">
        <f>SUMIFS(СВЦЭМ!$C$33:$C$776,СВЦЭМ!$A$33:$A$776,$A121,СВЦЭМ!$B$33:$B$776,C$119)+'СЕТ СН'!$I$9+СВЦЭМ!$D$10+'СЕТ СН'!$I$6-'СЕТ СН'!$I$19</f>
        <v>1779.1932695</v>
      </c>
      <c r="D121" s="36">
        <f>SUMIFS(СВЦЭМ!$C$33:$C$776,СВЦЭМ!$A$33:$A$776,$A121,СВЦЭМ!$B$33:$B$776,D$119)+'СЕТ СН'!$I$9+СВЦЭМ!$D$10+'СЕТ СН'!$I$6-'СЕТ СН'!$I$19</f>
        <v>1763.4055662199999</v>
      </c>
      <c r="E121" s="36">
        <f>SUMIFS(СВЦЭМ!$C$33:$C$776,СВЦЭМ!$A$33:$A$776,$A121,СВЦЭМ!$B$33:$B$776,E$119)+'СЕТ СН'!$I$9+СВЦЭМ!$D$10+'СЕТ СН'!$I$6-'СЕТ СН'!$I$19</f>
        <v>1760.2678162799998</v>
      </c>
      <c r="F121" s="36">
        <f>SUMIFS(СВЦЭМ!$C$33:$C$776,СВЦЭМ!$A$33:$A$776,$A121,СВЦЭМ!$B$33:$B$776,F$119)+'СЕТ СН'!$I$9+СВЦЭМ!$D$10+'СЕТ СН'!$I$6-'СЕТ СН'!$I$19</f>
        <v>1763.6741293199998</v>
      </c>
      <c r="G121" s="36">
        <f>SUMIFS(СВЦЭМ!$C$33:$C$776,СВЦЭМ!$A$33:$A$776,$A121,СВЦЭМ!$B$33:$B$776,G$119)+'СЕТ СН'!$I$9+СВЦЭМ!$D$10+'СЕТ СН'!$I$6-'СЕТ СН'!$I$19</f>
        <v>1856.5611101499999</v>
      </c>
      <c r="H121" s="36">
        <f>SUMIFS(СВЦЭМ!$C$33:$C$776,СВЦЭМ!$A$33:$A$776,$A121,СВЦЭМ!$B$33:$B$776,H$119)+'СЕТ СН'!$I$9+СВЦЭМ!$D$10+'СЕТ СН'!$I$6-'СЕТ СН'!$I$19</f>
        <v>1907.0194241700001</v>
      </c>
      <c r="I121" s="36">
        <f>SUMIFS(СВЦЭМ!$C$33:$C$776,СВЦЭМ!$A$33:$A$776,$A121,СВЦЭМ!$B$33:$B$776,I$119)+'СЕТ СН'!$I$9+СВЦЭМ!$D$10+'СЕТ СН'!$I$6-'СЕТ СН'!$I$19</f>
        <v>1917.6123349300001</v>
      </c>
      <c r="J121" s="36">
        <f>SUMIFS(СВЦЭМ!$C$33:$C$776,СВЦЭМ!$A$33:$A$776,$A121,СВЦЭМ!$B$33:$B$776,J$119)+'СЕТ СН'!$I$9+СВЦЭМ!$D$10+'СЕТ СН'!$I$6-'СЕТ СН'!$I$19</f>
        <v>1879.5278323500002</v>
      </c>
      <c r="K121" s="36">
        <f>SUMIFS(СВЦЭМ!$C$33:$C$776,СВЦЭМ!$A$33:$A$776,$A121,СВЦЭМ!$B$33:$B$776,K$119)+'СЕТ СН'!$I$9+СВЦЭМ!$D$10+'СЕТ СН'!$I$6-'СЕТ СН'!$I$19</f>
        <v>1850.59477195</v>
      </c>
      <c r="L121" s="36">
        <f>SUMIFS(СВЦЭМ!$C$33:$C$776,СВЦЭМ!$A$33:$A$776,$A121,СВЦЭМ!$B$33:$B$776,L$119)+'СЕТ СН'!$I$9+СВЦЭМ!$D$10+'СЕТ СН'!$I$6-'СЕТ СН'!$I$19</f>
        <v>1855.8135304500001</v>
      </c>
      <c r="M121" s="36">
        <f>SUMIFS(СВЦЭМ!$C$33:$C$776,СВЦЭМ!$A$33:$A$776,$A121,СВЦЭМ!$B$33:$B$776,M$119)+'СЕТ СН'!$I$9+СВЦЭМ!$D$10+'СЕТ СН'!$I$6-'СЕТ СН'!$I$19</f>
        <v>1875.2807269700002</v>
      </c>
      <c r="N121" s="36">
        <f>SUMIFS(СВЦЭМ!$C$33:$C$776,СВЦЭМ!$A$33:$A$776,$A121,СВЦЭМ!$B$33:$B$776,N$119)+'СЕТ СН'!$I$9+СВЦЭМ!$D$10+'СЕТ СН'!$I$6-'СЕТ СН'!$I$19</f>
        <v>1920.2996086099997</v>
      </c>
      <c r="O121" s="36">
        <f>SUMIFS(СВЦЭМ!$C$33:$C$776,СВЦЭМ!$A$33:$A$776,$A121,СВЦЭМ!$B$33:$B$776,O$119)+'СЕТ СН'!$I$9+СВЦЭМ!$D$10+'СЕТ СН'!$I$6-'СЕТ СН'!$I$19</f>
        <v>1885.8482313599998</v>
      </c>
      <c r="P121" s="36">
        <f>SUMIFS(СВЦЭМ!$C$33:$C$776,СВЦЭМ!$A$33:$A$776,$A121,СВЦЭМ!$B$33:$B$776,P$119)+'СЕТ СН'!$I$9+СВЦЭМ!$D$10+'СЕТ СН'!$I$6-'СЕТ СН'!$I$19</f>
        <v>1864.7045112199999</v>
      </c>
      <c r="Q121" s="36">
        <f>SUMIFS(СВЦЭМ!$C$33:$C$776,СВЦЭМ!$A$33:$A$776,$A121,СВЦЭМ!$B$33:$B$776,Q$119)+'СЕТ СН'!$I$9+СВЦЭМ!$D$10+'СЕТ СН'!$I$6-'СЕТ СН'!$I$19</f>
        <v>1864.2978366399998</v>
      </c>
      <c r="R121" s="36">
        <f>SUMIFS(СВЦЭМ!$C$33:$C$776,СВЦЭМ!$A$33:$A$776,$A121,СВЦЭМ!$B$33:$B$776,R$119)+'СЕТ СН'!$I$9+СВЦЭМ!$D$10+'СЕТ СН'!$I$6-'СЕТ СН'!$I$19</f>
        <v>1864.8692843899998</v>
      </c>
      <c r="S121" s="36">
        <f>SUMIFS(СВЦЭМ!$C$33:$C$776,СВЦЭМ!$A$33:$A$776,$A121,СВЦЭМ!$B$33:$B$776,S$119)+'СЕТ СН'!$I$9+СВЦЭМ!$D$10+'СЕТ СН'!$I$6-'СЕТ СН'!$I$19</f>
        <v>1875.1174023200001</v>
      </c>
      <c r="T121" s="36">
        <f>SUMIFS(СВЦЭМ!$C$33:$C$776,СВЦЭМ!$A$33:$A$776,$A121,СВЦЭМ!$B$33:$B$776,T$119)+'СЕТ СН'!$I$9+СВЦЭМ!$D$10+'СЕТ СН'!$I$6-'СЕТ СН'!$I$19</f>
        <v>1836.6274642200001</v>
      </c>
      <c r="U121" s="36">
        <f>SUMIFS(СВЦЭМ!$C$33:$C$776,СВЦЭМ!$A$33:$A$776,$A121,СВЦЭМ!$B$33:$B$776,U$119)+'СЕТ СН'!$I$9+СВЦЭМ!$D$10+'СЕТ СН'!$I$6-'СЕТ СН'!$I$19</f>
        <v>1836.9166907099998</v>
      </c>
      <c r="V121" s="36">
        <f>SUMIFS(СВЦЭМ!$C$33:$C$776,СВЦЭМ!$A$33:$A$776,$A121,СВЦЭМ!$B$33:$B$776,V$119)+'СЕТ СН'!$I$9+СВЦЭМ!$D$10+'СЕТ СН'!$I$6-'СЕТ СН'!$I$19</f>
        <v>1798.40969838</v>
      </c>
      <c r="W121" s="36">
        <f>SUMIFS(СВЦЭМ!$C$33:$C$776,СВЦЭМ!$A$33:$A$776,$A121,СВЦЭМ!$B$33:$B$776,W$119)+'СЕТ СН'!$I$9+СВЦЭМ!$D$10+'СЕТ СН'!$I$6-'СЕТ СН'!$I$19</f>
        <v>1790.5499870999997</v>
      </c>
      <c r="X121" s="36">
        <f>SUMIFS(СВЦЭМ!$C$33:$C$776,СВЦЭМ!$A$33:$A$776,$A121,СВЦЭМ!$B$33:$B$776,X$119)+'СЕТ СН'!$I$9+СВЦЭМ!$D$10+'СЕТ СН'!$I$6-'СЕТ СН'!$I$19</f>
        <v>1791.8261613300001</v>
      </c>
      <c r="Y121" s="36">
        <f>SUMIFS(СВЦЭМ!$C$33:$C$776,СВЦЭМ!$A$33:$A$776,$A121,СВЦЭМ!$B$33:$B$776,Y$119)+'СЕТ СН'!$I$9+СВЦЭМ!$D$10+'СЕТ СН'!$I$6-'СЕТ СН'!$I$19</f>
        <v>1824.94217991</v>
      </c>
    </row>
    <row r="122" spans="1:27" ht="15.75" x14ac:dyDescent="0.2">
      <c r="A122" s="35">
        <f t="shared" ref="A122:A150" si="3">A121+1</f>
        <v>43924</v>
      </c>
      <c r="B122" s="36">
        <f>SUMIFS(СВЦЭМ!$C$33:$C$776,СВЦЭМ!$A$33:$A$776,$A122,СВЦЭМ!$B$33:$B$776,B$119)+'СЕТ СН'!$I$9+СВЦЭМ!$D$10+'СЕТ СН'!$I$6-'СЕТ СН'!$I$19</f>
        <v>1807.6416026799998</v>
      </c>
      <c r="C122" s="36">
        <f>SUMIFS(СВЦЭМ!$C$33:$C$776,СВЦЭМ!$A$33:$A$776,$A122,СВЦЭМ!$B$33:$B$776,C$119)+'СЕТ СН'!$I$9+СВЦЭМ!$D$10+'СЕТ СН'!$I$6-'СЕТ СН'!$I$19</f>
        <v>1858.76712047</v>
      </c>
      <c r="D122" s="36">
        <f>SUMIFS(СВЦЭМ!$C$33:$C$776,СВЦЭМ!$A$33:$A$776,$A122,СВЦЭМ!$B$33:$B$776,D$119)+'СЕТ СН'!$I$9+СВЦЭМ!$D$10+'СЕТ СН'!$I$6-'СЕТ СН'!$I$19</f>
        <v>1889.6074962499997</v>
      </c>
      <c r="E122" s="36">
        <f>SUMIFS(СВЦЭМ!$C$33:$C$776,СВЦЭМ!$A$33:$A$776,$A122,СВЦЭМ!$B$33:$B$776,E$119)+'СЕТ СН'!$I$9+СВЦЭМ!$D$10+'СЕТ СН'!$I$6-'СЕТ СН'!$I$19</f>
        <v>1883.51928129</v>
      </c>
      <c r="F122" s="36">
        <f>SUMIFS(СВЦЭМ!$C$33:$C$776,СВЦЭМ!$A$33:$A$776,$A122,СВЦЭМ!$B$33:$B$776,F$119)+'СЕТ СН'!$I$9+СВЦЭМ!$D$10+'СЕТ СН'!$I$6-'СЕТ СН'!$I$19</f>
        <v>1890.8502015700001</v>
      </c>
      <c r="G122" s="36">
        <f>SUMIFS(СВЦЭМ!$C$33:$C$776,СВЦЭМ!$A$33:$A$776,$A122,СВЦЭМ!$B$33:$B$776,G$119)+'СЕТ СН'!$I$9+СВЦЭМ!$D$10+'СЕТ СН'!$I$6-'СЕТ СН'!$I$19</f>
        <v>1868.14486601</v>
      </c>
      <c r="H122" s="36">
        <f>SUMIFS(СВЦЭМ!$C$33:$C$776,СВЦЭМ!$A$33:$A$776,$A122,СВЦЭМ!$B$33:$B$776,H$119)+'СЕТ СН'!$I$9+СВЦЭМ!$D$10+'СЕТ СН'!$I$6-'СЕТ СН'!$I$19</f>
        <v>1859.7549971499998</v>
      </c>
      <c r="I122" s="36">
        <f>SUMIFS(СВЦЭМ!$C$33:$C$776,СВЦЭМ!$A$33:$A$776,$A122,СВЦЭМ!$B$33:$B$776,I$119)+'СЕТ СН'!$I$9+СВЦЭМ!$D$10+'СЕТ СН'!$I$6-'СЕТ СН'!$I$19</f>
        <v>1879.79469015</v>
      </c>
      <c r="J122" s="36">
        <f>SUMIFS(СВЦЭМ!$C$33:$C$776,СВЦЭМ!$A$33:$A$776,$A122,СВЦЭМ!$B$33:$B$776,J$119)+'СЕТ СН'!$I$9+СВЦЭМ!$D$10+'СЕТ СН'!$I$6-'СЕТ СН'!$I$19</f>
        <v>1805.70799592</v>
      </c>
      <c r="K122" s="36">
        <f>SUMIFS(СВЦЭМ!$C$33:$C$776,СВЦЭМ!$A$33:$A$776,$A122,СВЦЭМ!$B$33:$B$776,K$119)+'СЕТ СН'!$I$9+СВЦЭМ!$D$10+'СЕТ СН'!$I$6-'СЕТ СН'!$I$19</f>
        <v>1764.7981191700001</v>
      </c>
      <c r="L122" s="36">
        <f>SUMIFS(СВЦЭМ!$C$33:$C$776,СВЦЭМ!$A$33:$A$776,$A122,СВЦЭМ!$B$33:$B$776,L$119)+'СЕТ СН'!$I$9+СВЦЭМ!$D$10+'СЕТ СН'!$I$6-'СЕТ СН'!$I$19</f>
        <v>1766.3089636700001</v>
      </c>
      <c r="M122" s="36">
        <f>SUMIFS(СВЦЭМ!$C$33:$C$776,СВЦЭМ!$A$33:$A$776,$A122,СВЦЭМ!$B$33:$B$776,M$119)+'СЕТ СН'!$I$9+СВЦЭМ!$D$10+'СЕТ СН'!$I$6-'СЕТ СН'!$I$19</f>
        <v>1769.9249955699997</v>
      </c>
      <c r="N122" s="36">
        <f>SUMIFS(СВЦЭМ!$C$33:$C$776,СВЦЭМ!$A$33:$A$776,$A122,СВЦЭМ!$B$33:$B$776,N$119)+'СЕТ СН'!$I$9+СВЦЭМ!$D$10+'СЕТ СН'!$I$6-'СЕТ СН'!$I$19</f>
        <v>1855.9974685399998</v>
      </c>
      <c r="O122" s="36">
        <f>SUMIFS(СВЦЭМ!$C$33:$C$776,СВЦЭМ!$A$33:$A$776,$A122,СВЦЭМ!$B$33:$B$776,O$119)+'СЕТ СН'!$I$9+СВЦЭМ!$D$10+'СЕТ СН'!$I$6-'СЕТ СН'!$I$19</f>
        <v>1802.9258339600001</v>
      </c>
      <c r="P122" s="36">
        <f>SUMIFS(СВЦЭМ!$C$33:$C$776,СВЦЭМ!$A$33:$A$776,$A122,СВЦЭМ!$B$33:$B$776,P$119)+'СЕТ СН'!$I$9+СВЦЭМ!$D$10+'СЕТ СН'!$I$6-'СЕТ СН'!$I$19</f>
        <v>1790.7725251500001</v>
      </c>
      <c r="Q122" s="36">
        <f>SUMIFS(СВЦЭМ!$C$33:$C$776,СВЦЭМ!$A$33:$A$776,$A122,СВЦЭМ!$B$33:$B$776,Q$119)+'СЕТ СН'!$I$9+СВЦЭМ!$D$10+'СЕТ СН'!$I$6-'СЕТ СН'!$I$19</f>
        <v>1819.5807781999997</v>
      </c>
      <c r="R122" s="36">
        <f>SUMIFS(СВЦЭМ!$C$33:$C$776,СВЦЭМ!$A$33:$A$776,$A122,СВЦЭМ!$B$33:$B$776,R$119)+'СЕТ СН'!$I$9+СВЦЭМ!$D$10+'СЕТ СН'!$I$6-'СЕТ СН'!$I$19</f>
        <v>1807.73329457</v>
      </c>
      <c r="S122" s="36">
        <f>SUMIFS(СВЦЭМ!$C$33:$C$776,СВЦЭМ!$A$33:$A$776,$A122,СВЦЭМ!$B$33:$B$776,S$119)+'СЕТ СН'!$I$9+СВЦЭМ!$D$10+'СЕТ СН'!$I$6-'СЕТ СН'!$I$19</f>
        <v>1802.4639783299999</v>
      </c>
      <c r="T122" s="36">
        <f>SUMIFS(СВЦЭМ!$C$33:$C$776,СВЦЭМ!$A$33:$A$776,$A122,СВЦЭМ!$B$33:$B$776,T$119)+'СЕТ СН'!$I$9+СВЦЭМ!$D$10+'СЕТ СН'!$I$6-'СЕТ СН'!$I$19</f>
        <v>1786.2415937699998</v>
      </c>
      <c r="U122" s="36">
        <f>SUMIFS(СВЦЭМ!$C$33:$C$776,СВЦЭМ!$A$33:$A$776,$A122,СВЦЭМ!$B$33:$B$776,U$119)+'СЕТ СН'!$I$9+СВЦЭМ!$D$10+'СЕТ СН'!$I$6-'СЕТ СН'!$I$19</f>
        <v>1793.3583902699997</v>
      </c>
      <c r="V122" s="36">
        <f>SUMIFS(СВЦЭМ!$C$33:$C$776,СВЦЭМ!$A$33:$A$776,$A122,СВЦЭМ!$B$33:$B$776,V$119)+'СЕТ СН'!$I$9+СВЦЭМ!$D$10+'СЕТ СН'!$I$6-'СЕТ СН'!$I$19</f>
        <v>1744.7976312199999</v>
      </c>
      <c r="W122" s="36">
        <f>SUMIFS(СВЦЭМ!$C$33:$C$776,СВЦЭМ!$A$33:$A$776,$A122,СВЦЭМ!$B$33:$B$776,W$119)+'СЕТ СН'!$I$9+СВЦЭМ!$D$10+'СЕТ СН'!$I$6-'СЕТ СН'!$I$19</f>
        <v>1751.7290392099999</v>
      </c>
      <c r="X122" s="36">
        <f>SUMIFS(СВЦЭМ!$C$33:$C$776,СВЦЭМ!$A$33:$A$776,$A122,СВЦЭМ!$B$33:$B$776,X$119)+'СЕТ СН'!$I$9+СВЦЭМ!$D$10+'СЕТ СН'!$I$6-'СЕТ СН'!$I$19</f>
        <v>1799.21539867</v>
      </c>
      <c r="Y122" s="36">
        <f>SUMIFS(СВЦЭМ!$C$33:$C$776,СВЦЭМ!$A$33:$A$776,$A122,СВЦЭМ!$B$33:$B$776,Y$119)+'СЕТ СН'!$I$9+СВЦЭМ!$D$10+'СЕТ СН'!$I$6-'СЕТ СН'!$I$19</f>
        <v>1846.2645500799999</v>
      </c>
    </row>
    <row r="123" spans="1:27" ht="15.75" x14ac:dyDescent="0.2">
      <c r="A123" s="35">
        <f t="shared" si="3"/>
        <v>43925</v>
      </c>
      <c r="B123" s="36">
        <f>SUMIFS(СВЦЭМ!$C$33:$C$776,СВЦЭМ!$A$33:$A$776,$A123,СВЦЭМ!$B$33:$B$776,B$119)+'СЕТ СН'!$I$9+СВЦЭМ!$D$10+'СЕТ СН'!$I$6-'СЕТ СН'!$I$19</f>
        <v>1817.85470222</v>
      </c>
      <c r="C123" s="36">
        <f>SUMIFS(СВЦЭМ!$C$33:$C$776,СВЦЭМ!$A$33:$A$776,$A123,СВЦЭМ!$B$33:$B$776,C$119)+'СЕТ СН'!$I$9+СВЦЭМ!$D$10+'СЕТ СН'!$I$6-'СЕТ СН'!$I$19</f>
        <v>1866.3653682899999</v>
      </c>
      <c r="D123" s="36">
        <f>SUMIFS(СВЦЭМ!$C$33:$C$776,СВЦЭМ!$A$33:$A$776,$A123,СВЦЭМ!$B$33:$B$776,D$119)+'СЕТ СН'!$I$9+СВЦЭМ!$D$10+'СЕТ СН'!$I$6-'СЕТ СН'!$I$19</f>
        <v>1971.83628873</v>
      </c>
      <c r="E123" s="36">
        <f>SUMIFS(СВЦЭМ!$C$33:$C$776,СВЦЭМ!$A$33:$A$776,$A123,СВЦЭМ!$B$33:$B$776,E$119)+'СЕТ СН'!$I$9+СВЦЭМ!$D$10+'СЕТ СН'!$I$6-'СЕТ СН'!$I$19</f>
        <v>2012.3054004699998</v>
      </c>
      <c r="F123" s="36">
        <f>SUMIFS(СВЦЭМ!$C$33:$C$776,СВЦЭМ!$A$33:$A$776,$A123,СВЦЭМ!$B$33:$B$776,F$119)+'СЕТ СН'!$I$9+СВЦЭМ!$D$10+'СЕТ СН'!$I$6-'СЕТ СН'!$I$19</f>
        <v>2016.1473791799999</v>
      </c>
      <c r="G123" s="36">
        <f>SUMIFS(СВЦЭМ!$C$33:$C$776,СВЦЭМ!$A$33:$A$776,$A123,СВЦЭМ!$B$33:$B$776,G$119)+'СЕТ СН'!$I$9+СВЦЭМ!$D$10+'СЕТ СН'!$I$6-'СЕТ СН'!$I$19</f>
        <v>1987.58849659</v>
      </c>
      <c r="H123" s="36">
        <f>SUMIFS(СВЦЭМ!$C$33:$C$776,СВЦЭМ!$A$33:$A$776,$A123,СВЦЭМ!$B$33:$B$776,H$119)+'СЕТ СН'!$I$9+СВЦЭМ!$D$10+'СЕТ СН'!$I$6-'СЕТ СН'!$I$19</f>
        <v>1958.22060336</v>
      </c>
      <c r="I123" s="36">
        <f>SUMIFS(СВЦЭМ!$C$33:$C$776,СВЦЭМ!$A$33:$A$776,$A123,СВЦЭМ!$B$33:$B$776,I$119)+'СЕТ СН'!$I$9+СВЦЭМ!$D$10+'СЕТ СН'!$I$6-'СЕТ СН'!$I$19</f>
        <v>1932.8131831299997</v>
      </c>
      <c r="J123" s="36">
        <f>SUMIFS(СВЦЭМ!$C$33:$C$776,СВЦЭМ!$A$33:$A$776,$A123,СВЦЭМ!$B$33:$B$776,J$119)+'СЕТ СН'!$I$9+СВЦЭМ!$D$10+'СЕТ СН'!$I$6-'СЕТ СН'!$I$19</f>
        <v>1851.9049048500001</v>
      </c>
      <c r="K123" s="36">
        <f>SUMIFS(СВЦЭМ!$C$33:$C$776,СВЦЭМ!$A$33:$A$776,$A123,СВЦЭМ!$B$33:$B$776,K$119)+'СЕТ СН'!$I$9+СВЦЭМ!$D$10+'СЕТ СН'!$I$6-'СЕТ СН'!$I$19</f>
        <v>1795.8207837800001</v>
      </c>
      <c r="L123" s="36">
        <f>SUMIFS(СВЦЭМ!$C$33:$C$776,СВЦЭМ!$A$33:$A$776,$A123,СВЦЭМ!$B$33:$B$776,L$119)+'СЕТ СН'!$I$9+СВЦЭМ!$D$10+'СЕТ СН'!$I$6-'СЕТ СН'!$I$19</f>
        <v>1784.6825524400001</v>
      </c>
      <c r="M123" s="36">
        <f>SUMIFS(СВЦЭМ!$C$33:$C$776,СВЦЭМ!$A$33:$A$776,$A123,СВЦЭМ!$B$33:$B$776,M$119)+'СЕТ СН'!$I$9+СВЦЭМ!$D$10+'СЕТ СН'!$I$6-'СЕТ СН'!$I$19</f>
        <v>1787.1692118199999</v>
      </c>
      <c r="N123" s="36">
        <f>SUMIFS(СВЦЭМ!$C$33:$C$776,СВЦЭМ!$A$33:$A$776,$A123,СВЦЭМ!$B$33:$B$776,N$119)+'СЕТ СН'!$I$9+СВЦЭМ!$D$10+'СЕТ СН'!$I$6-'СЕТ СН'!$I$19</f>
        <v>1816.6783658499999</v>
      </c>
      <c r="O123" s="36">
        <f>SUMIFS(СВЦЭМ!$C$33:$C$776,СВЦЭМ!$A$33:$A$776,$A123,СВЦЭМ!$B$33:$B$776,O$119)+'СЕТ СН'!$I$9+СВЦЭМ!$D$10+'СЕТ СН'!$I$6-'СЕТ СН'!$I$19</f>
        <v>1772.3631434899999</v>
      </c>
      <c r="P123" s="36">
        <f>SUMIFS(СВЦЭМ!$C$33:$C$776,СВЦЭМ!$A$33:$A$776,$A123,СВЦЭМ!$B$33:$B$776,P$119)+'СЕТ СН'!$I$9+СВЦЭМ!$D$10+'СЕТ СН'!$I$6-'СЕТ СН'!$I$19</f>
        <v>1820.94993961</v>
      </c>
      <c r="Q123" s="36">
        <f>SUMIFS(СВЦЭМ!$C$33:$C$776,СВЦЭМ!$A$33:$A$776,$A123,СВЦЭМ!$B$33:$B$776,Q$119)+'СЕТ СН'!$I$9+СВЦЭМ!$D$10+'СЕТ СН'!$I$6-'СЕТ СН'!$I$19</f>
        <v>1910.2934253399999</v>
      </c>
      <c r="R123" s="36">
        <f>SUMIFS(СВЦЭМ!$C$33:$C$776,СВЦЭМ!$A$33:$A$776,$A123,СВЦЭМ!$B$33:$B$776,R$119)+'СЕТ СН'!$I$9+СВЦЭМ!$D$10+'СЕТ СН'!$I$6-'СЕТ СН'!$I$19</f>
        <v>1864.8990937799999</v>
      </c>
      <c r="S123" s="36">
        <f>SUMIFS(СВЦЭМ!$C$33:$C$776,СВЦЭМ!$A$33:$A$776,$A123,СВЦЭМ!$B$33:$B$776,S$119)+'СЕТ СН'!$I$9+СВЦЭМ!$D$10+'СЕТ СН'!$I$6-'СЕТ СН'!$I$19</f>
        <v>1852.04542163</v>
      </c>
      <c r="T123" s="36">
        <f>SUMIFS(СВЦЭМ!$C$33:$C$776,СВЦЭМ!$A$33:$A$776,$A123,СВЦЭМ!$B$33:$B$776,T$119)+'СЕТ СН'!$I$9+СВЦЭМ!$D$10+'СЕТ СН'!$I$6-'СЕТ СН'!$I$19</f>
        <v>1834.21242798</v>
      </c>
      <c r="U123" s="36">
        <f>SUMIFS(СВЦЭМ!$C$33:$C$776,СВЦЭМ!$A$33:$A$776,$A123,СВЦЭМ!$B$33:$B$776,U$119)+'СЕТ СН'!$I$9+СВЦЭМ!$D$10+'СЕТ СН'!$I$6-'СЕТ СН'!$I$19</f>
        <v>1839.7574078100001</v>
      </c>
      <c r="V123" s="36">
        <f>SUMIFS(СВЦЭМ!$C$33:$C$776,СВЦЭМ!$A$33:$A$776,$A123,СВЦЭМ!$B$33:$B$776,V$119)+'СЕТ СН'!$I$9+СВЦЭМ!$D$10+'СЕТ СН'!$I$6-'СЕТ СН'!$I$19</f>
        <v>1796.45768976</v>
      </c>
      <c r="W123" s="36">
        <f>SUMIFS(СВЦЭМ!$C$33:$C$776,СВЦЭМ!$A$33:$A$776,$A123,СВЦЭМ!$B$33:$B$776,W$119)+'СЕТ СН'!$I$9+СВЦЭМ!$D$10+'СЕТ СН'!$I$6-'СЕТ СН'!$I$19</f>
        <v>1761.81316651</v>
      </c>
      <c r="X123" s="36">
        <f>SUMIFS(СВЦЭМ!$C$33:$C$776,СВЦЭМ!$A$33:$A$776,$A123,СВЦЭМ!$B$33:$B$776,X$119)+'СЕТ СН'!$I$9+СВЦЭМ!$D$10+'СЕТ СН'!$I$6-'СЕТ СН'!$I$19</f>
        <v>1800.88223595</v>
      </c>
      <c r="Y123" s="36">
        <f>SUMIFS(СВЦЭМ!$C$33:$C$776,СВЦЭМ!$A$33:$A$776,$A123,СВЦЭМ!$B$33:$B$776,Y$119)+'СЕТ СН'!$I$9+СВЦЭМ!$D$10+'СЕТ СН'!$I$6-'СЕТ СН'!$I$19</f>
        <v>1833.31814209</v>
      </c>
    </row>
    <row r="124" spans="1:27" ht="15.75" x14ac:dyDescent="0.2">
      <c r="A124" s="35">
        <f t="shared" si="3"/>
        <v>43926</v>
      </c>
      <c r="B124" s="36">
        <f>SUMIFS(СВЦЭМ!$C$33:$C$776,СВЦЭМ!$A$33:$A$776,$A124,СВЦЭМ!$B$33:$B$776,B$119)+'СЕТ СН'!$I$9+СВЦЭМ!$D$10+'СЕТ СН'!$I$6-'СЕТ СН'!$I$19</f>
        <v>1807.53777984</v>
      </c>
      <c r="C124" s="36">
        <f>SUMIFS(СВЦЭМ!$C$33:$C$776,СВЦЭМ!$A$33:$A$776,$A124,СВЦЭМ!$B$33:$B$776,C$119)+'СЕТ СН'!$I$9+СВЦЭМ!$D$10+'СЕТ СН'!$I$6-'СЕТ СН'!$I$19</f>
        <v>1942.6026482399998</v>
      </c>
      <c r="D124" s="36">
        <f>SUMIFS(СВЦЭМ!$C$33:$C$776,СВЦЭМ!$A$33:$A$776,$A124,СВЦЭМ!$B$33:$B$776,D$119)+'СЕТ СН'!$I$9+СВЦЭМ!$D$10+'СЕТ СН'!$I$6-'СЕТ СН'!$I$19</f>
        <v>1981.5946296399998</v>
      </c>
      <c r="E124" s="36">
        <f>SUMIFS(СВЦЭМ!$C$33:$C$776,СВЦЭМ!$A$33:$A$776,$A124,СВЦЭМ!$B$33:$B$776,E$119)+'СЕТ СН'!$I$9+СВЦЭМ!$D$10+'СЕТ СН'!$I$6-'СЕТ СН'!$I$19</f>
        <v>2008.7295795099999</v>
      </c>
      <c r="F124" s="36">
        <f>SUMIFS(СВЦЭМ!$C$33:$C$776,СВЦЭМ!$A$33:$A$776,$A124,СВЦЭМ!$B$33:$B$776,F$119)+'СЕТ СН'!$I$9+СВЦЭМ!$D$10+'СЕТ СН'!$I$6-'СЕТ СН'!$I$19</f>
        <v>2023.5163314500001</v>
      </c>
      <c r="G124" s="36">
        <f>SUMIFS(СВЦЭМ!$C$33:$C$776,СВЦЭМ!$A$33:$A$776,$A124,СВЦЭМ!$B$33:$B$776,G$119)+'СЕТ СН'!$I$9+СВЦЭМ!$D$10+'СЕТ СН'!$I$6-'СЕТ СН'!$I$19</f>
        <v>1985.8392607599999</v>
      </c>
      <c r="H124" s="36">
        <f>SUMIFS(СВЦЭМ!$C$33:$C$776,СВЦЭМ!$A$33:$A$776,$A124,СВЦЭМ!$B$33:$B$776,H$119)+'СЕТ СН'!$I$9+СВЦЭМ!$D$10+'СЕТ СН'!$I$6-'СЕТ СН'!$I$19</f>
        <v>1974.1249163799998</v>
      </c>
      <c r="I124" s="36">
        <f>SUMIFS(СВЦЭМ!$C$33:$C$776,СВЦЭМ!$A$33:$A$776,$A124,СВЦЭМ!$B$33:$B$776,I$119)+'СЕТ СН'!$I$9+СВЦЭМ!$D$10+'СЕТ СН'!$I$6-'СЕТ СН'!$I$19</f>
        <v>1953.84306874</v>
      </c>
      <c r="J124" s="36">
        <f>SUMIFS(СВЦЭМ!$C$33:$C$776,СВЦЭМ!$A$33:$A$776,$A124,СВЦЭМ!$B$33:$B$776,J$119)+'СЕТ СН'!$I$9+СВЦЭМ!$D$10+'СЕТ СН'!$I$6-'СЕТ СН'!$I$19</f>
        <v>1878.0213511799998</v>
      </c>
      <c r="K124" s="36">
        <f>SUMIFS(СВЦЭМ!$C$33:$C$776,СВЦЭМ!$A$33:$A$776,$A124,СВЦЭМ!$B$33:$B$776,K$119)+'СЕТ СН'!$I$9+СВЦЭМ!$D$10+'СЕТ СН'!$I$6-'СЕТ СН'!$I$19</f>
        <v>1814.23420278</v>
      </c>
      <c r="L124" s="36">
        <f>SUMIFS(СВЦЭМ!$C$33:$C$776,СВЦЭМ!$A$33:$A$776,$A124,СВЦЭМ!$B$33:$B$776,L$119)+'СЕТ СН'!$I$9+СВЦЭМ!$D$10+'СЕТ СН'!$I$6-'СЕТ СН'!$I$19</f>
        <v>1784.1534685500001</v>
      </c>
      <c r="M124" s="36">
        <f>SUMIFS(СВЦЭМ!$C$33:$C$776,СВЦЭМ!$A$33:$A$776,$A124,СВЦЭМ!$B$33:$B$776,M$119)+'СЕТ СН'!$I$9+СВЦЭМ!$D$10+'СЕТ СН'!$I$6-'СЕТ СН'!$I$19</f>
        <v>1802.2935982599997</v>
      </c>
      <c r="N124" s="36">
        <f>SUMIFS(СВЦЭМ!$C$33:$C$776,СВЦЭМ!$A$33:$A$776,$A124,СВЦЭМ!$B$33:$B$776,N$119)+'СЕТ СН'!$I$9+СВЦЭМ!$D$10+'СЕТ СН'!$I$6-'СЕТ СН'!$I$19</f>
        <v>1844.22659643</v>
      </c>
      <c r="O124" s="36">
        <f>SUMIFS(СВЦЭМ!$C$33:$C$776,СВЦЭМ!$A$33:$A$776,$A124,СВЦЭМ!$B$33:$B$776,O$119)+'СЕТ СН'!$I$9+СВЦЭМ!$D$10+'СЕТ СН'!$I$6-'СЕТ СН'!$I$19</f>
        <v>1779.1622029999999</v>
      </c>
      <c r="P124" s="36">
        <f>SUMIFS(СВЦЭМ!$C$33:$C$776,СВЦЭМ!$A$33:$A$776,$A124,СВЦЭМ!$B$33:$B$776,P$119)+'СЕТ СН'!$I$9+СВЦЭМ!$D$10+'СЕТ СН'!$I$6-'СЕТ СН'!$I$19</f>
        <v>1810.61200495</v>
      </c>
      <c r="Q124" s="36">
        <f>SUMIFS(СВЦЭМ!$C$33:$C$776,СВЦЭМ!$A$33:$A$776,$A124,СВЦЭМ!$B$33:$B$776,Q$119)+'СЕТ СН'!$I$9+СВЦЭМ!$D$10+'СЕТ СН'!$I$6-'СЕТ СН'!$I$19</f>
        <v>1898.5110735099997</v>
      </c>
      <c r="R124" s="36">
        <f>SUMIFS(СВЦЭМ!$C$33:$C$776,СВЦЭМ!$A$33:$A$776,$A124,СВЦЭМ!$B$33:$B$776,R$119)+'СЕТ СН'!$I$9+СВЦЭМ!$D$10+'СЕТ СН'!$I$6-'СЕТ СН'!$I$19</f>
        <v>1848.2648593899999</v>
      </c>
      <c r="S124" s="36">
        <f>SUMIFS(СВЦЭМ!$C$33:$C$776,СВЦЭМ!$A$33:$A$776,$A124,СВЦЭМ!$B$33:$B$776,S$119)+'СЕТ СН'!$I$9+СВЦЭМ!$D$10+'СЕТ СН'!$I$6-'СЕТ СН'!$I$19</f>
        <v>1774.2855940899999</v>
      </c>
      <c r="T124" s="36">
        <f>SUMIFS(СВЦЭМ!$C$33:$C$776,СВЦЭМ!$A$33:$A$776,$A124,СВЦЭМ!$B$33:$B$776,T$119)+'СЕТ СН'!$I$9+СВЦЭМ!$D$10+'СЕТ СН'!$I$6-'СЕТ СН'!$I$19</f>
        <v>1748.2855855899998</v>
      </c>
      <c r="U124" s="36">
        <f>SUMIFS(СВЦЭМ!$C$33:$C$776,СВЦЭМ!$A$33:$A$776,$A124,СВЦЭМ!$B$33:$B$776,U$119)+'СЕТ СН'!$I$9+СВЦЭМ!$D$10+'СЕТ СН'!$I$6-'СЕТ СН'!$I$19</f>
        <v>1756.9455862999998</v>
      </c>
      <c r="V124" s="36">
        <f>SUMIFS(СВЦЭМ!$C$33:$C$776,СВЦЭМ!$A$33:$A$776,$A124,СВЦЭМ!$B$33:$B$776,V$119)+'СЕТ СН'!$I$9+СВЦЭМ!$D$10+'СЕТ СН'!$I$6-'СЕТ СН'!$I$19</f>
        <v>1715.9996815199997</v>
      </c>
      <c r="W124" s="36">
        <f>SUMIFS(СВЦЭМ!$C$33:$C$776,СВЦЭМ!$A$33:$A$776,$A124,СВЦЭМ!$B$33:$B$776,W$119)+'СЕТ СН'!$I$9+СВЦЭМ!$D$10+'СЕТ СН'!$I$6-'СЕТ СН'!$I$19</f>
        <v>1685.4485530299999</v>
      </c>
      <c r="X124" s="36">
        <f>SUMIFS(СВЦЭМ!$C$33:$C$776,СВЦЭМ!$A$33:$A$776,$A124,СВЦЭМ!$B$33:$B$776,X$119)+'СЕТ СН'!$I$9+СВЦЭМ!$D$10+'СЕТ СН'!$I$6-'СЕТ СН'!$I$19</f>
        <v>1677.5847182399998</v>
      </c>
      <c r="Y124" s="36">
        <f>SUMIFS(СВЦЭМ!$C$33:$C$776,СВЦЭМ!$A$33:$A$776,$A124,СВЦЭМ!$B$33:$B$776,Y$119)+'СЕТ СН'!$I$9+СВЦЭМ!$D$10+'СЕТ СН'!$I$6-'СЕТ СН'!$I$19</f>
        <v>1720.6235844499997</v>
      </c>
    </row>
    <row r="125" spans="1:27" ht="15.75" x14ac:dyDescent="0.2">
      <c r="A125" s="35">
        <f t="shared" si="3"/>
        <v>43927</v>
      </c>
      <c r="B125" s="36">
        <f>SUMIFS(СВЦЭМ!$C$33:$C$776,СВЦЭМ!$A$33:$A$776,$A125,СВЦЭМ!$B$33:$B$776,B$119)+'СЕТ СН'!$I$9+СВЦЭМ!$D$10+'СЕТ СН'!$I$6-'СЕТ СН'!$I$19</f>
        <v>1845.0405684500001</v>
      </c>
      <c r="C125" s="36">
        <f>SUMIFS(СВЦЭМ!$C$33:$C$776,СВЦЭМ!$A$33:$A$776,$A125,СВЦЭМ!$B$33:$B$776,C$119)+'СЕТ СН'!$I$9+СВЦЭМ!$D$10+'СЕТ СН'!$I$6-'СЕТ СН'!$I$19</f>
        <v>1889.3793805</v>
      </c>
      <c r="D125" s="36">
        <f>SUMIFS(СВЦЭМ!$C$33:$C$776,СВЦЭМ!$A$33:$A$776,$A125,СВЦЭМ!$B$33:$B$776,D$119)+'СЕТ СН'!$I$9+СВЦЭМ!$D$10+'СЕТ СН'!$I$6-'СЕТ СН'!$I$19</f>
        <v>1905.3327659000001</v>
      </c>
      <c r="E125" s="36">
        <f>SUMIFS(СВЦЭМ!$C$33:$C$776,СВЦЭМ!$A$33:$A$776,$A125,СВЦЭМ!$B$33:$B$776,E$119)+'СЕТ СН'!$I$9+СВЦЭМ!$D$10+'СЕТ СН'!$I$6-'СЕТ СН'!$I$19</f>
        <v>1908.8292546899997</v>
      </c>
      <c r="F125" s="36">
        <f>SUMIFS(СВЦЭМ!$C$33:$C$776,СВЦЭМ!$A$33:$A$776,$A125,СВЦЭМ!$B$33:$B$776,F$119)+'СЕТ СН'!$I$9+СВЦЭМ!$D$10+'СЕТ СН'!$I$6-'СЕТ СН'!$I$19</f>
        <v>1908.97923717</v>
      </c>
      <c r="G125" s="36">
        <f>SUMIFS(СВЦЭМ!$C$33:$C$776,СВЦЭМ!$A$33:$A$776,$A125,СВЦЭМ!$B$33:$B$776,G$119)+'СЕТ СН'!$I$9+СВЦЭМ!$D$10+'СЕТ СН'!$I$6-'СЕТ СН'!$I$19</f>
        <v>1905.80538548</v>
      </c>
      <c r="H125" s="36">
        <f>SUMIFS(СВЦЭМ!$C$33:$C$776,СВЦЭМ!$A$33:$A$776,$A125,СВЦЭМ!$B$33:$B$776,H$119)+'СЕТ СН'!$I$9+СВЦЭМ!$D$10+'СЕТ СН'!$I$6-'СЕТ СН'!$I$19</f>
        <v>1892.8836080699998</v>
      </c>
      <c r="I125" s="36">
        <f>SUMIFS(СВЦЭМ!$C$33:$C$776,СВЦЭМ!$A$33:$A$776,$A125,СВЦЭМ!$B$33:$B$776,I$119)+'СЕТ СН'!$I$9+СВЦЭМ!$D$10+'СЕТ СН'!$I$6-'СЕТ СН'!$I$19</f>
        <v>1870.75576404</v>
      </c>
      <c r="J125" s="36">
        <f>SUMIFS(СВЦЭМ!$C$33:$C$776,СВЦЭМ!$A$33:$A$776,$A125,СВЦЭМ!$B$33:$B$776,J$119)+'СЕТ СН'!$I$9+СВЦЭМ!$D$10+'СЕТ СН'!$I$6-'СЕТ СН'!$I$19</f>
        <v>1838.4372866399999</v>
      </c>
      <c r="K125" s="36">
        <f>SUMIFS(СВЦЭМ!$C$33:$C$776,СВЦЭМ!$A$33:$A$776,$A125,СВЦЭМ!$B$33:$B$776,K$119)+'СЕТ СН'!$I$9+СВЦЭМ!$D$10+'СЕТ СН'!$I$6-'СЕТ СН'!$I$19</f>
        <v>1807.9793424599998</v>
      </c>
      <c r="L125" s="36">
        <f>SUMIFS(СВЦЭМ!$C$33:$C$776,СВЦЭМ!$A$33:$A$776,$A125,СВЦЭМ!$B$33:$B$776,L$119)+'СЕТ СН'!$I$9+СВЦЭМ!$D$10+'СЕТ СН'!$I$6-'СЕТ СН'!$I$19</f>
        <v>1797.1681851899998</v>
      </c>
      <c r="M125" s="36">
        <f>SUMIFS(СВЦЭМ!$C$33:$C$776,СВЦЭМ!$A$33:$A$776,$A125,СВЦЭМ!$B$33:$B$776,M$119)+'СЕТ СН'!$I$9+СВЦЭМ!$D$10+'СЕТ СН'!$I$6-'СЕТ СН'!$I$19</f>
        <v>1786.6733292399999</v>
      </c>
      <c r="N125" s="36">
        <f>SUMIFS(СВЦЭМ!$C$33:$C$776,СВЦЭМ!$A$33:$A$776,$A125,СВЦЭМ!$B$33:$B$776,N$119)+'СЕТ СН'!$I$9+СВЦЭМ!$D$10+'СЕТ СН'!$I$6-'СЕТ СН'!$I$19</f>
        <v>1818.91784018</v>
      </c>
      <c r="O125" s="36">
        <f>SUMIFS(СВЦЭМ!$C$33:$C$776,СВЦЭМ!$A$33:$A$776,$A125,СВЦЭМ!$B$33:$B$776,O$119)+'СЕТ СН'!$I$9+СВЦЭМ!$D$10+'СЕТ СН'!$I$6-'СЕТ СН'!$I$19</f>
        <v>1785.86267309</v>
      </c>
      <c r="P125" s="36">
        <f>SUMIFS(СВЦЭМ!$C$33:$C$776,СВЦЭМ!$A$33:$A$776,$A125,СВЦЭМ!$B$33:$B$776,P$119)+'СЕТ СН'!$I$9+СВЦЭМ!$D$10+'СЕТ СН'!$I$6-'СЕТ СН'!$I$19</f>
        <v>1794.5162487500002</v>
      </c>
      <c r="Q125" s="36">
        <f>SUMIFS(СВЦЭМ!$C$33:$C$776,СВЦЭМ!$A$33:$A$776,$A125,СВЦЭМ!$B$33:$B$776,Q$119)+'СЕТ СН'!$I$9+СВЦЭМ!$D$10+'СЕТ СН'!$I$6-'СЕТ СН'!$I$19</f>
        <v>1786.5173581099998</v>
      </c>
      <c r="R125" s="36">
        <f>SUMIFS(СВЦЭМ!$C$33:$C$776,СВЦЭМ!$A$33:$A$776,$A125,СВЦЭМ!$B$33:$B$776,R$119)+'СЕТ СН'!$I$9+СВЦЭМ!$D$10+'СЕТ СН'!$I$6-'СЕТ СН'!$I$19</f>
        <v>1765.9201447800001</v>
      </c>
      <c r="S125" s="36">
        <f>SUMIFS(СВЦЭМ!$C$33:$C$776,СВЦЭМ!$A$33:$A$776,$A125,СВЦЭМ!$B$33:$B$776,S$119)+'СЕТ СН'!$I$9+СВЦЭМ!$D$10+'СЕТ СН'!$I$6-'СЕТ СН'!$I$19</f>
        <v>1788.0303598599999</v>
      </c>
      <c r="T125" s="36">
        <f>SUMIFS(СВЦЭМ!$C$33:$C$776,СВЦЭМ!$A$33:$A$776,$A125,СВЦЭМ!$B$33:$B$776,T$119)+'СЕТ СН'!$I$9+СВЦЭМ!$D$10+'СЕТ СН'!$I$6-'СЕТ СН'!$I$19</f>
        <v>1773.19524361</v>
      </c>
      <c r="U125" s="36">
        <f>SUMIFS(СВЦЭМ!$C$33:$C$776,СВЦЭМ!$A$33:$A$776,$A125,СВЦЭМ!$B$33:$B$776,U$119)+'СЕТ СН'!$I$9+СВЦЭМ!$D$10+'СЕТ СН'!$I$6-'СЕТ СН'!$I$19</f>
        <v>1750.3197690399998</v>
      </c>
      <c r="V125" s="36">
        <f>SUMIFS(СВЦЭМ!$C$33:$C$776,СВЦЭМ!$A$33:$A$776,$A125,СВЦЭМ!$B$33:$B$776,V$119)+'СЕТ СН'!$I$9+СВЦЭМ!$D$10+'СЕТ СН'!$I$6-'СЕТ СН'!$I$19</f>
        <v>1798.6616297</v>
      </c>
      <c r="W125" s="36">
        <f>SUMIFS(СВЦЭМ!$C$33:$C$776,СВЦЭМ!$A$33:$A$776,$A125,СВЦЭМ!$B$33:$B$776,W$119)+'СЕТ СН'!$I$9+СВЦЭМ!$D$10+'СЕТ СН'!$I$6-'СЕТ СН'!$I$19</f>
        <v>1730.3353843899999</v>
      </c>
      <c r="X125" s="36">
        <f>SUMIFS(СВЦЭМ!$C$33:$C$776,СВЦЭМ!$A$33:$A$776,$A125,СВЦЭМ!$B$33:$B$776,X$119)+'СЕТ СН'!$I$9+СВЦЭМ!$D$10+'СЕТ СН'!$I$6-'СЕТ СН'!$I$19</f>
        <v>1756.85825823</v>
      </c>
      <c r="Y125" s="36">
        <f>SUMIFS(СВЦЭМ!$C$33:$C$776,СВЦЭМ!$A$33:$A$776,$A125,СВЦЭМ!$B$33:$B$776,Y$119)+'СЕТ СН'!$I$9+СВЦЭМ!$D$10+'СЕТ СН'!$I$6-'СЕТ СН'!$I$19</f>
        <v>1799.21185664</v>
      </c>
    </row>
    <row r="126" spans="1:27" ht="15.75" x14ac:dyDescent="0.2">
      <c r="A126" s="35">
        <f t="shared" si="3"/>
        <v>43928</v>
      </c>
      <c r="B126" s="36">
        <f>SUMIFS(СВЦЭМ!$C$33:$C$776,СВЦЭМ!$A$33:$A$776,$A126,СВЦЭМ!$B$33:$B$776,B$119)+'СЕТ СН'!$I$9+СВЦЭМ!$D$10+'СЕТ СН'!$I$6-'СЕТ СН'!$I$19</f>
        <v>1848.4608825300002</v>
      </c>
      <c r="C126" s="36">
        <f>SUMIFS(СВЦЭМ!$C$33:$C$776,СВЦЭМ!$A$33:$A$776,$A126,СВЦЭМ!$B$33:$B$776,C$119)+'СЕТ СН'!$I$9+СВЦЭМ!$D$10+'СЕТ СН'!$I$6-'СЕТ СН'!$I$19</f>
        <v>1889.3158135899998</v>
      </c>
      <c r="D126" s="36">
        <f>SUMIFS(СВЦЭМ!$C$33:$C$776,СВЦЭМ!$A$33:$A$776,$A126,СВЦЭМ!$B$33:$B$776,D$119)+'СЕТ СН'!$I$9+СВЦЭМ!$D$10+'СЕТ СН'!$I$6-'СЕТ СН'!$I$19</f>
        <v>1914.11463602</v>
      </c>
      <c r="E126" s="36">
        <f>SUMIFS(СВЦЭМ!$C$33:$C$776,СВЦЭМ!$A$33:$A$776,$A126,СВЦЭМ!$B$33:$B$776,E$119)+'СЕТ СН'!$I$9+СВЦЭМ!$D$10+'СЕТ СН'!$I$6-'СЕТ СН'!$I$19</f>
        <v>1939.2692155599998</v>
      </c>
      <c r="F126" s="36">
        <f>SUMIFS(СВЦЭМ!$C$33:$C$776,СВЦЭМ!$A$33:$A$776,$A126,СВЦЭМ!$B$33:$B$776,F$119)+'СЕТ СН'!$I$9+СВЦЭМ!$D$10+'СЕТ СН'!$I$6-'СЕТ СН'!$I$19</f>
        <v>1946.1766200699999</v>
      </c>
      <c r="G126" s="36">
        <f>SUMIFS(СВЦЭМ!$C$33:$C$776,СВЦЭМ!$A$33:$A$776,$A126,СВЦЭМ!$B$33:$B$776,G$119)+'СЕТ СН'!$I$9+СВЦЭМ!$D$10+'СЕТ СН'!$I$6-'СЕТ СН'!$I$19</f>
        <v>1948.1743323299997</v>
      </c>
      <c r="H126" s="36">
        <f>SUMIFS(СВЦЭМ!$C$33:$C$776,СВЦЭМ!$A$33:$A$776,$A126,СВЦЭМ!$B$33:$B$776,H$119)+'СЕТ СН'!$I$9+СВЦЭМ!$D$10+'СЕТ СН'!$I$6-'СЕТ СН'!$I$19</f>
        <v>1951.1347527799999</v>
      </c>
      <c r="I126" s="36">
        <f>SUMIFS(СВЦЭМ!$C$33:$C$776,СВЦЭМ!$A$33:$A$776,$A126,СВЦЭМ!$B$33:$B$776,I$119)+'СЕТ СН'!$I$9+СВЦЭМ!$D$10+'СЕТ СН'!$I$6-'СЕТ СН'!$I$19</f>
        <v>1965.6864480700001</v>
      </c>
      <c r="J126" s="36">
        <f>SUMIFS(СВЦЭМ!$C$33:$C$776,СВЦЭМ!$A$33:$A$776,$A126,СВЦЭМ!$B$33:$B$776,J$119)+'СЕТ СН'!$I$9+СВЦЭМ!$D$10+'СЕТ СН'!$I$6-'СЕТ СН'!$I$19</f>
        <v>1867.7263483900001</v>
      </c>
      <c r="K126" s="36">
        <f>SUMIFS(СВЦЭМ!$C$33:$C$776,СВЦЭМ!$A$33:$A$776,$A126,СВЦЭМ!$B$33:$B$776,K$119)+'СЕТ СН'!$I$9+СВЦЭМ!$D$10+'СЕТ СН'!$I$6-'СЕТ СН'!$I$19</f>
        <v>1866.1046109700001</v>
      </c>
      <c r="L126" s="36">
        <f>SUMIFS(СВЦЭМ!$C$33:$C$776,СВЦЭМ!$A$33:$A$776,$A126,СВЦЭМ!$B$33:$B$776,L$119)+'СЕТ СН'!$I$9+СВЦЭМ!$D$10+'СЕТ СН'!$I$6-'СЕТ СН'!$I$19</f>
        <v>1844.4981027700001</v>
      </c>
      <c r="M126" s="36">
        <f>SUMIFS(СВЦЭМ!$C$33:$C$776,СВЦЭМ!$A$33:$A$776,$A126,СВЦЭМ!$B$33:$B$776,M$119)+'СЕТ СН'!$I$9+СВЦЭМ!$D$10+'СЕТ СН'!$I$6-'СЕТ СН'!$I$19</f>
        <v>1806.5673619899999</v>
      </c>
      <c r="N126" s="36">
        <f>SUMIFS(СВЦЭМ!$C$33:$C$776,СВЦЭМ!$A$33:$A$776,$A126,СВЦЭМ!$B$33:$B$776,N$119)+'СЕТ СН'!$I$9+СВЦЭМ!$D$10+'СЕТ СН'!$I$6-'СЕТ СН'!$I$19</f>
        <v>1841.1371479099998</v>
      </c>
      <c r="O126" s="36">
        <f>SUMIFS(СВЦЭМ!$C$33:$C$776,СВЦЭМ!$A$33:$A$776,$A126,СВЦЭМ!$B$33:$B$776,O$119)+'СЕТ СН'!$I$9+СВЦЭМ!$D$10+'СЕТ СН'!$I$6-'СЕТ СН'!$I$19</f>
        <v>1805.3913598499998</v>
      </c>
      <c r="P126" s="36">
        <f>SUMIFS(СВЦЭМ!$C$33:$C$776,СВЦЭМ!$A$33:$A$776,$A126,СВЦЭМ!$B$33:$B$776,P$119)+'СЕТ СН'!$I$9+СВЦЭМ!$D$10+'СЕТ СН'!$I$6-'СЕТ СН'!$I$19</f>
        <v>1797.9626894200001</v>
      </c>
      <c r="Q126" s="36">
        <f>SUMIFS(СВЦЭМ!$C$33:$C$776,СВЦЭМ!$A$33:$A$776,$A126,СВЦЭМ!$B$33:$B$776,Q$119)+'СЕТ СН'!$I$9+СВЦЭМ!$D$10+'СЕТ СН'!$I$6-'СЕТ СН'!$I$19</f>
        <v>1799.09501297</v>
      </c>
      <c r="R126" s="36">
        <f>SUMIFS(СВЦЭМ!$C$33:$C$776,СВЦЭМ!$A$33:$A$776,$A126,СВЦЭМ!$B$33:$B$776,R$119)+'СЕТ СН'!$I$9+СВЦЭМ!$D$10+'СЕТ СН'!$I$6-'СЕТ СН'!$I$19</f>
        <v>1811.2933551400001</v>
      </c>
      <c r="S126" s="36">
        <f>SUMIFS(СВЦЭМ!$C$33:$C$776,СВЦЭМ!$A$33:$A$776,$A126,СВЦЭМ!$B$33:$B$776,S$119)+'СЕТ СН'!$I$9+СВЦЭМ!$D$10+'СЕТ СН'!$I$6-'СЕТ СН'!$I$19</f>
        <v>1802.21673173</v>
      </c>
      <c r="T126" s="36">
        <f>SUMIFS(СВЦЭМ!$C$33:$C$776,СВЦЭМ!$A$33:$A$776,$A126,СВЦЭМ!$B$33:$B$776,T$119)+'СЕТ СН'!$I$9+СВЦЭМ!$D$10+'СЕТ СН'!$I$6-'СЕТ СН'!$I$19</f>
        <v>1779.69679688</v>
      </c>
      <c r="U126" s="36">
        <f>SUMIFS(СВЦЭМ!$C$33:$C$776,СВЦЭМ!$A$33:$A$776,$A126,СВЦЭМ!$B$33:$B$776,U$119)+'СЕТ СН'!$I$9+СВЦЭМ!$D$10+'СЕТ СН'!$I$6-'СЕТ СН'!$I$19</f>
        <v>1790.8671296899997</v>
      </c>
      <c r="V126" s="36">
        <f>SUMIFS(СВЦЭМ!$C$33:$C$776,СВЦЭМ!$A$33:$A$776,$A126,СВЦЭМ!$B$33:$B$776,V$119)+'СЕТ СН'!$I$9+СВЦЭМ!$D$10+'СЕТ СН'!$I$6-'СЕТ СН'!$I$19</f>
        <v>1775.0019870900001</v>
      </c>
      <c r="W126" s="36">
        <f>SUMIFS(СВЦЭМ!$C$33:$C$776,СВЦЭМ!$A$33:$A$776,$A126,СВЦЭМ!$B$33:$B$776,W$119)+'СЕТ СН'!$I$9+СВЦЭМ!$D$10+'СЕТ СН'!$I$6-'СЕТ СН'!$I$19</f>
        <v>1754.8199029500001</v>
      </c>
      <c r="X126" s="36">
        <f>SUMIFS(СВЦЭМ!$C$33:$C$776,СВЦЭМ!$A$33:$A$776,$A126,СВЦЭМ!$B$33:$B$776,X$119)+'СЕТ СН'!$I$9+СВЦЭМ!$D$10+'СЕТ СН'!$I$6-'СЕТ СН'!$I$19</f>
        <v>1769.36536759</v>
      </c>
      <c r="Y126" s="36">
        <f>SUMIFS(СВЦЭМ!$C$33:$C$776,СВЦЭМ!$A$33:$A$776,$A126,СВЦЭМ!$B$33:$B$776,Y$119)+'СЕТ СН'!$I$9+СВЦЭМ!$D$10+'СЕТ СН'!$I$6-'СЕТ СН'!$I$19</f>
        <v>1804.3005747699999</v>
      </c>
    </row>
    <row r="127" spans="1:27" ht="15.75" x14ac:dyDescent="0.2">
      <c r="A127" s="35">
        <f t="shared" si="3"/>
        <v>43929</v>
      </c>
      <c r="B127" s="36">
        <f>SUMIFS(СВЦЭМ!$C$33:$C$776,СВЦЭМ!$A$33:$A$776,$A127,СВЦЭМ!$B$33:$B$776,B$119)+'СЕТ СН'!$I$9+СВЦЭМ!$D$10+'СЕТ СН'!$I$6-'СЕТ СН'!$I$19</f>
        <v>1842.8304937499997</v>
      </c>
      <c r="C127" s="36">
        <f>SUMIFS(СВЦЭМ!$C$33:$C$776,СВЦЭМ!$A$33:$A$776,$A127,СВЦЭМ!$B$33:$B$776,C$119)+'СЕТ СН'!$I$9+СВЦЭМ!$D$10+'СЕТ СН'!$I$6-'СЕТ СН'!$I$19</f>
        <v>1886.36872988</v>
      </c>
      <c r="D127" s="36">
        <f>SUMIFS(СВЦЭМ!$C$33:$C$776,СВЦЭМ!$A$33:$A$776,$A127,СВЦЭМ!$B$33:$B$776,D$119)+'СЕТ СН'!$I$9+СВЦЭМ!$D$10+'СЕТ СН'!$I$6-'СЕТ СН'!$I$19</f>
        <v>1905.1545266099997</v>
      </c>
      <c r="E127" s="36">
        <f>SUMIFS(СВЦЭМ!$C$33:$C$776,СВЦЭМ!$A$33:$A$776,$A127,СВЦЭМ!$B$33:$B$776,E$119)+'СЕТ СН'!$I$9+СВЦЭМ!$D$10+'СЕТ СН'!$I$6-'СЕТ СН'!$I$19</f>
        <v>1928.89563266</v>
      </c>
      <c r="F127" s="36">
        <f>SUMIFS(СВЦЭМ!$C$33:$C$776,СВЦЭМ!$A$33:$A$776,$A127,СВЦЭМ!$B$33:$B$776,F$119)+'СЕТ СН'!$I$9+СВЦЭМ!$D$10+'СЕТ СН'!$I$6-'СЕТ СН'!$I$19</f>
        <v>1934.2772959200001</v>
      </c>
      <c r="G127" s="36">
        <f>SUMIFS(СВЦЭМ!$C$33:$C$776,СВЦЭМ!$A$33:$A$776,$A127,СВЦЭМ!$B$33:$B$776,G$119)+'СЕТ СН'!$I$9+СВЦЭМ!$D$10+'СЕТ СН'!$I$6-'СЕТ СН'!$I$19</f>
        <v>1928.8494313400001</v>
      </c>
      <c r="H127" s="36">
        <f>SUMIFS(СВЦЭМ!$C$33:$C$776,СВЦЭМ!$A$33:$A$776,$A127,СВЦЭМ!$B$33:$B$776,H$119)+'СЕТ СН'!$I$9+СВЦЭМ!$D$10+'СЕТ СН'!$I$6-'СЕТ СН'!$I$19</f>
        <v>1906.3875796100001</v>
      </c>
      <c r="I127" s="36">
        <f>SUMIFS(СВЦЭМ!$C$33:$C$776,СВЦЭМ!$A$33:$A$776,$A127,СВЦЭМ!$B$33:$B$776,I$119)+'СЕТ СН'!$I$9+СВЦЭМ!$D$10+'СЕТ СН'!$I$6-'СЕТ СН'!$I$19</f>
        <v>1906.7457098700002</v>
      </c>
      <c r="J127" s="36">
        <f>SUMIFS(СВЦЭМ!$C$33:$C$776,СВЦЭМ!$A$33:$A$776,$A127,СВЦЭМ!$B$33:$B$776,J$119)+'СЕТ СН'!$I$9+СВЦЭМ!$D$10+'СЕТ СН'!$I$6-'СЕТ СН'!$I$19</f>
        <v>1787.06833478</v>
      </c>
      <c r="K127" s="36">
        <f>SUMIFS(СВЦЭМ!$C$33:$C$776,СВЦЭМ!$A$33:$A$776,$A127,СВЦЭМ!$B$33:$B$776,K$119)+'СЕТ СН'!$I$9+СВЦЭМ!$D$10+'СЕТ СН'!$I$6-'СЕТ СН'!$I$19</f>
        <v>1770.7789817100002</v>
      </c>
      <c r="L127" s="36">
        <f>SUMIFS(СВЦЭМ!$C$33:$C$776,СВЦЭМ!$A$33:$A$776,$A127,СВЦЭМ!$B$33:$B$776,L$119)+'СЕТ СН'!$I$9+СВЦЭМ!$D$10+'СЕТ СН'!$I$6-'СЕТ СН'!$I$19</f>
        <v>1743.9179883799998</v>
      </c>
      <c r="M127" s="36">
        <f>SUMIFS(СВЦЭМ!$C$33:$C$776,СВЦЭМ!$A$33:$A$776,$A127,СВЦЭМ!$B$33:$B$776,M$119)+'СЕТ СН'!$I$9+СВЦЭМ!$D$10+'СЕТ СН'!$I$6-'СЕТ СН'!$I$19</f>
        <v>1752.0619550400002</v>
      </c>
      <c r="N127" s="36">
        <f>SUMIFS(СВЦЭМ!$C$33:$C$776,СВЦЭМ!$A$33:$A$776,$A127,СВЦЭМ!$B$33:$B$776,N$119)+'СЕТ СН'!$I$9+СВЦЭМ!$D$10+'СЕТ СН'!$I$6-'СЕТ СН'!$I$19</f>
        <v>1797.8437288300001</v>
      </c>
      <c r="O127" s="36">
        <f>SUMIFS(СВЦЭМ!$C$33:$C$776,СВЦЭМ!$A$33:$A$776,$A127,СВЦЭМ!$B$33:$B$776,O$119)+'СЕТ СН'!$I$9+СВЦЭМ!$D$10+'СЕТ СН'!$I$6-'СЕТ СН'!$I$19</f>
        <v>1765.4479922800001</v>
      </c>
      <c r="P127" s="36">
        <f>SUMIFS(СВЦЭМ!$C$33:$C$776,СВЦЭМ!$A$33:$A$776,$A127,СВЦЭМ!$B$33:$B$776,P$119)+'СЕТ СН'!$I$9+СВЦЭМ!$D$10+'СЕТ СН'!$I$6-'СЕТ СН'!$I$19</f>
        <v>1737.0293719000001</v>
      </c>
      <c r="Q127" s="36">
        <f>SUMIFS(СВЦЭМ!$C$33:$C$776,СВЦЭМ!$A$33:$A$776,$A127,СВЦЭМ!$B$33:$B$776,Q$119)+'СЕТ СН'!$I$9+СВЦЭМ!$D$10+'СЕТ СН'!$I$6-'СЕТ СН'!$I$19</f>
        <v>1765.1790219999998</v>
      </c>
      <c r="R127" s="36">
        <f>SUMIFS(СВЦЭМ!$C$33:$C$776,СВЦЭМ!$A$33:$A$776,$A127,СВЦЭМ!$B$33:$B$776,R$119)+'СЕТ СН'!$I$9+СВЦЭМ!$D$10+'СЕТ СН'!$I$6-'СЕТ СН'!$I$19</f>
        <v>1756.6391665199999</v>
      </c>
      <c r="S127" s="36">
        <f>SUMIFS(СВЦЭМ!$C$33:$C$776,СВЦЭМ!$A$33:$A$776,$A127,СВЦЭМ!$B$33:$B$776,S$119)+'СЕТ СН'!$I$9+СВЦЭМ!$D$10+'СЕТ СН'!$I$6-'СЕТ СН'!$I$19</f>
        <v>1742.6515579699999</v>
      </c>
      <c r="T127" s="36">
        <f>SUMIFS(СВЦЭМ!$C$33:$C$776,СВЦЭМ!$A$33:$A$776,$A127,СВЦЭМ!$B$33:$B$776,T$119)+'СЕТ СН'!$I$9+СВЦЭМ!$D$10+'СЕТ СН'!$I$6-'СЕТ СН'!$I$19</f>
        <v>1729.2708231000001</v>
      </c>
      <c r="U127" s="36">
        <f>SUMIFS(СВЦЭМ!$C$33:$C$776,СВЦЭМ!$A$33:$A$776,$A127,СВЦЭМ!$B$33:$B$776,U$119)+'СЕТ СН'!$I$9+СВЦЭМ!$D$10+'СЕТ СН'!$I$6-'СЕТ СН'!$I$19</f>
        <v>1721.5422776800001</v>
      </c>
      <c r="V127" s="36">
        <f>SUMIFS(СВЦЭМ!$C$33:$C$776,СВЦЭМ!$A$33:$A$776,$A127,СВЦЭМ!$B$33:$B$776,V$119)+'СЕТ СН'!$I$9+СВЦЭМ!$D$10+'СЕТ СН'!$I$6-'СЕТ СН'!$I$19</f>
        <v>1700.8207899700001</v>
      </c>
      <c r="W127" s="36">
        <f>SUMIFS(СВЦЭМ!$C$33:$C$776,СВЦЭМ!$A$33:$A$776,$A127,СВЦЭМ!$B$33:$B$776,W$119)+'СЕТ СН'!$I$9+СВЦЭМ!$D$10+'СЕТ СН'!$I$6-'СЕТ СН'!$I$19</f>
        <v>1694.0489887899998</v>
      </c>
      <c r="X127" s="36">
        <f>SUMIFS(СВЦЭМ!$C$33:$C$776,СВЦЭМ!$A$33:$A$776,$A127,СВЦЭМ!$B$33:$B$776,X$119)+'СЕТ СН'!$I$9+СВЦЭМ!$D$10+'СЕТ СН'!$I$6-'СЕТ СН'!$I$19</f>
        <v>1705.87565498</v>
      </c>
      <c r="Y127" s="36">
        <f>SUMIFS(СВЦЭМ!$C$33:$C$776,СВЦЭМ!$A$33:$A$776,$A127,СВЦЭМ!$B$33:$B$776,Y$119)+'СЕТ СН'!$I$9+СВЦЭМ!$D$10+'СЕТ СН'!$I$6-'СЕТ СН'!$I$19</f>
        <v>1752.54632107</v>
      </c>
    </row>
    <row r="128" spans="1:27" ht="15.75" x14ac:dyDescent="0.2">
      <c r="A128" s="35">
        <f t="shared" si="3"/>
        <v>43930</v>
      </c>
      <c r="B128" s="36">
        <f>SUMIFS(СВЦЭМ!$C$33:$C$776,СВЦЭМ!$A$33:$A$776,$A128,СВЦЭМ!$B$33:$B$776,B$119)+'СЕТ СН'!$I$9+СВЦЭМ!$D$10+'СЕТ СН'!$I$6-'СЕТ СН'!$I$19</f>
        <v>1825.3160069599999</v>
      </c>
      <c r="C128" s="36">
        <f>SUMIFS(СВЦЭМ!$C$33:$C$776,СВЦЭМ!$A$33:$A$776,$A128,СВЦЭМ!$B$33:$B$776,C$119)+'СЕТ СН'!$I$9+СВЦЭМ!$D$10+'СЕТ СН'!$I$6-'СЕТ СН'!$I$19</f>
        <v>1870.3310229999997</v>
      </c>
      <c r="D128" s="36">
        <f>SUMIFS(СВЦЭМ!$C$33:$C$776,СВЦЭМ!$A$33:$A$776,$A128,СВЦЭМ!$B$33:$B$776,D$119)+'СЕТ СН'!$I$9+СВЦЭМ!$D$10+'СЕТ СН'!$I$6-'СЕТ СН'!$I$19</f>
        <v>1908.95542088</v>
      </c>
      <c r="E128" s="36">
        <f>SUMIFS(СВЦЭМ!$C$33:$C$776,СВЦЭМ!$A$33:$A$776,$A128,СВЦЭМ!$B$33:$B$776,E$119)+'СЕТ СН'!$I$9+СВЦЭМ!$D$10+'СЕТ СН'!$I$6-'СЕТ СН'!$I$19</f>
        <v>1920.2038834499999</v>
      </c>
      <c r="F128" s="36">
        <f>SUMIFS(СВЦЭМ!$C$33:$C$776,СВЦЭМ!$A$33:$A$776,$A128,СВЦЭМ!$B$33:$B$776,F$119)+'СЕТ СН'!$I$9+СВЦЭМ!$D$10+'СЕТ СН'!$I$6-'СЕТ СН'!$I$19</f>
        <v>1934.3081584399997</v>
      </c>
      <c r="G128" s="36">
        <f>SUMIFS(СВЦЭМ!$C$33:$C$776,СВЦЭМ!$A$33:$A$776,$A128,СВЦЭМ!$B$33:$B$776,G$119)+'СЕТ СН'!$I$9+СВЦЭМ!$D$10+'СЕТ СН'!$I$6-'СЕТ СН'!$I$19</f>
        <v>1970.8280331400001</v>
      </c>
      <c r="H128" s="36">
        <f>SUMIFS(СВЦЭМ!$C$33:$C$776,СВЦЭМ!$A$33:$A$776,$A128,СВЦЭМ!$B$33:$B$776,H$119)+'СЕТ СН'!$I$9+СВЦЭМ!$D$10+'СЕТ СН'!$I$6-'СЕТ СН'!$I$19</f>
        <v>1933.1254430999998</v>
      </c>
      <c r="I128" s="36">
        <f>SUMIFS(СВЦЭМ!$C$33:$C$776,СВЦЭМ!$A$33:$A$776,$A128,СВЦЭМ!$B$33:$B$776,I$119)+'СЕТ СН'!$I$9+СВЦЭМ!$D$10+'СЕТ СН'!$I$6-'СЕТ СН'!$I$19</f>
        <v>1929.1009326600001</v>
      </c>
      <c r="J128" s="36">
        <f>SUMIFS(СВЦЭМ!$C$33:$C$776,СВЦЭМ!$A$33:$A$776,$A128,СВЦЭМ!$B$33:$B$776,J$119)+'СЕТ СН'!$I$9+СВЦЭМ!$D$10+'СЕТ СН'!$I$6-'СЕТ СН'!$I$19</f>
        <v>1801.9553866599999</v>
      </c>
      <c r="K128" s="36">
        <f>SUMIFS(СВЦЭМ!$C$33:$C$776,СВЦЭМ!$A$33:$A$776,$A128,СВЦЭМ!$B$33:$B$776,K$119)+'СЕТ СН'!$I$9+СВЦЭМ!$D$10+'СЕТ СН'!$I$6-'СЕТ СН'!$I$19</f>
        <v>1788.6464954399999</v>
      </c>
      <c r="L128" s="36">
        <f>SUMIFS(СВЦЭМ!$C$33:$C$776,СВЦЭМ!$A$33:$A$776,$A128,СВЦЭМ!$B$33:$B$776,L$119)+'СЕТ СН'!$I$9+СВЦЭМ!$D$10+'СЕТ СН'!$I$6-'СЕТ СН'!$I$19</f>
        <v>1761.3482652600001</v>
      </c>
      <c r="M128" s="36">
        <f>SUMIFS(СВЦЭМ!$C$33:$C$776,СВЦЭМ!$A$33:$A$776,$A128,СВЦЭМ!$B$33:$B$776,M$119)+'СЕТ СН'!$I$9+СВЦЭМ!$D$10+'СЕТ СН'!$I$6-'СЕТ СН'!$I$19</f>
        <v>1758.33120259</v>
      </c>
      <c r="N128" s="36">
        <f>SUMIFS(СВЦЭМ!$C$33:$C$776,СВЦЭМ!$A$33:$A$776,$A128,СВЦЭМ!$B$33:$B$776,N$119)+'СЕТ СН'!$I$9+СВЦЭМ!$D$10+'СЕТ СН'!$I$6-'СЕТ СН'!$I$19</f>
        <v>1804.8270696300001</v>
      </c>
      <c r="O128" s="36">
        <f>SUMIFS(СВЦЭМ!$C$33:$C$776,СВЦЭМ!$A$33:$A$776,$A128,СВЦЭМ!$B$33:$B$776,O$119)+'СЕТ СН'!$I$9+СВЦЭМ!$D$10+'СЕТ СН'!$I$6-'СЕТ СН'!$I$19</f>
        <v>1755.8167561800001</v>
      </c>
      <c r="P128" s="36">
        <f>SUMIFS(СВЦЭМ!$C$33:$C$776,СВЦЭМ!$A$33:$A$776,$A128,СВЦЭМ!$B$33:$B$776,P$119)+'СЕТ СН'!$I$9+СВЦЭМ!$D$10+'СЕТ СН'!$I$6-'СЕТ СН'!$I$19</f>
        <v>1730.8130107299999</v>
      </c>
      <c r="Q128" s="36">
        <f>SUMIFS(СВЦЭМ!$C$33:$C$776,СВЦЭМ!$A$33:$A$776,$A128,СВЦЭМ!$B$33:$B$776,Q$119)+'СЕТ СН'!$I$9+СВЦЭМ!$D$10+'СЕТ СН'!$I$6-'СЕТ СН'!$I$19</f>
        <v>1772.4207812700001</v>
      </c>
      <c r="R128" s="36">
        <f>SUMIFS(СВЦЭМ!$C$33:$C$776,СВЦЭМ!$A$33:$A$776,$A128,СВЦЭМ!$B$33:$B$776,R$119)+'СЕТ СН'!$I$9+СВЦЭМ!$D$10+'СЕТ СН'!$I$6-'СЕТ СН'!$I$19</f>
        <v>1759.0363047699998</v>
      </c>
      <c r="S128" s="36">
        <f>SUMIFS(СВЦЭМ!$C$33:$C$776,СВЦЭМ!$A$33:$A$776,$A128,СВЦЭМ!$B$33:$B$776,S$119)+'СЕТ СН'!$I$9+СВЦЭМ!$D$10+'СЕТ СН'!$I$6-'СЕТ СН'!$I$19</f>
        <v>1748.0556530599997</v>
      </c>
      <c r="T128" s="36">
        <f>SUMIFS(СВЦЭМ!$C$33:$C$776,СВЦЭМ!$A$33:$A$776,$A128,СВЦЭМ!$B$33:$B$776,T$119)+'СЕТ СН'!$I$9+СВЦЭМ!$D$10+'СЕТ СН'!$I$6-'СЕТ СН'!$I$19</f>
        <v>1720.7351211699997</v>
      </c>
      <c r="U128" s="36">
        <f>SUMIFS(СВЦЭМ!$C$33:$C$776,СВЦЭМ!$A$33:$A$776,$A128,СВЦЭМ!$B$33:$B$776,U$119)+'СЕТ СН'!$I$9+СВЦЭМ!$D$10+'СЕТ СН'!$I$6-'СЕТ СН'!$I$19</f>
        <v>1730.11557558</v>
      </c>
      <c r="V128" s="36">
        <f>SUMIFS(СВЦЭМ!$C$33:$C$776,СВЦЭМ!$A$33:$A$776,$A128,СВЦЭМ!$B$33:$B$776,V$119)+'СЕТ СН'!$I$9+СВЦЭМ!$D$10+'СЕТ СН'!$I$6-'СЕТ СН'!$I$19</f>
        <v>1711.3757581999998</v>
      </c>
      <c r="W128" s="36">
        <f>SUMIFS(СВЦЭМ!$C$33:$C$776,СВЦЭМ!$A$33:$A$776,$A128,СВЦЭМ!$B$33:$B$776,W$119)+'СЕТ СН'!$I$9+СВЦЭМ!$D$10+'СЕТ СН'!$I$6-'СЕТ СН'!$I$19</f>
        <v>1696.7194577099999</v>
      </c>
      <c r="X128" s="36">
        <f>SUMIFS(СВЦЭМ!$C$33:$C$776,СВЦЭМ!$A$33:$A$776,$A128,СВЦЭМ!$B$33:$B$776,X$119)+'СЕТ СН'!$I$9+СВЦЭМ!$D$10+'СЕТ СН'!$I$6-'СЕТ СН'!$I$19</f>
        <v>1730.9823195399999</v>
      </c>
      <c r="Y128" s="36">
        <f>SUMIFS(СВЦЭМ!$C$33:$C$776,СВЦЭМ!$A$33:$A$776,$A128,СВЦЭМ!$B$33:$B$776,Y$119)+'СЕТ СН'!$I$9+СВЦЭМ!$D$10+'СЕТ СН'!$I$6-'СЕТ СН'!$I$19</f>
        <v>1778.8485656600001</v>
      </c>
    </row>
    <row r="129" spans="1:25" ht="15.75" x14ac:dyDescent="0.2">
      <c r="A129" s="35">
        <f t="shared" si="3"/>
        <v>43931</v>
      </c>
      <c r="B129" s="36">
        <f>SUMIFS(СВЦЭМ!$C$33:$C$776,СВЦЭМ!$A$33:$A$776,$A129,СВЦЭМ!$B$33:$B$776,B$119)+'СЕТ СН'!$I$9+СВЦЭМ!$D$10+'СЕТ СН'!$I$6-'СЕТ СН'!$I$19</f>
        <v>1747.5084161899999</v>
      </c>
      <c r="C129" s="36">
        <f>SUMIFS(СВЦЭМ!$C$33:$C$776,СВЦЭМ!$A$33:$A$776,$A129,СВЦЭМ!$B$33:$B$776,C$119)+'СЕТ СН'!$I$9+СВЦЭМ!$D$10+'СЕТ СН'!$I$6-'СЕТ СН'!$I$19</f>
        <v>1802.9718137999998</v>
      </c>
      <c r="D129" s="36">
        <f>SUMIFS(СВЦЭМ!$C$33:$C$776,СВЦЭМ!$A$33:$A$776,$A129,СВЦЭМ!$B$33:$B$776,D$119)+'СЕТ СН'!$I$9+СВЦЭМ!$D$10+'СЕТ СН'!$I$6-'СЕТ СН'!$I$19</f>
        <v>1867.0895578199998</v>
      </c>
      <c r="E129" s="36">
        <f>SUMIFS(СВЦЭМ!$C$33:$C$776,СВЦЭМ!$A$33:$A$776,$A129,СВЦЭМ!$B$33:$B$776,E$119)+'СЕТ СН'!$I$9+СВЦЭМ!$D$10+'СЕТ СН'!$I$6-'СЕТ СН'!$I$19</f>
        <v>1940.8279979899999</v>
      </c>
      <c r="F129" s="36">
        <f>SUMIFS(СВЦЭМ!$C$33:$C$776,СВЦЭМ!$A$33:$A$776,$A129,СВЦЭМ!$B$33:$B$776,F$119)+'СЕТ СН'!$I$9+СВЦЭМ!$D$10+'СЕТ СН'!$I$6-'СЕТ СН'!$I$19</f>
        <v>1934.1669604799999</v>
      </c>
      <c r="G129" s="36">
        <f>SUMIFS(СВЦЭМ!$C$33:$C$776,СВЦЭМ!$A$33:$A$776,$A129,СВЦЭМ!$B$33:$B$776,G$119)+'СЕТ СН'!$I$9+СВЦЭМ!$D$10+'СЕТ СН'!$I$6-'СЕТ СН'!$I$19</f>
        <v>1919.4237657799999</v>
      </c>
      <c r="H129" s="36">
        <f>SUMIFS(СВЦЭМ!$C$33:$C$776,СВЦЭМ!$A$33:$A$776,$A129,СВЦЭМ!$B$33:$B$776,H$119)+'СЕТ СН'!$I$9+СВЦЭМ!$D$10+'СЕТ СН'!$I$6-'СЕТ СН'!$I$19</f>
        <v>1891.88441539</v>
      </c>
      <c r="I129" s="36">
        <f>SUMIFS(СВЦЭМ!$C$33:$C$776,СВЦЭМ!$A$33:$A$776,$A129,СВЦЭМ!$B$33:$B$776,I$119)+'СЕТ СН'!$I$9+СВЦЭМ!$D$10+'СЕТ СН'!$I$6-'СЕТ СН'!$I$19</f>
        <v>1890.2402605500001</v>
      </c>
      <c r="J129" s="36">
        <f>SUMIFS(СВЦЭМ!$C$33:$C$776,СВЦЭМ!$A$33:$A$776,$A129,СВЦЭМ!$B$33:$B$776,J$119)+'СЕТ СН'!$I$9+СВЦЭМ!$D$10+'СЕТ СН'!$I$6-'СЕТ СН'!$I$19</f>
        <v>1760.5323779699997</v>
      </c>
      <c r="K129" s="36">
        <f>SUMIFS(СВЦЭМ!$C$33:$C$776,СВЦЭМ!$A$33:$A$776,$A129,СВЦЭМ!$B$33:$B$776,K$119)+'СЕТ СН'!$I$9+СВЦЭМ!$D$10+'СЕТ СН'!$I$6-'СЕТ СН'!$I$19</f>
        <v>1741.88878299</v>
      </c>
      <c r="L129" s="36">
        <f>SUMIFS(СВЦЭМ!$C$33:$C$776,СВЦЭМ!$A$33:$A$776,$A129,СВЦЭМ!$B$33:$B$776,L$119)+'СЕТ СН'!$I$9+СВЦЭМ!$D$10+'СЕТ СН'!$I$6-'СЕТ СН'!$I$19</f>
        <v>1731.8514149500002</v>
      </c>
      <c r="M129" s="36">
        <f>SUMIFS(СВЦЭМ!$C$33:$C$776,СВЦЭМ!$A$33:$A$776,$A129,СВЦЭМ!$B$33:$B$776,M$119)+'СЕТ СН'!$I$9+СВЦЭМ!$D$10+'СЕТ СН'!$I$6-'СЕТ СН'!$I$19</f>
        <v>1731.0342568299998</v>
      </c>
      <c r="N129" s="36">
        <f>SUMIFS(СВЦЭМ!$C$33:$C$776,СВЦЭМ!$A$33:$A$776,$A129,СВЦЭМ!$B$33:$B$776,N$119)+'СЕТ СН'!$I$9+СВЦЭМ!$D$10+'СЕТ СН'!$I$6-'СЕТ СН'!$I$19</f>
        <v>1802.4664610599998</v>
      </c>
      <c r="O129" s="36">
        <f>SUMIFS(СВЦЭМ!$C$33:$C$776,СВЦЭМ!$A$33:$A$776,$A129,СВЦЭМ!$B$33:$B$776,O$119)+'СЕТ СН'!$I$9+СВЦЭМ!$D$10+'СЕТ СН'!$I$6-'СЕТ СН'!$I$19</f>
        <v>1754.0942084099997</v>
      </c>
      <c r="P129" s="36">
        <f>SUMIFS(СВЦЭМ!$C$33:$C$776,СВЦЭМ!$A$33:$A$776,$A129,СВЦЭМ!$B$33:$B$776,P$119)+'СЕТ СН'!$I$9+СВЦЭМ!$D$10+'СЕТ СН'!$I$6-'СЕТ СН'!$I$19</f>
        <v>1732.1101481800001</v>
      </c>
      <c r="Q129" s="36">
        <f>SUMIFS(СВЦЭМ!$C$33:$C$776,СВЦЭМ!$A$33:$A$776,$A129,СВЦЭМ!$B$33:$B$776,Q$119)+'СЕТ СН'!$I$9+СВЦЭМ!$D$10+'СЕТ СН'!$I$6-'СЕТ СН'!$I$19</f>
        <v>1775.8910318799999</v>
      </c>
      <c r="R129" s="36">
        <f>SUMIFS(СВЦЭМ!$C$33:$C$776,СВЦЭМ!$A$33:$A$776,$A129,СВЦЭМ!$B$33:$B$776,R$119)+'СЕТ СН'!$I$9+СВЦЭМ!$D$10+'СЕТ СН'!$I$6-'СЕТ СН'!$I$19</f>
        <v>1767.0051879600001</v>
      </c>
      <c r="S129" s="36">
        <f>SUMIFS(СВЦЭМ!$C$33:$C$776,СВЦЭМ!$A$33:$A$776,$A129,СВЦЭМ!$B$33:$B$776,S$119)+'СЕТ СН'!$I$9+СВЦЭМ!$D$10+'СЕТ СН'!$I$6-'СЕТ СН'!$I$19</f>
        <v>1739.3615748500001</v>
      </c>
      <c r="T129" s="36">
        <f>SUMIFS(СВЦЭМ!$C$33:$C$776,СВЦЭМ!$A$33:$A$776,$A129,СВЦЭМ!$B$33:$B$776,T$119)+'СЕТ СН'!$I$9+СВЦЭМ!$D$10+'СЕТ СН'!$I$6-'СЕТ СН'!$I$19</f>
        <v>1706.8700594900001</v>
      </c>
      <c r="U129" s="36">
        <f>SUMIFS(СВЦЭМ!$C$33:$C$776,СВЦЭМ!$A$33:$A$776,$A129,СВЦЭМ!$B$33:$B$776,U$119)+'СЕТ СН'!$I$9+СВЦЭМ!$D$10+'СЕТ СН'!$I$6-'СЕТ СН'!$I$19</f>
        <v>1719.12840314</v>
      </c>
      <c r="V129" s="36">
        <f>SUMIFS(СВЦЭМ!$C$33:$C$776,СВЦЭМ!$A$33:$A$776,$A129,СВЦЭМ!$B$33:$B$776,V$119)+'СЕТ СН'!$I$9+СВЦЭМ!$D$10+'СЕТ СН'!$I$6-'СЕТ СН'!$I$19</f>
        <v>1674.03238517</v>
      </c>
      <c r="W129" s="36">
        <f>SUMIFS(СВЦЭМ!$C$33:$C$776,СВЦЭМ!$A$33:$A$776,$A129,СВЦЭМ!$B$33:$B$776,W$119)+'СЕТ СН'!$I$9+СВЦЭМ!$D$10+'СЕТ СН'!$I$6-'СЕТ СН'!$I$19</f>
        <v>1668.8462193199998</v>
      </c>
      <c r="X129" s="36">
        <f>SUMIFS(СВЦЭМ!$C$33:$C$776,СВЦЭМ!$A$33:$A$776,$A129,СВЦЭМ!$B$33:$B$776,X$119)+'СЕТ СН'!$I$9+СВЦЭМ!$D$10+'СЕТ СН'!$I$6-'СЕТ СН'!$I$19</f>
        <v>1652.9036883099998</v>
      </c>
      <c r="Y129" s="36">
        <f>SUMIFS(СВЦЭМ!$C$33:$C$776,СВЦЭМ!$A$33:$A$776,$A129,СВЦЭМ!$B$33:$B$776,Y$119)+'СЕТ СН'!$I$9+СВЦЭМ!$D$10+'СЕТ СН'!$I$6-'СЕТ СН'!$I$19</f>
        <v>1708.1012924000001</v>
      </c>
    </row>
    <row r="130" spans="1:25" ht="15.75" x14ac:dyDescent="0.2">
      <c r="A130" s="35">
        <f t="shared" si="3"/>
        <v>43932</v>
      </c>
      <c r="B130" s="36">
        <f>SUMIFS(СВЦЭМ!$C$33:$C$776,СВЦЭМ!$A$33:$A$776,$A130,СВЦЭМ!$B$33:$B$776,B$119)+'СЕТ СН'!$I$9+СВЦЭМ!$D$10+'СЕТ СН'!$I$6-'СЕТ СН'!$I$19</f>
        <v>1756.2542418899998</v>
      </c>
      <c r="C130" s="36">
        <f>SUMIFS(СВЦЭМ!$C$33:$C$776,СВЦЭМ!$A$33:$A$776,$A130,СВЦЭМ!$B$33:$B$776,C$119)+'СЕТ СН'!$I$9+СВЦЭМ!$D$10+'СЕТ СН'!$I$6-'СЕТ СН'!$I$19</f>
        <v>1808.07040534</v>
      </c>
      <c r="D130" s="36">
        <f>SUMIFS(СВЦЭМ!$C$33:$C$776,СВЦЭМ!$A$33:$A$776,$A130,СВЦЭМ!$B$33:$B$776,D$119)+'СЕТ СН'!$I$9+СВЦЭМ!$D$10+'СЕТ СН'!$I$6-'СЕТ СН'!$I$19</f>
        <v>1838.0165589499998</v>
      </c>
      <c r="E130" s="36">
        <f>SUMIFS(СВЦЭМ!$C$33:$C$776,СВЦЭМ!$A$33:$A$776,$A130,СВЦЭМ!$B$33:$B$776,E$119)+'СЕТ СН'!$I$9+СВЦЭМ!$D$10+'СЕТ СН'!$I$6-'СЕТ СН'!$I$19</f>
        <v>1819.7354739500001</v>
      </c>
      <c r="F130" s="36">
        <f>SUMIFS(СВЦЭМ!$C$33:$C$776,СВЦЭМ!$A$33:$A$776,$A130,СВЦЭМ!$B$33:$B$776,F$119)+'СЕТ СН'!$I$9+СВЦЭМ!$D$10+'СЕТ СН'!$I$6-'СЕТ СН'!$I$19</f>
        <v>1834.2853789000001</v>
      </c>
      <c r="G130" s="36">
        <f>SUMIFS(СВЦЭМ!$C$33:$C$776,СВЦЭМ!$A$33:$A$776,$A130,СВЦЭМ!$B$33:$B$776,G$119)+'СЕТ СН'!$I$9+СВЦЭМ!$D$10+'СЕТ СН'!$I$6-'СЕТ СН'!$I$19</f>
        <v>1839.1041572499998</v>
      </c>
      <c r="H130" s="36">
        <f>SUMIFS(СВЦЭМ!$C$33:$C$776,СВЦЭМ!$A$33:$A$776,$A130,СВЦЭМ!$B$33:$B$776,H$119)+'СЕТ СН'!$I$9+СВЦЭМ!$D$10+'СЕТ СН'!$I$6-'СЕТ СН'!$I$19</f>
        <v>1838.8467927000002</v>
      </c>
      <c r="I130" s="36">
        <f>SUMIFS(СВЦЭМ!$C$33:$C$776,СВЦЭМ!$A$33:$A$776,$A130,СВЦЭМ!$B$33:$B$776,I$119)+'СЕТ СН'!$I$9+СВЦЭМ!$D$10+'СЕТ СН'!$I$6-'СЕТ СН'!$I$19</f>
        <v>1832.28933783</v>
      </c>
      <c r="J130" s="36">
        <f>SUMIFS(СВЦЭМ!$C$33:$C$776,СВЦЭМ!$A$33:$A$776,$A130,СВЦЭМ!$B$33:$B$776,J$119)+'СЕТ СН'!$I$9+СВЦЭМ!$D$10+'СЕТ СН'!$I$6-'СЕТ СН'!$I$19</f>
        <v>1788.6738922099998</v>
      </c>
      <c r="K130" s="36">
        <f>SUMIFS(СВЦЭМ!$C$33:$C$776,СВЦЭМ!$A$33:$A$776,$A130,СВЦЭМ!$B$33:$B$776,K$119)+'СЕТ СН'!$I$9+СВЦЭМ!$D$10+'СЕТ СН'!$I$6-'СЕТ СН'!$I$19</f>
        <v>1710.6034734499999</v>
      </c>
      <c r="L130" s="36">
        <f>SUMIFS(СВЦЭМ!$C$33:$C$776,СВЦЭМ!$A$33:$A$776,$A130,СВЦЭМ!$B$33:$B$776,L$119)+'СЕТ СН'!$I$9+СВЦЭМ!$D$10+'СЕТ СН'!$I$6-'СЕТ СН'!$I$19</f>
        <v>1710.8842007799999</v>
      </c>
      <c r="M130" s="36">
        <f>SUMIFS(СВЦЭМ!$C$33:$C$776,СВЦЭМ!$A$33:$A$776,$A130,СВЦЭМ!$B$33:$B$776,M$119)+'СЕТ СН'!$I$9+СВЦЭМ!$D$10+'СЕТ СН'!$I$6-'СЕТ СН'!$I$19</f>
        <v>1739.0069684</v>
      </c>
      <c r="N130" s="36">
        <f>SUMIFS(СВЦЭМ!$C$33:$C$776,СВЦЭМ!$A$33:$A$776,$A130,СВЦЭМ!$B$33:$B$776,N$119)+'СЕТ СН'!$I$9+СВЦЭМ!$D$10+'СЕТ СН'!$I$6-'СЕТ СН'!$I$19</f>
        <v>1829.23323372</v>
      </c>
      <c r="O130" s="36">
        <f>SUMIFS(СВЦЭМ!$C$33:$C$776,СВЦЭМ!$A$33:$A$776,$A130,СВЦЭМ!$B$33:$B$776,O$119)+'СЕТ СН'!$I$9+СВЦЭМ!$D$10+'СЕТ СН'!$I$6-'СЕТ СН'!$I$19</f>
        <v>1752.8509245400001</v>
      </c>
      <c r="P130" s="36">
        <f>SUMIFS(СВЦЭМ!$C$33:$C$776,СВЦЭМ!$A$33:$A$776,$A130,СВЦЭМ!$B$33:$B$776,P$119)+'СЕТ СН'!$I$9+СВЦЭМ!$D$10+'СЕТ СН'!$I$6-'СЕТ СН'!$I$19</f>
        <v>1749.56229321</v>
      </c>
      <c r="Q130" s="36">
        <f>SUMIFS(СВЦЭМ!$C$33:$C$776,СВЦЭМ!$A$33:$A$776,$A130,СВЦЭМ!$B$33:$B$776,Q$119)+'СЕТ СН'!$I$9+СВЦЭМ!$D$10+'СЕТ СН'!$I$6-'СЕТ СН'!$I$19</f>
        <v>1789.3436107500002</v>
      </c>
      <c r="R130" s="36">
        <f>SUMIFS(СВЦЭМ!$C$33:$C$776,СВЦЭМ!$A$33:$A$776,$A130,СВЦЭМ!$B$33:$B$776,R$119)+'СЕТ СН'!$I$9+СВЦЭМ!$D$10+'СЕТ СН'!$I$6-'СЕТ СН'!$I$19</f>
        <v>1786.6616100599999</v>
      </c>
      <c r="S130" s="36">
        <f>SUMIFS(СВЦЭМ!$C$33:$C$776,СВЦЭМ!$A$33:$A$776,$A130,СВЦЭМ!$B$33:$B$776,S$119)+'СЕТ СН'!$I$9+СВЦЭМ!$D$10+'СЕТ СН'!$I$6-'СЕТ СН'!$I$19</f>
        <v>1802.6231027999997</v>
      </c>
      <c r="T130" s="36">
        <f>SUMIFS(СВЦЭМ!$C$33:$C$776,СВЦЭМ!$A$33:$A$776,$A130,СВЦЭМ!$B$33:$B$776,T$119)+'СЕТ СН'!$I$9+СВЦЭМ!$D$10+'СЕТ СН'!$I$6-'СЕТ СН'!$I$19</f>
        <v>1782.74229702</v>
      </c>
      <c r="U130" s="36">
        <f>SUMIFS(СВЦЭМ!$C$33:$C$776,СВЦЭМ!$A$33:$A$776,$A130,СВЦЭМ!$B$33:$B$776,U$119)+'СЕТ СН'!$I$9+СВЦЭМ!$D$10+'СЕТ СН'!$I$6-'СЕТ СН'!$I$19</f>
        <v>1813.5372770599997</v>
      </c>
      <c r="V130" s="36">
        <f>SUMIFS(СВЦЭМ!$C$33:$C$776,СВЦЭМ!$A$33:$A$776,$A130,СВЦЭМ!$B$33:$B$776,V$119)+'СЕТ СН'!$I$9+СВЦЭМ!$D$10+'СЕТ СН'!$I$6-'СЕТ СН'!$I$19</f>
        <v>1735.2585552800001</v>
      </c>
      <c r="W130" s="36">
        <f>SUMIFS(СВЦЭМ!$C$33:$C$776,СВЦЭМ!$A$33:$A$776,$A130,СВЦЭМ!$B$33:$B$776,W$119)+'СЕТ СН'!$I$9+СВЦЭМ!$D$10+'СЕТ СН'!$I$6-'СЕТ СН'!$I$19</f>
        <v>1708.3790669199998</v>
      </c>
      <c r="X130" s="36">
        <f>SUMIFS(СВЦЭМ!$C$33:$C$776,СВЦЭМ!$A$33:$A$776,$A130,СВЦЭМ!$B$33:$B$776,X$119)+'СЕТ СН'!$I$9+СВЦЭМ!$D$10+'СЕТ СН'!$I$6-'СЕТ СН'!$I$19</f>
        <v>1760.5678448799999</v>
      </c>
      <c r="Y130" s="36">
        <f>SUMIFS(СВЦЭМ!$C$33:$C$776,СВЦЭМ!$A$33:$A$776,$A130,СВЦЭМ!$B$33:$B$776,Y$119)+'СЕТ СН'!$I$9+СВЦЭМ!$D$10+'СЕТ СН'!$I$6-'СЕТ СН'!$I$19</f>
        <v>1792.3754722499998</v>
      </c>
    </row>
    <row r="131" spans="1:25" ht="15.75" x14ac:dyDescent="0.2">
      <c r="A131" s="35">
        <f t="shared" si="3"/>
        <v>43933</v>
      </c>
      <c r="B131" s="36">
        <f>SUMIFS(СВЦЭМ!$C$33:$C$776,СВЦЭМ!$A$33:$A$776,$A131,СВЦЭМ!$B$33:$B$776,B$119)+'СЕТ СН'!$I$9+СВЦЭМ!$D$10+'СЕТ СН'!$I$6-'СЕТ СН'!$I$19</f>
        <v>1750.37204028</v>
      </c>
      <c r="C131" s="36">
        <f>SUMIFS(СВЦЭМ!$C$33:$C$776,СВЦЭМ!$A$33:$A$776,$A131,СВЦЭМ!$B$33:$B$776,C$119)+'СЕТ СН'!$I$9+СВЦЭМ!$D$10+'СЕТ СН'!$I$6-'СЕТ СН'!$I$19</f>
        <v>1770.7673046300001</v>
      </c>
      <c r="D131" s="36">
        <f>SUMIFS(СВЦЭМ!$C$33:$C$776,СВЦЭМ!$A$33:$A$776,$A131,СВЦЭМ!$B$33:$B$776,D$119)+'СЕТ СН'!$I$9+СВЦЭМ!$D$10+'СЕТ СН'!$I$6-'СЕТ СН'!$I$19</f>
        <v>1745.2759482500001</v>
      </c>
      <c r="E131" s="36">
        <f>SUMIFS(СВЦЭМ!$C$33:$C$776,СВЦЭМ!$A$33:$A$776,$A131,СВЦЭМ!$B$33:$B$776,E$119)+'СЕТ СН'!$I$9+СВЦЭМ!$D$10+'СЕТ СН'!$I$6-'СЕТ СН'!$I$19</f>
        <v>1736.5060840299998</v>
      </c>
      <c r="F131" s="36">
        <f>SUMIFS(СВЦЭМ!$C$33:$C$776,СВЦЭМ!$A$33:$A$776,$A131,СВЦЭМ!$B$33:$B$776,F$119)+'СЕТ СН'!$I$9+СВЦЭМ!$D$10+'СЕТ СН'!$I$6-'СЕТ СН'!$I$19</f>
        <v>1746.0883912499999</v>
      </c>
      <c r="G131" s="36">
        <f>SUMIFS(СВЦЭМ!$C$33:$C$776,СВЦЭМ!$A$33:$A$776,$A131,СВЦЭМ!$B$33:$B$776,G$119)+'СЕТ СН'!$I$9+СВЦЭМ!$D$10+'СЕТ СН'!$I$6-'СЕТ СН'!$I$19</f>
        <v>1790.4963703899998</v>
      </c>
      <c r="H131" s="36">
        <f>SUMIFS(СВЦЭМ!$C$33:$C$776,СВЦЭМ!$A$33:$A$776,$A131,СВЦЭМ!$B$33:$B$776,H$119)+'СЕТ СН'!$I$9+СВЦЭМ!$D$10+'СЕТ СН'!$I$6-'СЕТ СН'!$I$19</f>
        <v>1819.98481141</v>
      </c>
      <c r="I131" s="36">
        <f>SUMIFS(СВЦЭМ!$C$33:$C$776,СВЦЭМ!$A$33:$A$776,$A131,СВЦЭМ!$B$33:$B$776,I$119)+'СЕТ СН'!$I$9+СВЦЭМ!$D$10+'СЕТ СН'!$I$6-'СЕТ СН'!$I$19</f>
        <v>1825.3252532699998</v>
      </c>
      <c r="J131" s="36">
        <f>SUMIFS(СВЦЭМ!$C$33:$C$776,СВЦЭМ!$A$33:$A$776,$A131,СВЦЭМ!$B$33:$B$776,J$119)+'СЕТ СН'!$I$9+СВЦЭМ!$D$10+'СЕТ СН'!$I$6-'СЕТ СН'!$I$19</f>
        <v>1765.2099374300001</v>
      </c>
      <c r="K131" s="36">
        <f>SUMIFS(СВЦЭМ!$C$33:$C$776,СВЦЭМ!$A$33:$A$776,$A131,СВЦЭМ!$B$33:$B$776,K$119)+'СЕТ СН'!$I$9+СВЦЭМ!$D$10+'СЕТ СН'!$I$6-'СЕТ СН'!$I$19</f>
        <v>1659.2407089499998</v>
      </c>
      <c r="L131" s="36">
        <f>SUMIFS(СВЦЭМ!$C$33:$C$776,СВЦЭМ!$A$33:$A$776,$A131,СВЦЭМ!$B$33:$B$776,L$119)+'СЕТ СН'!$I$9+СВЦЭМ!$D$10+'СЕТ СН'!$I$6-'СЕТ СН'!$I$19</f>
        <v>1655.2318712000001</v>
      </c>
      <c r="M131" s="36">
        <f>SUMIFS(СВЦЭМ!$C$33:$C$776,СВЦЭМ!$A$33:$A$776,$A131,СВЦЭМ!$B$33:$B$776,M$119)+'СЕТ СН'!$I$9+СВЦЭМ!$D$10+'СЕТ СН'!$I$6-'СЕТ СН'!$I$19</f>
        <v>1661.6183499600002</v>
      </c>
      <c r="N131" s="36">
        <f>SUMIFS(СВЦЭМ!$C$33:$C$776,СВЦЭМ!$A$33:$A$776,$A131,СВЦЭМ!$B$33:$B$776,N$119)+'СЕТ СН'!$I$9+СВЦЭМ!$D$10+'СЕТ СН'!$I$6-'СЕТ СН'!$I$19</f>
        <v>1741.38201867</v>
      </c>
      <c r="O131" s="36">
        <f>SUMIFS(СВЦЭМ!$C$33:$C$776,СВЦЭМ!$A$33:$A$776,$A131,СВЦЭМ!$B$33:$B$776,O$119)+'СЕТ СН'!$I$9+СВЦЭМ!$D$10+'СЕТ СН'!$I$6-'СЕТ СН'!$I$19</f>
        <v>1689.83352711</v>
      </c>
      <c r="P131" s="36">
        <f>SUMIFS(СВЦЭМ!$C$33:$C$776,СВЦЭМ!$A$33:$A$776,$A131,СВЦЭМ!$B$33:$B$776,P$119)+'СЕТ СН'!$I$9+СВЦЭМ!$D$10+'СЕТ СН'!$I$6-'СЕТ СН'!$I$19</f>
        <v>1725.3511182699999</v>
      </c>
      <c r="Q131" s="36">
        <f>SUMIFS(СВЦЭМ!$C$33:$C$776,СВЦЭМ!$A$33:$A$776,$A131,СВЦЭМ!$B$33:$B$776,Q$119)+'СЕТ СН'!$I$9+СВЦЭМ!$D$10+'СЕТ СН'!$I$6-'СЕТ СН'!$I$19</f>
        <v>1726.7095249399999</v>
      </c>
      <c r="R131" s="36">
        <f>SUMIFS(СВЦЭМ!$C$33:$C$776,СВЦЭМ!$A$33:$A$776,$A131,СВЦЭМ!$B$33:$B$776,R$119)+'СЕТ СН'!$I$9+СВЦЭМ!$D$10+'СЕТ СН'!$I$6-'СЕТ СН'!$I$19</f>
        <v>1728.1996154899998</v>
      </c>
      <c r="S131" s="36">
        <f>SUMIFS(СВЦЭМ!$C$33:$C$776,СВЦЭМ!$A$33:$A$776,$A131,СВЦЭМ!$B$33:$B$776,S$119)+'СЕТ СН'!$I$9+СВЦЭМ!$D$10+'СЕТ СН'!$I$6-'СЕТ СН'!$I$19</f>
        <v>1734.0581324700001</v>
      </c>
      <c r="T131" s="36">
        <f>SUMIFS(СВЦЭМ!$C$33:$C$776,СВЦЭМ!$A$33:$A$776,$A131,СВЦЭМ!$B$33:$B$776,T$119)+'СЕТ СН'!$I$9+СВЦЭМ!$D$10+'СЕТ СН'!$I$6-'СЕТ СН'!$I$19</f>
        <v>1688.50923504</v>
      </c>
      <c r="U131" s="36">
        <f>SUMIFS(СВЦЭМ!$C$33:$C$776,СВЦЭМ!$A$33:$A$776,$A131,СВЦЭМ!$B$33:$B$776,U$119)+'СЕТ СН'!$I$9+СВЦЭМ!$D$10+'СЕТ СН'!$I$6-'СЕТ СН'!$I$19</f>
        <v>1687.3934517799999</v>
      </c>
      <c r="V131" s="36">
        <f>SUMIFS(СВЦЭМ!$C$33:$C$776,СВЦЭМ!$A$33:$A$776,$A131,СВЦЭМ!$B$33:$B$776,V$119)+'СЕТ СН'!$I$9+СВЦЭМ!$D$10+'СЕТ СН'!$I$6-'СЕТ СН'!$I$19</f>
        <v>1608.9559253799998</v>
      </c>
      <c r="W131" s="36">
        <f>SUMIFS(СВЦЭМ!$C$33:$C$776,СВЦЭМ!$A$33:$A$776,$A131,СВЦЭМ!$B$33:$B$776,W$119)+'СЕТ СН'!$I$9+СВЦЭМ!$D$10+'СЕТ СН'!$I$6-'СЕТ СН'!$I$19</f>
        <v>1557.8169826600001</v>
      </c>
      <c r="X131" s="36">
        <f>SUMIFS(СВЦЭМ!$C$33:$C$776,СВЦЭМ!$A$33:$A$776,$A131,СВЦЭМ!$B$33:$B$776,X$119)+'СЕТ СН'!$I$9+СВЦЭМ!$D$10+'СЕТ СН'!$I$6-'СЕТ СН'!$I$19</f>
        <v>1611.62741203</v>
      </c>
      <c r="Y131" s="36">
        <f>SUMIFS(СВЦЭМ!$C$33:$C$776,СВЦЭМ!$A$33:$A$776,$A131,СВЦЭМ!$B$33:$B$776,Y$119)+'СЕТ СН'!$I$9+СВЦЭМ!$D$10+'СЕТ СН'!$I$6-'СЕТ СН'!$I$19</f>
        <v>1638.9722540899998</v>
      </c>
    </row>
    <row r="132" spans="1:25" ht="15.75" x14ac:dyDescent="0.2">
      <c r="A132" s="35">
        <f t="shared" si="3"/>
        <v>43934</v>
      </c>
      <c r="B132" s="36">
        <f>SUMIFS(СВЦЭМ!$C$33:$C$776,СВЦЭМ!$A$33:$A$776,$A132,СВЦЭМ!$B$33:$B$776,B$119)+'СЕТ СН'!$I$9+СВЦЭМ!$D$10+'СЕТ СН'!$I$6-'СЕТ СН'!$I$19</f>
        <v>1645.8999137999999</v>
      </c>
      <c r="C132" s="36">
        <f>SUMIFS(СВЦЭМ!$C$33:$C$776,СВЦЭМ!$A$33:$A$776,$A132,СВЦЭМ!$B$33:$B$776,C$119)+'СЕТ СН'!$I$9+СВЦЭМ!$D$10+'СЕТ СН'!$I$6-'СЕТ СН'!$I$19</f>
        <v>1699.6747212400001</v>
      </c>
      <c r="D132" s="36">
        <f>SUMIFS(СВЦЭМ!$C$33:$C$776,СВЦЭМ!$A$33:$A$776,$A132,СВЦЭМ!$B$33:$B$776,D$119)+'СЕТ СН'!$I$9+СВЦЭМ!$D$10+'СЕТ СН'!$I$6-'СЕТ СН'!$I$19</f>
        <v>1752.9485138800001</v>
      </c>
      <c r="E132" s="36">
        <f>SUMIFS(СВЦЭМ!$C$33:$C$776,СВЦЭМ!$A$33:$A$776,$A132,СВЦЭМ!$B$33:$B$776,E$119)+'СЕТ СН'!$I$9+СВЦЭМ!$D$10+'СЕТ СН'!$I$6-'СЕТ СН'!$I$19</f>
        <v>1741.93464107</v>
      </c>
      <c r="F132" s="36">
        <f>SUMIFS(СВЦЭМ!$C$33:$C$776,СВЦЭМ!$A$33:$A$776,$A132,СВЦЭМ!$B$33:$B$776,F$119)+'СЕТ СН'!$I$9+СВЦЭМ!$D$10+'СЕТ СН'!$I$6-'СЕТ СН'!$I$19</f>
        <v>1737.04262217</v>
      </c>
      <c r="G132" s="36">
        <f>SUMIFS(СВЦЭМ!$C$33:$C$776,СВЦЭМ!$A$33:$A$776,$A132,СВЦЭМ!$B$33:$B$776,G$119)+'СЕТ СН'!$I$9+СВЦЭМ!$D$10+'СЕТ СН'!$I$6-'СЕТ СН'!$I$19</f>
        <v>1714.69671982</v>
      </c>
      <c r="H132" s="36">
        <f>SUMIFS(СВЦЭМ!$C$33:$C$776,СВЦЭМ!$A$33:$A$776,$A132,СВЦЭМ!$B$33:$B$776,H$119)+'СЕТ СН'!$I$9+СВЦЭМ!$D$10+'СЕТ СН'!$I$6-'СЕТ СН'!$I$19</f>
        <v>1717.3022350299998</v>
      </c>
      <c r="I132" s="36">
        <f>SUMIFS(СВЦЭМ!$C$33:$C$776,СВЦЭМ!$A$33:$A$776,$A132,СВЦЭМ!$B$33:$B$776,I$119)+'СЕТ СН'!$I$9+СВЦЭМ!$D$10+'СЕТ СН'!$I$6-'СЕТ СН'!$I$19</f>
        <v>1665.47252695</v>
      </c>
      <c r="J132" s="36">
        <f>SUMIFS(СВЦЭМ!$C$33:$C$776,СВЦЭМ!$A$33:$A$776,$A132,СВЦЭМ!$B$33:$B$776,J$119)+'СЕТ СН'!$I$9+СВЦЭМ!$D$10+'СЕТ СН'!$I$6-'СЕТ СН'!$I$19</f>
        <v>1580.79712862</v>
      </c>
      <c r="K132" s="36">
        <f>SUMIFS(СВЦЭМ!$C$33:$C$776,СВЦЭМ!$A$33:$A$776,$A132,СВЦЭМ!$B$33:$B$776,K$119)+'СЕТ СН'!$I$9+СВЦЭМ!$D$10+'СЕТ СН'!$I$6-'СЕТ СН'!$I$19</f>
        <v>1556.7047939700001</v>
      </c>
      <c r="L132" s="36">
        <f>SUMIFS(СВЦЭМ!$C$33:$C$776,СВЦЭМ!$A$33:$A$776,$A132,СВЦЭМ!$B$33:$B$776,L$119)+'СЕТ СН'!$I$9+СВЦЭМ!$D$10+'СЕТ СН'!$I$6-'СЕТ СН'!$I$19</f>
        <v>1544.0058718400001</v>
      </c>
      <c r="M132" s="36">
        <f>SUMIFS(СВЦЭМ!$C$33:$C$776,СВЦЭМ!$A$33:$A$776,$A132,СВЦЭМ!$B$33:$B$776,M$119)+'СЕТ СН'!$I$9+СВЦЭМ!$D$10+'СЕТ СН'!$I$6-'СЕТ СН'!$I$19</f>
        <v>1540.93853141</v>
      </c>
      <c r="N132" s="36">
        <f>SUMIFS(СВЦЭМ!$C$33:$C$776,СВЦЭМ!$A$33:$A$776,$A132,СВЦЭМ!$B$33:$B$776,N$119)+'СЕТ СН'!$I$9+СВЦЭМ!$D$10+'СЕТ СН'!$I$6-'СЕТ СН'!$I$19</f>
        <v>1603.1283753499997</v>
      </c>
      <c r="O132" s="36">
        <f>SUMIFS(СВЦЭМ!$C$33:$C$776,СВЦЭМ!$A$33:$A$776,$A132,СВЦЭМ!$B$33:$B$776,O$119)+'СЕТ СН'!$I$9+СВЦЭМ!$D$10+'СЕТ СН'!$I$6-'СЕТ СН'!$I$19</f>
        <v>1543.0966630200001</v>
      </c>
      <c r="P132" s="36">
        <f>SUMIFS(СВЦЭМ!$C$33:$C$776,СВЦЭМ!$A$33:$A$776,$A132,СВЦЭМ!$B$33:$B$776,P$119)+'СЕТ СН'!$I$9+СВЦЭМ!$D$10+'СЕТ СН'!$I$6-'СЕТ СН'!$I$19</f>
        <v>1558.9618392000002</v>
      </c>
      <c r="Q132" s="36">
        <f>SUMIFS(СВЦЭМ!$C$33:$C$776,СВЦЭМ!$A$33:$A$776,$A132,СВЦЭМ!$B$33:$B$776,Q$119)+'СЕТ СН'!$I$9+СВЦЭМ!$D$10+'СЕТ СН'!$I$6-'СЕТ СН'!$I$19</f>
        <v>1582.3826246999997</v>
      </c>
      <c r="R132" s="36">
        <f>SUMIFS(СВЦЭМ!$C$33:$C$776,СВЦЭМ!$A$33:$A$776,$A132,СВЦЭМ!$B$33:$B$776,R$119)+'СЕТ СН'!$I$9+СВЦЭМ!$D$10+'СЕТ СН'!$I$6-'СЕТ СН'!$I$19</f>
        <v>1583.5638385699999</v>
      </c>
      <c r="S132" s="36">
        <f>SUMIFS(СВЦЭМ!$C$33:$C$776,СВЦЭМ!$A$33:$A$776,$A132,СВЦЭМ!$B$33:$B$776,S$119)+'СЕТ СН'!$I$9+СВЦЭМ!$D$10+'СЕТ СН'!$I$6-'СЕТ СН'!$I$19</f>
        <v>1583.5253418299999</v>
      </c>
      <c r="T132" s="36">
        <f>SUMIFS(СВЦЭМ!$C$33:$C$776,СВЦЭМ!$A$33:$A$776,$A132,СВЦЭМ!$B$33:$B$776,T$119)+'СЕТ СН'!$I$9+СВЦЭМ!$D$10+'СЕТ СН'!$I$6-'СЕТ СН'!$I$19</f>
        <v>1574.33236614</v>
      </c>
      <c r="U132" s="36">
        <f>SUMIFS(СВЦЭМ!$C$33:$C$776,СВЦЭМ!$A$33:$A$776,$A132,СВЦЭМ!$B$33:$B$776,U$119)+'СЕТ СН'!$I$9+СВЦЭМ!$D$10+'СЕТ СН'!$I$6-'СЕТ СН'!$I$19</f>
        <v>1592.7186660699999</v>
      </c>
      <c r="V132" s="36">
        <f>SUMIFS(СВЦЭМ!$C$33:$C$776,СВЦЭМ!$A$33:$A$776,$A132,СВЦЭМ!$B$33:$B$776,V$119)+'СЕТ СН'!$I$9+СВЦЭМ!$D$10+'СЕТ СН'!$I$6-'СЕТ СН'!$I$19</f>
        <v>1562.09079066</v>
      </c>
      <c r="W132" s="36">
        <f>SUMIFS(СВЦЭМ!$C$33:$C$776,СВЦЭМ!$A$33:$A$776,$A132,СВЦЭМ!$B$33:$B$776,W$119)+'СЕТ СН'!$I$9+СВЦЭМ!$D$10+'СЕТ СН'!$I$6-'СЕТ СН'!$I$19</f>
        <v>1551.93345236</v>
      </c>
      <c r="X132" s="36">
        <f>SUMIFS(СВЦЭМ!$C$33:$C$776,СВЦЭМ!$A$33:$A$776,$A132,СВЦЭМ!$B$33:$B$776,X$119)+'СЕТ СН'!$I$9+СВЦЭМ!$D$10+'СЕТ СН'!$I$6-'СЕТ СН'!$I$19</f>
        <v>1571.6712364699997</v>
      </c>
      <c r="Y132" s="36">
        <f>SUMIFS(СВЦЭМ!$C$33:$C$776,СВЦЭМ!$A$33:$A$776,$A132,СВЦЭМ!$B$33:$B$776,Y$119)+'СЕТ СН'!$I$9+СВЦЭМ!$D$10+'СЕТ СН'!$I$6-'СЕТ СН'!$I$19</f>
        <v>1596.4453291</v>
      </c>
    </row>
    <row r="133" spans="1:25" ht="15.75" x14ac:dyDescent="0.2">
      <c r="A133" s="35">
        <f t="shared" si="3"/>
        <v>43935</v>
      </c>
      <c r="B133" s="36">
        <f>SUMIFS(СВЦЭМ!$C$33:$C$776,СВЦЭМ!$A$33:$A$776,$A133,СВЦЭМ!$B$33:$B$776,B$119)+'СЕТ СН'!$I$9+СВЦЭМ!$D$10+'СЕТ СН'!$I$6-'СЕТ СН'!$I$19</f>
        <v>1633.3023815399997</v>
      </c>
      <c r="C133" s="36">
        <f>SUMIFS(СВЦЭМ!$C$33:$C$776,СВЦЭМ!$A$33:$A$776,$A133,СВЦЭМ!$B$33:$B$776,C$119)+'СЕТ СН'!$I$9+СВЦЭМ!$D$10+'СЕТ СН'!$I$6-'СЕТ СН'!$I$19</f>
        <v>1671.1557967799999</v>
      </c>
      <c r="D133" s="36">
        <f>SUMIFS(СВЦЭМ!$C$33:$C$776,СВЦЭМ!$A$33:$A$776,$A133,СВЦЭМ!$B$33:$B$776,D$119)+'СЕТ СН'!$I$9+СВЦЭМ!$D$10+'СЕТ СН'!$I$6-'СЕТ СН'!$I$19</f>
        <v>1694.3686397199999</v>
      </c>
      <c r="E133" s="36">
        <f>SUMIFS(СВЦЭМ!$C$33:$C$776,СВЦЭМ!$A$33:$A$776,$A133,СВЦЭМ!$B$33:$B$776,E$119)+'СЕТ СН'!$I$9+СВЦЭМ!$D$10+'СЕТ СН'!$I$6-'СЕТ СН'!$I$19</f>
        <v>1714.6510797999999</v>
      </c>
      <c r="F133" s="36">
        <f>SUMIFS(СВЦЭМ!$C$33:$C$776,СВЦЭМ!$A$33:$A$776,$A133,СВЦЭМ!$B$33:$B$776,F$119)+'СЕТ СН'!$I$9+СВЦЭМ!$D$10+'СЕТ СН'!$I$6-'СЕТ СН'!$I$19</f>
        <v>1740.04280221</v>
      </c>
      <c r="G133" s="36">
        <f>SUMIFS(СВЦЭМ!$C$33:$C$776,СВЦЭМ!$A$33:$A$776,$A133,СВЦЭМ!$B$33:$B$776,G$119)+'СЕТ СН'!$I$9+СВЦЭМ!$D$10+'СЕТ СН'!$I$6-'СЕТ СН'!$I$19</f>
        <v>1731.8778699099998</v>
      </c>
      <c r="H133" s="36">
        <f>SUMIFS(СВЦЭМ!$C$33:$C$776,СВЦЭМ!$A$33:$A$776,$A133,СВЦЭМ!$B$33:$B$776,H$119)+'СЕТ СН'!$I$9+СВЦЭМ!$D$10+'СЕТ СН'!$I$6-'СЕТ СН'!$I$19</f>
        <v>1743.2080805699998</v>
      </c>
      <c r="I133" s="36">
        <f>SUMIFS(СВЦЭМ!$C$33:$C$776,СВЦЭМ!$A$33:$A$776,$A133,СВЦЭМ!$B$33:$B$776,I$119)+'СЕТ СН'!$I$9+СВЦЭМ!$D$10+'СЕТ СН'!$I$6-'СЕТ СН'!$I$19</f>
        <v>1778.8481090699997</v>
      </c>
      <c r="J133" s="36">
        <f>SUMIFS(СВЦЭМ!$C$33:$C$776,СВЦЭМ!$A$33:$A$776,$A133,СВЦЭМ!$B$33:$B$776,J$119)+'СЕТ СН'!$I$9+СВЦЭМ!$D$10+'СЕТ СН'!$I$6-'СЕТ СН'!$I$19</f>
        <v>1754.1169254000001</v>
      </c>
      <c r="K133" s="36">
        <f>SUMIFS(СВЦЭМ!$C$33:$C$776,СВЦЭМ!$A$33:$A$776,$A133,СВЦЭМ!$B$33:$B$776,K$119)+'СЕТ СН'!$I$9+СВЦЭМ!$D$10+'СЕТ СН'!$I$6-'СЕТ СН'!$I$19</f>
        <v>1724.4882954099999</v>
      </c>
      <c r="L133" s="36">
        <f>SUMIFS(СВЦЭМ!$C$33:$C$776,СВЦЭМ!$A$33:$A$776,$A133,СВЦЭМ!$B$33:$B$776,L$119)+'СЕТ СН'!$I$9+СВЦЭМ!$D$10+'СЕТ СН'!$I$6-'СЕТ СН'!$I$19</f>
        <v>1699.5477626299999</v>
      </c>
      <c r="M133" s="36">
        <f>SUMIFS(СВЦЭМ!$C$33:$C$776,СВЦЭМ!$A$33:$A$776,$A133,СВЦЭМ!$B$33:$B$776,M$119)+'СЕТ СН'!$I$9+СВЦЭМ!$D$10+'СЕТ СН'!$I$6-'СЕТ СН'!$I$19</f>
        <v>1707.0664188599999</v>
      </c>
      <c r="N133" s="36">
        <f>SUMIFS(СВЦЭМ!$C$33:$C$776,СВЦЭМ!$A$33:$A$776,$A133,СВЦЭМ!$B$33:$B$776,N$119)+'СЕТ СН'!$I$9+СВЦЭМ!$D$10+'СЕТ СН'!$I$6-'СЕТ СН'!$I$19</f>
        <v>1731.1307262400001</v>
      </c>
      <c r="O133" s="36">
        <f>SUMIFS(СВЦЭМ!$C$33:$C$776,СВЦЭМ!$A$33:$A$776,$A133,СВЦЭМ!$B$33:$B$776,O$119)+'СЕТ СН'!$I$9+СВЦЭМ!$D$10+'СЕТ СН'!$I$6-'СЕТ СН'!$I$19</f>
        <v>1646.7716805599998</v>
      </c>
      <c r="P133" s="36">
        <f>SUMIFS(СВЦЭМ!$C$33:$C$776,СВЦЭМ!$A$33:$A$776,$A133,СВЦЭМ!$B$33:$B$776,P$119)+'СЕТ СН'!$I$9+СВЦЭМ!$D$10+'СЕТ СН'!$I$6-'СЕТ СН'!$I$19</f>
        <v>1681.5999196399998</v>
      </c>
      <c r="Q133" s="36">
        <f>SUMIFS(СВЦЭМ!$C$33:$C$776,СВЦЭМ!$A$33:$A$776,$A133,СВЦЭМ!$B$33:$B$776,Q$119)+'СЕТ СН'!$I$9+СВЦЭМ!$D$10+'СЕТ СН'!$I$6-'СЕТ СН'!$I$19</f>
        <v>1704.5024570299997</v>
      </c>
      <c r="R133" s="36">
        <f>SUMIFS(СВЦЭМ!$C$33:$C$776,СВЦЭМ!$A$33:$A$776,$A133,СВЦЭМ!$B$33:$B$776,R$119)+'СЕТ СН'!$I$9+СВЦЭМ!$D$10+'СЕТ СН'!$I$6-'СЕТ СН'!$I$19</f>
        <v>1752.6530820499997</v>
      </c>
      <c r="S133" s="36">
        <f>SUMIFS(СВЦЭМ!$C$33:$C$776,СВЦЭМ!$A$33:$A$776,$A133,СВЦЭМ!$B$33:$B$776,S$119)+'СЕТ СН'!$I$9+СВЦЭМ!$D$10+'СЕТ СН'!$I$6-'СЕТ СН'!$I$19</f>
        <v>1711.3412676899998</v>
      </c>
      <c r="T133" s="36">
        <f>SUMIFS(СВЦЭМ!$C$33:$C$776,СВЦЭМ!$A$33:$A$776,$A133,СВЦЭМ!$B$33:$B$776,T$119)+'СЕТ СН'!$I$9+СВЦЭМ!$D$10+'СЕТ СН'!$I$6-'СЕТ СН'!$I$19</f>
        <v>1680.2432291599998</v>
      </c>
      <c r="U133" s="36">
        <f>SUMIFS(СВЦЭМ!$C$33:$C$776,СВЦЭМ!$A$33:$A$776,$A133,СВЦЭМ!$B$33:$B$776,U$119)+'СЕТ СН'!$I$9+СВЦЭМ!$D$10+'СЕТ СН'!$I$6-'СЕТ СН'!$I$19</f>
        <v>1678.91450394</v>
      </c>
      <c r="V133" s="36">
        <f>SUMIFS(СВЦЭМ!$C$33:$C$776,СВЦЭМ!$A$33:$A$776,$A133,СВЦЭМ!$B$33:$B$776,V$119)+'СЕТ СН'!$I$9+СВЦЭМ!$D$10+'СЕТ СН'!$I$6-'СЕТ СН'!$I$19</f>
        <v>1706.43731897</v>
      </c>
      <c r="W133" s="36">
        <f>SUMIFS(СВЦЭМ!$C$33:$C$776,СВЦЭМ!$A$33:$A$776,$A133,СВЦЭМ!$B$33:$B$776,W$119)+'СЕТ СН'!$I$9+СВЦЭМ!$D$10+'СЕТ СН'!$I$6-'СЕТ СН'!$I$19</f>
        <v>1665.8517475099998</v>
      </c>
      <c r="X133" s="36">
        <f>SUMIFS(СВЦЭМ!$C$33:$C$776,СВЦЭМ!$A$33:$A$776,$A133,СВЦЭМ!$B$33:$B$776,X$119)+'СЕТ СН'!$I$9+СВЦЭМ!$D$10+'СЕТ СН'!$I$6-'СЕТ СН'!$I$19</f>
        <v>1708.6642166399997</v>
      </c>
      <c r="Y133" s="36">
        <f>SUMIFS(СВЦЭМ!$C$33:$C$776,СВЦЭМ!$A$33:$A$776,$A133,СВЦЭМ!$B$33:$B$776,Y$119)+'СЕТ СН'!$I$9+СВЦЭМ!$D$10+'СЕТ СН'!$I$6-'СЕТ СН'!$I$19</f>
        <v>1706.7503934900001</v>
      </c>
    </row>
    <row r="134" spans="1:25" ht="15.75" x14ac:dyDescent="0.2">
      <c r="A134" s="35">
        <f t="shared" si="3"/>
        <v>43936</v>
      </c>
      <c r="B134" s="36">
        <f>SUMIFS(СВЦЭМ!$C$33:$C$776,СВЦЭМ!$A$33:$A$776,$A134,СВЦЭМ!$B$33:$B$776,B$119)+'СЕТ СН'!$I$9+СВЦЭМ!$D$10+'СЕТ СН'!$I$6-'СЕТ СН'!$I$19</f>
        <v>1720.91345383</v>
      </c>
      <c r="C134" s="36">
        <f>SUMIFS(СВЦЭМ!$C$33:$C$776,СВЦЭМ!$A$33:$A$776,$A134,СВЦЭМ!$B$33:$B$776,C$119)+'СЕТ СН'!$I$9+СВЦЭМ!$D$10+'СЕТ СН'!$I$6-'СЕТ СН'!$I$19</f>
        <v>1770.4759800900001</v>
      </c>
      <c r="D134" s="36">
        <f>SUMIFS(СВЦЭМ!$C$33:$C$776,СВЦЭМ!$A$33:$A$776,$A134,СВЦЭМ!$B$33:$B$776,D$119)+'СЕТ СН'!$I$9+СВЦЭМ!$D$10+'СЕТ СН'!$I$6-'СЕТ СН'!$I$19</f>
        <v>1740.6512777299999</v>
      </c>
      <c r="E134" s="36">
        <f>SUMIFS(СВЦЭМ!$C$33:$C$776,СВЦЭМ!$A$33:$A$776,$A134,СВЦЭМ!$B$33:$B$776,E$119)+'СЕТ СН'!$I$9+СВЦЭМ!$D$10+'СЕТ СН'!$I$6-'СЕТ СН'!$I$19</f>
        <v>1748.4997845100002</v>
      </c>
      <c r="F134" s="36">
        <f>SUMIFS(СВЦЭМ!$C$33:$C$776,СВЦЭМ!$A$33:$A$776,$A134,СВЦЭМ!$B$33:$B$776,F$119)+'СЕТ СН'!$I$9+СВЦЭМ!$D$10+'СЕТ СН'!$I$6-'СЕТ СН'!$I$19</f>
        <v>1806.5277439400002</v>
      </c>
      <c r="G134" s="36">
        <f>SUMIFS(СВЦЭМ!$C$33:$C$776,СВЦЭМ!$A$33:$A$776,$A134,СВЦЭМ!$B$33:$B$776,G$119)+'СЕТ СН'!$I$9+СВЦЭМ!$D$10+'СЕТ СН'!$I$6-'СЕТ СН'!$I$19</f>
        <v>1746.1212013700001</v>
      </c>
      <c r="H134" s="36">
        <f>SUMIFS(СВЦЭМ!$C$33:$C$776,СВЦЭМ!$A$33:$A$776,$A134,СВЦЭМ!$B$33:$B$776,H$119)+'СЕТ СН'!$I$9+СВЦЭМ!$D$10+'СЕТ СН'!$I$6-'СЕТ СН'!$I$19</f>
        <v>1725.6625568099998</v>
      </c>
      <c r="I134" s="36">
        <f>SUMIFS(СВЦЭМ!$C$33:$C$776,СВЦЭМ!$A$33:$A$776,$A134,СВЦЭМ!$B$33:$B$776,I$119)+'СЕТ СН'!$I$9+СВЦЭМ!$D$10+'СЕТ СН'!$I$6-'СЕТ СН'!$I$19</f>
        <v>1715.7729076800001</v>
      </c>
      <c r="J134" s="36">
        <f>SUMIFS(СВЦЭМ!$C$33:$C$776,СВЦЭМ!$A$33:$A$776,$A134,СВЦЭМ!$B$33:$B$776,J$119)+'СЕТ СН'!$I$9+СВЦЭМ!$D$10+'СЕТ СН'!$I$6-'СЕТ СН'!$I$19</f>
        <v>1678.65611958</v>
      </c>
      <c r="K134" s="36">
        <f>SUMIFS(СВЦЭМ!$C$33:$C$776,СВЦЭМ!$A$33:$A$776,$A134,СВЦЭМ!$B$33:$B$776,K$119)+'СЕТ СН'!$I$9+СВЦЭМ!$D$10+'СЕТ СН'!$I$6-'СЕТ СН'!$I$19</f>
        <v>1642.0955141899999</v>
      </c>
      <c r="L134" s="36">
        <f>SUMIFS(СВЦЭМ!$C$33:$C$776,СВЦЭМ!$A$33:$A$776,$A134,СВЦЭМ!$B$33:$B$776,L$119)+'СЕТ СН'!$I$9+СВЦЭМ!$D$10+'СЕТ СН'!$I$6-'СЕТ СН'!$I$19</f>
        <v>1603.6416612099997</v>
      </c>
      <c r="M134" s="36">
        <f>SUMIFS(СВЦЭМ!$C$33:$C$776,СВЦЭМ!$A$33:$A$776,$A134,СВЦЭМ!$B$33:$B$776,M$119)+'СЕТ СН'!$I$9+СВЦЭМ!$D$10+'СЕТ СН'!$I$6-'СЕТ СН'!$I$19</f>
        <v>1611.5295690299999</v>
      </c>
      <c r="N134" s="36">
        <f>SUMIFS(СВЦЭМ!$C$33:$C$776,СВЦЭМ!$A$33:$A$776,$A134,СВЦЭМ!$B$33:$B$776,N$119)+'СЕТ СН'!$I$9+СВЦЭМ!$D$10+'СЕТ СН'!$I$6-'СЕТ СН'!$I$19</f>
        <v>1654.3804227599999</v>
      </c>
      <c r="O134" s="36">
        <f>SUMIFS(СВЦЭМ!$C$33:$C$776,СВЦЭМ!$A$33:$A$776,$A134,СВЦЭМ!$B$33:$B$776,O$119)+'СЕТ СН'!$I$9+СВЦЭМ!$D$10+'СЕТ СН'!$I$6-'СЕТ СН'!$I$19</f>
        <v>1628.2930572999999</v>
      </c>
      <c r="P134" s="36">
        <f>SUMIFS(СВЦЭМ!$C$33:$C$776,СВЦЭМ!$A$33:$A$776,$A134,СВЦЭМ!$B$33:$B$776,P$119)+'СЕТ СН'!$I$9+СВЦЭМ!$D$10+'СЕТ СН'!$I$6-'СЕТ СН'!$I$19</f>
        <v>1662.3238779799999</v>
      </c>
      <c r="Q134" s="36">
        <f>SUMIFS(СВЦЭМ!$C$33:$C$776,СВЦЭМ!$A$33:$A$776,$A134,СВЦЭМ!$B$33:$B$776,Q$119)+'СЕТ СН'!$I$9+СВЦЭМ!$D$10+'СЕТ СН'!$I$6-'СЕТ СН'!$I$19</f>
        <v>1650.0918520599998</v>
      </c>
      <c r="R134" s="36">
        <f>SUMIFS(СВЦЭМ!$C$33:$C$776,СВЦЭМ!$A$33:$A$776,$A134,СВЦЭМ!$B$33:$B$776,R$119)+'СЕТ СН'!$I$9+СВЦЭМ!$D$10+'СЕТ СН'!$I$6-'СЕТ СН'!$I$19</f>
        <v>1634.3499025199999</v>
      </c>
      <c r="S134" s="36">
        <f>SUMIFS(СВЦЭМ!$C$33:$C$776,СВЦЭМ!$A$33:$A$776,$A134,СВЦЭМ!$B$33:$B$776,S$119)+'СЕТ СН'!$I$9+СВЦЭМ!$D$10+'СЕТ СН'!$I$6-'СЕТ СН'!$I$19</f>
        <v>1654.1970839999999</v>
      </c>
      <c r="T134" s="36">
        <f>SUMIFS(СВЦЭМ!$C$33:$C$776,СВЦЭМ!$A$33:$A$776,$A134,СВЦЭМ!$B$33:$B$776,T$119)+'СЕТ СН'!$I$9+СВЦЭМ!$D$10+'СЕТ СН'!$I$6-'СЕТ СН'!$I$19</f>
        <v>1623.1508767199998</v>
      </c>
      <c r="U134" s="36">
        <f>SUMIFS(СВЦЭМ!$C$33:$C$776,СВЦЭМ!$A$33:$A$776,$A134,СВЦЭМ!$B$33:$B$776,U$119)+'СЕТ СН'!$I$9+СВЦЭМ!$D$10+'СЕТ СН'!$I$6-'СЕТ СН'!$I$19</f>
        <v>1587.3261258399998</v>
      </c>
      <c r="V134" s="36">
        <f>SUMIFS(СВЦЭМ!$C$33:$C$776,СВЦЭМ!$A$33:$A$776,$A134,СВЦЭМ!$B$33:$B$776,V$119)+'СЕТ СН'!$I$9+СВЦЭМ!$D$10+'СЕТ СН'!$I$6-'СЕТ СН'!$I$19</f>
        <v>1629.55050321</v>
      </c>
      <c r="W134" s="36">
        <f>SUMIFS(СВЦЭМ!$C$33:$C$776,СВЦЭМ!$A$33:$A$776,$A134,СВЦЭМ!$B$33:$B$776,W$119)+'СЕТ СН'!$I$9+СВЦЭМ!$D$10+'СЕТ СН'!$I$6-'СЕТ СН'!$I$19</f>
        <v>1594.1326970999999</v>
      </c>
      <c r="X134" s="36">
        <f>SUMIFS(СВЦЭМ!$C$33:$C$776,СВЦЭМ!$A$33:$A$776,$A134,СВЦЭМ!$B$33:$B$776,X$119)+'СЕТ СН'!$I$9+СВЦЭМ!$D$10+'СЕТ СН'!$I$6-'СЕТ СН'!$I$19</f>
        <v>1583.13468332</v>
      </c>
      <c r="Y134" s="36">
        <f>SUMIFS(СВЦЭМ!$C$33:$C$776,СВЦЭМ!$A$33:$A$776,$A134,СВЦЭМ!$B$33:$B$776,Y$119)+'СЕТ СН'!$I$9+СВЦЭМ!$D$10+'СЕТ СН'!$I$6-'СЕТ СН'!$I$19</f>
        <v>1611.3719157999999</v>
      </c>
    </row>
    <row r="135" spans="1:25" ht="15.75" x14ac:dyDescent="0.2">
      <c r="A135" s="35">
        <f t="shared" si="3"/>
        <v>43937</v>
      </c>
      <c r="B135" s="36">
        <f>SUMIFS(СВЦЭМ!$C$33:$C$776,СВЦЭМ!$A$33:$A$776,$A135,СВЦЭМ!$B$33:$B$776,B$119)+'СЕТ СН'!$I$9+СВЦЭМ!$D$10+'СЕТ СН'!$I$6-'СЕТ СН'!$I$19</f>
        <v>1573.7623030700001</v>
      </c>
      <c r="C135" s="36">
        <f>SUMIFS(СВЦЭМ!$C$33:$C$776,СВЦЭМ!$A$33:$A$776,$A135,СВЦЭМ!$B$33:$B$776,C$119)+'СЕТ СН'!$I$9+СВЦЭМ!$D$10+'СЕТ СН'!$I$6-'СЕТ СН'!$I$19</f>
        <v>1602.2321277599999</v>
      </c>
      <c r="D135" s="36">
        <f>SUMIFS(СВЦЭМ!$C$33:$C$776,СВЦЭМ!$A$33:$A$776,$A135,СВЦЭМ!$B$33:$B$776,D$119)+'СЕТ СН'!$I$9+СВЦЭМ!$D$10+'СЕТ СН'!$I$6-'СЕТ СН'!$I$19</f>
        <v>1627.5761263099998</v>
      </c>
      <c r="E135" s="36">
        <f>SUMIFS(СВЦЭМ!$C$33:$C$776,СВЦЭМ!$A$33:$A$776,$A135,СВЦЭМ!$B$33:$B$776,E$119)+'СЕТ СН'!$I$9+СВЦЭМ!$D$10+'СЕТ СН'!$I$6-'СЕТ СН'!$I$19</f>
        <v>1652.3708126199999</v>
      </c>
      <c r="F135" s="36">
        <f>SUMIFS(СВЦЭМ!$C$33:$C$776,СВЦЭМ!$A$33:$A$776,$A135,СВЦЭМ!$B$33:$B$776,F$119)+'СЕТ СН'!$I$9+СВЦЭМ!$D$10+'СЕТ СН'!$I$6-'СЕТ СН'!$I$19</f>
        <v>1652.4739025599997</v>
      </c>
      <c r="G135" s="36">
        <f>SUMIFS(СВЦЭМ!$C$33:$C$776,СВЦЭМ!$A$33:$A$776,$A135,СВЦЭМ!$B$33:$B$776,G$119)+'СЕТ СН'!$I$9+СВЦЭМ!$D$10+'СЕТ СН'!$I$6-'СЕТ СН'!$I$19</f>
        <v>1641.2214336100001</v>
      </c>
      <c r="H135" s="36">
        <f>SUMIFS(СВЦЭМ!$C$33:$C$776,СВЦЭМ!$A$33:$A$776,$A135,СВЦЭМ!$B$33:$B$776,H$119)+'СЕТ СН'!$I$9+СВЦЭМ!$D$10+'СЕТ СН'!$I$6-'СЕТ СН'!$I$19</f>
        <v>1635.7058634800001</v>
      </c>
      <c r="I135" s="36">
        <f>SUMIFS(СВЦЭМ!$C$33:$C$776,СВЦЭМ!$A$33:$A$776,$A135,СВЦЭМ!$B$33:$B$776,I$119)+'СЕТ СН'!$I$9+СВЦЭМ!$D$10+'СЕТ СН'!$I$6-'СЕТ СН'!$I$19</f>
        <v>1623.4691419400001</v>
      </c>
      <c r="J135" s="36">
        <f>SUMIFS(СВЦЭМ!$C$33:$C$776,СВЦЭМ!$A$33:$A$776,$A135,СВЦЭМ!$B$33:$B$776,J$119)+'СЕТ СН'!$I$9+СВЦЭМ!$D$10+'СЕТ СН'!$I$6-'СЕТ СН'!$I$19</f>
        <v>1541.3799358199999</v>
      </c>
      <c r="K135" s="36">
        <f>SUMIFS(СВЦЭМ!$C$33:$C$776,СВЦЭМ!$A$33:$A$776,$A135,СВЦЭМ!$B$33:$B$776,K$119)+'СЕТ СН'!$I$9+СВЦЭМ!$D$10+'СЕТ СН'!$I$6-'СЕТ СН'!$I$19</f>
        <v>1574.4825025999999</v>
      </c>
      <c r="L135" s="36">
        <f>SUMIFS(СВЦЭМ!$C$33:$C$776,СВЦЭМ!$A$33:$A$776,$A135,СВЦЭМ!$B$33:$B$776,L$119)+'СЕТ СН'!$I$9+СВЦЭМ!$D$10+'СЕТ СН'!$I$6-'СЕТ СН'!$I$19</f>
        <v>1562.6953839499997</v>
      </c>
      <c r="M135" s="36">
        <f>SUMIFS(СВЦЭМ!$C$33:$C$776,СВЦЭМ!$A$33:$A$776,$A135,СВЦЭМ!$B$33:$B$776,M$119)+'СЕТ СН'!$I$9+СВЦЭМ!$D$10+'СЕТ СН'!$I$6-'СЕТ СН'!$I$19</f>
        <v>1560.2494340799999</v>
      </c>
      <c r="N135" s="36">
        <f>SUMIFS(СВЦЭМ!$C$33:$C$776,СВЦЭМ!$A$33:$A$776,$A135,СВЦЭМ!$B$33:$B$776,N$119)+'СЕТ СН'!$I$9+СВЦЭМ!$D$10+'СЕТ СН'!$I$6-'СЕТ СН'!$I$19</f>
        <v>1569.2908769699998</v>
      </c>
      <c r="O135" s="36">
        <f>SUMIFS(СВЦЭМ!$C$33:$C$776,СВЦЭМ!$A$33:$A$776,$A135,СВЦЭМ!$B$33:$B$776,O$119)+'СЕТ СН'!$I$9+СВЦЭМ!$D$10+'СЕТ СН'!$I$6-'СЕТ СН'!$I$19</f>
        <v>1534.4342736399999</v>
      </c>
      <c r="P135" s="36">
        <f>SUMIFS(СВЦЭМ!$C$33:$C$776,СВЦЭМ!$A$33:$A$776,$A135,СВЦЭМ!$B$33:$B$776,P$119)+'СЕТ СН'!$I$9+СВЦЭМ!$D$10+'СЕТ СН'!$I$6-'СЕТ СН'!$I$19</f>
        <v>1562.4812900299999</v>
      </c>
      <c r="Q135" s="36">
        <f>SUMIFS(СВЦЭМ!$C$33:$C$776,СВЦЭМ!$A$33:$A$776,$A135,СВЦЭМ!$B$33:$B$776,Q$119)+'СЕТ СН'!$I$9+СВЦЭМ!$D$10+'СЕТ СН'!$I$6-'СЕТ СН'!$I$19</f>
        <v>1531.4241350000002</v>
      </c>
      <c r="R135" s="36">
        <f>SUMIFS(СВЦЭМ!$C$33:$C$776,СВЦЭМ!$A$33:$A$776,$A135,СВЦЭМ!$B$33:$B$776,R$119)+'СЕТ СН'!$I$9+СВЦЭМ!$D$10+'СЕТ СН'!$I$6-'СЕТ СН'!$I$19</f>
        <v>1539.0136563400001</v>
      </c>
      <c r="S135" s="36">
        <f>SUMIFS(СВЦЭМ!$C$33:$C$776,СВЦЭМ!$A$33:$A$776,$A135,СВЦЭМ!$B$33:$B$776,S$119)+'СЕТ СН'!$I$9+СВЦЭМ!$D$10+'СЕТ СН'!$I$6-'СЕТ СН'!$I$19</f>
        <v>1563.8733498399997</v>
      </c>
      <c r="T135" s="36">
        <f>SUMIFS(СВЦЭМ!$C$33:$C$776,СВЦЭМ!$A$33:$A$776,$A135,СВЦЭМ!$B$33:$B$776,T$119)+'СЕТ СН'!$I$9+СВЦЭМ!$D$10+'СЕТ СН'!$I$6-'СЕТ СН'!$I$19</f>
        <v>1525.04859485</v>
      </c>
      <c r="U135" s="36">
        <f>SUMIFS(СВЦЭМ!$C$33:$C$776,СВЦЭМ!$A$33:$A$776,$A135,СВЦЭМ!$B$33:$B$776,U$119)+'СЕТ СН'!$I$9+СВЦЭМ!$D$10+'СЕТ СН'!$I$6-'СЕТ СН'!$I$19</f>
        <v>1525.38434835</v>
      </c>
      <c r="V135" s="36">
        <f>SUMIFS(СВЦЭМ!$C$33:$C$776,СВЦЭМ!$A$33:$A$776,$A135,СВЦЭМ!$B$33:$B$776,V$119)+'СЕТ СН'!$I$9+СВЦЭМ!$D$10+'СЕТ СН'!$I$6-'СЕТ СН'!$I$19</f>
        <v>1526.46475513</v>
      </c>
      <c r="W135" s="36">
        <f>SUMIFS(СВЦЭМ!$C$33:$C$776,СВЦЭМ!$A$33:$A$776,$A135,СВЦЭМ!$B$33:$B$776,W$119)+'СЕТ СН'!$I$9+СВЦЭМ!$D$10+'СЕТ СН'!$I$6-'СЕТ СН'!$I$19</f>
        <v>1498.0166273899999</v>
      </c>
      <c r="X135" s="36">
        <f>SUMIFS(СВЦЭМ!$C$33:$C$776,СВЦЭМ!$A$33:$A$776,$A135,СВЦЭМ!$B$33:$B$776,X$119)+'СЕТ СН'!$I$9+СВЦЭМ!$D$10+'СЕТ СН'!$I$6-'СЕТ СН'!$I$19</f>
        <v>1528.2776950500001</v>
      </c>
      <c r="Y135" s="36">
        <f>SUMIFS(СВЦЭМ!$C$33:$C$776,СВЦЭМ!$A$33:$A$776,$A135,СВЦЭМ!$B$33:$B$776,Y$119)+'СЕТ СН'!$I$9+СВЦЭМ!$D$10+'СЕТ СН'!$I$6-'СЕТ СН'!$I$19</f>
        <v>1534.1604444</v>
      </c>
    </row>
    <row r="136" spans="1:25" ht="15.75" x14ac:dyDescent="0.2">
      <c r="A136" s="35">
        <f t="shared" si="3"/>
        <v>43938</v>
      </c>
      <c r="B136" s="36">
        <f>SUMIFS(СВЦЭМ!$C$33:$C$776,СВЦЭМ!$A$33:$A$776,$A136,СВЦЭМ!$B$33:$B$776,B$119)+'СЕТ СН'!$I$9+СВЦЭМ!$D$10+'СЕТ СН'!$I$6-'СЕТ СН'!$I$19</f>
        <v>1622.5715893299998</v>
      </c>
      <c r="C136" s="36">
        <f>SUMIFS(СВЦЭМ!$C$33:$C$776,СВЦЭМ!$A$33:$A$776,$A136,СВЦЭМ!$B$33:$B$776,C$119)+'СЕТ СН'!$I$9+СВЦЭМ!$D$10+'СЕТ СН'!$I$6-'СЕТ СН'!$I$19</f>
        <v>1641.4554891899998</v>
      </c>
      <c r="D136" s="36">
        <f>SUMIFS(СВЦЭМ!$C$33:$C$776,СВЦЭМ!$A$33:$A$776,$A136,СВЦЭМ!$B$33:$B$776,D$119)+'СЕТ СН'!$I$9+СВЦЭМ!$D$10+'СЕТ СН'!$I$6-'СЕТ СН'!$I$19</f>
        <v>1667.2173772000001</v>
      </c>
      <c r="E136" s="36">
        <f>SUMIFS(СВЦЭМ!$C$33:$C$776,СВЦЭМ!$A$33:$A$776,$A136,СВЦЭМ!$B$33:$B$776,E$119)+'СЕТ СН'!$I$9+СВЦЭМ!$D$10+'СЕТ СН'!$I$6-'СЕТ СН'!$I$19</f>
        <v>1695.0801752899997</v>
      </c>
      <c r="F136" s="36">
        <f>SUMIFS(СВЦЭМ!$C$33:$C$776,СВЦЭМ!$A$33:$A$776,$A136,СВЦЭМ!$B$33:$B$776,F$119)+'СЕТ СН'!$I$9+СВЦЭМ!$D$10+'СЕТ СН'!$I$6-'СЕТ СН'!$I$19</f>
        <v>1702.8004072099998</v>
      </c>
      <c r="G136" s="36">
        <f>SUMIFS(СВЦЭМ!$C$33:$C$776,СВЦЭМ!$A$33:$A$776,$A136,СВЦЭМ!$B$33:$B$776,G$119)+'СЕТ СН'!$I$9+СВЦЭМ!$D$10+'СЕТ СН'!$I$6-'СЕТ СН'!$I$19</f>
        <v>1712.3426068799999</v>
      </c>
      <c r="H136" s="36">
        <f>SUMIFS(СВЦЭМ!$C$33:$C$776,СВЦЭМ!$A$33:$A$776,$A136,СВЦЭМ!$B$33:$B$776,H$119)+'СЕТ СН'!$I$9+СВЦЭМ!$D$10+'СЕТ СН'!$I$6-'СЕТ СН'!$I$19</f>
        <v>1687.3745593399999</v>
      </c>
      <c r="I136" s="36">
        <f>SUMIFS(СВЦЭМ!$C$33:$C$776,СВЦЭМ!$A$33:$A$776,$A136,СВЦЭМ!$B$33:$B$776,I$119)+'СЕТ СН'!$I$9+СВЦЭМ!$D$10+'СЕТ СН'!$I$6-'СЕТ СН'!$I$19</f>
        <v>1648.3203798199997</v>
      </c>
      <c r="J136" s="36">
        <f>SUMIFS(СВЦЭМ!$C$33:$C$776,СВЦЭМ!$A$33:$A$776,$A136,СВЦЭМ!$B$33:$B$776,J$119)+'СЕТ СН'!$I$9+СВЦЭМ!$D$10+'СЕТ СН'!$I$6-'СЕТ СН'!$I$19</f>
        <v>1565.63741863</v>
      </c>
      <c r="K136" s="36">
        <f>SUMIFS(СВЦЭМ!$C$33:$C$776,СВЦЭМ!$A$33:$A$776,$A136,СВЦЭМ!$B$33:$B$776,K$119)+'СЕТ СН'!$I$9+СВЦЭМ!$D$10+'СЕТ СН'!$I$6-'СЕТ СН'!$I$19</f>
        <v>1558.1588174799999</v>
      </c>
      <c r="L136" s="36">
        <f>SUMIFS(СВЦЭМ!$C$33:$C$776,СВЦЭМ!$A$33:$A$776,$A136,СВЦЭМ!$B$33:$B$776,L$119)+'СЕТ СН'!$I$9+СВЦЭМ!$D$10+'СЕТ СН'!$I$6-'СЕТ СН'!$I$19</f>
        <v>1545.35893106</v>
      </c>
      <c r="M136" s="36">
        <f>SUMIFS(СВЦЭМ!$C$33:$C$776,СВЦЭМ!$A$33:$A$776,$A136,СВЦЭМ!$B$33:$B$776,M$119)+'СЕТ СН'!$I$9+СВЦЭМ!$D$10+'СЕТ СН'!$I$6-'СЕТ СН'!$I$19</f>
        <v>1524.9066306</v>
      </c>
      <c r="N136" s="36">
        <f>SUMIFS(СВЦЭМ!$C$33:$C$776,СВЦЭМ!$A$33:$A$776,$A136,СВЦЭМ!$B$33:$B$776,N$119)+'СЕТ СН'!$I$9+СВЦЭМ!$D$10+'СЕТ СН'!$I$6-'СЕТ СН'!$I$19</f>
        <v>1570.9057719299999</v>
      </c>
      <c r="O136" s="36">
        <f>SUMIFS(СВЦЭМ!$C$33:$C$776,СВЦЭМ!$A$33:$A$776,$A136,СВЦЭМ!$B$33:$B$776,O$119)+'СЕТ СН'!$I$9+СВЦЭМ!$D$10+'СЕТ СН'!$I$6-'СЕТ СН'!$I$19</f>
        <v>1515.7969223999999</v>
      </c>
      <c r="P136" s="36">
        <f>SUMIFS(СВЦЭМ!$C$33:$C$776,СВЦЭМ!$A$33:$A$776,$A136,СВЦЭМ!$B$33:$B$776,P$119)+'СЕТ СН'!$I$9+СВЦЭМ!$D$10+'СЕТ СН'!$I$6-'СЕТ СН'!$I$19</f>
        <v>1536.3033805999999</v>
      </c>
      <c r="Q136" s="36">
        <f>SUMIFS(СВЦЭМ!$C$33:$C$776,СВЦЭМ!$A$33:$A$776,$A136,СВЦЭМ!$B$33:$B$776,Q$119)+'СЕТ СН'!$I$9+СВЦЭМ!$D$10+'СЕТ СН'!$I$6-'СЕТ СН'!$I$19</f>
        <v>1564.53154025</v>
      </c>
      <c r="R136" s="36">
        <f>SUMIFS(СВЦЭМ!$C$33:$C$776,СВЦЭМ!$A$33:$A$776,$A136,СВЦЭМ!$B$33:$B$776,R$119)+'СЕТ СН'!$I$9+СВЦЭМ!$D$10+'СЕТ СН'!$I$6-'СЕТ СН'!$I$19</f>
        <v>1546.7375278200002</v>
      </c>
      <c r="S136" s="36">
        <f>SUMIFS(СВЦЭМ!$C$33:$C$776,СВЦЭМ!$A$33:$A$776,$A136,СВЦЭМ!$B$33:$B$776,S$119)+'СЕТ СН'!$I$9+СВЦЭМ!$D$10+'СЕТ СН'!$I$6-'СЕТ СН'!$I$19</f>
        <v>1542.2712966399999</v>
      </c>
      <c r="T136" s="36">
        <f>SUMIFS(СВЦЭМ!$C$33:$C$776,СВЦЭМ!$A$33:$A$776,$A136,СВЦЭМ!$B$33:$B$776,T$119)+'СЕТ СН'!$I$9+СВЦЭМ!$D$10+'СЕТ СН'!$I$6-'СЕТ СН'!$I$19</f>
        <v>1517.2218277400002</v>
      </c>
      <c r="U136" s="36">
        <f>SUMIFS(СВЦЭМ!$C$33:$C$776,СВЦЭМ!$A$33:$A$776,$A136,СВЦЭМ!$B$33:$B$776,U$119)+'СЕТ СН'!$I$9+СВЦЭМ!$D$10+'СЕТ СН'!$I$6-'СЕТ СН'!$I$19</f>
        <v>1545.64559998</v>
      </c>
      <c r="V136" s="36">
        <f>SUMIFS(СВЦЭМ!$C$33:$C$776,СВЦЭМ!$A$33:$A$776,$A136,СВЦЭМ!$B$33:$B$776,V$119)+'СЕТ СН'!$I$9+СВЦЭМ!$D$10+'СЕТ СН'!$I$6-'СЕТ СН'!$I$19</f>
        <v>1549.2829858700002</v>
      </c>
      <c r="W136" s="36">
        <f>SUMIFS(СВЦЭМ!$C$33:$C$776,СВЦЭМ!$A$33:$A$776,$A136,СВЦЭМ!$B$33:$B$776,W$119)+'СЕТ СН'!$I$9+СВЦЭМ!$D$10+'СЕТ СН'!$I$6-'СЕТ СН'!$I$19</f>
        <v>1548.15574057</v>
      </c>
      <c r="X136" s="36">
        <f>SUMIFS(СВЦЭМ!$C$33:$C$776,СВЦЭМ!$A$33:$A$776,$A136,СВЦЭМ!$B$33:$B$776,X$119)+'СЕТ СН'!$I$9+СВЦЭМ!$D$10+'СЕТ СН'!$I$6-'СЕТ СН'!$I$19</f>
        <v>1568.6496393899997</v>
      </c>
      <c r="Y136" s="36">
        <f>SUMIFS(СВЦЭМ!$C$33:$C$776,СВЦЭМ!$A$33:$A$776,$A136,СВЦЭМ!$B$33:$B$776,Y$119)+'СЕТ СН'!$I$9+СВЦЭМ!$D$10+'СЕТ СН'!$I$6-'СЕТ СН'!$I$19</f>
        <v>1559.51287985</v>
      </c>
    </row>
    <row r="137" spans="1:25" ht="15.75" x14ac:dyDescent="0.2">
      <c r="A137" s="35">
        <f t="shared" si="3"/>
        <v>43939</v>
      </c>
      <c r="B137" s="36">
        <f>SUMIFS(СВЦЭМ!$C$33:$C$776,СВЦЭМ!$A$33:$A$776,$A137,СВЦЭМ!$B$33:$B$776,B$119)+'СЕТ СН'!$I$9+СВЦЭМ!$D$10+'СЕТ СН'!$I$6-'СЕТ СН'!$I$19</f>
        <v>1641.3825653099998</v>
      </c>
      <c r="C137" s="36">
        <f>SUMIFS(СВЦЭМ!$C$33:$C$776,СВЦЭМ!$A$33:$A$776,$A137,СВЦЭМ!$B$33:$B$776,C$119)+'СЕТ СН'!$I$9+СВЦЭМ!$D$10+'СЕТ СН'!$I$6-'СЕТ СН'!$I$19</f>
        <v>1713.5536279799999</v>
      </c>
      <c r="D137" s="36">
        <f>SUMIFS(СВЦЭМ!$C$33:$C$776,СВЦЭМ!$A$33:$A$776,$A137,СВЦЭМ!$B$33:$B$776,D$119)+'СЕТ СН'!$I$9+СВЦЭМ!$D$10+'СЕТ СН'!$I$6-'СЕТ СН'!$I$19</f>
        <v>1719.3339410200001</v>
      </c>
      <c r="E137" s="36">
        <f>SUMIFS(СВЦЭМ!$C$33:$C$776,СВЦЭМ!$A$33:$A$776,$A137,СВЦЭМ!$B$33:$B$776,E$119)+'СЕТ СН'!$I$9+СВЦЭМ!$D$10+'СЕТ СН'!$I$6-'СЕТ СН'!$I$19</f>
        <v>1727.2349092300001</v>
      </c>
      <c r="F137" s="36">
        <f>SUMIFS(СВЦЭМ!$C$33:$C$776,СВЦЭМ!$A$33:$A$776,$A137,СВЦЭМ!$B$33:$B$776,F$119)+'СЕТ СН'!$I$9+СВЦЭМ!$D$10+'СЕТ СН'!$I$6-'СЕТ СН'!$I$19</f>
        <v>1724.7356295999998</v>
      </c>
      <c r="G137" s="36">
        <f>SUMIFS(СВЦЭМ!$C$33:$C$776,СВЦЭМ!$A$33:$A$776,$A137,СВЦЭМ!$B$33:$B$776,G$119)+'СЕТ СН'!$I$9+СВЦЭМ!$D$10+'СЕТ СН'!$I$6-'СЕТ СН'!$I$19</f>
        <v>1717.9698948599998</v>
      </c>
      <c r="H137" s="36">
        <f>SUMIFS(СВЦЭМ!$C$33:$C$776,СВЦЭМ!$A$33:$A$776,$A137,СВЦЭМ!$B$33:$B$776,H$119)+'СЕТ СН'!$I$9+СВЦЭМ!$D$10+'СЕТ СН'!$I$6-'СЕТ СН'!$I$19</f>
        <v>1707.1507386499998</v>
      </c>
      <c r="I137" s="36">
        <f>SUMIFS(СВЦЭМ!$C$33:$C$776,СВЦЭМ!$A$33:$A$776,$A137,СВЦЭМ!$B$33:$B$776,I$119)+'СЕТ СН'!$I$9+СВЦЭМ!$D$10+'СЕТ СН'!$I$6-'СЕТ СН'!$I$19</f>
        <v>1688.4310407399998</v>
      </c>
      <c r="J137" s="36">
        <f>SUMIFS(СВЦЭМ!$C$33:$C$776,СВЦЭМ!$A$33:$A$776,$A137,СВЦЭМ!$B$33:$B$776,J$119)+'СЕТ СН'!$I$9+СВЦЭМ!$D$10+'СЕТ СН'!$I$6-'СЕТ СН'!$I$19</f>
        <v>1618.2183446599997</v>
      </c>
      <c r="K137" s="36">
        <f>SUMIFS(СВЦЭМ!$C$33:$C$776,СВЦЭМ!$A$33:$A$776,$A137,СВЦЭМ!$B$33:$B$776,K$119)+'СЕТ СН'!$I$9+СВЦЭМ!$D$10+'СЕТ СН'!$I$6-'СЕТ СН'!$I$19</f>
        <v>1584.2022306599997</v>
      </c>
      <c r="L137" s="36">
        <f>SUMIFS(СВЦЭМ!$C$33:$C$776,СВЦЭМ!$A$33:$A$776,$A137,СВЦЭМ!$B$33:$B$776,L$119)+'СЕТ СН'!$I$9+СВЦЭМ!$D$10+'СЕТ СН'!$I$6-'СЕТ СН'!$I$19</f>
        <v>1568.8947805499997</v>
      </c>
      <c r="M137" s="36">
        <f>SUMIFS(СВЦЭМ!$C$33:$C$776,СВЦЭМ!$A$33:$A$776,$A137,СВЦЭМ!$B$33:$B$776,M$119)+'СЕТ СН'!$I$9+СВЦЭМ!$D$10+'СЕТ СН'!$I$6-'СЕТ СН'!$I$19</f>
        <v>1570.46352376</v>
      </c>
      <c r="N137" s="36">
        <f>SUMIFS(СВЦЭМ!$C$33:$C$776,СВЦЭМ!$A$33:$A$776,$A137,СВЦЭМ!$B$33:$B$776,N$119)+'СЕТ СН'!$I$9+СВЦЭМ!$D$10+'СЕТ СН'!$I$6-'СЕТ СН'!$I$19</f>
        <v>1627.74573672</v>
      </c>
      <c r="O137" s="36">
        <f>SUMIFS(СВЦЭМ!$C$33:$C$776,СВЦЭМ!$A$33:$A$776,$A137,СВЦЭМ!$B$33:$B$776,O$119)+'СЕТ СН'!$I$9+СВЦЭМ!$D$10+'СЕТ СН'!$I$6-'СЕТ СН'!$I$19</f>
        <v>1583.4977978500001</v>
      </c>
      <c r="P137" s="36">
        <f>SUMIFS(СВЦЭМ!$C$33:$C$776,СВЦЭМ!$A$33:$A$776,$A137,СВЦЭМ!$B$33:$B$776,P$119)+'СЕТ СН'!$I$9+СВЦЭМ!$D$10+'СЕТ СН'!$I$6-'СЕТ СН'!$I$19</f>
        <v>1617.7065077900002</v>
      </c>
      <c r="Q137" s="36">
        <f>SUMIFS(СВЦЭМ!$C$33:$C$776,СВЦЭМ!$A$33:$A$776,$A137,СВЦЭМ!$B$33:$B$776,Q$119)+'СЕТ СН'!$I$9+СВЦЭМ!$D$10+'СЕТ СН'!$I$6-'СЕТ СН'!$I$19</f>
        <v>1667.34811924</v>
      </c>
      <c r="R137" s="36">
        <f>SUMIFS(СВЦЭМ!$C$33:$C$776,СВЦЭМ!$A$33:$A$776,$A137,СВЦЭМ!$B$33:$B$776,R$119)+'СЕТ СН'!$I$9+СВЦЭМ!$D$10+'СЕТ СН'!$I$6-'СЕТ СН'!$I$19</f>
        <v>1655.7651554700001</v>
      </c>
      <c r="S137" s="36">
        <f>SUMIFS(СВЦЭМ!$C$33:$C$776,СВЦЭМ!$A$33:$A$776,$A137,СВЦЭМ!$B$33:$B$776,S$119)+'СЕТ СН'!$I$9+СВЦЭМ!$D$10+'СЕТ СН'!$I$6-'СЕТ СН'!$I$19</f>
        <v>1659.56845806</v>
      </c>
      <c r="T137" s="36">
        <f>SUMIFS(СВЦЭМ!$C$33:$C$776,СВЦЭМ!$A$33:$A$776,$A137,СВЦЭМ!$B$33:$B$776,T$119)+'СЕТ СН'!$I$9+СВЦЭМ!$D$10+'СЕТ СН'!$I$6-'СЕТ СН'!$I$19</f>
        <v>1612.45527502</v>
      </c>
      <c r="U137" s="36">
        <f>SUMIFS(СВЦЭМ!$C$33:$C$776,СВЦЭМ!$A$33:$A$776,$A137,СВЦЭМ!$B$33:$B$776,U$119)+'СЕТ СН'!$I$9+СВЦЭМ!$D$10+'СЕТ СН'!$I$6-'СЕТ СН'!$I$19</f>
        <v>1626.2958575399998</v>
      </c>
      <c r="V137" s="36">
        <f>SUMIFS(СВЦЭМ!$C$33:$C$776,СВЦЭМ!$A$33:$A$776,$A137,СВЦЭМ!$B$33:$B$776,V$119)+'СЕТ СН'!$I$9+СВЦЭМ!$D$10+'СЕТ СН'!$I$6-'СЕТ СН'!$I$19</f>
        <v>1564.2500495999998</v>
      </c>
      <c r="W137" s="36">
        <f>SUMIFS(СВЦЭМ!$C$33:$C$776,СВЦЭМ!$A$33:$A$776,$A137,СВЦЭМ!$B$33:$B$776,W$119)+'СЕТ СН'!$I$9+СВЦЭМ!$D$10+'СЕТ СН'!$I$6-'СЕТ СН'!$I$19</f>
        <v>1558.6617407899998</v>
      </c>
      <c r="X137" s="36">
        <f>SUMIFS(СВЦЭМ!$C$33:$C$776,СВЦЭМ!$A$33:$A$776,$A137,СВЦЭМ!$B$33:$B$776,X$119)+'СЕТ СН'!$I$9+СВЦЭМ!$D$10+'СЕТ СН'!$I$6-'СЕТ СН'!$I$19</f>
        <v>1593.8114144599999</v>
      </c>
      <c r="Y137" s="36">
        <f>SUMIFS(СВЦЭМ!$C$33:$C$776,СВЦЭМ!$A$33:$A$776,$A137,СВЦЭМ!$B$33:$B$776,Y$119)+'СЕТ СН'!$I$9+СВЦЭМ!$D$10+'СЕТ СН'!$I$6-'СЕТ СН'!$I$19</f>
        <v>1629.44289871</v>
      </c>
    </row>
    <row r="138" spans="1:25" ht="15.75" x14ac:dyDescent="0.2">
      <c r="A138" s="35">
        <f t="shared" si="3"/>
        <v>43940</v>
      </c>
      <c r="B138" s="36">
        <f>SUMIFS(СВЦЭМ!$C$33:$C$776,СВЦЭМ!$A$33:$A$776,$A138,СВЦЭМ!$B$33:$B$776,B$119)+'СЕТ СН'!$I$9+СВЦЭМ!$D$10+'СЕТ СН'!$I$6-'СЕТ СН'!$I$19</f>
        <v>1653.79877205</v>
      </c>
      <c r="C138" s="36">
        <f>SUMIFS(СВЦЭМ!$C$33:$C$776,СВЦЭМ!$A$33:$A$776,$A138,СВЦЭМ!$B$33:$B$776,C$119)+'СЕТ СН'!$I$9+СВЦЭМ!$D$10+'СЕТ СН'!$I$6-'СЕТ СН'!$I$19</f>
        <v>1700.6227459199999</v>
      </c>
      <c r="D138" s="36">
        <f>SUMIFS(СВЦЭМ!$C$33:$C$776,СВЦЭМ!$A$33:$A$776,$A138,СВЦЭМ!$B$33:$B$776,D$119)+'СЕТ СН'!$I$9+СВЦЭМ!$D$10+'СЕТ СН'!$I$6-'СЕТ СН'!$I$19</f>
        <v>1677.8034225299998</v>
      </c>
      <c r="E138" s="36">
        <f>SUMIFS(СВЦЭМ!$C$33:$C$776,СВЦЭМ!$A$33:$A$776,$A138,СВЦЭМ!$B$33:$B$776,E$119)+'СЕТ СН'!$I$9+СВЦЭМ!$D$10+'СЕТ СН'!$I$6-'СЕТ СН'!$I$19</f>
        <v>1665.3698876799999</v>
      </c>
      <c r="F138" s="36">
        <f>SUMIFS(СВЦЭМ!$C$33:$C$776,СВЦЭМ!$A$33:$A$776,$A138,СВЦЭМ!$B$33:$B$776,F$119)+'СЕТ СН'!$I$9+СВЦЭМ!$D$10+'СЕТ СН'!$I$6-'СЕТ СН'!$I$19</f>
        <v>1657.8537772099999</v>
      </c>
      <c r="G138" s="36">
        <f>SUMIFS(СВЦЭМ!$C$33:$C$776,СВЦЭМ!$A$33:$A$776,$A138,СВЦЭМ!$B$33:$B$776,G$119)+'СЕТ СН'!$I$9+СВЦЭМ!$D$10+'СЕТ СН'!$I$6-'СЕТ СН'!$I$19</f>
        <v>1669.9241958899997</v>
      </c>
      <c r="H138" s="36">
        <f>SUMIFS(СВЦЭМ!$C$33:$C$776,СВЦЭМ!$A$33:$A$776,$A138,СВЦЭМ!$B$33:$B$776,H$119)+'СЕТ СН'!$I$9+СВЦЭМ!$D$10+'СЕТ СН'!$I$6-'СЕТ СН'!$I$19</f>
        <v>1661.4433498899998</v>
      </c>
      <c r="I138" s="36">
        <f>SUMIFS(СВЦЭМ!$C$33:$C$776,СВЦЭМ!$A$33:$A$776,$A138,СВЦЭМ!$B$33:$B$776,I$119)+'СЕТ СН'!$I$9+СВЦЭМ!$D$10+'СЕТ СН'!$I$6-'СЕТ СН'!$I$19</f>
        <v>1635.2806747899999</v>
      </c>
      <c r="J138" s="36">
        <f>SUMIFS(СВЦЭМ!$C$33:$C$776,СВЦЭМ!$A$33:$A$776,$A138,СВЦЭМ!$B$33:$B$776,J$119)+'СЕТ СН'!$I$9+СВЦЭМ!$D$10+'СЕТ СН'!$I$6-'СЕТ СН'!$I$19</f>
        <v>1560.26688328</v>
      </c>
      <c r="K138" s="36">
        <f>SUMIFS(СВЦЭМ!$C$33:$C$776,СВЦЭМ!$A$33:$A$776,$A138,СВЦЭМ!$B$33:$B$776,K$119)+'СЕТ СН'!$I$9+СВЦЭМ!$D$10+'СЕТ СН'!$I$6-'СЕТ СН'!$I$19</f>
        <v>1544.3339048399998</v>
      </c>
      <c r="L138" s="36">
        <f>SUMIFS(СВЦЭМ!$C$33:$C$776,СВЦЭМ!$A$33:$A$776,$A138,СВЦЭМ!$B$33:$B$776,L$119)+'СЕТ СН'!$I$9+СВЦЭМ!$D$10+'СЕТ СН'!$I$6-'СЕТ СН'!$I$19</f>
        <v>1545.2088151600001</v>
      </c>
      <c r="M138" s="36">
        <f>SUMIFS(СВЦЭМ!$C$33:$C$776,СВЦЭМ!$A$33:$A$776,$A138,СВЦЭМ!$B$33:$B$776,M$119)+'СЕТ СН'!$I$9+СВЦЭМ!$D$10+'СЕТ СН'!$I$6-'СЕТ СН'!$I$19</f>
        <v>1569.4253327699998</v>
      </c>
      <c r="N138" s="36">
        <f>SUMIFS(СВЦЭМ!$C$33:$C$776,СВЦЭМ!$A$33:$A$776,$A138,СВЦЭМ!$B$33:$B$776,N$119)+'СЕТ СН'!$I$9+СВЦЭМ!$D$10+'СЕТ СН'!$I$6-'СЕТ СН'!$I$19</f>
        <v>1662.1901726999999</v>
      </c>
      <c r="O138" s="36">
        <f>SUMIFS(СВЦЭМ!$C$33:$C$776,СВЦЭМ!$A$33:$A$776,$A138,СВЦЭМ!$B$33:$B$776,O$119)+'СЕТ СН'!$I$9+СВЦЭМ!$D$10+'СЕТ СН'!$I$6-'СЕТ СН'!$I$19</f>
        <v>1598.3331165300001</v>
      </c>
      <c r="P138" s="36">
        <f>SUMIFS(СВЦЭМ!$C$33:$C$776,СВЦЭМ!$A$33:$A$776,$A138,СВЦЭМ!$B$33:$B$776,P$119)+'СЕТ СН'!$I$9+СВЦЭМ!$D$10+'СЕТ СН'!$I$6-'СЕТ СН'!$I$19</f>
        <v>1614.87966951</v>
      </c>
      <c r="Q138" s="36">
        <f>SUMIFS(СВЦЭМ!$C$33:$C$776,СВЦЭМ!$A$33:$A$776,$A138,СВЦЭМ!$B$33:$B$776,Q$119)+'СЕТ СН'!$I$9+СВЦЭМ!$D$10+'СЕТ СН'!$I$6-'СЕТ СН'!$I$19</f>
        <v>1635.81710049</v>
      </c>
      <c r="R138" s="36">
        <f>SUMIFS(СВЦЭМ!$C$33:$C$776,СВЦЭМ!$A$33:$A$776,$A138,СВЦЭМ!$B$33:$B$776,R$119)+'СЕТ СН'!$I$9+СВЦЭМ!$D$10+'СЕТ СН'!$I$6-'СЕТ СН'!$I$19</f>
        <v>1613.9095016299998</v>
      </c>
      <c r="S138" s="36">
        <f>SUMIFS(СВЦЭМ!$C$33:$C$776,СВЦЭМ!$A$33:$A$776,$A138,СВЦЭМ!$B$33:$B$776,S$119)+'СЕТ СН'!$I$9+СВЦЭМ!$D$10+'СЕТ СН'!$I$6-'СЕТ СН'!$I$19</f>
        <v>1607.0173555400002</v>
      </c>
      <c r="T138" s="36">
        <f>SUMIFS(СВЦЭМ!$C$33:$C$776,СВЦЭМ!$A$33:$A$776,$A138,СВЦЭМ!$B$33:$B$776,T$119)+'СЕТ СН'!$I$9+СВЦЭМ!$D$10+'СЕТ СН'!$I$6-'СЕТ СН'!$I$19</f>
        <v>1590.4166183699999</v>
      </c>
      <c r="U138" s="36">
        <f>SUMIFS(СВЦЭМ!$C$33:$C$776,СВЦЭМ!$A$33:$A$776,$A138,СВЦЭМ!$B$33:$B$776,U$119)+'СЕТ СН'!$I$9+СВЦЭМ!$D$10+'СЕТ СН'!$I$6-'СЕТ СН'!$I$19</f>
        <v>1631.1280718100002</v>
      </c>
      <c r="V138" s="36">
        <f>SUMIFS(СВЦЭМ!$C$33:$C$776,СВЦЭМ!$A$33:$A$776,$A138,СВЦЭМ!$B$33:$B$776,V$119)+'СЕТ СН'!$I$9+СВЦЭМ!$D$10+'СЕТ СН'!$I$6-'СЕТ СН'!$I$19</f>
        <v>1545.4381508000001</v>
      </c>
      <c r="W138" s="36">
        <f>SUMIFS(СВЦЭМ!$C$33:$C$776,СВЦЭМ!$A$33:$A$776,$A138,СВЦЭМ!$B$33:$B$776,W$119)+'СЕТ СН'!$I$9+СВЦЭМ!$D$10+'СЕТ СН'!$I$6-'СЕТ СН'!$I$19</f>
        <v>1552.9724781099999</v>
      </c>
      <c r="X138" s="36">
        <f>SUMIFS(СВЦЭМ!$C$33:$C$776,СВЦЭМ!$A$33:$A$776,$A138,СВЦЭМ!$B$33:$B$776,X$119)+'СЕТ СН'!$I$9+СВЦЭМ!$D$10+'СЕТ СН'!$I$6-'СЕТ СН'!$I$19</f>
        <v>1606.7643380099998</v>
      </c>
      <c r="Y138" s="36">
        <f>SUMIFS(СВЦЭМ!$C$33:$C$776,СВЦЭМ!$A$33:$A$776,$A138,СВЦЭМ!$B$33:$B$776,Y$119)+'СЕТ СН'!$I$9+СВЦЭМ!$D$10+'СЕТ СН'!$I$6-'СЕТ СН'!$I$19</f>
        <v>1657.2082204499998</v>
      </c>
    </row>
    <row r="139" spans="1:25" ht="15.75" x14ac:dyDescent="0.2">
      <c r="A139" s="35">
        <f t="shared" si="3"/>
        <v>43941</v>
      </c>
      <c r="B139" s="36">
        <f>SUMIFS(СВЦЭМ!$C$33:$C$776,СВЦЭМ!$A$33:$A$776,$A139,СВЦЭМ!$B$33:$B$776,B$119)+'СЕТ СН'!$I$9+СВЦЭМ!$D$10+'СЕТ СН'!$I$6-'СЕТ СН'!$I$19</f>
        <v>1668.1460713900001</v>
      </c>
      <c r="C139" s="36">
        <f>SUMIFS(СВЦЭМ!$C$33:$C$776,СВЦЭМ!$A$33:$A$776,$A139,СВЦЭМ!$B$33:$B$776,C$119)+'СЕТ СН'!$I$9+СВЦЭМ!$D$10+'СЕТ СН'!$I$6-'СЕТ СН'!$I$19</f>
        <v>1692.3766978999997</v>
      </c>
      <c r="D139" s="36">
        <f>SUMIFS(СВЦЭМ!$C$33:$C$776,СВЦЭМ!$A$33:$A$776,$A139,СВЦЭМ!$B$33:$B$776,D$119)+'СЕТ СН'!$I$9+СВЦЭМ!$D$10+'СЕТ СН'!$I$6-'СЕТ СН'!$I$19</f>
        <v>1738.6978091400001</v>
      </c>
      <c r="E139" s="36">
        <f>SUMIFS(СВЦЭМ!$C$33:$C$776,СВЦЭМ!$A$33:$A$776,$A139,СВЦЭМ!$B$33:$B$776,E$119)+'СЕТ СН'!$I$9+СВЦЭМ!$D$10+'СЕТ СН'!$I$6-'СЕТ СН'!$I$19</f>
        <v>1792.2399323099999</v>
      </c>
      <c r="F139" s="36">
        <f>SUMIFS(СВЦЭМ!$C$33:$C$776,СВЦЭМ!$A$33:$A$776,$A139,СВЦЭМ!$B$33:$B$776,F$119)+'СЕТ СН'!$I$9+СВЦЭМ!$D$10+'СЕТ СН'!$I$6-'СЕТ СН'!$I$19</f>
        <v>1750.83403628</v>
      </c>
      <c r="G139" s="36">
        <f>SUMIFS(СВЦЭМ!$C$33:$C$776,СВЦЭМ!$A$33:$A$776,$A139,СВЦЭМ!$B$33:$B$776,G$119)+'СЕТ СН'!$I$9+СВЦЭМ!$D$10+'СЕТ СН'!$I$6-'СЕТ СН'!$I$19</f>
        <v>1730.5123998700001</v>
      </c>
      <c r="H139" s="36">
        <f>SUMIFS(СВЦЭМ!$C$33:$C$776,СВЦЭМ!$A$33:$A$776,$A139,СВЦЭМ!$B$33:$B$776,H$119)+'СЕТ СН'!$I$9+СВЦЭМ!$D$10+'СЕТ СН'!$I$6-'СЕТ СН'!$I$19</f>
        <v>1705.6235987999999</v>
      </c>
      <c r="I139" s="36">
        <f>SUMIFS(СВЦЭМ!$C$33:$C$776,СВЦЭМ!$A$33:$A$776,$A139,СВЦЭМ!$B$33:$B$776,I$119)+'СЕТ СН'!$I$9+СВЦЭМ!$D$10+'СЕТ СН'!$I$6-'СЕТ СН'!$I$19</f>
        <v>1657.1433942399999</v>
      </c>
      <c r="J139" s="36">
        <f>SUMIFS(СВЦЭМ!$C$33:$C$776,СВЦЭМ!$A$33:$A$776,$A139,СВЦЭМ!$B$33:$B$776,J$119)+'СЕТ СН'!$I$9+СВЦЭМ!$D$10+'СЕТ СН'!$I$6-'СЕТ СН'!$I$19</f>
        <v>1575.66308858</v>
      </c>
      <c r="K139" s="36">
        <f>SUMIFS(СВЦЭМ!$C$33:$C$776,СВЦЭМ!$A$33:$A$776,$A139,СВЦЭМ!$B$33:$B$776,K$119)+'СЕТ СН'!$I$9+СВЦЭМ!$D$10+'СЕТ СН'!$I$6-'СЕТ СН'!$I$19</f>
        <v>1553.5314299699999</v>
      </c>
      <c r="L139" s="36">
        <f>SUMIFS(СВЦЭМ!$C$33:$C$776,СВЦЭМ!$A$33:$A$776,$A139,СВЦЭМ!$B$33:$B$776,L$119)+'СЕТ СН'!$I$9+СВЦЭМ!$D$10+'СЕТ СН'!$I$6-'СЕТ СН'!$I$19</f>
        <v>1555.2658729700001</v>
      </c>
      <c r="M139" s="36">
        <f>SUMIFS(СВЦЭМ!$C$33:$C$776,СВЦЭМ!$A$33:$A$776,$A139,СВЦЭМ!$B$33:$B$776,M$119)+'СЕТ СН'!$I$9+СВЦЭМ!$D$10+'СЕТ СН'!$I$6-'СЕТ СН'!$I$19</f>
        <v>1570.2163806200001</v>
      </c>
      <c r="N139" s="36">
        <f>SUMIFS(СВЦЭМ!$C$33:$C$776,СВЦЭМ!$A$33:$A$776,$A139,СВЦЭМ!$B$33:$B$776,N$119)+'СЕТ СН'!$I$9+СВЦЭМ!$D$10+'СЕТ СН'!$I$6-'СЕТ СН'!$I$19</f>
        <v>1551.2880609200001</v>
      </c>
      <c r="O139" s="36">
        <f>SUMIFS(СВЦЭМ!$C$33:$C$776,СВЦЭМ!$A$33:$A$776,$A139,СВЦЭМ!$B$33:$B$776,O$119)+'СЕТ СН'!$I$9+СВЦЭМ!$D$10+'СЕТ СН'!$I$6-'СЕТ СН'!$I$19</f>
        <v>1546.4674802</v>
      </c>
      <c r="P139" s="36">
        <f>SUMIFS(СВЦЭМ!$C$33:$C$776,СВЦЭМ!$A$33:$A$776,$A139,СВЦЭМ!$B$33:$B$776,P$119)+'СЕТ СН'!$I$9+СВЦЭМ!$D$10+'СЕТ СН'!$I$6-'СЕТ СН'!$I$19</f>
        <v>1565.7760779400001</v>
      </c>
      <c r="Q139" s="36">
        <f>SUMIFS(СВЦЭМ!$C$33:$C$776,СВЦЭМ!$A$33:$A$776,$A139,СВЦЭМ!$B$33:$B$776,Q$119)+'СЕТ СН'!$I$9+СВЦЭМ!$D$10+'СЕТ СН'!$I$6-'СЕТ СН'!$I$19</f>
        <v>1579.2236487</v>
      </c>
      <c r="R139" s="36">
        <f>SUMIFS(СВЦЭМ!$C$33:$C$776,СВЦЭМ!$A$33:$A$776,$A139,СВЦЭМ!$B$33:$B$776,R$119)+'СЕТ СН'!$I$9+СВЦЭМ!$D$10+'СЕТ СН'!$I$6-'СЕТ СН'!$I$19</f>
        <v>1580.2759109600001</v>
      </c>
      <c r="S139" s="36">
        <f>SUMIFS(СВЦЭМ!$C$33:$C$776,СВЦЭМ!$A$33:$A$776,$A139,СВЦЭМ!$B$33:$B$776,S$119)+'СЕТ СН'!$I$9+СВЦЭМ!$D$10+'СЕТ СН'!$I$6-'СЕТ СН'!$I$19</f>
        <v>1580.49244159</v>
      </c>
      <c r="T139" s="36">
        <f>SUMIFS(СВЦЭМ!$C$33:$C$776,СВЦЭМ!$A$33:$A$776,$A139,СВЦЭМ!$B$33:$B$776,T$119)+'СЕТ СН'!$I$9+СВЦЭМ!$D$10+'СЕТ СН'!$I$6-'СЕТ СН'!$I$19</f>
        <v>1574.55308423</v>
      </c>
      <c r="U139" s="36">
        <f>SUMIFS(СВЦЭМ!$C$33:$C$776,СВЦЭМ!$A$33:$A$776,$A139,СВЦЭМ!$B$33:$B$776,U$119)+'СЕТ СН'!$I$9+СВЦЭМ!$D$10+'СЕТ СН'!$I$6-'СЕТ СН'!$I$19</f>
        <v>1581.3610191399998</v>
      </c>
      <c r="V139" s="36">
        <f>SUMIFS(СВЦЭМ!$C$33:$C$776,СВЦЭМ!$A$33:$A$776,$A139,СВЦЭМ!$B$33:$B$776,V$119)+'СЕТ СН'!$I$9+СВЦЭМ!$D$10+'СЕТ СН'!$I$6-'СЕТ СН'!$I$19</f>
        <v>1555.1366017199998</v>
      </c>
      <c r="W139" s="36">
        <f>SUMIFS(СВЦЭМ!$C$33:$C$776,СВЦЭМ!$A$33:$A$776,$A139,СВЦЭМ!$B$33:$B$776,W$119)+'СЕТ СН'!$I$9+СВЦЭМ!$D$10+'СЕТ СН'!$I$6-'СЕТ СН'!$I$19</f>
        <v>1547.5344905799998</v>
      </c>
      <c r="X139" s="36">
        <f>SUMIFS(СВЦЭМ!$C$33:$C$776,СВЦЭМ!$A$33:$A$776,$A139,СВЦЭМ!$B$33:$B$776,X$119)+'СЕТ СН'!$I$9+СВЦЭМ!$D$10+'СЕТ СН'!$I$6-'СЕТ СН'!$I$19</f>
        <v>1578.1339305900001</v>
      </c>
      <c r="Y139" s="36">
        <f>SUMIFS(СВЦЭМ!$C$33:$C$776,СВЦЭМ!$A$33:$A$776,$A139,СВЦЭМ!$B$33:$B$776,Y$119)+'СЕТ СН'!$I$9+СВЦЭМ!$D$10+'СЕТ СН'!$I$6-'СЕТ СН'!$I$19</f>
        <v>1580.0754533300001</v>
      </c>
    </row>
    <row r="140" spans="1:25" ht="15.75" x14ac:dyDescent="0.2">
      <c r="A140" s="35">
        <f t="shared" si="3"/>
        <v>43942</v>
      </c>
      <c r="B140" s="36">
        <f>SUMIFS(СВЦЭМ!$C$33:$C$776,СВЦЭМ!$A$33:$A$776,$A140,СВЦЭМ!$B$33:$B$776,B$119)+'СЕТ СН'!$I$9+СВЦЭМ!$D$10+'СЕТ СН'!$I$6-'СЕТ СН'!$I$19</f>
        <v>1671.1031023599999</v>
      </c>
      <c r="C140" s="36">
        <f>SUMIFS(СВЦЭМ!$C$33:$C$776,СВЦЭМ!$A$33:$A$776,$A140,СВЦЭМ!$B$33:$B$776,C$119)+'СЕТ СН'!$I$9+СВЦЭМ!$D$10+'СЕТ СН'!$I$6-'СЕТ СН'!$I$19</f>
        <v>1702.42761208</v>
      </c>
      <c r="D140" s="36">
        <f>SUMIFS(СВЦЭМ!$C$33:$C$776,СВЦЭМ!$A$33:$A$776,$A140,СВЦЭМ!$B$33:$B$776,D$119)+'СЕТ СН'!$I$9+СВЦЭМ!$D$10+'СЕТ СН'!$I$6-'СЕТ СН'!$I$19</f>
        <v>1741.2274447499999</v>
      </c>
      <c r="E140" s="36">
        <f>SUMIFS(СВЦЭМ!$C$33:$C$776,СВЦЭМ!$A$33:$A$776,$A140,СВЦЭМ!$B$33:$B$776,E$119)+'СЕТ СН'!$I$9+СВЦЭМ!$D$10+'СЕТ СН'!$I$6-'СЕТ СН'!$I$19</f>
        <v>1740.70095373</v>
      </c>
      <c r="F140" s="36">
        <f>SUMIFS(СВЦЭМ!$C$33:$C$776,СВЦЭМ!$A$33:$A$776,$A140,СВЦЭМ!$B$33:$B$776,F$119)+'СЕТ СН'!$I$9+СВЦЭМ!$D$10+'СЕТ СН'!$I$6-'СЕТ СН'!$I$19</f>
        <v>1735.01989723</v>
      </c>
      <c r="G140" s="36">
        <f>SUMIFS(СВЦЭМ!$C$33:$C$776,СВЦЭМ!$A$33:$A$776,$A140,СВЦЭМ!$B$33:$B$776,G$119)+'СЕТ СН'!$I$9+СВЦЭМ!$D$10+'СЕТ СН'!$I$6-'СЕТ СН'!$I$19</f>
        <v>1763.9297509399998</v>
      </c>
      <c r="H140" s="36">
        <f>SUMIFS(СВЦЭМ!$C$33:$C$776,СВЦЭМ!$A$33:$A$776,$A140,СВЦЭМ!$B$33:$B$776,H$119)+'СЕТ СН'!$I$9+СВЦЭМ!$D$10+'СЕТ СН'!$I$6-'СЕТ СН'!$I$19</f>
        <v>1715.4528009299997</v>
      </c>
      <c r="I140" s="36">
        <f>SUMIFS(СВЦЭМ!$C$33:$C$776,СВЦЭМ!$A$33:$A$776,$A140,СВЦЭМ!$B$33:$B$776,I$119)+'СЕТ СН'!$I$9+СВЦЭМ!$D$10+'СЕТ СН'!$I$6-'СЕТ СН'!$I$19</f>
        <v>1690.3099993199999</v>
      </c>
      <c r="J140" s="36">
        <f>SUMIFS(СВЦЭМ!$C$33:$C$776,СВЦЭМ!$A$33:$A$776,$A140,СВЦЭМ!$B$33:$B$776,J$119)+'СЕТ СН'!$I$9+СВЦЭМ!$D$10+'СЕТ СН'!$I$6-'СЕТ СН'!$I$19</f>
        <v>1613.6073722000001</v>
      </c>
      <c r="K140" s="36">
        <f>SUMIFS(СВЦЭМ!$C$33:$C$776,СВЦЭМ!$A$33:$A$776,$A140,СВЦЭМ!$B$33:$B$776,K$119)+'СЕТ СН'!$I$9+СВЦЭМ!$D$10+'СЕТ СН'!$I$6-'СЕТ СН'!$I$19</f>
        <v>1563.7533249600001</v>
      </c>
      <c r="L140" s="36">
        <f>SUMIFS(СВЦЭМ!$C$33:$C$776,СВЦЭМ!$A$33:$A$776,$A140,СВЦЭМ!$B$33:$B$776,L$119)+'СЕТ СН'!$I$9+СВЦЭМ!$D$10+'СЕТ СН'!$I$6-'СЕТ СН'!$I$19</f>
        <v>1552.8610242</v>
      </c>
      <c r="M140" s="36">
        <f>SUMIFS(СВЦЭМ!$C$33:$C$776,СВЦЭМ!$A$33:$A$776,$A140,СВЦЭМ!$B$33:$B$776,M$119)+'СЕТ СН'!$I$9+СВЦЭМ!$D$10+'СЕТ СН'!$I$6-'СЕТ СН'!$I$19</f>
        <v>1553.3091009300001</v>
      </c>
      <c r="N140" s="36">
        <f>SUMIFS(СВЦЭМ!$C$33:$C$776,СВЦЭМ!$A$33:$A$776,$A140,СВЦЭМ!$B$33:$B$776,N$119)+'СЕТ СН'!$I$9+СВЦЭМ!$D$10+'СЕТ СН'!$I$6-'СЕТ СН'!$I$19</f>
        <v>1604.9157416600001</v>
      </c>
      <c r="O140" s="36">
        <f>SUMIFS(СВЦЭМ!$C$33:$C$776,СВЦЭМ!$A$33:$A$776,$A140,СВЦЭМ!$B$33:$B$776,O$119)+'СЕТ СН'!$I$9+СВЦЭМ!$D$10+'СЕТ СН'!$I$6-'СЕТ СН'!$I$19</f>
        <v>1582.87618462</v>
      </c>
      <c r="P140" s="36">
        <f>SUMIFS(СВЦЭМ!$C$33:$C$776,СВЦЭМ!$A$33:$A$776,$A140,СВЦЭМ!$B$33:$B$776,P$119)+'СЕТ СН'!$I$9+СВЦЭМ!$D$10+'СЕТ СН'!$I$6-'СЕТ СН'!$I$19</f>
        <v>1614.89992459</v>
      </c>
      <c r="Q140" s="36">
        <f>SUMIFS(СВЦЭМ!$C$33:$C$776,СВЦЭМ!$A$33:$A$776,$A140,СВЦЭМ!$B$33:$B$776,Q$119)+'СЕТ СН'!$I$9+СВЦЭМ!$D$10+'СЕТ СН'!$I$6-'СЕТ СН'!$I$19</f>
        <v>1636.3501656799999</v>
      </c>
      <c r="R140" s="36">
        <f>SUMIFS(СВЦЭМ!$C$33:$C$776,СВЦЭМ!$A$33:$A$776,$A140,СВЦЭМ!$B$33:$B$776,R$119)+'СЕТ СН'!$I$9+СВЦЭМ!$D$10+'СЕТ СН'!$I$6-'СЕТ СН'!$I$19</f>
        <v>1646.3383718699997</v>
      </c>
      <c r="S140" s="36">
        <f>SUMIFS(СВЦЭМ!$C$33:$C$776,СВЦЭМ!$A$33:$A$776,$A140,СВЦЭМ!$B$33:$B$776,S$119)+'СЕТ СН'!$I$9+СВЦЭМ!$D$10+'СЕТ СН'!$I$6-'СЕТ СН'!$I$19</f>
        <v>1636.7024026700001</v>
      </c>
      <c r="T140" s="36">
        <f>SUMIFS(СВЦЭМ!$C$33:$C$776,СВЦЭМ!$A$33:$A$776,$A140,СВЦЭМ!$B$33:$B$776,T$119)+'СЕТ СН'!$I$9+СВЦЭМ!$D$10+'СЕТ СН'!$I$6-'СЕТ СН'!$I$19</f>
        <v>1621.8270974699999</v>
      </c>
      <c r="U140" s="36">
        <f>SUMIFS(СВЦЭМ!$C$33:$C$776,СВЦЭМ!$A$33:$A$776,$A140,СВЦЭМ!$B$33:$B$776,U$119)+'СЕТ СН'!$I$9+СВЦЭМ!$D$10+'СЕТ СН'!$I$6-'СЕТ СН'!$I$19</f>
        <v>1670.4726426799998</v>
      </c>
      <c r="V140" s="36">
        <f>SUMIFS(СВЦЭМ!$C$33:$C$776,СВЦЭМ!$A$33:$A$776,$A140,СВЦЭМ!$B$33:$B$776,V$119)+'СЕТ СН'!$I$9+СВЦЭМ!$D$10+'СЕТ СН'!$I$6-'СЕТ СН'!$I$19</f>
        <v>1609.6610081099998</v>
      </c>
      <c r="W140" s="36">
        <f>SUMIFS(СВЦЭМ!$C$33:$C$776,СВЦЭМ!$A$33:$A$776,$A140,СВЦЭМ!$B$33:$B$776,W$119)+'СЕТ СН'!$I$9+СВЦЭМ!$D$10+'СЕТ СН'!$I$6-'СЕТ СН'!$I$19</f>
        <v>1600.1461275500001</v>
      </c>
      <c r="X140" s="36">
        <f>SUMIFS(СВЦЭМ!$C$33:$C$776,СВЦЭМ!$A$33:$A$776,$A140,СВЦЭМ!$B$33:$B$776,X$119)+'СЕТ СН'!$I$9+СВЦЭМ!$D$10+'СЕТ СН'!$I$6-'СЕТ СН'!$I$19</f>
        <v>1634.67175305</v>
      </c>
      <c r="Y140" s="36">
        <f>SUMIFS(СВЦЭМ!$C$33:$C$776,СВЦЭМ!$A$33:$A$776,$A140,СВЦЭМ!$B$33:$B$776,Y$119)+'СЕТ СН'!$I$9+СВЦЭМ!$D$10+'СЕТ СН'!$I$6-'СЕТ СН'!$I$19</f>
        <v>1646.96278927</v>
      </c>
    </row>
    <row r="141" spans="1:25" ht="15.75" x14ac:dyDescent="0.2">
      <c r="A141" s="35">
        <f t="shared" si="3"/>
        <v>43943</v>
      </c>
      <c r="B141" s="36">
        <f>SUMIFS(СВЦЭМ!$C$33:$C$776,СВЦЭМ!$A$33:$A$776,$A141,СВЦЭМ!$B$33:$B$776,B$119)+'СЕТ СН'!$I$9+СВЦЭМ!$D$10+'СЕТ СН'!$I$6-'СЕТ СН'!$I$19</f>
        <v>1640.0442492100001</v>
      </c>
      <c r="C141" s="36">
        <f>SUMIFS(СВЦЭМ!$C$33:$C$776,СВЦЭМ!$A$33:$A$776,$A141,СВЦЭМ!$B$33:$B$776,C$119)+'СЕТ СН'!$I$9+СВЦЭМ!$D$10+'СЕТ СН'!$I$6-'СЕТ СН'!$I$19</f>
        <v>1678.8649764299998</v>
      </c>
      <c r="D141" s="36">
        <f>SUMIFS(СВЦЭМ!$C$33:$C$776,СВЦЭМ!$A$33:$A$776,$A141,СВЦЭМ!$B$33:$B$776,D$119)+'СЕТ СН'!$I$9+СВЦЭМ!$D$10+'СЕТ СН'!$I$6-'СЕТ СН'!$I$19</f>
        <v>1675.9774119999997</v>
      </c>
      <c r="E141" s="36">
        <f>SUMIFS(СВЦЭМ!$C$33:$C$776,СВЦЭМ!$A$33:$A$776,$A141,СВЦЭМ!$B$33:$B$776,E$119)+'СЕТ СН'!$I$9+СВЦЭМ!$D$10+'СЕТ СН'!$I$6-'СЕТ СН'!$I$19</f>
        <v>1713.2187985800001</v>
      </c>
      <c r="F141" s="36">
        <f>SUMIFS(СВЦЭМ!$C$33:$C$776,СВЦЭМ!$A$33:$A$776,$A141,СВЦЭМ!$B$33:$B$776,F$119)+'СЕТ СН'!$I$9+СВЦЭМ!$D$10+'СЕТ СН'!$I$6-'СЕТ СН'!$I$19</f>
        <v>1714.9338625699997</v>
      </c>
      <c r="G141" s="36">
        <f>SUMIFS(СВЦЭМ!$C$33:$C$776,СВЦЭМ!$A$33:$A$776,$A141,СВЦЭМ!$B$33:$B$776,G$119)+'СЕТ СН'!$I$9+СВЦЭМ!$D$10+'СЕТ СН'!$I$6-'СЕТ СН'!$I$19</f>
        <v>1702.01553182</v>
      </c>
      <c r="H141" s="36">
        <f>SUMIFS(СВЦЭМ!$C$33:$C$776,СВЦЭМ!$A$33:$A$776,$A141,СВЦЭМ!$B$33:$B$776,H$119)+'СЕТ СН'!$I$9+СВЦЭМ!$D$10+'СЕТ СН'!$I$6-'СЕТ СН'!$I$19</f>
        <v>1665.0893550000001</v>
      </c>
      <c r="I141" s="36">
        <f>SUMIFS(СВЦЭМ!$C$33:$C$776,СВЦЭМ!$A$33:$A$776,$A141,СВЦЭМ!$B$33:$B$776,I$119)+'СЕТ СН'!$I$9+СВЦЭМ!$D$10+'СЕТ СН'!$I$6-'СЕТ СН'!$I$19</f>
        <v>1664.3961378399999</v>
      </c>
      <c r="J141" s="36">
        <f>SUMIFS(СВЦЭМ!$C$33:$C$776,СВЦЭМ!$A$33:$A$776,$A141,СВЦЭМ!$B$33:$B$776,J$119)+'СЕТ СН'!$I$9+СВЦЭМ!$D$10+'СЕТ СН'!$I$6-'СЕТ СН'!$I$19</f>
        <v>1606.5749486599998</v>
      </c>
      <c r="K141" s="36">
        <f>SUMIFS(СВЦЭМ!$C$33:$C$776,СВЦЭМ!$A$33:$A$776,$A141,СВЦЭМ!$B$33:$B$776,K$119)+'СЕТ СН'!$I$9+СВЦЭМ!$D$10+'СЕТ СН'!$I$6-'СЕТ СН'!$I$19</f>
        <v>1612.58075749</v>
      </c>
      <c r="L141" s="36">
        <f>SUMIFS(СВЦЭМ!$C$33:$C$776,СВЦЭМ!$A$33:$A$776,$A141,СВЦЭМ!$B$33:$B$776,L$119)+'СЕТ СН'!$I$9+СВЦЭМ!$D$10+'СЕТ СН'!$I$6-'СЕТ СН'!$I$19</f>
        <v>1586.3829797399999</v>
      </c>
      <c r="M141" s="36">
        <f>SUMIFS(СВЦЭМ!$C$33:$C$776,СВЦЭМ!$A$33:$A$776,$A141,СВЦЭМ!$B$33:$B$776,M$119)+'СЕТ СН'!$I$9+СВЦЭМ!$D$10+'СЕТ СН'!$I$6-'СЕТ СН'!$I$19</f>
        <v>1589.7926553500001</v>
      </c>
      <c r="N141" s="36">
        <f>SUMIFS(СВЦЭМ!$C$33:$C$776,СВЦЭМ!$A$33:$A$776,$A141,СВЦЭМ!$B$33:$B$776,N$119)+'СЕТ СН'!$I$9+СВЦЭМ!$D$10+'СЕТ СН'!$I$6-'СЕТ СН'!$I$19</f>
        <v>1635.9515697000002</v>
      </c>
      <c r="O141" s="36">
        <f>SUMIFS(СВЦЭМ!$C$33:$C$776,СВЦЭМ!$A$33:$A$776,$A141,СВЦЭМ!$B$33:$B$776,O$119)+'СЕТ СН'!$I$9+СВЦЭМ!$D$10+'СЕТ СН'!$I$6-'СЕТ СН'!$I$19</f>
        <v>1592.7622194999999</v>
      </c>
      <c r="P141" s="36">
        <f>SUMIFS(СВЦЭМ!$C$33:$C$776,СВЦЭМ!$A$33:$A$776,$A141,СВЦЭМ!$B$33:$B$776,P$119)+'СЕТ СН'!$I$9+СВЦЭМ!$D$10+'СЕТ СН'!$I$6-'СЕТ СН'!$I$19</f>
        <v>1604.6781515100001</v>
      </c>
      <c r="Q141" s="36">
        <f>SUMIFS(СВЦЭМ!$C$33:$C$776,СВЦЭМ!$A$33:$A$776,$A141,СВЦЭМ!$B$33:$B$776,Q$119)+'СЕТ СН'!$I$9+СВЦЭМ!$D$10+'СЕТ СН'!$I$6-'СЕТ СН'!$I$19</f>
        <v>1631.6733959499998</v>
      </c>
      <c r="R141" s="36">
        <f>SUMIFS(СВЦЭМ!$C$33:$C$776,СВЦЭМ!$A$33:$A$776,$A141,СВЦЭМ!$B$33:$B$776,R$119)+'СЕТ СН'!$I$9+СВЦЭМ!$D$10+'СЕТ СН'!$I$6-'СЕТ СН'!$I$19</f>
        <v>1625.0627192699999</v>
      </c>
      <c r="S141" s="36">
        <f>SUMIFS(СВЦЭМ!$C$33:$C$776,СВЦЭМ!$A$33:$A$776,$A141,СВЦЭМ!$B$33:$B$776,S$119)+'СЕТ СН'!$I$9+СВЦЭМ!$D$10+'СЕТ СН'!$I$6-'СЕТ СН'!$I$19</f>
        <v>1611.9309826499998</v>
      </c>
      <c r="T141" s="36">
        <f>SUMIFS(СВЦЭМ!$C$33:$C$776,СВЦЭМ!$A$33:$A$776,$A141,СВЦЭМ!$B$33:$B$776,T$119)+'СЕТ СН'!$I$9+СВЦЭМ!$D$10+'СЕТ СН'!$I$6-'СЕТ СН'!$I$19</f>
        <v>1607.1300937699998</v>
      </c>
      <c r="U141" s="36">
        <f>SUMIFS(СВЦЭМ!$C$33:$C$776,СВЦЭМ!$A$33:$A$776,$A141,СВЦЭМ!$B$33:$B$776,U$119)+'СЕТ СН'!$I$9+СВЦЭМ!$D$10+'СЕТ СН'!$I$6-'СЕТ СН'!$I$19</f>
        <v>1628.3913821000001</v>
      </c>
      <c r="V141" s="36">
        <f>SUMIFS(СВЦЭМ!$C$33:$C$776,СВЦЭМ!$A$33:$A$776,$A141,СВЦЭМ!$B$33:$B$776,V$119)+'СЕТ СН'!$I$9+СВЦЭМ!$D$10+'СЕТ СН'!$I$6-'СЕТ СН'!$I$19</f>
        <v>1584.3775744199997</v>
      </c>
      <c r="W141" s="36">
        <f>SUMIFS(СВЦЭМ!$C$33:$C$776,СВЦЭМ!$A$33:$A$776,$A141,СВЦЭМ!$B$33:$B$776,W$119)+'СЕТ СН'!$I$9+СВЦЭМ!$D$10+'СЕТ СН'!$I$6-'СЕТ СН'!$I$19</f>
        <v>1571.63113737</v>
      </c>
      <c r="X141" s="36">
        <f>SUMIFS(СВЦЭМ!$C$33:$C$776,СВЦЭМ!$A$33:$A$776,$A141,СВЦЭМ!$B$33:$B$776,X$119)+'СЕТ СН'!$I$9+СВЦЭМ!$D$10+'СЕТ СН'!$I$6-'СЕТ СН'!$I$19</f>
        <v>1564.3811884399997</v>
      </c>
      <c r="Y141" s="36">
        <f>SUMIFS(СВЦЭМ!$C$33:$C$776,СВЦЭМ!$A$33:$A$776,$A141,СВЦЭМ!$B$33:$B$776,Y$119)+'СЕТ СН'!$I$9+СВЦЭМ!$D$10+'СЕТ СН'!$I$6-'СЕТ СН'!$I$19</f>
        <v>1587.9522703399998</v>
      </c>
    </row>
    <row r="142" spans="1:25" ht="15.75" x14ac:dyDescent="0.2">
      <c r="A142" s="35">
        <f t="shared" si="3"/>
        <v>43944</v>
      </c>
      <c r="B142" s="36">
        <f>SUMIFS(СВЦЭМ!$C$33:$C$776,СВЦЭМ!$A$33:$A$776,$A142,СВЦЭМ!$B$33:$B$776,B$119)+'СЕТ СН'!$I$9+СВЦЭМ!$D$10+'СЕТ СН'!$I$6-'СЕТ СН'!$I$19</f>
        <v>1729.7925771300002</v>
      </c>
      <c r="C142" s="36">
        <f>SUMIFS(СВЦЭМ!$C$33:$C$776,СВЦЭМ!$A$33:$A$776,$A142,СВЦЭМ!$B$33:$B$776,C$119)+'СЕТ СН'!$I$9+СВЦЭМ!$D$10+'СЕТ СН'!$I$6-'СЕТ СН'!$I$19</f>
        <v>1783.6217169299998</v>
      </c>
      <c r="D142" s="36">
        <f>SUMIFS(СВЦЭМ!$C$33:$C$776,СВЦЭМ!$A$33:$A$776,$A142,СВЦЭМ!$B$33:$B$776,D$119)+'СЕТ СН'!$I$9+СВЦЭМ!$D$10+'СЕТ СН'!$I$6-'СЕТ СН'!$I$19</f>
        <v>1820.3468261200001</v>
      </c>
      <c r="E142" s="36">
        <f>SUMIFS(СВЦЭМ!$C$33:$C$776,СВЦЭМ!$A$33:$A$776,$A142,СВЦЭМ!$B$33:$B$776,E$119)+'СЕТ СН'!$I$9+СВЦЭМ!$D$10+'СЕТ СН'!$I$6-'СЕТ СН'!$I$19</f>
        <v>1862.0748660199997</v>
      </c>
      <c r="F142" s="36">
        <f>SUMIFS(СВЦЭМ!$C$33:$C$776,СВЦЭМ!$A$33:$A$776,$A142,СВЦЭМ!$B$33:$B$776,F$119)+'СЕТ СН'!$I$9+СВЦЭМ!$D$10+'СЕТ СН'!$I$6-'СЕТ СН'!$I$19</f>
        <v>1869.70175135</v>
      </c>
      <c r="G142" s="36">
        <f>SUMIFS(СВЦЭМ!$C$33:$C$776,СВЦЭМ!$A$33:$A$776,$A142,СВЦЭМ!$B$33:$B$776,G$119)+'СЕТ СН'!$I$9+СВЦЭМ!$D$10+'СЕТ СН'!$I$6-'СЕТ СН'!$I$19</f>
        <v>1842.0869895999999</v>
      </c>
      <c r="H142" s="36">
        <f>SUMIFS(СВЦЭМ!$C$33:$C$776,СВЦЭМ!$A$33:$A$776,$A142,СВЦЭМ!$B$33:$B$776,H$119)+'СЕТ СН'!$I$9+СВЦЭМ!$D$10+'СЕТ СН'!$I$6-'СЕТ СН'!$I$19</f>
        <v>1783.2908028500001</v>
      </c>
      <c r="I142" s="36">
        <f>SUMIFS(СВЦЭМ!$C$33:$C$776,СВЦЭМ!$A$33:$A$776,$A142,СВЦЭМ!$B$33:$B$776,I$119)+'СЕТ СН'!$I$9+СВЦЭМ!$D$10+'СЕТ СН'!$I$6-'СЕТ СН'!$I$19</f>
        <v>1760.0063234199997</v>
      </c>
      <c r="J142" s="36">
        <f>SUMIFS(СВЦЭМ!$C$33:$C$776,СВЦЭМ!$A$33:$A$776,$A142,СВЦЭМ!$B$33:$B$776,J$119)+'СЕТ СН'!$I$9+СВЦЭМ!$D$10+'СЕТ СН'!$I$6-'СЕТ СН'!$I$19</f>
        <v>1675.2358866</v>
      </c>
      <c r="K142" s="36">
        <f>SUMIFS(СВЦЭМ!$C$33:$C$776,СВЦЭМ!$A$33:$A$776,$A142,СВЦЭМ!$B$33:$B$776,K$119)+'СЕТ СН'!$I$9+СВЦЭМ!$D$10+'СЕТ СН'!$I$6-'СЕТ СН'!$I$19</f>
        <v>1654.7449201499999</v>
      </c>
      <c r="L142" s="36">
        <f>SUMIFS(СВЦЭМ!$C$33:$C$776,СВЦЭМ!$A$33:$A$776,$A142,СВЦЭМ!$B$33:$B$776,L$119)+'СЕТ СН'!$I$9+СВЦЭМ!$D$10+'СЕТ СН'!$I$6-'СЕТ СН'!$I$19</f>
        <v>1648.85021452</v>
      </c>
      <c r="M142" s="36">
        <f>SUMIFS(СВЦЭМ!$C$33:$C$776,СВЦЭМ!$A$33:$A$776,$A142,СВЦЭМ!$B$33:$B$776,M$119)+'СЕТ СН'!$I$9+СВЦЭМ!$D$10+'СЕТ СН'!$I$6-'СЕТ СН'!$I$19</f>
        <v>1650.5894755199997</v>
      </c>
      <c r="N142" s="36">
        <f>SUMIFS(СВЦЭМ!$C$33:$C$776,СВЦЭМ!$A$33:$A$776,$A142,СВЦЭМ!$B$33:$B$776,N$119)+'СЕТ СН'!$I$9+СВЦЭМ!$D$10+'СЕТ СН'!$I$6-'СЕТ СН'!$I$19</f>
        <v>1670.35936408</v>
      </c>
      <c r="O142" s="36">
        <f>SUMIFS(СВЦЭМ!$C$33:$C$776,СВЦЭМ!$A$33:$A$776,$A142,СВЦЭМ!$B$33:$B$776,O$119)+'СЕТ СН'!$I$9+СВЦЭМ!$D$10+'СЕТ СН'!$I$6-'СЕТ СН'!$I$19</f>
        <v>1651.4056195399999</v>
      </c>
      <c r="P142" s="36">
        <f>SUMIFS(СВЦЭМ!$C$33:$C$776,СВЦЭМ!$A$33:$A$776,$A142,СВЦЭМ!$B$33:$B$776,P$119)+'СЕТ СН'!$I$9+СВЦЭМ!$D$10+'СЕТ СН'!$I$6-'СЕТ СН'!$I$19</f>
        <v>1671.7077120899999</v>
      </c>
      <c r="Q142" s="36">
        <f>SUMIFS(СВЦЭМ!$C$33:$C$776,СВЦЭМ!$A$33:$A$776,$A142,СВЦЭМ!$B$33:$B$776,Q$119)+'СЕТ СН'!$I$9+СВЦЭМ!$D$10+'СЕТ СН'!$I$6-'СЕТ СН'!$I$19</f>
        <v>1690.07615605</v>
      </c>
      <c r="R142" s="36">
        <f>SUMIFS(СВЦЭМ!$C$33:$C$776,СВЦЭМ!$A$33:$A$776,$A142,СВЦЭМ!$B$33:$B$776,R$119)+'СЕТ СН'!$I$9+СВЦЭМ!$D$10+'СЕТ СН'!$I$6-'СЕТ СН'!$I$19</f>
        <v>1698.7946472899998</v>
      </c>
      <c r="S142" s="36">
        <f>SUMIFS(СВЦЭМ!$C$33:$C$776,СВЦЭМ!$A$33:$A$776,$A142,СВЦЭМ!$B$33:$B$776,S$119)+'СЕТ СН'!$I$9+СВЦЭМ!$D$10+'СЕТ СН'!$I$6-'СЕТ СН'!$I$19</f>
        <v>1676.66369317</v>
      </c>
      <c r="T142" s="36">
        <f>SUMIFS(СВЦЭМ!$C$33:$C$776,СВЦЭМ!$A$33:$A$776,$A142,СВЦЭМ!$B$33:$B$776,T$119)+'СЕТ СН'!$I$9+СВЦЭМ!$D$10+'СЕТ СН'!$I$6-'СЕТ СН'!$I$19</f>
        <v>1649.0248655199998</v>
      </c>
      <c r="U142" s="36">
        <f>SUMIFS(СВЦЭМ!$C$33:$C$776,СВЦЭМ!$A$33:$A$776,$A142,СВЦЭМ!$B$33:$B$776,U$119)+'СЕТ СН'!$I$9+СВЦЭМ!$D$10+'СЕТ СН'!$I$6-'СЕТ СН'!$I$19</f>
        <v>1649.2687958000001</v>
      </c>
      <c r="V142" s="36">
        <f>SUMIFS(СВЦЭМ!$C$33:$C$776,СВЦЭМ!$A$33:$A$776,$A142,СВЦЭМ!$B$33:$B$776,V$119)+'СЕТ СН'!$I$9+СВЦЭМ!$D$10+'СЕТ СН'!$I$6-'СЕТ СН'!$I$19</f>
        <v>1617.6795305299997</v>
      </c>
      <c r="W142" s="36">
        <f>SUMIFS(СВЦЭМ!$C$33:$C$776,СВЦЭМ!$A$33:$A$776,$A142,СВЦЭМ!$B$33:$B$776,W$119)+'СЕТ СН'!$I$9+СВЦЭМ!$D$10+'СЕТ СН'!$I$6-'СЕТ СН'!$I$19</f>
        <v>1603.8848329299999</v>
      </c>
      <c r="X142" s="36">
        <f>SUMIFS(СВЦЭМ!$C$33:$C$776,СВЦЭМ!$A$33:$A$776,$A142,СВЦЭМ!$B$33:$B$776,X$119)+'СЕТ СН'!$I$9+СВЦЭМ!$D$10+'СЕТ СН'!$I$6-'СЕТ СН'!$I$19</f>
        <v>1632.3647625799999</v>
      </c>
      <c r="Y142" s="36">
        <f>SUMIFS(СВЦЭМ!$C$33:$C$776,СВЦЭМ!$A$33:$A$776,$A142,СВЦЭМ!$B$33:$B$776,Y$119)+'СЕТ СН'!$I$9+СВЦЭМ!$D$10+'СЕТ СН'!$I$6-'СЕТ СН'!$I$19</f>
        <v>1664.0804626599997</v>
      </c>
    </row>
    <row r="143" spans="1:25" ht="15.75" x14ac:dyDescent="0.2">
      <c r="A143" s="35">
        <f t="shared" si="3"/>
        <v>43945</v>
      </c>
      <c r="B143" s="36">
        <f>SUMIFS(СВЦЭМ!$C$33:$C$776,СВЦЭМ!$A$33:$A$776,$A143,СВЦЭМ!$B$33:$B$776,B$119)+'СЕТ СН'!$I$9+СВЦЭМ!$D$10+'СЕТ СН'!$I$6-'СЕТ СН'!$I$19</f>
        <v>1948.2601082299998</v>
      </c>
      <c r="C143" s="36">
        <f>SUMIFS(СВЦЭМ!$C$33:$C$776,СВЦЭМ!$A$33:$A$776,$A143,СВЦЭМ!$B$33:$B$776,C$119)+'СЕТ СН'!$I$9+СВЦЭМ!$D$10+'СЕТ СН'!$I$6-'СЕТ СН'!$I$19</f>
        <v>1990.2323663500001</v>
      </c>
      <c r="D143" s="36">
        <f>SUMIFS(СВЦЭМ!$C$33:$C$776,СВЦЭМ!$A$33:$A$776,$A143,СВЦЭМ!$B$33:$B$776,D$119)+'СЕТ СН'!$I$9+СВЦЭМ!$D$10+'СЕТ СН'!$I$6-'СЕТ СН'!$I$19</f>
        <v>2021.7852423599998</v>
      </c>
      <c r="E143" s="36">
        <f>SUMIFS(СВЦЭМ!$C$33:$C$776,СВЦЭМ!$A$33:$A$776,$A143,СВЦЭМ!$B$33:$B$776,E$119)+'СЕТ СН'!$I$9+СВЦЭМ!$D$10+'СЕТ СН'!$I$6-'СЕТ СН'!$I$19</f>
        <v>2036.86238925</v>
      </c>
      <c r="F143" s="36">
        <f>SUMIFS(СВЦЭМ!$C$33:$C$776,СВЦЭМ!$A$33:$A$776,$A143,СВЦЭМ!$B$33:$B$776,F$119)+'СЕТ СН'!$I$9+СВЦЭМ!$D$10+'СЕТ СН'!$I$6-'СЕТ СН'!$I$19</f>
        <v>2043.5740006199999</v>
      </c>
      <c r="G143" s="36">
        <f>SUMIFS(СВЦЭМ!$C$33:$C$776,СВЦЭМ!$A$33:$A$776,$A143,СВЦЭМ!$B$33:$B$776,G$119)+'СЕТ СН'!$I$9+СВЦЭМ!$D$10+'СЕТ СН'!$I$6-'СЕТ СН'!$I$19</f>
        <v>2042.00949567</v>
      </c>
      <c r="H143" s="36">
        <f>SUMIFS(СВЦЭМ!$C$33:$C$776,СВЦЭМ!$A$33:$A$776,$A143,СВЦЭМ!$B$33:$B$776,H$119)+'СЕТ СН'!$I$9+СВЦЭМ!$D$10+'СЕТ СН'!$I$6-'СЕТ СН'!$I$19</f>
        <v>2030.9681549500001</v>
      </c>
      <c r="I143" s="36">
        <f>SUMIFS(СВЦЭМ!$C$33:$C$776,СВЦЭМ!$A$33:$A$776,$A143,СВЦЭМ!$B$33:$B$776,I$119)+'СЕТ СН'!$I$9+СВЦЭМ!$D$10+'СЕТ СН'!$I$6-'СЕТ СН'!$I$19</f>
        <v>1963.5938602299998</v>
      </c>
      <c r="J143" s="36">
        <f>SUMIFS(СВЦЭМ!$C$33:$C$776,СВЦЭМ!$A$33:$A$776,$A143,СВЦЭМ!$B$33:$B$776,J$119)+'СЕТ СН'!$I$9+СВЦЭМ!$D$10+'СЕТ СН'!$I$6-'СЕТ СН'!$I$19</f>
        <v>1832.1171033400001</v>
      </c>
      <c r="K143" s="36">
        <f>SUMIFS(СВЦЭМ!$C$33:$C$776,СВЦЭМ!$A$33:$A$776,$A143,СВЦЭМ!$B$33:$B$776,K$119)+'СЕТ СН'!$I$9+СВЦЭМ!$D$10+'СЕТ СН'!$I$6-'СЕТ СН'!$I$19</f>
        <v>1828.8594168</v>
      </c>
      <c r="L143" s="36">
        <f>SUMIFS(СВЦЭМ!$C$33:$C$776,СВЦЭМ!$A$33:$A$776,$A143,СВЦЭМ!$B$33:$B$776,L$119)+'СЕТ СН'!$I$9+СВЦЭМ!$D$10+'СЕТ СН'!$I$6-'СЕТ СН'!$I$19</f>
        <v>1813.40190545</v>
      </c>
      <c r="M143" s="36">
        <f>SUMIFS(СВЦЭМ!$C$33:$C$776,СВЦЭМ!$A$33:$A$776,$A143,СВЦЭМ!$B$33:$B$776,M$119)+'СЕТ СН'!$I$9+СВЦЭМ!$D$10+'СЕТ СН'!$I$6-'СЕТ СН'!$I$19</f>
        <v>1785.40514773</v>
      </c>
      <c r="N143" s="36">
        <f>SUMIFS(СВЦЭМ!$C$33:$C$776,СВЦЭМ!$A$33:$A$776,$A143,СВЦЭМ!$B$33:$B$776,N$119)+'СЕТ СН'!$I$9+СВЦЭМ!$D$10+'СЕТ СН'!$I$6-'СЕТ СН'!$I$19</f>
        <v>1742.5085766100001</v>
      </c>
      <c r="O143" s="36">
        <f>SUMIFS(СВЦЭМ!$C$33:$C$776,СВЦЭМ!$A$33:$A$776,$A143,СВЦЭМ!$B$33:$B$776,O$119)+'СЕТ СН'!$I$9+СВЦЭМ!$D$10+'СЕТ СН'!$I$6-'СЕТ СН'!$I$19</f>
        <v>1760.3538201400002</v>
      </c>
      <c r="P143" s="36">
        <f>SUMIFS(СВЦЭМ!$C$33:$C$776,СВЦЭМ!$A$33:$A$776,$A143,СВЦЭМ!$B$33:$B$776,P$119)+'СЕТ СН'!$I$9+СВЦЭМ!$D$10+'СЕТ СН'!$I$6-'СЕТ СН'!$I$19</f>
        <v>1780.0085940700001</v>
      </c>
      <c r="Q143" s="36">
        <f>SUMIFS(СВЦЭМ!$C$33:$C$776,СВЦЭМ!$A$33:$A$776,$A143,СВЦЭМ!$B$33:$B$776,Q$119)+'СЕТ СН'!$I$9+СВЦЭМ!$D$10+'СЕТ СН'!$I$6-'СЕТ СН'!$I$19</f>
        <v>1787.7461754000001</v>
      </c>
      <c r="R143" s="36">
        <f>SUMIFS(СВЦЭМ!$C$33:$C$776,СВЦЭМ!$A$33:$A$776,$A143,СВЦЭМ!$B$33:$B$776,R$119)+'СЕТ СН'!$I$9+СВЦЭМ!$D$10+'СЕТ СН'!$I$6-'СЕТ СН'!$I$19</f>
        <v>1792.7709640799999</v>
      </c>
      <c r="S143" s="36">
        <f>SUMIFS(СВЦЭМ!$C$33:$C$776,СВЦЭМ!$A$33:$A$776,$A143,СВЦЭМ!$B$33:$B$776,S$119)+'СЕТ СН'!$I$9+СВЦЭМ!$D$10+'СЕТ СН'!$I$6-'СЕТ СН'!$I$19</f>
        <v>1795.0147886499999</v>
      </c>
      <c r="T143" s="36">
        <f>SUMIFS(СВЦЭМ!$C$33:$C$776,СВЦЭМ!$A$33:$A$776,$A143,СВЦЭМ!$B$33:$B$776,T$119)+'СЕТ СН'!$I$9+СВЦЭМ!$D$10+'СЕТ СН'!$I$6-'СЕТ СН'!$I$19</f>
        <v>1756.0218925200002</v>
      </c>
      <c r="U143" s="36">
        <f>SUMIFS(СВЦЭМ!$C$33:$C$776,СВЦЭМ!$A$33:$A$776,$A143,СВЦЭМ!$B$33:$B$776,U$119)+'СЕТ СН'!$I$9+СВЦЭМ!$D$10+'СЕТ СН'!$I$6-'СЕТ СН'!$I$19</f>
        <v>1738.8956936899999</v>
      </c>
      <c r="V143" s="36">
        <f>SUMIFS(СВЦЭМ!$C$33:$C$776,СВЦЭМ!$A$33:$A$776,$A143,СВЦЭМ!$B$33:$B$776,V$119)+'СЕТ СН'!$I$9+СВЦЭМ!$D$10+'СЕТ СН'!$I$6-'СЕТ СН'!$I$19</f>
        <v>1701.6963959999998</v>
      </c>
      <c r="W143" s="36">
        <f>SUMIFS(СВЦЭМ!$C$33:$C$776,СВЦЭМ!$A$33:$A$776,$A143,СВЦЭМ!$B$33:$B$776,W$119)+'СЕТ СН'!$I$9+СВЦЭМ!$D$10+'СЕТ СН'!$I$6-'СЕТ СН'!$I$19</f>
        <v>1691.2818133400001</v>
      </c>
      <c r="X143" s="36">
        <f>SUMIFS(СВЦЭМ!$C$33:$C$776,СВЦЭМ!$A$33:$A$776,$A143,СВЦЭМ!$B$33:$B$776,X$119)+'СЕТ СН'!$I$9+СВЦЭМ!$D$10+'СЕТ СН'!$I$6-'СЕТ СН'!$I$19</f>
        <v>1740.49190752</v>
      </c>
      <c r="Y143" s="36">
        <f>SUMIFS(СВЦЭМ!$C$33:$C$776,СВЦЭМ!$A$33:$A$776,$A143,СВЦЭМ!$B$33:$B$776,Y$119)+'СЕТ СН'!$I$9+СВЦЭМ!$D$10+'СЕТ СН'!$I$6-'СЕТ СН'!$I$19</f>
        <v>1717.03164982</v>
      </c>
    </row>
    <row r="144" spans="1:25" ht="15.75" x14ac:dyDescent="0.2">
      <c r="A144" s="35">
        <f t="shared" si="3"/>
        <v>43946</v>
      </c>
      <c r="B144" s="36">
        <f>SUMIFS(СВЦЭМ!$C$33:$C$776,СВЦЭМ!$A$33:$A$776,$A144,СВЦЭМ!$B$33:$B$776,B$119)+'СЕТ СН'!$I$9+СВЦЭМ!$D$10+'СЕТ СН'!$I$6-'СЕТ СН'!$I$19</f>
        <v>1905.3585868999999</v>
      </c>
      <c r="C144" s="36">
        <f>SUMIFS(СВЦЭМ!$C$33:$C$776,СВЦЭМ!$A$33:$A$776,$A144,СВЦЭМ!$B$33:$B$776,C$119)+'СЕТ СН'!$I$9+СВЦЭМ!$D$10+'СЕТ СН'!$I$6-'СЕТ СН'!$I$19</f>
        <v>1939.0553344700002</v>
      </c>
      <c r="D144" s="36">
        <f>SUMIFS(СВЦЭМ!$C$33:$C$776,СВЦЭМ!$A$33:$A$776,$A144,СВЦЭМ!$B$33:$B$776,D$119)+'СЕТ СН'!$I$9+СВЦЭМ!$D$10+'СЕТ СН'!$I$6-'СЕТ СН'!$I$19</f>
        <v>1951.8953181699999</v>
      </c>
      <c r="E144" s="36">
        <f>SUMIFS(СВЦЭМ!$C$33:$C$776,СВЦЭМ!$A$33:$A$776,$A144,СВЦЭМ!$B$33:$B$776,E$119)+'СЕТ СН'!$I$9+СВЦЭМ!$D$10+'СЕТ СН'!$I$6-'СЕТ СН'!$I$19</f>
        <v>1968.72645186</v>
      </c>
      <c r="F144" s="36">
        <f>SUMIFS(СВЦЭМ!$C$33:$C$776,СВЦЭМ!$A$33:$A$776,$A144,СВЦЭМ!$B$33:$B$776,F$119)+'СЕТ СН'!$I$9+СВЦЭМ!$D$10+'СЕТ СН'!$I$6-'СЕТ СН'!$I$19</f>
        <v>1989.14171597</v>
      </c>
      <c r="G144" s="36">
        <f>SUMIFS(СВЦЭМ!$C$33:$C$776,СВЦЭМ!$A$33:$A$776,$A144,СВЦЭМ!$B$33:$B$776,G$119)+'СЕТ СН'!$I$9+СВЦЭМ!$D$10+'СЕТ СН'!$I$6-'СЕТ СН'!$I$19</f>
        <v>1972.99328156</v>
      </c>
      <c r="H144" s="36">
        <f>SUMIFS(СВЦЭМ!$C$33:$C$776,СВЦЭМ!$A$33:$A$776,$A144,СВЦЭМ!$B$33:$B$776,H$119)+'СЕТ СН'!$I$9+СВЦЭМ!$D$10+'СЕТ СН'!$I$6-'СЕТ СН'!$I$19</f>
        <v>1980.5001191699998</v>
      </c>
      <c r="I144" s="36">
        <f>SUMIFS(СВЦЭМ!$C$33:$C$776,СВЦЭМ!$A$33:$A$776,$A144,СВЦЭМ!$B$33:$B$776,I$119)+'СЕТ СН'!$I$9+СВЦЭМ!$D$10+'СЕТ СН'!$I$6-'СЕТ СН'!$I$19</f>
        <v>1975.8036419199998</v>
      </c>
      <c r="J144" s="36">
        <f>SUMIFS(СВЦЭМ!$C$33:$C$776,СВЦЭМ!$A$33:$A$776,$A144,СВЦЭМ!$B$33:$B$776,J$119)+'СЕТ СН'!$I$9+СВЦЭМ!$D$10+'СЕТ СН'!$I$6-'СЕТ СН'!$I$19</f>
        <v>1909.6019315899998</v>
      </c>
      <c r="K144" s="36">
        <f>SUMIFS(СВЦЭМ!$C$33:$C$776,СВЦЭМ!$A$33:$A$776,$A144,СВЦЭМ!$B$33:$B$776,K$119)+'СЕТ СН'!$I$9+СВЦЭМ!$D$10+'СЕТ СН'!$I$6-'СЕТ СН'!$I$19</f>
        <v>1852.0290262499998</v>
      </c>
      <c r="L144" s="36">
        <f>SUMIFS(СВЦЭМ!$C$33:$C$776,СВЦЭМ!$A$33:$A$776,$A144,СВЦЭМ!$B$33:$B$776,L$119)+'СЕТ СН'!$I$9+СВЦЭМ!$D$10+'СЕТ СН'!$I$6-'СЕТ СН'!$I$19</f>
        <v>1835.16351523</v>
      </c>
      <c r="M144" s="36">
        <f>SUMIFS(СВЦЭМ!$C$33:$C$776,СВЦЭМ!$A$33:$A$776,$A144,СВЦЭМ!$B$33:$B$776,M$119)+'СЕТ СН'!$I$9+СВЦЭМ!$D$10+'СЕТ СН'!$I$6-'СЕТ СН'!$I$19</f>
        <v>1862.1506053200001</v>
      </c>
      <c r="N144" s="36">
        <f>SUMIFS(СВЦЭМ!$C$33:$C$776,СВЦЭМ!$A$33:$A$776,$A144,СВЦЭМ!$B$33:$B$776,N$119)+'СЕТ СН'!$I$9+СВЦЭМ!$D$10+'СЕТ СН'!$I$6-'СЕТ СН'!$I$19</f>
        <v>1888.7593185800001</v>
      </c>
      <c r="O144" s="36">
        <f>SUMIFS(СВЦЭМ!$C$33:$C$776,СВЦЭМ!$A$33:$A$776,$A144,СВЦЭМ!$B$33:$B$776,O$119)+'СЕТ СН'!$I$9+СВЦЭМ!$D$10+'СЕТ СН'!$I$6-'СЕТ СН'!$I$19</f>
        <v>1879.6254359999998</v>
      </c>
      <c r="P144" s="36">
        <f>SUMIFS(СВЦЭМ!$C$33:$C$776,СВЦЭМ!$A$33:$A$776,$A144,СВЦЭМ!$B$33:$B$776,P$119)+'СЕТ СН'!$I$9+СВЦЭМ!$D$10+'СЕТ СН'!$I$6-'СЕТ СН'!$I$19</f>
        <v>1901.44959763</v>
      </c>
      <c r="Q144" s="36">
        <f>SUMIFS(СВЦЭМ!$C$33:$C$776,СВЦЭМ!$A$33:$A$776,$A144,СВЦЭМ!$B$33:$B$776,Q$119)+'СЕТ СН'!$I$9+СВЦЭМ!$D$10+'СЕТ СН'!$I$6-'СЕТ СН'!$I$19</f>
        <v>1927.26517702</v>
      </c>
      <c r="R144" s="36">
        <f>SUMIFS(СВЦЭМ!$C$33:$C$776,СВЦЭМ!$A$33:$A$776,$A144,СВЦЭМ!$B$33:$B$776,R$119)+'СЕТ СН'!$I$9+СВЦЭМ!$D$10+'СЕТ СН'!$I$6-'СЕТ СН'!$I$19</f>
        <v>1931.1500923899998</v>
      </c>
      <c r="S144" s="36">
        <f>SUMIFS(СВЦЭМ!$C$33:$C$776,СВЦЭМ!$A$33:$A$776,$A144,СВЦЭМ!$B$33:$B$776,S$119)+'СЕТ СН'!$I$9+СВЦЭМ!$D$10+'СЕТ СН'!$I$6-'СЕТ СН'!$I$19</f>
        <v>1942.5467990399998</v>
      </c>
      <c r="T144" s="36">
        <f>SUMIFS(СВЦЭМ!$C$33:$C$776,СВЦЭМ!$A$33:$A$776,$A144,СВЦЭМ!$B$33:$B$776,T$119)+'СЕТ СН'!$I$9+СВЦЭМ!$D$10+'СЕТ СН'!$I$6-'СЕТ СН'!$I$19</f>
        <v>1908.5458789199997</v>
      </c>
      <c r="U144" s="36">
        <f>SUMIFS(СВЦЭМ!$C$33:$C$776,СВЦЭМ!$A$33:$A$776,$A144,СВЦЭМ!$B$33:$B$776,U$119)+'СЕТ СН'!$I$9+СВЦЭМ!$D$10+'СЕТ СН'!$I$6-'СЕТ СН'!$I$19</f>
        <v>1886.6334040000002</v>
      </c>
      <c r="V144" s="36">
        <f>SUMIFS(СВЦЭМ!$C$33:$C$776,СВЦЭМ!$A$33:$A$776,$A144,СВЦЭМ!$B$33:$B$776,V$119)+'СЕТ СН'!$I$9+СВЦЭМ!$D$10+'СЕТ СН'!$I$6-'СЕТ СН'!$I$19</f>
        <v>1869.3879508800001</v>
      </c>
      <c r="W144" s="36">
        <f>SUMIFS(СВЦЭМ!$C$33:$C$776,СВЦЭМ!$A$33:$A$776,$A144,СВЦЭМ!$B$33:$B$776,W$119)+'СЕТ СН'!$I$9+СВЦЭМ!$D$10+'СЕТ СН'!$I$6-'СЕТ СН'!$I$19</f>
        <v>1852.9070849099999</v>
      </c>
      <c r="X144" s="36">
        <f>SUMIFS(СВЦЭМ!$C$33:$C$776,СВЦЭМ!$A$33:$A$776,$A144,СВЦЭМ!$B$33:$B$776,X$119)+'СЕТ СН'!$I$9+СВЦЭМ!$D$10+'СЕТ СН'!$I$6-'СЕТ СН'!$I$19</f>
        <v>1853.23861205</v>
      </c>
      <c r="Y144" s="36">
        <f>SUMIFS(СВЦЭМ!$C$33:$C$776,СВЦЭМ!$A$33:$A$776,$A144,СВЦЭМ!$B$33:$B$776,Y$119)+'СЕТ СН'!$I$9+СВЦЭМ!$D$10+'СЕТ СН'!$I$6-'СЕТ СН'!$I$19</f>
        <v>1905.8172571499999</v>
      </c>
    </row>
    <row r="145" spans="1:26" ht="15.75" x14ac:dyDescent="0.2">
      <c r="A145" s="35">
        <f t="shared" si="3"/>
        <v>43947</v>
      </c>
      <c r="B145" s="36">
        <f>SUMIFS(СВЦЭМ!$C$33:$C$776,СВЦЭМ!$A$33:$A$776,$A145,СВЦЭМ!$B$33:$B$776,B$119)+'СЕТ СН'!$I$9+СВЦЭМ!$D$10+'СЕТ СН'!$I$6-'СЕТ СН'!$I$19</f>
        <v>2003.0213312800001</v>
      </c>
      <c r="C145" s="36">
        <f>SUMIFS(СВЦЭМ!$C$33:$C$776,СВЦЭМ!$A$33:$A$776,$A145,СВЦЭМ!$B$33:$B$776,C$119)+'СЕТ СН'!$I$9+СВЦЭМ!$D$10+'СЕТ СН'!$I$6-'СЕТ СН'!$I$19</f>
        <v>2006.3775857099999</v>
      </c>
      <c r="D145" s="36">
        <f>SUMIFS(СВЦЭМ!$C$33:$C$776,СВЦЭМ!$A$33:$A$776,$A145,СВЦЭМ!$B$33:$B$776,D$119)+'СЕТ СН'!$I$9+СВЦЭМ!$D$10+'СЕТ СН'!$I$6-'СЕТ СН'!$I$19</f>
        <v>1982.12738059</v>
      </c>
      <c r="E145" s="36">
        <f>SUMIFS(СВЦЭМ!$C$33:$C$776,СВЦЭМ!$A$33:$A$776,$A145,СВЦЭМ!$B$33:$B$776,E$119)+'СЕТ СН'!$I$9+СВЦЭМ!$D$10+'СЕТ СН'!$I$6-'СЕТ СН'!$I$19</f>
        <v>1975.5170314900001</v>
      </c>
      <c r="F145" s="36">
        <f>SUMIFS(СВЦЭМ!$C$33:$C$776,СВЦЭМ!$A$33:$A$776,$A145,СВЦЭМ!$B$33:$B$776,F$119)+'СЕТ СН'!$I$9+СВЦЭМ!$D$10+'СЕТ СН'!$I$6-'СЕТ СН'!$I$19</f>
        <v>1977.7366733499998</v>
      </c>
      <c r="G145" s="36">
        <f>SUMIFS(СВЦЭМ!$C$33:$C$776,СВЦЭМ!$A$33:$A$776,$A145,СВЦЭМ!$B$33:$B$776,G$119)+'СЕТ СН'!$I$9+СВЦЭМ!$D$10+'СЕТ СН'!$I$6-'СЕТ СН'!$I$19</f>
        <v>1999.2484085199999</v>
      </c>
      <c r="H145" s="36">
        <f>SUMIFS(СВЦЭМ!$C$33:$C$776,СВЦЭМ!$A$33:$A$776,$A145,СВЦЭМ!$B$33:$B$776,H$119)+'СЕТ СН'!$I$9+СВЦЭМ!$D$10+'СЕТ СН'!$I$6-'СЕТ СН'!$I$19</f>
        <v>2007.2024120800002</v>
      </c>
      <c r="I145" s="36">
        <f>SUMIFS(СВЦЭМ!$C$33:$C$776,СВЦЭМ!$A$33:$A$776,$A145,СВЦЭМ!$B$33:$B$776,I$119)+'СЕТ СН'!$I$9+СВЦЭМ!$D$10+'СЕТ СН'!$I$6-'СЕТ СН'!$I$19</f>
        <v>2022.7274776899999</v>
      </c>
      <c r="J145" s="36">
        <f>SUMIFS(СВЦЭМ!$C$33:$C$776,СВЦЭМ!$A$33:$A$776,$A145,СВЦЭМ!$B$33:$B$776,J$119)+'СЕТ СН'!$I$9+СВЦЭМ!$D$10+'СЕТ СН'!$I$6-'СЕТ СН'!$I$19</f>
        <v>1917.99846905</v>
      </c>
      <c r="K145" s="36">
        <f>SUMIFS(СВЦЭМ!$C$33:$C$776,СВЦЭМ!$A$33:$A$776,$A145,СВЦЭМ!$B$33:$B$776,K$119)+'СЕТ СН'!$I$9+СВЦЭМ!$D$10+'СЕТ СН'!$I$6-'СЕТ СН'!$I$19</f>
        <v>1873.9415138199997</v>
      </c>
      <c r="L145" s="36">
        <f>SUMIFS(СВЦЭМ!$C$33:$C$776,СВЦЭМ!$A$33:$A$776,$A145,СВЦЭМ!$B$33:$B$776,L$119)+'СЕТ СН'!$I$9+СВЦЭМ!$D$10+'СЕТ СН'!$I$6-'СЕТ СН'!$I$19</f>
        <v>1839.02433634</v>
      </c>
      <c r="M145" s="36">
        <f>SUMIFS(СВЦЭМ!$C$33:$C$776,СВЦЭМ!$A$33:$A$776,$A145,СВЦЭМ!$B$33:$B$776,M$119)+'СЕТ СН'!$I$9+СВЦЭМ!$D$10+'СЕТ СН'!$I$6-'СЕТ СН'!$I$19</f>
        <v>1837.6775347600001</v>
      </c>
      <c r="N145" s="36">
        <f>SUMIFS(СВЦЭМ!$C$33:$C$776,СВЦЭМ!$A$33:$A$776,$A145,СВЦЭМ!$B$33:$B$776,N$119)+'СЕТ СН'!$I$9+СВЦЭМ!$D$10+'СЕТ СН'!$I$6-'СЕТ СН'!$I$19</f>
        <v>1854.1550248899998</v>
      </c>
      <c r="O145" s="36">
        <f>SUMIFS(СВЦЭМ!$C$33:$C$776,СВЦЭМ!$A$33:$A$776,$A145,СВЦЭМ!$B$33:$B$776,O$119)+'СЕТ СН'!$I$9+СВЦЭМ!$D$10+'СЕТ СН'!$I$6-'СЕТ СН'!$I$19</f>
        <v>1861.9278628900001</v>
      </c>
      <c r="P145" s="36">
        <f>SUMIFS(СВЦЭМ!$C$33:$C$776,СВЦЭМ!$A$33:$A$776,$A145,СВЦЭМ!$B$33:$B$776,P$119)+'СЕТ СН'!$I$9+СВЦЭМ!$D$10+'СЕТ СН'!$I$6-'СЕТ СН'!$I$19</f>
        <v>1878.5887844099998</v>
      </c>
      <c r="Q145" s="36">
        <f>SUMIFS(СВЦЭМ!$C$33:$C$776,СВЦЭМ!$A$33:$A$776,$A145,СВЦЭМ!$B$33:$B$776,Q$119)+'СЕТ СН'!$I$9+СВЦЭМ!$D$10+'СЕТ СН'!$I$6-'СЕТ СН'!$I$19</f>
        <v>1888.70947574</v>
      </c>
      <c r="R145" s="36">
        <f>SUMIFS(СВЦЭМ!$C$33:$C$776,СВЦЭМ!$A$33:$A$776,$A145,СВЦЭМ!$B$33:$B$776,R$119)+'СЕТ СН'!$I$9+СВЦЭМ!$D$10+'СЕТ СН'!$I$6-'СЕТ СН'!$I$19</f>
        <v>1887.30085788</v>
      </c>
      <c r="S145" s="36">
        <f>SUMIFS(СВЦЭМ!$C$33:$C$776,СВЦЭМ!$A$33:$A$776,$A145,СВЦЭМ!$B$33:$B$776,S$119)+'СЕТ СН'!$I$9+СВЦЭМ!$D$10+'СЕТ СН'!$I$6-'СЕТ СН'!$I$19</f>
        <v>1882.8000410700001</v>
      </c>
      <c r="T145" s="36">
        <f>SUMIFS(СВЦЭМ!$C$33:$C$776,СВЦЭМ!$A$33:$A$776,$A145,СВЦЭМ!$B$33:$B$776,T$119)+'СЕТ СН'!$I$9+СВЦЭМ!$D$10+'СЕТ СН'!$I$6-'СЕТ СН'!$I$19</f>
        <v>1862.56467557</v>
      </c>
      <c r="U145" s="36">
        <f>SUMIFS(СВЦЭМ!$C$33:$C$776,СВЦЭМ!$A$33:$A$776,$A145,СВЦЭМ!$B$33:$B$776,U$119)+'СЕТ СН'!$I$9+СВЦЭМ!$D$10+'СЕТ СН'!$I$6-'СЕТ СН'!$I$19</f>
        <v>1830.8563364000001</v>
      </c>
      <c r="V145" s="36">
        <f>SUMIFS(СВЦЭМ!$C$33:$C$776,СВЦЭМ!$A$33:$A$776,$A145,СВЦЭМ!$B$33:$B$776,V$119)+'СЕТ СН'!$I$9+СВЦЭМ!$D$10+'СЕТ СН'!$I$6-'СЕТ СН'!$I$19</f>
        <v>1811.8787864999999</v>
      </c>
      <c r="W145" s="36">
        <f>SUMIFS(СВЦЭМ!$C$33:$C$776,СВЦЭМ!$A$33:$A$776,$A145,СВЦЭМ!$B$33:$B$776,W$119)+'СЕТ СН'!$I$9+СВЦЭМ!$D$10+'СЕТ СН'!$I$6-'СЕТ СН'!$I$19</f>
        <v>1809.9831690000001</v>
      </c>
      <c r="X145" s="36">
        <f>SUMIFS(СВЦЭМ!$C$33:$C$776,СВЦЭМ!$A$33:$A$776,$A145,СВЦЭМ!$B$33:$B$776,X$119)+'СЕТ СН'!$I$9+СВЦЭМ!$D$10+'СЕТ СН'!$I$6-'СЕТ СН'!$I$19</f>
        <v>1836.0150124500001</v>
      </c>
      <c r="Y145" s="36">
        <f>SUMIFS(СВЦЭМ!$C$33:$C$776,СВЦЭМ!$A$33:$A$776,$A145,СВЦЭМ!$B$33:$B$776,Y$119)+'СЕТ СН'!$I$9+СВЦЭМ!$D$10+'СЕТ СН'!$I$6-'СЕТ СН'!$I$19</f>
        <v>1890.2687912299998</v>
      </c>
    </row>
    <row r="146" spans="1:26" ht="15.75" x14ac:dyDescent="0.2">
      <c r="A146" s="35">
        <f t="shared" si="3"/>
        <v>43948</v>
      </c>
      <c r="B146" s="36">
        <f>SUMIFS(СВЦЭМ!$C$33:$C$776,СВЦЭМ!$A$33:$A$776,$A146,СВЦЭМ!$B$33:$B$776,B$119)+'СЕТ СН'!$I$9+СВЦЭМ!$D$10+'СЕТ СН'!$I$6-'СЕТ СН'!$I$19</f>
        <v>1992.7720750200001</v>
      </c>
      <c r="C146" s="36">
        <f>SUMIFS(СВЦЭМ!$C$33:$C$776,СВЦЭМ!$A$33:$A$776,$A146,СВЦЭМ!$B$33:$B$776,C$119)+'СЕТ СН'!$I$9+СВЦЭМ!$D$10+'СЕТ СН'!$I$6-'СЕТ СН'!$I$19</f>
        <v>1981.5262314500001</v>
      </c>
      <c r="D146" s="36">
        <f>SUMIFS(СВЦЭМ!$C$33:$C$776,СВЦЭМ!$A$33:$A$776,$A146,СВЦЭМ!$B$33:$B$776,D$119)+'СЕТ СН'!$I$9+СВЦЭМ!$D$10+'СЕТ СН'!$I$6-'СЕТ СН'!$I$19</f>
        <v>1962.5186478099999</v>
      </c>
      <c r="E146" s="36">
        <f>SUMIFS(СВЦЭМ!$C$33:$C$776,СВЦЭМ!$A$33:$A$776,$A146,СВЦЭМ!$B$33:$B$776,E$119)+'СЕТ СН'!$I$9+СВЦЭМ!$D$10+'СЕТ СН'!$I$6-'СЕТ СН'!$I$19</f>
        <v>1947.8460420500001</v>
      </c>
      <c r="F146" s="36">
        <f>SUMIFS(СВЦЭМ!$C$33:$C$776,СВЦЭМ!$A$33:$A$776,$A146,СВЦЭМ!$B$33:$B$776,F$119)+'СЕТ СН'!$I$9+СВЦЭМ!$D$10+'СЕТ СН'!$I$6-'СЕТ СН'!$I$19</f>
        <v>1954.9360573099998</v>
      </c>
      <c r="G146" s="36">
        <f>SUMIFS(СВЦЭМ!$C$33:$C$776,СВЦЭМ!$A$33:$A$776,$A146,СВЦЭМ!$B$33:$B$776,G$119)+'СЕТ СН'!$I$9+СВЦЭМ!$D$10+'СЕТ СН'!$I$6-'СЕТ СН'!$I$19</f>
        <v>1964.4328920799999</v>
      </c>
      <c r="H146" s="36">
        <f>SUMIFS(СВЦЭМ!$C$33:$C$776,СВЦЭМ!$A$33:$A$776,$A146,СВЦЭМ!$B$33:$B$776,H$119)+'СЕТ СН'!$I$9+СВЦЭМ!$D$10+'СЕТ СН'!$I$6-'СЕТ СН'!$I$19</f>
        <v>1981.68471727</v>
      </c>
      <c r="I146" s="36">
        <f>SUMIFS(СВЦЭМ!$C$33:$C$776,СВЦЭМ!$A$33:$A$776,$A146,СВЦЭМ!$B$33:$B$776,I$119)+'СЕТ СН'!$I$9+СВЦЭМ!$D$10+'СЕТ СН'!$I$6-'СЕТ СН'!$I$19</f>
        <v>1965.0070294500001</v>
      </c>
      <c r="J146" s="36">
        <f>SUMIFS(СВЦЭМ!$C$33:$C$776,СВЦЭМ!$A$33:$A$776,$A146,СВЦЭМ!$B$33:$B$776,J$119)+'СЕТ СН'!$I$9+СВЦЭМ!$D$10+'СЕТ СН'!$I$6-'СЕТ СН'!$I$19</f>
        <v>1887.76469873</v>
      </c>
      <c r="K146" s="36">
        <f>SUMIFS(СВЦЭМ!$C$33:$C$776,СВЦЭМ!$A$33:$A$776,$A146,СВЦЭМ!$B$33:$B$776,K$119)+'СЕТ СН'!$I$9+СВЦЭМ!$D$10+'СЕТ СН'!$I$6-'СЕТ СН'!$I$19</f>
        <v>1864.7846226399997</v>
      </c>
      <c r="L146" s="36">
        <f>SUMIFS(СВЦЭМ!$C$33:$C$776,СВЦЭМ!$A$33:$A$776,$A146,СВЦЭМ!$B$33:$B$776,L$119)+'СЕТ СН'!$I$9+СВЦЭМ!$D$10+'СЕТ СН'!$I$6-'СЕТ СН'!$I$19</f>
        <v>1830.21180968</v>
      </c>
      <c r="M146" s="36">
        <f>SUMIFS(СВЦЭМ!$C$33:$C$776,СВЦЭМ!$A$33:$A$776,$A146,СВЦЭМ!$B$33:$B$776,M$119)+'СЕТ СН'!$I$9+СВЦЭМ!$D$10+'СЕТ СН'!$I$6-'СЕТ СН'!$I$19</f>
        <v>1833.6447780399999</v>
      </c>
      <c r="N146" s="36">
        <f>SUMIFS(СВЦЭМ!$C$33:$C$776,СВЦЭМ!$A$33:$A$776,$A146,СВЦЭМ!$B$33:$B$776,N$119)+'СЕТ СН'!$I$9+СВЦЭМ!$D$10+'СЕТ СН'!$I$6-'СЕТ СН'!$I$19</f>
        <v>1849.1268659399998</v>
      </c>
      <c r="O146" s="36">
        <f>SUMIFS(СВЦЭМ!$C$33:$C$776,СВЦЭМ!$A$33:$A$776,$A146,СВЦЭМ!$B$33:$B$776,O$119)+'СЕТ СН'!$I$9+СВЦЭМ!$D$10+'СЕТ СН'!$I$6-'СЕТ СН'!$I$19</f>
        <v>1866.2518038200001</v>
      </c>
      <c r="P146" s="36">
        <f>SUMIFS(СВЦЭМ!$C$33:$C$776,СВЦЭМ!$A$33:$A$776,$A146,СВЦЭМ!$B$33:$B$776,P$119)+'СЕТ СН'!$I$9+СВЦЭМ!$D$10+'СЕТ СН'!$I$6-'СЕТ СН'!$I$19</f>
        <v>1894.2994782599999</v>
      </c>
      <c r="Q146" s="36">
        <f>SUMIFS(СВЦЭМ!$C$33:$C$776,СВЦЭМ!$A$33:$A$776,$A146,СВЦЭМ!$B$33:$B$776,Q$119)+'СЕТ СН'!$I$9+СВЦЭМ!$D$10+'СЕТ СН'!$I$6-'СЕТ СН'!$I$19</f>
        <v>1905.7036862199998</v>
      </c>
      <c r="R146" s="36">
        <f>SUMIFS(СВЦЭМ!$C$33:$C$776,СВЦЭМ!$A$33:$A$776,$A146,СВЦЭМ!$B$33:$B$776,R$119)+'СЕТ СН'!$I$9+СВЦЭМ!$D$10+'СЕТ СН'!$I$6-'СЕТ СН'!$I$19</f>
        <v>1908.0628470399997</v>
      </c>
      <c r="S146" s="36">
        <f>SUMIFS(СВЦЭМ!$C$33:$C$776,СВЦЭМ!$A$33:$A$776,$A146,СВЦЭМ!$B$33:$B$776,S$119)+'СЕТ СН'!$I$9+СВЦЭМ!$D$10+'СЕТ СН'!$I$6-'СЕТ СН'!$I$19</f>
        <v>1900.43547167</v>
      </c>
      <c r="T146" s="36">
        <f>SUMIFS(СВЦЭМ!$C$33:$C$776,СВЦЭМ!$A$33:$A$776,$A146,СВЦЭМ!$B$33:$B$776,T$119)+'СЕТ СН'!$I$9+СВЦЭМ!$D$10+'СЕТ СН'!$I$6-'СЕТ СН'!$I$19</f>
        <v>1869.70301995</v>
      </c>
      <c r="U146" s="36">
        <f>SUMIFS(СВЦЭМ!$C$33:$C$776,СВЦЭМ!$A$33:$A$776,$A146,СВЦЭМ!$B$33:$B$776,U$119)+'СЕТ СН'!$I$9+СВЦЭМ!$D$10+'СЕТ СН'!$I$6-'СЕТ СН'!$I$19</f>
        <v>1852.1205228600002</v>
      </c>
      <c r="V146" s="36">
        <f>SUMIFS(СВЦЭМ!$C$33:$C$776,СВЦЭМ!$A$33:$A$776,$A146,СВЦЭМ!$B$33:$B$776,V$119)+'СЕТ СН'!$I$9+СВЦЭМ!$D$10+'СЕТ СН'!$I$6-'СЕТ СН'!$I$19</f>
        <v>1811.90945745</v>
      </c>
      <c r="W146" s="36">
        <f>SUMIFS(СВЦЭМ!$C$33:$C$776,СВЦЭМ!$A$33:$A$776,$A146,СВЦЭМ!$B$33:$B$776,W$119)+'СЕТ СН'!$I$9+СВЦЭМ!$D$10+'СЕТ СН'!$I$6-'СЕТ СН'!$I$19</f>
        <v>1812.9410005700001</v>
      </c>
      <c r="X146" s="36">
        <f>SUMIFS(СВЦЭМ!$C$33:$C$776,СВЦЭМ!$A$33:$A$776,$A146,СВЦЭМ!$B$33:$B$776,X$119)+'СЕТ СН'!$I$9+СВЦЭМ!$D$10+'СЕТ СН'!$I$6-'СЕТ СН'!$I$19</f>
        <v>1843.1859764599999</v>
      </c>
      <c r="Y146" s="36">
        <f>SUMIFS(СВЦЭМ!$C$33:$C$776,СВЦЭМ!$A$33:$A$776,$A146,СВЦЭМ!$B$33:$B$776,Y$119)+'СЕТ СН'!$I$9+СВЦЭМ!$D$10+'СЕТ СН'!$I$6-'СЕТ СН'!$I$19</f>
        <v>1886.2965182200001</v>
      </c>
    </row>
    <row r="147" spans="1:26" ht="15.75" x14ac:dyDescent="0.2">
      <c r="A147" s="35">
        <f t="shared" si="3"/>
        <v>43949</v>
      </c>
      <c r="B147" s="36">
        <f>SUMIFS(СВЦЭМ!$C$33:$C$776,СВЦЭМ!$A$33:$A$776,$A147,СВЦЭМ!$B$33:$B$776,B$119)+'СЕТ СН'!$I$9+СВЦЭМ!$D$10+'СЕТ СН'!$I$6-'СЕТ СН'!$I$19</f>
        <v>1912.7676545899999</v>
      </c>
      <c r="C147" s="36">
        <f>SUMIFS(СВЦЭМ!$C$33:$C$776,СВЦЭМ!$A$33:$A$776,$A147,СВЦЭМ!$B$33:$B$776,C$119)+'СЕТ СН'!$I$9+СВЦЭМ!$D$10+'СЕТ СН'!$I$6-'СЕТ СН'!$I$19</f>
        <v>1940.73175326</v>
      </c>
      <c r="D147" s="36">
        <f>SUMIFS(СВЦЭМ!$C$33:$C$776,СВЦЭМ!$A$33:$A$776,$A147,СВЦЭМ!$B$33:$B$776,D$119)+'СЕТ СН'!$I$9+СВЦЭМ!$D$10+'СЕТ СН'!$I$6-'СЕТ СН'!$I$19</f>
        <v>1990.2077559499999</v>
      </c>
      <c r="E147" s="36">
        <f>SUMIFS(СВЦЭМ!$C$33:$C$776,СВЦЭМ!$A$33:$A$776,$A147,СВЦЭМ!$B$33:$B$776,E$119)+'СЕТ СН'!$I$9+СВЦЭМ!$D$10+'СЕТ СН'!$I$6-'СЕТ СН'!$I$19</f>
        <v>1997.0811948299997</v>
      </c>
      <c r="F147" s="36">
        <f>SUMIFS(СВЦЭМ!$C$33:$C$776,СВЦЭМ!$A$33:$A$776,$A147,СВЦЭМ!$B$33:$B$776,F$119)+'СЕТ СН'!$I$9+СВЦЭМ!$D$10+'СЕТ СН'!$I$6-'СЕТ СН'!$I$19</f>
        <v>2010.9473702599998</v>
      </c>
      <c r="G147" s="36">
        <f>SUMIFS(СВЦЭМ!$C$33:$C$776,СВЦЭМ!$A$33:$A$776,$A147,СВЦЭМ!$B$33:$B$776,G$119)+'СЕТ СН'!$I$9+СВЦЭМ!$D$10+'СЕТ СН'!$I$6-'СЕТ СН'!$I$19</f>
        <v>2008.5460005899999</v>
      </c>
      <c r="H147" s="36">
        <f>SUMIFS(СВЦЭМ!$C$33:$C$776,СВЦЭМ!$A$33:$A$776,$A147,СВЦЭМ!$B$33:$B$776,H$119)+'СЕТ СН'!$I$9+СВЦЭМ!$D$10+'СЕТ СН'!$I$6-'СЕТ СН'!$I$19</f>
        <v>1956.5844770999997</v>
      </c>
      <c r="I147" s="36">
        <f>SUMIFS(СВЦЭМ!$C$33:$C$776,СВЦЭМ!$A$33:$A$776,$A147,СВЦЭМ!$B$33:$B$776,I$119)+'СЕТ СН'!$I$9+СВЦЭМ!$D$10+'СЕТ СН'!$I$6-'СЕТ СН'!$I$19</f>
        <v>1916.9475569000001</v>
      </c>
      <c r="J147" s="36">
        <f>SUMIFS(СВЦЭМ!$C$33:$C$776,СВЦЭМ!$A$33:$A$776,$A147,СВЦЭМ!$B$33:$B$776,J$119)+'СЕТ СН'!$I$9+СВЦЭМ!$D$10+'СЕТ СН'!$I$6-'СЕТ СН'!$I$19</f>
        <v>1861.3609693899998</v>
      </c>
      <c r="K147" s="36">
        <f>SUMIFS(СВЦЭМ!$C$33:$C$776,СВЦЭМ!$A$33:$A$776,$A147,СВЦЭМ!$B$33:$B$776,K$119)+'СЕТ СН'!$I$9+СВЦЭМ!$D$10+'СЕТ СН'!$I$6-'СЕТ СН'!$I$19</f>
        <v>1852.92834348</v>
      </c>
      <c r="L147" s="36">
        <f>SUMIFS(СВЦЭМ!$C$33:$C$776,СВЦЭМ!$A$33:$A$776,$A147,СВЦЭМ!$B$33:$B$776,L$119)+'СЕТ СН'!$I$9+СВЦЭМ!$D$10+'СЕТ СН'!$I$6-'СЕТ СН'!$I$19</f>
        <v>1839.2591469700001</v>
      </c>
      <c r="M147" s="36">
        <f>SUMIFS(СВЦЭМ!$C$33:$C$776,СВЦЭМ!$A$33:$A$776,$A147,СВЦЭМ!$B$33:$B$776,M$119)+'СЕТ СН'!$I$9+СВЦЭМ!$D$10+'СЕТ СН'!$I$6-'СЕТ СН'!$I$19</f>
        <v>1834.1612078600001</v>
      </c>
      <c r="N147" s="36">
        <f>SUMIFS(СВЦЭМ!$C$33:$C$776,СВЦЭМ!$A$33:$A$776,$A147,СВЦЭМ!$B$33:$B$776,N$119)+'СЕТ СН'!$I$9+СВЦЭМ!$D$10+'СЕТ СН'!$I$6-'СЕТ СН'!$I$19</f>
        <v>1825.0064464699999</v>
      </c>
      <c r="O147" s="36">
        <f>SUMIFS(СВЦЭМ!$C$33:$C$776,СВЦЭМ!$A$33:$A$776,$A147,СВЦЭМ!$B$33:$B$776,O$119)+'СЕТ СН'!$I$9+СВЦЭМ!$D$10+'СЕТ СН'!$I$6-'СЕТ СН'!$I$19</f>
        <v>1832.0020875999999</v>
      </c>
      <c r="P147" s="36">
        <f>SUMIFS(СВЦЭМ!$C$33:$C$776,СВЦЭМ!$A$33:$A$776,$A147,СВЦЭМ!$B$33:$B$776,P$119)+'СЕТ СН'!$I$9+СВЦЭМ!$D$10+'СЕТ СН'!$I$6-'СЕТ СН'!$I$19</f>
        <v>1841.0941758499998</v>
      </c>
      <c r="Q147" s="36">
        <f>SUMIFS(СВЦЭМ!$C$33:$C$776,СВЦЭМ!$A$33:$A$776,$A147,СВЦЭМ!$B$33:$B$776,Q$119)+'СЕТ СН'!$I$9+СВЦЭМ!$D$10+'СЕТ СН'!$I$6-'СЕТ СН'!$I$19</f>
        <v>1862.5738453999998</v>
      </c>
      <c r="R147" s="36">
        <f>SUMIFS(СВЦЭМ!$C$33:$C$776,СВЦЭМ!$A$33:$A$776,$A147,СВЦЭМ!$B$33:$B$776,R$119)+'СЕТ СН'!$I$9+СВЦЭМ!$D$10+'СЕТ СН'!$I$6-'СЕТ СН'!$I$19</f>
        <v>1855.7087653499998</v>
      </c>
      <c r="S147" s="36">
        <f>SUMIFS(СВЦЭМ!$C$33:$C$776,СВЦЭМ!$A$33:$A$776,$A147,СВЦЭМ!$B$33:$B$776,S$119)+'СЕТ СН'!$I$9+СВЦЭМ!$D$10+'СЕТ СН'!$I$6-'СЕТ СН'!$I$19</f>
        <v>1853.3542675600002</v>
      </c>
      <c r="T147" s="36">
        <f>SUMIFS(СВЦЭМ!$C$33:$C$776,СВЦЭМ!$A$33:$A$776,$A147,СВЦЭМ!$B$33:$B$776,T$119)+'СЕТ СН'!$I$9+СВЦЭМ!$D$10+'СЕТ СН'!$I$6-'СЕТ СН'!$I$19</f>
        <v>1835.8456650799999</v>
      </c>
      <c r="U147" s="36">
        <f>SUMIFS(СВЦЭМ!$C$33:$C$776,СВЦЭМ!$A$33:$A$776,$A147,СВЦЭМ!$B$33:$B$776,U$119)+'СЕТ СН'!$I$9+СВЦЭМ!$D$10+'СЕТ СН'!$I$6-'СЕТ СН'!$I$19</f>
        <v>1810.66995176</v>
      </c>
      <c r="V147" s="36">
        <f>SUMIFS(СВЦЭМ!$C$33:$C$776,СВЦЭМ!$A$33:$A$776,$A147,СВЦЭМ!$B$33:$B$776,V$119)+'СЕТ СН'!$I$9+СВЦЭМ!$D$10+'СЕТ СН'!$I$6-'СЕТ СН'!$I$19</f>
        <v>1792.2780783799999</v>
      </c>
      <c r="W147" s="36">
        <f>SUMIFS(СВЦЭМ!$C$33:$C$776,СВЦЭМ!$A$33:$A$776,$A147,СВЦЭМ!$B$33:$B$776,W$119)+'СЕТ СН'!$I$9+СВЦЭМ!$D$10+'СЕТ СН'!$I$6-'СЕТ СН'!$I$19</f>
        <v>1780.5271123799998</v>
      </c>
      <c r="X147" s="36">
        <f>SUMIFS(СВЦЭМ!$C$33:$C$776,СВЦЭМ!$A$33:$A$776,$A147,СВЦЭМ!$B$33:$B$776,X$119)+'СЕТ СН'!$I$9+СВЦЭМ!$D$10+'СЕТ СН'!$I$6-'СЕТ СН'!$I$19</f>
        <v>1782.6992717600001</v>
      </c>
      <c r="Y147" s="36">
        <f>SUMIFS(СВЦЭМ!$C$33:$C$776,СВЦЭМ!$A$33:$A$776,$A147,СВЦЭМ!$B$33:$B$776,Y$119)+'СЕТ СН'!$I$9+СВЦЭМ!$D$10+'СЕТ СН'!$I$6-'СЕТ СН'!$I$19</f>
        <v>1827.1922716499998</v>
      </c>
    </row>
    <row r="148" spans="1:26" ht="15.75" x14ac:dyDescent="0.2">
      <c r="A148" s="35">
        <f t="shared" si="3"/>
        <v>43950</v>
      </c>
      <c r="B148" s="36">
        <f>SUMIFS(СВЦЭМ!$C$33:$C$776,СВЦЭМ!$A$33:$A$776,$A148,СВЦЭМ!$B$33:$B$776,B$119)+'СЕТ СН'!$I$9+СВЦЭМ!$D$10+'СЕТ СН'!$I$6-'СЕТ СН'!$I$19</f>
        <v>1924.8505524399998</v>
      </c>
      <c r="C148" s="36">
        <f>SUMIFS(СВЦЭМ!$C$33:$C$776,СВЦЭМ!$A$33:$A$776,$A148,СВЦЭМ!$B$33:$B$776,C$119)+'СЕТ СН'!$I$9+СВЦЭМ!$D$10+'СЕТ СН'!$I$6-'СЕТ СН'!$I$19</f>
        <v>1970.4963565099997</v>
      </c>
      <c r="D148" s="36">
        <f>SUMIFS(СВЦЭМ!$C$33:$C$776,СВЦЭМ!$A$33:$A$776,$A148,СВЦЭМ!$B$33:$B$776,D$119)+'СЕТ СН'!$I$9+СВЦЭМ!$D$10+'СЕТ СН'!$I$6-'СЕТ СН'!$I$19</f>
        <v>1980.04545276</v>
      </c>
      <c r="E148" s="36">
        <f>SUMIFS(СВЦЭМ!$C$33:$C$776,СВЦЭМ!$A$33:$A$776,$A148,СВЦЭМ!$B$33:$B$776,E$119)+'СЕТ СН'!$I$9+СВЦЭМ!$D$10+'СЕТ СН'!$I$6-'СЕТ СН'!$I$19</f>
        <v>1988.6656100999999</v>
      </c>
      <c r="F148" s="36">
        <f>SUMIFS(СВЦЭМ!$C$33:$C$776,СВЦЭМ!$A$33:$A$776,$A148,СВЦЭМ!$B$33:$B$776,F$119)+'СЕТ СН'!$I$9+СВЦЭМ!$D$10+'СЕТ СН'!$I$6-'СЕТ СН'!$I$19</f>
        <v>1999.24769221</v>
      </c>
      <c r="G148" s="36">
        <f>SUMIFS(СВЦЭМ!$C$33:$C$776,СВЦЭМ!$A$33:$A$776,$A148,СВЦЭМ!$B$33:$B$776,G$119)+'СЕТ СН'!$I$9+СВЦЭМ!$D$10+'СЕТ СН'!$I$6-'СЕТ СН'!$I$19</f>
        <v>1990.7367313199998</v>
      </c>
      <c r="H148" s="36">
        <f>SUMIFS(СВЦЭМ!$C$33:$C$776,СВЦЭМ!$A$33:$A$776,$A148,СВЦЭМ!$B$33:$B$776,H$119)+'СЕТ СН'!$I$9+СВЦЭМ!$D$10+'СЕТ СН'!$I$6-'СЕТ СН'!$I$19</f>
        <v>1976.3412113599998</v>
      </c>
      <c r="I148" s="36">
        <f>SUMIFS(СВЦЭМ!$C$33:$C$776,СВЦЭМ!$A$33:$A$776,$A148,СВЦЭМ!$B$33:$B$776,I$119)+'СЕТ СН'!$I$9+СВЦЭМ!$D$10+'СЕТ СН'!$I$6-'СЕТ СН'!$I$19</f>
        <v>1933.8589466200001</v>
      </c>
      <c r="J148" s="36">
        <f>SUMIFS(СВЦЭМ!$C$33:$C$776,СВЦЭМ!$A$33:$A$776,$A148,СВЦЭМ!$B$33:$B$776,J$119)+'СЕТ СН'!$I$9+СВЦЭМ!$D$10+'СЕТ СН'!$I$6-'СЕТ СН'!$I$19</f>
        <v>1911.7337364800001</v>
      </c>
      <c r="K148" s="36">
        <f>SUMIFS(СВЦЭМ!$C$33:$C$776,СВЦЭМ!$A$33:$A$776,$A148,СВЦЭМ!$B$33:$B$776,K$119)+'СЕТ СН'!$I$9+СВЦЭМ!$D$10+'СЕТ СН'!$I$6-'СЕТ СН'!$I$19</f>
        <v>1895.2277498499998</v>
      </c>
      <c r="L148" s="36">
        <f>SUMIFS(СВЦЭМ!$C$33:$C$776,СВЦЭМ!$A$33:$A$776,$A148,СВЦЭМ!$B$33:$B$776,L$119)+'СЕТ СН'!$I$9+СВЦЭМ!$D$10+'СЕТ СН'!$I$6-'СЕТ СН'!$I$19</f>
        <v>1884.16289151</v>
      </c>
      <c r="M148" s="36">
        <f>SUMIFS(СВЦЭМ!$C$33:$C$776,СВЦЭМ!$A$33:$A$776,$A148,СВЦЭМ!$B$33:$B$776,M$119)+'СЕТ СН'!$I$9+СВЦЭМ!$D$10+'СЕТ СН'!$I$6-'СЕТ СН'!$I$19</f>
        <v>1877.97829026</v>
      </c>
      <c r="N148" s="36">
        <f>SUMIFS(СВЦЭМ!$C$33:$C$776,СВЦЭМ!$A$33:$A$776,$A148,СВЦЭМ!$B$33:$B$776,N$119)+'СЕТ СН'!$I$9+СВЦЭМ!$D$10+'СЕТ СН'!$I$6-'СЕТ СН'!$I$19</f>
        <v>1880.8640482599999</v>
      </c>
      <c r="O148" s="36">
        <f>SUMIFS(СВЦЭМ!$C$33:$C$776,СВЦЭМ!$A$33:$A$776,$A148,СВЦЭМ!$B$33:$B$776,O$119)+'СЕТ СН'!$I$9+СВЦЭМ!$D$10+'СЕТ СН'!$I$6-'СЕТ СН'!$I$19</f>
        <v>1889.4156533099999</v>
      </c>
      <c r="P148" s="36">
        <f>SUMIFS(СВЦЭМ!$C$33:$C$776,СВЦЭМ!$A$33:$A$776,$A148,СВЦЭМ!$B$33:$B$776,P$119)+'СЕТ СН'!$I$9+СВЦЭМ!$D$10+'СЕТ СН'!$I$6-'СЕТ СН'!$I$19</f>
        <v>1906.4948726299999</v>
      </c>
      <c r="Q148" s="36">
        <f>SUMIFS(СВЦЭМ!$C$33:$C$776,СВЦЭМ!$A$33:$A$776,$A148,СВЦЭМ!$B$33:$B$776,Q$119)+'СЕТ СН'!$I$9+СВЦЭМ!$D$10+'СЕТ СН'!$I$6-'СЕТ СН'!$I$19</f>
        <v>1906.6297002799997</v>
      </c>
      <c r="R148" s="36">
        <f>SUMIFS(СВЦЭМ!$C$33:$C$776,СВЦЭМ!$A$33:$A$776,$A148,СВЦЭМ!$B$33:$B$776,R$119)+'СЕТ СН'!$I$9+СВЦЭМ!$D$10+'СЕТ СН'!$I$6-'СЕТ СН'!$I$19</f>
        <v>1894.5799121499999</v>
      </c>
      <c r="S148" s="36">
        <f>SUMIFS(СВЦЭМ!$C$33:$C$776,СВЦЭМ!$A$33:$A$776,$A148,СВЦЭМ!$B$33:$B$776,S$119)+'СЕТ СН'!$I$9+СВЦЭМ!$D$10+'СЕТ СН'!$I$6-'СЕТ СН'!$I$19</f>
        <v>1897.6292401599999</v>
      </c>
      <c r="T148" s="36">
        <f>SUMIFS(СВЦЭМ!$C$33:$C$776,СВЦЭМ!$A$33:$A$776,$A148,СВЦЭМ!$B$33:$B$776,T$119)+'СЕТ СН'!$I$9+СВЦЭМ!$D$10+'СЕТ СН'!$I$6-'СЕТ СН'!$I$19</f>
        <v>1882.72849653</v>
      </c>
      <c r="U148" s="36">
        <f>SUMIFS(СВЦЭМ!$C$33:$C$776,СВЦЭМ!$A$33:$A$776,$A148,СВЦЭМ!$B$33:$B$776,U$119)+'СЕТ СН'!$I$9+СВЦЭМ!$D$10+'СЕТ СН'!$I$6-'СЕТ СН'!$I$19</f>
        <v>1857.03402947</v>
      </c>
      <c r="V148" s="36">
        <f>SUMIFS(СВЦЭМ!$C$33:$C$776,СВЦЭМ!$A$33:$A$776,$A148,СВЦЭМ!$B$33:$B$776,V$119)+'СЕТ СН'!$I$9+СВЦЭМ!$D$10+'СЕТ СН'!$I$6-'СЕТ СН'!$I$19</f>
        <v>1853.6031868599998</v>
      </c>
      <c r="W148" s="36">
        <f>SUMIFS(СВЦЭМ!$C$33:$C$776,СВЦЭМ!$A$33:$A$776,$A148,СВЦЭМ!$B$33:$B$776,W$119)+'СЕТ СН'!$I$9+СВЦЭМ!$D$10+'СЕТ СН'!$I$6-'СЕТ СН'!$I$19</f>
        <v>1864.7997131299999</v>
      </c>
      <c r="X148" s="36">
        <f>SUMIFS(СВЦЭМ!$C$33:$C$776,СВЦЭМ!$A$33:$A$776,$A148,СВЦЭМ!$B$33:$B$776,X$119)+'СЕТ СН'!$I$9+СВЦЭМ!$D$10+'СЕТ СН'!$I$6-'СЕТ СН'!$I$19</f>
        <v>1890.9469459299999</v>
      </c>
      <c r="Y148" s="36">
        <f>SUMIFS(СВЦЭМ!$C$33:$C$776,СВЦЭМ!$A$33:$A$776,$A148,СВЦЭМ!$B$33:$B$776,Y$119)+'СЕТ СН'!$I$9+СВЦЭМ!$D$10+'СЕТ СН'!$I$6-'СЕТ СН'!$I$19</f>
        <v>1889.71864069</v>
      </c>
    </row>
    <row r="149" spans="1:26" ht="15.75" x14ac:dyDescent="0.2">
      <c r="A149" s="35">
        <f t="shared" si="3"/>
        <v>43951</v>
      </c>
      <c r="B149" s="36">
        <f>SUMIFS(СВЦЭМ!$C$33:$C$776,СВЦЭМ!$A$33:$A$776,$A149,СВЦЭМ!$B$33:$B$776,B$119)+'СЕТ СН'!$I$9+СВЦЭМ!$D$10+'СЕТ СН'!$I$6-'СЕТ СН'!$I$19</f>
        <v>1987.9396695699998</v>
      </c>
      <c r="C149" s="36">
        <f>SUMIFS(СВЦЭМ!$C$33:$C$776,СВЦЭМ!$A$33:$A$776,$A149,СВЦЭМ!$B$33:$B$776,C$119)+'СЕТ СН'!$I$9+СВЦЭМ!$D$10+'СЕТ СН'!$I$6-'СЕТ СН'!$I$19</f>
        <v>1959.8110919699998</v>
      </c>
      <c r="D149" s="36">
        <f>SUMIFS(СВЦЭМ!$C$33:$C$776,СВЦЭМ!$A$33:$A$776,$A149,СВЦЭМ!$B$33:$B$776,D$119)+'СЕТ СН'!$I$9+СВЦЭМ!$D$10+'СЕТ СН'!$I$6-'СЕТ СН'!$I$19</f>
        <v>1973.37343126</v>
      </c>
      <c r="E149" s="36">
        <f>SUMIFS(СВЦЭМ!$C$33:$C$776,СВЦЭМ!$A$33:$A$776,$A149,СВЦЭМ!$B$33:$B$776,E$119)+'СЕТ СН'!$I$9+СВЦЭМ!$D$10+'СЕТ СН'!$I$6-'СЕТ СН'!$I$19</f>
        <v>1953.6199782999997</v>
      </c>
      <c r="F149" s="36">
        <f>SUMIFS(СВЦЭМ!$C$33:$C$776,СВЦЭМ!$A$33:$A$776,$A149,СВЦЭМ!$B$33:$B$776,F$119)+'СЕТ СН'!$I$9+СВЦЭМ!$D$10+'СЕТ СН'!$I$6-'СЕТ СН'!$I$19</f>
        <v>2025.0975576000001</v>
      </c>
      <c r="G149" s="36">
        <f>SUMIFS(СВЦЭМ!$C$33:$C$776,СВЦЭМ!$A$33:$A$776,$A149,СВЦЭМ!$B$33:$B$776,G$119)+'СЕТ СН'!$I$9+СВЦЭМ!$D$10+'СЕТ СН'!$I$6-'СЕТ СН'!$I$19</f>
        <v>2034.2216019799998</v>
      </c>
      <c r="H149" s="36">
        <f>SUMIFS(СВЦЭМ!$C$33:$C$776,СВЦЭМ!$A$33:$A$776,$A149,СВЦЭМ!$B$33:$B$776,H$119)+'СЕТ СН'!$I$9+СВЦЭМ!$D$10+'СЕТ СН'!$I$6-'СЕТ СН'!$I$19</f>
        <v>2015.7042209900001</v>
      </c>
      <c r="I149" s="36">
        <f>SUMIFS(СВЦЭМ!$C$33:$C$776,СВЦЭМ!$A$33:$A$776,$A149,СВЦЭМ!$B$33:$B$776,I$119)+'СЕТ СН'!$I$9+СВЦЭМ!$D$10+'СЕТ СН'!$I$6-'СЕТ СН'!$I$19</f>
        <v>1976.40169999</v>
      </c>
      <c r="J149" s="36">
        <f>SUMIFS(СВЦЭМ!$C$33:$C$776,СВЦЭМ!$A$33:$A$776,$A149,СВЦЭМ!$B$33:$B$776,J$119)+'СЕТ СН'!$I$9+СВЦЭМ!$D$10+'СЕТ СН'!$I$6-'СЕТ СН'!$I$19</f>
        <v>1847.8745360100002</v>
      </c>
      <c r="K149" s="36">
        <f>SUMIFS(СВЦЭМ!$C$33:$C$776,СВЦЭМ!$A$33:$A$776,$A149,СВЦЭМ!$B$33:$B$776,K$119)+'СЕТ СН'!$I$9+СВЦЭМ!$D$10+'СЕТ СН'!$I$6-'СЕТ СН'!$I$19</f>
        <v>1830.64768809</v>
      </c>
      <c r="L149" s="36">
        <f>SUMIFS(СВЦЭМ!$C$33:$C$776,СВЦЭМ!$A$33:$A$776,$A149,СВЦЭМ!$B$33:$B$776,L$119)+'СЕТ СН'!$I$9+СВЦЭМ!$D$10+'СЕТ СН'!$I$6-'СЕТ СН'!$I$19</f>
        <v>1812.32912807</v>
      </c>
      <c r="M149" s="36">
        <f>SUMIFS(СВЦЭМ!$C$33:$C$776,СВЦЭМ!$A$33:$A$776,$A149,СВЦЭМ!$B$33:$B$776,M$119)+'СЕТ СН'!$I$9+СВЦЭМ!$D$10+'СЕТ СН'!$I$6-'СЕТ СН'!$I$19</f>
        <v>1810.4135272399999</v>
      </c>
      <c r="N149" s="36">
        <f>SUMIFS(СВЦЭМ!$C$33:$C$776,СВЦЭМ!$A$33:$A$776,$A149,СВЦЭМ!$B$33:$B$776,N$119)+'СЕТ СН'!$I$9+СВЦЭМ!$D$10+'СЕТ СН'!$I$6-'СЕТ СН'!$I$19</f>
        <v>1819.5761800199998</v>
      </c>
      <c r="O149" s="36">
        <f>SUMIFS(СВЦЭМ!$C$33:$C$776,СВЦЭМ!$A$33:$A$776,$A149,СВЦЭМ!$B$33:$B$776,O$119)+'СЕТ СН'!$I$9+СВЦЭМ!$D$10+'СЕТ СН'!$I$6-'СЕТ СН'!$I$19</f>
        <v>1836.2810144199998</v>
      </c>
      <c r="P149" s="36">
        <f>SUMIFS(СВЦЭМ!$C$33:$C$776,СВЦЭМ!$A$33:$A$776,$A149,СВЦЭМ!$B$33:$B$776,P$119)+'СЕТ СН'!$I$9+СВЦЭМ!$D$10+'СЕТ СН'!$I$6-'СЕТ СН'!$I$19</f>
        <v>1850.5264062599999</v>
      </c>
      <c r="Q149" s="36">
        <f>SUMIFS(СВЦЭМ!$C$33:$C$776,СВЦЭМ!$A$33:$A$776,$A149,СВЦЭМ!$B$33:$B$776,Q$119)+'СЕТ СН'!$I$9+СВЦЭМ!$D$10+'СЕТ СН'!$I$6-'СЕТ СН'!$I$19</f>
        <v>1853.20945106</v>
      </c>
      <c r="R149" s="36">
        <f>SUMIFS(СВЦЭМ!$C$33:$C$776,СВЦЭМ!$A$33:$A$776,$A149,СВЦЭМ!$B$33:$B$776,R$119)+'СЕТ СН'!$I$9+СВЦЭМ!$D$10+'СЕТ СН'!$I$6-'СЕТ СН'!$I$19</f>
        <v>1857.95391604</v>
      </c>
      <c r="S149" s="36">
        <f>SUMIFS(СВЦЭМ!$C$33:$C$776,СВЦЭМ!$A$33:$A$776,$A149,СВЦЭМ!$B$33:$B$776,S$119)+'СЕТ СН'!$I$9+СВЦЭМ!$D$10+'СЕТ СН'!$I$6-'СЕТ СН'!$I$19</f>
        <v>1860.2082940499999</v>
      </c>
      <c r="T149" s="36">
        <f>SUMIFS(СВЦЭМ!$C$33:$C$776,СВЦЭМ!$A$33:$A$776,$A149,СВЦЭМ!$B$33:$B$776,T$119)+'СЕТ СН'!$I$9+СВЦЭМ!$D$10+'СЕТ СН'!$I$6-'СЕТ СН'!$I$19</f>
        <v>1842.5542852999997</v>
      </c>
      <c r="U149" s="36">
        <f>SUMIFS(СВЦЭМ!$C$33:$C$776,СВЦЭМ!$A$33:$A$776,$A149,СВЦЭМ!$B$33:$B$776,U$119)+'СЕТ СН'!$I$9+СВЦЭМ!$D$10+'СЕТ СН'!$I$6-'СЕТ СН'!$I$19</f>
        <v>1823.6641219200001</v>
      </c>
      <c r="V149" s="36">
        <f>SUMIFS(СВЦЭМ!$C$33:$C$776,СВЦЭМ!$A$33:$A$776,$A149,СВЦЭМ!$B$33:$B$776,V$119)+'СЕТ СН'!$I$9+СВЦЭМ!$D$10+'СЕТ СН'!$I$6-'СЕТ СН'!$I$19</f>
        <v>1802.6925264199999</v>
      </c>
      <c r="W149" s="36">
        <f>SUMIFS(СВЦЭМ!$C$33:$C$776,СВЦЭМ!$A$33:$A$776,$A149,СВЦЭМ!$B$33:$B$776,W$119)+'СЕТ СН'!$I$9+СВЦЭМ!$D$10+'СЕТ СН'!$I$6-'СЕТ СН'!$I$19</f>
        <v>1792.9907184999997</v>
      </c>
      <c r="X149" s="36">
        <f>SUMIFS(СВЦЭМ!$C$33:$C$776,СВЦЭМ!$A$33:$A$776,$A149,СВЦЭМ!$B$33:$B$776,X$119)+'СЕТ СН'!$I$9+СВЦЭМ!$D$10+'СЕТ СН'!$I$6-'СЕТ СН'!$I$19</f>
        <v>1833.6019099300001</v>
      </c>
      <c r="Y149" s="36">
        <f>SUMIFS(СВЦЭМ!$C$33:$C$776,СВЦЭМ!$A$33:$A$776,$A149,СВЦЭМ!$B$33:$B$776,Y$119)+'СЕТ СН'!$I$9+СВЦЭМ!$D$10+'СЕТ СН'!$I$6-'СЕТ СН'!$I$19</f>
        <v>1860.7044905100001</v>
      </c>
    </row>
    <row r="150" spans="1:26" ht="15.75" hidden="1" x14ac:dyDescent="0.2">
      <c r="A150" s="35">
        <f t="shared" si="3"/>
        <v>43952</v>
      </c>
      <c r="B150" s="36">
        <f>SUMIFS(СВЦЭМ!$C$33:$C$776,СВЦЭМ!$A$33:$A$776,$A150,СВЦЭМ!$B$33:$B$776,B$119)+'СЕТ СН'!$I$9+СВЦЭМ!$D$10+'СЕТ СН'!$I$6-'СЕТ СН'!$I$19</f>
        <v>535.63875112000005</v>
      </c>
      <c r="C150" s="36">
        <f>SUMIFS(СВЦЭМ!$C$33:$C$776,СВЦЭМ!$A$33:$A$776,$A150,СВЦЭМ!$B$33:$B$776,C$119)+'СЕТ СН'!$I$9+СВЦЭМ!$D$10+'СЕТ СН'!$I$6-'СЕТ СН'!$I$19</f>
        <v>535.63875112000005</v>
      </c>
      <c r="D150" s="36">
        <f>SUMIFS(СВЦЭМ!$C$33:$C$776,СВЦЭМ!$A$33:$A$776,$A150,СВЦЭМ!$B$33:$B$776,D$119)+'СЕТ СН'!$I$9+СВЦЭМ!$D$10+'СЕТ СН'!$I$6-'СЕТ СН'!$I$19</f>
        <v>535.63875112000005</v>
      </c>
      <c r="E150" s="36">
        <f>SUMIFS(СВЦЭМ!$C$33:$C$776,СВЦЭМ!$A$33:$A$776,$A150,СВЦЭМ!$B$33:$B$776,E$119)+'СЕТ СН'!$I$9+СВЦЭМ!$D$10+'СЕТ СН'!$I$6-'СЕТ СН'!$I$19</f>
        <v>535.63875112000005</v>
      </c>
      <c r="F150" s="36">
        <f>SUMIFS(СВЦЭМ!$C$33:$C$776,СВЦЭМ!$A$33:$A$776,$A150,СВЦЭМ!$B$33:$B$776,F$119)+'СЕТ СН'!$I$9+СВЦЭМ!$D$10+'СЕТ СН'!$I$6-'СЕТ СН'!$I$19</f>
        <v>535.63875112000005</v>
      </c>
      <c r="G150" s="36">
        <f>SUMIFS(СВЦЭМ!$C$33:$C$776,СВЦЭМ!$A$33:$A$776,$A150,СВЦЭМ!$B$33:$B$776,G$119)+'СЕТ СН'!$I$9+СВЦЭМ!$D$10+'СЕТ СН'!$I$6-'СЕТ СН'!$I$19</f>
        <v>535.63875112000005</v>
      </c>
      <c r="H150" s="36">
        <f>SUMIFS(СВЦЭМ!$C$33:$C$776,СВЦЭМ!$A$33:$A$776,$A150,СВЦЭМ!$B$33:$B$776,H$119)+'СЕТ СН'!$I$9+СВЦЭМ!$D$10+'СЕТ СН'!$I$6-'СЕТ СН'!$I$19</f>
        <v>535.63875112000005</v>
      </c>
      <c r="I150" s="36">
        <f>SUMIFS(СВЦЭМ!$C$33:$C$776,СВЦЭМ!$A$33:$A$776,$A150,СВЦЭМ!$B$33:$B$776,I$119)+'СЕТ СН'!$I$9+СВЦЭМ!$D$10+'СЕТ СН'!$I$6-'СЕТ СН'!$I$19</f>
        <v>535.63875112000005</v>
      </c>
      <c r="J150" s="36">
        <f>SUMIFS(СВЦЭМ!$C$33:$C$776,СВЦЭМ!$A$33:$A$776,$A150,СВЦЭМ!$B$33:$B$776,J$119)+'СЕТ СН'!$I$9+СВЦЭМ!$D$10+'СЕТ СН'!$I$6-'СЕТ СН'!$I$19</f>
        <v>535.63875112000005</v>
      </c>
      <c r="K150" s="36">
        <f>SUMIFS(СВЦЭМ!$C$33:$C$776,СВЦЭМ!$A$33:$A$776,$A150,СВЦЭМ!$B$33:$B$776,K$119)+'СЕТ СН'!$I$9+СВЦЭМ!$D$10+'СЕТ СН'!$I$6-'СЕТ СН'!$I$19</f>
        <v>535.63875112000005</v>
      </c>
      <c r="L150" s="36">
        <f>SUMIFS(СВЦЭМ!$C$33:$C$776,СВЦЭМ!$A$33:$A$776,$A150,СВЦЭМ!$B$33:$B$776,L$119)+'СЕТ СН'!$I$9+СВЦЭМ!$D$10+'СЕТ СН'!$I$6-'СЕТ СН'!$I$19</f>
        <v>535.63875112000005</v>
      </c>
      <c r="M150" s="36">
        <f>SUMIFS(СВЦЭМ!$C$33:$C$776,СВЦЭМ!$A$33:$A$776,$A150,СВЦЭМ!$B$33:$B$776,M$119)+'СЕТ СН'!$I$9+СВЦЭМ!$D$10+'СЕТ СН'!$I$6-'СЕТ СН'!$I$19</f>
        <v>535.63875112000005</v>
      </c>
      <c r="N150" s="36">
        <f>SUMIFS(СВЦЭМ!$C$33:$C$776,СВЦЭМ!$A$33:$A$776,$A150,СВЦЭМ!$B$33:$B$776,N$119)+'СЕТ СН'!$I$9+СВЦЭМ!$D$10+'СЕТ СН'!$I$6-'СЕТ СН'!$I$19</f>
        <v>535.63875112000005</v>
      </c>
      <c r="O150" s="36">
        <f>SUMIFS(СВЦЭМ!$C$33:$C$776,СВЦЭМ!$A$33:$A$776,$A150,СВЦЭМ!$B$33:$B$776,O$119)+'СЕТ СН'!$I$9+СВЦЭМ!$D$10+'СЕТ СН'!$I$6-'СЕТ СН'!$I$19</f>
        <v>535.63875112000005</v>
      </c>
      <c r="P150" s="36">
        <f>SUMIFS(СВЦЭМ!$C$33:$C$776,СВЦЭМ!$A$33:$A$776,$A150,СВЦЭМ!$B$33:$B$776,P$119)+'СЕТ СН'!$I$9+СВЦЭМ!$D$10+'СЕТ СН'!$I$6-'СЕТ СН'!$I$19</f>
        <v>535.63875112000005</v>
      </c>
      <c r="Q150" s="36">
        <f>SUMIFS(СВЦЭМ!$C$33:$C$776,СВЦЭМ!$A$33:$A$776,$A150,СВЦЭМ!$B$33:$B$776,Q$119)+'СЕТ СН'!$I$9+СВЦЭМ!$D$10+'СЕТ СН'!$I$6-'СЕТ СН'!$I$19</f>
        <v>535.63875112000005</v>
      </c>
      <c r="R150" s="36">
        <f>SUMIFS(СВЦЭМ!$C$33:$C$776,СВЦЭМ!$A$33:$A$776,$A150,СВЦЭМ!$B$33:$B$776,R$119)+'СЕТ СН'!$I$9+СВЦЭМ!$D$10+'СЕТ СН'!$I$6-'СЕТ СН'!$I$19</f>
        <v>535.63875112000005</v>
      </c>
      <c r="S150" s="36">
        <f>SUMIFS(СВЦЭМ!$C$33:$C$776,СВЦЭМ!$A$33:$A$776,$A150,СВЦЭМ!$B$33:$B$776,S$119)+'СЕТ СН'!$I$9+СВЦЭМ!$D$10+'СЕТ СН'!$I$6-'СЕТ СН'!$I$19</f>
        <v>535.63875112000005</v>
      </c>
      <c r="T150" s="36">
        <f>SUMIFS(СВЦЭМ!$C$33:$C$776,СВЦЭМ!$A$33:$A$776,$A150,СВЦЭМ!$B$33:$B$776,T$119)+'СЕТ СН'!$I$9+СВЦЭМ!$D$10+'СЕТ СН'!$I$6-'СЕТ СН'!$I$19</f>
        <v>535.63875112000005</v>
      </c>
      <c r="U150" s="36">
        <f>SUMIFS(СВЦЭМ!$C$33:$C$776,СВЦЭМ!$A$33:$A$776,$A150,СВЦЭМ!$B$33:$B$776,U$119)+'СЕТ СН'!$I$9+СВЦЭМ!$D$10+'СЕТ СН'!$I$6-'СЕТ СН'!$I$19</f>
        <v>535.63875112000005</v>
      </c>
      <c r="V150" s="36">
        <f>SUMIFS(СВЦЭМ!$C$33:$C$776,СВЦЭМ!$A$33:$A$776,$A150,СВЦЭМ!$B$33:$B$776,V$119)+'СЕТ СН'!$I$9+СВЦЭМ!$D$10+'СЕТ СН'!$I$6-'СЕТ СН'!$I$19</f>
        <v>535.63875112000005</v>
      </c>
      <c r="W150" s="36">
        <f>SUMIFS(СВЦЭМ!$C$33:$C$776,СВЦЭМ!$A$33:$A$776,$A150,СВЦЭМ!$B$33:$B$776,W$119)+'СЕТ СН'!$I$9+СВЦЭМ!$D$10+'СЕТ СН'!$I$6-'СЕТ СН'!$I$19</f>
        <v>535.63875112000005</v>
      </c>
      <c r="X150" s="36">
        <f>SUMIFS(СВЦЭМ!$C$33:$C$776,СВЦЭМ!$A$33:$A$776,$A150,СВЦЭМ!$B$33:$B$776,X$119)+'СЕТ СН'!$I$9+СВЦЭМ!$D$10+'СЕТ СН'!$I$6-'СЕТ СН'!$I$19</f>
        <v>535.63875112000005</v>
      </c>
      <c r="Y150" s="36">
        <f>SUMIFS(СВЦЭМ!$C$33:$C$776,СВЦЭМ!$A$33:$A$776,$A150,СВЦЭМ!$B$33:$B$776,Y$119)+'СЕТ СН'!$I$9+СВЦЭМ!$D$10+'СЕТ СН'!$I$6-'СЕТ СН'!$I$19</f>
        <v>535.63875112000005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554180.27746947831</v>
      </c>
      <c r="O155" s="138"/>
      <c r="P155" s="137">
        <f>СВЦЭМ!$D$12+'СЕТ СН'!$F$10-'СЕТ СН'!$G$20</f>
        <v>554180.27746947831</v>
      </c>
      <c r="Q155" s="138"/>
      <c r="R155" s="137">
        <f>СВЦЭМ!$D$12+'СЕТ СН'!$F$10-'СЕТ СН'!$H$20</f>
        <v>554180.27746947831</v>
      </c>
      <c r="S155" s="138"/>
      <c r="T155" s="137">
        <f>СВЦЭМ!$D$12+'СЕТ СН'!$F$10-'СЕТ СН'!$I$20</f>
        <v>554180.27746947831</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925020.73</v>
      </c>
      <c r="O159" s="142"/>
      <c r="P159" s="142">
        <f>'СЕТ СН'!$G$7</f>
        <v>1394717.48</v>
      </c>
      <c r="Q159" s="142"/>
      <c r="R159" s="142">
        <f>'СЕТ СН'!$H$7</f>
        <v>1143747.22</v>
      </c>
      <c r="S159" s="142"/>
      <c r="T159" s="142">
        <f>'СЕТ СН'!$I$7</f>
        <v>862512.83</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SUMIFS(СВЦЭМ!$D$33:$D$776,СВЦЭМ!$A$33:$A$776,$A12,СВЦЭМ!$B$33:$B$776,B$11)+'СЕТ СН'!$F$11+СВЦЭМ!$D$10+'СЕТ СН'!$F$5-'СЕТ СН'!$F$21</f>
        <v>2521.9595499400002</v>
      </c>
      <c r="C12" s="36">
        <f>SUMIFS(СВЦЭМ!$D$33:$D$776,СВЦЭМ!$A$33:$A$776,$A12,СВЦЭМ!$B$33:$B$776,C$11)+'СЕТ СН'!$F$11+СВЦЭМ!$D$10+'СЕТ СН'!$F$5-'СЕТ СН'!$F$21</f>
        <v>2537.7191308699998</v>
      </c>
      <c r="D12" s="36">
        <f>SUMIFS(СВЦЭМ!$D$33:$D$776,СВЦЭМ!$A$33:$A$776,$A12,СВЦЭМ!$B$33:$B$776,D$11)+'СЕТ СН'!$F$11+СВЦЭМ!$D$10+'СЕТ СН'!$F$5-'СЕТ СН'!$F$21</f>
        <v>2542.9372884999998</v>
      </c>
      <c r="E12" s="36">
        <f>SUMIFS(СВЦЭМ!$D$33:$D$776,СВЦЭМ!$A$33:$A$776,$A12,СВЦЭМ!$B$33:$B$776,E$11)+'СЕТ СН'!$F$11+СВЦЭМ!$D$10+'СЕТ СН'!$F$5-'СЕТ СН'!$F$21</f>
        <v>2550.4213917500001</v>
      </c>
      <c r="F12" s="36">
        <f>SUMIFS(СВЦЭМ!$D$33:$D$776,СВЦЭМ!$A$33:$A$776,$A12,СВЦЭМ!$B$33:$B$776,F$11)+'СЕТ СН'!$F$11+СВЦЭМ!$D$10+'СЕТ СН'!$F$5-'СЕТ СН'!$F$21</f>
        <v>2601.9972660699996</v>
      </c>
      <c r="G12" s="36">
        <f>SUMIFS(СВЦЭМ!$D$33:$D$776,СВЦЭМ!$A$33:$A$776,$A12,СВЦЭМ!$B$33:$B$776,G$11)+'СЕТ СН'!$F$11+СВЦЭМ!$D$10+'СЕТ СН'!$F$5-'СЕТ СН'!$F$21</f>
        <v>2655.9749284600002</v>
      </c>
      <c r="H12" s="36">
        <f>SUMIFS(СВЦЭМ!$D$33:$D$776,СВЦЭМ!$A$33:$A$776,$A12,СВЦЭМ!$B$33:$B$776,H$11)+'СЕТ СН'!$F$11+СВЦЭМ!$D$10+'СЕТ СН'!$F$5-'СЕТ СН'!$F$21</f>
        <v>2712.9137592999996</v>
      </c>
      <c r="I12" s="36">
        <f>SUMIFS(СВЦЭМ!$D$33:$D$776,СВЦЭМ!$A$33:$A$776,$A12,СВЦЭМ!$B$33:$B$776,I$11)+'СЕТ СН'!$F$11+СВЦЭМ!$D$10+'СЕТ СН'!$F$5-'СЕТ СН'!$F$21</f>
        <v>2716.6916136899999</v>
      </c>
      <c r="J12" s="36">
        <f>SUMIFS(СВЦЭМ!$D$33:$D$776,СВЦЭМ!$A$33:$A$776,$A12,СВЦЭМ!$B$33:$B$776,J$11)+'СЕТ СН'!$F$11+СВЦЭМ!$D$10+'СЕТ СН'!$F$5-'СЕТ СН'!$F$21</f>
        <v>2665.9528654699998</v>
      </c>
      <c r="K12" s="36">
        <f>SUMIFS(СВЦЭМ!$D$33:$D$776,СВЦЭМ!$A$33:$A$776,$A12,СВЦЭМ!$B$33:$B$776,K$11)+'СЕТ СН'!$F$11+СВЦЭМ!$D$10+'СЕТ СН'!$F$5-'СЕТ СН'!$F$21</f>
        <v>2665.7087554899999</v>
      </c>
      <c r="L12" s="36">
        <f>SUMIFS(СВЦЭМ!$D$33:$D$776,СВЦЭМ!$A$33:$A$776,$A12,СВЦЭМ!$B$33:$B$776,L$11)+'СЕТ СН'!$F$11+СВЦЭМ!$D$10+'СЕТ СН'!$F$5-'СЕТ СН'!$F$21</f>
        <v>2665.5965296499999</v>
      </c>
      <c r="M12" s="36">
        <f>SUMIFS(СВЦЭМ!$D$33:$D$776,СВЦЭМ!$A$33:$A$776,$A12,СВЦЭМ!$B$33:$B$776,M$11)+'СЕТ СН'!$F$11+СВЦЭМ!$D$10+'СЕТ СН'!$F$5-'СЕТ СН'!$F$21</f>
        <v>2679.3215539399998</v>
      </c>
      <c r="N12" s="36">
        <f>SUMIFS(СВЦЭМ!$D$33:$D$776,СВЦЭМ!$A$33:$A$776,$A12,СВЦЭМ!$B$33:$B$776,N$11)+'СЕТ СН'!$F$11+СВЦЭМ!$D$10+'СЕТ СН'!$F$5-'СЕТ СН'!$F$21</f>
        <v>2702.4874152599996</v>
      </c>
      <c r="O12" s="36">
        <f>SUMIFS(СВЦЭМ!$D$33:$D$776,СВЦЭМ!$A$33:$A$776,$A12,СВЦЭМ!$B$33:$B$776,O$11)+'СЕТ СН'!$F$11+СВЦЭМ!$D$10+'СЕТ СН'!$F$5-'СЕТ СН'!$F$21</f>
        <v>2726.3924639899997</v>
      </c>
      <c r="P12" s="36">
        <f>SUMIFS(СВЦЭМ!$D$33:$D$776,СВЦЭМ!$A$33:$A$776,$A12,СВЦЭМ!$B$33:$B$776,P$11)+'СЕТ СН'!$F$11+СВЦЭМ!$D$10+'СЕТ СН'!$F$5-'СЕТ СН'!$F$21</f>
        <v>2699.6265996000002</v>
      </c>
      <c r="Q12" s="36">
        <f>SUMIFS(СВЦЭМ!$D$33:$D$776,СВЦЭМ!$A$33:$A$776,$A12,СВЦЭМ!$B$33:$B$776,Q$11)+'СЕТ СН'!$F$11+СВЦЭМ!$D$10+'СЕТ СН'!$F$5-'СЕТ СН'!$F$21</f>
        <v>2707.9493972700002</v>
      </c>
      <c r="R12" s="36">
        <f>SUMIFS(СВЦЭМ!$D$33:$D$776,СВЦЭМ!$A$33:$A$776,$A12,СВЦЭМ!$B$33:$B$776,R$11)+'СЕТ СН'!$F$11+СВЦЭМ!$D$10+'СЕТ СН'!$F$5-'СЕТ СН'!$F$21</f>
        <v>2709.2606792799997</v>
      </c>
      <c r="S12" s="36">
        <f>SUMIFS(СВЦЭМ!$D$33:$D$776,СВЦЭМ!$A$33:$A$776,$A12,СВЦЭМ!$B$33:$B$776,S$11)+'СЕТ СН'!$F$11+СВЦЭМ!$D$10+'СЕТ СН'!$F$5-'СЕТ СН'!$F$21</f>
        <v>2704.5841263000002</v>
      </c>
      <c r="T12" s="36">
        <f>SUMIFS(СВЦЭМ!$D$33:$D$776,СВЦЭМ!$A$33:$A$776,$A12,СВЦЭМ!$B$33:$B$776,T$11)+'СЕТ СН'!$F$11+СВЦЭМ!$D$10+'СЕТ СН'!$F$5-'СЕТ СН'!$F$21</f>
        <v>2678.03801337</v>
      </c>
      <c r="U12" s="36">
        <f>SUMIFS(СВЦЭМ!$D$33:$D$776,СВЦЭМ!$A$33:$A$776,$A12,СВЦЭМ!$B$33:$B$776,U$11)+'СЕТ СН'!$F$11+СВЦЭМ!$D$10+'СЕТ СН'!$F$5-'СЕТ СН'!$F$21</f>
        <v>2665.2259185900002</v>
      </c>
      <c r="V12" s="36">
        <f>SUMIFS(СВЦЭМ!$D$33:$D$776,СВЦЭМ!$A$33:$A$776,$A12,СВЦЭМ!$B$33:$B$776,V$11)+'СЕТ СН'!$F$11+СВЦЭМ!$D$10+'СЕТ СН'!$F$5-'СЕТ СН'!$F$21</f>
        <v>2645.3102027300001</v>
      </c>
      <c r="W12" s="36">
        <f>SUMIFS(СВЦЭМ!$D$33:$D$776,СВЦЭМ!$A$33:$A$776,$A12,СВЦЭМ!$B$33:$B$776,W$11)+'СЕТ СН'!$F$11+СВЦЭМ!$D$10+'СЕТ СН'!$F$5-'СЕТ СН'!$F$21</f>
        <v>2638.1007762899999</v>
      </c>
      <c r="X12" s="36">
        <f>SUMIFS(СВЦЭМ!$D$33:$D$776,СВЦЭМ!$A$33:$A$776,$A12,СВЦЭМ!$B$33:$B$776,X$11)+'СЕТ СН'!$F$11+СВЦЭМ!$D$10+'СЕТ СН'!$F$5-'СЕТ СН'!$F$21</f>
        <v>2630.68910177</v>
      </c>
      <c r="Y12" s="36">
        <f>SUMIFS(СВЦЭМ!$D$33:$D$776,СВЦЭМ!$A$33:$A$776,$A12,СВЦЭМ!$B$33:$B$776,Y$11)+'СЕТ СН'!$F$11+СВЦЭМ!$D$10+'СЕТ СН'!$F$5-'СЕТ СН'!$F$21</f>
        <v>2669.1549913499998</v>
      </c>
      <c r="AA12" s="45"/>
    </row>
    <row r="13" spans="1:27" ht="15.75" x14ac:dyDescent="0.2">
      <c r="A13" s="35">
        <f>A12+1</f>
        <v>43923</v>
      </c>
      <c r="B13" s="36">
        <f>SUMIFS(СВЦЭМ!$D$33:$D$776,СВЦЭМ!$A$33:$A$776,$A13,СВЦЭМ!$B$33:$B$776,B$11)+'СЕТ СН'!$F$11+СВЦЭМ!$D$10+'СЕТ СН'!$F$5-'СЕТ СН'!$F$21</f>
        <v>2652.51094689</v>
      </c>
      <c r="C13" s="36">
        <f>SUMIFS(СВЦЭМ!$D$33:$D$776,СВЦЭМ!$A$33:$A$776,$A13,СВЦЭМ!$B$33:$B$776,C$11)+'СЕТ СН'!$F$11+СВЦЭМ!$D$10+'СЕТ СН'!$F$5-'СЕТ СН'!$F$21</f>
        <v>2621.9502801899998</v>
      </c>
      <c r="D13" s="36">
        <f>SUMIFS(СВЦЭМ!$D$33:$D$776,СВЦЭМ!$A$33:$A$776,$A13,СВЦЭМ!$B$33:$B$776,D$11)+'СЕТ СН'!$F$11+СВЦЭМ!$D$10+'СЕТ СН'!$F$5-'СЕТ СН'!$F$21</f>
        <v>2606.0919385799998</v>
      </c>
      <c r="E13" s="36">
        <f>SUMIFS(СВЦЭМ!$D$33:$D$776,СВЦЭМ!$A$33:$A$776,$A13,СВЦЭМ!$B$33:$B$776,E$11)+'СЕТ СН'!$F$11+СВЦЭМ!$D$10+'СЕТ СН'!$F$5-'СЕТ СН'!$F$21</f>
        <v>2595.6655592799998</v>
      </c>
      <c r="F13" s="36">
        <f>SUMIFS(СВЦЭМ!$D$33:$D$776,СВЦЭМ!$A$33:$A$776,$A13,СВЦЭМ!$B$33:$B$776,F$11)+'СЕТ СН'!$F$11+СВЦЭМ!$D$10+'СЕТ СН'!$F$5-'СЕТ СН'!$F$21</f>
        <v>2591.87761529</v>
      </c>
      <c r="G13" s="36">
        <f>SUMIFS(СВЦЭМ!$D$33:$D$776,СВЦЭМ!$A$33:$A$776,$A13,СВЦЭМ!$B$33:$B$776,G$11)+'СЕТ СН'!$F$11+СВЦЭМ!$D$10+'СЕТ СН'!$F$5-'СЕТ СН'!$F$21</f>
        <v>2694.1821913799999</v>
      </c>
      <c r="H13" s="36">
        <f>SUMIFS(СВЦЭМ!$D$33:$D$776,СВЦЭМ!$A$33:$A$776,$A13,СВЦЭМ!$B$33:$B$776,H$11)+'СЕТ СН'!$F$11+СВЦЭМ!$D$10+'СЕТ СН'!$F$5-'СЕТ СН'!$F$21</f>
        <v>2740.4598392899998</v>
      </c>
      <c r="I13" s="36">
        <f>SUMIFS(СВЦЭМ!$D$33:$D$776,СВЦЭМ!$A$33:$A$776,$A13,СВЦЭМ!$B$33:$B$776,I$11)+'СЕТ СН'!$F$11+СВЦЭМ!$D$10+'СЕТ СН'!$F$5-'СЕТ СН'!$F$21</f>
        <v>2737.9124698199998</v>
      </c>
      <c r="J13" s="36">
        <f>SUMIFS(СВЦЭМ!$D$33:$D$776,СВЦЭМ!$A$33:$A$776,$A13,СВЦЭМ!$B$33:$B$776,J$11)+'СЕТ СН'!$F$11+СВЦЭМ!$D$10+'СЕТ СН'!$F$5-'СЕТ СН'!$F$21</f>
        <v>2694.9741334199998</v>
      </c>
      <c r="K13" s="36">
        <f>SUMIFS(СВЦЭМ!$D$33:$D$776,СВЦЭМ!$A$33:$A$776,$A13,СВЦЭМ!$B$33:$B$776,K$11)+'СЕТ СН'!$F$11+СВЦЭМ!$D$10+'СЕТ СН'!$F$5-'СЕТ СН'!$F$21</f>
        <v>2663.0562636</v>
      </c>
      <c r="L13" s="36">
        <f>SUMIFS(СВЦЭМ!$D$33:$D$776,СВЦЭМ!$A$33:$A$776,$A13,СВЦЭМ!$B$33:$B$776,L$11)+'СЕТ СН'!$F$11+СВЦЭМ!$D$10+'СЕТ СН'!$F$5-'СЕТ СН'!$F$21</f>
        <v>2656.7489274</v>
      </c>
      <c r="M13" s="36">
        <f>SUMIFS(СВЦЭМ!$D$33:$D$776,СВЦЭМ!$A$33:$A$776,$A13,СВЦЭМ!$B$33:$B$776,M$11)+'СЕТ СН'!$F$11+СВЦЭМ!$D$10+'СЕТ СН'!$F$5-'СЕТ СН'!$F$21</f>
        <v>2679.0933818799999</v>
      </c>
      <c r="N13" s="36">
        <f>SUMIFS(СВЦЭМ!$D$33:$D$776,СВЦЭМ!$A$33:$A$776,$A13,СВЦЭМ!$B$33:$B$776,N$11)+'СЕТ СН'!$F$11+СВЦЭМ!$D$10+'СЕТ СН'!$F$5-'СЕТ СН'!$F$21</f>
        <v>2701.90832357</v>
      </c>
      <c r="O13" s="36">
        <f>SUMIFS(СВЦЭМ!$D$33:$D$776,СВЦЭМ!$A$33:$A$776,$A13,СВЦЭМ!$B$33:$B$776,O$11)+'СЕТ СН'!$F$11+СВЦЭМ!$D$10+'СЕТ СН'!$F$5-'СЕТ СН'!$F$21</f>
        <v>2730.9978411499997</v>
      </c>
      <c r="P13" s="36">
        <f>SUMIFS(СВЦЭМ!$D$33:$D$776,СВЦЭМ!$A$33:$A$776,$A13,СВЦЭМ!$B$33:$B$776,P$11)+'СЕТ СН'!$F$11+СВЦЭМ!$D$10+'СЕТ СН'!$F$5-'СЕТ СН'!$F$21</f>
        <v>2683.4736732699998</v>
      </c>
      <c r="Q13" s="36">
        <f>SUMIFS(СВЦЭМ!$D$33:$D$776,СВЦЭМ!$A$33:$A$776,$A13,СВЦЭМ!$B$33:$B$776,Q$11)+'СЕТ СН'!$F$11+СВЦЭМ!$D$10+'СЕТ СН'!$F$5-'СЕТ СН'!$F$21</f>
        <v>2690.7858748399999</v>
      </c>
      <c r="R13" s="36">
        <f>SUMIFS(СВЦЭМ!$D$33:$D$776,СВЦЭМ!$A$33:$A$776,$A13,СВЦЭМ!$B$33:$B$776,R$11)+'СЕТ СН'!$F$11+СВЦЭМ!$D$10+'СЕТ СН'!$F$5-'СЕТ СН'!$F$21</f>
        <v>2684.8951207599998</v>
      </c>
      <c r="S13" s="36">
        <f>SUMIFS(СВЦЭМ!$D$33:$D$776,СВЦЭМ!$A$33:$A$776,$A13,СВЦЭМ!$B$33:$B$776,S$11)+'СЕТ СН'!$F$11+СВЦЭМ!$D$10+'СЕТ СН'!$F$5-'СЕТ СН'!$F$21</f>
        <v>2681.69741746</v>
      </c>
      <c r="T13" s="36">
        <f>SUMIFS(СВЦЭМ!$D$33:$D$776,СВЦЭМ!$A$33:$A$776,$A13,СВЦЭМ!$B$33:$B$776,T$11)+'СЕТ СН'!$F$11+СВЦЭМ!$D$10+'СЕТ СН'!$F$5-'СЕТ СН'!$F$21</f>
        <v>2654.5289981199999</v>
      </c>
      <c r="U13" s="36">
        <f>SUMIFS(СВЦЭМ!$D$33:$D$776,СВЦЭМ!$A$33:$A$776,$A13,СВЦЭМ!$B$33:$B$776,U$11)+'СЕТ СН'!$F$11+СВЦЭМ!$D$10+'СЕТ СН'!$F$5-'СЕТ СН'!$F$21</f>
        <v>2635.8926609099999</v>
      </c>
      <c r="V13" s="36">
        <f>SUMIFS(СВЦЭМ!$D$33:$D$776,СВЦЭМ!$A$33:$A$776,$A13,СВЦЭМ!$B$33:$B$776,V$11)+'СЕТ СН'!$F$11+СВЦЭМ!$D$10+'СЕТ СН'!$F$5-'СЕТ СН'!$F$21</f>
        <v>2618.6462948799999</v>
      </c>
      <c r="W13" s="36">
        <f>SUMIFS(СВЦЭМ!$D$33:$D$776,СВЦЭМ!$A$33:$A$776,$A13,СВЦЭМ!$B$33:$B$776,W$11)+'СЕТ СН'!$F$11+СВЦЭМ!$D$10+'СЕТ СН'!$F$5-'СЕТ СН'!$F$21</f>
        <v>2626.7401540399997</v>
      </c>
      <c r="X13" s="36">
        <f>SUMIFS(СВЦЭМ!$D$33:$D$776,СВЦЭМ!$A$33:$A$776,$A13,СВЦЭМ!$B$33:$B$776,X$11)+'СЕТ СН'!$F$11+СВЦЭМ!$D$10+'СЕТ СН'!$F$5-'СЕТ СН'!$F$21</f>
        <v>2633.1558496899997</v>
      </c>
      <c r="Y13" s="36">
        <f>SUMIFS(СВЦЭМ!$D$33:$D$776,СВЦЭМ!$A$33:$A$776,$A13,СВЦЭМ!$B$33:$B$776,Y$11)+'СЕТ СН'!$F$11+СВЦЭМ!$D$10+'СЕТ СН'!$F$5-'СЕТ СН'!$F$21</f>
        <v>2668.2798088899999</v>
      </c>
    </row>
    <row r="14" spans="1:27" ht="15.75" x14ac:dyDescent="0.2">
      <c r="A14" s="35">
        <f t="shared" ref="A14:A42" si="0">A13+1</f>
        <v>43924</v>
      </c>
      <c r="B14" s="36">
        <f>SUMIFS(СВЦЭМ!$D$33:$D$776,СВЦЭМ!$A$33:$A$776,$A14,СВЦЭМ!$B$33:$B$776,B$11)+'СЕТ СН'!$F$11+СВЦЭМ!$D$10+'СЕТ СН'!$F$5-'СЕТ СН'!$F$21</f>
        <v>2646.8214349499999</v>
      </c>
      <c r="C14" s="36">
        <f>SUMIFS(СВЦЭМ!$D$33:$D$776,СВЦЭМ!$A$33:$A$776,$A14,СВЦЭМ!$B$33:$B$776,C$11)+'СЕТ СН'!$F$11+СВЦЭМ!$D$10+'СЕТ СН'!$F$5-'СЕТ СН'!$F$21</f>
        <v>2698.2361319399997</v>
      </c>
      <c r="D14" s="36">
        <f>SUMIFS(СВЦЭМ!$D$33:$D$776,СВЦЭМ!$A$33:$A$776,$A14,СВЦЭМ!$B$33:$B$776,D$11)+'СЕТ СН'!$F$11+СВЦЭМ!$D$10+'СЕТ СН'!$F$5-'СЕТ СН'!$F$21</f>
        <v>2718.50571227</v>
      </c>
      <c r="E14" s="36">
        <f>SUMIFS(СВЦЭМ!$D$33:$D$776,СВЦЭМ!$A$33:$A$776,$A14,СВЦЭМ!$B$33:$B$776,E$11)+'СЕТ СН'!$F$11+СВЦЭМ!$D$10+'СЕТ СН'!$F$5-'СЕТ СН'!$F$21</f>
        <v>2711.7908878099997</v>
      </c>
      <c r="F14" s="36">
        <f>SUMIFS(СВЦЭМ!$D$33:$D$776,СВЦЭМ!$A$33:$A$776,$A14,СВЦЭМ!$B$33:$B$776,F$11)+'СЕТ СН'!$F$11+СВЦЭМ!$D$10+'СЕТ СН'!$F$5-'СЕТ СН'!$F$21</f>
        <v>2706.16815662</v>
      </c>
      <c r="G14" s="36">
        <f>SUMIFS(СВЦЭМ!$D$33:$D$776,СВЦЭМ!$A$33:$A$776,$A14,СВЦЭМ!$B$33:$B$776,G$11)+'СЕТ СН'!$F$11+СВЦЭМ!$D$10+'СЕТ СН'!$F$5-'СЕТ СН'!$F$21</f>
        <v>2707.6284629499996</v>
      </c>
      <c r="H14" s="36">
        <f>SUMIFS(СВЦЭМ!$D$33:$D$776,СВЦЭМ!$A$33:$A$776,$A14,СВЦЭМ!$B$33:$B$776,H$11)+'СЕТ СН'!$F$11+СВЦЭМ!$D$10+'СЕТ СН'!$F$5-'СЕТ СН'!$F$21</f>
        <v>2690.9460809499997</v>
      </c>
      <c r="I14" s="36">
        <f>SUMIFS(СВЦЭМ!$D$33:$D$776,СВЦЭМ!$A$33:$A$776,$A14,СВЦЭМ!$B$33:$B$776,I$11)+'СЕТ СН'!$F$11+СВЦЭМ!$D$10+'СЕТ СН'!$F$5-'СЕТ СН'!$F$21</f>
        <v>2664.8198138099997</v>
      </c>
      <c r="J14" s="36">
        <f>SUMIFS(СВЦЭМ!$D$33:$D$776,СВЦЭМ!$A$33:$A$776,$A14,СВЦЭМ!$B$33:$B$776,J$11)+'СЕТ СН'!$F$11+СВЦЭМ!$D$10+'СЕТ СН'!$F$5-'СЕТ СН'!$F$21</f>
        <v>2592.6858366099996</v>
      </c>
      <c r="K14" s="36">
        <f>SUMIFS(СВЦЭМ!$D$33:$D$776,СВЦЭМ!$A$33:$A$776,$A14,СВЦЭМ!$B$33:$B$776,K$11)+'СЕТ СН'!$F$11+СВЦЭМ!$D$10+'СЕТ СН'!$F$5-'СЕТ СН'!$F$21</f>
        <v>2596.6428129899996</v>
      </c>
      <c r="L14" s="36">
        <f>SUMIFS(СВЦЭМ!$D$33:$D$776,СВЦЭМ!$A$33:$A$776,$A14,СВЦЭМ!$B$33:$B$776,L$11)+'СЕТ СН'!$F$11+СВЦЭМ!$D$10+'СЕТ СН'!$F$5-'СЕТ СН'!$F$21</f>
        <v>2611.6929048900001</v>
      </c>
      <c r="M14" s="36">
        <f>SUMIFS(СВЦЭМ!$D$33:$D$776,СВЦЭМ!$A$33:$A$776,$A14,СВЦЭМ!$B$33:$B$776,M$11)+'СЕТ СН'!$F$11+СВЦЭМ!$D$10+'СЕТ СН'!$F$5-'СЕТ СН'!$F$21</f>
        <v>2614.17296111</v>
      </c>
      <c r="N14" s="36">
        <f>SUMIFS(СВЦЭМ!$D$33:$D$776,СВЦЭМ!$A$33:$A$776,$A14,СВЦЭМ!$B$33:$B$776,N$11)+'СЕТ СН'!$F$11+СВЦЭМ!$D$10+'СЕТ СН'!$F$5-'СЕТ СН'!$F$21</f>
        <v>2636.5891943899996</v>
      </c>
      <c r="O14" s="36">
        <f>SUMIFS(СВЦЭМ!$D$33:$D$776,СВЦЭМ!$A$33:$A$776,$A14,СВЦЭМ!$B$33:$B$776,O$11)+'СЕТ СН'!$F$11+СВЦЭМ!$D$10+'СЕТ СН'!$F$5-'СЕТ СН'!$F$21</f>
        <v>2654.3976926099999</v>
      </c>
      <c r="P14" s="36">
        <f>SUMIFS(СВЦЭМ!$D$33:$D$776,СВЦЭМ!$A$33:$A$776,$A14,СВЦЭМ!$B$33:$B$776,P$11)+'СЕТ СН'!$F$11+СВЦЭМ!$D$10+'СЕТ СН'!$F$5-'СЕТ СН'!$F$21</f>
        <v>2634.1592620599999</v>
      </c>
      <c r="Q14" s="36">
        <f>SUMIFS(СВЦЭМ!$D$33:$D$776,СВЦЭМ!$A$33:$A$776,$A14,СВЦЭМ!$B$33:$B$776,Q$11)+'СЕТ СН'!$F$11+СВЦЭМ!$D$10+'СЕТ СН'!$F$5-'СЕТ СН'!$F$21</f>
        <v>2647.7569564400001</v>
      </c>
      <c r="R14" s="36">
        <f>SUMIFS(СВЦЭМ!$D$33:$D$776,СВЦЭМ!$A$33:$A$776,$A14,СВЦЭМ!$B$33:$B$776,R$11)+'СЕТ СН'!$F$11+СВЦЭМ!$D$10+'СЕТ СН'!$F$5-'СЕТ СН'!$F$21</f>
        <v>2644.0712339900001</v>
      </c>
      <c r="S14" s="36">
        <f>SUMIFS(СВЦЭМ!$D$33:$D$776,СВЦЭМ!$A$33:$A$776,$A14,СВЦЭМ!$B$33:$B$776,S$11)+'СЕТ СН'!$F$11+СВЦЭМ!$D$10+'СЕТ СН'!$F$5-'СЕТ СН'!$F$21</f>
        <v>2636.3339472899997</v>
      </c>
      <c r="T14" s="36">
        <f>SUMIFS(СВЦЭМ!$D$33:$D$776,СВЦЭМ!$A$33:$A$776,$A14,СВЦЭМ!$B$33:$B$776,T$11)+'СЕТ СН'!$F$11+СВЦЭМ!$D$10+'СЕТ СН'!$F$5-'СЕТ СН'!$F$21</f>
        <v>2616.78882157</v>
      </c>
      <c r="U14" s="36">
        <f>SUMIFS(СВЦЭМ!$D$33:$D$776,СВЦЭМ!$A$33:$A$776,$A14,СВЦЭМ!$B$33:$B$776,U$11)+'СЕТ СН'!$F$11+СВЦЭМ!$D$10+'СЕТ СН'!$F$5-'СЕТ СН'!$F$21</f>
        <v>2588.3754004699999</v>
      </c>
      <c r="V14" s="36">
        <f>SUMIFS(СВЦЭМ!$D$33:$D$776,СВЦЭМ!$A$33:$A$776,$A14,СВЦЭМ!$B$33:$B$776,V$11)+'СЕТ СН'!$F$11+СВЦЭМ!$D$10+'СЕТ СН'!$F$5-'СЕТ СН'!$F$21</f>
        <v>2575.4484628</v>
      </c>
      <c r="W14" s="36">
        <f>SUMIFS(СВЦЭМ!$D$33:$D$776,СВЦЭМ!$A$33:$A$776,$A14,СВЦЭМ!$B$33:$B$776,W$11)+'СЕТ СН'!$F$11+СВЦЭМ!$D$10+'СЕТ СН'!$F$5-'СЕТ СН'!$F$21</f>
        <v>2583.6935112800002</v>
      </c>
      <c r="X14" s="36">
        <f>SUMIFS(СВЦЭМ!$D$33:$D$776,СВЦЭМ!$A$33:$A$776,$A14,СВЦЭМ!$B$33:$B$776,X$11)+'СЕТ СН'!$F$11+СВЦЭМ!$D$10+'СЕТ СН'!$F$5-'СЕТ СН'!$F$21</f>
        <v>2602.2956941699999</v>
      </c>
      <c r="Y14" s="36">
        <f>SUMIFS(СВЦЭМ!$D$33:$D$776,СВЦЭМ!$A$33:$A$776,$A14,СВЦЭМ!$B$33:$B$776,Y$11)+'СЕТ СН'!$F$11+СВЦЭМ!$D$10+'СЕТ СН'!$F$5-'СЕТ СН'!$F$21</f>
        <v>2645.0601743099996</v>
      </c>
    </row>
    <row r="15" spans="1:27" ht="15.75" x14ac:dyDescent="0.2">
      <c r="A15" s="35">
        <f t="shared" si="0"/>
        <v>43925</v>
      </c>
      <c r="B15" s="36">
        <f>SUMIFS(СВЦЭМ!$D$33:$D$776,СВЦЭМ!$A$33:$A$776,$A15,СВЦЭМ!$B$33:$B$776,B$11)+'СЕТ СН'!$F$11+СВЦЭМ!$D$10+'СЕТ СН'!$F$5-'СЕТ СН'!$F$21</f>
        <v>2672.7854072599998</v>
      </c>
      <c r="C15" s="36">
        <f>SUMIFS(СВЦЭМ!$D$33:$D$776,СВЦЭМ!$A$33:$A$776,$A15,СВЦЭМ!$B$33:$B$776,C$11)+'СЕТ СН'!$F$11+СВЦЭМ!$D$10+'СЕТ СН'!$F$5-'СЕТ СН'!$F$21</f>
        <v>2708.04639778</v>
      </c>
      <c r="D15" s="36">
        <f>SUMIFS(СВЦЭМ!$D$33:$D$776,СВЦЭМ!$A$33:$A$776,$A15,СВЦЭМ!$B$33:$B$776,D$11)+'СЕТ СН'!$F$11+СВЦЭМ!$D$10+'СЕТ СН'!$F$5-'СЕТ СН'!$F$21</f>
        <v>2727.2814637800002</v>
      </c>
      <c r="E15" s="36">
        <f>SUMIFS(СВЦЭМ!$D$33:$D$776,СВЦЭМ!$A$33:$A$776,$A15,СВЦЭМ!$B$33:$B$776,E$11)+'СЕТ СН'!$F$11+СВЦЭМ!$D$10+'СЕТ СН'!$F$5-'СЕТ СН'!$F$21</f>
        <v>2744.0043885199998</v>
      </c>
      <c r="F15" s="36">
        <f>SUMIFS(СВЦЭМ!$D$33:$D$776,СВЦЭМ!$A$33:$A$776,$A15,СВЦЭМ!$B$33:$B$776,F$11)+'СЕТ СН'!$F$11+СВЦЭМ!$D$10+'СЕТ СН'!$F$5-'СЕТ СН'!$F$21</f>
        <v>2743.12955883</v>
      </c>
      <c r="G15" s="36">
        <f>SUMIFS(СВЦЭМ!$D$33:$D$776,СВЦЭМ!$A$33:$A$776,$A15,СВЦЭМ!$B$33:$B$776,G$11)+'СЕТ СН'!$F$11+СВЦЭМ!$D$10+'СЕТ СН'!$F$5-'СЕТ СН'!$F$21</f>
        <v>2741.0771030599999</v>
      </c>
      <c r="H15" s="36">
        <f>SUMIFS(СВЦЭМ!$D$33:$D$776,СВЦЭМ!$A$33:$A$776,$A15,СВЦЭМ!$B$33:$B$776,H$11)+'СЕТ СН'!$F$11+СВЦЭМ!$D$10+'СЕТ СН'!$F$5-'СЕТ СН'!$F$21</f>
        <v>2709.4858988400001</v>
      </c>
      <c r="I15" s="36">
        <f>SUMIFS(СВЦЭМ!$D$33:$D$776,СВЦЭМ!$A$33:$A$776,$A15,СВЦЭМ!$B$33:$B$776,I$11)+'СЕТ СН'!$F$11+СВЦЭМ!$D$10+'СЕТ СН'!$F$5-'СЕТ СН'!$F$21</f>
        <v>2687.6745680399999</v>
      </c>
      <c r="J15" s="36">
        <f>SUMIFS(СВЦЭМ!$D$33:$D$776,СВЦЭМ!$A$33:$A$776,$A15,СВЦЭМ!$B$33:$B$776,J$11)+'СЕТ СН'!$F$11+СВЦЭМ!$D$10+'СЕТ СН'!$F$5-'СЕТ СН'!$F$21</f>
        <v>2621.3611236400002</v>
      </c>
      <c r="K15" s="36">
        <f>SUMIFS(СВЦЭМ!$D$33:$D$776,СВЦЭМ!$A$33:$A$776,$A15,СВЦЭМ!$B$33:$B$776,K$11)+'СЕТ СН'!$F$11+СВЦЭМ!$D$10+'СЕТ СН'!$F$5-'СЕТ СН'!$F$21</f>
        <v>2589.2146627499997</v>
      </c>
      <c r="L15" s="36">
        <f>SUMIFS(СВЦЭМ!$D$33:$D$776,СВЦЭМ!$A$33:$A$776,$A15,СВЦЭМ!$B$33:$B$776,L$11)+'СЕТ СН'!$F$11+СВЦЭМ!$D$10+'СЕТ СН'!$F$5-'СЕТ СН'!$F$21</f>
        <v>2585.4336425800002</v>
      </c>
      <c r="M15" s="36">
        <f>SUMIFS(СВЦЭМ!$D$33:$D$776,СВЦЭМ!$A$33:$A$776,$A15,СВЦЭМ!$B$33:$B$776,M$11)+'СЕТ СН'!$F$11+СВЦЭМ!$D$10+'СЕТ СН'!$F$5-'СЕТ СН'!$F$21</f>
        <v>2581.8525231699996</v>
      </c>
      <c r="N15" s="36">
        <f>SUMIFS(СВЦЭМ!$D$33:$D$776,СВЦЭМ!$A$33:$A$776,$A15,СВЦЭМ!$B$33:$B$776,N$11)+'СЕТ СН'!$F$11+СВЦЭМ!$D$10+'СЕТ СН'!$F$5-'СЕТ СН'!$F$21</f>
        <v>2595.3190205800001</v>
      </c>
      <c r="O15" s="36">
        <f>SUMIFS(СВЦЭМ!$D$33:$D$776,СВЦЭМ!$A$33:$A$776,$A15,СВЦЭМ!$B$33:$B$776,O$11)+'СЕТ СН'!$F$11+СВЦЭМ!$D$10+'СЕТ СН'!$F$5-'СЕТ СН'!$F$21</f>
        <v>2607.0268156100001</v>
      </c>
      <c r="P15" s="36">
        <f>SUMIFS(СВЦЭМ!$D$33:$D$776,СВЦЭМ!$A$33:$A$776,$A15,СВЦЭМ!$B$33:$B$776,P$11)+'СЕТ СН'!$F$11+СВЦЭМ!$D$10+'СЕТ СН'!$F$5-'СЕТ СН'!$F$21</f>
        <v>2603.8514092400001</v>
      </c>
      <c r="Q15" s="36">
        <f>SUMIFS(СВЦЭМ!$D$33:$D$776,СВЦЭМ!$A$33:$A$776,$A15,СВЦЭМ!$B$33:$B$776,Q$11)+'СЕТ СН'!$F$11+СВЦЭМ!$D$10+'СЕТ СН'!$F$5-'СЕТ СН'!$F$21</f>
        <v>2615.277071</v>
      </c>
      <c r="R15" s="36">
        <f>SUMIFS(СВЦЭМ!$D$33:$D$776,СВЦЭМ!$A$33:$A$776,$A15,СВЦЭМ!$B$33:$B$776,R$11)+'СЕТ СН'!$F$11+СВЦЭМ!$D$10+'СЕТ СН'!$F$5-'СЕТ СН'!$F$21</f>
        <v>2607.1414154499998</v>
      </c>
      <c r="S15" s="36">
        <f>SUMIFS(СВЦЭМ!$D$33:$D$776,СВЦЭМ!$A$33:$A$776,$A15,СВЦЭМ!$B$33:$B$776,S$11)+'СЕТ СН'!$F$11+СВЦЭМ!$D$10+'СЕТ СН'!$F$5-'СЕТ СН'!$F$21</f>
        <v>2600.6352613700001</v>
      </c>
      <c r="T15" s="36">
        <f>SUMIFS(СВЦЭМ!$D$33:$D$776,СВЦЭМ!$A$33:$A$776,$A15,СВЦЭМ!$B$33:$B$776,T$11)+'СЕТ СН'!$F$11+СВЦЭМ!$D$10+'СЕТ СН'!$F$5-'СЕТ СН'!$F$21</f>
        <v>2585.0521384699996</v>
      </c>
      <c r="U15" s="36">
        <f>SUMIFS(СВЦЭМ!$D$33:$D$776,СВЦЭМ!$A$33:$A$776,$A15,СВЦЭМ!$B$33:$B$776,U$11)+'СЕТ СН'!$F$11+СВЦЭМ!$D$10+'СЕТ СН'!$F$5-'СЕТ СН'!$F$21</f>
        <v>2569.2655120299996</v>
      </c>
      <c r="V15" s="36">
        <f>SUMIFS(СВЦЭМ!$D$33:$D$776,СВЦЭМ!$A$33:$A$776,$A15,СВЦЭМ!$B$33:$B$776,V$11)+'СЕТ СН'!$F$11+СВЦЭМ!$D$10+'СЕТ СН'!$F$5-'СЕТ СН'!$F$21</f>
        <v>2571.9624978800002</v>
      </c>
      <c r="W15" s="36">
        <f>SUMIFS(СВЦЭМ!$D$33:$D$776,СВЦЭМ!$A$33:$A$776,$A15,СВЦЭМ!$B$33:$B$776,W$11)+'СЕТ СН'!$F$11+СВЦЭМ!$D$10+'СЕТ СН'!$F$5-'СЕТ СН'!$F$21</f>
        <v>2559.1909722199998</v>
      </c>
      <c r="X15" s="36">
        <f>SUMIFS(СВЦЭМ!$D$33:$D$776,СВЦЭМ!$A$33:$A$776,$A15,СВЦЭМ!$B$33:$B$776,X$11)+'СЕТ СН'!$F$11+СВЦЭМ!$D$10+'СЕТ СН'!$F$5-'СЕТ СН'!$F$21</f>
        <v>2572.2424859399998</v>
      </c>
      <c r="Y15" s="36">
        <f>SUMIFS(СВЦЭМ!$D$33:$D$776,СВЦЭМ!$A$33:$A$776,$A15,СВЦЭМ!$B$33:$B$776,Y$11)+'СЕТ СН'!$F$11+СВЦЭМ!$D$10+'СЕТ СН'!$F$5-'СЕТ СН'!$F$21</f>
        <v>2624.3877162799999</v>
      </c>
    </row>
    <row r="16" spans="1:27" ht="15.75" x14ac:dyDescent="0.2">
      <c r="A16" s="35">
        <f t="shared" si="0"/>
        <v>43926</v>
      </c>
      <c r="B16" s="36">
        <f>SUMIFS(СВЦЭМ!$D$33:$D$776,СВЦЭМ!$A$33:$A$776,$A16,СВЦЭМ!$B$33:$B$776,B$11)+'СЕТ СН'!$F$11+СВЦЭМ!$D$10+'СЕТ СН'!$F$5-'СЕТ СН'!$F$21</f>
        <v>2645.79287557</v>
      </c>
      <c r="C16" s="36">
        <f>SUMIFS(СВЦЭМ!$D$33:$D$776,СВЦЭМ!$A$33:$A$776,$A16,СВЦЭМ!$B$33:$B$776,C$11)+'СЕТ СН'!$F$11+СВЦЭМ!$D$10+'СЕТ СН'!$F$5-'СЕТ СН'!$F$21</f>
        <v>2717.7641577599998</v>
      </c>
      <c r="D16" s="36">
        <f>SUMIFS(СВЦЭМ!$D$33:$D$776,СВЦЭМ!$A$33:$A$776,$A16,СВЦЭМ!$B$33:$B$776,D$11)+'СЕТ СН'!$F$11+СВЦЭМ!$D$10+'СЕТ СН'!$F$5-'СЕТ СН'!$F$21</f>
        <v>2736.5636556499999</v>
      </c>
      <c r="E16" s="36">
        <f>SUMIFS(СВЦЭМ!$D$33:$D$776,СВЦЭМ!$A$33:$A$776,$A16,СВЦЭМ!$B$33:$B$776,E$11)+'СЕТ СН'!$F$11+СВЦЭМ!$D$10+'СЕТ СН'!$F$5-'СЕТ СН'!$F$21</f>
        <v>2744.8242777199998</v>
      </c>
      <c r="F16" s="36">
        <f>SUMIFS(СВЦЭМ!$D$33:$D$776,СВЦЭМ!$A$33:$A$776,$A16,СВЦЭМ!$B$33:$B$776,F$11)+'СЕТ СН'!$F$11+СВЦЭМ!$D$10+'СЕТ СН'!$F$5-'СЕТ СН'!$F$21</f>
        <v>2742.9113321099999</v>
      </c>
      <c r="G16" s="36">
        <f>SUMIFS(СВЦЭМ!$D$33:$D$776,СВЦЭМ!$A$33:$A$776,$A16,СВЦЭМ!$B$33:$B$776,G$11)+'СЕТ СН'!$F$11+СВЦЭМ!$D$10+'СЕТ СН'!$F$5-'СЕТ СН'!$F$21</f>
        <v>2746.6711539099997</v>
      </c>
      <c r="H16" s="36">
        <f>SUMIFS(СВЦЭМ!$D$33:$D$776,СВЦЭМ!$A$33:$A$776,$A16,СВЦЭМ!$B$33:$B$776,H$11)+'СЕТ СН'!$F$11+СВЦЭМ!$D$10+'СЕТ СН'!$F$5-'СЕТ СН'!$F$21</f>
        <v>2727.3012677699999</v>
      </c>
      <c r="I16" s="36">
        <f>SUMIFS(СВЦЭМ!$D$33:$D$776,СВЦЭМ!$A$33:$A$776,$A16,СВЦЭМ!$B$33:$B$776,I$11)+'СЕТ СН'!$F$11+СВЦЭМ!$D$10+'СЕТ СН'!$F$5-'СЕТ СН'!$F$21</f>
        <v>2707.4225212499996</v>
      </c>
      <c r="J16" s="36">
        <f>SUMIFS(СВЦЭМ!$D$33:$D$776,СВЦЭМ!$A$33:$A$776,$A16,СВЦЭМ!$B$33:$B$776,J$11)+'СЕТ СН'!$F$11+СВЦЭМ!$D$10+'СЕТ СН'!$F$5-'СЕТ СН'!$F$21</f>
        <v>2640.5054254400002</v>
      </c>
      <c r="K16" s="36">
        <f>SUMIFS(СВЦЭМ!$D$33:$D$776,СВЦЭМ!$A$33:$A$776,$A16,СВЦЭМ!$B$33:$B$776,K$11)+'СЕТ СН'!$F$11+СВЦЭМ!$D$10+'СЕТ СН'!$F$5-'СЕТ СН'!$F$21</f>
        <v>2591.0663493100001</v>
      </c>
      <c r="L16" s="36">
        <f>SUMIFS(СВЦЭМ!$D$33:$D$776,СВЦЭМ!$A$33:$A$776,$A16,СВЦЭМ!$B$33:$B$776,L$11)+'СЕТ СН'!$F$11+СВЦЭМ!$D$10+'СЕТ СН'!$F$5-'СЕТ СН'!$F$21</f>
        <v>2581.3384430699998</v>
      </c>
      <c r="M16" s="36">
        <f>SUMIFS(СВЦЭМ!$D$33:$D$776,СВЦЭМ!$A$33:$A$776,$A16,СВЦЭМ!$B$33:$B$776,M$11)+'СЕТ СН'!$F$11+СВЦЭМ!$D$10+'СЕТ СН'!$F$5-'СЕТ СН'!$F$21</f>
        <v>2578.9697114999999</v>
      </c>
      <c r="N16" s="36">
        <f>SUMIFS(СВЦЭМ!$D$33:$D$776,СВЦЭМ!$A$33:$A$776,$A16,СВЦЭМ!$B$33:$B$776,N$11)+'СЕТ СН'!$F$11+СВЦЭМ!$D$10+'СЕТ СН'!$F$5-'СЕТ СН'!$F$21</f>
        <v>2596.2986318100002</v>
      </c>
      <c r="O16" s="36">
        <f>SUMIFS(СВЦЭМ!$D$33:$D$776,СВЦЭМ!$A$33:$A$776,$A16,СВЦЭМ!$B$33:$B$776,O$11)+'СЕТ СН'!$F$11+СВЦЭМ!$D$10+'СЕТ СН'!$F$5-'СЕТ СН'!$F$21</f>
        <v>2608.1747708599996</v>
      </c>
      <c r="P16" s="36">
        <f>SUMIFS(СВЦЭМ!$D$33:$D$776,СВЦЭМ!$A$33:$A$776,$A16,СВЦЭМ!$B$33:$B$776,P$11)+'СЕТ СН'!$F$11+СВЦЭМ!$D$10+'СЕТ СН'!$F$5-'СЕТ СН'!$F$21</f>
        <v>2582.6557381499997</v>
      </c>
      <c r="Q16" s="36">
        <f>SUMIFS(СВЦЭМ!$D$33:$D$776,СВЦЭМ!$A$33:$A$776,$A16,СВЦЭМ!$B$33:$B$776,Q$11)+'СЕТ СН'!$F$11+СВЦЭМ!$D$10+'СЕТ СН'!$F$5-'СЕТ СН'!$F$21</f>
        <v>2589.1566863199996</v>
      </c>
      <c r="R16" s="36">
        <f>SUMIFS(СВЦЭМ!$D$33:$D$776,СВЦЭМ!$A$33:$A$776,$A16,СВЦЭМ!$B$33:$B$776,R$11)+'СЕТ СН'!$F$11+СВЦЭМ!$D$10+'СЕТ СН'!$F$5-'СЕТ СН'!$F$21</f>
        <v>2588.7133926899996</v>
      </c>
      <c r="S16" s="36">
        <f>SUMIFS(СВЦЭМ!$D$33:$D$776,СВЦЭМ!$A$33:$A$776,$A16,СВЦЭМ!$B$33:$B$776,S$11)+'СЕТ СН'!$F$11+СВЦЭМ!$D$10+'СЕТ СН'!$F$5-'СЕТ СН'!$F$21</f>
        <v>2588.9675136699998</v>
      </c>
      <c r="T16" s="36">
        <f>SUMIFS(СВЦЭМ!$D$33:$D$776,СВЦЭМ!$A$33:$A$776,$A16,СВЦЭМ!$B$33:$B$776,T$11)+'СЕТ СН'!$F$11+СВЦЭМ!$D$10+'СЕТ СН'!$F$5-'СЕТ СН'!$F$21</f>
        <v>2578.6014997299999</v>
      </c>
      <c r="U16" s="36">
        <f>SUMIFS(СВЦЭМ!$D$33:$D$776,СВЦЭМ!$A$33:$A$776,$A16,СВЦЭМ!$B$33:$B$776,U$11)+'СЕТ СН'!$F$11+СВЦЭМ!$D$10+'СЕТ СН'!$F$5-'СЕТ СН'!$F$21</f>
        <v>2562.78835312</v>
      </c>
      <c r="V16" s="36">
        <f>SUMIFS(СВЦЭМ!$D$33:$D$776,СВЦЭМ!$A$33:$A$776,$A16,СВЦЭМ!$B$33:$B$776,V$11)+'СЕТ СН'!$F$11+СВЦЭМ!$D$10+'СЕТ СН'!$F$5-'СЕТ СН'!$F$21</f>
        <v>2542.7895366399998</v>
      </c>
      <c r="W16" s="36">
        <f>SUMIFS(СВЦЭМ!$D$33:$D$776,СВЦЭМ!$A$33:$A$776,$A16,СВЦЭМ!$B$33:$B$776,W$11)+'СЕТ СН'!$F$11+СВЦЭМ!$D$10+'СЕТ СН'!$F$5-'СЕТ СН'!$F$21</f>
        <v>2522.52594503</v>
      </c>
      <c r="X16" s="36">
        <f>SUMIFS(СВЦЭМ!$D$33:$D$776,СВЦЭМ!$A$33:$A$776,$A16,СВЦЭМ!$B$33:$B$776,X$11)+'СЕТ СН'!$F$11+СВЦЭМ!$D$10+'СЕТ СН'!$F$5-'СЕТ СН'!$F$21</f>
        <v>2517.8495639000002</v>
      </c>
      <c r="Y16" s="36">
        <f>SUMIFS(СВЦЭМ!$D$33:$D$776,СВЦЭМ!$A$33:$A$776,$A16,СВЦЭМ!$B$33:$B$776,Y$11)+'СЕТ СН'!$F$11+СВЦЭМ!$D$10+'СЕТ СН'!$F$5-'СЕТ СН'!$F$21</f>
        <v>2562.6807192899996</v>
      </c>
    </row>
    <row r="17" spans="1:25" ht="15.75" x14ac:dyDescent="0.2">
      <c r="A17" s="35">
        <f t="shared" si="0"/>
        <v>43927</v>
      </c>
      <c r="B17" s="36">
        <f>SUMIFS(СВЦЭМ!$D$33:$D$776,СВЦЭМ!$A$33:$A$776,$A17,СВЦЭМ!$B$33:$B$776,B$11)+'СЕТ СН'!$F$11+СВЦЭМ!$D$10+'СЕТ СН'!$F$5-'СЕТ СН'!$F$21</f>
        <v>2689.11649756</v>
      </c>
      <c r="C17" s="36">
        <f>SUMIFS(СВЦЭМ!$D$33:$D$776,СВЦЭМ!$A$33:$A$776,$A17,СВЦЭМ!$B$33:$B$776,C$11)+'СЕТ СН'!$F$11+СВЦЭМ!$D$10+'СЕТ СН'!$F$5-'СЕТ СН'!$F$21</f>
        <v>2722.72018235</v>
      </c>
      <c r="D17" s="36">
        <f>SUMIFS(СВЦЭМ!$D$33:$D$776,СВЦЭМ!$A$33:$A$776,$A17,СВЦЭМ!$B$33:$B$776,D$11)+'СЕТ СН'!$F$11+СВЦЭМ!$D$10+'СЕТ СН'!$F$5-'СЕТ СН'!$F$21</f>
        <v>2737.9921656500001</v>
      </c>
      <c r="E17" s="36">
        <f>SUMIFS(СВЦЭМ!$D$33:$D$776,СВЦЭМ!$A$33:$A$776,$A17,СВЦЭМ!$B$33:$B$776,E$11)+'СЕТ СН'!$F$11+СВЦЭМ!$D$10+'СЕТ СН'!$F$5-'СЕТ СН'!$F$21</f>
        <v>2747.4069227999998</v>
      </c>
      <c r="F17" s="36">
        <f>SUMIFS(СВЦЭМ!$D$33:$D$776,СВЦЭМ!$A$33:$A$776,$A17,СВЦЭМ!$B$33:$B$776,F$11)+'СЕТ СН'!$F$11+СВЦЭМ!$D$10+'СЕТ СН'!$F$5-'СЕТ СН'!$F$21</f>
        <v>2743.5140980299998</v>
      </c>
      <c r="G17" s="36">
        <f>SUMIFS(СВЦЭМ!$D$33:$D$776,СВЦЭМ!$A$33:$A$776,$A17,СВЦЭМ!$B$33:$B$776,G$11)+'СЕТ СН'!$F$11+СВЦЭМ!$D$10+'СЕТ СН'!$F$5-'СЕТ СН'!$F$21</f>
        <v>2744.2016352999999</v>
      </c>
      <c r="H17" s="36">
        <f>SUMIFS(СВЦЭМ!$D$33:$D$776,СВЦЭМ!$A$33:$A$776,$A17,СВЦЭМ!$B$33:$B$776,H$11)+'СЕТ СН'!$F$11+СВЦЭМ!$D$10+'СЕТ СН'!$F$5-'СЕТ СН'!$F$21</f>
        <v>2731.8101655800001</v>
      </c>
      <c r="I17" s="36">
        <f>SUMIFS(СВЦЭМ!$D$33:$D$776,СВЦЭМ!$A$33:$A$776,$A17,СВЦЭМ!$B$33:$B$776,I$11)+'СЕТ СН'!$F$11+СВЦЭМ!$D$10+'СЕТ СН'!$F$5-'СЕТ СН'!$F$21</f>
        <v>2697.9039169799998</v>
      </c>
      <c r="J17" s="36">
        <f>SUMIFS(СВЦЭМ!$D$33:$D$776,СВЦЭМ!$A$33:$A$776,$A17,СВЦЭМ!$B$33:$B$776,J$11)+'СЕТ СН'!$F$11+СВЦЭМ!$D$10+'СЕТ СН'!$F$5-'СЕТ СН'!$F$21</f>
        <v>2639.63274482</v>
      </c>
      <c r="K17" s="36">
        <f>SUMIFS(СВЦЭМ!$D$33:$D$776,СВЦЭМ!$A$33:$A$776,$A17,СВЦЭМ!$B$33:$B$776,K$11)+'СЕТ СН'!$F$11+СВЦЭМ!$D$10+'СЕТ СН'!$F$5-'СЕТ СН'!$F$21</f>
        <v>2638.7508248599997</v>
      </c>
      <c r="L17" s="36">
        <f>SUMIFS(СВЦЭМ!$D$33:$D$776,СВЦЭМ!$A$33:$A$776,$A17,СВЦЭМ!$B$33:$B$776,L$11)+'СЕТ СН'!$F$11+СВЦЭМ!$D$10+'СЕТ СН'!$F$5-'СЕТ СН'!$F$21</f>
        <v>2619.6783914299999</v>
      </c>
      <c r="M17" s="36">
        <f>SUMIFS(СВЦЭМ!$D$33:$D$776,СВЦЭМ!$A$33:$A$776,$A17,СВЦЭМ!$B$33:$B$776,M$11)+'СЕТ СН'!$F$11+СВЦЭМ!$D$10+'СЕТ СН'!$F$5-'СЕТ СН'!$F$21</f>
        <v>2623.76719873</v>
      </c>
      <c r="N17" s="36">
        <f>SUMIFS(СВЦЭМ!$D$33:$D$776,СВЦЭМ!$A$33:$A$776,$A17,СВЦЭМ!$B$33:$B$776,N$11)+'СЕТ СН'!$F$11+СВЦЭМ!$D$10+'СЕТ СН'!$F$5-'СЕТ СН'!$F$21</f>
        <v>2621.98047017</v>
      </c>
      <c r="O17" s="36">
        <f>SUMIFS(СВЦЭМ!$D$33:$D$776,СВЦЭМ!$A$33:$A$776,$A17,СВЦЭМ!$B$33:$B$776,O$11)+'СЕТ СН'!$F$11+СВЦЭМ!$D$10+'СЕТ СН'!$F$5-'СЕТ СН'!$F$21</f>
        <v>2639.9051780499999</v>
      </c>
      <c r="P17" s="36">
        <f>SUMIFS(СВЦЭМ!$D$33:$D$776,СВЦЭМ!$A$33:$A$776,$A17,СВЦЭМ!$B$33:$B$776,P$11)+'СЕТ СН'!$F$11+СВЦЭМ!$D$10+'СЕТ СН'!$F$5-'СЕТ СН'!$F$21</f>
        <v>2620.1622224900002</v>
      </c>
      <c r="Q17" s="36">
        <f>SUMIFS(СВЦЭМ!$D$33:$D$776,СВЦЭМ!$A$33:$A$776,$A17,СВЦЭМ!$B$33:$B$776,Q$11)+'СЕТ СН'!$F$11+СВЦЭМ!$D$10+'СЕТ СН'!$F$5-'СЕТ СН'!$F$21</f>
        <v>2627.2995312499997</v>
      </c>
      <c r="R17" s="36">
        <f>SUMIFS(СВЦЭМ!$D$33:$D$776,СВЦЭМ!$A$33:$A$776,$A17,СВЦЭМ!$B$33:$B$776,R$11)+'СЕТ СН'!$F$11+СВЦЭМ!$D$10+'СЕТ СН'!$F$5-'СЕТ СН'!$F$21</f>
        <v>2604.95340025</v>
      </c>
      <c r="S17" s="36">
        <f>SUMIFS(СВЦЭМ!$D$33:$D$776,СВЦЭМ!$A$33:$A$776,$A17,СВЦЭМ!$B$33:$B$776,S$11)+'СЕТ СН'!$F$11+СВЦЭМ!$D$10+'СЕТ СН'!$F$5-'СЕТ СН'!$F$21</f>
        <v>2623.0234299100002</v>
      </c>
      <c r="T17" s="36">
        <f>SUMIFS(СВЦЭМ!$D$33:$D$776,СВЦЭМ!$A$33:$A$776,$A17,СВЦЭМ!$B$33:$B$776,T$11)+'СЕТ СН'!$F$11+СВЦЭМ!$D$10+'СЕТ СН'!$F$5-'СЕТ СН'!$F$21</f>
        <v>2603.43957482</v>
      </c>
      <c r="U17" s="36">
        <f>SUMIFS(СВЦЭМ!$D$33:$D$776,СВЦЭМ!$A$33:$A$776,$A17,СВЦЭМ!$B$33:$B$776,U$11)+'СЕТ СН'!$F$11+СВЦЭМ!$D$10+'СЕТ СН'!$F$5-'СЕТ СН'!$F$21</f>
        <v>2577.6067105799998</v>
      </c>
      <c r="V17" s="36">
        <f>SUMIFS(СВЦЭМ!$D$33:$D$776,СВЦЭМ!$A$33:$A$776,$A17,СВЦЭМ!$B$33:$B$776,V$11)+'СЕТ СН'!$F$11+СВЦЭМ!$D$10+'СЕТ СН'!$F$5-'СЕТ СН'!$F$21</f>
        <v>2581.1406254100002</v>
      </c>
      <c r="W17" s="36">
        <f>SUMIFS(СВЦЭМ!$D$33:$D$776,СВЦЭМ!$A$33:$A$776,$A17,СВЦЭМ!$B$33:$B$776,W$11)+'СЕТ СН'!$F$11+СВЦЭМ!$D$10+'СЕТ СН'!$F$5-'СЕТ СН'!$F$21</f>
        <v>2571.3980958599996</v>
      </c>
      <c r="X17" s="36">
        <f>SUMIFS(СВЦЭМ!$D$33:$D$776,СВЦЭМ!$A$33:$A$776,$A17,СВЦЭМ!$B$33:$B$776,X$11)+'СЕТ СН'!$F$11+СВЦЭМ!$D$10+'СЕТ СН'!$F$5-'СЕТ СН'!$F$21</f>
        <v>2589.0318897799998</v>
      </c>
      <c r="Y17" s="36">
        <f>SUMIFS(СВЦЭМ!$D$33:$D$776,СВЦЭМ!$A$33:$A$776,$A17,СВЦЭМ!$B$33:$B$776,Y$11)+'СЕТ СН'!$F$11+СВЦЭМ!$D$10+'СЕТ СН'!$F$5-'СЕТ СН'!$F$21</f>
        <v>2641.2270147700001</v>
      </c>
    </row>
    <row r="18" spans="1:25" ht="15.75" x14ac:dyDescent="0.2">
      <c r="A18" s="35">
        <f t="shared" si="0"/>
        <v>43928</v>
      </c>
      <c r="B18" s="36">
        <f>SUMIFS(СВЦЭМ!$D$33:$D$776,СВЦЭМ!$A$33:$A$776,$A18,СВЦЭМ!$B$33:$B$776,B$11)+'СЕТ СН'!$F$11+СВЦЭМ!$D$10+'СЕТ СН'!$F$5-'СЕТ СН'!$F$21</f>
        <v>2694.4260361299998</v>
      </c>
      <c r="C18" s="36">
        <f>SUMIFS(СВЦЭМ!$D$33:$D$776,СВЦЭМ!$A$33:$A$776,$A18,СВЦЭМ!$B$33:$B$776,C$11)+'СЕТ СН'!$F$11+СВЦЭМ!$D$10+'СЕТ СН'!$F$5-'СЕТ СН'!$F$21</f>
        <v>2724.0701912300001</v>
      </c>
      <c r="D18" s="36">
        <f>SUMIFS(СВЦЭМ!$D$33:$D$776,СВЦЭМ!$A$33:$A$776,$A18,СВЦЭМ!$B$33:$B$776,D$11)+'СЕТ СН'!$F$11+СВЦЭМ!$D$10+'СЕТ СН'!$F$5-'СЕТ СН'!$F$21</f>
        <v>2750.6393988399996</v>
      </c>
      <c r="E18" s="36">
        <f>SUMIFS(СВЦЭМ!$D$33:$D$776,СВЦЭМ!$A$33:$A$776,$A18,СВЦЭМ!$B$33:$B$776,E$11)+'СЕТ СН'!$F$11+СВЦЭМ!$D$10+'СЕТ СН'!$F$5-'СЕТ СН'!$F$21</f>
        <v>2773.2851811299997</v>
      </c>
      <c r="F18" s="36">
        <f>SUMIFS(СВЦЭМ!$D$33:$D$776,СВЦЭМ!$A$33:$A$776,$A18,СВЦЭМ!$B$33:$B$776,F$11)+'СЕТ СН'!$F$11+СВЦЭМ!$D$10+'СЕТ СН'!$F$5-'СЕТ СН'!$F$21</f>
        <v>2771.2781715199999</v>
      </c>
      <c r="G18" s="36">
        <f>SUMIFS(СВЦЭМ!$D$33:$D$776,СВЦЭМ!$A$33:$A$776,$A18,СВЦЭМ!$B$33:$B$776,G$11)+'СЕТ СН'!$F$11+СВЦЭМ!$D$10+'СЕТ СН'!$F$5-'СЕТ СН'!$F$21</f>
        <v>2772.0221124499999</v>
      </c>
      <c r="H18" s="36">
        <f>SUMIFS(СВЦЭМ!$D$33:$D$776,СВЦЭМ!$A$33:$A$776,$A18,СВЦЭМ!$B$33:$B$776,H$11)+'СЕТ СН'!$F$11+СВЦЭМ!$D$10+'СЕТ СН'!$F$5-'СЕТ СН'!$F$21</f>
        <v>2748.6833153799998</v>
      </c>
      <c r="I18" s="36">
        <f>SUMIFS(СВЦЭМ!$D$33:$D$776,СВЦЭМ!$A$33:$A$776,$A18,СВЦЭМ!$B$33:$B$776,I$11)+'СЕТ СН'!$F$11+СВЦЭМ!$D$10+'СЕТ СН'!$F$5-'СЕТ СН'!$F$21</f>
        <v>2717.67091837</v>
      </c>
      <c r="J18" s="36">
        <f>SUMIFS(СВЦЭМ!$D$33:$D$776,СВЦЭМ!$A$33:$A$776,$A18,СВЦЭМ!$B$33:$B$776,J$11)+'СЕТ СН'!$F$11+СВЦЭМ!$D$10+'СЕТ СН'!$F$5-'СЕТ СН'!$F$21</f>
        <v>2645.7149225499998</v>
      </c>
      <c r="K18" s="36">
        <f>SUMIFS(СВЦЭМ!$D$33:$D$776,СВЦЭМ!$A$33:$A$776,$A18,СВЦЭМ!$B$33:$B$776,K$11)+'СЕТ СН'!$F$11+СВЦЭМ!$D$10+'СЕТ СН'!$F$5-'СЕТ СН'!$F$21</f>
        <v>2648.83349271</v>
      </c>
      <c r="L18" s="36">
        <f>SUMIFS(СВЦЭМ!$D$33:$D$776,СВЦЭМ!$A$33:$A$776,$A18,СВЦЭМ!$B$33:$B$776,L$11)+'СЕТ СН'!$F$11+СВЦЭМ!$D$10+'СЕТ СН'!$F$5-'СЕТ СН'!$F$21</f>
        <v>2656.2143291100001</v>
      </c>
      <c r="M18" s="36">
        <f>SUMIFS(СВЦЭМ!$D$33:$D$776,СВЦЭМ!$A$33:$A$776,$A18,СВЦЭМ!$B$33:$B$776,M$11)+'СЕТ СН'!$F$11+СВЦЭМ!$D$10+'СЕТ СН'!$F$5-'СЕТ СН'!$F$21</f>
        <v>2652.6560471100001</v>
      </c>
      <c r="N18" s="36">
        <f>SUMIFS(СВЦЭМ!$D$33:$D$776,СВЦЭМ!$A$33:$A$776,$A18,СВЦЭМ!$B$33:$B$776,N$11)+'СЕТ СН'!$F$11+СВЦЭМ!$D$10+'СЕТ СН'!$F$5-'СЕТ СН'!$F$21</f>
        <v>2651.2099075300002</v>
      </c>
      <c r="O18" s="36">
        <f>SUMIFS(СВЦЭМ!$D$33:$D$776,СВЦЭМ!$A$33:$A$776,$A18,СВЦЭМ!$B$33:$B$776,O$11)+'СЕТ СН'!$F$11+СВЦЭМ!$D$10+'СЕТ СН'!$F$5-'СЕТ СН'!$F$21</f>
        <v>2660.4766056600001</v>
      </c>
      <c r="P18" s="36">
        <f>SUMIFS(СВЦЭМ!$D$33:$D$776,СВЦЭМ!$A$33:$A$776,$A18,СВЦЭМ!$B$33:$B$776,P$11)+'СЕТ СН'!$F$11+СВЦЭМ!$D$10+'СЕТ СН'!$F$5-'СЕТ СН'!$F$21</f>
        <v>2638.0044098799999</v>
      </c>
      <c r="Q18" s="36">
        <f>SUMIFS(СВЦЭМ!$D$33:$D$776,СВЦЭМ!$A$33:$A$776,$A18,СВЦЭМ!$B$33:$B$776,Q$11)+'СЕТ СН'!$F$11+СВЦЭМ!$D$10+'СЕТ СН'!$F$5-'СЕТ СН'!$F$21</f>
        <v>2644.6557814099997</v>
      </c>
      <c r="R18" s="36">
        <f>SUMIFS(СВЦЭМ!$D$33:$D$776,СВЦЭМ!$A$33:$A$776,$A18,СВЦЭМ!$B$33:$B$776,R$11)+'СЕТ СН'!$F$11+СВЦЭМ!$D$10+'СЕТ СН'!$F$5-'СЕТ СН'!$F$21</f>
        <v>2640.33875584</v>
      </c>
      <c r="S18" s="36">
        <f>SUMIFS(СВЦЭМ!$D$33:$D$776,СВЦЭМ!$A$33:$A$776,$A18,СВЦЭМ!$B$33:$B$776,S$11)+'СЕТ СН'!$F$11+СВЦЭМ!$D$10+'СЕТ СН'!$F$5-'СЕТ СН'!$F$21</f>
        <v>2641.4977792899999</v>
      </c>
      <c r="T18" s="36">
        <f>SUMIFS(СВЦЭМ!$D$33:$D$776,СВЦЭМ!$A$33:$A$776,$A18,СВЦЭМ!$B$33:$B$776,T$11)+'СЕТ СН'!$F$11+СВЦЭМ!$D$10+'СЕТ СН'!$F$5-'СЕТ СН'!$F$21</f>
        <v>2617.8103001700001</v>
      </c>
      <c r="U18" s="36">
        <f>SUMIFS(СВЦЭМ!$D$33:$D$776,СВЦЭМ!$A$33:$A$776,$A18,СВЦЭМ!$B$33:$B$776,U$11)+'СЕТ СН'!$F$11+СВЦЭМ!$D$10+'СЕТ СН'!$F$5-'СЕТ СН'!$F$21</f>
        <v>2610.9825915699998</v>
      </c>
      <c r="V18" s="36">
        <f>SUMIFS(СВЦЭМ!$D$33:$D$776,СВЦЭМ!$A$33:$A$776,$A18,СВЦЭМ!$B$33:$B$776,V$11)+'СЕТ СН'!$F$11+СВЦЭМ!$D$10+'СЕТ СН'!$F$5-'СЕТ СН'!$F$21</f>
        <v>2607.4119104399997</v>
      </c>
      <c r="W18" s="36">
        <f>SUMIFS(СВЦЭМ!$D$33:$D$776,СВЦЭМ!$A$33:$A$776,$A18,СВЦЭМ!$B$33:$B$776,W$11)+'СЕТ СН'!$F$11+СВЦЭМ!$D$10+'СЕТ СН'!$F$5-'СЕТ СН'!$F$21</f>
        <v>2596.6693963899997</v>
      </c>
      <c r="X18" s="36">
        <f>SUMIFS(СВЦЭМ!$D$33:$D$776,СВЦЭМ!$A$33:$A$776,$A18,СВЦЭМ!$B$33:$B$776,X$11)+'СЕТ СН'!$F$11+СВЦЭМ!$D$10+'СЕТ СН'!$F$5-'СЕТ СН'!$F$21</f>
        <v>2600.2559688299998</v>
      </c>
      <c r="Y18" s="36">
        <f>SUMIFS(СВЦЭМ!$D$33:$D$776,СВЦЭМ!$A$33:$A$776,$A18,СВЦЭМ!$B$33:$B$776,Y$11)+'СЕТ СН'!$F$11+СВЦЭМ!$D$10+'СЕТ СН'!$F$5-'СЕТ СН'!$F$21</f>
        <v>2641.8615683500002</v>
      </c>
    </row>
    <row r="19" spans="1:25" ht="15.75" x14ac:dyDescent="0.2">
      <c r="A19" s="35">
        <f t="shared" si="0"/>
        <v>43929</v>
      </c>
      <c r="B19" s="36">
        <f>SUMIFS(СВЦЭМ!$D$33:$D$776,СВЦЭМ!$A$33:$A$776,$A19,СВЦЭМ!$B$33:$B$776,B$11)+'СЕТ СН'!$F$11+СВЦЭМ!$D$10+'СЕТ СН'!$F$5-'СЕТ СН'!$F$21</f>
        <v>2681.4874656699999</v>
      </c>
      <c r="C19" s="36">
        <f>SUMIFS(СВЦЭМ!$D$33:$D$776,СВЦЭМ!$A$33:$A$776,$A19,СВЦЭМ!$B$33:$B$776,C$11)+'СЕТ СН'!$F$11+СВЦЭМ!$D$10+'СЕТ СН'!$F$5-'СЕТ СН'!$F$21</f>
        <v>2724.45599421</v>
      </c>
      <c r="D19" s="36">
        <f>SUMIFS(СВЦЭМ!$D$33:$D$776,СВЦЭМ!$A$33:$A$776,$A19,СВЦЭМ!$B$33:$B$776,D$11)+'СЕТ СН'!$F$11+СВЦЭМ!$D$10+'СЕТ СН'!$F$5-'СЕТ СН'!$F$21</f>
        <v>2747.1891169199998</v>
      </c>
      <c r="E19" s="36">
        <f>SUMIFS(СВЦЭМ!$D$33:$D$776,СВЦЭМ!$A$33:$A$776,$A19,СВЦЭМ!$B$33:$B$776,E$11)+'СЕТ СН'!$F$11+СВЦЭМ!$D$10+'СЕТ СН'!$F$5-'СЕТ СН'!$F$21</f>
        <v>2757.2590149500002</v>
      </c>
      <c r="F19" s="36">
        <f>SUMIFS(СВЦЭМ!$D$33:$D$776,СВЦЭМ!$A$33:$A$776,$A19,СВЦЭМ!$B$33:$B$776,F$11)+'СЕТ СН'!$F$11+СВЦЭМ!$D$10+'СЕТ СН'!$F$5-'СЕТ СН'!$F$21</f>
        <v>2754.1360767899996</v>
      </c>
      <c r="G19" s="36">
        <f>SUMIFS(СВЦЭМ!$D$33:$D$776,СВЦЭМ!$A$33:$A$776,$A19,СВЦЭМ!$B$33:$B$776,G$11)+'СЕТ СН'!$F$11+СВЦЭМ!$D$10+'СЕТ СН'!$F$5-'СЕТ СН'!$F$21</f>
        <v>2754.8556845599996</v>
      </c>
      <c r="H19" s="36">
        <f>SUMIFS(СВЦЭМ!$D$33:$D$776,СВЦЭМ!$A$33:$A$776,$A19,СВЦЭМ!$B$33:$B$776,H$11)+'СЕТ СН'!$F$11+СВЦЭМ!$D$10+'СЕТ СН'!$F$5-'СЕТ СН'!$F$21</f>
        <v>2733.4832071999999</v>
      </c>
      <c r="I19" s="36">
        <f>SUMIFS(СВЦЭМ!$D$33:$D$776,СВЦЭМ!$A$33:$A$776,$A19,СВЦЭМ!$B$33:$B$776,I$11)+'СЕТ СН'!$F$11+СВЦЭМ!$D$10+'СЕТ СН'!$F$5-'СЕТ СН'!$F$21</f>
        <v>2684.3770992999998</v>
      </c>
      <c r="J19" s="36">
        <f>SUMIFS(СВЦЭМ!$D$33:$D$776,СВЦЭМ!$A$33:$A$776,$A19,СВЦЭМ!$B$33:$B$776,J$11)+'СЕТ СН'!$F$11+СВЦЭМ!$D$10+'СЕТ СН'!$F$5-'СЕТ СН'!$F$21</f>
        <v>2626.3335246500001</v>
      </c>
      <c r="K19" s="36">
        <f>SUMIFS(СВЦЭМ!$D$33:$D$776,СВЦЭМ!$A$33:$A$776,$A19,СВЦЭМ!$B$33:$B$776,K$11)+'СЕТ СН'!$F$11+СВЦЭМ!$D$10+'СЕТ СН'!$F$5-'СЕТ СН'!$F$21</f>
        <v>2611.0437757700001</v>
      </c>
      <c r="L19" s="36">
        <f>SUMIFS(СВЦЭМ!$D$33:$D$776,СВЦЭМ!$A$33:$A$776,$A19,СВЦЭМ!$B$33:$B$776,L$11)+'СЕТ СН'!$F$11+СВЦЭМ!$D$10+'СЕТ СН'!$F$5-'СЕТ СН'!$F$21</f>
        <v>2594.8210520499997</v>
      </c>
      <c r="M19" s="36">
        <f>SUMIFS(СВЦЭМ!$D$33:$D$776,СВЦЭМ!$A$33:$A$776,$A19,СВЦЭМ!$B$33:$B$776,M$11)+'СЕТ СН'!$F$11+СВЦЭМ!$D$10+'СЕТ СН'!$F$5-'СЕТ СН'!$F$21</f>
        <v>2590.9053021299997</v>
      </c>
      <c r="N19" s="36">
        <f>SUMIFS(СВЦЭМ!$D$33:$D$776,СВЦЭМ!$A$33:$A$776,$A19,СВЦЭМ!$B$33:$B$776,N$11)+'СЕТ СН'!$F$11+СВЦЭМ!$D$10+'СЕТ СН'!$F$5-'СЕТ СН'!$F$21</f>
        <v>2609.3345131300002</v>
      </c>
      <c r="O19" s="36">
        <f>SUMIFS(СВЦЭМ!$D$33:$D$776,СВЦЭМ!$A$33:$A$776,$A19,СВЦЭМ!$B$33:$B$776,O$11)+'СЕТ СН'!$F$11+СВЦЭМ!$D$10+'СЕТ СН'!$F$5-'СЕТ СН'!$F$21</f>
        <v>2615.5250909899996</v>
      </c>
      <c r="P19" s="36">
        <f>SUMIFS(СВЦЭМ!$D$33:$D$776,СВЦЭМ!$A$33:$A$776,$A19,СВЦЭМ!$B$33:$B$776,P$11)+'СЕТ СН'!$F$11+СВЦЭМ!$D$10+'СЕТ СН'!$F$5-'СЕТ СН'!$F$21</f>
        <v>2585.5822902899999</v>
      </c>
      <c r="Q19" s="36">
        <f>SUMIFS(СВЦЭМ!$D$33:$D$776,СВЦЭМ!$A$33:$A$776,$A19,СВЦЭМ!$B$33:$B$776,Q$11)+'СЕТ СН'!$F$11+СВЦЭМ!$D$10+'СЕТ СН'!$F$5-'СЕТ СН'!$F$21</f>
        <v>2591.2181914100001</v>
      </c>
      <c r="R19" s="36">
        <f>SUMIFS(СВЦЭМ!$D$33:$D$776,СВЦЭМ!$A$33:$A$776,$A19,СВЦЭМ!$B$33:$B$776,R$11)+'СЕТ СН'!$F$11+СВЦЭМ!$D$10+'СЕТ СН'!$F$5-'СЕТ СН'!$F$21</f>
        <v>2586.39223855</v>
      </c>
      <c r="S19" s="36">
        <f>SUMIFS(СВЦЭМ!$D$33:$D$776,СВЦЭМ!$A$33:$A$776,$A19,СВЦЭМ!$B$33:$B$776,S$11)+'СЕТ СН'!$F$11+СВЦЭМ!$D$10+'СЕТ СН'!$F$5-'СЕТ СН'!$F$21</f>
        <v>2577.94587826</v>
      </c>
      <c r="T19" s="36">
        <f>SUMIFS(СВЦЭМ!$D$33:$D$776,СВЦЭМ!$A$33:$A$776,$A19,СВЦЭМ!$B$33:$B$776,T$11)+'СЕТ СН'!$F$11+СВЦЭМ!$D$10+'СЕТ СН'!$F$5-'СЕТ СН'!$F$21</f>
        <v>2562.9175231600002</v>
      </c>
      <c r="U19" s="36">
        <f>SUMIFS(СВЦЭМ!$D$33:$D$776,СВЦЭМ!$A$33:$A$776,$A19,СВЦЭМ!$B$33:$B$776,U$11)+'СЕТ СН'!$F$11+СВЦЭМ!$D$10+'СЕТ СН'!$F$5-'СЕТ СН'!$F$21</f>
        <v>2545.0299818499998</v>
      </c>
      <c r="V19" s="36">
        <f>SUMIFS(СВЦЭМ!$D$33:$D$776,СВЦЭМ!$A$33:$A$776,$A19,СВЦЭМ!$B$33:$B$776,V$11)+'СЕТ СН'!$F$11+СВЦЭМ!$D$10+'СЕТ СН'!$F$5-'СЕТ СН'!$F$21</f>
        <v>2534.5694515599998</v>
      </c>
      <c r="W19" s="36">
        <f>SUMIFS(СВЦЭМ!$D$33:$D$776,СВЦЭМ!$A$33:$A$776,$A19,СВЦЭМ!$B$33:$B$776,W$11)+'СЕТ СН'!$F$11+СВЦЭМ!$D$10+'СЕТ СН'!$F$5-'СЕТ СН'!$F$21</f>
        <v>2526.4518039599998</v>
      </c>
      <c r="X19" s="36">
        <f>SUMIFS(СВЦЭМ!$D$33:$D$776,СВЦЭМ!$A$33:$A$776,$A19,СВЦЭМ!$B$33:$B$776,X$11)+'СЕТ СН'!$F$11+СВЦЭМ!$D$10+'СЕТ СН'!$F$5-'СЕТ СН'!$F$21</f>
        <v>2536.26224138</v>
      </c>
      <c r="Y19" s="36">
        <f>SUMIFS(СВЦЭМ!$D$33:$D$776,СВЦЭМ!$A$33:$A$776,$A19,СВЦЭМ!$B$33:$B$776,Y$11)+'СЕТ СН'!$F$11+СВЦЭМ!$D$10+'СЕТ СН'!$F$5-'СЕТ СН'!$F$21</f>
        <v>2593.52536194</v>
      </c>
    </row>
    <row r="20" spans="1:25" ht="15.75" x14ac:dyDescent="0.2">
      <c r="A20" s="35">
        <f t="shared" si="0"/>
        <v>43930</v>
      </c>
      <c r="B20" s="36">
        <f>SUMIFS(СВЦЭМ!$D$33:$D$776,СВЦЭМ!$A$33:$A$776,$A20,СВЦЭМ!$B$33:$B$776,B$11)+'СЕТ СН'!$F$11+СВЦЭМ!$D$10+'СЕТ СН'!$F$5-'СЕТ СН'!$F$21</f>
        <v>2664.88152343</v>
      </c>
      <c r="C20" s="36">
        <f>SUMIFS(СВЦЭМ!$D$33:$D$776,СВЦЭМ!$A$33:$A$776,$A20,СВЦЭМ!$B$33:$B$776,C$11)+'СЕТ СН'!$F$11+СВЦЭМ!$D$10+'СЕТ СН'!$F$5-'СЕТ СН'!$F$21</f>
        <v>2701.5451908199998</v>
      </c>
      <c r="D20" s="36">
        <f>SUMIFS(СВЦЭМ!$D$33:$D$776,СВЦЭМ!$A$33:$A$776,$A20,СВЦЭМ!$B$33:$B$776,D$11)+'СЕТ СН'!$F$11+СВЦЭМ!$D$10+'СЕТ СН'!$F$5-'СЕТ СН'!$F$21</f>
        <v>2732.6848048399997</v>
      </c>
      <c r="E20" s="36">
        <f>SUMIFS(СВЦЭМ!$D$33:$D$776,СВЦЭМ!$A$33:$A$776,$A20,СВЦЭМ!$B$33:$B$776,E$11)+'СЕТ СН'!$F$11+СВЦЭМ!$D$10+'СЕТ СН'!$F$5-'СЕТ СН'!$F$21</f>
        <v>2754.6808783299998</v>
      </c>
      <c r="F20" s="36">
        <f>SUMIFS(СВЦЭМ!$D$33:$D$776,СВЦЭМ!$A$33:$A$776,$A20,СВЦЭМ!$B$33:$B$776,F$11)+'СЕТ СН'!$F$11+СВЦЭМ!$D$10+'СЕТ СН'!$F$5-'СЕТ СН'!$F$21</f>
        <v>2752.9690820799997</v>
      </c>
      <c r="G20" s="36">
        <f>SUMIFS(СВЦЭМ!$D$33:$D$776,СВЦЭМ!$A$33:$A$776,$A20,СВЦЭМ!$B$33:$B$776,G$11)+'СЕТ СН'!$F$11+СВЦЭМ!$D$10+'СЕТ СН'!$F$5-'СЕТ СН'!$F$21</f>
        <v>2746.6783357499999</v>
      </c>
      <c r="H20" s="36">
        <f>SUMIFS(СВЦЭМ!$D$33:$D$776,СВЦЭМ!$A$33:$A$776,$A20,СВЦЭМ!$B$33:$B$776,H$11)+'СЕТ СН'!$F$11+СВЦЭМ!$D$10+'СЕТ СН'!$F$5-'СЕТ СН'!$F$21</f>
        <v>2736.6727302199997</v>
      </c>
      <c r="I20" s="36">
        <f>SUMIFS(СВЦЭМ!$D$33:$D$776,СВЦЭМ!$A$33:$A$776,$A20,СВЦЭМ!$B$33:$B$776,I$11)+'СЕТ СН'!$F$11+СВЦЭМ!$D$10+'СЕТ СН'!$F$5-'СЕТ СН'!$F$21</f>
        <v>2705.2312918899997</v>
      </c>
      <c r="J20" s="36">
        <f>SUMIFS(СВЦЭМ!$D$33:$D$776,СВЦЭМ!$A$33:$A$776,$A20,СВЦЭМ!$B$33:$B$776,J$11)+'СЕТ СН'!$F$11+СВЦЭМ!$D$10+'СЕТ СН'!$F$5-'СЕТ СН'!$F$21</f>
        <v>2635.1378321299999</v>
      </c>
      <c r="K20" s="36">
        <f>SUMIFS(СВЦЭМ!$D$33:$D$776,СВЦЭМ!$A$33:$A$776,$A20,СВЦЭМ!$B$33:$B$776,K$11)+'СЕТ СН'!$F$11+СВЦЭМ!$D$10+'СЕТ СН'!$F$5-'СЕТ СН'!$F$21</f>
        <v>2630.32309618</v>
      </c>
      <c r="L20" s="36">
        <f>SUMIFS(СВЦЭМ!$D$33:$D$776,СВЦЭМ!$A$33:$A$776,$A20,СВЦЭМ!$B$33:$B$776,L$11)+'СЕТ СН'!$F$11+СВЦЭМ!$D$10+'СЕТ СН'!$F$5-'СЕТ СН'!$F$21</f>
        <v>2608.88998481</v>
      </c>
      <c r="M20" s="36">
        <f>SUMIFS(СВЦЭМ!$D$33:$D$776,СВЦЭМ!$A$33:$A$776,$A20,СВЦЭМ!$B$33:$B$776,M$11)+'СЕТ СН'!$F$11+СВЦЭМ!$D$10+'СЕТ СН'!$F$5-'СЕТ СН'!$F$21</f>
        <v>2604.0421738599998</v>
      </c>
      <c r="N20" s="36">
        <f>SUMIFS(СВЦЭМ!$D$33:$D$776,СВЦЭМ!$A$33:$A$776,$A20,СВЦЭМ!$B$33:$B$776,N$11)+'СЕТ СН'!$F$11+СВЦЭМ!$D$10+'СЕТ СН'!$F$5-'СЕТ СН'!$F$21</f>
        <v>2602.00401349</v>
      </c>
      <c r="O20" s="36">
        <f>SUMIFS(СВЦЭМ!$D$33:$D$776,СВЦЭМ!$A$33:$A$776,$A20,СВЦЭМ!$B$33:$B$776,O$11)+'СЕТ СН'!$F$11+СВЦЭМ!$D$10+'СЕТ СН'!$F$5-'СЕТ СН'!$F$21</f>
        <v>2614.9068087899996</v>
      </c>
      <c r="P20" s="36">
        <f>SUMIFS(СВЦЭМ!$D$33:$D$776,СВЦЭМ!$A$33:$A$776,$A20,СВЦЭМ!$B$33:$B$776,P$11)+'СЕТ СН'!$F$11+СВЦЭМ!$D$10+'СЕТ СН'!$F$5-'СЕТ СН'!$F$21</f>
        <v>2575.3115662499999</v>
      </c>
      <c r="Q20" s="36">
        <f>SUMIFS(СВЦЭМ!$D$33:$D$776,СВЦЭМ!$A$33:$A$776,$A20,СВЦЭМ!$B$33:$B$776,Q$11)+'СЕТ СН'!$F$11+СВЦЭМ!$D$10+'СЕТ СН'!$F$5-'СЕТ СН'!$F$21</f>
        <v>2582.9308495799996</v>
      </c>
      <c r="R20" s="36">
        <f>SUMIFS(СВЦЭМ!$D$33:$D$776,СВЦЭМ!$A$33:$A$776,$A20,СВЦЭМ!$B$33:$B$776,R$11)+'СЕТ СН'!$F$11+СВЦЭМ!$D$10+'СЕТ СН'!$F$5-'СЕТ СН'!$F$21</f>
        <v>2581.4664038399997</v>
      </c>
      <c r="S20" s="36">
        <f>SUMIFS(СВЦЭМ!$D$33:$D$776,СВЦЭМ!$A$33:$A$776,$A20,СВЦЭМ!$B$33:$B$776,S$11)+'СЕТ СН'!$F$11+СВЦЭМ!$D$10+'СЕТ СН'!$F$5-'СЕТ СН'!$F$21</f>
        <v>2573.2977065799996</v>
      </c>
      <c r="T20" s="36">
        <f>SUMIFS(СВЦЭМ!$D$33:$D$776,СВЦЭМ!$A$33:$A$776,$A20,СВЦЭМ!$B$33:$B$776,T$11)+'СЕТ СН'!$F$11+СВЦЭМ!$D$10+'СЕТ СН'!$F$5-'СЕТ СН'!$F$21</f>
        <v>2558.0390455299998</v>
      </c>
      <c r="U20" s="36">
        <f>SUMIFS(СВЦЭМ!$D$33:$D$776,СВЦЭМ!$A$33:$A$776,$A20,СВЦЭМ!$B$33:$B$776,U$11)+'СЕТ СН'!$F$11+СВЦЭМ!$D$10+'СЕТ СН'!$F$5-'СЕТ СН'!$F$21</f>
        <v>2539.2496251699999</v>
      </c>
      <c r="V20" s="36">
        <f>SUMIFS(СВЦЭМ!$D$33:$D$776,СВЦЭМ!$A$33:$A$776,$A20,СВЦЭМ!$B$33:$B$776,V$11)+'СЕТ СН'!$F$11+СВЦЭМ!$D$10+'СЕТ СН'!$F$5-'СЕТ СН'!$F$21</f>
        <v>2534.5373362199998</v>
      </c>
      <c r="W20" s="36">
        <f>SUMIFS(СВЦЭМ!$D$33:$D$776,СВЦЭМ!$A$33:$A$776,$A20,СВЦЭМ!$B$33:$B$776,W$11)+'СЕТ СН'!$F$11+СВЦЭМ!$D$10+'СЕТ СН'!$F$5-'СЕТ СН'!$F$21</f>
        <v>2537.6271356299999</v>
      </c>
      <c r="X20" s="36">
        <f>SUMIFS(СВЦЭМ!$D$33:$D$776,СВЦЭМ!$A$33:$A$776,$A20,СВЦЭМ!$B$33:$B$776,X$11)+'СЕТ СН'!$F$11+СВЦЭМ!$D$10+'СЕТ СН'!$F$5-'СЕТ СН'!$F$21</f>
        <v>2546.7000000899998</v>
      </c>
      <c r="Y20" s="36">
        <f>SUMIFS(СВЦЭМ!$D$33:$D$776,СВЦЭМ!$A$33:$A$776,$A20,СВЦЭМ!$B$33:$B$776,Y$11)+'СЕТ СН'!$F$11+СВЦЭМ!$D$10+'СЕТ СН'!$F$5-'СЕТ СН'!$F$21</f>
        <v>2591.4677543199996</v>
      </c>
    </row>
    <row r="21" spans="1:25" ht="15.75" x14ac:dyDescent="0.2">
      <c r="A21" s="35">
        <f t="shared" si="0"/>
        <v>43931</v>
      </c>
      <c r="B21" s="36">
        <f>SUMIFS(СВЦЭМ!$D$33:$D$776,СВЦЭМ!$A$33:$A$776,$A21,СВЦЭМ!$B$33:$B$776,B$11)+'СЕТ СН'!$F$11+СВЦЭМ!$D$10+'СЕТ СН'!$F$5-'СЕТ СН'!$F$21</f>
        <v>2587.4877888599999</v>
      </c>
      <c r="C21" s="36">
        <f>SUMIFS(СВЦЭМ!$D$33:$D$776,СВЦЭМ!$A$33:$A$776,$A21,СВЦЭМ!$B$33:$B$776,C$11)+'СЕТ СН'!$F$11+СВЦЭМ!$D$10+'СЕТ СН'!$F$5-'СЕТ СН'!$F$21</f>
        <v>2640.7097948399996</v>
      </c>
      <c r="D21" s="36">
        <f>SUMIFS(СВЦЭМ!$D$33:$D$776,СВЦЭМ!$A$33:$A$776,$A21,СВЦЭМ!$B$33:$B$776,D$11)+'СЕТ СН'!$F$11+СВЦЭМ!$D$10+'СЕТ СН'!$F$5-'СЕТ СН'!$F$21</f>
        <v>2696.9243894599999</v>
      </c>
      <c r="E21" s="36">
        <f>SUMIFS(СВЦЭМ!$D$33:$D$776,СВЦЭМ!$A$33:$A$776,$A21,СВЦЭМ!$B$33:$B$776,E$11)+'СЕТ СН'!$F$11+СВЦЭМ!$D$10+'СЕТ СН'!$F$5-'СЕТ СН'!$F$21</f>
        <v>2748.09473566</v>
      </c>
      <c r="F21" s="36">
        <f>SUMIFS(СВЦЭМ!$D$33:$D$776,СВЦЭМ!$A$33:$A$776,$A21,СВЦЭМ!$B$33:$B$776,F$11)+'СЕТ СН'!$F$11+СВЦЭМ!$D$10+'СЕТ СН'!$F$5-'СЕТ СН'!$F$21</f>
        <v>2758.2614207099996</v>
      </c>
      <c r="G21" s="36">
        <f>SUMIFS(СВЦЭМ!$D$33:$D$776,СВЦЭМ!$A$33:$A$776,$A21,СВЦЭМ!$B$33:$B$776,G$11)+'СЕТ СН'!$F$11+СВЦЭМ!$D$10+'СЕТ СН'!$F$5-'СЕТ СН'!$F$21</f>
        <v>2744.0947930100001</v>
      </c>
      <c r="H21" s="36">
        <f>SUMIFS(СВЦЭМ!$D$33:$D$776,СВЦЭМ!$A$33:$A$776,$A21,СВЦЭМ!$B$33:$B$776,H$11)+'СЕТ СН'!$F$11+СВЦЭМ!$D$10+'СЕТ СН'!$F$5-'СЕТ СН'!$F$21</f>
        <v>2711.0534342000001</v>
      </c>
      <c r="I21" s="36">
        <f>SUMIFS(СВЦЭМ!$D$33:$D$776,СВЦЭМ!$A$33:$A$776,$A21,СВЦЭМ!$B$33:$B$776,I$11)+'СЕТ СН'!$F$11+СВЦЭМ!$D$10+'СЕТ СН'!$F$5-'СЕТ СН'!$F$21</f>
        <v>2669.3741066399998</v>
      </c>
      <c r="J21" s="36">
        <f>SUMIFS(СВЦЭМ!$D$33:$D$776,СВЦЭМ!$A$33:$A$776,$A21,СВЦЭМ!$B$33:$B$776,J$11)+'СЕТ СН'!$F$11+СВЦЭМ!$D$10+'СЕТ СН'!$F$5-'СЕТ СН'!$F$21</f>
        <v>2589.3673765499998</v>
      </c>
      <c r="K21" s="36">
        <f>SUMIFS(СВЦЭМ!$D$33:$D$776,СВЦЭМ!$A$33:$A$776,$A21,СВЦЭМ!$B$33:$B$776,K$11)+'СЕТ СН'!$F$11+СВЦЭМ!$D$10+'СЕТ СН'!$F$5-'СЕТ СН'!$F$21</f>
        <v>2585.9523445799996</v>
      </c>
      <c r="L21" s="36">
        <f>SUMIFS(СВЦЭМ!$D$33:$D$776,СВЦЭМ!$A$33:$A$776,$A21,СВЦЭМ!$B$33:$B$776,L$11)+'СЕТ СН'!$F$11+СВЦЭМ!$D$10+'СЕТ СН'!$F$5-'СЕТ СН'!$F$21</f>
        <v>2577.3148543099996</v>
      </c>
      <c r="M21" s="36">
        <f>SUMIFS(СВЦЭМ!$D$33:$D$776,СВЦЭМ!$A$33:$A$776,$A21,СВЦЭМ!$B$33:$B$776,M$11)+'СЕТ СН'!$F$11+СВЦЭМ!$D$10+'СЕТ СН'!$F$5-'СЕТ СН'!$F$21</f>
        <v>2573.6892361599998</v>
      </c>
      <c r="N21" s="36">
        <f>SUMIFS(СВЦЭМ!$D$33:$D$776,СВЦЭМ!$A$33:$A$776,$A21,СВЦЭМ!$B$33:$B$776,N$11)+'СЕТ СН'!$F$11+СВЦЭМ!$D$10+'СЕТ СН'!$F$5-'СЕТ СН'!$F$21</f>
        <v>2591.2815676499999</v>
      </c>
      <c r="O21" s="36">
        <f>SUMIFS(СВЦЭМ!$D$33:$D$776,СВЦЭМ!$A$33:$A$776,$A21,СВЦЭМ!$B$33:$B$776,O$11)+'СЕТ СН'!$F$11+СВЦЭМ!$D$10+'СЕТ СН'!$F$5-'СЕТ СН'!$F$21</f>
        <v>2610.0945496899999</v>
      </c>
      <c r="P21" s="36">
        <f>SUMIFS(СВЦЭМ!$D$33:$D$776,СВЦЭМ!$A$33:$A$776,$A21,СВЦЭМ!$B$33:$B$776,P$11)+'СЕТ СН'!$F$11+СВЦЭМ!$D$10+'СЕТ СН'!$F$5-'СЕТ СН'!$F$21</f>
        <v>2572.8523725799996</v>
      </c>
      <c r="Q21" s="36">
        <f>SUMIFS(СВЦЭМ!$D$33:$D$776,СВЦЭМ!$A$33:$A$776,$A21,СВЦЭМ!$B$33:$B$776,Q$11)+'СЕТ СН'!$F$11+СВЦЭМ!$D$10+'СЕТ СН'!$F$5-'СЕТ СН'!$F$21</f>
        <v>2581.2793539899999</v>
      </c>
      <c r="R21" s="36">
        <f>SUMIFS(СВЦЭМ!$D$33:$D$776,СВЦЭМ!$A$33:$A$776,$A21,СВЦЭМ!$B$33:$B$776,R$11)+'СЕТ СН'!$F$11+СВЦЭМ!$D$10+'СЕТ СН'!$F$5-'СЕТ СН'!$F$21</f>
        <v>2579.94590616</v>
      </c>
      <c r="S21" s="36">
        <f>SUMIFS(СВЦЭМ!$D$33:$D$776,СВЦЭМ!$A$33:$A$776,$A21,СВЦЭМ!$B$33:$B$776,S$11)+'СЕТ СН'!$F$11+СВЦЭМ!$D$10+'СЕТ СН'!$F$5-'СЕТ СН'!$F$21</f>
        <v>2571.06348385</v>
      </c>
      <c r="T21" s="36">
        <f>SUMIFS(СВЦЭМ!$D$33:$D$776,СВЦЭМ!$A$33:$A$776,$A21,СВЦЭМ!$B$33:$B$776,T$11)+'СЕТ СН'!$F$11+СВЦЭМ!$D$10+'СЕТ СН'!$F$5-'СЕТ СН'!$F$21</f>
        <v>2547.0676161199999</v>
      </c>
      <c r="U21" s="36">
        <f>SUMIFS(СВЦЭМ!$D$33:$D$776,СВЦЭМ!$A$33:$A$776,$A21,СВЦЭМ!$B$33:$B$776,U$11)+'СЕТ СН'!$F$11+СВЦЭМ!$D$10+'СЕТ СН'!$F$5-'СЕТ СН'!$F$21</f>
        <v>2524.3027460699996</v>
      </c>
      <c r="V21" s="36">
        <f>SUMIFS(СВЦЭМ!$D$33:$D$776,СВЦЭМ!$A$33:$A$776,$A21,СВЦЭМ!$B$33:$B$776,V$11)+'СЕТ СН'!$F$11+СВЦЭМ!$D$10+'СЕТ СН'!$F$5-'СЕТ СН'!$F$21</f>
        <v>2512.7019307099999</v>
      </c>
      <c r="W21" s="36">
        <f>SUMIFS(СВЦЭМ!$D$33:$D$776,СВЦЭМ!$A$33:$A$776,$A21,СВЦЭМ!$B$33:$B$776,W$11)+'СЕТ СН'!$F$11+СВЦЭМ!$D$10+'СЕТ СН'!$F$5-'СЕТ СН'!$F$21</f>
        <v>2513.0148070499999</v>
      </c>
      <c r="X21" s="36">
        <f>SUMIFS(СВЦЭМ!$D$33:$D$776,СВЦЭМ!$A$33:$A$776,$A21,СВЦЭМ!$B$33:$B$776,X$11)+'СЕТ СН'!$F$11+СВЦЭМ!$D$10+'СЕТ СН'!$F$5-'СЕТ СН'!$F$21</f>
        <v>2490.9643617699999</v>
      </c>
      <c r="Y21" s="36">
        <f>SUMIFS(СВЦЭМ!$D$33:$D$776,СВЦЭМ!$A$33:$A$776,$A21,СВЦЭМ!$B$33:$B$776,Y$11)+'СЕТ СН'!$F$11+СВЦЭМ!$D$10+'СЕТ СН'!$F$5-'СЕТ СН'!$F$21</f>
        <v>2549.6369424</v>
      </c>
    </row>
    <row r="22" spans="1:25" ht="15.75" x14ac:dyDescent="0.2">
      <c r="A22" s="35">
        <f t="shared" si="0"/>
        <v>43932</v>
      </c>
      <c r="B22" s="36">
        <f>SUMIFS(СВЦЭМ!$D$33:$D$776,СВЦЭМ!$A$33:$A$776,$A22,СВЦЭМ!$B$33:$B$776,B$11)+'СЕТ СН'!$F$11+СВЦЭМ!$D$10+'СЕТ СН'!$F$5-'СЕТ СН'!$F$21</f>
        <v>2598.81675709</v>
      </c>
      <c r="C22" s="36">
        <f>SUMIFS(СВЦЭМ!$D$33:$D$776,СВЦЭМ!$A$33:$A$776,$A22,СВЦЭМ!$B$33:$B$776,C$11)+'СЕТ СН'!$F$11+СВЦЭМ!$D$10+'СЕТ СН'!$F$5-'СЕТ СН'!$F$21</f>
        <v>2620.5679870699996</v>
      </c>
      <c r="D22" s="36">
        <f>SUMIFS(СВЦЭМ!$D$33:$D$776,СВЦЭМ!$A$33:$A$776,$A22,СВЦЭМ!$B$33:$B$776,D$11)+'СЕТ СН'!$F$11+СВЦЭМ!$D$10+'СЕТ СН'!$F$5-'СЕТ СН'!$F$21</f>
        <v>2641.79360344</v>
      </c>
      <c r="E22" s="36">
        <f>SUMIFS(СВЦЭМ!$D$33:$D$776,СВЦЭМ!$A$33:$A$776,$A22,СВЦЭМ!$B$33:$B$776,E$11)+'СЕТ СН'!$F$11+СВЦЭМ!$D$10+'СЕТ СН'!$F$5-'СЕТ СН'!$F$21</f>
        <v>2653.1596701999997</v>
      </c>
      <c r="F22" s="36">
        <f>SUMIFS(СВЦЭМ!$D$33:$D$776,СВЦЭМ!$A$33:$A$776,$A22,СВЦЭМ!$B$33:$B$776,F$11)+'СЕТ СН'!$F$11+СВЦЭМ!$D$10+'СЕТ СН'!$F$5-'СЕТ СН'!$F$21</f>
        <v>2658.65051219</v>
      </c>
      <c r="G22" s="36">
        <f>SUMIFS(СВЦЭМ!$D$33:$D$776,СВЦЭМ!$A$33:$A$776,$A22,СВЦЭМ!$B$33:$B$776,G$11)+'СЕТ СН'!$F$11+СВЦЭМ!$D$10+'СЕТ СН'!$F$5-'СЕТ СН'!$F$21</f>
        <v>2654.7223955099998</v>
      </c>
      <c r="H22" s="36">
        <f>SUMIFS(СВЦЭМ!$D$33:$D$776,СВЦЭМ!$A$33:$A$776,$A22,СВЦЭМ!$B$33:$B$776,H$11)+'СЕТ СН'!$F$11+СВЦЭМ!$D$10+'СЕТ СН'!$F$5-'СЕТ СН'!$F$21</f>
        <v>2632.46251076</v>
      </c>
      <c r="I22" s="36">
        <f>SUMIFS(СВЦЭМ!$D$33:$D$776,СВЦЭМ!$A$33:$A$776,$A22,СВЦЭМ!$B$33:$B$776,I$11)+'СЕТ СН'!$F$11+СВЦЭМ!$D$10+'СЕТ СН'!$F$5-'СЕТ СН'!$F$21</f>
        <v>2605.0198691199998</v>
      </c>
      <c r="J22" s="36">
        <f>SUMIFS(СВЦЭМ!$D$33:$D$776,СВЦЭМ!$A$33:$A$776,$A22,СВЦЭМ!$B$33:$B$776,J$11)+'СЕТ СН'!$F$11+СВЦЭМ!$D$10+'СЕТ СН'!$F$5-'СЕТ СН'!$F$21</f>
        <v>2573.93390172</v>
      </c>
      <c r="K22" s="36">
        <f>SUMIFS(СВЦЭМ!$D$33:$D$776,СВЦЭМ!$A$33:$A$776,$A22,СВЦЭМ!$B$33:$B$776,K$11)+'СЕТ СН'!$F$11+СВЦЭМ!$D$10+'СЕТ СН'!$F$5-'СЕТ СН'!$F$21</f>
        <v>2555.40934371</v>
      </c>
      <c r="L22" s="36">
        <f>SUMIFS(СВЦЭМ!$D$33:$D$776,СВЦЭМ!$A$33:$A$776,$A22,СВЦЭМ!$B$33:$B$776,L$11)+'СЕТ СН'!$F$11+СВЦЭМ!$D$10+'СЕТ СН'!$F$5-'СЕТ СН'!$F$21</f>
        <v>2558.0852508899998</v>
      </c>
      <c r="M22" s="36">
        <f>SUMIFS(СВЦЭМ!$D$33:$D$776,СВЦЭМ!$A$33:$A$776,$A22,СВЦЭМ!$B$33:$B$776,M$11)+'СЕТ СН'!$F$11+СВЦЭМ!$D$10+'СЕТ СН'!$F$5-'СЕТ СН'!$F$21</f>
        <v>2577.1903394299998</v>
      </c>
      <c r="N22" s="36">
        <f>SUMIFS(СВЦЭМ!$D$33:$D$776,СВЦЭМ!$A$33:$A$776,$A22,СВЦЭМ!$B$33:$B$776,N$11)+'СЕТ СН'!$F$11+СВЦЭМ!$D$10+'СЕТ СН'!$F$5-'СЕТ СН'!$F$21</f>
        <v>2602.7723173099998</v>
      </c>
      <c r="O22" s="36">
        <f>SUMIFS(СВЦЭМ!$D$33:$D$776,СВЦЭМ!$A$33:$A$776,$A22,СВЦЭМ!$B$33:$B$776,O$11)+'СЕТ СН'!$F$11+СВЦЭМ!$D$10+'СЕТ СН'!$F$5-'СЕТ СН'!$F$21</f>
        <v>2600.39127233</v>
      </c>
      <c r="P22" s="36">
        <f>SUMIFS(СВЦЭМ!$D$33:$D$776,СВЦЭМ!$A$33:$A$776,$A22,СВЦЭМ!$B$33:$B$776,P$11)+'СЕТ СН'!$F$11+СВЦЭМ!$D$10+'СЕТ СН'!$F$5-'СЕТ СН'!$F$21</f>
        <v>2560.4386822699998</v>
      </c>
      <c r="Q22" s="36">
        <f>SUMIFS(СВЦЭМ!$D$33:$D$776,СВЦЭМ!$A$33:$A$776,$A22,СВЦЭМ!$B$33:$B$776,Q$11)+'СЕТ СН'!$F$11+СВЦЭМ!$D$10+'СЕТ СН'!$F$5-'СЕТ СН'!$F$21</f>
        <v>2561.6589021199998</v>
      </c>
      <c r="R22" s="36">
        <f>SUMIFS(СВЦЭМ!$D$33:$D$776,СВЦЭМ!$A$33:$A$776,$A22,СВЦЭМ!$B$33:$B$776,R$11)+'СЕТ СН'!$F$11+СВЦЭМ!$D$10+'СЕТ СН'!$F$5-'СЕТ СН'!$F$21</f>
        <v>2554.9155395899998</v>
      </c>
      <c r="S22" s="36">
        <f>SUMIFS(СВЦЭМ!$D$33:$D$776,СВЦЭМ!$A$33:$A$776,$A22,СВЦЭМ!$B$33:$B$776,S$11)+'СЕТ СН'!$F$11+СВЦЭМ!$D$10+'СЕТ СН'!$F$5-'СЕТ СН'!$F$21</f>
        <v>2567.2345954799998</v>
      </c>
      <c r="T22" s="36">
        <f>SUMIFS(СВЦЭМ!$D$33:$D$776,СВЦЭМ!$A$33:$A$776,$A22,СВЦЭМ!$B$33:$B$776,T$11)+'СЕТ СН'!$F$11+СВЦЭМ!$D$10+'СЕТ СН'!$F$5-'СЕТ СН'!$F$21</f>
        <v>2582.1440954499999</v>
      </c>
      <c r="U22" s="36">
        <f>SUMIFS(СВЦЭМ!$D$33:$D$776,СВЦЭМ!$A$33:$A$776,$A22,СВЦЭМ!$B$33:$B$776,U$11)+'СЕТ СН'!$F$11+СВЦЭМ!$D$10+'СЕТ СН'!$F$5-'СЕТ СН'!$F$21</f>
        <v>2565.2229891999996</v>
      </c>
      <c r="V22" s="36">
        <f>SUMIFS(СВЦЭМ!$D$33:$D$776,СВЦЭМ!$A$33:$A$776,$A22,СВЦЭМ!$B$33:$B$776,V$11)+'СЕТ СН'!$F$11+СВЦЭМ!$D$10+'СЕТ СН'!$F$5-'СЕТ СН'!$F$21</f>
        <v>2528.9693883299997</v>
      </c>
      <c r="W22" s="36">
        <f>SUMIFS(СВЦЭМ!$D$33:$D$776,СВЦЭМ!$A$33:$A$776,$A22,СВЦЭМ!$B$33:$B$776,W$11)+'СЕТ СН'!$F$11+СВЦЭМ!$D$10+'СЕТ СН'!$F$5-'СЕТ СН'!$F$21</f>
        <v>2525.3531467799999</v>
      </c>
      <c r="X22" s="36">
        <f>SUMIFS(СВЦЭМ!$D$33:$D$776,СВЦЭМ!$A$33:$A$776,$A22,СВЦЭМ!$B$33:$B$776,X$11)+'СЕТ СН'!$F$11+СВЦЭМ!$D$10+'СЕТ СН'!$F$5-'СЕТ СН'!$F$21</f>
        <v>2545.91439511</v>
      </c>
      <c r="Y22" s="36">
        <f>SUMIFS(СВЦЭМ!$D$33:$D$776,СВЦЭМ!$A$33:$A$776,$A22,СВЦЭМ!$B$33:$B$776,Y$11)+'СЕТ СН'!$F$11+СВЦЭМ!$D$10+'СЕТ СН'!$F$5-'СЕТ СН'!$F$21</f>
        <v>2604.1439647799998</v>
      </c>
    </row>
    <row r="23" spans="1:25" ht="15.75" x14ac:dyDescent="0.2">
      <c r="A23" s="35">
        <f t="shared" si="0"/>
        <v>43933</v>
      </c>
      <c r="B23" s="36">
        <f>SUMIFS(СВЦЭМ!$D$33:$D$776,СВЦЭМ!$A$33:$A$776,$A23,СВЦЭМ!$B$33:$B$776,B$11)+'СЕТ СН'!$F$11+СВЦЭМ!$D$10+'СЕТ СН'!$F$5-'СЕТ СН'!$F$21</f>
        <v>2591.32388107</v>
      </c>
      <c r="C23" s="36">
        <f>SUMIFS(СВЦЭМ!$D$33:$D$776,СВЦЭМ!$A$33:$A$776,$A23,СВЦЭМ!$B$33:$B$776,C$11)+'СЕТ СН'!$F$11+СВЦЭМ!$D$10+'СЕТ СН'!$F$5-'СЕТ СН'!$F$21</f>
        <v>2594.7398025499997</v>
      </c>
      <c r="D23" s="36">
        <f>SUMIFS(СВЦЭМ!$D$33:$D$776,СВЦЭМ!$A$33:$A$776,$A23,СВЦЭМ!$B$33:$B$776,D$11)+'СЕТ СН'!$F$11+СВЦЭМ!$D$10+'СЕТ СН'!$F$5-'СЕТ СН'!$F$21</f>
        <v>2574.2800872399998</v>
      </c>
      <c r="E23" s="36">
        <f>SUMIFS(СВЦЭМ!$D$33:$D$776,СВЦЭМ!$A$33:$A$776,$A23,СВЦЭМ!$B$33:$B$776,E$11)+'СЕТ СН'!$F$11+СВЦЭМ!$D$10+'СЕТ СН'!$F$5-'СЕТ СН'!$F$21</f>
        <v>2573.7996697099998</v>
      </c>
      <c r="F23" s="36">
        <f>SUMIFS(СВЦЭМ!$D$33:$D$776,СВЦЭМ!$A$33:$A$776,$A23,СВЦЭМ!$B$33:$B$776,F$11)+'СЕТ СН'!$F$11+СВЦЭМ!$D$10+'СЕТ СН'!$F$5-'СЕТ СН'!$F$21</f>
        <v>2567.51233856</v>
      </c>
      <c r="G23" s="36">
        <f>SUMIFS(СВЦЭМ!$D$33:$D$776,СВЦЭМ!$A$33:$A$776,$A23,СВЦЭМ!$B$33:$B$776,G$11)+'СЕТ СН'!$F$11+СВЦЭМ!$D$10+'СЕТ СН'!$F$5-'СЕТ СН'!$F$21</f>
        <v>2577.6989937999997</v>
      </c>
      <c r="H23" s="36">
        <f>SUMIFS(СВЦЭМ!$D$33:$D$776,СВЦЭМ!$A$33:$A$776,$A23,СВЦЭМ!$B$33:$B$776,H$11)+'СЕТ СН'!$F$11+СВЦЭМ!$D$10+'СЕТ СН'!$F$5-'СЕТ СН'!$F$21</f>
        <v>2581.4585430400002</v>
      </c>
      <c r="I23" s="36">
        <f>SUMIFS(СВЦЭМ!$D$33:$D$776,СВЦЭМ!$A$33:$A$776,$A23,СВЦЭМ!$B$33:$B$776,I$11)+'СЕТ СН'!$F$11+СВЦЭМ!$D$10+'СЕТ СН'!$F$5-'СЕТ СН'!$F$21</f>
        <v>2580.5622512399996</v>
      </c>
      <c r="J23" s="36">
        <f>SUMIFS(СВЦЭМ!$D$33:$D$776,СВЦЭМ!$A$33:$A$776,$A23,СВЦЭМ!$B$33:$B$776,J$11)+'СЕТ СН'!$F$11+СВЦЭМ!$D$10+'СЕТ СН'!$F$5-'СЕТ СН'!$F$21</f>
        <v>2544.46389215</v>
      </c>
      <c r="K23" s="36">
        <f>SUMIFS(СВЦЭМ!$D$33:$D$776,СВЦЭМ!$A$33:$A$776,$A23,СВЦЭМ!$B$33:$B$776,K$11)+'СЕТ СН'!$F$11+СВЦЭМ!$D$10+'СЕТ СН'!$F$5-'СЕТ СН'!$F$21</f>
        <v>2496.4282661400002</v>
      </c>
      <c r="L23" s="36">
        <f>SUMIFS(СВЦЭМ!$D$33:$D$776,СВЦЭМ!$A$33:$A$776,$A23,СВЦЭМ!$B$33:$B$776,L$11)+'СЕТ СН'!$F$11+СВЦЭМ!$D$10+'СЕТ СН'!$F$5-'СЕТ СН'!$F$21</f>
        <v>2501.4306661000001</v>
      </c>
      <c r="M23" s="36">
        <f>SUMIFS(СВЦЭМ!$D$33:$D$776,СВЦЭМ!$A$33:$A$776,$A23,СВЦЭМ!$B$33:$B$776,M$11)+'СЕТ СН'!$F$11+СВЦЭМ!$D$10+'СЕТ СН'!$F$5-'СЕТ СН'!$F$21</f>
        <v>2508.7415362699999</v>
      </c>
      <c r="N23" s="36">
        <f>SUMIFS(СВЦЭМ!$D$33:$D$776,СВЦЭМ!$A$33:$A$776,$A23,СВЦЭМ!$B$33:$B$776,N$11)+'СЕТ СН'!$F$11+СВЦЭМ!$D$10+'СЕТ СН'!$F$5-'СЕТ СН'!$F$21</f>
        <v>2526.4150634199996</v>
      </c>
      <c r="O23" s="36">
        <f>SUMIFS(СВЦЭМ!$D$33:$D$776,СВЦЭМ!$A$33:$A$776,$A23,СВЦЭМ!$B$33:$B$776,O$11)+'СЕТ СН'!$F$11+СВЦЭМ!$D$10+'СЕТ СН'!$F$5-'СЕТ СН'!$F$21</f>
        <v>2546.9781730899999</v>
      </c>
      <c r="P23" s="36">
        <f>SUMIFS(СВЦЭМ!$D$33:$D$776,СВЦЭМ!$A$33:$A$776,$A23,СВЦЭМ!$B$33:$B$776,P$11)+'СЕТ СН'!$F$11+СВЦЭМ!$D$10+'СЕТ СН'!$F$5-'СЕТ СН'!$F$21</f>
        <v>2561.07046876</v>
      </c>
      <c r="Q23" s="36">
        <f>SUMIFS(СВЦЭМ!$D$33:$D$776,СВЦЭМ!$A$33:$A$776,$A23,СВЦЭМ!$B$33:$B$776,Q$11)+'СЕТ СН'!$F$11+СВЦЭМ!$D$10+'СЕТ СН'!$F$5-'СЕТ СН'!$F$21</f>
        <v>2566.7080783900001</v>
      </c>
      <c r="R23" s="36">
        <f>SUMIFS(СВЦЭМ!$D$33:$D$776,СВЦЭМ!$A$33:$A$776,$A23,СВЦЭМ!$B$33:$B$776,R$11)+'СЕТ СН'!$F$11+СВЦЭМ!$D$10+'СЕТ СН'!$F$5-'СЕТ СН'!$F$21</f>
        <v>2558.57503073</v>
      </c>
      <c r="S23" s="36">
        <f>SUMIFS(СВЦЭМ!$D$33:$D$776,СВЦЭМ!$A$33:$A$776,$A23,СВЦЭМ!$B$33:$B$776,S$11)+'СЕТ СН'!$F$11+СВЦЭМ!$D$10+'СЕТ СН'!$F$5-'СЕТ СН'!$F$21</f>
        <v>2552.5296257999998</v>
      </c>
      <c r="T23" s="36">
        <f>SUMIFS(СВЦЭМ!$D$33:$D$776,СВЦЭМ!$A$33:$A$776,$A23,СВЦЭМ!$B$33:$B$776,T$11)+'СЕТ СН'!$F$11+СВЦЭМ!$D$10+'СЕТ СН'!$F$5-'СЕТ СН'!$F$21</f>
        <v>2532.0012360800001</v>
      </c>
      <c r="U23" s="36">
        <f>SUMIFS(СВЦЭМ!$D$33:$D$776,СВЦЭМ!$A$33:$A$776,$A23,СВЦЭМ!$B$33:$B$776,U$11)+'СЕТ СН'!$F$11+СВЦЭМ!$D$10+'СЕТ СН'!$F$5-'СЕТ СН'!$F$21</f>
        <v>2480.0064062500001</v>
      </c>
      <c r="V23" s="36">
        <f>SUMIFS(СВЦЭМ!$D$33:$D$776,СВЦЭМ!$A$33:$A$776,$A23,СВЦЭМ!$B$33:$B$776,V$11)+'СЕТ СН'!$F$11+СВЦЭМ!$D$10+'СЕТ СН'!$F$5-'СЕТ СН'!$F$21</f>
        <v>2406.7821166399999</v>
      </c>
      <c r="W23" s="36">
        <f>SUMIFS(СВЦЭМ!$D$33:$D$776,СВЦЭМ!$A$33:$A$776,$A23,СВЦЭМ!$B$33:$B$776,W$11)+'СЕТ СН'!$F$11+СВЦЭМ!$D$10+'СЕТ СН'!$F$5-'СЕТ СН'!$F$21</f>
        <v>2401.8510914399999</v>
      </c>
      <c r="X23" s="36">
        <f>SUMIFS(СВЦЭМ!$D$33:$D$776,СВЦЭМ!$A$33:$A$776,$A23,СВЦЭМ!$B$33:$B$776,X$11)+'СЕТ СН'!$F$11+СВЦЭМ!$D$10+'СЕТ СН'!$F$5-'СЕТ СН'!$F$21</f>
        <v>2448.19584476</v>
      </c>
      <c r="Y23" s="36">
        <f>SUMIFS(СВЦЭМ!$D$33:$D$776,СВЦЭМ!$A$33:$A$776,$A23,СВЦЭМ!$B$33:$B$776,Y$11)+'СЕТ СН'!$F$11+СВЦЭМ!$D$10+'СЕТ СН'!$F$5-'СЕТ СН'!$F$21</f>
        <v>2483.7618991600002</v>
      </c>
    </row>
    <row r="24" spans="1:25" ht="15.75" x14ac:dyDescent="0.2">
      <c r="A24" s="35">
        <f t="shared" si="0"/>
        <v>43934</v>
      </c>
      <c r="B24" s="36">
        <f>SUMIFS(СВЦЭМ!$D$33:$D$776,СВЦЭМ!$A$33:$A$776,$A24,СВЦЭМ!$B$33:$B$776,B$11)+'СЕТ СН'!$F$11+СВЦЭМ!$D$10+'СЕТ СН'!$F$5-'СЕТ СН'!$F$21</f>
        <v>2486.0889293</v>
      </c>
      <c r="C24" s="36">
        <f>SUMIFS(СВЦЭМ!$D$33:$D$776,СВЦЭМ!$A$33:$A$776,$A24,СВЦЭМ!$B$33:$B$776,C$11)+'СЕТ СН'!$F$11+СВЦЭМ!$D$10+'СЕТ СН'!$F$5-'СЕТ СН'!$F$21</f>
        <v>2507.4379989500003</v>
      </c>
      <c r="D24" s="36">
        <f>SUMIFS(СВЦЭМ!$D$33:$D$776,СВЦЭМ!$A$33:$A$776,$A24,СВЦЭМ!$B$33:$B$776,D$11)+'СЕТ СН'!$F$11+СВЦЭМ!$D$10+'СЕТ СН'!$F$5-'СЕТ СН'!$F$21</f>
        <v>2542.3830289500002</v>
      </c>
      <c r="E24" s="36">
        <f>SUMIFS(СВЦЭМ!$D$33:$D$776,СВЦЭМ!$A$33:$A$776,$A24,СВЦЭМ!$B$33:$B$776,E$11)+'СЕТ СН'!$F$11+СВЦЭМ!$D$10+'СЕТ СН'!$F$5-'СЕТ СН'!$F$21</f>
        <v>2557.0481750399999</v>
      </c>
      <c r="F24" s="36">
        <f>SUMIFS(СВЦЭМ!$D$33:$D$776,СВЦЭМ!$A$33:$A$776,$A24,СВЦЭМ!$B$33:$B$776,F$11)+'СЕТ СН'!$F$11+СВЦЭМ!$D$10+'СЕТ СН'!$F$5-'СЕТ СН'!$F$21</f>
        <v>2567.2748148000001</v>
      </c>
      <c r="G24" s="36">
        <f>SUMIFS(СВЦЭМ!$D$33:$D$776,СВЦЭМ!$A$33:$A$776,$A24,СВЦЭМ!$B$33:$B$776,G$11)+'СЕТ СН'!$F$11+СВЦЭМ!$D$10+'СЕТ СН'!$F$5-'СЕТ СН'!$F$21</f>
        <v>2549.2179689300001</v>
      </c>
      <c r="H24" s="36">
        <f>SUMIFS(СВЦЭМ!$D$33:$D$776,СВЦЭМ!$A$33:$A$776,$A24,СВЦЭМ!$B$33:$B$776,H$11)+'СЕТ СН'!$F$11+СВЦЭМ!$D$10+'СЕТ СН'!$F$5-'СЕТ СН'!$F$21</f>
        <v>2553.9743927899999</v>
      </c>
      <c r="I24" s="36">
        <f>SUMIFS(СВЦЭМ!$D$33:$D$776,СВЦЭМ!$A$33:$A$776,$A24,СВЦЭМ!$B$33:$B$776,I$11)+'СЕТ СН'!$F$11+СВЦЭМ!$D$10+'СЕТ СН'!$F$5-'СЕТ СН'!$F$21</f>
        <v>2497.1697719699996</v>
      </c>
      <c r="J24" s="36">
        <f>SUMIFS(СВЦЭМ!$D$33:$D$776,СВЦЭМ!$A$33:$A$776,$A24,СВЦЭМ!$B$33:$B$776,J$11)+'СЕТ СН'!$F$11+СВЦЭМ!$D$10+'СЕТ СН'!$F$5-'СЕТ СН'!$F$21</f>
        <v>2425.9565363900001</v>
      </c>
      <c r="K24" s="36">
        <f>SUMIFS(СВЦЭМ!$D$33:$D$776,СВЦЭМ!$A$33:$A$776,$A24,СВЦЭМ!$B$33:$B$776,K$11)+'СЕТ СН'!$F$11+СВЦЭМ!$D$10+'СЕТ СН'!$F$5-'СЕТ СН'!$F$21</f>
        <v>2402.1988663699999</v>
      </c>
      <c r="L24" s="36">
        <f>SUMIFS(СВЦЭМ!$D$33:$D$776,СВЦЭМ!$A$33:$A$776,$A24,СВЦЭМ!$B$33:$B$776,L$11)+'СЕТ СН'!$F$11+СВЦЭМ!$D$10+'СЕТ СН'!$F$5-'СЕТ СН'!$F$21</f>
        <v>2392.5351577500001</v>
      </c>
      <c r="M24" s="36">
        <f>SUMIFS(СВЦЭМ!$D$33:$D$776,СВЦЭМ!$A$33:$A$776,$A24,СВЦЭМ!$B$33:$B$776,M$11)+'СЕТ СН'!$F$11+СВЦЭМ!$D$10+'СЕТ СН'!$F$5-'СЕТ СН'!$F$21</f>
        <v>2388.9439420600002</v>
      </c>
      <c r="N24" s="36">
        <f>SUMIFS(СВЦЭМ!$D$33:$D$776,СВЦЭМ!$A$33:$A$776,$A24,СВЦЭМ!$B$33:$B$776,N$11)+'СЕТ СН'!$F$11+СВЦЭМ!$D$10+'СЕТ СН'!$F$5-'СЕТ СН'!$F$21</f>
        <v>2402.2923703900001</v>
      </c>
      <c r="O24" s="36">
        <f>SUMIFS(СВЦЭМ!$D$33:$D$776,СВЦЭМ!$A$33:$A$776,$A24,СВЦЭМ!$B$33:$B$776,O$11)+'СЕТ СН'!$F$11+СВЦЭМ!$D$10+'СЕТ СН'!$F$5-'СЕТ СН'!$F$21</f>
        <v>2401.3963011199999</v>
      </c>
      <c r="P24" s="36">
        <f>SUMIFS(СВЦЭМ!$D$33:$D$776,СВЦЭМ!$A$33:$A$776,$A24,СВЦЭМ!$B$33:$B$776,P$11)+'СЕТ СН'!$F$11+СВЦЭМ!$D$10+'СЕТ СН'!$F$5-'СЕТ СН'!$F$21</f>
        <v>2407.6553872599998</v>
      </c>
      <c r="Q24" s="36">
        <f>SUMIFS(СВЦЭМ!$D$33:$D$776,СВЦЭМ!$A$33:$A$776,$A24,СВЦЭМ!$B$33:$B$776,Q$11)+'СЕТ СН'!$F$11+СВЦЭМ!$D$10+'СЕТ СН'!$F$5-'СЕТ СН'!$F$21</f>
        <v>2411.8949056800002</v>
      </c>
      <c r="R24" s="36">
        <f>SUMIFS(СВЦЭМ!$D$33:$D$776,СВЦЭМ!$A$33:$A$776,$A24,СВЦЭМ!$B$33:$B$776,R$11)+'СЕТ СН'!$F$11+СВЦЭМ!$D$10+'СЕТ СН'!$F$5-'СЕТ СН'!$F$21</f>
        <v>2422.6656796699999</v>
      </c>
      <c r="S24" s="36">
        <f>SUMIFS(СВЦЭМ!$D$33:$D$776,СВЦЭМ!$A$33:$A$776,$A24,СВЦЭМ!$B$33:$B$776,S$11)+'СЕТ СН'!$F$11+СВЦЭМ!$D$10+'СЕТ СН'!$F$5-'СЕТ СН'!$F$21</f>
        <v>2420.1115869300002</v>
      </c>
      <c r="T24" s="36">
        <f>SUMIFS(СВЦЭМ!$D$33:$D$776,СВЦЭМ!$A$33:$A$776,$A24,СВЦЭМ!$B$33:$B$776,T$11)+'СЕТ СН'!$F$11+СВЦЭМ!$D$10+'СЕТ СН'!$F$5-'СЕТ СН'!$F$21</f>
        <v>2415.9029900400001</v>
      </c>
      <c r="U24" s="36">
        <f>SUMIFS(СВЦЭМ!$D$33:$D$776,СВЦЭМ!$A$33:$A$776,$A24,СВЦЭМ!$B$33:$B$776,U$11)+'СЕТ СН'!$F$11+СВЦЭМ!$D$10+'СЕТ СН'!$F$5-'СЕТ СН'!$F$21</f>
        <v>2416.3147147099999</v>
      </c>
      <c r="V24" s="36">
        <f>SUMIFS(СВЦЭМ!$D$33:$D$776,СВЦЭМ!$A$33:$A$776,$A24,СВЦЭМ!$B$33:$B$776,V$11)+'СЕТ СН'!$F$11+СВЦЭМ!$D$10+'СЕТ СН'!$F$5-'СЕТ СН'!$F$21</f>
        <v>2404.14167533</v>
      </c>
      <c r="W24" s="36">
        <f>SUMIFS(СВЦЭМ!$D$33:$D$776,СВЦЭМ!$A$33:$A$776,$A24,СВЦЭМ!$B$33:$B$776,W$11)+'СЕТ СН'!$F$11+СВЦЭМ!$D$10+'СЕТ СН'!$F$5-'СЕТ СН'!$F$21</f>
        <v>2398.9637431299998</v>
      </c>
      <c r="X24" s="36">
        <f>SUMIFS(СВЦЭМ!$D$33:$D$776,СВЦЭМ!$A$33:$A$776,$A24,СВЦЭМ!$B$33:$B$776,X$11)+'СЕТ СН'!$F$11+СВЦЭМ!$D$10+'СЕТ СН'!$F$5-'СЕТ СН'!$F$21</f>
        <v>2407.67844659</v>
      </c>
      <c r="Y24" s="36">
        <f>SUMIFS(СВЦЭМ!$D$33:$D$776,СВЦЭМ!$A$33:$A$776,$A24,СВЦЭМ!$B$33:$B$776,Y$11)+'СЕТ СН'!$F$11+СВЦЭМ!$D$10+'СЕТ СН'!$F$5-'СЕТ СН'!$F$21</f>
        <v>2442.0251868</v>
      </c>
    </row>
    <row r="25" spans="1:25" ht="15.75" x14ac:dyDescent="0.2">
      <c r="A25" s="35">
        <f t="shared" si="0"/>
        <v>43935</v>
      </c>
      <c r="B25" s="36">
        <f>SUMIFS(СВЦЭМ!$D$33:$D$776,СВЦЭМ!$A$33:$A$776,$A25,СВЦЭМ!$B$33:$B$776,B$11)+'СЕТ СН'!$F$11+СВЦЭМ!$D$10+'СЕТ СН'!$F$5-'СЕТ СН'!$F$21</f>
        <v>2479.07530976</v>
      </c>
      <c r="C25" s="36">
        <f>SUMIFS(СВЦЭМ!$D$33:$D$776,СВЦЭМ!$A$33:$A$776,$A25,СВЦЭМ!$B$33:$B$776,C$11)+'СЕТ СН'!$F$11+СВЦЭМ!$D$10+'СЕТ СН'!$F$5-'СЕТ СН'!$F$21</f>
        <v>2508.7848863700001</v>
      </c>
      <c r="D25" s="36">
        <f>SUMIFS(СВЦЭМ!$D$33:$D$776,СВЦЭМ!$A$33:$A$776,$A25,СВЦЭМ!$B$33:$B$776,D$11)+'СЕТ СН'!$F$11+СВЦЭМ!$D$10+'СЕТ СН'!$F$5-'СЕТ СН'!$F$21</f>
        <v>2536.6617114599999</v>
      </c>
      <c r="E25" s="36">
        <f>SUMIFS(СВЦЭМ!$D$33:$D$776,СВЦЭМ!$A$33:$A$776,$A25,СВЦЭМ!$B$33:$B$776,E$11)+'СЕТ СН'!$F$11+СВЦЭМ!$D$10+'СЕТ СН'!$F$5-'СЕТ СН'!$F$21</f>
        <v>2554.30691179</v>
      </c>
      <c r="F25" s="36">
        <f>SUMIFS(СВЦЭМ!$D$33:$D$776,СВЦЭМ!$A$33:$A$776,$A25,СВЦЭМ!$B$33:$B$776,F$11)+'СЕТ СН'!$F$11+СВЦЭМ!$D$10+'СЕТ СН'!$F$5-'СЕТ СН'!$F$21</f>
        <v>2567.3276094100002</v>
      </c>
      <c r="G25" s="36">
        <f>SUMIFS(СВЦЭМ!$D$33:$D$776,СВЦЭМ!$A$33:$A$776,$A25,СВЦЭМ!$B$33:$B$776,G$11)+'СЕТ СН'!$F$11+СВЦЭМ!$D$10+'СЕТ СН'!$F$5-'СЕТ СН'!$F$21</f>
        <v>2562.7185683999996</v>
      </c>
      <c r="H25" s="36">
        <f>SUMIFS(СВЦЭМ!$D$33:$D$776,СВЦЭМ!$A$33:$A$776,$A25,СВЦЭМ!$B$33:$B$776,H$11)+'СЕТ СН'!$F$11+СВЦЭМ!$D$10+'СЕТ СН'!$F$5-'СЕТ СН'!$F$21</f>
        <v>2577.5170882299999</v>
      </c>
      <c r="I25" s="36">
        <f>SUMIFS(СВЦЭМ!$D$33:$D$776,СВЦЭМ!$A$33:$A$776,$A25,СВЦЭМ!$B$33:$B$776,I$11)+'СЕТ СН'!$F$11+СВЦЭМ!$D$10+'СЕТ СН'!$F$5-'СЕТ СН'!$F$21</f>
        <v>2605.3044228299996</v>
      </c>
      <c r="J25" s="36">
        <f>SUMIFS(СВЦЭМ!$D$33:$D$776,СВЦЭМ!$A$33:$A$776,$A25,СВЦЭМ!$B$33:$B$776,J$11)+'СЕТ СН'!$F$11+СВЦЭМ!$D$10+'СЕТ СН'!$F$5-'СЕТ СН'!$F$21</f>
        <v>2552.5886001299996</v>
      </c>
      <c r="K25" s="36">
        <f>SUMIFS(СВЦЭМ!$D$33:$D$776,СВЦЭМ!$A$33:$A$776,$A25,СВЦЭМ!$B$33:$B$776,K$11)+'СЕТ СН'!$F$11+СВЦЭМ!$D$10+'СЕТ СН'!$F$5-'СЕТ СН'!$F$21</f>
        <v>2532.8160051599998</v>
      </c>
      <c r="L25" s="36">
        <f>SUMIFS(СВЦЭМ!$D$33:$D$776,СВЦЭМ!$A$33:$A$776,$A25,СВЦЭМ!$B$33:$B$776,L$11)+'СЕТ СН'!$F$11+СВЦЭМ!$D$10+'СЕТ СН'!$F$5-'СЕТ СН'!$F$21</f>
        <v>2523.9508501099999</v>
      </c>
      <c r="M25" s="36">
        <f>SUMIFS(СВЦЭМ!$D$33:$D$776,СВЦЭМ!$A$33:$A$776,$A25,СВЦЭМ!$B$33:$B$776,M$11)+'СЕТ СН'!$F$11+СВЦЭМ!$D$10+'СЕТ СН'!$F$5-'СЕТ СН'!$F$21</f>
        <v>2528.1638672399999</v>
      </c>
      <c r="N25" s="36">
        <f>SUMIFS(СВЦЭМ!$D$33:$D$776,СВЦЭМ!$A$33:$A$776,$A25,СВЦЭМ!$B$33:$B$776,N$11)+'СЕТ СН'!$F$11+СВЦЭМ!$D$10+'СЕТ СН'!$F$5-'СЕТ СН'!$F$21</f>
        <v>2526.8498325599999</v>
      </c>
      <c r="O25" s="36">
        <f>SUMIFS(СВЦЭМ!$D$33:$D$776,СВЦЭМ!$A$33:$A$776,$A25,СВЦЭМ!$B$33:$B$776,O$11)+'СЕТ СН'!$F$11+СВЦЭМ!$D$10+'СЕТ СН'!$F$5-'СЕТ СН'!$F$21</f>
        <v>2494.12818169</v>
      </c>
      <c r="P25" s="36">
        <f>SUMIFS(СВЦЭМ!$D$33:$D$776,СВЦЭМ!$A$33:$A$776,$A25,СВЦЭМ!$B$33:$B$776,P$11)+'СЕТ СН'!$F$11+СВЦЭМ!$D$10+'СЕТ СН'!$F$5-'СЕТ СН'!$F$21</f>
        <v>2498.3584824499999</v>
      </c>
      <c r="Q25" s="36">
        <f>SUMIFS(СВЦЭМ!$D$33:$D$776,СВЦЭМ!$A$33:$A$776,$A25,СВЦЭМ!$B$33:$B$776,Q$11)+'СЕТ СН'!$F$11+СВЦЭМ!$D$10+'СЕТ СН'!$F$5-'СЕТ СН'!$F$21</f>
        <v>2512.5142263600001</v>
      </c>
      <c r="R25" s="36">
        <f>SUMIFS(СВЦЭМ!$D$33:$D$776,СВЦЭМ!$A$33:$A$776,$A25,СВЦЭМ!$B$33:$B$776,R$11)+'СЕТ СН'!$F$11+СВЦЭМ!$D$10+'СЕТ СН'!$F$5-'СЕТ СН'!$F$21</f>
        <v>2542.3527436499999</v>
      </c>
      <c r="S25" s="36">
        <f>SUMIFS(СВЦЭМ!$D$33:$D$776,СВЦЭМ!$A$33:$A$776,$A25,СВЦЭМ!$B$33:$B$776,S$11)+'СЕТ СН'!$F$11+СВЦЭМ!$D$10+'СЕТ СН'!$F$5-'СЕТ СН'!$F$21</f>
        <v>2549.2998779899999</v>
      </c>
      <c r="T25" s="36">
        <f>SUMIFS(СВЦЭМ!$D$33:$D$776,СВЦЭМ!$A$33:$A$776,$A25,СВЦЭМ!$B$33:$B$776,T$11)+'СЕТ СН'!$F$11+СВЦЭМ!$D$10+'СЕТ СН'!$F$5-'СЕТ СН'!$F$21</f>
        <v>2518.6530108799998</v>
      </c>
      <c r="U25" s="36">
        <f>SUMIFS(СВЦЭМ!$D$33:$D$776,СВЦЭМ!$A$33:$A$776,$A25,СВЦЭМ!$B$33:$B$776,U$11)+'СЕТ СН'!$F$11+СВЦЭМ!$D$10+'СЕТ СН'!$F$5-'СЕТ СН'!$F$21</f>
        <v>2496.4810648499997</v>
      </c>
      <c r="V25" s="36">
        <f>SUMIFS(СВЦЭМ!$D$33:$D$776,СВЦЭМ!$A$33:$A$776,$A25,СВЦЭМ!$B$33:$B$776,V$11)+'СЕТ СН'!$F$11+СВЦЭМ!$D$10+'СЕТ СН'!$F$5-'СЕТ СН'!$F$21</f>
        <v>2493.6839641400002</v>
      </c>
      <c r="W25" s="36">
        <f>SUMIFS(СВЦЭМ!$D$33:$D$776,СВЦЭМ!$A$33:$A$776,$A25,СВЦЭМ!$B$33:$B$776,W$11)+'СЕТ СН'!$F$11+СВЦЭМ!$D$10+'СЕТ СН'!$F$5-'СЕТ СН'!$F$21</f>
        <v>2485.7744148000002</v>
      </c>
      <c r="X25" s="36">
        <f>SUMIFS(СВЦЭМ!$D$33:$D$776,СВЦЭМ!$A$33:$A$776,$A25,СВЦЭМ!$B$33:$B$776,X$11)+'СЕТ СН'!$F$11+СВЦЭМ!$D$10+'СЕТ СН'!$F$5-'СЕТ СН'!$F$21</f>
        <v>2496.3252816799995</v>
      </c>
      <c r="Y25" s="36">
        <f>SUMIFS(СВЦЭМ!$D$33:$D$776,СВЦЭМ!$A$33:$A$776,$A25,СВЦЭМ!$B$33:$B$776,Y$11)+'СЕТ СН'!$F$11+СВЦЭМ!$D$10+'СЕТ СН'!$F$5-'СЕТ СН'!$F$21</f>
        <v>2513.95556493</v>
      </c>
    </row>
    <row r="26" spans="1:25" ht="15.75" x14ac:dyDescent="0.2">
      <c r="A26" s="35">
        <f t="shared" si="0"/>
        <v>43936</v>
      </c>
      <c r="B26" s="36">
        <f>SUMIFS(СВЦЭМ!$D$33:$D$776,СВЦЭМ!$A$33:$A$776,$A26,СВЦЭМ!$B$33:$B$776,B$11)+'СЕТ СН'!$F$11+СВЦЭМ!$D$10+'СЕТ СН'!$F$5-'СЕТ СН'!$F$21</f>
        <v>2562.0067260199999</v>
      </c>
      <c r="C26" s="36">
        <f>SUMIFS(СВЦЭМ!$D$33:$D$776,СВЦЭМ!$A$33:$A$776,$A26,СВЦЭМ!$B$33:$B$776,C$11)+'СЕТ СН'!$F$11+СВЦЭМ!$D$10+'СЕТ СН'!$F$5-'СЕТ СН'!$F$21</f>
        <v>2580.7220498400002</v>
      </c>
      <c r="D26" s="36">
        <f>SUMIFS(СВЦЭМ!$D$33:$D$776,СВЦЭМ!$A$33:$A$776,$A26,СВЦЭМ!$B$33:$B$776,D$11)+'СЕТ СН'!$F$11+СВЦЭМ!$D$10+'СЕТ СН'!$F$5-'СЕТ СН'!$F$21</f>
        <v>2582.5369010200002</v>
      </c>
      <c r="E26" s="36">
        <f>SUMIFS(СВЦЭМ!$D$33:$D$776,СВЦЭМ!$A$33:$A$776,$A26,СВЦЭМ!$B$33:$B$776,E$11)+'СЕТ СН'!$F$11+СВЦЭМ!$D$10+'СЕТ СН'!$F$5-'СЕТ СН'!$F$21</f>
        <v>2576.2374475699999</v>
      </c>
      <c r="F26" s="36">
        <f>SUMIFS(СВЦЭМ!$D$33:$D$776,СВЦЭМ!$A$33:$A$776,$A26,СВЦЭМ!$B$33:$B$776,F$11)+'СЕТ СН'!$F$11+СВЦЭМ!$D$10+'СЕТ СН'!$F$5-'СЕТ СН'!$F$21</f>
        <v>2572.88815101</v>
      </c>
      <c r="G26" s="36">
        <f>SUMIFS(СВЦЭМ!$D$33:$D$776,СВЦЭМ!$A$33:$A$776,$A26,СВЦЭМ!$B$33:$B$776,G$11)+'СЕТ СН'!$F$11+СВЦЭМ!$D$10+'СЕТ СН'!$F$5-'СЕТ СН'!$F$21</f>
        <v>2571.4194562499997</v>
      </c>
      <c r="H26" s="36">
        <f>SUMIFS(СВЦЭМ!$D$33:$D$776,СВЦЭМ!$A$33:$A$776,$A26,СВЦЭМ!$B$33:$B$776,H$11)+'СЕТ СН'!$F$11+СВЦЭМ!$D$10+'СЕТ СН'!$F$5-'СЕТ СН'!$F$21</f>
        <v>2560.2242956299997</v>
      </c>
      <c r="I26" s="36">
        <f>SUMIFS(СВЦЭМ!$D$33:$D$776,СВЦЭМ!$A$33:$A$776,$A26,СВЦЭМ!$B$33:$B$776,I$11)+'СЕТ СН'!$F$11+СВЦЭМ!$D$10+'СЕТ СН'!$F$5-'СЕТ СН'!$F$21</f>
        <v>2545.7298268</v>
      </c>
      <c r="J26" s="36">
        <f>SUMIFS(СВЦЭМ!$D$33:$D$776,СВЦЭМ!$A$33:$A$776,$A26,СВЦЭМ!$B$33:$B$776,J$11)+'СЕТ СН'!$F$11+СВЦЭМ!$D$10+'СЕТ СН'!$F$5-'СЕТ СН'!$F$21</f>
        <v>2480.3460553700002</v>
      </c>
      <c r="K26" s="36">
        <f>SUMIFS(СВЦЭМ!$D$33:$D$776,СВЦЭМ!$A$33:$A$776,$A26,СВЦЭМ!$B$33:$B$776,K$11)+'СЕТ СН'!$F$11+СВЦЭМ!$D$10+'СЕТ СН'!$F$5-'СЕТ СН'!$F$21</f>
        <v>2448.2922021300001</v>
      </c>
      <c r="L26" s="36">
        <f>SUMIFS(СВЦЭМ!$D$33:$D$776,СВЦЭМ!$A$33:$A$776,$A26,СВЦЭМ!$B$33:$B$776,L$11)+'СЕТ СН'!$F$11+СВЦЭМ!$D$10+'СЕТ СН'!$F$5-'СЕТ СН'!$F$21</f>
        <v>2451.0533042699999</v>
      </c>
      <c r="M26" s="36">
        <f>SUMIFS(СВЦЭМ!$D$33:$D$776,СВЦЭМ!$A$33:$A$776,$A26,СВЦЭМ!$B$33:$B$776,M$11)+'СЕТ СН'!$F$11+СВЦЭМ!$D$10+'СЕТ СН'!$F$5-'СЕТ СН'!$F$21</f>
        <v>2458.9536104500003</v>
      </c>
      <c r="N26" s="36">
        <f>SUMIFS(СВЦЭМ!$D$33:$D$776,СВЦЭМ!$A$33:$A$776,$A26,СВЦЭМ!$B$33:$B$776,N$11)+'СЕТ СН'!$F$11+СВЦЭМ!$D$10+'СЕТ СН'!$F$5-'СЕТ СН'!$F$21</f>
        <v>2454.1020870399998</v>
      </c>
      <c r="O26" s="36">
        <f>SUMIFS(СВЦЭМ!$D$33:$D$776,СВЦЭМ!$A$33:$A$776,$A26,СВЦЭМ!$B$33:$B$776,O$11)+'СЕТ СН'!$F$11+СВЦЭМ!$D$10+'СЕТ СН'!$F$5-'СЕТ СН'!$F$21</f>
        <v>2472.7477046600002</v>
      </c>
      <c r="P26" s="36">
        <f>SUMIFS(СВЦЭМ!$D$33:$D$776,СВЦЭМ!$A$33:$A$776,$A26,СВЦЭМ!$B$33:$B$776,P$11)+'СЕТ СН'!$F$11+СВЦЭМ!$D$10+'СЕТ СН'!$F$5-'СЕТ СН'!$F$21</f>
        <v>2474.6685466500003</v>
      </c>
      <c r="Q26" s="36">
        <f>SUMIFS(СВЦЭМ!$D$33:$D$776,СВЦЭМ!$A$33:$A$776,$A26,СВЦЭМ!$B$33:$B$776,Q$11)+'СЕТ СН'!$F$11+СВЦЭМ!$D$10+'СЕТ СН'!$F$5-'СЕТ СН'!$F$21</f>
        <v>2476.9529549999997</v>
      </c>
      <c r="R26" s="36">
        <f>SUMIFS(СВЦЭМ!$D$33:$D$776,СВЦЭМ!$A$33:$A$776,$A26,СВЦЭМ!$B$33:$B$776,R$11)+'СЕТ СН'!$F$11+СВЦЭМ!$D$10+'СЕТ СН'!$F$5-'СЕТ СН'!$F$21</f>
        <v>2475.6198604900001</v>
      </c>
      <c r="S26" s="36">
        <f>SUMIFS(СВЦЭМ!$D$33:$D$776,СВЦЭМ!$A$33:$A$776,$A26,СВЦЭМ!$B$33:$B$776,S$11)+'СЕТ СН'!$F$11+СВЦЭМ!$D$10+'СЕТ СН'!$F$5-'СЕТ СН'!$F$21</f>
        <v>2473.2506004100001</v>
      </c>
      <c r="T26" s="36">
        <f>SUMIFS(СВЦЭМ!$D$33:$D$776,СВЦЭМ!$A$33:$A$776,$A26,СВЦЭМ!$B$33:$B$776,T$11)+'СЕТ СН'!$F$11+СВЦЭМ!$D$10+'СЕТ СН'!$F$5-'СЕТ СН'!$F$21</f>
        <v>2448.7823067099998</v>
      </c>
      <c r="U26" s="36">
        <f>SUMIFS(СВЦЭМ!$D$33:$D$776,СВЦЭМ!$A$33:$A$776,$A26,СВЦЭМ!$B$33:$B$776,U$11)+'СЕТ СН'!$F$11+СВЦЭМ!$D$10+'СЕТ СН'!$F$5-'СЕТ СН'!$F$21</f>
        <v>2422.75001191</v>
      </c>
      <c r="V26" s="36">
        <f>SUMIFS(СВЦЭМ!$D$33:$D$776,СВЦЭМ!$A$33:$A$776,$A26,СВЦЭМ!$B$33:$B$776,V$11)+'СЕТ СН'!$F$11+СВЦЭМ!$D$10+'СЕТ СН'!$F$5-'СЕТ СН'!$F$21</f>
        <v>2434.7611293600003</v>
      </c>
      <c r="W26" s="36">
        <f>SUMIFS(СВЦЭМ!$D$33:$D$776,СВЦЭМ!$A$33:$A$776,$A26,СВЦЭМ!$B$33:$B$776,W$11)+'СЕТ СН'!$F$11+СВЦЭМ!$D$10+'СЕТ СН'!$F$5-'СЕТ СН'!$F$21</f>
        <v>2436.6936053899999</v>
      </c>
      <c r="X26" s="36">
        <f>SUMIFS(СВЦЭМ!$D$33:$D$776,СВЦЭМ!$A$33:$A$776,$A26,СВЦЭМ!$B$33:$B$776,X$11)+'СЕТ СН'!$F$11+СВЦЭМ!$D$10+'СЕТ СН'!$F$5-'СЕТ СН'!$F$21</f>
        <v>2427.34224339</v>
      </c>
      <c r="Y26" s="36">
        <f>SUMIFS(СВЦЭМ!$D$33:$D$776,СВЦЭМ!$A$33:$A$776,$A26,СВЦЭМ!$B$33:$B$776,Y$11)+'СЕТ СН'!$F$11+СВЦЭМ!$D$10+'СЕТ СН'!$F$5-'СЕТ СН'!$F$21</f>
        <v>2462.5192427900001</v>
      </c>
    </row>
    <row r="27" spans="1:25" ht="15.75" x14ac:dyDescent="0.2">
      <c r="A27" s="35">
        <f t="shared" si="0"/>
        <v>43937</v>
      </c>
      <c r="B27" s="36">
        <f>SUMIFS(СВЦЭМ!$D$33:$D$776,СВЦЭМ!$A$33:$A$776,$A27,СВЦЭМ!$B$33:$B$776,B$11)+'СЕТ СН'!$F$11+СВЦЭМ!$D$10+'СЕТ СН'!$F$5-'СЕТ СН'!$F$21</f>
        <v>2422.8872708500003</v>
      </c>
      <c r="C27" s="36">
        <f>SUMIFS(СВЦЭМ!$D$33:$D$776,СВЦЭМ!$A$33:$A$776,$A27,СВЦЭМ!$B$33:$B$776,C$11)+'СЕТ СН'!$F$11+СВЦЭМ!$D$10+'СЕТ СН'!$F$5-'СЕТ СН'!$F$21</f>
        <v>2447.0626244700002</v>
      </c>
      <c r="D27" s="36">
        <f>SUMIFS(СВЦЭМ!$D$33:$D$776,СВЦЭМ!$A$33:$A$776,$A27,СВЦЭМ!$B$33:$B$776,D$11)+'СЕТ СН'!$F$11+СВЦЭМ!$D$10+'СЕТ СН'!$F$5-'СЕТ СН'!$F$21</f>
        <v>2469.2017850000002</v>
      </c>
      <c r="E27" s="36">
        <f>SUMIFS(СВЦЭМ!$D$33:$D$776,СВЦЭМ!$A$33:$A$776,$A27,СВЦЭМ!$B$33:$B$776,E$11)+'СЕТ СН'!$F$11+СВЦЭМ!$D$10+'СЕТ СН'!$F$5-'СЕТ СН'!$F$21</f>
        <v>2485.6246370199997</v>
      </c>
      <c r="F27" s="36">
        <f>SUMIFS(СВЦЭМ!$D$33:$D$776,СВЦЭМ!$A$33:$A$776,$A27,СВЦЭМ!$B$33:$B$776,F$11)+'СЕТ СН'!$F$11+СВЦЭМ!$D$10+'СЕТ СН'!$F$5-'СЕТ СН'!$F$21</f>
        <v>2485.1211711999999</v>
      </c>
      <c r="G27" s="36">
        <f>SUMIFS(СВЦЭМ!$D$33:$D$776,СВЦЭМ!$A$33:$A$776,$A27,СВЦЭМ!$B$33:$B$776,G$11)+'СЕТ СН'!$F$11+СВЦЭМ!$D$10+'СЕТ СН'!$F$5-'СЕТ СН'!$F$21</f>
        <v>2473.5140179700002</v>
      </c>
      <c r="H27" s="36">
        <f>SUMIFS(СВЦЭМ!$D$33:$D$776,СВЦЭМ!$A$33:$A$776,$A27,СВЦЭМ!$B$33:$B$776,H$11)+'СЕТ СН'!$F$11+СВЦЭМ!$D$10+'СЕТ СН'!$F$5-'СЕТ СН'!$F$21</f>
        <v>2447.3256440599998</v>
      </c>
      <c r="I27" s="36">
        <f>SUMIFS(СВЦЭМ!$D$33:$D$776,СВЦЭМ!$A$33:$A$776,$A27,СВЦЭМ!$B$33:$B$776,I$11)+'СЕТ СН'!$F$11+СВЦЭМ!$D$10+'СЕТ СН'!$F$5-'СЕТ СН'!$F$21</f>
        <v>2418.9137820999999</v>
      </c>
      <c r="J27" s="36">
        <f>SUMIFS(СВЦЭМ!$D$33:$D$776,СВЦЭМ!$A$33:$A$776,$A27,СВЦЭМ!$B$33:$B$776,J$11)+'СЕТ СН'!$F$11+СВЦЭМ!$D$10+'СЕТ СН'!$F$5-'СЕТ СН'!$F$21</f>
        <v>2383.3742646000001</v>
      </c>
      <c r="K27" s="36">
        <f>SUMIFS(СВЦЭМ!$D$33:$D$776,СВЦЭМ!$A$33:$A$776,$A27,СВЦЭМ!$B$33:$B$776,K$11)+'СЕТ СН'!$F$11+СВЦЭМ!$D$10+'СЕТ СН'!$F$5-'СЕТ СН'!$F$21</f>
        <v>2400.0728474899997</v>
      </c>
      <c r="L27" s="36">
        <f>SUMIFS(СВЦЭМ!$D$33:$D$776,СВЦЭМ!$A$33:$A$776,$A27,СВЦЭМ!$B$33:$B$776,L$11)+'СЕТ СН'!$F$11+СВЦЭМ!$D$10+'СЕТ СН'!$F$5-'СЕТ СН'!$F$21</f>
        <v>2394.7455283700001</v>
      </c>
      <c r="M27" s="36">
        <f>SUMIFS(СВЦЭМ!$D$33:$D$776,СВЦЭМ!$A$33:$A$776,$A27,СВЦЭМ!$B$33:$B$776,M$11)+'СЕТ СН'!$F$11+СВЦЭМ!$D$10+'СЕТ СН'!$F$5-'СЕТ СН'!$F$21</f>
        <v>2386.3997803699999</v>
      </c>
      <c r="N27" s="36">
        <f>SUMIFS(СВЦЭМ!$D$33:$D$776,СВЦЭМ!$A$33:$A$776,$A27,СВЦЭМ!$B$33:$B$776,N$11)+'СЕТ СН'!$F$11+СВЦЭМ!$D$10+'СЕТ СН'!$F$5-'СЕТ СН'!$F$21</f>
        <v>2377.9729664900001</v>
      </c>
      <c r="O27" s="36">
        <f>SUMIFS(СВЦЭМ!$D$33:$D$776,СВЦЭМ!$A$33:$A$776,$A27,СВЦЭМ!$B$33:$B$776,O$11)+'СЕТ СН'!$F$11+СВЦЭМ!$D$10+'СЕТ СН'!$F$5-'СЕТ СН'!$F$21</f>
        <v>2384.6928790399998</v>
      </c>
      <c r="P27" s="36">
        <f>SUMIFS(СВЦЭМ!$D$33:$D$776,СВЦЭМ!$A$33:$A$776,$A27,СВЦЭМ!$B$33:$B$776,P$11)+'СЕТ СН'!$F$11+СВЦЭМ!$D$10+'СЕТ СН'!$F$5-'СЕТ СН'!$F$21</f>
        <v>2388.4553340399998</v>
      </c>
      <c r="Q27" s="36">
        <f>SUMIFS(СВЦЭМ!$D$33:$D$776,СВЦЭМ!$A$33:$A$776,$A27,СВЦЭМ!$B$33:$B$776,Q$11)+'СЕТ СН'!$F$11+СВЦЭМ!$D$10+'СЕТ СН'!$F$5-'СЕТ СН'!$F$21</f>
        <v>2381.1053303099998</v>
      </c>
      <c r="R27" s="36">
        <f>SUMIFS(СВЦЭМ!$D$33:$D$776,СВЦЭМ!$A$33:$A$776,$A27,СВЦЭМ!$B$33:$B$776,R$11)+'СЕТ СН'!$F$11+СВЦЭМ!$D$10+'СЕТ СН'!$F$5-'СЕТ СН'!$F$21</f>
        <v>2375.1520971099999</v>
      </c>
      <c r="S27" s="36">
        <f>SUMIFS(СВЦЭМ!$D$33:$D$776,СВЦЭМ!$A$33:$A$776,$A27,СВЦЭМ!$B$33:$B$776,S$11)+'СЕТ СН'!$F$11+СВЦЭМ!$D$10+'СЕТ СН'!$F$5-'СЕТ СН'!$F$21</f>
        <v>2371.6549885200002</v>
      </c>
      <c r="T27" s="36">
        <f>SUMIFS(СВЦЭМ!$D$33:$D$776,СВЦЭМ!$A$33:$A$776,$A27,СВЦЭМ!$B$33:$B$776,T$11)+'СЕТ СН'!$F$11+СВЦЭМ!$D$10+'СЕТ СН'!$F$5-'СЕТ СН'!$F$21</f>
        <v>2364.9434984999998</v>
      </c>
      <c r="U27" s="36">
        <f>SUMIFS(СВЦЭМ!$D$33:$D$776,СВЦЭМ!$A$33:$A$776,$A27,СВЦЭМ!$B$33:$B$776,U$11)+'СЕТ СН'!$F$11+СВЦЭМ!$D$10+'СЕТ СН'!$F$5-'СЕТ СН'!$F$21</f>
        <v>2351.9802888700001</v>
      </c>
      <c r="V27" s="36">
        <f>SUMIFS(СВЦЭМ!$D$33:$D$776,СВЦЭМ!$A$33:$A$776,$A27,СВЦЭМ!$B$33:$B$776,V$11)+'СЕТ СН'!$F$11+СВЦЭМ!$D$10+'СЕТ СН'!$F$5-'СЕТ СН'!$F$21</f>
        <v>2335.90984007</v>
      </c>
      <c r="W27" s="36">
        <f>SUMIFS(СВЦЭМ!$D$33:$D$776,СВЦЭМ!$A$33:$A$776,$A27,СВЦЭМ!$B$33:$B$776,W$11)+'СЕТ СН'!$F$11+СВЦЭМ!$D$10+'СЕТ СН'!$F$5-'СЕТ СН'!$F$21</f>
        <v>2344.9991249700001</v>
      </c>
      <c r="X27" s="36">
        <f>SUMIFS(СВЦЭМ!$D$33:$D$776,СВЦЭМ!$A$33:$A$776,$A27,СВЦЭМ!$B$33:$B$776,X$11)+'СЕТ СН'!$F$11+СВЦЭМ!$D$10+'СЕТ СН'!$F$5-'СЕТ СН'!$F$21</f>
        <v>2359.15673057</v>
      </c>
      <c r="Y27" s="36">
        <f>SUMIFS(СВЦЭМ!$D$33:$D$776,СВЦЭМ!$A$33:$A$776,$A27,СВЦЭМ!$B$33:$B$776,Y$11)+'СЕТ СН'!$F$11+СВЦЭМ!$D$10+'СЕТ СН'!$F$5-'СЕТ СН'!$F$21</f>
        <v>2374.02542563</v>
      </c>
    </row>
    <row r="28" spans="1:25" ht="15.75" x14ac:dyDescent="0.2">
      <c r="A28" s="35">
        <f t="shared" si="0"/>
        <v>43938</v>
      </c>
      <c r="B28" s="36">
        <f>SUMIFS(СВЦЭМ!$D$33:$D$776,СВЦЭМ!$A$33:$A$776,$A28,СВЦЭМ!$B$33:$B$776,B$11)+'СЕТ СН'!$F$11+СВЦЭМ!$D$10+'СЕТ СН'!$F$5-'СЕТ СН'!$F$21</f>
        <v>2464.0144603099998</v>
      </c>
      <c r="C28" s="36">
        <f>SUMIFS(СВЦЭМ!$D$33:$D$776,СВЦЭМ!$A$33:$A$776,$A28,СВЦЭМ!$B$33:$B$776,C$11)+'СЕТ СН'!$F$11+СВЦЭМ!$D$10+'СЕТ СН'!$F$5-'СЕТ СН'!$F$21</f>
        <v>2479.0910386099999</v>
      </c>
      <c r="D28" s="36">
        <f>SUMIFS(СВЦЭМ!$D$33:$D$776,СВЦЭМ!$A$33:$A$776,$A28,СВЦЭМ!$B$33:$B$776,D$11)+'СЕТ СН'!$F$11+СВЦЭМ!$D$10+'СЕТ СН'!$F$5-'СЕТ СН'!$F$21</f>
        <v>2503.0129741000001</v>
      </c>
      <c r="E28" s="36">
        <f>SUMIFS(СВЦЭМ!$D$33:$D$776,СВЦЭМ!$A$33:$A$776,$A28,СВЦЭМ!$B$33:$B$776,E$11)+'СЕТ СН'!$F$11+СВЦЭМ!$D$10+'СЕТ СН'!$F$5-'СЕТ СН'!$F$21</f>
        <v>2524.4584079300002</v>
      </c>
      <c r="F28" s="36">
        <f>SUMIFS(СВЦЭМ!$D$33:$D$776,СВЦЭМ!$A$33:$A$776,$A28,СВЦЭМ!$B$33:$B$776,F$11)+'СЕТ СН'!$F$11+СВЦЭМ!$D$10+'СЕТ СН'!$F$5-'СЕТ СН'!$F$21</f>
        <v>2522.6275813000002</v>
      </c>
      <c r="G28" s="36">
        <f>SUMIFS(СВЦЭМ!$D$33:$D$776,СВЦЭМ!$A$33:$A$776,$A28,СВЦЭМ!$B$33:$B$776,G$11)+'СЕТ СН'!$F$11+СВЦЭМ!$D$10+'СЕТ СН'!$F$5-'СЕТ СН'!$F$21</f>
        <v>2501.75195489</v>
      </c>
      <c r="H28" s="36">
        <f>SUMIFS(СВЦЭМ!$D$33:$D$776,СВЦЭМ!$A$33:$A$776,$A28,СВЦЭМ!$B$33:$B$776,H$11)+'СЕТ СН'!$F$11+СВЦЭМ!$D$10+'СЕТ СН'!$F$5-'СЕТ СН'!$F$21</f>
        <v>2469.4172784000002</v>
      </c>
      <c r="I28" s="36">
        <f>SUMIFS(СВЦЭМ!$D$33:$D$776,СВЦЭМ!$A$33:$A$776,$A28,СВЦЭМ!$B$33:$B$776,I$11)+'СЕТ СН'!$F$11+СВЦЭМ!$D$10+'СЕТ СН'!$F$5-'СЕТ СН'!$F$21</f>
        <v>2434.0121831400002</v>
      </c>
      <c r="J28" s="36">
        <f>SUMIFS(СВЦЭМ!$D$33:$D$776,СВЦЭМ!$A$33:$A$776,$A28,СВЦЭМ!$B$33:$B$776,J$11)+'СЕТ СН'!$F$11+СВЦЭМ!$D$10+'СЕТ СН'!$F$5-'СЕТ СН'!$F$21</f>
        <v>2368.9941758599998</v>
      </c>
      <c r="K28" s="36">
        <f>SUMIFS(СВЦЭМ!$D$33:$D$776,СВЦЭМ!$A$33:$A$776,$A28,СВЦЭМ!$B$33:$B$776,K$11)+'СЕТ СН'!$F$11+СВЦЭМ!$D$10+'СЕТ СН'!$F$5-'СЕТ СН'!$F$21</f>
        <v>2373.7468094699998</v>
      </c>
      <c r="L28" s="36">
        <f>SUMIFS(СВЦЭМ!$D$33:$D$776,СВЦЭМ!$A$33:$A$776,$A28,СВЦЭМ!$B$33:$B$776,L$11)+'СЕТ СН'!$F$11+СВЦЭМ!$D$10+'СЕТ СН'!$F$5-'СЕТ СН'!$F$21</f>
        <v>2369.7207488599997</v>
      </c>
      <c r="M28" s="36">
        <f>SUMIFS(СВЦЭМ!$D$33:$D$776,СВЦЭМ!$A$33:$A$776,$A28,СВЦЭМ!$B$33:$B$776,M$11)+'СЕТ СН'!$F$11+СВЦЭМ!$D$10+'СЕТ СН'!$F$5-'СЕТ СН'!$F$21</f>
        <v>2366.8083128799999</v>
      </c>
      <c r="N28" s="36">
        <f>SUMIFS(СВЦЭМ!$D$33:$D$776,СВЦЭМ!$A$33:$A$776,$A28,СВЦЭМ!$B$33:$B$776,N$11)+'СЕТ СН'!$F$11+СВЦЭМ!$D$10+'СЕТ СН'!$F$5-'СЕТ СН'!$F$21</f>
        <v>2365.4664952600001</v>
      </c>
      <c r="O28" s="36">
        <f>SUMIFS(СВЦЭМ!$D$33:$D$776,СВЦЭМ!$A$33:$A$776,$A28,СВЦЭМ!$B$33:$B$776,O$11)+'СЕТ СН'!$F$11+СВЦЭМ!$D$10+'СЕТ СН'!$F$5-'СЕТ СН'!$F$21</f>
        <v>2374.05142725</v>
      </c>
      <c r="P28" s="36">
        <f>SUMIFS(СВЦЭМ!$D$33:$D$776,СВЦЭМ!$A$33:$A$776,$A28,СВЦЭМ!$B$33:$B$776,P$11)+'СЕТ СН'!$F$11+СВЦЭМ!$D$10+'СЕТ СН'!$F$5-'СЕТ СН'!$F$21</f>
        <v>2384.7903289599999</v>
      </c>
      <c r="Q28" s="36">
        <f>SUMIFS(СВЦЭМ!$D$33:$D$776,СВЦЭМ!$A$33:$A$776,$A28,СВЦЭМ!$B$33:$B$776,Q$11)+'СЕТ СН'!$F$11+СВЦЭМ!$D$10+'СЕТ СН'!$F$5-'СЕТ СН'!$F$21</f>
        <v>2392.02943172</v>
      </c>
      <c r="R28" s="36">
        <f>SUMIFS(СВЦЭМ!$D$33:$D$776,СВЦЭМ!$A$33:$A$776,$A28,СВЦЭМ!$B$33:$B$776,R$11)+'СЕТ СН'!$F$11+СВЦЭМ!$D$10+'СЕТ СН'!$F$5-'СЕТ СН'!$F$21</f>
        <v>2388.7630678099999</v>
      </c>
      <c r="S28" s="36">
        <f>SUMIFS(СВЦЭМ!$D$33:$D$776,СВЦЭМ!$A$33:$A$776,$A28,СВЦЭМ!$B$33:$B$776,S$11)+'СЕТ СН'!$F$11+СВЦЭМ!$D$10+'СЕТ СН'!$F$5-'СЕТ СН'!$F$21</f>
        <v>2381.69339541</v>
      </c>
      <c r="T28" s="36">
        <f>SUMIFS(СВЦЭМ!$D$33:$D$776,СВЦЭМ!$A$33:$A$776,$A28,СВЦЭМ!$B$33:$B$776,T$11)+'СЕТ СН'!$F$11+СВЦЭМ!$D$10+'СЕТ СН'!$F$5-'СЕТ СН'!$F$21</f>
        <v>2362.47931814</v>
      </c>
      <c r="U28" s="36">
        <f>SUMIFS(СВЦЭМ!$D$33:$D$776,СВЦЭМ!$A$33:$A$776,$A28,СВЦЭМ!$B$33:$B$776,U$11)+'СЕТ СН'!$F$11+СВЦЭМ!$D$10+'СЕТ СН'!$F$5-'СЕТ СН'!$F$21</f>
        <v>2347.27591807</v>
      </c>
      <c r="V28" s="36">
        <f>SUMIFS(СВЦЭМ!$D$33:$D$776,СВЦЭМ!$A$33:$A$776,$A28,СВЦЭМ!$B$33:$B$776,V$11)+'СЕТ СН'!$F$11+СВЦЭМ!$D$10+'СЕТ СН'!$F$5-'СЕТ СН'!$F$21</f>
        <v>2357.7204359699999</v>
      </c>
      <c r="W28" s="36">
        <f>SUMIFS(СВЦЭМ!$D$33:$D$776,СВЦЭМ!$A$33:$A$776,$A28,СВЦЭМ!$B$33:$B$776,W$11)+'СЕТ СН'!$F$11+СВЦЭМ!$D$10+'СЕТ СН'!$F$5-'СЕТ СН'!$F$21</f>
        <v>2357.3819376299998</v>
      </c>
      <c r="X28" s="36">
        <f>SUMIFS(СВЦЭМ!$D$33:$D$776,СВЦЭМ!$A$33:$A$776,$A28,СВЦЭМ!$B$33:$B$776,X$11)+'СЕТ СН'!$F$11+СВЦЭМ!$D$10+'СЕТ СН'!$F$5-'СЕТ СН'!$F$21</f>
        <v>2364.8804220800002</v>
      </c>
      <c r="Y28" s="36">
        <f>SUMIFS(СВЦЭМ!$D$33:$D$776,СВЦЭМ!$A$33:$A$776,$A28,СВЦЭМ!$B$33:$B$776,Y$11)+'СЕТ СН'!$F$11+СВЦЭМ!$D$10+'СЕТ СН'!$F$5-'СЕТ СН'!$F$21</f>
        <v>2367.9203420499998</v>
      </c>
    </row>
    <row r="29" spans="1:25" ht="15.75" x14ac:dyDescent="0.2">
      <c r="A29" s="35">
        <f t="shared" si="0"/>
        <v>43939</v>
      </c>
      <c r="B29" s="36">
        <f>SUMIFS(СВЦЭМ!$D$33:$D$776,СВЦЭМ!$A$33:$A$776,$A29,СВЦЭМ!$B$33:$B$776,B$11)+'СЕТ СН'!$F$11+СВЦЭМ!$D$10+'СЕТ СН'!$F$5-'СЕТ СН'!$F$21</f>
        <v>2488.8521272899998</v>
      </c>
      <c r="C29" s="36">
        <f>SUMIFS(СВЦЭМ!$D$33:$D$776,СВЦЭМ!$A$33:$A$776,$A29,СВЦЭМ!$B$33:$B$776,C$11)+'СЕТ СН'!$F$11+СВЦЭМ!$D$10+'СЕТ СН'!$F$5-'СЕТ СН'!$F$21</f>
        <v>2535.2926864599999</v>
      </c>
      <c r="D29" s="36">
        <f>SUMIFS(СВЦЭМ!$D$33:$D$776,СВЦЭМ!$A$33:$A$776,$A29,СВЦЭМ!$B$33:$B$776,D$11)+'СЕТ СН'!$F$11+СВЦЭМ!$D$10+'СЕТ СН'!$F$5-'СЕТ СН'!$F$21</f>
        <v>2543.8033930299998</v>
      </c>
      <c r="E29" s="36">
        <f>SUMIFS(СВЦЭМ!$D$33:$D$776,СВЦЭМ!$A$33:$A$776,$A29,СВЦЭМ!$B$33:$B$776,E$11)+'СЕТ СН'!$F$11+СВЦЭМ!$D$10+'СЕТ СН'!$F$5-'СЕТ СН'!$F$21</f>
        <v>2555.9065838199999</v>
      </c>
      <c r="F29" s="36">
        <f>SUMIFS(СВЦЭМ!$D$33:$D$776,СВЦЭМ!$A$33:$A$776,$A29,СВЦЭМ!$B$33:$B$776,F$11)+'СЕТ СН'!$F$11+СВЦЭМ!$D$10+'СЕТ СН'!$F$5-'СЕТ СН'!$F$21</f>
        <v>2552.3706890699996</v>
      </c>
      <c r="G29" s="36">
        <f>SUMIFS(СВЦЭМ!$D$33:$D$776,СВЦЭМ!$A$33:$A$776,$A29,СВЦЭМ!$B$33:$B$776,G$11)+'СЕТ СН'!$F$11+СВЦЭМ!$D$10+'СЕТ СН'!$F$5-'СЕТ СН'!$F$21</f>
        <v>2553.2730233799998</v>
      </c>
      <c r="H29" s="36">
        <f>SUMIFS(СВЦЭМ!$D$33:$D$776,СВЦЭМ!$A$33:$A$776,$A29,СВЦЭМ!$B$33:$B$776,H$11)+'СЕТ СН'!$F$11+СВЦЭМ!$D$10+'СЕТ СН'!$F$5-'СЕТ СН'!$F$21</f>
        <v>2544.20888087</v>
      </c>
      <c r="I29" s="36">
        <f>SUMIFS(СВЦЭМ!$D$33:$D$776,СВЦЭМ!$A$33:$A$776,$A29,СВЦЭМ!$B$33:$B$776,I$11)+'СЕТ СН'!$F$11+СВЦЭМ!$D$10+'СЕТ СН'!$F$5-'СЕТ СН'!$F$21</f>
        <v>2510.9963715799995</v>
      </c>
      <c r="J29" s="36">
        <f>SUMIFS(СВЦЭМ!$D$33:$D$776,СВЦЭМ!$A$33:$A$776,$A29,СВЦЭМ!$B$33:$B$776,J$11)+'СЕТ СН'!$F$11+СВЦЭМ!$D$10+'СЕТ СН'!$F$5-'СЕТ СН'!$F$21</f>
        <v>2419.2027994300001</v>
      </c>
      <c r="K29" s="36">
        <f>SUMIFS(СВЦЭМ!$D$33:$D$776,СВЦЭМ!$A$33:$A$776,$A29,СВЦЭМ!$B$33:$B$776,K$11)+'СЕТ СН'!$F$11+СВЦЭМ!$D$10+'СЕТ СН'!$F$5-'СЕТ СН'!$F$21</f>
        <v>2404.9205585499999</v>
      </c>
      <c r="L29" s="36">
        <f>SUMIFS(СВЦЭМ!$D$33:$D$776,СВЦЭМ!$A$33:$A$776,$A29,СВЦЭМ!$B$33:$B$776,L$11)+'СЕТ СН'!$F$11+СВЦЭМ!$D$10+'СЕТ СН'!$F$5-'СЕТ СН'!$F$21</f>
        <v>2399.1425440000003</v>
      </c>
      <c r="M29" s="36">
        <f>SUMIFS(СВЦЭМ!$D$33:$D$776,СВЦЭМ!$A$33:$A$776,$A29,СВЦЭМ!$B$33:$B$776,M$11)+'СЕТ СН'!$F$11+СВЦЭМ!$D$10+'СЕТ СН'!$F$5-'СЕТ СН'!$F$21</f>
        <v>2395.7807982100003</v>
      </c>
      <c r="N29" s="36">
        <f>SUMIFS(СВЦЭМ!$D$33:$D$776,СВЦЭМ!$A$33:$A$776,$A29,СВЦЭМ!$B$33:$B$776,N$11)+'СЕТ СН'!$F$11+СВЦЭМ!$D$10+'СЕТ СН'!$F$5-'СЕТ СН'!$F$21</f>
        <v>2409.6866654300002</v>
      </c>
      <c r="O29" s="36">
        <f>SUMIFS(СВЦЭМ!$D$33:$D$776,СВЦЭМ!$A$33:$A$776,$A29,СВЦЭМ!$B$33:$B$776,O$11)+'СЕТ СН'!$F$11+СВЦЭМ!$D$10+'СЕТ СН'!$F$5-'СЕТ СН'!$F$21</f>
        <v>2430.33192887</v>
      </c>
      <c r="P29" s="36">
        <f>SUMIFS(СВЦЭМ!$D$33:$D$776,СВЦЭМ!$A$33:$A$776,$A29,СВЦЭМ!$B$33:$B$776,P$11)+'СЕТ СН'!$F$11+СВЦЭМ!$D$10+'СЕТ СН'!$F$5-'СЕТ СН'!$F$21</f>
        <v>2441.7546903900002</v>
      </c>
      <c r="Q29" s="36">
        <f>SUMIFS(СВЦЭМ!$D$33:$D$776,СВЦЭМ!$A$33:$A$776,$A29,СВЦЭМ!$B$33:$B$776,Q$11)+'СЕТ СН'!$F$11+СВЦЭМ!$D$10+'СЕТ СН'!$F$5-'СЕТ СН'!$F$21</f>
        <v>2449.4506274</v>
      </c>
      <c r="R29" s="36">
        <f>SUMIFS(СВЦЭМ!$D$33:$D$776,СВЦЭМ!$A$33:$A$776,$A29,СВЦЭМ!$B$33:$B$776,R$11)+'СЕТ СН'!$F$11+СВЦЭМ!$D$10+'СЕТ СН'!$F$5-'СЕТ СН'!$F$21</f>
        <v>2445.0646619600002</v>
      </c>
      <c r="S29" s="36">
        <f>SUMIFS(СВЦЭМ!$D$33:$D$776,СВЦЭМ!$A$33:$A$776,$A29,СВЦЭМ!$B$33:$B$776,S$11)+'СЕТ СН'!$F$11+СВЦЭМ!$D$10+'СЕТ СН'!$F$5-'СЕТ СН'!$F$21</f>
        <v>2438.9029991299999</v>
      </c>
      <c r="T29" s="36">
        <f>SUMIFS(СВЦЭМ!$D$33:$D$776,СВЦЭМ!$A$33:$A$776,$A29,СВЦЭМ!$B$33:$B$776,T$11)+'СЕТ СН'!$F$11+СВЦЭМ!$D$10+'СЕТ СН'!$F$5-'СЕТ СН'!$F$21</f>
        <v>2414.3613588399999</v>
      </c>
      <c r="U29" s="36">
        <f>SUMIFS(СВЦЭМ!$D$33:$D$776,СВЦЭМ!$A$33:$A$776,$A29,СВЦЭМ!$B$33:$B$776,U$11)+'СЕТ СН'!$F$11+СВЦЭМ!$D$10+'СЕТ СН'!$F$5-'СЕТ СН'!$F$21</f>
        <v>2376.9974739300001</v>
      </c>
      <c r="V29" s="36">
        <f>SUMIFS(СВЦЭМ!$D$33:$D$776,СВЦЭМ!$A$33:$A$776,$A29,СВЦЭМ!$B$33:$B$776,V$11)+'СЕТ СН'!$F$11+СВЦЭМ!$D$10+'СЕТ СН'!$F$5-'СЕТ СН'!$F$21</f>
        <v>2365.9348371599999</v>
      </c>
      <c r="W29" s="36">
        <f>SUMIFS(СВЦЭМ!$D$33:$D$776,СВЦЭМ!$A$33:$A$776,$A29,СВЦЭМ!$B$33:$B$776,W$11)+'СЕТ СН'!$F$11+СВЦЭМ!$D$10+'СЕТ СН'!$F$5-'СЕТ СН'!$F$21</f>
        <v>2381.2178432800001</v>
      </c>
      <c r="X29" s="36">
        <f>SUMIFS(СВЦЭМ!$D$33:$D$776,СВЦЭМ!$A$33:$A$776,$A29,СВЦЭМ!$B$33:$B$776,X$11)+'СЕТ СН'!$F$11+СВЦЭМ!$D$10+'СЕТ СН'!$F$5-'СЕТ СН'!$F$21</f>
        <v>2402.5061784600002</v>
      </c>
      <c r="Y29" s="36">
        <f>SUMIFS(СВЦЭМ!$D$33:$D$776,СВЦЭМ!$A$33:$A$776,$A29,СВЦЭМ!$B$33:$B$776,Y$11)+'СЕТ СН'!$F$11+СВЦЭМ!$D$10+'СЕТ СН'!$F$5-'СЕТ СН'!$F$21</f>
        <v>2445.0839104300003</v>
      </c>
    </row>
    <row r="30" spans="1:25" ht="15.75" x14ac:dyDescent="0.2">
      <c r="A30" s="35">
        <f t="shared" si="0"/>
        <v>43940</v>
      </c>
      <c r="B30" s="36">
        <f>SUMIFS(СВЦЭМ!$D$33:$D$776,СВЦЭМ!$A$33:$A$776,$A30,СВЦЭМ!$B$33:$B$776,B$11)+'СЕТ СН'!$F$11+СВЦЭМ!$D$10+'СЕТ СН'!$F$5-'СЕТ СН'!$F$21</f>
        <v>2498.1748515700001</v>
      </c>
      <c r="C30" s="36">
        <f>SUMIFS(СВЦЭМ!$D$33:$D$776,СВЦЭМ!$A$33:$A$776,$A30,СВЦЭМ!$B$33:$B$776,C$11)+'СЕТ СН'!$F$11+СВЦЭМ!$D$10+'СЕТ СН'!$F$5-'СЕТ СН'!$F$21</f>
        <v>2500.9731857699999</v>
      </c>
      <c r="D30" s="36">
        <f>SUMIFS(СВЦЭМ!$D$33:$D$776,СВЦЭМ!$A$33:$A$776,$A30,СВЦЭМ!$B$33:$B$776,D$11)+'СЕТ СН'!$F$11+СВЦЭМ!$D$10+'СЕТ СН'!$F$5-'СЕТ СН'!$F$21</f>
        <v>2488.3336516199997</v>
      </c>
      <c r="E30" s="36">
        <f>SUMIFS(СВЦЭМ!$D$33:$D$776,СВЦЭМ!$A$33:$A$776,$A30,СВЦЭМ!$B$33:$B$776,E$11)+'СЕТ СН'!$F$11+СВЦЭМ!$D$10+'СЕТ СН'!$F$5-'СЕТ СН'!$F$21</f>
        <v>2498.3356251499999</v>
      </c>
      <c r="F30" s="36">
        <f>SUMIFS(СВЦЭМ!$D$33:$D$776,СВЦЭМ!$A$33:$A$776,$A30,СВЦЭМ!$B$33:$B$776,F$11)+'СЕТ СН'!$F$11+СВЦЭМ!$D$10+'СЕТ СН'!$F$5-'СЕТ СН'!$F$21</f>
        <v>2494.31445867</v>
      </c>
      <c r="G30" s="36">
        <f>SUMIFS(СВЦЭМ!$D$33:$D$776,СВЦЭМ!$A$33:$A$776,$A30,СВЦЭМ!$B$33:$B$776,G$11)+'СЕТ СН'!$F$11+СВЦЭМ!$D$10+'СЕТ СН'!$F$5-'СЕТ СН'!$F$21</f>
        <v>2502.6310267500003</v>
      </c>
      <c r="H30" s="36">
        <f>SUMIFS(СВЦЭМ!$D$33:$D$776,СВЦЭМ!$A$33:$A$776,$A30,СВЦЭМ!$B$33:$B$776,H$11)+'СЕТ СН'!$F$11+СВЦЭМ!$D$10+'СЕТ СН'!$F$5-'СЕТ СН'!$F$21</f>
        <v>2502.2184285200001</v>
      </c>
      <c r="I30" s="36">
        <f>SUMIFS(СВЦЭМ!$D$33:$D$776,СВЦЭМ!$A$33:$A$776,$A30,СВЦЭМ!$B$33:$B$776,I$11)+'СЕТ СН'!$F$11+СВЦЭМ!$D$10+'СЕТ СН'!$F$5-'СЕТ СН'!$F$21</f>
        <v>2460.89873962</v>
      </c>
      <c r="J30" s="36">
        <f>SUMIFS(СВЦЭМ!$D$33:$D$776,СВЦЭМ!$A$33:$A$776,$A30,СВЦЭМ!$B$33:$B$776,J$11)+'СЕТ СН'!$F$11+СВЦЭМ!$D$10+'СЕТ СН'!$F$5-'СЕТ СН'!$F$21</f>
        <v>2396.7909431500002</v>
      </c>
      <c r="K30" s="36">
        <f>SUMIFS(СВЦЭМ!$D$33:$D$776,СВЦЭМ!$A$33:$A$776,$A30,СВЦЭМ!$B$33:$B$776,K$11)+'СЕТ СН'!$F$11+СВЦЭМ!$D$10+'СЕТ СН'!$F$5-'СЕТ СН'!$F$21</f>
        <v>2388.5189280200002</v>
      </c>
      <c r="L30" s="36">
        <f>SUMIFS(СВЦЭМ!$D$33:$D$776,СВЦЭМ!$A$33:$A$776,$A30,СВЦЭМ!$B$33:$B$776,L$11)+'СЕТ СН'!$F$11+СВЦЭМ!$D$10+'СЕТ СН'!$F$5-'СЕТ СН'!$F$21</f>
        <v>2392.0377139699999</v>
      </c>
      <c r="M30" s="36">
        <f>SUMIFS(СВЦЭМ!$D$33:$D$776,СВЦЭМ!$A$33:$A$776,$A30,СВЦЭМ!$B$33:$B$776,M$11)+'СЕТ СН'!$F$11+СВЦЭМ!$D$10+'СЕТ СН'!$F$5-'СЕТ СН'!$F$21</f>
        <v>2413.8570604300003</v>
      </c>
      <c r="N30" s="36">
        <f>SUMIFS(СВЦЭМ!$D$33:$D$776,СВЦЭМ!$A$33:$A$776,$A30,СВЦЭМ!$B$33:$B$776,N$11)+'СЕТ СН'!$F$11+СВЦЭМ!$D$10+'СЕТ СН'!$F$5-'СЕТ СН'!$F$21</f>
        <v>2441.80980275</v>
      </c>
      <c r="O30" s="36">
        <f>SUMIFS(СВЦЭМ!$D$33:$D$776,СВЦЭМ!$A$33:$A$776,$A30,СВЦЭМ!$B$33:$B$776,O$11)+'СЕТ СН'!$F$11+СВЦЭМ!$D$10+'СЕТ СН'!$F$5-'СЕТ СН'!$F$21</f>
        <v>2454.6239730900002</v>
      </c>
      <c r="P30" s="36">
        <f>SUMIFS(СВЦЭМ!$D$33:$D$776,СВЦЭМ!$A$33:$A$776,$A30,СВЦЭМ!$B$33:$B$776,P$11)+'СЕТ СН'!$F$11+СВЦЭМ!$D$10+'СЕТ СН'!$F$5-'СЕТ СН'!$F$21</f>
        <v>2460.4783057599998</v>
      </c>
      <c r="Q30" s="36">
        <f>SUMIFS(СВЦЭМ!$D$33:$D$776,СВЦЭМ!$A$33:$A$776,$A30,СВЦЭМ!$B$33:$B$776,Q$11)+'СЕТ СН'!$F$11+СВЦЭМ!$D$10+'СЕТ СН'!$F$5-'СЕТ СН'!$F$21</f>
        <v>2464.4995831699998</v>
      </c>
      <c r="R30" s="36">
        <f>SUMIFS(СВЦЭМ!$D$33:$D$776,СВЦЭМ!$A$33:$A$776,$A30,СВЦЭМ!$B$33:$B$776,R$11)+'СЕТ СН'!$F$11+СВЦЭМ!$D$10+'СЕТ СН'!$F$5-'СЕТ СН'!$F$21</f>
        <v>2454.9862998500003</v>
      </c>
      <c r="S30" s="36">
        <f>SUMIFS(СВЦЭМ!$D$33:$D$776,СВЦЭМ!$A$33:$A$776,$A30,СВЦЭМ!$B$33:$B$776,S$11)+'СЕТ СН'!$F$11+СВЦЭМ!$D$10+'СЕТ СН'!$F$5-'СЕТ СН'!$F$21</f>
        <v>2448.6951131000001</v>
      </c>
      <c r="T30" s="36">
        <f>SUMIFS(СВЦЭМ!$D$33:$D$776,СВЦЭМ!$A$33:$A$776,$A30,СВЦЭМ!$B$33:$B$776,T$11)+'СЕТ СН'!$F$11+СВЦЭМ!$D$10+'СЕТ СН'!$F$5-'СЕТ СН'!$F$21</f>
        <v>2431.9846687700001</v>
      </c>
      <c r="U30" s="36">
        <f>SUMIFS(СВЦЭМ!$D$33:$D$776,СВЦЭМ!$A$33:$A$776,$A30,СВЦЭМ!$B$33:$B$776,U$11)+'СЕТ СН'!$F$11+СВЦЭМ!$D$10+'СЕТ СН'!$F$5-'СЕТ СН'!$F$21</f>
        <v>2424.7691134699999</v>
      </c>
      <c r="V30" s="36">
        <f>SUMIFS(СВЦЭМ!$D$33:$D$776,СВЦЭМ!$A$33:$A$776,$A30,СВЦЭМ!$B$33:$B$776,V$11)+'СЕТ СН'!$F$11+СВЦЭМ!$D$10+'СЕТ СН'!$F$5-'СЕТ СН'!$F$21</f>
        <v>2389.57770544</v>
      </c>
      <c r="W30" s="36">
        <f>SUMIFS(СВЦЭМ!$D$33:$D$776,СВЦЭМ!$A$33:$A$776,$A30,СВЦЭМ!$B$33:$B$776,W$11)+'СЕТ СН'!$F$11+СВЦЭМ!$D$10+'СЕТ СН'!$F$5-'СЕТ СН'!$F$21</f>
        <v>2394.7220285499998</v>
      </c>
      <c r="X30" s="36">
        <f>SUMIFS(СВЦЭМ!$D$33:$D$776,СВЦЭМ!$A$33:$A$776,$A30,СВЦЭМ!$B$33:$B$776,X$11)+'СЕТ СН'!$F$11+СВЦЭМ!$D$10+'СЕТ СН'!$F$5-'СЕТ СН'!$F$21</f>
        <v>2427.0826661299998</v>
      </c>
      <c r="Y30" s="36">
        <f>SUMIFS(СВЦЭМ!$D$33:$D$776,СВЦЭМ!$A$33:$A$776,$A30,СВЦЭМ!$B$33:$B$776,Y$11)+'СЕТ СН'!$F$11+СВЦЭМ!$D$10+'СЕТ СН'!$F$5-'СЕТ СН'!$F$21</f>
        <v>2470.4675694899997</v>
      </c>
    </row>
    <row r="31" spans="1:25" ht="15.75" x14ac:dyDescent="0.2">
      <c r="A31" s="35">
        <f t="shared" si="0"/>
        <v>43941</v>
      </c>
      <c r="B31" s="36">
        <f>SUMIFS(СВЦЭМ!$D$33:$D$776,СВЦЭМ!$A$33:$A$776,$A31,СВЦЭМ!$B$33:$B$776,B$11)+'СЕТ СН'!$F$11+СВЦЭМ!$D$10+'СЕТ СН'!$F$5-'СЕТ СН'!$F$21</f>
        <v>2514.5297912400001</v>
      </c>
      <c r="C31" s="36">
        <f>SUMIFS(СВЦЭМ!$D$33:$D$776,СВЦЭМ!$A$33:$A$776,$A31,СВЦЭМ!$B$33:$B$776,C$11)+'СЕТ СН'!$F$11+СВЦЭМ!$D$10+'СЕТ СН'!$F$5-'СЕТ СН'!$F$21</f>
        <v>2538.7544234400002</v>
      </c>
      <c r="D31" s="36">
        <f>SUMIFS(СВЦЭМ!$D$33:$D$776,СВЦЭМ!$A$33:$A$776,$A31,СВЦЭМ!$B$33:$B$776,D$11)+'СЕТ СН'!$F$11+СВЦЭМ!$D$10+'СЕТ СН'!$F$5-'СЕТ СН'!$F$21</f>
        <v>2571.2455021300002</v>
      </c>
      <c r="E31" s="36">
        <f>SUMIFS(СВЦЭМ!$D$33:$D$776,СВЦЭМ!$A$33:$A$776,$A31,СВЦЭМ!$B$33:$B$776,E$11)+'СЕТ СН'!$F$11+СВЦЭМ!$D$10+'СЕТ СН'!$F$5-'СЕТ СН'!$F$21</f>
        <v>2585.1895143699999</v>
      </c>
      <c r="F31" s="36">
        <f>SUMIFS(СВЦЭМ!$D$33:$D$776,СВЦЭМ!$A$33:$A$776,$A31,СВЦЭМ!$B$33:$B$776,F$11)+'СЕТ СН'!$F$11+СВЦЭМ!$D$10+'СЕТ СН'!$F$5-'СЕТ СН'!$F$21</f>
        <v>2579.77043267</v>
      </c>
      <c r="G31" s="36">
        <f>SUMIFS(СВЦЭМ!$D$33:$D$776,СВЦЭМ!$A$33:$A$776,$A31,СВЦЭМ!$B$33:$B$776,G$11)+'СЕТ СН'!$F$11+СВЦЭМ!$D$10+'СЕТ СН'!$F$5-'СЕТ СН'!$F$21</f>
        <v>2571.5500201</v>
      </c>
      <c r="H31" s="36">
        <f>SUMIFS(СВЦЭМ!$D$33:$D$776,СВЦЭМ!$A$33:$A$776,$A31,СВЦЭМ!$B$33:$B$776,H$11)+'СЕТ СН'!$F$11+СВЦЭМ!$D$10+'СЕТ СН'!$F$5-'СЕТ СН'!$F$21</f>
        <v>2536.6026603</v>
      </c>
      <c r="I31" s="36">
        <f>SUMIFS(СВЦЭМ!$D$33:$D$776,СВЦЭМ!$A$33:$A$776,$A31,СВЦЭМ!$B$33:$B$776,I$11)+'СЕТ СН'!$F$11+СВЦЭМ!$D$10+'СЕТ СН'!$F$5-'СЕТ СН'!$F$21</f>
        <v>2481.4291791000001</v>
      </c>
      <c r="J31" s="36">
        <f>SUMIFS(СВЦЭМ!$D$33:$D$776,СВЦЭМ!$A$33:$A$776,$A31,СВЦЭМ!$B$33:$B$776,J$11)+'СЕТ СН'!$F$11+СВЦЭМ!$D$10+'СЕТ СН'!$F$5-'СЕТ СН'!$F$21</f>
        <v>2388.0645181600003</v>
      </c>
      <c r="K31" s="36">
        <f>SUMIFS(СВЦЭМ!$D$33:$D$776,СВЦЭМ!$A$33:$A$776,$A31,СВЦЭМ!$B$33:$B$776,K$11)+'СЕТ СН'!$F$11+СВЦЭМ!$D$10+'СЕТ СН'!$F$5-'СЕТ СН'!$F$21</f>
        <v>2374.01280318</v>
      </c>
      <c r="L31" s="36">
        <f>SUMIFS(СВЦЭМ!$D$33:$D$776,СВЦЭМ!$A$33:$A$776,$A31,СВЦЭМ!$B$33:$B$776,L$11)+'СЕТ СН'!$F$11+СВЦЭМ!$D$10+'СЕТ СН'!$F$5-'СЕТ СН'!$F$21</f>
        <v>2381.1118878400002</v>
      </c>
      <c r="M31" s="36">
        <f>SUMIFS(СВЦЭМ!$D$33:$D$776,СВЦЭМ!$A$33:$A$776,$A31,СВЦЭМ!$B$33:$B$776,M$11)+'СЕТ СН'!$F$11+СВЦЭМ!$D$10+'СЕТ СН'!$F$5-'СЕТ СН'!$F$21</f>
        <v>2389.0565953</v>
      </c>
      <c r="N31" s="36">
        <f>SUMIFS(СВЦЭМ!$D$33:$D$776,СВЦЭМ!$A$33:$A$776,$A31,СВЦЭМ!$B$33:$B$776,N$11)+'СЕТ СН'!$F$11+СВЦЭМ!$D$10+'СЕТ СН'!$F$5-'СЕТ СН'!$F$21</f>
        <v>2396.1234610000001</v>
      </c>
      <c r="O31" s="36">
        <f>SUMIFS(СВЦЭМ!$D$33:$D$776,СВЦЭМ!$A$33:$A$776,$A31,СВЦЭМ!$B$33:$B$776,O$11)+'СЕТ СН'!$F$11+СВЦЭМ!$D$10+'СЕТ СН'!$F$5-'СЕТ СН'!$F$21</f>
        <v>2406.2951572800002</v>
      </c>
      <c r="P31" s="36">
        <f>SUMIFS(СВЦЭМ!$D$33:$D$776,СВЦЭМ!$A$33:$A$776,$A31,СВЦЭМ!$B$33:$B$776,P$11)+'СЕТ СН'!$F$11+СВЦЭМ!$D$10+'СЕТ СН'!$F$5-'СЕТ СН'!$F$21</f>
        <v>2413.3866683000001</v>
      </c>
      <c r="Q31" s="36">
        <f>SUMIFS(СВЦЭМ!$D$33:$D$776,СВЦЭМ!$A$33:$A$776,$A31,СВЦЭМ!$B$33:$B$776,Q$11)+'СЕТ СН'!$F$11+СВЦЭМ!$D$10+'СЕТ СН'!$F$5-'СЕТ СН'!$F$21</f>
        <v>2421.8235546800001</v>
      </c>
      <c r="R31" s="36">
        <f>SUMIFS(СВЦЭМ!$D$33:$D$776,СВЦЭМ!$A$33:$A$776,$A31,СВЦЭМ!$B$33:$B$776,R$11)+'СЕТ СН'!$F$11+СВЦЭМ!$D$10+'СЕТ СН'!$F$5-'СЕТ СН'!$F$21</f>
        <v>2420.0356306100002</v>
      </c>
      <c r="S31" s="36">
        <f>SUMIFS(СВЦЭМ!$D$33:$D$776,СВЦЭМ!$A$33:$A$776,$A31,СВЦЭМ!$B$33:$B$776,S$11)+'СЕТ СН'!$F$11+СВЦЭМ!$D$10+'СЕТ СН'!$F$5-'СЕТ СН'!$F$21</f>
        <v>2425.2043827899997</v>
      </c>
      <c r="T31" s="36">
        <f>SUMIFS(СВЦЭМ!$D$33:$D$776,СВЦЭМ!$A$33:$A$776,$A31,СВЦЭМ!$B$33:$B$776,T$11)+'СЕТ СН'!$F$11+СВЦЭМ!$D$10+'СЕТ СН'!$F$5-'СЕТ СН'!$F$21</f>
        <v>2415.16903929</v>
      </c>
      <c r="U31" s="36">
        <f>SUMIFS(СВЦЭМ!$D$33:$D$776,СВЦЭМ!$A$33:$A$776,$A31,СВЦЭМ!$B$33:$B$776,U$11)+'СЕТ СН'!$F$11+СВЦЭМ!$D$10+'СЕТ СН'!$F$5-'СЕТ СН'!$F$21</f>
        <v>2399.7842535600003</v>
      </c>
      <c r="V31" s="36">
        <f>SUMIFS(СВЦЭМ!$D$33:$D$776,СВЦЭМ!$A$33:$A$776,$A31,СВЦЭМ!$B$33:$B$776,V$11)+'СЕТ СН'!$F$11+СВЦЭМ!$D$10+'СЕТ СН'!$F$5-'СЕТ СН'!$F$21</f>
        <v>2389.9038737700002</v>
      </c>
      <c r="W31" s="36">
        <f>SUMIFS(СВЦЭМ!$D$33:$D$776,СВЦЭМ!$A$33:$A$776,$A31,СВЦЭМ!$B$33:$B$776,W$11)+'СЕТ СН'!$F$11+СВЦЭМ!$D$10+'СЕТ СН'!$F$5-'СЕТ СН'!$F$21</f>
        <v>2392.68833365</v>
      </c>
      <c r="X31" s="36">
        <f>SUMIFS(СВЦЭМ!$D$33:$D$776,СВЦЭМ!$A$33:$A$776,$A31,СВЦЭМ!$B$33:$B$776,X$11)+'СЕТ СН'!$F$11+СВЦЭМ!$D$10+'СЕТ СН'!$F$5-'СЕТ СН'!$F$21</f>
        <v>2387.7276332599999</v>
      </c>
      <c r="Y31" s="36">
        <f>SUMIFS(СВЦЭМ!$D$33:$D$776,СВЦЭМ!$A$33:$A$776,$A31,СВЦЭМ!$B$33:$B$776,Y$11)+'СЕТ СН'!$F$11+СВЦЭМ!$D$10+'СЕТ СН'!$F$5-'СЕТ СН'!$F$21</f>
        <v>2427.5759917300002</v>
      </c>
    </row>
    <row r="32" spans="1:25" ht="15.75" x14ac:dyDescent="0.2">
      <c r="A32" s="35">
        <f t="shared" si="0"/>
        <v>43942</v>
      </c>
      <c r="B32" s="36">
        <f>SUMIFS(СВЦЭМ!$D$33:$D$776,СВЦЭМ!$A$33:$A$776,$A32,СВЦЭМ!$B$33:$B$776,B$11)+'СЕТ СН'!$F$11+СВЦЭМ!$D$10+'СЕТ СН'!$F$5-'СЕТ СН'!$F$21</f>
        <v>2512.6027959499997</v>
      </c>
      <c r="C32" s="36">
        <f>SUMIFS(СВЦЭМ!$D$33:$D$776,СВЦЭМ!$A$33:$A$776,$A32,СВЦЭМ!$B$33:$B$776,C$11)+'СЕТ СН'!$F$11+СВЦЭМ!$D$10+'СЕТ СН'!$F$5-'СЕТ СН'!$F$21</f>
        <v>2544.9734775699999</v>
      </c>
      <c r="D32" s="36">
        <f>SUMIFS(СВЦЭМ!$D$33:$D$776,СВЦЭМ!$A$33:$A$776,$A32,СВЦЭМ!$B$33:$B$776,D$11)+'СЕТ СН'!$F$11+СВЦЭМ!$D$10+'СЕТ СН'!$F$5-'СЕТ СН'!$F$21</f>
        <v>2567.1695113400001</v>
      </c>
      <c r="E32" s="36">
        <f>SUMIFS(СВЦЭМ!$D$33:$D$776,СВЦЭМ!$A$33:$A$776,$A32,СВЦЭМ!$B$33:$B$776,E$11)+'СЕТ СН'!$F$11+СВЦЭМ!$D$10+'СЕТ СН'!$F$5-'СЕТ СН'!$F$21</f>
        <v>2577.0492819800002</v>
      </c>
      <c r="F32" s="36">
        <f>SUMIFS(СВЦЭМ!$D$33:$D$776,СВЦЭМ!$A$33:$A$776,$A32,СВЦЭМ!$B$33:$B$776,F$11)+'СЕТ СН'!$F$11+СВЦЭМ!$D$10+'СЕТ СН'!$F$5-'СЕТ СН'!$F$21</f>
        <v>2568.7255676699997</v>
      </c>
      <c r="G32" s="36">
        <f>SUMIFS(СВЦЭМ!$D$33:$D$776,СВЦЭМ!$A$33:$A$776,$A32,СВЦЭМ!$B$33:$B$776,G$11)+'СЕТ СН'!$F$11+СВЦЭМ!$D$10+'СЕТ СН'!$F$5-'СЕТ СН'!$F$21</f>
        <v>2558.8323989099999</v>
      </c>
      <c r="H32" s="36">
        <f>SUMIFS(СВЦЭМ!$D$33:$D$776,СВЦЭМ!$A$33:$A$776,$A32,СВЦЭМ!$B$33:$B$776,H$11)+'СЕТ СН'!$F$11+СВЦЭМ!$D$10+'СЕТ СН'!$F$5-'СЕТ СН'!$F$21</f>
        <v>2502.1506071599997</v>
      </c>
      <c r="I32" s="36">
        <f>SUMIFS(СВЦЭМ!$D$33:$D$776,СВЦЭМ!$A$33:$A$776,$A32,СВЦЭМ!$B$33:$B$776,I$11)+'СЕТ СН'!$F$11+СВЦЭМ!$D$10+'СЕТ СН'!$F$5-'СЕТ СН'!$F$21</f>
        <v>2462.8997729399998</v>
      </c>
      <c r="J32" s="36">
        <f>SUMIFS(СВЦЭМ!$D$33:$D$776,СВЦЭМ!$A$33:$A$776,$A32,СВЦЭМ!$B$33:$B$776,J$11)+'СЕТ СН'!$F$11+СВЦЭМ!$D$10+'СЕТ СН'!$F$5-'СЕТ СН'!$F$21</f>
        <v>2400.6938177500001</v>
      </c>
      <c r="K32" s="36">
        <f>SUMIFS(СВЦЭМ!$D$33:$D$776,СВЦЭМ!$A$33:$A$776,$A32,СВЦЭМ!$B$33:$B$776,K$11)+'СЕТ СН'!$F$11+СВЦЭМ!$D$10+'СЕТ СН'!$F$5-'СЕТ СН'!$F$21</f>
        <v>2399.5479476700002</v>
      </c>
      <c r="L32" s="36">
        <f>SUMIFS(СВЦЭМ!$D$33:$D$776,СВЦЭМ!$A$33:$A$776,$A32,СВЦЭМ!$B$33:$B$776,L$11)+'СЕТ СН'!$F$11+СВЦЭМ!$D$10+'СЕТ СН'!$F$5-'СЕТ СН'!$F$21</f>
        <v>2400.38767306</v>
      </c>
      <c r="M32" s="36">
        <f>SUMIFS(СВЦЭМ!$D$33:$D$776,СВЦЭМ!$A$33:$A$776,$A32,СВЦЭМ!$B$33:$B$776,M$11)+'СЕТ СН'!$F$11+СВЦЭМ!$D$10+'СЕТ СН'!$F$5-'СЕТ СН'!$F$21</f>
        <v>2397.8739610299999</v>
      </c>
      <c r="N32" s="36">
        <f>SUMIFS(СВЦЭМ!$D$33:$D$776,СВЦЭМ!$A$33:$A$776,$A32,СВЦЭМ!$B$33:$B$776,N$11)+'СЕТ СН'!$F$11+СВЦЭМ!$D$10+'СЕТ СН'!$F$5-'СЕТ СН'!$F$21</f>
        <v>2406.3722682699999</v>
      </c>
      <c r="O32" s="36">
        <f>SUMIFS(СВЦЭМ!$D$33:$D$776,СВЦЭМ!$A$33:$A$776,$A32,СВЦЭМ!$B$33:$B$776,O$11)+'СЕТ СН'!$F$11+СВЦЭМ!$D$10+'СЕТ СН'!$F$5-'СЕТ СН'!$F$21</f>
        <v>2427.1044215000002</v>
      </c>
      <c r="P32" s="36">
        <f>SUMIFS(СВЦЭМ!$D$33:$D$776,СВЦЭМ!$A$33:$A$776,$A32,СВЦЭМ!$B$33:$B$776,P$11)+'СЕТ СН'!$F$11+СВЦЭМ!$D$10+'СЕТ СН'!$F$5-'СЕТ СН'!$F$21</f>
        <v>2423.0342198600001</v>
      </c>
      <c r="Q32" s="36">
        <f>SUMIFS(СВЦЭМ!$D$33:$D$776,СВЦЭМ!$A$33:$A$776,$A32,СВЦЭМ!$B$33:$B$776,Q$11)+'СЕТ СН'!$F$11+СВЦЭМ!$D$10+'СЕТ СН'!$F$5-'СЕТ СН'!$F$21</f>
        <v>2439.86829713</v>
      </c>
      <c r="R32" s="36">
        <f>SUMIFS(СВЦЭМ!$D$33:$D$776,СВЦЭМ!$A$33:$A$776,$A32,СВЦЭМ!$B$33:$B$776,R$11)+'СЕТ СН'!$F$11+СВЦЭМ!$D$10+'СЕТ СН'!$F$5-'СЕТ СН'!$F$21</f>
        <v>2425.8664541100002</v>
      </c>
      <c r="S32" s="36">
        <f>SUMIFS(СВЦЭМ!$D$33:$D$776,СВЦЭМ!$A$33:$A$776,$A32,СВЦЭМ!$B$33:$B$776,S$11)+'СЕТ СН'!$F$11+СВЦЭМ!$D$10+'СЕТ СН'!$F$5-'СЕТ СН'!$F$21</f>
        <v>2417.7179023200001</v>
      </c>
      <c r="T32" s="36">
        <f>SUMIFS(СВЦЭМ!$D$33:$D$776,СВЦЭМ!$A$33:$A$776,$A32,СВЦЭМ!$B$33:$B$776,T$11)+'СЕТ СН'!$F$11+СВЦЭМ!$D$10+'СЕТ СН'!$F$5-'СЕТ СН'!$F$21</f>
        <v>2422.8153507000002</v>
      </c>
      <c r="U32" s="36">
        <f>SUMIFS(СВЦЭМ!$D$33:$D$776,СВЦЭМ!$A$33:$A$776,$A32,СВЦЭМ!$B$33:$B$776,U$11)+'СЕТ СН'!$F$11+СВЦЭМ!$D$10+'СЕТ СН'!$F$5-'СЕТ СН'!$F$21</f>
        <v>2431.9297015500001</v>
      </c>
      <c r="V32" s="36">
        <f>SUMIFS(СВЦЭМ!$D$33:$D$776,СВЦЭМ!$A$33:$A$776,$A32,СВЦЭМ!$B$33:$B$776,V$11)+'СЕТ СН'!$F$11+СВЦЭМ!$D$10+'СЕТ СН'!$F$5-'СЕТ СН'!$F$21</f>
        <v>2441.0955599099998</v>
      </c>
      <c r="W32" s="36">
        <f>SUMIFS(СВЦЭМ!$D$33:$D$776,СВЦЭМ!$A$33:$A$776,$A32,СВЦЭМ!$B$33:$B$776,W$11)+'СЕТ СН'!$F$11+СВЦЭМ!$D$10+'СЕТ СН'!$F$5-'СЕТ СН'!$F$21</f>
        <v>2444.1661561400001</v>
      </c>
      <c r="X32" s="36">
        <f>SUMIFS(СВЦЭМ!$D$33:$D$776,СВЦЭМ!$A$33:$A$776,$A32,СВЦЭМ!$B$33:$B$776,X$11)+'СЕТ СН'!$F$11+СВЦЭМ!$D$10+'СЕТ СН'!$F$5-'СЕТ СН'!$F$21</f>
        <v>2431.1573714699998</v>
      </c>
      <c r="Y32" s="36">
        <f>SUMIFS(СВЦЭМ!$D$33:$D$776,СВЦЭМ!$A$33:$A$776,$A32,СВЦЭМ!$B$33:$B$776,Y$11)+'СЕТ СН'!$F$11+СВЦЭМ!$D$10+'СЕТ СН'!$F$5-'СЕТ СН'!$F$21</f>
        <v>2454.4742166400001</v>
      </c>
    </row>
    <row r="33" spans="1:27" ht="15.75" x14ac:dyDescent="0.2">
      <c r="A33" s="35">
        <f t="shared" si="0"/>
        <v>43943</v>
      </c>
      <c r="B33" s="36">
        <f>SUMIFS(СВЦЭМ!$D$33:$D$776,СВЦЭМ!$A$33:$A$776,$A33,СВЦЭМ!$B$33:$B$776,B$11)+'СЕТ СН'!$F$11+СВЦЭМ!$D$10+'СЕТ СН'!$F$5-'СЕТ СН'!$F$21</f>
        <v>2482.0012893599996</v>
      </c>
      <c r="C33" s="36">
        <f>SUMIFS(СВЦЭМ!$D$33:$D$776,СВЦЭМ!$A$33:$A$776,$A33,СВЦЭМ!$B$33:$B$776,C$11)+'СЕТ СН'!$F$11+СВЦЭМ!$D$10+'СЕТ СН'!$F$5-'СЕТ СН'!$F$21</f>
        <v>2479.1566857299999</v>
      </c>
      <c r="D33" s="36">
        <f>SUMIFS(СВЦЭМ!$D$33:$D$776,СВЦЭМ!$A$33:$A$776,$A33,СВЦЭМ!$B$33:$B$776,D$11)+'СЕТ СН'!$F$11+СВЦЭМ!$D$10+'СЕТ СН'!$F$5-'СЕТ СН'!$F$21</f>
        <v>2480.8728477300001</v>
      </c>
      <c r="E33" s="36">
        <f>SUMIFS(СВЦЭМ!$D$33:$D$776,СВЦЭМ!$A$33:$A$776,$A33,СВЦЭМ!$B$33:$B$776,E$11)+'СЕТ СН'!$F$11+СВЦЭМ!$D$10+'СЕТ СН'!$F$5-'СЕТ СН'!$F$21</f>
        <v>2484.1859881700002</v>
      </c>
      <c r="F33" s="36">
        <f>SUMIFS(СВЦЭМ!$D$33:$D$776,СВЦЭМ!$A$33:$A$776,$A33,СВЦЭМ!$B$33:$B$776,F$11)+'СЕТ СН'!$F$11+СВЦЭМ!$D$10+'СЕТ СН'!$F$5-'СЕТ СН'!$F$21</f>
        <v>2484.3177881800002</v>
      </c>
      <c r="G33" s="36">
        <f>SUMIFS(СВЦЭМ!$D$33:$D$776,СВЦЭМ!$A$33:$A$776,$A33,СВЦЭМ!$B$33:$B$776,G$11)+'СЕТ СН'!$F$11+СВЦЭМ!$D$10+'СЕТ СН'!$F$5-'СЕТ СН'!$F$21</f>
        <v>2491.2347870900003</v>
      </c>
      <c r="H33" s="36">
        <f>SUMIFS(СВЦЭМ!$D$33:$D$776,СВЦЭМ!$A$33:$A$776,$A33,СВЦЭМ!$B$33:$B$776,H$11)+'СЕТ СН'!$F$11+СВЦЭМ!$D$10+'СЕТ СН'!$F$5-'СЕТ СН'!$F$21</f>
        <v>2495.1020457799996</v>
      </c>
      <c r="I33" s="36">
        <f>SUMIFS(СВЦЭМ!$D$33:$D$776,СВЦЭМ!$A$33:$A$776,$A33,СВЦЭМ!$B$33:$B$776,I$11)+'СЕТ СН'!$F$11+СВЦЭМ!$D$10+'СЕТ СН'!$F$5-'СЕТ СН'!$F$21</f>
        <v>2490.8614202999997</v>
      </c>
      <c r="J33" s="36">
        <f>SUMIFS(СВЦЭМ!$D$33:$D$776,СВЦЭМ!$A$33:$A$776,$A33,СВЦЭМ!$B$33:$B$776,J$11)+'СЕТ СН'!$F$11+СВЦЭМ!$D$10+'СЕТ СН'!$F$5-'СЕТ СН'!$F$21</f>
        <v>2441.4752029400001</v>
      </c>
      <c r="K33" s="36">
        <f>SUMIFS(СВЦЭМ!$D$33:$D$776,СВЦЭМ!$A$33:$A$776,$A33,СВЦЭМ!$B$33:$B$776,K$11)+'СЕТ СН'!$F$11+СВЦЭМ!$D$10+'СЕТ СН'!$F$5-'СЕТ СН'!$F$21</f>
        <v>2436.6067728600001</v>
      </c>
      <c r="L33" s="36">
        <f>SUMIFS(СВЦЭМ!$D$33:$D$776,СВЦЭМ!$A$33:$A$776,$A33,СВЦЭМ!$B$33:$B$776,L$11)+'СЕТ СН'!$F$11+СВЦЭМ!$D$10+'СЕТ СН'!$F$5-'СЕТ СН'!$F$21</f>
        <v>2437.2593366700003</v>
      </c>
      <c r="M33" s="36">
        <f>SUMIFS(СВЦЭМ!$D$33:$D$776,СВЦЭМ!$A$33:$A$776,$A33,СВЦЭМ!$B$33:$B$776,M$11)+'СЕТ СН'!$F$11+СВЦЭМ!$D$10+'СЕТ СН'!$F$5-'СЕТ СН'!$F$21</f>
        <v>2438.1834815500001</v>
      </c>
      <c r="N33" s="36">
        <f>SUMIFS(СВЦЭМ!$D$33:$D$776,СВЦЭМ!$A$33:$A$776,$A33,СВЦЭМ!$B$33:$B$776,N$11)+'СЕТ СН'!$F$11+СВЦЭМ!$D$10+'СЕТ СН'!$F$5-'СЕТ СН'!$F$21</f>
        <v>2446.3156266800002</v>
      </c>
      <c r="O33" s="36">
        <f>SUMIFS(СВЦЭМ!$D$33:$D$776,СВЦЭМ!$A$33:$A$776,$A33,СВЦЭМ!$B$33:$B$776,O$11)+'СЕТ СН'!$F$11+СВЦЭМ!$D$10+'СЕТ СН'!$F$5-'СЕТ СН'!$F$21</f>
        <v>2447.6727631200001</v>
      </c>
      <c r="P33" s="36">
        <f>SUMIFS(СВЦЭМ!$D$33:$D$776,СВЦЭМ!$A$33:$A$776,$A33,СВЦЭМ!$B$33:$B$776,P$11)+'СЕТ СН'!$F$11+СВЦЭМ!$D$10+'СЕТ СН'!$F$5-'СЕТ СН'!$F$21</f>
        <v>2453.2711580200003</v>
      </c>
      <c r="Q33" s="36">
        <f>SUMIFS(СВЦЭМ!$D$33:$D$776,СВЦЭМ!$A$33:$A$776,$A33,СВЦЭМ!$B$33:$B$776,Q$11)+'СЕТ СН'!$F$11+СВЦЭМ!$D$10+'СЕТ СН'!$F$5-'СЕТ СН'!$F$21</f>
        <v>2458.8458337900001</v>
      </c>
      <c r="R33" s="36">
        <f>SUMIFS(СВЦЭМ!$D$33:$D$776,СВЦЭМ!$A$33:$A$776,$A33,СВЦЭМ!$B$33:$B$776,R$11)+'СЕТ СН'!$F$11+СВЦЭМ!$D$10+'СЕТ СН'!$F$5-'СЕТ СН'!$F$21</f>
        <v>2453.9240855500002</v>
      </c>
      <c r="S33" s="36">
        <f>SUMIFS(СВЦЭМ!$D$33:$D$776,СВЦЭМ!$A$33:$A$776,$A33,СВЦЭМ!$B$33:$B$776,S$11)+'СЕТ СН'!$F$11+СВЦЭМ!$D$10+'СЕТ СН'!$F$5-'СЕТ СН'!$F$21</f>
        <v>2445.8089973400001</v>
      </c>
      <c r="T33" s="36">
        <f>SUMIFS(СВЦЭМ!$D$33:$D$776,СВЦЭМ!$A$33:$A$776,$A33,СВЦЭМ!$B$33:$B$776,T$11)+'СЕТ СН'!$F$11+СВЦЭМ!$D$10+'СЕТ СН'!$F$5-'СЕТ СН'!$F$21</f>
        <v>2437.60872277</v>
      </c>
      <c r="U33" s="36">
        <f>SUMIFS(СВЦЭМ!$D$33:$D$776,СВЦЭМ!$A$33:$A$776,$A33,СВЦЭМ!$B$33:$B$776,U$11)+'СЕТ СН'!$F$11+СВЦЭМ!$D$10+'СЕТ СН'!$F$5-'СЕТ СН'!$F$21</f>
        <v>2428.5770947000001</v>
      </c>
      <c r="V33" s="36">
        <f>SUMIFS(СВЦЭМ!$D$33:$D$776,СВЦЭМ!$A$33:$A$776,$A33,СВЦЭМ!$B$33:$B$776,V$11)+'СЕТ СН'!$F$11+СВЦЭМ!$D$10+'СЕТ СН'!$F$5-'СЕТ СН'!$F$21</f>
        <v>2421.6757695900001</v>
      </c>
      <c r="W33" s="36">
        <f>SUMIFS(СВЦЭМ!$D$33:$D$776,СВЦЭМ!$A$33:$A$776,$A33,СВЦЭМ!$B$33:$B$776,W$11)+'СЕТ СН'!$F$11+СВЦЭМ!$D$10+'СЕТ СН'!$F$5-'СЕТ СН'!$F$21</f>
        <v>2416.7310381100001</v>
      </c>
      <c r="X33" s="36">
        <f>SUMIFS(СВЦЭМ!$D$33:$D$776,СВЦЭМ!$A$33:$A$776,$A33,СВЦЭМ!$B$33:$B$776,X$11)+'СЕТ СН'!$F$11+СВЦЭМ!$D$10+'СЕТ СН'!$F$5-'СЕТ СН'!$F$21</f>
        <v>2399.82465589</v>
      </c>
      <c r="Y33" s="36">
        <f>SUMIFS(СВЦЭМ!$D$33:$D$776,СВЦЭМ!$A$33:$A$776,$A33,СВЦЭМ!$B$33:$B$776,Y$11)+'СЕТ СН'!$F$11+СВЦЭМ!$D$10+'СЕТ СН'!$F$5-'СЕТ СН'!$F$21</f>
        <v>2432.9636447299999</v>
      </c>
    </row>
    <row r="34" spans="1:27" ht="15.75" x14ac:dyDescent="0.2">
      <c r="A34" s="35">
        <f t="shared" si="0"/>
        <v>43944</v>
      </c>
      <c r="B34" s="36">
        <f>SUMIFS(СВЦЭМ!$D$33:$D$776,СВЦЭМ!$A$33:$A$776,$A34,СВЦЭМ!$B$33:$B$776,B$11)+'СЕТ СН'!$F$11+СВЦЭМ!$D$10+'СЕТ СН'!$F$5-'СЕТ СН'!$F$21</f>
        <v>2575.1791233399999</v>
      </c>
      <c r="C34" s="36">
        <f>SUMIFS(СВЦЭМ!$D$33:$D$776,СВЦЭМ!$A$33:$A$776,$A34,СВЦЭМ!$B$33:$B$776,C$11)+'СЕТ СН'!$F$11+СВЦЭМ!$D$10+'СЕТ СН'!$F$5-'СЕТ СН'!$F$21</f>
        <v>2585.8133625700002</v>
      </c>
      <c r="D34" s="36">
        <f>SUMIFS(СВЦЭМ!$D$33:$D$776,СВЦЭМ!$A$33:$A$776,$A34,СВЦЭМ!$B$33:$B$776,D$11)+'СЕТ СН'!$F$11+СВЦЭМ!$D$10+'СЕТ СН'!$F$5-'СЕТ СН'!$F$21</f>
        <v>2607.7504725999997</v>
      </c>
      <c r="E34" s="36">
        <f>SUMIFS(СВЦЭМ!$D$33:$D$776,СВЦЭМ!$A$33:$A$776,$A34,СВЦЭМ!$B$33:$B$776,E$11)+'СЕТ СН'!$F$11+СВЦЭМ!$D$10+'СЕТ СН'!$F$5-'СЕТ СН'!$F$21</f>
        <v>2626.2774213399998</v>
      </c>
      <c r="F34" s="36">
        <f>SUMIFS(СВЦЭМ!$D$33:$D$776,СВЦЭМ!$A$33:$A$776,$A34,СВЦЭМ!$B$33:$B$776,F$11)+'СЕТ СН'!$F$11+СВЦЭМ!$D$10+'СЕТ СН'!$F$5-'СЕТ СН'!$F$21</f>
        <v>2628.0473808299998</v>
      </c>
      <c r="G34" s="36">
        <f>SUMIFS(СВЦЭМ!$D$33:$D$776,СВЦЭМ!$A$33:$A$776,$A34,СВЦЭМ!$B$33:$B$776,G$11)+'СЕТ СН'!$F$11+СВЦЭМ!$D$10+'СЕТ СН'!$F$5-'СЕТ СН'!$F$21</f>
        <v>2615.7706734499998</v>
      </c>
      <c r="H34" s="36">
        <f>SUMIFS(СВЦЭМ!$D$33:$D$776,СВЦЭМ!$A$33:$A$776,$A34,СВЦЭМ!$B$33:$B$776,H$11)+'СЕТ СН'!$F$11+СВЦЭМ!$D$10+'СЕТ СН'!$F$5-'СЕТ СН'!$F$21</f>
        <v>2593.08941822</v>
      </c>
      <c r="I34" s="36">
        <f>SUMIFS(СВЦЭМ!$D$33:$D$776,СВЦЭМ!$A$33:$A$776,$A34,СВЦЭМ!$B$33:$B$776,I$11)+'СЕТ СН'!$F$11+СВЦЭМ!$D$10+'СЕТ СН'!$F$5-'СЕТ СН'!$F$21</f>
        <v>2573.5184195100001</v>
      </c>
      <c r="J34" s="36">
        <f>SUMIFS(СВЦЭМ!$D$33:$D$776,СВЦЭМ!$A$33:$A$776,$A34,СВЦЭМ!$B$33:$B$776,J$11)+'СЕТ СН'!$F$11+СВЦЭМ!$D$10+'СЕТ СН'!$F$5-'СЕТ СН'!$F$21</f>
        <v>2515.5206444799996</v>
      </c>
      <c r="K34" s="36">
        <f>SUMIFS(СВЦЭМ!$D$33:$D$776,СВЦЭМ!$A$33:$A$776,$A34,СВЦЭМ!$B$33:$B$776,K$11)+'СЕТ СН'!$F$11+СВЦЭМ!$D$10+'СЕТ СН'!$F$5-'СЕТ СН'!$F$21</f>
        <v>2497.2817598199999</v>
      </c>
      <c r="L34" s="36">
        <f>SUMIFS(СВЦЭМ!$D$33:$D$776,СВЦЭМ!$A$33:$A$776,$A34,СВЦЭМ!$B$33:$B$776,L$11)+'СЕТ СН'!$F$11+СВЦЭМ!$D$10+'СЕТ СН'!$F$5-'СЕТ СН'!$F$21</f>
        <v>2484.3741537199999</v>
      </c>
      <c r="M34" s="36">
        <f>SUMIFS(СВЦЭМ!$D$33:$D$776,СВЦЭМ!$A$33:$A$776,$A34,СВЦЭМ!$B$33:$B$776,M$11)+'СЕТ СН'!$F$11+СВЦЭМ!$D$10+'СЕТ СН'!$F$5-'СЕТ СН'!$F$21</f>
        <v>2487.1731901100002</v>
      </c>
      <c r="N34" s="36">
        <f>SUMIFS(СВЦЭМ!$D$33:$D$776,СВЦЭМ!$A$33:$A$776,$A34,СВЦЭМ!$B$33:$B$776,N$11)+'СЕТ СН'!$F$11+СВЦЭМ!$D$10+'СЕТ СН'!$F$5-'СЕТ СН'!$F$21</f>
        <v>2492.2114693399999</v>
      </c>
      <c r="O34" s="36">
        <f>SUMIFS(СВЦЭМ!$D$33:$D$776,СВЦЭМ!$A$33:$A$776,$A34,СВЦЭМ!$B$33:$B$776,O$11)+'СЕТ СН'!$F$11+СВЦЭМ!$D$10+'СЕТ СН'!$F$5-'СЕТ СН'!$F$21</f>
        <v>2509.49452079</v>
      </c>
      <c r="P34" s="36">
        <f>SUMIFS(СВЦЭМ!$D$33:$D$776,СВЦЭМ!$A$33:$A$776,$A34,СВЦЭМ!$B$33:$B$776,P$11)+'СЕТ СН'!$F$11+СВЦЭМ!$D$10+'СЕТ СН'!$F$5-'СЕТ СН'!$F$21</f>
        <v>2517.8547596899998</v>
      </c>
      <c r="Q34" s="36">
        <f>SUMIFS(СВЦЭМ!$D$33:$D$776,СВЦЭМ!$A$33:$A$776,$A34,СВЦЭМ!$B$33:$B$776,Q$11)+'СЕТ СН'!$F$11+СВЦЭМ!$D$10+'СЕТ СН'!$F$5-'СЕТ СН'!$F$21</f>
        <v>2523.69775536</v>
      </c>
      <c r="R34" s="36">
        <f>SUMIFS(СВЦЭМ!$D$33:$D$776,СВЦЭМ!$A$33:$A$776,$A34,СВЦЭМ!$B$33:$B$776,R$11)+'СЕТ СН'!$F$11+СВЦЭМ!$D$10+'СЕТ СН'!$F$5-'СЕТ СН'!$F$21</f>
        <v>2524.58002984</v>
      </c>
      <c r="S34" s="36">
        <f>SUMIFS(СВЦЭМ!$D$33:$D$776,СВЦЭМ!$A$33:$A$776,$A34,СВЦЭМ!$B$33:$B$776,S$11)+'СЕТ СН'!$F$11+СВЦЭМ!$D$10+'СЕТ СН'!$F$5-'СЕТ СН'!$F$21</f>
        <v>2513.8790571600002</v>
      </c>
      <c r="T34" s="36">
        <f>SUMIFS(СВЦЭМ!$D$33:$D$776,СВЦЭМ!$A$33:$A$776,$A34,СВЦЭМ!$B$33:$B$776,T$11)+'СЕТ СН'!$F$11+СВЦЭМ!$D$10+'СЕТ СН'!$F$5-'СЕТ СН'!$F$21</f>
        <v>2489.5295188499999</v>
      </c>
      <c r="U34" s="36">
        <f>SUMIFS(СВЦЭМ!$D$33:$D$776,СВЦЭМ!$A$33:$A$776,$A34,СВЦЭМ!$B$33:$B$776,U$11)+'СЕТ СН'!$F$11+СВЦЭМ!$D$10+'СЕТ СН'!$F$5-'СЕТ СН'!$F$21</f>
        <v>2464.8611466100001</v>
      </c>
      <c r="V34" s="36">
        <f>SUMIFS(СВЦЭМ!$D$33:$D$776,СВЦЭМ!$A$33:$A$776,$A34,СВЦЭМ!$B$33:$B$776,V$11)+'СЕТ СН'!$F$11+СВЦЭМ!$D$10+'СЕТ СН'!$F$5-'СЕТ СН'!$F$21</f>
        <v>2456.55728163</v>
      </c>
      <c r="W34" s="36">
        <f>SUMIFS(СВЦЭМ!$D$33:$D$776,СВЦЭМ!$A$33:$A$776,$A34,СВЦЭМ!$B$33:$B$776,W$11)+'СЕТ СН'!$F$11+СВЦЭМ!$D$10+'СЕТ СН'!$F$5-'СЕТ СН'!$F$21</f>
        <v>2447.8515549100002</v>
      </c>
      <c r="X34" s="36">
        <f>SUMIFS(СВЦЭМ!$D$33:$D$776,СВЦЭМ!$A$33:$A$776,$A34,СВЦЭМ!$B$33:$B$776,X$11)+'СЕТ СН'!$F$11+СВЦЭМ!$D$10+'СЕТ СН'!$F$5-'СЕТ СН'!$F$21</f>
        <v>2463.4697856799999</v>
      </c>
      <c r="Y34" s="36">
        <f>SUMIFS(СВЦЭМ!$D$33:$D$776,СВЦЭМ!$A$33:$A$776,$A34,СВЦЭМ!$B$33:$B$776,Y$11)+'СЕТ СН'!$F$11+СВЦЭМ!$D$10+'СЕТ СН'!$F$5-'СЕТ СН'!$F$21</f>
        <v>2504.01729617</v>
      </c>
    </row>
    <row r="35" spans="1:27" ht="15.75" x14ac:dyDescent="0.2">
      <c r="A35" s="35">
        <f t="shared" si="0"/>
        <v>43945</v>
      </c>
      <c r="B35" s="36">
        <f>SUMIFS(СВЦЭМ!$D$33:$D$776,СВЦЭМ!$A$33:$A$776,$A35,СВЦЭМ!$B$33:$B$776,B$11)+'СЕТ СН'!$F$11+СВЦЭМ!$D$10+'СЕТ СН'!$F$5-'СЕТ СН'!$F$21</f>
        <v>2802.1583572</v>
      </c>
      <c r="C35" s="36">
        <f>SUMIFS(СВЦЭМ!$D$33:$D$776,СВЦЭМ!$A$33:$A$776,$A35,СВЦЭМ!$B$33:$B$776,C$11)+'СЕТ СН'!$F$11+СВЦЭМ!$D$10+'СЕТ СН'!$F$5-'СЕТ СН'!$F$21</f>
        <v>2849.7863777699999</v>
      </c>
      <c r="D35" s="36">
        <f>SUMIFS(СВЦЭМ!$D$33:$D$776,СВЦЭМ!$A$33:$A$776,$A35,СВЦЭМ!$B$33:$B$776,D$11)+'СЕТ СН'!$F$11+СВЦЭМ!$D$10+'СЕТ СН'!$F$5-'СЕТ СН'!$F$21</f>
        <v>2881.4585495800002</v>
      </c>
      <c r="E35" s="36">
        <f>SUMIFS(СВЦЭМ!$D$33:$D$776,СВЦЭМ!$A$33:$A$776,$A35,СВЦЭМ!$B$33:$B$776,E$11)+'СЕТ СН'!$F$11+СВЦЭМ!$D$10+'СЕТ СН'!$F$5-'СЕТ СН'!$F$21</f>
        <v>2894.8555889700001</v>
      </c>
      <c r="F35" s="36">
        <f>SUMIFS(СВЦЭМ!$D$33:$D$776,СВЦЭМ!$A$33:$A$776,$A35,СВЦЭМ!$B$33:$B$776,F$11)+'СЕТ СН'!$F$11+СВЦЭМ!$D$10+'СЕТ СН'!$F$5-'СЕТ СН'!$F$21</f>
        <v>2898.31424935</v>
      </c>
      <c r="G35" s="36">
        <f>SUMIFS(СВЦЭМ!$D$33:$D$776,СВЦЭМ!$A$33:$A$776,$A35,СВЦЭМ!$B$33:$B$776,G$11)+'СЕТ СН'!$F$11+СВЦЭМ!$D$10+'СЕТ СН'!$F$5-'СЕТ СН'!$F$21</f>
        <v>2894.4368692199996</v>
      </c>
      <c r="H35" s="36">
        <f>SUMIFS(СВЦЭМ!$D$33:$D$776,СВЦЭМ!$A$33:$A$776,$A35,СВЦЭМ!$B$33:$B$776,H$11)+'СЕТ СН'!$F$11+СВЦЭМ!$D$10+'СЕТ СН'!$F$5-'СЕТ СН'!$F$21</f>
        <v>2858.7562551999999</v>
      </c>
      <c r="I35" s="36">
        <f>SUMIFS(СВЦЭМ!$D$33:$D$776,СВЦЭМ!$A$33:$A$776,$A35,СВЦЭМ!$B$33:$B$776,I$11)+'СЕТ СН'!$F$11+СВЦЭМ!$D$10+'СЕТ СН'!$F$5-'СЕТ СН'!$F$21</f>
        <v>2793.71418748</v>
      </c>
      <c r="J35" s="36">
        <f>SUMIFS(СВЦЭМ!$D$33:$D$776,СВЦЭМ!$A$33:$A$776,$A35,СВЦЭМ!$B$33:$B$776,J$11)+'СЕТ СН'!$F$11+СВЦЭМ!$D$10+'СЕТ СН'!$F$5-'СЕТ СН'!$F$21</f>
        <v>2687.3431109599996</v>
      </c>
      <c r="K35" s="36">
        <f>SUMIFS(СВЦЭМ!$D$33:$D$776,СВЦЭМ!$A$33:$A$776,$A35,СВЦЭМ!$B$33:$B$776,K$11)+'СЕТ СН'!$F$11+СВЦЭМ!$D$10+'СЕТ СН'!$F$5-'СЕТ СН'!$F$21</f>
        <v>2681.1177405899998</v>
      </c>
      <c r="L35" s="36">
        <f>SUMIFS(СВЦЭМ!$D$33:$D$776,СВЦЭМ!$A$33:$A$776,$A35,СВЦЭМ!$B$33:$B$776,L$11)+'СЕТ СН'!$F$11+СВЦЭМ!$D$10+'СЕТ СН'!$F$5-'СЕТ СН'!$F$21</f>
        <v>2670.7349166899999</v>
      </c>
      <c r="M35" s="36">
        <f>SUMIFS(СВЦЭМ!$D$33:$D$776,СВЦЭМ!$A$33:$A$776,$A35,СВЦЭМ!$B$33:$B$776,M$11)+'СЕТ СН'!$F$11+СВЦЭМ!$D$10+'СЕТ СН'!$F$5-'СЕТ СН'!$F$21</f>
        <v>2644.64688707</v>
      </c>
      <c r="N35" s="36">
        <f>SUMIFS(СВЦЭМ!$D$33:$D$776,СВЦЭМ!$A$33:$A$776,$A35,СВЦЭМ!$B$33:$B$776,N$11)+'СЕТ СН'!$F$11+СВЦЭМ!$D$10+'СЕТ СН'!$F$5-'СЕТ СН'!$F$21</f>
        <v>2597.9027994500002</v>
      </c>
      <c r="O35" s="36">
        <f>SUMIFS(СВЦЭМ!$D$33:$D$776,СВЦЭМ!$A$33:$A$776,$A35,СВЦЭМ!$B$33:$B$776,O$11)+'СЕТ СН'!$F$11+СВЦЭМ!$D$10+'СЕТ СН'!$F$5-'СЕТ СН'!$F$21</f>
        <v>2622.0274338899999</v>
      </c>
      <c r="P35" s="36">
        <f>SUMIFS(СВЦЭМ!$D$33:$D$776,СВЦЭМ!$A$33:$A$776,$A35,СВЦЭМ!$B$33:$B$776,P$11)+'СЕТ СН'!$F$11+СВЦЭМ!$D$10+'СЕТ СН'!$F$5-'СЕТ СН'!$F$21</f>
        <v>2640.1560657599998</v>
      </c>
      <c r="Q35" s="36">
        <f>SUMIFS(СВЦЭМ!$D$33:$D$776,СВЦЭМ!$A$33:$A$776,$A35,СВЦЭМ!$B$33:$B$776,Q$11)+'СЕТ СН'!$F$11+СВЦЭМ!$D$10+'СЕТ СН'!$F$5-'СЕТ СН'!$F$21</f>
        <v>2647.6201648400001</v>
      </c>
      <c r="R35" s="36">
        <f>SUMIFS(СВЦЭМ!$D$33:$D$776,СВЦЭМ!$A$33:$A$776,$A35,СВЦЭМ!$B$33:$B$776,R$11)+'СЕТ СН'!$F$11+СВЦЭМ!$D$10+'СЕТ СН'!$F$5-'СЕТ СН'!$F$21</f>
        <v>2642.4843083400001</v>
      </c>
      <c r="S35" s="36">
        <f>SUMIFS(СВЦЭМ!$D$33:$D$776,СВЦЭМ!$A$33:$A$776,$A35,СВЦЭМ!$B$33:$B$776,S$11)+'СЕТ СН'!$F$11+СВЦЭМ!$D$10+'СЕТ СН'!$F$5-'СЕТ СН'!$F$21</f>
        <v>2647.4267448700002</v>
      </c>
      <c r="T35" s="36">
        <f>SUMIFS(СВЦЭМ!$D$33:$D$776,СВЦЭМ!$A$33:$A$776,$A35,СВЦЭМ!$B$33:$B$776,T$11)+'СЕТ СН'!$F$11+СВЦЭМ!$D$10+'СЕТ СН'!$F$5-'СЕТ СН'!$F$21</f>
        <v>2612.219662</v>
      </c>
      <c r="U35" s="36">
        <f>SUMIFS(СВЦЭМ!$D$33:$D$776,СВЦЭМ!$A$33:$A$776,$A35,СВЦЭМ!$B$33:$B$776,U$11)+'СЕТ СН'!$F$11+СВЦЭМ!$D$10+'СЕТ СН'!$F$5-'СЕТ СН'!$F$21</f>
        <v>2588.2800612299998</v>
      </c>
      <c r="V35" s="36">
        <f>SUMIFS(СВЦЭМ!$D$33:$D$776,СВЦЭМ!$A$33:$A$776,$A35,СВЦЭМ!$B$33:$B$776,V$11)+'СЕТ СН'!$F$11+СВЦЭМ!$D$10+'СЕТ СН'!$F$5-'СЕТ СН'!$F$21</f>
        <v>2562.8206059499998</v>
      </c>
      <c r="W35" s="36">
        <f>SUMIFS(СВЦЭМ!$D$33:$D$776,СВЦЭМ!$A$33:$A$776,$A35,СВЦЭМ!$B$33:$B$776,W$11)+'СЕТ СН'!$F$11+СВЦЭМ!$D$10+'СЕТ СН'!$F$5-'СЕТ СН'!$F$21</f>
        <v>2550.87014808</v>
      </c>
      <c r="X35" s="36">
        <f>SUMIFS(СВЦЭМ!$D$33:$D$776,СВЦЭМ!$A$33:$A$776,$A35,СВЦЭМ!$B$33:$B$776,X$11)+'СЕТ СН'!$F$11+СВЦЭМ!$D$10+'СЕТ СН'!$F$5-'СЕТ СН'!$F$21</f>
        <v>2599.2276293899999</v>
      </c>
      <c r="Y35" s="36">
        <f>SUMIFS(СВЦЭМ!$D$33:$D$776,СВЦЭМ!$A$33:$A$776,$A35,СВЦЭМ!$B$33:$B$776,Y$11)+'СЕТ СН'!$F$11+СВЦЭМ!$D$10+'СЕТ СН'!$F$5-'СЕТ СН'!$F$21</f>
        <v>2572.5539422699999</v>
      </c>
    </row>
    <row r="36" spans="1:27" ht="15.75" x14ac:dyDescent="0.2">
      <c r="A36" s="35">
        <f t="shared" si="0"/>
        <v>43946</v>
      </c>
      <c r="B36" s="36">
        <f>SUMIFS(СВЦЭМ!$D$33:$D$776,СВЦЭМ!$A$33:$A$776,$A36,СВЦЭМ!$B$33:$B$776,B$11)+'СЕТ СН'!$F$11+СВЦЭМ!$D$10+'СЕТ СН'!$F$5-'СЕТ СН'!$F$21</f>
        <v>2759.1108291399996</v>
      </c>
      <c r="C36" s="36">
        <f>SUMIFS(СВЦЭМ!$D$33:$D$776,СВЦЭМ!$A$33:$A$776,$A36,СВЦЭМ!$B$33:$B$776,C$11)+'СЕТ СН'!$F$11+СВЦЭМ!$D$10+'СЕТ СН'!$F$5-'СЕТ СН'!$F$21</f>
        <v>2795.4697133700001</v>
      </c>
      <c r="D36" s="36">
        <f>SUMIFS(СВЦЭМ!$D$33:$D$776,СВЦЭМ!$A$33:$A$776,$A36,СВЦЭМ!$B$33:$B$776,D$11)+'СЕТ СН'!$F$11+СВЦЭМ!$D$10+'СЕТ СН'!$F$5-'СЕТ СН'!$F$21</f>
        <v>2811.6046709900002</v>
      </c>
      <c r="E36" s="36">
        <f>SUMIFS(СВЦЭМ!$D$33:$D$776,СВЦЭМ!$A$33:$A$776,$A36,СВЦЭМ!$B$33:$B$776,E$11)+'СЕТ СН'!$F$11+СВЦЭМ!$D$10+'СЕТ СН'!$F$5-'СЕТ СН'!$F$21</f>
        <v>2827.3138832</v>
      </c>
      <c r="F36" s="36">
        <f>SUMIFS(СВЦЭМ!$D$33:$D$776,СВЦЭМ!$A$33:$A$776,$A36,СВЦЭМ!$B$33:$B$776,F$11)+'СЕТ СН'!$F$11+СВЦЭМ!$D$10+'СЕТ СН'!$F$5-'СЕТ СН'!$F$21</f>
        <v>2829.0422419099996</v>
      </c>
      <c r="G36" s="36">
        <f>SUMIFS(СВЦЭМ!$D$33:$D$776,СВЦЭМ!$A$33:$A$776,$A36,СВЦЭМ!$B$33:$B$776,G$11)+'СЕТ СН'!$F$11+СВЦЭМ!$D$10+'СЕТ СН'!$F$5-'СЕТ СН'!$F$21</f>
        <v>2833.3480941299999</v>
      </c>
      <c r="H36" s="36">
        <f>SUMIFS(СВЦЭМ!$D$33:$D$776,СВЦЭМ!$A$33:$A$776,$A36,СВЦЭМ!$B$33:$B$776,H$11)+'СЕТ СН'!$F$11+СВЦЭМ!$D$10+'СЕТ СН'!$F$5-'СЕТ СН'!$F$21</f>
        <v>2827.1341957699997</v>
      </c>
      <c r="I36" s="36">
        <f>SUMIFS(СВЦЭМ!$D$33:$D$776,СВЦЭМ!$A$33:$A$776,$A36,СВЦЭМ!$B$33:$B$776,I$11)+'СЕТ СН'!$F$11+СВЦЭМ!$D$10+'СЕТ СН'!$F$5-'СЕТ СН'!$F$21</f>
        <v>2810.0463840399998</v>
      </c>
      <c r="J36" s="36">
        <f>SUMIFS(СВЦЭМ!$D$33:$D$776,СВЦЭМ!$A$33:$A$776,$A36,СВЦЭМ!$B$33:$B$776,J$11)+'СЕТ СН'!$F$11+СВЦЭМ!$D$10+'СЕТ СН'!$F$5-'СЕТ СН'!$F$21</f>
        <v>2748.6389861399998</v>
      </c>
      <c r="K36" s="36">
        <f>SUMIFS(СВЦЭМ!$D$33:$D$776,СВЦЭМ!$A$33:$A$776,$A36,СВЦЭМ!$B$33:$B$776,K$11)+'СЕТ СН'!$F$11+СВЦЭМ!$D$10+'СЕТ СН'!$F$5-'СЕТ СН'!$F$21</f>
        <v>2706.9838174299998</v>
      </c>
      <c r="L36" s="36">
        <f>SUMIFS(СВЦЭМ!$D$33:$D$776,СВЦЭМ!$A$33:$A$776,$A36,СВЦЭМ!$B$33:$B$776,L$11)+'СЕТ СН'!$F$11+СВЦЭМ!$D$10+'СЕТ СН'!$F$5-'СЕТ СН'!$F$21</f>
        <v>2693.6294208499999</v>
      </c>
      <c r="M36" s="36">
        <f>SUMIFS(СВЦЭМ!$D$33:$D$776,СВЦЭМ!$A$33:$A$776,$A36,СВЦЭМ!$B$33:$B$776,M$11)+'СЕТ СН'!$F$11+СВЦЭМ!$D$10+'СЕТ СН'!$F$5-'СЕТ СН'!$F$21</f>
        <v>2720.2986353599999</v>
      </c>
      <c r="N36" s="36">
        <f>SUMIFS(СВЦЭМ!$D$33:$D$776,СВЦЭМ!$A$33:$A$776,$A36,СВЦЭМ!$B$33:$B$776,N$11)+'СЕТ СН'!$F$11+СВЦЭМ!$D$10+'СЕТ СН'!$F$5-'СЕТ СН'!$F$21</f>
        <v>2737.9716915499998</v>
      </c>
      <c r="O36" s="36">
        <f>SUMIFS(СВЦЭМ!$D$33:$D$776,СВЦЭМ!$A$33:$A$776,$A36,СВЦЭМ!$B$33:$B$776,O$11)+'СЕТ СН'!$F$11+СВЦЭМ!$D$10+'СЕТ СН'!$F$5-'СЕТ СН'!$F$21</f>
        <v>2740.8449770999996</v>
      </c>
      <c r="P36" s="36">
        <f>SUMIFS(СВЦЭМ!$D$33:$D$776,СВЦЭМ!$A$33:$A$776,$A36,СВЦЭМ!$B$33:$B$776,P$11)+'СЕТ СН'!$F$11+СВЦЭМ!$D$10+'СЕТ СН'!$F$5-'СЕТ СН'!$F$21</f>
        <v>2761.56426913</v>
      </c>
      <c r="Q36" s="36">
        <f>SUMIFS(СВЦЭМ!$D$33:$D$776,СВЦЭМ!$A$33:$A$776,$A36,СВЦЭМ!$B$33:$B$776,Q$11)+'СЕТ СН'!$F$11+СВЦЭМ!$D$10+'СЕТ СН'!$F$5-'СЕТ СН'!$F$21</f>
        <v>2785.0971131899996</v>
      </c>
      <c r="R36" s="36">
        <f>SUMIFS(СВЦЭМ!$D$33:$D$776,СВЦЭМ!$A$33:$A$776,$A36,СВЦЭМ!$B$33:$B$776,R$11)+'СЕТ СН'!$F$11+СВЦЭМ!$D$10+'СЕТ СН'!$F$5-'СЕТ СН'!$F$21</f>
        <v>2784.06322873</v>
      </c>
      <c r="S36" s="36">
        <f>SUMIFS(СВЦЭМ!$D$33:$D$776,СВЦЭМ!$A$33:$A$776,$A36,СВЦЭМ!$B$33:$B$776,S$11)+'СЕТ СН'!$F$11+СВЦЭМ!$D$10+'СЕТ СН'!$F$5-'СЕТ СН'!$F$21</f>
        <v>2779.38947947</v>
      </c>
      <c r="T36" s="36">
        <f>SUMIFS(СВЦЭМ!$D$33:$D$776,СВЦЭМ!$A$33:$A$776,$A36,СВЦЭМ!$B$33:$B$776,T$11)+'СЕТ СН'!$F$11+СВЦЭМ!$D$10+'СЕТ СН'!$F$5-'СЕТ СН'!$F$21</f>
        <v>2746.4006306499996</v>
      </c>
      <c r="U36" s="36">
        <f>SUMIFS(СВЦЭМ!$D$33:$D$776,СВЦЭМ!$A$33:$A$776,$A36,СВЦЭМ!$B$33:$B$776,U$11)+'СЕТ СН'!$F$11+СВЦЭМ!$D$10+'СЕТ СН'!$F$5-'СЕТ СН'!$F$21</f>
        <v>2720.3511845399998</v>
      </c>
      <c r="V36" s="36">
        <f>SUMIFS(СВЦЭМ!$D$33:$D$776,СВЦЭМ!$A$33:$A$776,$A36,СВЦЭМ!$B$33:$B$776,V$11)+'СЕТ СН'!$F$11+СВЦЭМ!$D$10+'СЕТ СН'!$F$5-'СЕТ СН'!$F$21</f>
        <v>2700.2689391899999</v>
      </c>
      <c r="W36" s="36">
        <f>SUMIFS(СВЦЭМ!$D$33:$D$776,СВЦЭМ!$A$33:$A$776,$A36,СВЦЭМ!$B$33:$B$776,W$11)+'СЕТ СН'!$F$11+СВЦЭМ!$D$10+'СЕТ СН'!$F$5-'СЕТ СН'!$F$21</f>
        <v>2699.4232460899998</v>
      </c>
      <c r="X36" s="36">
        <f>SUMIFS(СВЦЭМ!$D$33:$D$776,СВЦЭМ!$A$33:$A$776,$A36,СВЦЭМ!$B$33:$B$776,X$11)+'СЕТ СН'!$F$11+СВЦЭМ!$D$10+'СЕТ СН'!$F$5-'СЕТ СН'!$F$21</f>
        <v>2704.0964521400001</v>
      </c>
      <c r="Y36" s="36">
        <f>SUMIFS(СВЦЭМ!$D$33:$D$776,СВЦЭМ!$A$33:$A$776,$A36,СВЦЭМ!$B$33:$B$776,Y$11)+'СЕТ СН'!$F$11+СВЦЭМ!$D$10+'СЕТ СН'!$F$5-'СЕТ СН'!$F$21</f>
        <v>2757.1929234299996</v>
      </c>
    </row>
    <row r="37" spans="1:27" ht="15.75" x14ac:dyDescent="0.2">
      <c r="A37" s="35">
        <f t="shared" si="0"/>
        <v>43947</v>
      </c>
      <c r="B37" s="36">
        <f>SUMIFS(СВЦЭМ!$D$33:$D$776,СВЦЭМ!$A$33:$A$776,$A37,СВЦЭМ!$B$33:$B$776,B$11)+'СЕТ СН'!$F$11+СВЦЭМ!$D$10+'СЕТ СН'!$F$5-'СЕТ СН'!$F$21</f>
        <v>2859.3179774199998</v>
      </c>
      <c r="C37" s="36">
        <f>SUMIFS(СВЦЭМ!$D$33:$D$776,СВЦЭМ!$A$33:$A$776,$A37,СВЦЭМ!$B$33:$B$776,C$11)+'СЕТ СН'!$F$11+СВЦЭМ!$D$10+'СЕТ СН'!$F$5-'СЕТ СН'!$F$21</f>
        <v>2858.4389918799998</v>
      </c>
      <c r="D37" s="36">
        <f>SUMIFS(СВЦЭМ!$D$33:$D$776,СВЦЭМ!$A$33:$A$776,$A37,СВЦЭМ!$B$33:$B$776,D$11)+'СЕТ СН'!$F$11+СВЦЭМ!$D$10+'СЕТ СН'!$F$5-'СЕТ СН'!$F$21</f>
        <v>2840.73838901</v>
      </c>
      <c r="E37" s="36">
        <f>SUMIFS(СВЦЭМ!$D$33:$D$776,СВЦЭМ!$A$33:$A$776,$A37,СВЦЭМ!$B$33:$B$776,E$11)+'СЕТ СН'!$F$11+СВЦЭМ!$D$10+'СЕТ СН'!$F$5-'СЕТ СН'!$F$21</f>
        <v>2834.9312910299996</v>
      </c>
      <c r="F37" s="36">
        <f>SUMIFS(СВЦЭМ!$D$33:$D$776,СВЦЭМ!$A$33:$A$776,$A37,СВЦЭМ!$B$33:$B$776,F$11)+'СЕТ СН'!$F$11+СВЦЭМ!$D$10+'СЕТ СН'!$F$5-'СЕТ СН'!$F$21</f>
        <v>2830.1368030899998</v>
      </c>
      <c r="G37" s="36">
        <f>SUMIFS(СВЦЭМ!$D$33:$D$776,СВЦЭМ!$A$33:$A$776,$A37,СВЦЭМ!$B$33:$B$776,G$11)+'СЕТ СН'!$F$11+СВЦЭМ!$D$10+'СЕТ СН'!$F$5-'СЕТ СН'!$F$21</f>
        <v>2833.8555369699998</v>
      </c>
      <c r="H37" s="36">
        <f>SUMIFS(СВЦЭМ!$D$33:$D$776,СВЦЭМ!$A$33:$A$776,$A37,СВЦЭМ!$B$33:$B$776,H$11)+'СЕТ СН'!$F$11+СВЦЭМ!$D$10+'СЕТ СН'!$F$5-'СЕТ СН'!$F$21</f>
        <v>2840.5073402999997</v>
      </c>
      <c r="I37" s="36">
        <f>SUMIFS(СВЦЭМ!$D$33:$D$776,СВЦЭМ!$A$33:$A$776,$A37,СВЦЭМ!$B$33:$B$776,I$11)+'СЕТ СН'!$F$11+СВЦЭМ!$D$10+'СЕТ СН'!$F$5-'СЕТ СН'!$F$21</f>
        <v>2844.46684645</v>
      </c>
      <c r="J37" s="36">
        <f>SUMIFS(СВЦЭМ!$D$33:$D$776,СВЦЭМ!$A$33:$A$776,$A37,СВЦЭМ!$B$33:$B$776,J$11)+'СЕТ СН'!$F$11+СВЦЭМ!$D$10+'СЕТ СН'!$F$5-'СЕТ СН'!$F$21</f>
        <v>2756.73820626</v>
      </c>
      <c r="K37" s="36">
        <f>SUMIFS(СВЦЭМ!$D$33:$D$776,СВЦЭМ!$A$33:$A$776,$A37,СВЦЭМ!$B$33:$B$776,K$11)+'СЕТ СН'!$F$11+СВЦЭМ!$D$10+'СЕТ СН'!$F$5-'СЕТ СН'!$F$21</f>
        <v>2710.3780543900002</v>
      </c>
      <c r="L37" s="36">
        <f>SUMIFS(СВЦЭМ!$D$33:$D$776,СВЦЭМ!$A$33:$A$776,$A37,СВЦЭМ!$B$33:$B$776,L$11)+'СЕТ СН'!$F$11+СВЦЭМ!$D$10+'СЕТ СН'!$F$5-'СЕТ СН'!$F$21</f>
        <v>2694.30981987</v>
      </c>
      <c r="M37" s="36">
        <f>SUMIFS(СВЦЭМ!$D$33:$D$776,СВЦЭМ!$A$33:$A$776,$A37,СВЦЭМ!$B$33:$B$776,M$11)+'СЕТ СН'!$F$11+СВЦЭМ!$D$10+'СЕТ СН'!$F$5-'СЕТ СН'!$F$21</f>
        <v>2695.9518127399997</v>
      </c>
      <c r="N37" s="36">
        <f>SUMIFS(СВЦЭМ!$D$33:$D$776,СВЦЭМ!$A$33:$A$776,$A37,СВЦЭМ!$B$33:$B$776,N$11)+'СЕТ СН'!$F$11+СВЦЭМ!$D$10+'СЕТ СН'!$F$5-'СЕТ СН'!$F$21</f>
        <v>2700.8120826899999</v>
      </c>
      <c r="O37" s="36">
        <f>SUMIFS(СВЦЭМ!$D$33:$D$776,СВЦЭМ!$A$33:$A$776,$A37,СВЦЭМ!$B$33:$B$776,O$11)+'СЕТ СН'!$F$11+СВЦЭМ!$D$10+'СЕТ СН'!$F$5-'СЕТ СН'!$F$21</f>
        <v>2723.2248783300001</v>
      </c>
      <c r="P37" s="36">
        <f>SUMIFS(СВЦЭМ!$D$33:$D$776,СВЦЭМ!$A$33:$A$776,$A37,СВЦЭМ!$B$33:$B$776,P$11)+'СЕТ СН'!$F$11+СВЦЭМ!$D$10+'СЕТ СН'!$F$5-'СЕТ СН'!$F$21</f>
        <v>2738.7160883199999</v>
      </c>
      <c r="Q37" s="36">
        <f>SUMIFS(СВЦЭМ!$D$33:$D$776,СВЦЭМ!$A$33:$A$776,$A37,СВЦЭМ!$B$33:$B$776,Q$11)+'СЕТ СН'!$F$11+СВЦЭМ!$D$10+'СЕТ СН'!$F$5-'СЕТ СН'!$F$21</f>
        <v>2747.2855383699998</v>
      </c>
      <c r="R37" s="36">
        <f>SUMIFS(СВЦЭМ!$D$33:$D$776,СВЦЭМ!$A$33:$A$776,$A37,СВЦЭМ!$B$33:$B$776,R$11)+'СЕТ СН'!$F$11+СВЦЭМ!$D$10+'СЕТ СН'!$F$5-'СЕТ СН'!$F$21</f>
        <v>2745.8755104000002</v>
      </c>
      <c r="S37" s="36">
        <f>SUMIFS(СВЦЭМ!$D$33:$D$776,СВЦЭМ!$A$33:$A$776,$A37,СВЦЭМ!$B$33:$B$776,S$11)+'СЕТ СН'!$F$11+СВЦЭМ!$D$10+'СЕТ СН'!$F$5-'СЕТ СН'!$F$21</f>
        <v>2737.1131521299999</v>
      </c>
      <c r="T37" s="36">
        <f>SUMIFS(СВЦЭМ!$D$33:$D$776,СВЦЭМ!$A$33:$A$776,$A37,СВЦЭМ!$B$33:$B$776,T$11)+'СЕТ СН'!$F$11+СВЦЭМ!$D$10+'СЕТ СН'!$F$5-'СЕТ СН'!$F$21</f>
        <v>2711.5776117699997</v>
      </c>
      <c r="U37" s="36">
        <f>SUMIFS(СВЦЭМ!$D$33:$D$776,СВЦЭМ!$A$33:$A$776,$A37,СВЦЭМ!$B$33:$B$776,U$11)+'СЕТ СН'!$F$11+СВЦЭМ!$D$10+'СЕТ СН'!$F$5-'СЕТ СН'!$F$21</f>
        <v>2680.3154033399996</v>
      </c>
      <c r="V37" s="36">
        <f>SUMIFS(СВЦЭМ!$D$33:$D$776,СВЦЭМ!$A$33:$A$776,$A37,СВЦЭМ!$B$33:$B$776,V$11)+'СЕТ СН'!$F$11+СВЦЭМ!$D$10+'СЕТ СН'!$F$5-'СЕТ СН'!$F$21</f>
        <v>2662.7731682100002</v>
      </c>
      <c r="W37" s="36">
        <f>SUMIFS(СВЦЭМ!$D$33:$D$776,СВЦЭМ!$A$33:$A$776,$A37,СВЦЭМ!$B$33:$B$776,W$11)+'СЕТ СН'!$F$11+СВЦЭМ!$D$10+'СЕТ СН'!$F$5-'СЕТ СН'!$F$21</f>
        <v>2667.7349290499997</v>
      </c>
      <c r="X37" s="36">
        <f>SUMIFS(СВЦЭМ!$D$33:$D$776,СВЦЭМ!$A$33:$A$776,$A37,СВЦЭМ!$B$33:$B$776,X$11)+'СЕТ СН'!$F$11+СВЦЭМ!$D$10+'СЕТ СН'!$F$5-'СЕТ СН'!$F$21</f>
        <v>2695.2654613599998</v>
      </c>
      <c r="Y37" s="36">
        <f>SUMIFS(СВЦЭМ!$D$33:$D$776,СВЦЭМ!$A$33:$A$776,$A37,СВЦЭМ!$B$33:$B$776,Y$11)+'СЕТ СН'!$F$11+СВЦЭМ!$D$10+'СЕТ СН'!$F$5-'СЕТ СН'!$F$21</f>
        <v>2749.9104799699999</v>
      </c>
    </row>
    <row r="38" spans="1:27" ht="15.75" x14ac:dyDescent="0.2">
      <c r="A38" s="35">
        <f t="shared" si="0"/>
        <v>43948</v>
      </c>
      <c r="B38" s="36">
        <f>SUMIFS(СВЦЭМ!$D$33:$D$776,СВЦЭМ!$A$33:$A$776,$A38,СВЦЭМ!$B$33:$B$776,B$11)+'СЕТ СН'!$F$11+СВЦЭМ!$D$10+'СЕТ СН'!$F$5-'СЕТ СН'!$F$21</f>
        <v>2847.26367807</v>
      </c>
      <c r="C38" s="36">
        <f>SUMIFS(СВЦЭМ!$D$33:$D$776,СВЦЭМ!$A$33:$A$776,$A38,СВЦЭМ!$B$33:$B$776,C$11)+'СЕТ СН'!$F$11+СВЦЭМ!$D$10+'СЕТ СН'!$F$5-'СЕТ СН'!$F$21</f>
        <v>2841.2696972599997</v>
      </c>
      <c r="D38" s="36">
        <f>SUMIFS(СВЦЭМ!$D$33:$D$776,СВЦЭМ!$A$33:$A$776,$A38,СВЦЭМ!$B$33:$B$776,D$11)+'СЕТ СН'!$F$11+СВЦЭМ!$D$10+'СЕТ СН'!$F$5-'СЕТ СН'!$F$21</f>
        <v>2821.8516415599997</v>
      </c>
      <c r="E38" s="36">
        <f>SUMIFS(СВЦЭМ!$D$33:$D$776,СВЦЭМ!$A$33:$A$776,$A38,СВЦЭМ!$B$33:$B$776,E$11)+'СЕТ СН'!$F$11+СВЦЭМ!$D$10+'СЕТ СН'!$F$5-'СЕТ СН'!$F$21</f>
        <v>2806.5681498499998</v>
      </c>
      <c r="F38" s="36">
        <f>SUMIFS(СВЦЭМ!$D$33:$D$776,СВЦЭМ!$A$33:$A$776,$A38,СВЦЭМ!$B$33:$B$776,F$11)+'СЕТ СН'!$F$11+СВЦЭМ!$D$10+'СЕТ СН'!$F$5-'СЕТ СН'!$F$21</f>
        <v>2808.6387218099999</v>
      </c>
      <c r="G38" s="36">
        <f>SUMIFS(СВЦЭМ!$D$33:$D$776,СВЦЭМ!$A$33:$A$776,$A38,СВЦЭМ!$B$33:$B$776,G$11)+'СЕТ СН'!$F$11+СВЦЭМ!$D$10+'СЕТ СН'!$F$5-'СЕТ СН'!$F$21</f>
        <v>2818.9657715399999</v>
      </c>
      <c r="H38" s="36">
        <f>SUMIFS(СВЦЭМ!$D$33:$D$776,СВЦЭМ!$A$33:$A$776,$A38,СВЦЭМ!$B$33:$B$776,H$11)+'СЕТ СН'!$F$11+СВЦЭМ!$D$10+'СЕТ СН'!$F$5-'СЕТ СН'!$F$21</f>
        <v>2835.55377004</v>
      </c>
      <c r="I38" s="36">
        <f>SUMIFS(СВЦЭМ!$D$33:$D$776,СВЦЭМ!$A$33:$A$776,$A38,СВЦЭМ!$B$33:$B$776,I$11)+'СЕТ СН'!$F$11+СВЦЭМ!$D$10+'СЕТ СН'!$F$5-'СЕТ СН'!$F$21</f>
        <v>2821.2056597999999</v>
      </c>
      <c r="J38" s="36">
        <f>SUMIFS(СВЦЭМ!$D$33:$D$776,СВЦЭМ!$A$33:$A$776,$A38,СВЦЭМ!$B$33:$B$776,J$11)+'СЕТ СН'!$F$11+СВЦЭМ!$D$10+'СЕТ СН'!$F$5-'СЕТ СН'!$F$21</f>
        <v>2728.1833317000001</v>
      </c>
      <c r="K38" s="36">
        <f>SUMIFS(СВЦЭМ!$D$33:$D$776,СВЦЭМ!$A$33:$A$776,$A38,СВЦЭМ!$B$33:$B$776,K$11)+'СЕТ СН'!$F$11+СВЦЭМ!$D$10+'СЕТ СН'!$F$5-'СЕТ СН'!$F$21</f>
        <v>2705.35152135</v>
      </c>
      <c r="L38" s="36">
        <f>SUMIFS(СВЦЭМ!$D$33:$D$776,СВЦЭМ!$A$33:$A$776,$A38,СВЦЭМ!$B$33:$B$776,L$11)+'СЕТ СН'!$F$11+СВЦЭМ!$D$10+'СЕТ СН'!$F$5-'СЕТ СН'!$F$21</f>
        <v>2680.1403405699998</v>
      </c>
      <c r="M38" s="36">
        <f>SUMIFS(СВЦЭМ!$D$33:$D$776,СВЦЭМ!$A$33:$A$776,$A38,СВЦЭМ!$B$33:$B$776,M$11)+'СЕТ СН'!$F$11+СВЦЭМ!$D$10+'СЕТ СН'!$F$5-'СЕТ СН'!$F$21</f>
        <v>2684.4049739000002</v>
      </c>
      <c r="N38" s="36">
        <f>SUMIFS(СВЦЭМ!$D$33:$D$776,СВЦЭМ!$A$33:$A$776,$A38,СВЦЭМ!$B$33:$B$776,N$11)+'СЕТ СН'!$F$11+СВЦЭМ!$D$10+'СЕТ СН'!$F$5-'СЕТ СН'!$F$21</f>
        <v>2702.45782186</v>
      </c>
      <c r="O38" s="36">
        <f>SUMIFS(СВЦЭМ!$D$33:$D$776,СВЦЭМ!$A$33:$A$776,$A38,СВЦЭМ!$B$33:$B$776,O$11)+'СЕТ СН'!$F$11+СВЦЭМ!$D$10+'СЕТ СН'!$F$5-'СЕТ СН'!$F$21</f>
        <v>2724.61992508</v>
      </c>
      <c r="P38" s="36">
        <f>SUMIFS(СВЦЭМ!$D$33:$D$776,СВЦЭМ!$A$33:$A$776,$A38,СВЦЭМ!$B$33:$B$776,P$11)+'СЕТ СН'!$F$11+СВЦЭМ!$D$10+'СЕТ СН'!$F$5-'СЕТ СН'!$F$21</f>
        <v>2749.34817664</v>
      </c>
      <c r="Q38" s="36">
        <f>SUMIFS(СВЦЭМ!$D$33:$D$776,СВЦЭМ!$A$33:$A$776,$A38,СВЦЭМ!$B$33:$B$776,Q$11)+'СЕТ СН'!$F$11+СВЦЭМ!$D$10+'СЕТ СН'!$F$5-'СЕТ СН'!$F$21</f>
        <v>2764.9836236499996</v>
      </c>
      <c r="R38" s="36">
        <f>SUMIFS(СВЦЭМ!$D$33:$D$776,СВЦЭМ!$A$33:$A$776,$A38,СВЦЭМ!$B$33:$B$776,R$11)+'СЕТ СН'!$F$11+СВЦЭМ!$D$10+'СЕТ СН'!$F$5-'СЕТ СН'!$F$21</f>
        <v>2766.2294273999996</v>
      </c>
      <c r="S38" s="36">
        <f>SUMIFS(СВЦЭМ!$D$33:$D$776,СВЦЭМ!$A$33:$A$776,$A38,СВЦЭМ!$B$33:$B$776,S$11)+'СЕТ СН'!$F$11+СВЦЭМ!$D$10+'СЕТ СН'!$F$5-'СЕТ СН'!$F$21</f>
        <v>2755.42699232</v>
      </c>
      <c r="T38" s="36">
        <f>SUMIFS(СВЦЭМ!$D$33:$D$776,СВЦЭМ!$A$33:$A$776,$A38,СВЦЭМ!$B$33:$B$776,T$11)+'СЕТ СН'!$F$11+СВЦЭМ!$D$10+'СЕТ СН'!$F$5-'СЕТ СН'!$F$21</f>
        <v>2723.7229839199999</v>
      </c>
      <c r="U38" s="36">
        <f>SUMIFS(СВЦЭМ!$D$33:$D$776,СВЦЭМ!$A$33:$A$776,$A38,СВЦЭМ!$B$33:$B$776,U$11)+'СЕТ СН'!$F$11+СВЦЭМ!$D$10+'СЕТ СН'!$F$5-'СЕТ СН'!$F$21</f>
        <v>2700.5473555999997</v>
      </c>
      <c r="V38" s="36">
        <f>SUMIFS(СВЦЭМ!$D$33:$D$776,СВЦЭМ!$A$33:$A$776,$A38,СВЦЭМ!$B$33:$B$776,V$11)+'СЕТ СН'!$F$11+СВЦЭМ!$D$10+'СЕТ СН'!$F$5-'СЕТ СН'!$F$21</f>
        <v>2667.32709011</v>
      </c>
      <c r="W38" s="36">
        <f>SUMIFS(СВЦЭМ!$D$33:$D$776,СВЦЭМ!$A$33:$A$776,$A38,СВЦЭМ!$B$33:$B$776,W$11)+'СЕТ СН'!$F$11+СВЦЭМ!$D$10+'СЕТ СН'!$F$5-'СЕТ СН'!$F$21</f>
        <v>2671.5600946799996</v>
      </c>
      <c r="X38" s="36">
        <f>SUMIFS(СВЦЭМ!$D$33:$D$776,СВЦЭМ!$A$33:$A$776,$A38,СВЦЭМ!$B$33:$B$776,X$11)+'СЕТ СН'!$F$11+СВЦЭМ!$D$10+'СЕТ СН'!$F$5-'СЕТ СН'!$F$21</f>
        <v>2702.50152514</v>
      </c>
      <c r="Y38" s="36">
        <f>SUMIFS(СВЦЭМ!$D$33:$D$776,СВЦЭМ!$A$33:$A$776,$A38,СВЦЭМ!$B$33:$B$776,Y$11)+'СЕТ СН'!$F$11+СВЦЭМ!$D$10+'СЕТ СН'!$F$5-'СЕТ СН'!$F$21</f>
        <v>2745.3898114799999</v>
      </c>
    </row>
    <row r="39" spans="1:27" ht="15.75" x14ac:dyDescent="0.2">
      <c r="A39" s="35">
        <f t="shared" si="0"/>
        <v>43949</v>
      </c>
      <c r="B39" s="36">
        <f>SUMIFS(СВЦЭМ!$D$33:$D$776,СВЦЭМ!$A$33:$A$776,$A39,СВЦЭМ!$B$33:$B$776,B$11)+'СЕТ СН'!$F$11+СВЦЭМ!$D$10+'СЕТ СН'!$F$5-'СЕТ СН'!$F$21</f>
        <v>2768.19093066</v>
      </c>
      <c r="C39" s="36">
        <f>SUMIFS(СВЦЭМ!$D$33:$D$776,СВЦЭМ!$A$33:$A$776,$A39,СВЦЭМ!$B$33:$B$776,C$11)+'СЕТ СН'!$F$11+СВЦЭМ!$D$10+'СЕТ СН'!$F$5-'СЕТ СН'!$F$21</f>
        <v>2801.0449892699999</v>
      </c>
      <c r="D39" s="36">
        <f>SUMIFS(СВЦЭМ!$D$33:$D$776,СВЦЭМ!$A$33:$A$776,$A39,СВЦЭМ!$B$33:$B$776,D$11)+'СЕТ СН'!$F$11+СВЦЭМ!$D$10+'СЕТ СН'!$F$5-'СЕТ СН'!$F$21</f>
        <v>2850.9251976099999</v>
      </c>
      <c r="E39" s="36">
        <f>SUMIFS(СВЦЭМ!$D$33:$D$776,СВЦЭМ!$A$33:$A$776,$A39,СВЦЭМ!$B$33:$B$776,E$11)+'СЕТ СН'!$F$11+СВЦЭМ!$D$10+'СЕТ СН'!$F$5-'СЕТ СН'!$F$21</f>
        <v>2856.94735889</v>
      </c>
      <c r="F39" s="36">
        <f>SUMIFS(СВЦЭМ!$D$33:$D$776,СВЦЭМ!$A$33:$A$776,$A39,СВЦЭМ!$B$33:$B$776,F$11)+'СЕТ СН'!$F$11+СВЦЭМ!$D$10+'СЕТ СН'!$F$5-'СЕТ СН'!$F$21</f>
        <v>2852.8166858699997</v>
      </c>
      <c r="G39" s="36">
        <f>SUMIFS(СВЦЭМ!$D$33:$D$776,СВЦЭМ!$A$33:$A$776,$A39,СВЦЭМ!$B$33:$B$776,G$11)+'СЕТ СН'!$F$11+СВЦЭМ!$D$10+'СЕТ СН'!$F$5-'СЕТ СН'!$F$21</f>
        <v>2853.7006946699998</v>
      </c>
      <c r="H39" s="36">
        <f>SUMIFS(СВЦЭМ!$D$33:$D$776,СВЦЭМ!$A$33:$A$776,$A39,СВЦЭМ!$B$33:$B$776,H$11)+'СЕТ СН'!$F$11+СВЦЭМ!$D$10+'СЕТ СН'!$F$5-'СЕТ СН'!$F$21</f>
        <v>2810.85996381</v>
      </c>
      <c r="I39" s="36">
        <f>SUMIFS(СВЦЭМ!$D$33:$D$776,СВЦЭМ!$A$33:$A$776,$A39,СВЦЭМ!$B$33:$B$776,I$11)+'СЕТ СН'!$F$11+СВЦЭМ!$D$10+'СЕТ СН'!$F$5-'СЕТ СН'!$F$21</f>
        <v>2764.8355290700001</v>
      </c>
      <c r="J39" s="36">
        <f>SUMIFS(СВЦЭМ!$D$33:$D$776,СВЦЭМ!$A$33:$A$776,$A39,СВЦЭМ!$B$33:$B$776,J$11)+'СЕТ СН'!$F$11+СВЦЭМ!$D$10+'СЕТ СН'!$F$5-'СЕТ СН'!$F$21</f>
        <v>2699.9487485499999</v>
      </c>
      <c r="K39" s="36">
        <f>SUMIFS(СВЦЭМ!$D$33:$D$776,СВЦЭМ!$A$33:$A$776,$A39,СВЦЭМ!$B$33:$B$776,K$11)+'СЕТ СН'!$F$11+СВЦЭМ!$D$10+'СЕТ СН'!$F$5-'СЕТ СН'!$F$21</f>
        <v>2692.0050578700002</v>
      </c>
      <c r="L39" s="36">
        <f>SUMIFS(СВЦЭМ!$D$33:$D$776,СВЦЭМ!$A$33:$A$776,$A39,СВЦЭМ!$B$33:$B$776,L$11)+'СЕТ СН'!$F$11+СВЦЭМ!$D$10+'СЕТ СН'!$F$5-'СЕТ СН'!$F$21</f>
        <v>2684.73549697</v>
      </c>
      <c r="M39" s="36">
        <f>SUMIFS(СВЦЭМ!$D$33:$D$776,СВЦЭМ!$A$33:$A$776,$A39,СВЦЭМ!$B$33:$B$776,M$11)+'СЕТ СН'!$F$11+СВЦЭМ!$D$10+'СЕТ СН'!$F$5-'СЕТ СН'!$F$21</f>
        <v>2684.9459541699998</v>
      </c>
      <c r="N39" s="36">
        <f>SUMIFS(СВЦЭМ!$D$33:$D$776,СВЦЭМ!$A$33:$A$776,$A39,СВЦЭМ!$B$33:$B$776,N$11)+'СЕТ СН'!$F$11+СВЦЭМ!$D$10+'СЕТ СН'!$F$5-'СЕТ СН'!$F$21</f>
        <v>2673.8812290899996</v>
      </c>
      <c r="O39" s="36">
        <f>SUMIFS(СВЦЭМ!$D$33:$D$776,СВЦЭМ!$A$33:$A$776,$A39,СВЦЭМ!$B$33:$B$776,O$11)+'СЕТ СН'!$F$11+СВЦЭМ!$D$10+'СЕТ СН'!$F$5-'СЕТ СН'!$F$21</f>
        <v>2686.42078765</v>
      </c>
      <c r="P39" s="36">
        <f>SUMIFS(СВЦЭМ!$D$33:$D$776,СВЦЭМ!$A$33:$A$776,$A39,СВЦЭМ!$B$33:$B$776,P$11)+'СЕТ СН'!$F$11+СВЦЭМ!$D$10+'СЕТ СН'!$F$5-'СЕТ СН'!$F$21</f>
        <v>2699.9671797299998</v>
      </c>
      <c r="Q39" s="36">
        <f>SUMIFS(СВЦЭМ!$D$33:$D$776,СВЦЭМ!$A$33:$A$776,$A39,СВЦЭМ!$B$33:$B$776,Q$11)+'СЕТ СН'!$F$11+СВЦЭМ!$D$10+'СЕТ СН'!$F$5-'СЕТ СН'!$F$21</f>
        <v>2718.6084978399999</v>
      </c>
      <c r="R39" s="36">
        <f>SUMIFS(СВЦЭМ!$D$33:$D$776,СВЦЭМ!$A$33:$A$776,$A39,СВЦЭМ!$B$33:$B$776,R$11)+'СЕТ СН'!$F$11+СВЦЭМ!$D$10+'СЕТ СН'!$F$5-'СЕТ СН'!$F$21</f>
        <v>2714.3992518</v>
      </c>
      <c r="S39" s="36">
        <f>SUMIFS(СВЦЭМ!$D$33:$D$776,СВЦЭМ!$A$33:$A$776,$A39,СВЦЭМ!$B$33:$B$776,S$11)+'СЕТ СН'!$F$11+СВЦЭМ!$D$10+'СЕТ СН'!$F$5-'СЕТ СН'!$F$21</f>
        <v>2708.9710976899996</v>
      </c>
      <c r="T39" s="36">
        <f>SUMIFS(СВЦЭМ!$D$33:$D$776,СВЦЭМ!$A$33:$A$776,$A39,СВЦЭМ!$B$33:$B$776,T$11)+'СЕТ СН'!$F$11+СВЦЭМ!$D$10+'СЕТ СН'!$F$5-'СЕТ СН'!$F$21</f>
        <v>2692.9496812399998</v>
      </c>
      <c r="U39" s="36">
        <f>SUMIFS(СВЦЭМ!$D$33:$D$776,СВЦЭМ!$A$33:$A$776,$A39,СВЦЭМ!$B$33:$B$776,U$11)+'СЕТ СН'!$F$11+СВЦЭМ!$D$10+'СЕТ СН'!$F$5-'СЕТ СН'!$F$21</f>
        <v>2659.2400021399999</v>
      </c>
      <c r="V39" s="36">
        <f>SUMIFS(СВЦЭМ!$D$33:$D$776,СВЦЭМ!$A$33:$A$776,$A39,СВЦЭМ!$B$33:$B$776,V$11)+'СЕТ СН'!$F$11+СВЦЭМ!$D$10+'СЕТ СН'!$F$5-'СЕТ СН'!$F$21</f>
        <v>2644.3032025299999</v>
      </c>
      <c r="W39" s="36">
        <f>SUMIFS(СВЦЭМ!$D$33:$D$776,СВЦЭМ!$A$33:$A$776,$A39,СВЦЭМ!$B$33:$B$776,W$11)+'СЕТ СН'!$F$11+СВЦЭМ!$D$10+'СЕТ СН'!$F$5-'СЕТ СН'!$F$21</f>
        <v>2638.8588039599999</v>
      </c>
      <c r="X39" s="36">
        <f>SUMIFS(СВЦЭМ!$D$33:$D$776,СВЦЭМ!$A$33:$A$776,$A39,СВЦЭМ!$B$33:$B$776,X$11)+'СЕТ СН'!$F$11+СВЦЭМ!$D$10+'СЕТ СН'!$F$5-'СЕТ СН'!$F$21</f>
        <v>2642.6795270900002</v>
      </c>
      <c r="Y39" s="36">
        <f>SUMIFS(СВЦЭМ!$D$33:$D$776,СВЦЭМ!$A$33:$A$776,$A39,СВЦЭМ!$B$33:$B$776,Y$11)+'СЕТ СН'!$F$11+СВЦЭМ!$D$10+'СЕТ СН'!$F$5-'СЕТ СН'!$F$21</f>
        <v>2687.6695479800001</v>
      </c>
    </row>
    <row r="40" spans="1:27" ht="15.75" x14ac:dyDescent="0.2">
      <c r="A40" s="35">
        <f t="shared" si="0"/>
        <v>43950</v>
      </c>
      <c r="B40" s="36">
        <f>SUMIFS(СВЦЭМ!$D$33:$D$776,СВЦЭМ!$A$33:$A$776,$A40,СВЦЭМ!$B$33:$B$776,B$11)+'СЕТ СН'!$F$11+СВЦЭМ!$D$10+'СЕТ СН'!$F$5-'СЕТ СН'!$F$21</f>
        <v>2779.6729414000001</v>
      </c>
      <c r="C40" s="36">
        <f>SUMIFS(СВЦЭМ!$D$33:$D$776,СВЦЭМ!$A$33:$A$776,$A40,СВЦЭМ!$B$33:$B$776,C$11)+'СЕТ СН'!$F$11+СВЦЭМ!$D$10+'СЕТ СН'!$F$5-'СЕТ СН'!$F$21</f>
        <v>2830.5591297000001</v>
      </c>
      <c r="D40" s="36">
        <f>SUMIFS(СВЦЭМ!$D$33:$D$776,СВЦЭМ!$A$33:$A$776,$A40,СВЦЭМ!$B$33:$B$776,D$11)+'СЕТ СН'!$F$11+СВЦЭМ!$D$10+'СЕТ СН'!$F$5-'СЕТ СН'!$F$21</f>
        <v>2838.5196628799999</v>
      </c>
      <c r="E40" s="36">
        <f>SUMIFS(СВЦЭМ!$D$33:$D$776,СВЦЭМ!$A$33:$A$776,$A40,СВЦЭМ!$B$33:$B$776,E$11)+'СЕТ СН'!$F$11+СВЦЭМ!$D$10+'СЕТ СН'!$F$5-'СЕТ СН'!$F$21</f>
        <v>2845.4781226300001</v>
      </c>
      <c r="F40" s="36">
        <f>SUMIFS(СВЦЭМ!$D$33:$D$776,СВЦЭМ!$A$33:$A$776,$A40,СВЦЭМ!$B$33:$B$776,F$11)+'СЕТ СН'!$F$11+СВЦЭМ!$D$10+'СЕТ СН'!$F$5-'СЕТ СН'!$F$21</f>
        <v>2846.4971372999998</v>
      </c>
      <c r="G40" s="36">
        <f>SUMIFS(СВЦЭМ!$D$33:$D$776,СВЦЭМ!$A$33:$A$776,$A40,СВЦЭМ!$B$33:$B$776,G$11)+'СЕТ СН'!$F$11+СВЦЭМ!$D$10+'СЕТ СН'!$F$5-'СЕТ СН'!$F$21</f>
        <v>2845.6079183000002</v>
      </c>
      <c r="H40" s="36">
        <f>SUMIFS(СВЦЭМ!$D$33:$D$776,СВЦЭМ!$A$33:$A$776,$A40,СВЦЭМ!$B$33:$B$776,H$11)+'СЕТ СН'!$F$11+СВЦЭМ!$D$10+'СЕТ СН'!$F$5-'СЕТ СН'!$F$21</f>
        <v>2829.2776401399997</v>
      </c>
      <c r="I40" s="36">
        <f>SUMIFS(СВЦЭМ!$D$33:$D$776,СВЦЭМ!$A$33:$A$776,$A40,СВЦЭМ!$B$33:$B$776,I$11)+'СЕТ СН'!$F$11+СВЦЭМ!$D$10+'СЕТ СН'!$F$5-'СЕТ СН'!$F$21</f>
        <v>2780.3726475799999</v>
      </c>
      <c r="J40" s="36">
        <f>SUMIFS(СВЦЭМ!$D$33:$D$776,СВЦЭМ!$A$33:$A$776,$A40,СВЦЭМ!$B$33:$B$776,J$11)+'СЕТ СН'!$F$11+СВЦЭМ!$D$10+'СЕТ СН'!$F$5-'СЕТ СН'!$F$21</f>
        <v>2762.00958829</v>
      </c>
      <c r="K40" s="36">
        <f>SUMIFS(СВЦЭМ!$D$33:$D$776,СВЦЭМ!$A$33:$A$776,$A40,СВЦЭМ!$B$33:$B$776,K$11)+'СЕТ СН'!$F$11+СВЦЭМ!$D$10+'СЕТ СН'!$F$5-'СЕТ СН'!$F$21</f>
        <v>2742.56446125</v>
      </c>
      <c r="L40" s="36">
        <f>SUMIFS(СВЦЭМ!$D$33:$D$776,СВЦЭМ!$A$33:$A$776,$A40,СВЦЭМ!$B$33:$B$776,L$11)+'СЕТ СН'!$F$11+СВЦЭМ!$D$10+'СЕТ СН'!$F$5-'СЕТ СН'!$F$21</f>
        <v>2734.2042806299996</v>
      </c>
      <c r="M40" s="36">
        <f>SUMIFS(СВЦЭМ!$D$33:$D$776,СВЦЭМ!$A$33:$A$776,$A40,СВЦЭМ!$B$33:$B$776,M$11)+'СЕТ СН'!$F$11+СВЦЭМ!$D$10+'СЕТ СН'!$F$5-'СЕТ СН'!$F$21</f>
        <v>2737.3735796599999</v>
      </c>
      <c r="N40" s="36">
        <f>SUMIFS(СВЦЭМ!$D$33:$D$776,СВЦЭМ!$A$33:$A$776,$A40,СВЦЭМ!$B$33:$B$776,N$11)+'СЕТ СН'!$F$11+СВЦЭМ!$D$10+'СЕТ СН'!$F$5-'СЕТ СН'!$F$21</f>
        <v>2730.0067497199998</v>
      </c>
      <c r="O40" s="36">
        <f>SUMIFS(СВЦЭМ!$D$33:$D$776,СВЦЭМ!$A$33:$A$776,$A40,СВЦЭМ!$B$33:$B$776,O$11)+'СЕТ СН'!$F$11+СВЦЭМ!$D$10+'СЕТ СН'!$F$5-'СЕТ СН'!$F$21</f>
        <v>2746.6688004099997</v>
      </c>
      <c r="P40" s="36">
        <f>SUMIFS(СВЦЭМ!$D$33:$D$776,СВЦЭМ!$A$33:$A$776,$A40,СВЦЭМ!$B$33:$B$776,P$11)+'СЕТ СН'!$F$11+СВЦЭМ!$D$10+'СЕТ СН'!$F$5-'СЕТ СН'!$F$21</f>
        <v>2761.2175766099999</v>
      </c>
      <c r="Q40" s="36">
        <f>SUMIFS(СВЦЭМ!$D$33:$D$776,СВЦЭМ!$A$33:$A$776,$A40,СВЦЭМ!$B$33:$B$776,Q$11)+'СЕТ СН'!$F$11+СВЦЭМ!$D$10+'СЕТ СН'!$F$5-'СЕТ СН'!$F$21</f>
        <v>2760.9333951999997</v>
      </c>
      <c r="R40" s="36">
        <f>SUMIFS(СВЦЭМ!$D$33:$D$776,СВЦЭМ!$A$33:$A$776,$A40,СВЦЭМ!$B$33:$B$776,R$11)+'СЕТ СН'!$F$11+СВЦЭМ!$D$10+'СЕТ СН'!$F$5-'СЕТ СН'!$F$21</f>
        <v>2753.14482864</v>
      </c>
      <c r="S40" s="36">
        <f>SUMIFS(СВЦЭМ!$D$33:$D$776,СВЦЭМ!$A$33:$A$776,$A40,СВЦЭМ!$B$33:$B$776,S$11)+'СЕТ СН'!$F$11+СВЦЭМ!$D$10+'СЕТ СН'!$F$5-'СЕТ СН'!$F$21</f>
        <v>2753.1661387099998</v>
      </c>
      <c r="T40" s="36">
        <f>SUMIFS(СВЦЭМ!$D$33:$D$776,СВЦЭМ!$A$33:$A$776,$A40,СВЦЭМ!$B$33:$B$776,T$11)+'СЕТ СН'!$F$11+СВЦЭМ!$D$10+'СЕТ СН'!$F$5-'СЕТ СН'!$F$21</f>
        <v>2738.20985802</v>
      </c>
      <c r="U40" s="36">
        <f>SUMIFS(СВЦЭМ!$D$33:$D$776,СВЦЭМ!$A$33:$A$776,$A40,СВЦЭМ!$B$33:$B$776,U$11)+'СЕТ СН'!$F$11+СВЦЭМ!$D$10+'СЕТ СН'!$F$5-'СЕТ СН'!$F$21</f>
        <v>2687.5499728799996</v>
      </c>
      <c r="V40" s="36">
        <f>SUMIFS(СВЦЭМ!$D$33:$D$776,СВЦЭМ!$A$33:$A$776,$A40,СВЦЭМ!$B$33:$B$776,V$11)+'СЕТ СН'!$F$11+СВЦЭМ!$D$10+'СЕТ СН'!$F$5-'СЕТ СН'!$F$21</f>
        <v>2688.6885688100001</v>
      </c>
      <c r="W40" s="36">
        <f>SUMIFS(СВЦЭМ!$D$33:$D$776,СВЦЭМ!$A$33:$A$776,$A40,СВЦЭМ!$B$33:$B$776,W$11)+'СЕТ СН'!$F$11+СВЦЭМ!$D$10+'СЕТ СН'!$F$5-'СЕТ СН'!$F$21</f>
        <v>2723.3099356399998</v>
      </c>
      <c r="X40" s="36">
        <f>SUMIFS(СВЦЭМ!$D$33:$D$776,СВЦЭМ!$A$33:$A$776,$A40,СВЦЭМ!$B$33:$B$776,X$11)+'СЕТ СН'!$F$11+СВЦЭМ!$D$10+'СЕТ СН'!$F$5-'СЕТ СН'!$F$21</f>
        <v>2750.5306402699998</v>
      </c>
      <c r="Y40" s="36">
        <f>SUMIFS(СВЦЭМ!$D$33:$D$776,СВЦЭМ!$A$33:$A$776,$A40,СВЦЭМ!$B$33:$B$776,Y$11)+'СЕТ СН'!$F$11+СВЦЭМ!$D$10+'СЕТ СН'!$F$5-'СЕТ СН'!$F$21</f>
        <v>2744.5744566200001</v>
      </c>
    </row>
    <row r="41" spans="1:27" ht="15.75" x14ac:dyDescent="0.2">
      <c r="A41" s="35">
        <f t="shared" si="0"/>
        <v>43951</v>
      </c>
      <c r="B41" s="36">
        <f>SUMIFS(СВЦЭМ!$D$33:$D$776,СВЦЭМ!$A$33:$A$776,$A41,СВЦЭМ!$B$33:$B$776,B$11)+'СЕТ СН'!$F$11+СВЦЭМ!$D$10+'СЕТ СН'!$F$5-'СЕТ СН'!$F$21</f>
        <v>2841.5083757299999</v>
      </c>
      <c r="C41" s="36">
        <f>SUMIFS(СВЦЭМ!$D$33:$D$776,СВЦЭМ!$A$33:$A$776,$A41,СВЦЭМ!$B$33:$B$776,C$11)+'СЕТ СН'!$F$11+СВЦЭМ!$D$10+'СЕТ СН'!$F$5-'СЕТ СН'!$F$21</f>
        <v>2813.4871094099999</v>
      </c>
      <c r="D41" s="36">
        <f>SUMIFS(СВЦЭМ!$D$33:$D$776,СВЦЭМ!$A$33:$A$776,$A41,СВЦЭМ!$B$33:$B$776,D$11)+'СЕТ СН'!$F$11+СВЦЭМ!$D$10+'СЕТ СН'!$F$5-'СЕТ СН'!$F$21</f>
        <v>2826.2252364199999</v>
      </c>
      <c r="E41" s="36">
        <f>SUMIFS(СВЦЭМ!$D$33:$D$776,СВЦЭМ!$A$33:$A$776,$A41,СВЦЭМ!$B$33:$B$776,E$11)+'СЕТ СН'!$F$11+СВЦЭМ!$D$10+'СЕТ СН'!$F$5-'СЕТ СН'!$F$21</f>
        <v>2818.3399783</v>
      </c>
      <c r="F41" s="36">
        <f>SUMIFS(СВЦЭМ!$D$33:$D$776,СВЦЭМ!$A$33:$A$776,$A41,СВЦЭМ!$B$33:$B$776,F$11)+'СЕТ СН'!$F$11+СВЦЭМ!$D$10+'СЕТ СН'!$F$5-'СЕТ СН'!$F$21</f>
        <v>2861.0419338199999</v>
      </c>
      <c r="G41" s="36">
        <f>SUMIFS(СВЦЭМ!$D$33:$D$776,СВЦЭМ!$A$33:$A$776,$A41,СВЦЭМ!$B$33:$B$776,G$11)+'СЕТ СН'!$F$11+СВЦЭМ!$D$10+'СЕТ СН'!$F$5-'СЕТ СН'!$F$21</f>
        <v>2870.7541519199999</v>
      </c>
      <c r="H41" s="36">
        <f>SUMIFS(СВЦЭМ!$D$33:$D$776,СВЦЭМ!$A$33:$A$776,$A41,СВЦЭМ!$B$33:$B$776,H$11)+'СЕТ СН'!$F$11+СВЦЭМ!$D$10+'СЕТ СН'!$F$5-'СЕТ СН'!$F$21</f>
        <v>2851.9444460599998</v>
      </c>
      <c r="I41" s="36">
        <f>SUMIFS(СВЦЭМ!$D$33:$D$776,СВЦЭМ!$A$33:$A$776,$A41,СВЦЭМ!$B$33:$B$776,I$11)+'СЕТ СН'!$F$11+СВЦЭМ!$D$10+'СЕТ СН'!$F$5-'СЕТ СН'!$F$21</f>
        <v>2805.4598302200002</v>
      </c>
      <c r="J41" s="36">
        <f>SUMIFS(СВЦЭМ!$D$33:$D$776,СВЦЭМ!$A$33:$A$776,$A41,СВЦЭМ!$B$33:$B$776,J$11)+'СЕТ СН'!$F$11+СВЦЭМ!$D$10+'СЕТ СН'!$F$5-'СЕТ СН'!$F$21</f>
        <v>2701.7365268399999</v>
      </c>
      <c r="K41" s="36">
        <f>SUMIFS(СВЦЭМ!$D$33:$D$776,СВЦЭМ!$A$33:$A$776,$A41,СВЦЭМ!$B$33:$B$776,K$11)+'СЕТ СН'!$F$11+СВЦЭМ!$D$10+'СЕТ СН'!$F$5-'СЕТ СН'!$F$21</f>
        <v>2687.3801531700001</v>
      </c>
      <c r="L41" s="36">
        <f>SUMIFS(СВЦЭМ!$D$33:$D$776,СВЦЭМ!$A$33:$A$776,$A41,СВЦЭМ!$B$33:$B$776,L$11)+'СЕТ СН'!$F$11+СВЦЭМ!$D$10+'СЕТ СН'!$F$5-'СЕТ СН'!$F$21</f>
        <v>2670.8777233000001</v>
      </c>
      <c r="M41" s="36">
        <f>SUMIFS(СВЦЭМ!$D$33:$D$776,СВЦЭМ!$A$33:$A$776,$A41,СВЦЭМ!$B$33:$B$776,M$11)+'СЕТ СН'!$F$11+СВЦЭМ!$D$10+'СЕТ СН'!$F$5-'СЕТ СН'!$F$21</f>
        <v>2670.0113945200001</v>
      </c>
      <c r="N41" s="36">
        <f>SUMIFS(СВЦЭМ!$D$33:$D$776,СВЦЭМ!$A$33:$A$776,$A41,СВЦЭМ!$B$33:$B$776,N$11)+'СЕТ СН'!$F$11+СВЦЭМ!$D$10+'СЕТ СН'!$F$5-'СЕТ СН'!$F$21</f>
        <v>2680.2488378500002</v>
      </c>
      <c r="O41" s="36">
        <f>SUMIFS(СВЦЭМ!$D$33:$D$776,СВЦЭМ!$A$33:$A$776,$A41,СВЦЭМ!$B$33:$B$776,O$11)+'СЕТ СН'!$F$11+СВЦЭМ!$D$10+'СЕТ СН'!$F$5-'СЕТ СН'!$F$21</f>
        <v>2697.5577691199996</v>
      </c>
      <c r="P41" s="36">
        <f>SUMIFS(СВЦЭМ!$D$33:$D$776,СВЦЭМ!$A$33:$A$776,$A41,СВЦЭМ!$B$33:$B$776,P$11)+'СЕТ СН'!$F$11+СВЦЭМ!$D$10+'СЕТ СН'!$F$5-'СЕТ СН'!$F$21</f>
        <v>2706.2791564499998</v>
      </c>
      <c r="Q41" s="36">
        <f>SUMIFS(СВЦЭМ!$D$33:$D$776,СВЦЭМ!$A$33:$A$776,$A41,СВЦЭМ!$B$33:$B$776,Q$11)+'СЕТ СН'!$F$11+СВЦЭМ!$D$10+'СЕТ СН'!$F$5-'СЕТ СН'!$F$21</f>
        <v>2713.7349573399997</v>
      </c>
      <c r="R41" s="36">
        <f>SUMIFS(СВЦЭМ!$D$33:$D$776,СВЦЭМ!$A$33:$A$776,$A41,СВЦЭМ!$B$33:$B$776,R$11)+'СЕТ СН'!$F$11+СВЦЭМ!$D$10+'СЕТ СН'!$F$5-'СЕТ СН'!$F$21</f>
        <v>2717.2152639199999</v>
      </c>
      <c r="S41" s="36">
        <f>SUMIFS(СВЦЭМ!$D$33:$D$776,СВЦЭМ!$A$33:$A$776,$A41,СВЦЭМ!$B$33:$B$776,S$11)+'СЕТ СН'!$F$11+СВЦЭМ!$D$10+'СЕТ СН'!$F$5-'СЕТ СН'!$F$21</f>
        <v>2715.8123303900002</v>
      </c>
      <c r="T41" s="36">
        <f>SUMIFS(СВЦЭМ!$D$33:$D$776,СВЦЭМ!$A$33:$A$776,$A41,СВЦЭМ!$B$33:$B$776,T$11)+'СЕТ СН'!$F$11+СВЦЭМ!$D$10+'СЕТ СН'!$F$5-'СЕТ СН'!$F$21</f>
        <v>2698.5457473699998</v>
      </c>
      <c r="U41" s="36">
        <f>SUMIFS(СВЦЭМ!$D$33:$D$776,СВЦЭМ!$A$33:$A$776,$A41,СВЦЭМ!$B$33:$B$776,U$11)+'СЕТ СН'!$F$11+СВЦЭМ!$D$10+'СЕТ СН'!$F$5-'СЕТ СН'!$F$21</f>
        <v>2670.9464386</v>
      </c>
      <c r="V41" s="36">
        <f>SUMIFS(СВЦЭМ!$D$33:$D$776,СВЦЭМ!$A$33:$A$776,$A41,СВЦЭМ!$B$33:$B$776,V$11)+'СЕТ СН'!$F$11+СВЦЭМ!$D$10+'СЕТ СН'!$F$5-'СЕТ СН'!$F$21</f>
        <v>2640.4130356400001</v>
      </c>
      <c r="W41" s="36">
        <f>SUMIFS(СВЦЭМ!$D$33:$D$776,СВЦЭМ!$A$33:$A$776,$A41,СВЦЭМ!$B$33:$B$776,W$11)+'СЕТ СН'!$F$11+СВЦЭМ!$D$10+'СЕТ СН'!$F$5-'СЕТ СН'!$F$21</f>
        <v>2644.26173376</v>
      </c>
      <c r="X41" s="36">
        <f>SUMIFS(СВЦЭМ!$D$33:$D$776,СВЦЭМ!$A$33:$A$776,$A41,СВЦЭМ!$B$33:$B$776,X$11)+'СЕТ СН'!$F$11+СВЦЭМ!$D$10+'СЕТ СН'!$F$5-'СЕТ СН'!$F$21</f>
        <v>2683.6947360599997</v>
      </c>
      <c r="Y41" s="36">
        <f>SUMIFS(СВЦЭМ!$D$33:$D$776,СВЦЭМ!$A$33:$A$776,$A41,СВЦЭМ!$B$33:$B$776,Y$11)+'СЕТ СН'!$F$11+СВЦЭМ!$D$10+'СЕТ СН'!$F$5-'СЕТ СН'!$F$21</f>
        <v>2715.3060161899998</v>
      </c>
    </row>
    <row r="42" spans="1:27" ht="15.75" hidden="1" x14ac:dyDescent="0.2">
      <c r="A42" s="35">
        <f t="shared" si="0"/>
        <v>43952</v>
      </c>
      <c r="B42" s="36">
        <f>SUMIFS(СВЦЭМ!$D$33:$D$776,СВЦЭМ!$A$33:$A$776,$A42,СВЦЭМ!$B$33:$B$776,B$11)+'СЕТ СН'!$F$11+СВЦЭМ!$D$10+'СЕТ СН'!$F$5-'СЕТ СН'!$F$21</f>
        <v>1509.5587511199999</v>
      </c>
      <c r="C42" s="36">
        <f>SUMIFS(СВЦЭМ!$D$33:$D$776,СВЦЭМ!$A$33:$A$776,$A42,СВЦЭМ!$B$33:$B$776,C$11)+'СЕТ СН'!$F$11+СВЦЭМ!$D$10+'СЕТ СН'!$F$5-'СЕТ СН'!$F$21</f>
        <v>1509.5587511199999</v>
      </c>
      <c r="D42" s="36">
        <f>SUMIFS(СВЦЭМ!$D$33:$D$776,СВЦЭМ!$A$33:$A$776,$A42,СВЦЭМ!$B$33:$B$776,D$11)+'СЕТ СН'!$F$11+СВЦЭМ!$D$10+'СЕТ СН'!$F$5-'СЕТ СН'!$F$21</f>
        <v>1509.5587511199999</v>
      </c>
      <c r="E42" s="36">
        <f>SUMIFS(СВЦЭМ!$D$33:$D$776,СВЦЭМ!$A$33:$A$776,$A42,СВЦЭМ!$B$33:$B$776,E$11)+'СЕТ СН'!$F$11+СВЦЭМ!$D$10+'СЕТ СН'!$F$5-'СЕТ СН'!$F$21</f>
        <v>1509.5587511199999</v>
      </c>
      <c r="F42" s="36">
        <f>SUMIFS(СВЦЭМ!$D$33:$D$776,СВЦЭМ!$A$33:$A$776,$A42,СВЦЭМ!$B$33:$B$776,F$11)+'СЕТ СН'!$F$11+СВЦЭМ!$D$10+'СЕТ СН'!$F$5-'СЕТ СН'!$F$21</f>
        <v>1509.5587511199999</v>
      </c>
      <c r="G42" s="36">
        <f>SUMIFS(СВЦЭМ!$D$33:$D$776,СВЦЭМ!$A$33:$A$776,$A42,СВЦЭМ!$B$33:$B$776,G$11)+'СЕТ СН'!$F$11+СВЦЭМ!$D$10+'СЕТ СН'!$F$5-'СЕТ СН'!$F$21</f>
        <v>1509.5587511199999</v>
      </c>
      <c r="H42" s="36">
        <f>SUMIFS(СВЦЭМ!$D$33:$D$776,СВЦЭМ!$A$33:$A$776,$A42,СВЦЭМ!$B$33:$B$776,H$11)+'СЕТ СН'!$F$11+СВЦЭМ!$D$10+'СЕТ СН'!$F$5-'СЕТ СН'!$F$21</f>
        <v>1509.5587511199999</v>
      </c>
      <c r="I42" s="36">
        <f>SUMIFS(СВЦЭМ!$D$33:$D$776,СВЦЭМ!$A$33:$A$776,$A42,СВЦЭМ!$B$33:$B$776,I$11)+'СЕТ СН'!$F$11+СВЦЭМ!$D$10+'СЕТ СН'!$F$5-'СЕТ СН'!$F$21</f>
        <v>1509.5587511199999</v>
      </c>
      <c r="J42" s="36">
        <f>SUMIFS(СВЦЭМ!$D$33:$D$776,СВЦЭМ!$A$33:$A$776,$A42,СВЦЭМ!$B$33:$B$776,J$11)+'СЕТ СН'!$F$11+СВЦЭМ!$D$10+'СЕТ СН'!$F$5-'СЕТ СН'!$F$21</f>
        <v>1509.5587511199999</v>
      </c>
      <c r="K42" s="36">
        <f>SUMIFS(СВЦЭМ!$D$33:$D$776,СВЦЭМ!$A$33:$A$776,$A42,СВЦЭМ!$B$33:$B$776,K$11)+'СЕТ СН'!$F$11+СВЦЭМ!$D$10+'СЕТ СН'!$F$5-'СЕТ СН'!$F$21</f>
        <v>1509.5587511199999</v>
      </c>
      <c r="L42" s="36">
        <f>SUMIFS(СВЦЭМ!$D$33:$D$776,СВЦЭМ!$A$33:$A$776,$A42,СВЦЭМ!$B$33:$B$776,L$11)+'СЕТ СН'!$F$11+СВЦЭМ!$D$10+'СЕТ СН'!$F$5-'СЕТ СН'!$F$21</f>
        <v>1509.5587511199999</v>
      </c>
      <c r="M42" s="36">
        <f>SUMIFS(СВЦЭМ!$D$33:$D$776,СВЦЭМ!$A$33:$A$776,$A42,СВЦЭМ!$B$33:$B$776,M$11)+'СЕТ СН'!$F$11+СВЦЭМ!$D$10+'СЕТ СН'!$F$5-'СЕТ СН'!$F$21</f>
        <v>1509.5587511199999</v>
      </c>
      <c r="N42" s="36">
        <f>SUMIFS(СВЦЭМ!$D$33:$D$776,СВЦЭМ!$A$33:$A$776,$A42,СВЦЭМ!$B$33:$B$776,N$11)+'СЕТ СН'!$F$11+СВЦЭМ!$D$10+'СЕТ СН'!$F$5-'СЕТ СН'!$F$21</f>
        <v>1509.5587511199999</v>
      </c>
      <c r="O42" s="36">
        <f>SUMIFS(СВЦЭМ!$D$33:$D$776,СВЦЭМ!$A$33:$A$776,$A42,СВЦЭМ!$B$33:$B$776,O$11)+'СЕТ СН'!$F$11+СВЦЭМ!$D$10+'СЕТ СН'!$F$5-'СЕТ СН'!$F$21</f>
        <v>1509.5587511199999</v>
      </c>
      <c r="P42" s="36">
        <f>SUMIFS(СВЦЭМ!$D$33:$D$776,СВЦЭМ!$A$33:$A$776,$A42,СВЦЭМ!$B$33:$B$776,P$11)+'СЕТ СН'!$F$11+СВЦЭМ!$D$10+'СЕТ СН'!$F$5-'СЕТ СН'!$F$21</f>
        <v>1509.5587511199999</v>
      </c>
      <c r="Q42" s="36">
        <f>SUMIFS(СВЦЭМ!$D$33:$D$776,СВЦЭМ!$A$33:$A$776,$A42,СВЦЭМ!$B$33:$B$776,Q$11)+'СЕТ СН'!$F$11+СВЦЭМ!$D$10+'СЕТ СН'!$F$5-'СЕТ СН'!$F$21</f>
        <v>1509.5587511199999</v>
      </c>
      <c r="R42" s="36">
        <f>SUMIFS(СВЦЭМ!$D$33:$D$776,СВЦЭМ!$A$33:$A$776,$A42,СВЦЭМ!$B$33:$B$776,R$11)+'СЕТ СН'!$F$11+СВЦЭМ!$D$10+'СЕТ СН'!$F$5-'СЕТ СН'!$F$21</f>
        <v>1509.5587511199999</v>
      </c>
      <c r="S42" s="36">
        <f>SUMIFS(СВЦЭМ!$D$33:$D$776,СВЦЭМ!$A$33:$A$776,$A42,СВЦЭМ!$B$33:$B$776,S$11)+'СЕТ СН'!$F$11+СВЦЭМ!$D$10+'СЕТ СН'!$F$5-'СЕТ СН'!$F$21</f>
        <v>1509.5587511199999</v>
      </c>
      <c r="T42" s="36">
        <f>SUMIFS(СВЦЭМ!$D$33:$D$776,СВЦЭМ!$A$33:$A$776,$A42,СВЦЭМ!$B$33:$B$776,T$11)+'СЕТ СН'!$F$11+СВЦЭМ!$D$10+'СЕТ СН'!$F$5-'СЕТ СН'!$F$21</f>
        <v>1509.5587511199999</v>
      </c>
      <c r="U42" s="36">
        <f>SUMIFS(СВЦЭМ!$D$33:$D$776,СВЦЭМ!$A$33:$A$776,$A42,СВЦЭМ!$B$33:$B$776,U$11)+'СЕТ СН'!$F$11+СВЦЭМ!$D$10+'СЕТ СН'!$F$5-'СЕТ СН'!$F$21</f>
        <v>1509.5587511199999</v>
      </c>
      <c r="V42" s="36">
        <f>SUMIFS(СВЦЭМ!$D$33:$D$776,СВЦЭМ!$A$33:$A$776,$A42,СВЦЭМ!$B$33:$B$776,V$11)+'СЕТ СН'!$F$11+СВЦЭМ!$D$10+'СЕТ СН'!$F$5-'СЕТ СН'!$F$21</f>
        <v>1509.5587511199999</v>
      </c>
      <c r="W42" s="36">
        <f>SUMIFS(СВЦЭМ!$D$33:$D$776,СВЦЭМ!$A$33:$A$776,$A42,СВЦЭМ!$B$33:$B$776,W$11)+'СЕТ СН'!$F$11+СВЦЭМ!$D$10+'СЕТ СН'!$F$5-'СЕТ СН'!$F$21</f>
        <v>1509.5587511199999</v>
      </c>
      <c r="X42" s="36">
        <f>SUMIFS(СВЦЭМ!$D$33:$D$776,СВЦЭМ!$A$33:$A$776,$A42,СВЦЭМ!$B$33:$B$776,X$11)+'СЕТ СН'!$F$11+СВЦЭМ!$D$10+'СЕТ СН'!$F$5-'СЕТ СН'!$F$21</f>
        <v>1509.5587511199999</v>
      </c>
      <c r="Y42" s="36">
        <f>SUMIFS(СВЦЭМ!$D$33:$D$776,СВЦЭМ!$A$33:$A$776,$A42,СВЦЭМ!$B$33:$B$776,Y$11)+'СЕТ СН'!$F$11+СВЦЭМ!$D$10+'СЕТ СН'!$F$5-'СЕТ СН'!$F$21</f>
        <v>1509.5587511199999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01.04.2020</v>
      </c>
      <c r="B48" s="36">
        <f>SUMIFS(СВЦЭМ!$D$33:$D$776,СВЦЭМ!$A$33:$A$776,$A48,СВЦЭМ!$B$33:$B$776,B$47)+'СЕТ СН'!$G$11+СВЦЭМ!$D$10+'СЕТ СН'!$G$5-'СЕТ СН'!$G$21</f>
        <v>3212.3295499400001</v>
      </c>
      <c r="C48" s="36">
        <f>SUMIFS(СВЦЭМ!$D$33:$D$776,СВЦЭМ!$A$33:$A$776,$A48,СВЦЭМ!$B$33:$B$776,C$47)+'СЕТ СН'!$G$11+СВЦЭМ!$D$10+'СЕТ СН'!$G$5-'СЕТ СН'!$G$21</f>
        <v>3228.0891308700002</v>
      </c>
      <c r="D48" s="36">
        <f>SUMIFS(СВЦЭМ!$D$33:$D$776,СВЦЭМ!$A$33:$A$776,$A48,СВЦЭМ!$B$33:$B$776,D$47)+'СЕТ СН'!$G$11+СВЦЭМ!$D$10+'СЕТ СН'!$G$5-'СЕТ СН'!$G$21</f>
        <v>3233.3072885000001</v>
      </c>
      <c r="E48" s="36">
        <f>SUMIFS(СВЦЭМ!$D$33:$D$776,СВЦЭМ!$A$33:$A$776,$A48,СВЦЭМ!$B$33:$B$776,E$47)+'СЕТ СН'!$G$11+СВЦЭМ!$D$10+'СЕТ СН'!$G$5-'СЕТ СН'!$G$21</f>
        <v>3240.79139175</v>
      </c>
      <c r="F48" s="36">
        <f>SUMIFS(СВЦЭМ!$D$33:$D$776,СВЦЭМ!$A$33:$A$776,$A48,СВЦЭМ!$B$33:$B$776,F$47)+'СЕТ СН'!$G$11+СВЦЭМ!$D$10+'СЕТ СН'!$G$5-'СЕТ СН'!$G$21</f>
        <v>3292.3672660699999</v>
      </c>
      <c r="G48" s="36">
        <f>SUMIFS(СВЦЭМ!$D$33:$D$776,СВЦЭМ!$A$33:$A$776,$A48,СВЦЭМ!$B$33:$B$776,G$47)+'СЕТ СН'!$G$11+СВЦЭМ!$D$10+'СЕТ СН'!$G$5-'СЕТ СН'!$G$21</f>
        <v>3346.3449284600001</v>
      </c>
      <c r="H48" s="36">
        <f>SUMIFS(СВЦЭМ!$D$33:$D$776,СВЦЭМ!$A$33:$A$776,$A48,СВЦЭМ!$B$33:$B$776,H$47)+'СЕТ СН'!$G$11+СВЦЭМ!$D$10+'СЕТ СН'!$G$5-'СЕТ СН'!$G$21</f>
        <v>3403.2837592999999</v>
      </c>
      <c r="I48" s="36">
        <f>SUMIFS(СВЦЭМ!$D$33:$D$776,СВЦЭМ!$A$33:$A$776,$A48,СВЦЭМ!$B$33:$B$776,I$47)+'СЕТ СН'!$G$11+СВЦЭМ!$D$10+'СЕТ СН'!$G$5-'СЕТ СН'!$G$21</f>
        <v>3407.0616136899998</v>
      </c>
      <c r="J48" s="36">
        <f>SUMIFS(СВЦЭМ!$D$33:$D$776,СВЦЭМ!$A$33:$A$776,$A48,СВЦЭМ!$B$33:$B$776,J$47)+'СЕТ СН'!$G$11+СВЦЭМ!$D$10+'СЕТ СН'!$G$5-'СЕТ СН'!$G$21</f>
        <v>3356.3228654700001</v>
      </c>
      <c r="K48" s="36">
        <f>SUMIFS(СВЦЭМ!$D$33:$D$776,СВЦЭМ!$A$33:$A$776,$A48,СВЦЭМ!$B$33:$B$776,K$47)+'СЕТ СН'!$G$11+СВЦЭМ!$D$10+'СЕТ СН'!$G$5-'СЕТ СН'!$G$21</f>
        <v>3356.0787554899998</v>
      </c>
      <c r="L48" s="36">
        <f>SUMIFS(СВЦЭМ!$D$33:$D$776,СВЦЭМ!$A$33:$A$776,$A48,СВЦЭМ!$B$33:$B$776,L$47)+'СЕТ СН'!$G$11+СВЦЭМ!$D$10+'СЕТ СН'!$G$5-'СЕТ СН'!$G$21</f>
        <v>3355.9665296499998</v>
      </c>
      <c r="M48" s="36">
        <f>SUMIFS(СВЦЭМ!$D$33:$D$776,СВЦЭМ!$A$33:$A$776,$A48,СВЦЭМ!$B$33:$B$776,M$47)+'СЕТ СН'!$G$11+СВЦЭМ!$D$10+'СЕТ СН'!$G$5-'СЕТ СН'!$G$21</f>
        <v>3369.6915539399997</v>
      </c>
      <c r="N48" s="36">
        <f>SUMIFS(СВЦЭМ!$D$33:$D$776,СВЦЭМ!$A$33:$A$776,$A48,СВЦЭМ!$B$33:$B$776,N$47)+'СЕТ СН'!$G$11+СВЦЭМ!$D$10+'СЕТ СН'!$G$5-'СЕТ СН'!$G$21</f>
        <v>3392.8574152599999</v>
      </c>
      <c r="O48" s="36">
        <f>SUMIFS(СВЦЭМ!$D$33:$D$776,СВЦЭМ!$A$33:$A$776,$A48,СВЦЭМ!$B$33:$B$776,O$47)+'СЕТ СН'!$G$11+СВЦЭМ!$D$10+'СЕТ СН'!$G$5-'СЕТ СН'!$G$21</f>
        <v>3416.76246399</v>
      </c>
      <c r="P48" s="36">
        <f>SUMIFS(СВЦЭМ!$D$33:$D$776,СВЦЭМ!$A$33:$A$776,$A48,СВЦЭМ!$B$33:$B$776,P$47)+'СЕТ СН'!$G$11+СВЦЭМ!$D$10+'СЕТ СН'!$G$5-'СЕТ СН'!$G$21</f>
        <v>3389.9965996000001</v>
      </c>
      <c r="Q48" s="36">
        <f>SUMIFS(СВЦЭМ!$D$33:$D$776,СВЦЭМ!$A$33:$A$776,$A48,СВЦЭМ!$B$33:$B$776,Q$47)+'СЕТ СН'!$G$11+СВЦЭМ!$D$10+'СЕТ СН'!$G$5-'СЕТ СН'!$G$21</f>
        <v>3398.3193972700001</v>
      </c>
      <c r="R48" s="36">
        <f>SUMIFS(СВЦЭМ!$D$33:$D$776,СВЦЭМ!$A$33:$A$776,$A48,СВЦЭМ!$B$33:$B$776,R$47)+'СЕТ СН'!$G$11+СВЦЭМ!$D$10+'СЕТ СН'!$G$5-'СЕТ СН'!$G$21</f>
        <v>3399.6306792800001</v>
      </c>
      <c r="S48" s="36">
        <f>SUMIFS(СВЦЭМ!$D$33:$D$776,СВЦЭМ!$A$33:$A$776,$A48,СВЦЭМ!$B$33:$B$776,S$47)+'СЕТ СН'!$G$11+СВЦЭМ!$D$10+'СЕТ СН'!$G$5-'СЕТ СН'!$G$21</f>
        <v>3394.9541263000001</v>
      </c>
      <c r="T48" s="36">
        <f>SUMIFS(СВЦЭМ!$D$33:$D$776,СВЦЭМ!$A$33:$A$776,$A48,СВЦЭМ!$B$33:$B$776,T$47)+'СЕТ СН'!$G$11+СВЦЭМ!$D$10+'СЕТ СН'!$G$5-'СЕТ СН'!$G$21</f>
        <v>3368.4080133699999</v>
      </c>
      <c r="U48" s="36">
        <f>SUMIFS(СВЦЭМ!$D$33:$D$776,СВЦЭМ!$A$33:$A$776,$A48,СВЦЭМ!$B$33:$B$776,U$47)+'СЕТ СН'!$G$11+СВЦЭМ!$D$10+'СЕТ СН'!$G$5-'СЕТ СН'!$G$21</f>
        <v>3355.5959185900001</v>
      </c>
      <c r="V48" s="36">
        <f>SUMIFS(СВЦЭМ!$D$33:$D$776,СВЦЭМ!$A$33:$A$776,$A48,СВЦЭМ!$B$33:$B$776,V$47)+'СЕТ СН'!$G$11+СВЦЭМ!$D$10+'СЕТ СН'!$G$5-'СЕТ СН'!$G$21</f>
        <v>3335.68020273</v>
      </c>
      <c r="W48" s="36">
        <f>SUMIFS(СВЦЭМ!$D$33:$D$776,СВЦЭМ!$A$33:$A$776,$A48,СВЦЭМ!$B$33:$B$776,W$47)+'СЕТ СН'!$G$11+СВЦЭМ!$D$10+'СЕТ СН'!$G$5-'СЕТ СН'!$G$21</f>
        <v>3328.4707762899998</v>
      </c>
      <c r="X48" s="36">
        <f>SUMIFS(СВЦЭМ!$D$33:$D$776,СВЦЭМ!$A$33:$A$776,$A48,СВЦЭМ!$B$33:$B$776,X$47)+'СЕТ СН'!$G$11+СВЦЭМ!$D$10+'СЕТ СН'!$G$5-'СЕТ СН'!$G$21</f>
        <v>3321.0591017699999</v>
      </c>
      <c r="Y48" s="36">
        <f>SUMIFS(СВЦЭМ!$D$33:$D$776,СВЦЭМ!$A$33:$A$776,$A48,СВЦЭМ!$B$33:$B$776,Y$47)+'СЕТ СН'!$G$11+СВЦЭМ!$D$10+'СЕТ СН'!$G$5-'СЕТ СН'!$G$21</f>
        <v>3359.5249913500002</v>
      </c>
      <c r="AA48" s="45"/>
    </row>
    <row r="49" spans="1:25" ht="15.75" x14ac:dyDescent="0.2">
      <c r="A49" s="35">
        <f>A48+1</f>
        <v>43923</v>
      </c>
      <c r="B49" s="36">
        <f>SUMIFS(СВЦЭМ!$D$33:$D$776,СВЦЭМ!$A$33:$A$776,$A49,СВЦЭМ!$B$33:$B$776,B$47)+'СЕТ СН'!$G$11+СВЦЭМ!$D$10+'СЕТ СН'!$G$5-'СЕТ СН'!$G$21</f>
        <v>3342.8809468899999</v>
      </c>
      <c r="C49" s="36">
        <f>SUMIFS(СВЦЭМ!$D$33:$D$776,СВЦЭМ!$A$33:$A$776,$A49,СВЦЭМ!$B$33:$B$776,C$47)+'СЕТ СН'!$G$11+СВЦЭМ!$D$10+'СЕТ СН'!$G$5-'СЕТ СН'!$G$21</f>
        <v>3312.3202801899997</v>
      </c>
      <c r="D49" s="36">
        <f>SUMIFS(СВЦЭМ!$D$33:$D$776,СВЦЭМ!$A$33:$A$776,$A49,СВЦЭМ!$B$33:$B$776,D$47)+'СЕТ СН'!$G$11+СВЦЭМ!$D$10+'СЕТ СН'!$G$5-'СЕТ СН'!$G$21</f>
        <v>3296.4619385799997</v>
      </c>
      <c r="E49" s="36">
        <f>SUMIFS(СВЦЭМ!$D$33:$D$776,СВЦЭМ!$A$33:$A$776,$A49,СВЦЭМ!$B$33:$B$776,E$47)+'СЕТ СН'!$G$11+СВЦЭМ!$D$10+'СЕТ СН'!$G$5-'СЕТ СН'!$G$21</f>
        <v>3286.0355592799997</v>
      </c>
      <c r="F49" s="36">
        <f>SUMIFS(СВЦЭМ!$D$33:$D$776,СВЦЭМ!$A$33:$A$776,$A49,СВЦЭМ!$B$33:$B$776,F$47)+'СЕТ СН'!$G$11+СВЦЭМ!$D$10+'СЕТ СН'!$G$5-'СЕТ СН'!$G$21</f>
        <v>3282.2476152899999</v>
      </c>
      <c r="G49" s="36">
        <f>SUMIFS(СВЦЭМ!$D$33:$D$776,СВЦЭМ!$A$33:$A$776,$A49,СВЦЭМ!$B$33:$B$776,G$47)+'СЕТ СН'!$G$11+СВЦЭМ!$D$10+'СЕТ СН'!$G$5-'СЕТ СН'!$G$21</f>
        <v>3384.5521913800003</v>
      </c>
      <c r="H49" s="36">
        <f>SUMIFS(СВЦЭМ!$D$33:$D$776,СВЦЭМ!$A$33:$A$776,$A49,СВЦЭМ!$B$33:$B$776,H$47)+'СЕТ СН'!$G$11+СВЦЭМ!$D$10+'СЕТ СН'!$G$5-'СЕТ СН'!$G$21</f>
        <v>3430.8298392900001</v>
      </c>
      <c r="I49" s="36">
        <f>SUMIFS(СВЦЭМ!$D$33:$D$776,СВЦЭМ!$A$33:$A$776,$A49,СВЦЭМ!$B$33:$B$776,I$47)+'СЕТ СН'!$G$11+СВЦЭМ!$D$10+'СЕТ СН'!$G$5-'СЕТ СН'!$G$21</f>
        <v>3428.2824698200002</v>
      </c>
      <c r="J49" s="36">
        <f>SUMIFS(СВЦЭМ!$D$33:$D$776,СВЦЭМ!$A$33:$A$776,$A49,СВЦЭМ!$B$33:$B$776,J$47)+'СЕТ СН'!$G$11+СВЦЭМ!$D$10+'СЕТ СН'!$G$5-'СЕТ СН'!$G$21</f>
        <v>3385.3441334199997</v>
      </c>
      <c r="K49" s="36">
        <f>SUMIFS(СВЦЭМ!$D$33:$D$776,СВЦЭМ!$A$33:$A$776,$A49,СВЦЭМ!$B$33:$B$776,K$47)+'СЕТ СН'!$G$11+СВЦЭМ!$D$10+'СЕТ СН'!$G$5-'СЕТ СН'!$G$21</f>
        <v>3353.4262636000003</v>
      </c>
      <c r="L49" s="36">
        <f>SUMIFS(СВЦЭМ!$D$33:$D$776,СВЦЭМ!$A$33:$A$776,$A49,СВЦЭМ!$B$33:$B$776,L$47)+'СЕТ СН'!$G$11+СВЦЭМ!$D$10+'СЕТ СН'!$G$5-'СЕТ СН'!$G$21</f>
        <v>3347.1189273999998</v>
      </c>
      <c r="M49" s="36">
        <f>SUMIFS(СВЦЭМ!$D$33:$D$776,СВЦЭМ!$A$33:$A$776,$A49,СВЦЭМ!$B$33:$B$776,M$47)+'СЕТ СН'!$G$11+СВЦЭМ!$D$10+'СЕТ СН'!$G$5-'СЕТ СН'!$G$21</f>
        <v>3369.4633818800003</v>
      </c>
      <c r="N49" s="36">
        <f>SUMIFS(СВЦЭМ!$D$33:$D$776,СВЦЭМ!$A$33:$A$776,$A49,СВЦЭМ!$B$33:$B$776,N$47)+'СЕТ СН'!$G$11+СВЦЭМ!$D$10+'СЕТ СН'!$G$5-'СЕТ СН'!$G$21</f>
        <v>3392.2783235699999</v>
      </c>
      <c r="O49" s="36">
        <f>SUMIFS(СВЦЭМ!$D$33:$D$776,СВЦЭМ!$A$33:$A$776,$A49,СВЦЭМ!$B$33:$B$776,O$47)+'СЕТ СН'!$G$11+СВЦЭМ!$D$10+'СЕТ СН'!$G$5-'СЕТ СН'!$G$21</f>
        <v>3421.36784115</v>
      </c>
      <c r="P49" s="36">
        <f>SUMIFS(СВЦЭМ!$D$33:$D$776,СВЦЭМ!$A$33:$A$776,$A49,СВЦЭМ!$B$33:$B$776,P$47)+'СЕТ СН'!$G$11+СВЦЭМ!$D$10+'СЕТ СН'!$G$5-'СЕТ СН'!$G$21</f>
        <v>3373.8436732700002</v>
      </c>
      <c r="Q49" s="36">
        <f>SUMIFS(СВЦЭМ!$D$33:$D$776,СВЦЭМ!$A$33:$A$776,$A49,СВЦЭМ!$B$33:$B$776,Q$47)+'СЕТ СН'!$G$11+СВЦЭМ!$D$10+'СЕТ СН'!$G$5-'СЕТ СН'!$G$21</f>
        <v>3381.1558748400003</v>
      </c>
      <c r="R49" s="36">
        <f>SUMIFS(СВЦЭМ!$D$33:$D$776,СВЦЭМ!$A$33:$A$776,$A49,СВЦЭМ!$B$33:$B$776,R$47)+'СЕТ СН'!$G$11+СВЦЭМ!$D$10+'СЕТ СН'!$G$5-'СЕТ СН'!$G$21</f>
        <v>3375.2651207600002</v>
      </c>
      <c r="S49" s="36">
        <f>SUMIFS(СВЦЭМ!$D$33:$D$776,СВЦЭМ!$A$33:$A$776,$A49,СВЦЭМ!$B$33:$B$776,S$47)+'СЕТ СН'!$G$11+СВЦЭМ!$D$10+'СЕТ СН'!$G$5-'СЕТ СН'!$G$21</f>
        <v>3372.0674174599999</v>
      </c>
      <c r="T49" s="36">
        <f>SUMIFS(СВЦЭМ!$D$33:$D$776,СВЦЭМ!$A$33:$A$776,$A49,СВЦЭМ!$B$33:$B$776,T$47)+'СЕТ СН'!$G$11+СВЦЭМ!$D$10+'СЕТ СН'!$G$5-'СЕТ СН'!$G$21</f>
        <v>3344.8989981200002</v>
      </c>
      <c r="U49" s="36">
        <f>SUMIFS(СВЦЭМ!$D$33:$D$776,СВЦЭМ!$A$33:$A$776,$A49,СВЦЭМ!$B$33:$B$776,U$47)+'СЕТ СН'!$G$11+СВЦЭМ!$D$10+'СЕТ СН'!$G$5-'СЕТ СН'!$G$21</f>
        <v>3326.2626609099998</v>
      </c>
      <c r="V49" s="36">
        <f>SUMIFS(СВЦЭМ!$D$33:$D$776,СВЦЭМ!$A$33:$A$776,$A49,СВЦЭМ!$B$33:$B$776,V$47)+'СЕТ СН'!$G$11+СВЦЭМ!$D$10+'СЕТ СН'!$G$5-'СЕТ СН'!$G$21</f>
        <v>3309.0162948799998</v>
      </c>
      <c r="W49" s="36">
        <f>SUMIFS(СВЦЭМ!$D$33:$D$776,СВЦЭМ!$A$33:$A$776,$A49,СВЦЭМ!$B$33:$B$776,W$47)+'СЕТ СН'!$G$11+СВЦЭМ!$D$10+'СЕТ СН'!$G$5-'СЕТ СН'!$G$21</f>
        <v>3317.11015404</v>
      </c>
      <c r="X49" s="36">
        <f>SUMIFS(СВЦЭМ!$D$33:$D$776,СВЦЭМ!$A$33:$A$776,$A49,СВЦЭМ!$B$33:$B$776,X$47)+'СЕТ СН'!$G$11+СВЦЭМ!$D$10+'СЕТ СН'!$G$5-'СЕТ СН'!$G$21</f>
        <v>3323.5258496900001</v>
      </c>
      <c r="Y49" s="36">
        <f>SUMIFS(СВЦЭМ!$D$33:$D$776,СВЦЭМ!$A$33:$A$776,$A49,СВЦЭМ!$B$33:$B$776,Y$47)+'СЕТ СН'!$G$11+СВЦЭМ!$D$10+'СЕТ СН'!$G$5-'СЕТ СН'!$G$21</f>
        <v>3358.6498088899998</v>
      </c>
    </row>
    <row r="50" spans="1:25" ht="15.75" x14ac:dyDescent="0.2">
      <c r="A50" s="35">
        <f t="shared" ref="A50:A78" si="1">A49+1</f>
        <v>43924</v>
      </c>
      <c r="B50" s="36">
        <f>SUMIFS(СВЦЭМ!$D$33:$D$776,СВЦЭМ!$A$33:$A$776,$A50,СВЦЭМ!$B$33:$B$776,B$47)+'СЕТ СН'!$G$11+СВЦЭМ!$D$10+'СЕТ СН'!$G$5-'СЕТ СН'!$G$21</f>
        <v>3337.1914349500003</v>
      </c>
      <c r="C50" s="36">
        <f>SUMIFS(СВЦЭМ!$D$33:$D$776,СВЦЭМ!$A$33:$A$776,$A50,СВЦЭМ!$B$33:$B$776,C$47)+'СЕТ СН'!$G$11+СВЦЭМ!$D$10+'СЕТ СН'!$G$5-'СЕТ СН'!$G$21</f>
        <v>3388.6061319400001</v>
      </c>
      <c r="D50" s="36">
        <f>SUMIFS(СВЦЭМ!$D$33:$D$776,СВЦЭМ!$A$33:$A$776,$A50,СВЦЭМ!$B$33:$B$776,D$47)+'СЕТ СН'!$G$11+СВЦЭМ!$D$10+'СЕТ СН'!$G$5-'СЕТ СН'!$G$21</f>
        <v>3408.8757122699999</v>
      </c>
      <c r="E50" s="36">
        <f>SUMIFS(СВЦЭМ!$D$33:$D$776,СВЦЭМ!$A$33:$A$776,$A50,СВЦЭМ!$B$33:$B$776,E$47)+'СЕТ СН'!$G$11+СВЦЭМ!$D$10+'СЕТ СН'!$G$5-'СЕТ СН'!$G$21</f>
        <v>3402.1608878100001</v>
      </c>
      <c r="F50" s="36">
        <f>SUMIFS(СВЦЭМ!$D$33:$D$776,СВЦЭМ!$A$33:$A$776,$A50,СВЦЭМ!$B$33:$B$776,F$47)+'СЕТ СН'!$G$11+СВЦЭМ!$D$10+'СЕТ СН'!$G$5-'СЕТ СН'!$G$21</f>
        <v>3396.5381566200003</v>
      </c>
      <c r="G50" s="36">
        <f>SUMIFS(СВЦЭМ!$D$33:$D$776,СВЦЭМ!$A$33:$A$776,$A50,СВЦЭМ!$B$33:$B$776,G$47)+'СЕТ СН'!$G$11+СВЦЭМ!$D$10+'СЕТ СН'!$G$5-'СЕТ СН'!$G$21</f>
        <v>3397.99846295</v>
      </c>
      <c r="H50" s="36">
        <f>SUMIFS(СВЦЭМ!$D$33:$D$776,СВЦЭМ!$A$33:$A$776,$A50,СВЦЭМ!$B$33:$B$776,H$47)+'СЕТ СН'!$G$11+СВЦЭМ!$D$10+'СЕТ СН'!$G$5-'СЕТ СН'!$G$21</f>
        <v>3381.31608095</v>
      </c>
      <c r="I50" s="36">
        <f>SUMIFS(СВЦЭМ!$D$33:$D$776,СВЦЭМ!$A$33:$A$776,$A50,СВЦЭМ!$B$33:$B$776,I$47)+'СЕТ СН'!$G$11+СВЦЭМ!$D$10+'СЕТ СН'!$G$5-'СЕТ СН'!$G$21</f>
        <v>3355.18981381</v>
      </c>
      <c r="J50" s="36">
        <f>SUMIFS(СВЦЭМ!$D$33:$D$776,СВЦЭМ!$A$33:$A$776,$A50,СВЦЭМ!$B$33:$B$776,J$47)+'СЕТ СН'!$G$11+СВЦЭМ!$D$10+'СЕТ СН'!$G$5-'СЕТ СН'!$G$21</f>
        <v>3283.0558366099999</v>
      </c>
      <c r="K50" s="36">
        <f>SUMIFS(СВЦЭМ!$D$33:$D$776,СВЦЭМ!$A$33:$A$776,$A50,СВЦЭМ!$B$33:$B$776,K$47)+'СЕТ СН'!$G$11+СВЦЭМ!$D$10+'СЕТ СН'!$G$5-'СЕТ СН'!$G$21</f>
        <v>3287.0128129899999</v>
      </c>
      <c r="L50" s="36">
        <f>SUMIFS(СВЦЭМ!$D$33:$D$776,СВЦЭМ!$A$33:$A$776,$A50,СВЦЭМ!$B$33:$B$776,L$47)+'СЕТ СН'!$G$11+СВЦЭМ!$D$10+'СЕТ СН'!$G$5-'СЕТ СН'!$G$21</f>
        <v>3302.06290489</v>
      </c>
      <c r="M50" s="36">
        <f>SUMIFS(СВЦЭМ!$D$33:$D$776,СВЦЭМ!$A$33:$A$776,$A50,СВЦЭМ!$B$33:$B$776,M$47)+'СЕТ СН'!$G$11+СВЦЭМ!$D$10+'СЕТ СН'!$G$5-'СЕТ СН'!$G$21</f>
        <v>3304.5429611099999</v>
      </c>
      <c r="N50" s="36">
        <f>SUMIFS(СВЦЭМ!$D$33:$D$776,СВЦЭМ!$A$33:$A$776,$A50,СВЦЭМ!$B$33:$B$776,N$47)+'СЕТ СН'!$G$11+СВЦЭМ!$D$10+'СЕТ СН'!$G$5-'СЕТ СН'!$G$21</f>
        <v>3326.95919439</v>
      </c>
      <c r="O50" s="36">
        <f>SUMIFS(СВЦЭМ!$D$33:$D$776,СВЦЭМ!$A$33:$A$776,$A50,СВЦЭМ!$B$33:$B$776,O$47)+'СЕТ СН'!$G$11+СВЦЭМ!$D$10+'СЕТ СН'!$G$5-'СЕТ СН'!$G$21</f>
        <v>3344.7676926100003</v>
      </c>
      <c r="P50" s="36">
        <f>SUMIFS(СВЦЭМ!$D$33:$D$776,СВЦЭМ!$A$33:$A$776,$A50,СВЦЭМ!$B$33:$B$776,P$47)+'СЕТ СН'!$G$11+СВЦЭМ!$D$10+'СЕТ СН'!$G$5-'СЕТ СН'!$G$21</f>
        <v>3324.5292620600003</v>
      </c>
      <c r="Q50" s="36">
        <f>SUMIFS(СВЦЭМ!$D$33:$D$776,СВЦЭМ!$A$33:$A$776,$A50,СВЦЭМ!$B$33:$B$776,Q$47)+'СЕТ СН'!$G$11+СВЦЭМ!$D$10+'СЕТ СН'!$G$5-'СЕТ СН'!$G$21</f>
        <v>3338.12695644</v>
      </c>
      <c r="R50" s="36">
        <f>SUMIFS(СВЦЭМ!$D$33:$D$776,СВЦЭМ!$A$33:$A$776,$A50,СВЦЭМ!$B$33:$B$776,R$47)+'СЕТ СН'!$G$11+СВЦЭМ!$D$10+'СЕТ СН'!$G$5-'СЕТ СН'!$G$21</f>
        <v>3334.44123399</v>
      </c>
      <c r="S50" s="36">
        <f>SUMIFS(СВЦЭМ!$D$33:$D$776,СВЦЭМ!$A$33:$A$776,$A50,СВЦЭМ!$B$33:$B$776,S$47)+'СЕТ СН'!$G$11+СВЦЭМ!$D$10+'СЕТ СН'!$G$5-'СЕТ СН'!$G$21</f>
        <v>3326.7039472900001</v>
      </c>
      <c r="T50" s="36">
        <f>SUMIFS(СВЦЭМ!$D$33:$D$776,СВЦЭМ!$A$33:$A$776,$A50,СВЦЭМ!$B$33:$B$776,T$47)+'СЕТ СН'!$G$11+СВЦЭМ!$D$10+'СЕТ СН'!$G$5-'СЕТ СН'!$G$21</f>
        <v>3307.1588215700003</v>
      </c>
      <c r="U50" s="36">
        <f>SUMIFS(СВЦЭМ!$D$33:$D$776,СВЦЭМ!$A$33:$A$776,$A50,СВЦЭМ!$B$33:$B$776,U$47)+'СЕТ СН'!$G$11+СВЦЭМ!$D$10+'СЕТ СН'!$G$5-'СЕТ СН'!$G$21</f>
        <v>3278.7454004700003</v>
      </c>
      <c r="V50" s="36">
        <f>SUMIFS(СВЦЭМ!$D$33:$D$776,СВЦЭМ!$A$33:$A$776,$A50,СВЦЭМ!$B$33:$B$776,V$47)+'СЕТ СН'!$G$11+СВЦЭМ!$D$10+'СЕТ СН'!$G$5-'СЕТ СН'!$G$21</f>
        <v>3265.8184627999999</v>
      </c>
      <c r="W50" s="36">
        <f>SUMIFS(СВЦЭМ!$D$33:$D$776,СВЦЭМ!$A$33:$A$776,$A50,СВЦЭМ!$B$33:$B$776,W$47)+'СЕТ СН'!$G$11+СВЦЭМ!$D$10+'СЕТ СН'!$G$5-'СЕТ СН'!$G$21</f>
        <v>3274.0635112800001</v>
      </c>
      <c r="X50" s="36">
        <f>SUMIFS(СВЦЭМ!$D$33:$D$776,СВЦЭМ!$A$33:$A$776,$A50,СВЦЭМ!$B$33:$B$776,X$47)+'СЕТ СН'!$G$11+СВЦЭМ!$D$10+'СЕТ СН'!$G$5-'СЕТ СН'!$G$21</f>
        <v>3292.6656941700003</v>
      </c>
      <c r="Y50" s="36">
        <f>SUMIFS(СВЦЭМ!$D$33:$D$776,СВЦЭМ!$A$33:$A$776,$A50,СВЦЭМ!$B$33:$B$776,Y$47)+'СЕТ СН'!$G$11+СВЦЭМ!$D$10+'СЕТ СН'!$G$5-'СЕТ СН'!$G$21</f>
        <v>3335.43017431</v>
      </c>
    </row>
    <row r="51" spans="1:25" ht="15.75" x14ac:dyDescent="0.2">
      <c r="A51" s="35">
        <f t="shared" si="1"/>
        <v>43925</v>
      </c>
      <c r="B51" s="36">
        <f>SUMIFS(СВЦЭМ!$D$33:$D$776,СВЦЭМ!$A$33:$A$776,$A51,СВЦЭМ!$B$33:$B$776,B$47)+'СЕТ СН'!$G$11+СВЦЭМ!$D$10+'СЕТ СН'!$G$5-'СЕТ СН'!$G$21</f>
        <v>3363.1554072600002</v>
      </c>
      <c r="C51" s="36">
        <f>SUMIFS(СВЦЭМ!$D$33:$D$776,СВЦЭМ!$A$33:$A$776,$A51,СВЦЭМ!$B$33:$B$776,C$47)+'СЕТ СН'!$G$11+СВЦЭМ!$D$10+'СЕТ СН'!$G$5-'СЕТ СН'!$G$21</f>
        <v>3398.4163977799999</v>
      </c>
      <c r="D51" s="36">
        <f>SUMIFS(СВЦЭМ!$D$33:$D$776,СВЦЭМ!$A$33:$A$776,$A51,СВЦЭМ!$B$33:$B$776,D$47)+'СЕТ СН'!$G$11+СВЦЭМ!$D$10+'СЕТ СН'!$G$5-'СЕТ СН'!$G$21</f>
        <v>3417.6514637800001</v>
      </c>
      <c r="E51" s="36">
        <f>SUMIFS(СВЦЭМ!$D$33:$D$776,СВЦЭМ!$A$33:$A$776,$A51,СВЦЭМ!$B$33:$B$776,E$47)+'СЕТ СН'!$G$11+СВЦЭМ!$D$10+'СЕТ СН'!$G$5-'СЕТ СН'!$G$21</f>
        <v>3434.3743885200001</v>
      </c>
      <c r="F51" s="36">
        <f>SUMIFS(СВЦЭМ!$D$33:$D$776,СВЦЭМ!$A$33:$A$776,$A51,СВЦЭМ!$B$33:$B$776,F$47)+'СЕТ СН'!$G$11+СВЦЭМ!$D$10+'СЕТ СН'!$G$5-'СЕТ СН'!$G$21</f>
        <v>3433.4995588299998</v>
      </c>
      <c r="G51" s="36">
        <f>SUMIFS(СВЦЭМ!$D$33:$D$776,СВЦЭМ!$A$33:$A$776,$A51,СВЦЭМ!$B$33:$B$776,G$47)+'СЕТ СН'!$G$11+СВЦЭМ!$D$10+'СЕТ СН'!$G$5-'СЕТ СН'!$G$21</f>
        <v>3431.4471030599998</v>
      </c>
      <c r="H51" s="36">
        <f>SUMIFS(СВЦЭМ!$D$33:$D$776,СВЦЭМ!$A$33:$A$776,$A51,СВЦЭМ!$B$33:$B$776,H$47)+'СЕТ СН'!$G$11+СВЦЭМ!$D$10+'СЕТ СН'!$G$5-'СЕТ СН'!$G$21</f>
        <v>3399.85589884</v>
      </c>
      <c r="I51" s="36">
        <f>SUMIFS(СВЦЭМ!$D$33:$D$776,СВЦЭМ!$A$33:$A$776,$A51,СВЦЭМ!$B$33:$B$776,I$47)+'СЕТ СН'!$G$11+СВЦЭМ!$D$10+'СЕТ СН'!$G$5-'СЕТ СН'!$G$21</f>
        <v>3378.0445680399998</v>
      </c>
      <c r="J51" s="36">
        <f>SUMIFS(СВЦЭМ!$D$33:$D$776,СВЦЭМ!$A$33:$A$776,$A51,СВЦЭМ!$B$33:$B$776,J$47)+'СЕТ СН'!$G$11+СВЦЭМ!$D$10+'СЕТ СН'!$G$5-'СЕТ СН'!$G$21</f>
        <v>3311.7311236400001</v>
      </c>
      <c r="K51" s="36">
        <f>SUMIFS(СВЦЭМ!$D$33:$D$776,СВЦЭМ!$A$33:$A$776,$A51,СВЦЭМ!$B$33:$B$776,K$47)+'СЕТ СН'!$G$11+СВЦЭМ!$D$10+'СЕТ СН'!$G$5-'СЕТ СН'!$G$21</f>
        <v>3279.58466275</v>
      </c>
      <c r="L51" s="36">
        <f>SUMIFS(СВЦЭМ!$D$33:$D$776,СВЦЭМ!$A$33:$A$776,$A51,СВЦЭМ!$B$33:$B$776,L$47)+'СЕТ СН'!$G$11+СВЦЭМ!$D$10+'СЕТ СН'!$G$5-'СЕТ СН'!$G$21</f>
        <v>3275.8036425800001</v>
      </c>
      <c r="M51" s="36">
        <f>SUMIFS(СВЦЭМ!$D$33:$D$776,СВЦЭМ!$A$33:$A$776,$A51,СВЦЭМ!$B$33:$B$776,M$47)+'СЕТ СН'!$G$11+СВЦЭМ!$D$10+'СЕТ СН'!$G$5-'СЕТ СН'!$G$21</f>
        <v>3272.2225231699999</v>
      </c>
      <c r="N51" s="36">
        <f>SUMIFS(СВЦЭМ!$D$33:$D$776,СВЦЭМ!$A$33:$A$776,$A51,СВЦЭМ!$B$33:$B$776,N$47)+'СЕТ СН'!$G$11+СВЦЭМ!$D$10+'СЕТ СН'!$G$5-'СЕТ СН'!$G$21</f>
        <v>3285.68902058</v>
      </c>
      <c r="O51" s="36">
        <f>SUMIFS(СВЦЭМ!$D$33:$D$776,СВЦЭМ!$A$33:$A$776,$A51,СВЦЭМ!$B$33:$B$776,O$47)+'СЕТ СН'!$G$11+СВЦЭМ!$D$10+'СЕТ СН'!$G$5-'СЕТ СН'!$G$21</f>
        <v>3297.39681561</v>
      </c>
      <c r="P51" s="36">
        <f>SUMIFS(СВЦЭМ!$D$33:$D$776,СВЦЭМ!$A$33:$A$776,$A51,СВЦЭМ!$B$33:$B$776,P$47)+'СЕТ СН'!$G$11+СВЦЭМ!$D$10+'СЕТ СН'!$G$5-'СЕТ СН'!$G$21</f>
        <v>3294.22140924</v>
      </c>
      <c r="Q51" s="36">
        <f>SUMIFS(СВЦЭМ!$D$33:$D$776,СВЦЭМ!$A$33:$A$776,$A51,СВЦЭМ!$B$33:$B$776,Q$47)+'СЕТ СН'!$G$11+СВЦЭМ!$D$10+'СЕТ СН'!$G$5-'СЕТ СН'!$G$21</f>
        <v>3305.6470710000003</v>
      </c>
      <c r="R51" s="36">
        <f>SUMIFS(СВЦЭМ!$D$33:$D$776,СВЦЭМ!$A$33:$A$776,$A51,СВЦЭМ!$B$33:$B$776,R$47)+'СЕТ СН'!$G$11+СВЦЭМ!$D$10+'СЕТ СН'!$G$5-'СЕТ СН'!$G$21</f>
        <v>3297.5114154499997</v>
      </c>
      <c r="S51" s="36">
        <f>SUMIFS(СВЦЭМ!$D$33:$D$776,СВЦЭМ!$A$33:$A$776,$A51,СВЦЭМ!$B$33:$B$776,S$47)+'СЕТ СН'!$G$11+СВЦЭМ!$D$10+'СЕТ СН'!$G$5-'СЕТ СН'!$G$21</f>
        <v>3291.00526137</v>
      </c>
      <c r="T51" s="36">
        <f>SUMIFS(СВЦЭМ!$D$33:$D$776,СВЦЭМ!$A$33:$A$776,$A51,СВЦЭМ!$B$33:$B$776,T$47)+'СЕТ СН'!$G$11+СВЦЭМ!$D$10+'СЕТ СН'!$G$5-'СЕТ СН'!$G$21</f>
        <v>3275.4221384699999</v>
      </c>
      <c r="U51" s="36">
        <f>SUMIFS(СВЦЭМ!$D$33:$D$776,СВЦЭМ!$A$33:$A$776,$A51,СВЦЭМ!$B$33:$B$776,U$47)+'СЕТ СН'!$G$11+СВЦЭМ!$D$10+'СЕТ СН'!$G$5-'СЕТ СН'!$G$21</f>
        <v>3259.63551203</v>
      </c>
      <c r="V51" s="36">
        <f>SUMIFS(СВЦЭМ!$D$33:$D$776,СВЦЭМ!$A$33:$A$776,$A51,СВЦЭМ!$B$33:$B$776,V$47)+'СЕТ СН'!$G$11+СВЦЭМ!$D$10+'СЕТ СН'!$G$5-'СЕТ СН'!$G$21</f>
        <v>3262.3324978800001</v>
      </c>
      <c r="W51" s="36">
        <f>SUMIFS(СВЦЭМ!$D$33:$D$776,СВЦЭМ!$A$33:$A$776,$A51,СВЦЭМ!$B$33:$B$776,W$47)+'СЕТ СН'!$G$11+СВЦЭМ!$D$10+'СЕТ СН'!$G$5-'СЕТ СН'!$G$21</f>
        <v>3249.5609722199997</v>
      </c>
      <c r="X51" s="36">
        <f>SUMIFS(СВЦЭМ!$D$33:$D$776,СВЦЭМ!$A$33:$A$776,$A51,СВЦЭМ!$B$33:$B$776,X$47)+'СЕТ СН'!$G$11+СВЦЭМ!$D$10+'СЕТ СН'!$G$5-'СЕТ СН'!$G$21</f>
        <v>3262.6124859399997</v>
      </c>
      <c r="Y51" s="36">
        <f>SUMIFS(СВЦЭМ!$D$33:$D$776,СВЦЭМ!$A$33:$A$776,$A51,СВЦЭМ!$B$33:$B$776,Y$47)+'СЕТ СН'!$G$11+СВЦЭМ!$D$10+'СЕТ СН'!$G$5-'СЕТ СН'!$G$21</f>
        <v>3314.7577162799998</v>
      </c>
    </row>
    <row r="52" spans="1:25" ht="15.75" x14ac:dyDescent="0.2">
      <c r="A52" s="35">
        <f t="shared" si="1"/>
        <v>43926</v>
      </c>
      <c r="B52" s="36">
        <f>SUMIFS(СВЦЭМ!$D$33:$D$776,СВЦЭМ!$A$33:$A$776,$A52,СВЦЭМ!$B$33:$B$776,B$47)+'СЕТ СН'!$G$11+СВЦЭМ!$D$10+'СЕТ СН'!$G$5-'СЕТ СН'!$G$21</f>
        <v>3336.1628755700003</v>
      </c>
      <c r="C52" s="36">
        <f>SUMIFS(СВЦЭМ!$D$33:$D$776,СВЦЭМ!$A$33:$A$776,$A52,СВЦЭМ!$B$33:$B$776,C$47)+'СЕТ СН'!$G$11+СВЦЭМ!$D$10+'СЕТ СН'!$G$5-'СЕТ СН'!$G$21</f>
        <v>3408.1341577600001</v>
      </c>
      <c r="D52" s="36">
        <f>SUMIFS(СВЦЭМ!$D$33:$D$776,СВЦЭМ!$A$33:$A$776,$A52,СВЦЭМ!$B$33:$B$776,D$47)+'СЕТ СН'!$G$11+СВЦЭМ!$D$10+'СЕТ СН'!$G$5-'СЕТ СН'!$G$21</f>
        <v>3426.9336556500002</v>
      </c>
      <c r="E52" s="36">
        <f>SUMIFS(СВЦЭМ!$D$33:$D$776,СВЦЭМ!$A$33:$A$776,$A52,СВЦЭМ!$B$33:$B$776,E$47)+'СЕТ СН'!$G$11+СВЦЭМ!$D$10+'СЕТ СН'!$G$5-'СЕТ СН'!$G$21</f>
        <v>3435.1942777200002</v>
      </c>
      <c r="F52" s="36">
        <f>SUMIFS(СВЦЭМ!$D$33:$D$776,СВЦЭМ!$A$33:$A$776,$A52,СВЦЭМ!$B$33:$B$776,F$47)+'СЕТ СН'!$G$11+СВЦЭМ!$D$10+'СЕТ СН'!$G$5-'СЕТ СН'!$G$21</f>
        <v>3433.2813321100002</v>
      </c>
      <c r="G52" s="36">
        <f>SUMIFS(СВЦЭМ!$D$33:$D$776,СВЦЭМ!$A$33:$A$776,$A52,СВЦЭМ!$B$33:$B$776,G$47)+'СЕТ СН'!$G$11+СВЦЭМ!$D$10+'СЕТ СН'!$G$5-'СЕТ СН'!$G$21</f>
        <v>3437.04115391</v>
      </c>
      <c r="H52" s="36">
        <f>SUMIFS(СВЦЭМ!$D$33:$D$776,СВЦЭМ!$A$33:$A$776,$A52,СВЦЭМ!$B$33:$B$776,H$47)+'СЕТ СН'!$G$11+СВЦЭМ!$D$10+'СЕТ СН'!$G$5-'СЕТ СН'!$G$21</f>
        <v>3417.6712677699998</v>
      </c>
      <c r="I52" s="36">
        <f>SUMIFS(СВЦЭМ!$D$33:$D$776,СВЦЭМ!$A$33:$A$776,$A52,СВЦЭМ!$B$33:$B$776,I$47)+'СЕТ СН'!$G$11+СВЦЭМ!$D$10+'СЕТ СН'!$G$5-'СЕТ СН'!$G$21</f>
        <v>3397.7925212499999</v>
      </c>
      <c r="J52" s="36">
        <f>SUMIFS(СВЦЭМ!$D$33:$D$776,СВЦЭМ!$A$33:$A$776,$A52,СВЦЭМ!$B$33:$B$776,J$47)+'СЕТ СН'!$G$11+СВЦЭМ!$D$10+'СЕТ СН'!$G$5-'СЕТ СН'!$G$21</f>
        <v>3330.8754254400001</v>
      </c>
      <c r="K52" s="36">
        <f>SUMIFS(СВЦЭМ!$D$33:$D$776,СВЦЭМ!$A$33:$A$776,$A52,СВЦЭМ!$B$33:$B$776,K$47)+'СЕТ СН'!$G$11+СВЦЭМ!$D$10+'СЕТ СН'!$G$5-'СЕТ СН'!$G$21</f>
        <v>3281.43634931</v>
      </c>
      <c r="L52" s="36">
        <f>SUMIFS(СВЦЭМ!$D$33:$D$776,СВЦЭМ!$A$33:$A$776,$A52,СВЦЭМ!$B$33:$B$776,L$47)+'СЕТ СН'!$G$11+СВЦЭМ!$D$10+'СЕТ СН'!$G$5-'СЕТ СН'!$G$21</f>
        <v>3271.7084430699997</v>
      </c>
      <c r="M52" s="36">
        <f>SUMIFS(СВЦЭМ!$D$33:$D$776,СВЦЭМ!$A$33:$A$776,$A52,СВЦЭМ!$B$33:$B$776,M$47)+'СЕТ СН'!$G$11+СВЦЭМ!$D$10+'СЕТ СН'!$G$5-'СЕТ СН'!$G$21</f>
        <v>3269.3397114999998</v>
      </c>
      <c r="N52" s="36">
        <f>SUMIFS(СВЦЭМ!$D$33:$D$776,СВЦЭМ!$A$33:$A$776,$A52,СВЦЭМ!$B$33:$B$776,N$47)+'СЕТ СН'!$G$11+СВЦЭМ!$D$10+'СЕТ СН'!$G$5-'СЕТ СН'!$G$21</f>
        <v>3286.6686318100001</v>
      </c>
      <c r="O52" s="36">
        <f>SUMIFS(СВЦЭМ!$D$33:$D$776,СВЦЭМ!$A$33:$A$776,$A52,СВЦЭМ!$B$33:$B$776,O$47)+'СЕТ СН'!$G$11+СВЦЭМ!$D$10+'СЕТ СН'!$G$5-'СЕТ СН'!$G$21</f>
        <v>3298.54477086</v>
      </c>
      <c r="P52" s="36">
        <f>SUMIFS(СВЦЭМ!$D$33:$D$776,СВЦЭМ!$A$33:$A$776,$A52,СВЦЭМ!$B$33:$B$776,P$47)+'СЕТ СН'!$G$11+СВЦЭМ!$D$10+'СЕТ СН'!$G$5-'СЕТ СН'!$G$21</f>
        <v>3273.0257381500001</v>
      </c>
      <c r="Q52" s="36">
        <f>SUMIFS(СВЦЭМ!$D$33:$D$776,СВЦЭМ!$A$33:$A$776,$A52,СВЦЭМ!$B$33:$B$776,Q$47)+'СЕТ СН'!$G$11+СВЦЭМ!$D$10+'СЕТ СН'!$G$5-'СЕТ СН'!$G$21</f>
        <v>3279.52668632</v>
      </c>
      <c r="R52" s="36">
        <f>SUMIFS(СВЦЭМ!$D$33:$D$776,СВЦЭМ!$A$33:$A$776,$A52,СВЦЭМ!$B$33:$B$776,R$47)+'СЕТ СН'!$G$11+СВЦЭМ!$D$10+'СЕТ СН'!$G$5-'СЕТ СН'!$G$21</f>
        <v>3279.08339269</v>
      </c>
      <c r="S52" s="36">
        <f>SUMIFS(СВЦЭМ!$D$33:$D$776,СВЦЭМ!$A$33:$A$776,$A52,СВЦЭМ!$B$33:$B$776,S$47)+'СЕТ СН'!$G$11+СВЦЭМ!$D$10+'СЕТ СН'!$G$5-'СЕТ СН'!$G$21</f>
        <v>3279.3375136699997</v>
      </c>
      <c r="T52" s="36">
        <f>SUMIFS(СВЦЭМ!$D$33:$D$776,СВЦЭМ!$A$33:$A$776,$A52,СВЦЭМ!$B$33:$B$776,T$47)+'СЕТ СН'!$G$11+СВЦЭМ!$D$10+'СЕТ СН'!$G$5-'СЕТ СН'!$G$21</f>
        <v>3268.9714997299998</v>
      </c>
      <c r="U52" s="36">
        <f>SUMIFS(СВЦЭМ!$D$33:$D$776,СВЦЭМ!$A$33:$A$776,$A52,СВЦЭМ!$B$33:$B$776,U$47)+'СЕТ СН'!$G$11+СВЦЭМ!$D$10+'СЕТ СН'!$G$5-'СЕТ СН'!$G$21</f>
        <v>3253.1583531200004</v>
      </c>
      <c r="V52" s="36">
        <f>SUMIFS(СВЦЭМ!$D$33:$D$776,СВЦЭМ!$A$33:$A$776,$A52,СВЦЭМ!$B$33:$B$776,V$47)+'СЕТ СН'!$G$11+СВЦЭМ!$D$10+'СЕТ СН'!$G$5-'СЕТ СН'!$G$21</f>
        <v>3233.1595366399997</v>
      </c>
      <c r="W52" s="36">
        <f>SUMIFS(СВЦЭМ!$D$33:$D$776,СВЦЭМ!$A$33:$A$776,$A52,СВЦЭМ!$B$33:$B$776,W$47)+'СЕТ СН'!$G$11+СВЦЭМ!$D$10+'СЕТ СН'!$G$5-'СЕТ СН'!$G$21</f>
        <v>3212.8959450299999</v>
      </c>
      <c r="X52" s="36">
        <f>SUMIFS(СВЦЭМ!$D$33:$D$776,СВЦЭМ!$A$33:$A$776,$A52,СВЦЭМ!$B$33:$B$776,X$47)+'СЕТ СН'!$G$11+СВЦЭМ!$D$10+'СЕТ СН'!$G$5-'СЕТ СН'!$G$21</f>
        <v>3208.2195639000001</v>
      </c>
      <c r="Y52" s="36">
        <f>SUMIFS(СВЦЭМ!$D$33:$D$776,СВЦЭМ!$A$33:$A$776,$A52,СВЦЭМ!$B$33:$B$776,Y$47)+'СЕТ СН'!$G$11+СВЦЭМ!$D$10+'СЕТ СН'!$G$5-'СЕТ СН'!$G$21</f>
        <v>3253.05071929</v>
      </c>
    </row>
    <row r="53" spans="1:25" ht="15.75" x14ac:dyDescent="0.2">
      <c r="A53" s="35">
        <f t="shared" si="1"/>
        <v>43927</v>
      </c>
      <c r="B53" s="36">
        <f>SUMIFS(СВЦЭМ!$D$33:$D$776,СВЦЭМ!$A$33:$A$776,$A53,СВЦЭМ!$B$33:$B$776,B$47)+'СЕТ СН'!$G$11+СВЦЭМ!$D$10+'СЕТ СН'!$G$5-'СЕТ СН'!$G$21</f>
        <v>3379.4864975600003</v>
      </c>
      <c r="C53" s="36">
        <f>SUMIFS(СВЦЭМ!$D$33:$D$776,СВЦЭМ!$A$33:$A$776,$A53,СВЦЭМ!$B$33:$B$776,C$47)+'СЕТ СН'!$G$11+СВЦЭМ!$D$10+'СЕТ СН'!$G$5-'СЕТ СН'!$G$21</f>
        <v>3413.0901823499998</v>
      </c>
      <c r="D53" s="36">
        <f>SUMIFS(СВЦЭМ!$D$33:$D$776,СВЦЭМ!$A$33:$A$776,$A53,СВЦЭМ!$B$33:$B$776,D$47)+'СЕТ СН'!$G$11+СВЦЭМ!$D$10+'СЕТ СН'!$G$5-'СЕТ СН'!$G$21</f>
        <v>3428.36216565</v>
      </c>
      <c r="E53" s="36">
        <f>SUMIFS(СВЦЭМ!$D$33:$D$776,СВЦЭМ!$A$33:$A$776,$A53,СВЦЭМ!$B$33:$B$776,E$47)+'СЕТ СН'!$G$11+СВЦЭМ!$D$10+'СЕТ СН'!$G$5-'СЕТ СН'!$G$21</f>
        <v>3437.7769227999997</v>
      </c>
      <c r="F53" s="36">
        <f>SUMIFS(СВЦЭМ!$D$33:$D$776,СВЦЭМ!$A$33:$A$776,$A53,СВЦЭМ!$B$33:$B$776,F$47)+'СЕТ СН'!$G$11+СВЦЭМ!$D$10+'СЕТ СН'!$G$5-'СЕТ СН'!$G$21</f>
        <v>3433.8840980300001</v>
      </c>
      <c r="G53" s="36">
        <f>SUMIFS(СВЦЭМ!$D$33:$D$776,СВЦЭМ!$A$33:$A$776,$A53,СВЦЭМ!$B$33:$B$776,G$47)+'СЕТ СН'!$G$11+СВЦЭМ!$D$10+'СЕТ СН'!$G$5-'СЕТ СН'!$G$21</f>
        <v>3434.5716352999998</v>
      </c>
      <c r="H53" s="36">
        <f>SUMIFS(СВЦЭМ!$D$33:$D$776,СВЦЭМ!$A$33:$A$776,$A53,СВЦЭМ!$B$33:$B$776,H$47)+'СЕТ СН'!$G$11+СВЦЭМ!$D$10+'СЕТ СН'!$G$5-'СЕТ СН'!$G$21</f>
        <v>3422.18016558</v>
      </c>
      <c r="I53" s="36">
        <f>SUMIFS(СВЦЭМ!$D$33:$D$776,СВЦЭМ!$A$33:$A$776,$A53,СВЦЭМ!$B$33:$B$776,I$47)+'СЕТ СН'!$G$11+СВЦЭМ!$D$10+'СЕТ СН'!$G$5-'СЕТ СН'!$G$21</f>
        <v>3388.2739169799997</v>
      </c>
      <c r="J53" s="36">
        <f>SUMIFS(СВЦЭМ!$D$33:$D$776,СВЦЭМ!$A$33:$A$776,$A53,СВЦЭМ!$B$33:$B$776,J$47)+'СЕТ СН'!$G$11+СВЦЭМ!$D$10+'СЕТ СН'!$G$5-'СЕТ СН'!$G$21</f>
        <v>3330.0027448199999</v>
      </c>
      <c r="K53" s="36">
        <f>SUMIFS(СВЦЭМ!$D$33:$D$776,СВЦЭМ!$A$33:$A$776,$A53,СВЦЭМ!$B$33:$B$776,K$47)+'СЕТ СН'!$G$11+СВЦЭМ!$D$10+'СЕТ СН'!$G$5-'СЕТ СН'!$G$21</f>
        <v>3329.1208248600001</v>
      </c>
      <c r="L53" s="36">
        <f>SUMIFS(СВЦЭМ!$D$33:$D$776,СВЦЭМ!$A$33:$A$776,$A53,СВЦЭМ!$B$33:$B$776,L$47)+'СЕТ СН'!$G$11+СВЦЭМ!$D$10+'СЕТ СН'!$G$5-'СЕТ СН'!$G$21</f>
        <v>3310.0483914300003</v>
      </c>
      <c r="M53" s="36">
        <f>SUMIFS(СВЦЭМ!$D$33:$D$776,СВЦЭМ!$A$33:$A$776,$A53,СВЦЭМ!$B$33:$B$776,M$47)+'СЕТ СН'!$G$11+СВЦЭМ!$D$10+'СЕТ СН'!$G$5-'СЕТ СН'!$G$21</f>
        <v>3314.1371987299999</v>
      </c>
      <c r="N53" s="36">
        <f>SUMIFS(СВЦЭМ!$D$33:$D$776,СВЦЭМ!$A$33:$A$776,$A53,СВЦЭМ!$B$33:$B$776,N$47)+'СЕТ СН'!$G$11+СВЦЭМ!$D$10+'СЕТ СН'!$G$5-'СЕТ СН'!$G$21</f>
        <v>3312.3504701700003</v>
      </c>
      <c r="O53" s="36">
        <f>SUMIFS(СВЦЭМ!$D$33:$D$776,СВЦЭМ!$A$33:$A$776,$A53,СВЦЭМ!$B$33:$B$776,O$47)+'СЕТ СН'!$G$11+СВЦЭМ!$D$10+'СЕТ СН'!$G$5-'СЕТ СН'!$G$21</f>
        <v>3330.2751780500002</v>
      </c>
      <c r="P53" s="36">
        <f>SUMIFS(СВЦЭМ!$D$33:$D$776,СВЦЭМ!$A$33:$A$776,$A53,СВЦЭМ!$B$33:$B$776,P$47)+'СЕТ СН'!$G$11+СВЦЭМ!$D$10+'СЕТ СН'!$G$5-'СЕТ СН'!$G$21</f>
        <v>3310.5322224900001</v>
      </c>
      <c r="Q53" s="36">
        <f>SUMIFS(СВЦЭМ!$D$33:$D$776,СВЦЭМ!$A$33:$A$776,$A53,СВЦЭМ!$B$33:$B$776,Q$47)+'СЕТ СН'!$G$11+СВЦЭМ!$D$10+'СЕТ СН'!$G$5-'СЕТ СН'!$G$21</f>
        <v>3317.6695312500001</v>
      </c>
      <c r="R53" s="36">
        <f>SUMIFS(СВЦЭМ!$D$33:$D$776,СВЦЭМ!$A$33:$A$776,$A53,СВЦЭМ!$B$33:$B$776,R$47)+'СЕТ СН'!$G$11+СВЦЭМ!$D$10+'СЕТ СН'!$G$5-'СЕТ СН'!$G$21</f>
        <v>3295.3234002500003</v>
      </c>
      <c r="S53" s="36">
        <f>SUMIFS(СВЦЭМ!$D$33:$D$776,СВЦЭМ!$A$33:$A$776,$A53,СВЦЭМ!$B$33:$B$776,S$47)+'СЕТ СН'!$G$11+СВЦЭМ!$D$10+'СЕТ СН'!$G$5-'СЕТ СН'!$G$21</f>
        <v>3313.3934299100001</v>
      </c>
      <c r="T53" s="36">
        <f>SUMIFS(СВЦЭМ!$D$33:$D$776,СВЦЭМ!$A$33:$A$776,$A53,СВЦЭМ!$B$33:$B$776,T$47)+'СЕТ СН'!$G$11+СВЦЭМ!$D$10+'СЕТ СН'!$G$5-'СЕТ СН'!$G$21</f>
        <v>3293.8095748200003</v>
      </c>
      <c r="U53" s="36">
        <f>SUMIFS(СВЦЭМ!$D$33:$D$776,СВЦЭМ!$A$33:$A$776,$A53,СВЦЭМ!$B$33:$B$776,U$47)+'СЕТ СН'!$G$11+СВЦЭМ!$D$10+'СЕТ СН'!$G$5-'СЕТ СН'!$G$21</f>
        <v>3267.9767105800001</v>
      </c>
      <c r="V53" s="36">
        <f>SUMIFS(СВЦЭМ!$D$33:$D$776,СВЦЭМ!$A$33:$A$776,$A53,СВЦЭМ!$B$33:$B$776,V$47)+'СЕТ СН'!$G$11+СВЦЭМ!$D$10+'СЕТ СН'!$G$5-'СЕТ СН'!$G$21</f>
        <v>3271.5106254100001</v>
      </c>
      <c r="W53" s="36">
        <f>SUMIFS(СВЦЭМ!$D$33:$D$776,СВЦЭМ!$A$33:$A$776,$A53,СВЦЭМ!$B$33:$B$776,W$47)+'СЕТ СН'!$G$11+СВЦЭМ!$D$10+'СЕТ СН'!$G$5-'СЕТ СН'!$G$21</f>
        <v>3261.7680958599999</v>
      </c>
      <c r="X53" s="36">
        <f>SUMIFS(СВЦЭМ!$D$33:$D$776,СВЦЭМ!$A$33:$A$776,$A53,СВЦЭМ!$B$33:$B$776,X$47)+'СЕТ СН'!$G$11+СВЦЭМ!$D$10+'СЕТ СН'!$G$5-'СЕТ СН'!$G$21</f>
        <v>3279.4018897799997</v>
      </c>
      <c r="Y53" s="36">
        <f>SUMIFS(СВЦЭМ!$D$33:$D$776,СВЦЭМ!$A$33:$A$776,$A53,СВЦЭМ!$B$33:$B$776,Y$47)+'СЕТ СН'!$G$11+СВЦЭМ!$D$10+'СЕТ СН'!$G$5-'СЕТ СН'!$G$21</f>
        <v>3331.59701477</v>
      </c>
    </row>
    <row r="54" spans="1:25" ht="15.75" x14ac:dyDescent="0.2">
      <c r="A54" s="35">
        <f t="shared" si="1"/>
        <v>43928</v>
      </c>
      <c r="B54" s="36">
        <f>SUMIFS(СВЦЭМ!$D$33:$D$776,СВЦЭМ!$A$33:$A$776,$A54,СВЦЭМ!$B$33:$B$776,B$47)+'СЕТ СН'!$G$11+СВЦЭМ!$D$10+'СЕТ СН'!$G$5-'СЕТ СН'!$G$21</f>
        <v>3384.7960361300002</v>
      </c>
      <c r="C54" s="36">
        <f>SUMIFS(СВЦЭМ!$D$33:$D$776,СВЦЭМ!$A$33:$A$776,$A54,СВЦЭМ!$B$33:$B$776,C$47)+'СЕТ СН'!$G$11+СВЦЭМ!$D$10+'СЕТ СН'!$G$5-'СЕТ СН'!$G$21</f>
        <v>3414.44019123</v>
      </c>
      <c r="D54" s="36">
        <f>SUMIFS(СВЦЭМ!$D$33:$D$776,СВЦЭМ!$A$33:$A$776,$A54,СВЦЭМ!$B$33:$B$776,D$47)+'СЕТ СН'!$G$11+СВЦЭМ!$D$10+'СЕТ СН'!$G$5-'СЕТ СН'!$G$21</f>
        <v>3441.0093988399999</v>
      </c>
      <c r="E54" s="36">
        <f>SUMIFS(СВЦЭМ!$D$33:$D$776,СВЦЭМ!$A$33:$A$776,$A54,СВЦЭМ!$B$33:$B$776,E$47)+'СЕТ СН'!$G$11+СВЦЭМ!$D$10+'СЕТ СН'!$G$5-'СЕТ СН'!$G$21</f>
        <v>3463.6551811300001</v>
      </c>
      <c r="F54" s="36">
        <f>SUMIFS(СВЦЭМ!$D$33:$D$776,СВЦЭМ!$A$33:$A$776,$A54,СВЦЭМ!$B$33:$B$776,F$47)+'СЕТ СН'!$G$11+СВЦЭМ!$D$10+'СЕТ СН'!$G$5-'СЕТ СН'!$G$21</f>
        <v>3461.6481715199998</v>
      </c>
      <c r="G54" s="36">
        <f>SUMIFS(СВЦЭМ!$D$33:$D$776,СВЦЭМ!$A$33:$A$776,$A54,СВЦЭМ!$B$33:$B$776,G$47)+'СЕТ СН'!$G$11+СВЦЭМ!$D$10+'СЕТ СН'!$G$5-'СЕТ СН'!$G$21</f>
        <v>3462.3921124500002</v>
      </c>
      <c r="H54" s="36">
        <f>SUMIFS(СВЦЭМ!$D$33:$D$776,СВЦЭМ!$A$33:$A$776,$A54,СВЦЭМ!$B$33:$B$776,H$47)+'СЕТ СН'!$G$11+СВЦЭМ!$D$10+'СЕТ СН'!$G$5-'СЕТ СН'!$G$21</f>
        <v>3439.0533153799997</v>
      </c>
      <c r="I54" s="36">
        <f>SUMIFS(СВЦЭМ!$D$33:$D$776,СВЦЭМ!$A$33:$A$776,$A54,СВЦЭМ!$B$33:$B$776,I$47)+'СЕТ СН'!$G$11+СВЦЭМ!$D$10+'СЕТ СН'!$G$5-'СЕТ СН'!$G$21</f>
        <v>3408.0409183700003</v>
      </c>
      <c r="J54" s="36">
        <f>SUMIFS(СВЦЭМ!$D$33:$D$776,СВЦЭМ!$A$33:$A$776,$A54,СВЦЭМ!$B$33:$B$776,J$47)+'СЕТ СН'!$G$11+СВЦЭМ!$D$10+'СЕТ СН'!$G$5-'СЕТ СН'!$G$21</f>
        <v>3336.0849225500001</v>
      </c>
      <c r="K54" s="36">
        <f>SUMIFS(СВЦЭМ!$D$33:$D$776,СВЦЭМ!$A$33:$A$776,$A54,СВЦЭМ!$B$33:$B$776,K$47)+'СЕТ СН'!$G$11+СВЦЭМ!$D$10+'СЕТ СН'!$G$5-'СЕТ СН'!$G$21</f>
        <v>3339.2034927100003</v>
      </c>
      <c r="L54" s="36">
        <f>SUMIFS(СВЦЭМ!$D$33:$D$776,СВЦЭМ!$A$33:$A$776,$A54,СВЦЭМ!$B$33:$B$776,L$47)+'СЕТ СН'!$G$11+СВЦЭМ!$D$10+'СЕТ СН'!$G$5-'СЕТ СН'!$G$21</f>
        <v>3346.58432911</v>
      </c>
      <c r="M54" s="36">
        <f>SUMIFS(СВЦЭМ!$D$33:$D$776,СВЦЭМ!$A$33:$A$776,$A54,СВЦЭМ!$B$33:$B$776,M$47)+'СЕТ СН'!$G$11+СВЦЭМ!$D$10+'СЕТ СН'!$G$5-'СЕТ СН'!$G$21</f>
        <v>3343.02604711</v>
      </c>
      <c r="N54" s="36">
        <f>SUMIFS(СВЦЭМ!$D$33:$D$776,СВЦЭМ!$A$33:$A$776,$A54,СВЦЭМ!$B$33:$B$776,N$47)+'СЕТ СН'!$G$11+СВЦЭМ!$D$10+'СЕТ СН'!$G$5-'СЕТ СН'!$G$21</f>
        <v>3341.5799075300001</v>
      </c>
      <c r="O54" s="36">
        <f>SUMIFS(СВЦЭМ!$D$33:$D$776,СВЦЭМ!$A$33:$A$776,$A54,СВЦЭМ!$B$33:$B$776,O$47)+'СЕТ СН'!$G$11+СВЦЭМ!$D$10+'СЕТ СН'!$G$5-'СЕТ СН'!$G$21</f>
        <v>3350.84660566</v>
      </c>
      <c r="P54" s="36">
        <f>SUMIFS(СВЦЭМ!$D$33:$D$776,СВЦЭМ!$A$33:$A$776,$A54,СВЦЭМ!$B$33:$B$776,P$47)+'СЕТ СН'!$G$11+СВЦЭМ!$D$10+'СЕТ СН'!$G$5-'СЕТ СН'!$G$21</f>
        <v>3328.3744098799998</v>
      </c>
      <c r="Q54" s="36">
        <f>SUMIFS(СВЦЭМ!$D$33:$D$776,СВЦЭМ!$A$33:$A$776,$A54,СВЦЭМ!$B$33:$B$776,Q$47)+'СЕТ СН'!$G$11+СВЦЭМ!$D$10+'СЕТ СН'!$G$5-'СЕТ СН'!$G$21</f>
        <v>3335.02578141</v>
      </c>
      <c r="R54" s="36">
        <f>SUMIFS(СВЦЭМ!$D$33:$D$776,СВЦЭМ!$A$33:$A$776,$A54,СВЦЭМ!$B$33:$B$776,R$47)+'СЕТ СН'!$G$11+СВЦЭМ!$D$10+'СЕТ СН'!$G$5-'СЕТ СН'!$G$21</f>
        <v>3330.7087558399999</v>
      </c>
      <c r="S54" s="36">
        <f>SUMIFS(СВЦЭМ!$D$33:$D$776,СВЦЭМ!$A$33:$A$776,$A54,СВЦЭМ!$B$33:$B$776,S$47)+'СЕТ СН'!$G$11+СВЦЭМ!$D$10+'СЕТ СН'!$G$5-'СЕТ СН'!$G$21</f>
        <v>3331.8677792899998</v>
      </c>
      <c r="T54" s="36">
        <f>SUMIFS(СВЦЭМ!$D$33:$D$776,СВЦЭМ!$A$33:$A$776,$A54,СВЦЭМ!$B$33:$B$776,T$47)+'СЕТ СН'!$G$11+СВЦЭМ!$D$10+'СЕТ СН'!$G$5-'СЕТ СН'!$G$21</f>
        <v>3308.18030017</v>
      </c>
      <c r="U54" s="36">
        <f>SUMIFS(СВЦЭМ!$D$33:$D$776,СВЦЭМ!$A$33:$A$776,$A54,СВЦЭМ!$B$33:$B$776,U$47)+'СЕТ СН'!$G$11+СВЦЭМ!$D$10+'СЕТ СН'!$G$5-'СЕТ СН'!$G$21</f>
        <v>3301.3525915700002</v>
      </c>
      <c r="V54" s="36">
        <f>SUMIFS(СВЦЭМ!$D$33:$D$776,СВЦЭМ!$A$33:$A$776,$A54,СВЦЭМ!$B$33:$B$776,V$47)+'СЕТ СН'!$G$11+СВЦЭМ!$D$10+'СЕТ СН'!$G$5-'СЕТ СН'!$G$21</f>
        <v>3297.78191044</v>
      </c>
      <c r="W54" s="36">
        <f>SUMIFS(СВЦЭМ!$D$33:$D$776,СВЦЭМ!$A$33:$A$776,$A54,СВЦЭМ!$B$33:$B$776,W$47)+'СЕТ СН'!$G$11+СВЦЭМ!$D$10+'СЕТ СН'!$G$5-'СЕТ СН'!$G$21</f>
        <v>3287.0393963900001</v>
      </c>
      <c r="X54" s="36">
        <f>SUMIFS(СВЦЭМ!$D$33:$D$776,СВЦЭМ!$A$33:$A$776,$A54,СВЦЭМ!$B$33:$B$776,X$47)+'СЕТ СН'!$G$11+СВЦЭМ!$D$10+'СЕТ СН'!$G$5-'СЕТ СН'!$G$21</f>
        <v>3290.6259688299997</v>
      </c>
      <c r="Y54" s="36">
        <f>SUMIFS(СВЦЭМ!$D$33:$D$776,СВЦЭМ!$A$33:$A$776,$A54,СВЦЭМ!$B$33:$B$776,Y$47)+'СЕТ СН'!$G$11+СВЦЭМ!$D$10+'СЕТ СН'!$G$5-'СЕТ СН'!$G$21</f>
        <v>3332.2315683500001</v>
      </c>
    </row>
    <row r="55" spans="1:25" ht="15.75" x14ac:dyDescent="0.2">
      <c r="A55" s="35">
        <f t="shared" si="1"/>
        <v>43929</v>
      </c>
      <c r="B55" s="36">
        <f>SUMIFS(СВЦЭМ!$D$33:$D$776,СВЦЭМ!$A$33:$A$776,$A55,СВЦЭМ!$B$33:$B$776,B$47)+'СЕТ СН'!$G$11+СВЦЭМ!$D$10+'СЕТ СН'!$G$5-'СЕТ СН'!$G$21</f>
        <v>3371.8574656700002</v>
      </c>
      <c r="C55" s="36">
        <f>SUMIFS(СВЦЭМ!$D$33:$D$776,СВЦЭМ!$A$33:$A$776,$A55,СВЦЭМ!$B$33:$B$776,C$47)+'СЕТ СН'!$G$11+СВЦЭМ!$D$10+'СЕТ СН'!$G$5-'СЕТ СН'!$G$21</f>
        <v>3414.8259942100003</v>
      </c>
      <c r="D55" s="36">
        <f>SUMIFS(СВЦЭМ!$D$33:$D$776,СВЦЭМ!$A$33:$A$776,$A55,СВЦЭМ!$B$33:$B$776,D$47)+'СЕТ СН'!$G$11+СВЦЭМ!$D$10+'СЕТ СН'!$G$5-'СЕТ СН'!$G$21</f>
        <v>3437.5591169199997</v>
      </c>
      <c r="E55" s="36">
        <f>SUMIFS(СВЦЭМ!$D$33:$D$776,СВЦЭМ!$A$33:$A$776,$A55,СВЦЭМ!$B$33:$B$776,E$47)+'СЕТ СН'!$G$11+СВЦЭМ!$D$10+'СЕТ СН'!$G$5-'СЕТ СН'!$G$21</f>
        <v>3447.6290149500001</v>
      </c>
      <c r="F55" s="36">
        <f>SUMIFS(СВЦЭМ!$D$33:$D$776,СВЦЭМ!$A$33:$A$776,$A55,СВЦЭМ!$B$33:$B$776,F$47)+'СЕТ СН'!$G$11+СВЦЭМ!$D$10+'СЕТ СН'!$G$5-'СЕТ СН'!$G$21</f>
        <v>3444.50607679</v>
      </c>
      <c r="G55" s="36">
        <f>SUMIFS(СВЦЭМ!$D$33:$D$776,СВЦЭМ!$A$33:$A$776,$A55,СВЦЭМ!$B$33:$B$776,G$47)+'СЕТ СН'!$G$11+СВЦЭМ!$D$10+'СЕТ СН'!$G$5-'СЕТ СН'!$G$21</f>
        <v>3445.22568456</v>
      </c>
      <c r="H55" s="36">
        <f>SUMIFS(СВЦЭМ!$D$33:$D$776,СВЦЭМ!$A$33:$A$776,$A55,СВЦЭМ!$B$33:$B$776,H$47)+'СЕТ СН'!$G$11+СВЦЭМ!$D$10+'СЕТ СН'!$G$5-'СЕТ СН'!$G$21</f>
        <v>3423.8532071999998</v>
      </c>
      <c r="I55" s="36">
        <f>SUMIFS(СВЦЭМ!$D$33:$D$776,СВЦЭМ!$A$33:$A$776,$A55,СВЦЭМ!$B$33:$B$776,I$47)+'СЕТ СН'!$G$11+СВЦЭМ!$D$10+'СЕТ СН'!$G$5-'СЕТ СН'!$G$21</f>
        <v>3374.7470992999997</v>
      </c>
      <c r="J55" s="36">
        <f>SUMIFS(СВЦЭМ!$D$33:$D$776,СВЦЭМ!$A$33:$A$776,$A55,СВЦЭМ!$B$33:$B$776,J$47)+'СЕТ СН'!$G$11+СВЦЭМ!$D$10+'СЕТ СН'!$G$5-'СЕТ СН'!$G$21</f>
        <v>3316.70352465</v>
      </c>
      <c r="K55" s="36">
        <f>SUMIFS(СВЦЭМ!$D$33:$D$776,СВЦЭМ!$A$33:$A$776,$A55,СВЦЭМ!$B$33:$B$776,K$47)+'СЕТ СН'!$G$11+СВЦЭМ!$D$10+'СЕТ СН'!$G$5-'СЕТ СН'!$G$21</f>
        <v>3301.41377577</v>
      </c>
      <c r="L55" s="36">
        <f>SUMIFS(СВЦЭМ!$D$33:$D$776,СВЦЭМ!$A$33:$A$776,$A55,СВЦЭМ!$B$33:$B$776,L$47)+'СЕТ СН'!$G$11+СВЦЭМ!$D$10+'СЕТ СН'!$G$5-'СЕТ СН'!$G$21</f>
        <v>3285.1910520500001</v>
      </c>
      <c r="M55" s="36">
        <f>SUMIFS(СВЦЭМ!$D$33:$D$776,СВЦЭМ!$A$33:$A$776,$A55,СВЦЭМ!$B$33:$B$776,M$47)+'СЕТ СН'!$G$11+СВЦЭМ!$D$10+'СЕТ СН'!$G$5-'СЕТ СН'!$G$21</f>
        <v>3281.27530213</v>
      </c>
      <c r="N55" s="36">
        <f>SUMIFS(СВЦЭМ!$D$33:$D$776,СВЦЭМ!$A$33:$A$776,$A55,СВЦЭМ!$B$33:$B$776,N$47)+'СЕТ СН'!$G$11+СВЦЭМ!$D$10+'СЕТ СН'!$G$5-'СЕТ СН'!$G$21</f>
        <v>3299.7045131300001</v>
      </c>
      <c r="O55" s="36">
        <f>SUMIFS(СВЦЭМ!$D$33:$D$776,СВЦЭМ!$A$33:$A$776,$A55,СВЦЭМ!$B$33:$B$776,O$47)+'СЕТ СН'!$G$11+СВЦЭМ!$D$10+'СЕТ СН'!$G$5-'СЕТ СН'!$G$21</f>
        <v>3305.89509099</v>
      </c>
      <c r="P55" s="36">
        <f>SUMIFS(СВЦЭМ!$D$33:$D$776,СВЦЭМ!$A$33:$A$776,$A55,СВЦЭМ!$B$33:$B$776,P$47)+'СЕТ СН'!$G$11+СВЦЭМ!$D$10+'СЕТ СН'!$G$5-'СЕТ СН'!$G$21</f>
        <v>3275.9522902899998</v>
      </c>
      <c r="Q55" s="36">
        <f>SUMIFS(СВЦЭМ!$D$33:$D$776,СВЦЭМ!$A$33:$A$776,$A55,СВЦЭМ!$B$33:$B$776,Q$47)+'СЕТ СН'!$G$11+СВЦЭМ!$D$10+'СЕТ СН'!$G$5-'СЕТ СН'!$G$21</f>
        <v>3281.58819141</v>
      </c>
      <c r="R55" s="36">
        <f>SUMIFS(СВЦЭМ!$D$33:$D$776,СВЦЭМ!$A$33:$A$776,$A55,СВЦЭМ!$B$33:$B$776,R$47)+'СЕТ СН'!$G$11+СВЦЭМ!$D$10+'СЕТ СН'!$G$5-'СЕТ СН'!$G$21</f>
        <v>3276.7622385499999</v>
      </c>
      <c r="S55" s="36">
        <f>SUMIFS(СВЦЭМ!$D$33:$D$776,СВЦЭМ!$A$33:$A$776,$A55,СВЦЭМ!$B$33:$B$776,S$47)+'СЕТ СН'!$G$11+СВЦЭМ!$D$10+'СЕТ СН'!$G$5-'СЕТ СН'!$G$21</f>
        <v>3268.3158782600003</v>
      </c>
      <c r="T55" s="36">
        <f>SUMIFS(СВЦЭМ!$D$33:$D$776,СВЦЭМ!$A$33:$A$776,$A55,СВЦЭМ!$B$33:$B$776,T$47)+'СЕТ СН'!$G$11+СВЦЭМ!$D$10+'СЕТ СН'!$G$5-'СЕТ СН'!$G$21</f>
        <v>3253.2875231600001</v>
      </c>
      <c r="U55" s="36">
        <f>SUMIFS(СВЦЭМ!$D$33:$D$776,СВЦЭМ!$A$33:$A$776,$A55,СВЦЭМ!$B$33:$B$776,U$47)+'СЕТ СН'!$G$11+СВЦЭМ!$D$10+'СЕТ СН'!$G$5-'СЕТ СН'!$G$21</f>
        <v>3235.3999818499997</v>
      </c>
      <c r="V55" s="36">
        <f>SUMIFS(СВЦЭМ!$D$33:$D$776,СВЦЭМ!$A$33:$A$776,$A55,СВЦЭМ!$B$33:$B$776,V$47)+'СЕТ СН'!$G$11+СВЦЭМ!$D$10+'СЕТ СН'!$G$5-'СЕТ СН'!$G$21</f>
        <v>3224.9394515599997</v>
      </c>
      <c r="W55" s="36">
        <f>SUMIFS(СВЦЭМ!$D$33:$D$776,СВЦЭМ!$A$33:$A$776,$A55,СВЦЭМ!$B$33:$B$776,W$47)+'СЕТ СН'!$G$11+СВЦЭМ!$D$10+'СЕТ СН'!$G$5-'СЕТ СН'!$G$21</f>
        <v>3216.8218039600001</v>
      </c>
      <c r="X55" s="36">
        <f>SUMIFS(СВЦЭМ!$D$33:$D$776,СВЦЭМ!$A$33:$A$776,$A55,СВЦЭМ!$B$33:$B$776,X$47)+'СЕТ СН'!$G$11+СВЦЭМ!$D$10+'СЕТ СН'!$G$5-'СЕТ СН'!$G$21</f>
        <v>3226.6322413799999</v>
      </c>
      <c r="Y55" s="36">
        <f>SUMIFS(СВЦЭМ!$D$33:$D$776,СВЦЭМ!$A$33:$A$776,$A55,СВЦЭМ!$B$33:$B$776,Y$47)+'СЕТ СН'!$G$11+СВЦЭМ!$D$10+'СЕТ СН'!$G$5-'СЕТ СН'!$G$21</f>
        <v>3283.8953619399999</v>
      </c>
    </row>
    <row r="56" spans="1:25" ht="15.75" x14ac:dyDescent="0.2">
      <c r="A56" s="35">
        <f t="shared" si="1"/>
        <v>43930</v>
      </c>
      <c r="B56" s="36">
        <f>SUMIFS(СВЦЭМ!$D$33:$D$776,СВЦЭМ!$A$33:$A$776,$A56,СВЦЭМ!$B$33:$B$776,B$47)+'СЕТ СН'!$G$11+СВЦЭМ!$D$10+'СЕТ СН'!$G$5-'СЕТ СН'!$G$21</f>
        <v>3355.2515234299999</v>
      </c>
      <c r="C56" s="36">
        <f>SUMIFS(СВЦЭМ!$D$33:$D$776,СВЦЭМ!$A$33:$A$776,$A56,СВЦЭМ!$B$33:$B$776,C$47)+'СЕТ СН'!$G$11+СВЦЭМ!$D$10+'СЕТ СН'!$G$5-'СЕТ СН'!$G$21</f>
        <v>3391.9151908200001</v>
      </c>
      <c r="D56" s="36">
        <f>SUMIFS(СВЦЭМ!$D$33:$D$776,СВЦЭМ!$A$33:$A$776,$A56,СВЦЭМ!$B$33:$B$776,D$47)+'СЕТ СН'!$G$11+СВЦЭМ!$D$10+'СЕТ СН'!$G$5-'СЕТ СН'!$G$21</f>
        <v>3423.0548048400001</v>
      </c>
      <c r="E56" s="36">
        <f>SUMIFS(СВЦЭМ!$D$33:$D$776,СВЦЭМ!$A$33:$A$776,$A56,СВЦЭМ!$B$33:$B$776,E$47)+'СЕТ СН'!$G$11+СВЦЭМ!$D$10+'СЕТ СН'!$G$5-'СЕТ СН'!$G$21</f>
        <v>3445.0508783300002</v>
      </c>
      <c r="F56" s="36">
        <f>SUMIFS(СВЦЭМ!$D$33:$D$776,СВЦЭМ!$A$33:$A$776,$A56,СВЦЭМ!$B$33:$B$776,F$47)+'СЕТ СН'!$G$11+СВЦЭМ!$D$10+'СЕТ СН'!$G$5-'СЕТ СН'!$G$21</f>
        <v>3443.33908208</v>
      </c>
      <c r="G56" s="36">
        <f>SUMIFS(СВЦЭМ!$D$33:$D$776,СВЦЭМ!$A$33:$A$776,$A56,СВЦЭМ!$B$33:$B$776,G$47)+'СЕТ СН'!$G$11+СВЦЭМ!$D$10+'СЕТ СН'!$G$5-'СЕТ СН'!$G$21</f>
        <v>3437.0483357499998</v>
      </c>
      <c r="H56" s="36">
        <f>SUMIFS(СВЦЭМ!$D$33:$D$776,СВЦЭМ!$A$33:$A$776,$A56,СВЦЭМ!$B$33:$B$776,H$47)+'СЕТ СН'!$G$11+СВЦЭМ!$D$10+'СЕТ СН'!$G$5-'СЕТ СН'!$G$21</f>
        <v>3427.0427302200001</v>
      </c>
      <c r="I56" s="36">
        <f>SUMIFS(СВЦЭМ!$D$33:$D$776,СВЦЭМ!$A$33:$A$776,$A56,СВЦЭМ!$B$33:$B$776,I$47)+'СЕТ СН'!$G$11+СВЦЭМ!$D$10+'СЕТ СН'!$G$5-'СЕТ СН'!$G$21</f>
        <v>3395.6012918900001</v>
      </c>
      <c r="J56" s="36">
        <f>SUMIFS(СВЦЭМ!$D$33:$D$776,СВЦЭМ!$A$33:$A$776,$A56,СВЦЭМ!$B$33:$B$776,J$47)+'СЕТ СН'!$G$11+СВЦЭМ!$D$10+'СЕТ СН'!$G$5-'СЕТ СН'!$G$21</f>
        <v>3325.5078321299998</v>
      </c>
      <c r="K56" s="36">
        <f>SUMIFS(СВЦЭМ!$D$33:$D$776,СВЦЭМ!$A$33:$A$776,$A56,СВЦЭМ!$B$33:$B$776,K$47)+'СЕТ СН'!$G$11+СВЦЭМ!$D$10+'СЕТ СН'!$G$5-'СЕТ СН'!$G$21</f>
        <v>3320.6930961799999</v>
      </c>
      <c r="L56" s="36">
        <f>SUMIFS(СВЦЭМ!$D$33:$D$776,СВЦЭМ!$A$33:$A$776,$A56,СВЦЭМ!$B$33:$B$776,L$47)+'СЕТ СН'!$G$11+СВЦЭМ!$D$10+'СЕТ СН'!$G$5-'СЕТ СН'!$G$21</f>
        <v>3299.2599848099999</v>
      </c>
      <c r="M56" s="36">
        <f>SUMIFS(СВЦЭМ!$D$33:$D$776,СВЦЭМ!$A$33:$A$776,$A56,СВЦЭМ!$B$33:$B$776,M$47)+'СЕТ СН'!$G$11+СВЦЭМ!$D$10+'СЕТ СН'!$G$5-'СЕТ СН'!$G$21</f>
        <v>3294.4121738599997</v>
      </c>
      <c r="N56" s="36">
        <f>SUMIFS(СВЦЭМ!$D$33:$D$776,СВЦЭМ!$A$33:$A$776,$A56,СВЦЭМ!$B$33:$B$776,N$47)+'СЕТ СН'!$G$11+СВЦЭМ!$D$10+'СЕТ СН'!$G$5-'СЕТ СН'!$G$21</f>
        <v>3292.3740134899999</v>
      </c>
      <c r="O56" s="36">
        <f>SUMIFS(СВЦЭМ!$D$33:$D$776,СВЦЭМ!$A$33:$A$776,$A56,СВЦЭМ!$B$33:$B$776,O$47)+'СЕТ СН'!$G$11+СВЦЭМ!$D$10+'СЕТ СН'!$G$5-'СЕТ СН'!$G$21</f>
        <v>3305.2768087899999</v>
      </c>
      <c r="P56" s="36">
        <f>SUMIFS(СВЦЭМ!$D$33:$D$776,СВЦЭМ!$A$33:$A$776,$A56,СВЦЭМ!$B$33:$B$776,P$47)+'СЕТ СН'!$G$11+СВЦЭМ!$D$10+'СЕТ СН'!$G$5-'СЕТ СН'!$G$21</f>
        <v>3265.6815662500003</v>
      </c>
      <c r="Q56" s="36">
        <f>SUMIFS(СВЦЭМ!$D$33:$D$776,СВЦЭМ!$A$33:$A$776,$A56,СВЦЭМ!$B$33:$B$776,Q$47)+'СЕТ СН'!$G$11+СВЦЭМ!$D$10+'СЕТ СН'!$G$5-'СЕТ СН'!$G$21</f>
        <v>3273.30084958</v>
      </c>
      <c r="R56" s="36">
        <f>SUMIFS(СВЦЭМ!$D$33:$D$776,СВЦЭМ!$A$33:$A$776,$A56,СВЦЭМ!$B$33:$B$776,R$47)+'СЕТ СН'!$G$11+СВЦЭМ!$D$10+'СЕТ СН'!$G$5-'СЕТ СН'!$G$21</f>
        <v>3271.83640384</v>
      </c>
      <c r="S56" s="36">
        <f>SUMIFS(СВЦЭМ!$D$33:$D$776,СВЦЭМ!$A$33:$A$776,$A56,СВЦЭМ!$B$33:$B$776,S$47)+'СЕТ СН'!$G$11+СВЦЭМ!$D$10+'СЕТ СН'!$G$5-'СЕТ СН'!$G$21</f>
        <v>3263.66770658</v>
      </c>
      <c r="T56" s="36">
        <f>SUMIFS(СВЦЭМ!$D$33:$D$776,СВЦЭМ!$A$33:$A$776,$A56,СВЦЭМ!$B$33:$B$776,T$47)+'СЕТ СН'!$G$11+СВЦЭМ!$D$10+'СЕТ СН'!$G$5-'СЕТ СН'!$G$21</f>
        <v>3248.4090455300002</v>
      </c>
      <c r="U56" s="36">
        <f>SUMIFS(СВЦЭМ!$D$33:$D$776,СВЦЭМ!$A$33:$A$776,$A56,СВЦЭМ!$B$33:$B$776,U$47)+'СЕТ СН'!$G$11+СВЦЭМ!$D$10+'СЕТ СН'!$G$5-'СЕТ СН'!$G$21</f>
        <v>3229.6196251700003</v>
      </c>
      <c r="V56" s="36">
        <f>SUMIFS(СВЦЭМ!$D$33:$D$776,СВЦЭМ!$A$33:$A$776,$A56,СВЦЭМ!$B$33:$B$776,V$47)+'СЕТ СН'!$G$11+СВЦЭМ!$D$10+'СЕТ СН'!$G$5-'СЕТ СН'!$G$21</f>
        <v>3224.9073362199997</v>
      </c>
      <c r="W56" s="36">
        <f>SUMIFS(СВЦЭМ!$D$33:$D$776,СВЦЭМ!$A$33:$A$776,$A56,СВЦЭМ!$B$33:$B$776,W$47)+'СЕТ СН'!$G$11+СВЦЭМ!$D$10+'СЕТ СН'!$G$5-'СЕТ СН'!$G$21</f>
        <v>3227.9971356300002</v>
      </c>
      <c r="X56" s="36">
        <f>SUMIFS(СВЦЭМ!$D$33:$D$776,СВЦЭМ!$A$33:$A$776,$A56,СВЦЭМ!$B$33:$B$776,X$47)+'СЕТ СН'!$G$11+СВЦЭМ!$D$10+'СЕТ СН'!$G$5-'СЕТ СН'!$G$21</f>
        <v>3237.0700000900001</v>
      </c>
      <c r="Y56" s="36">
        <f>SUMIFS(СВЦЭМ!$D$33:$D$776,СВЦЭМ!$A$33:$A$776,$A56,СВЦЭМ!$B$33:$B$776,Y$47)+'СЕТ СН'!$G$11+СВЦЭМ!$D$10+'СЕТ СН'!$G$5-'СЕТ СН'!$G$21</f>
        <v>3281.8377543199999</v>
      </c>
    </row>
    <row r="57" spans="1:25" ht="15.75" x14ac:dyDescent="0.2">
      <c r="A57" s="35">
        <f t="shared" si="1"/>
        <v>43931</v>
      </c>
      <c r="B57" s="36">
        <f>SUMIFS(СВЦЭМ!$D$33:$D$776,СВЦЭМ!$A$33:$A$776,$A57,СВЦЭМ!$B$33:$B$776,B$47)+'СЕТ СН'!$G$11+СВЦЭМ!$D$10+'СЕТ СН'!$G$5-'СЕТ СН'!$G$21</f>
        <v>3277.8577888600003</v>
      </c>
      <c r="C57" s="36">
        <f>SUMIFS(СВЦЭМ!$D$33:$D$776,СВЦЭМ!$A$33:$A$776,$A57,СВЦЭМ!$B$33:$B$776,C$47)+'СЕТ СН'!$G$11+СВЦЭМ!$D$10+'СЕТ СН'!$G$5-'СЕТ СН'!$G$21</f>
        <v>3331.07979484</v>
      </c>
      <c r="D57" s="36">
        <f>SUMIFS(СВЦЭМ!$D$33:$D$776,СВЦЭМ!$A$33:$A$776,$A57,СВЦЭМ!$B$33:$B$776,D$47)+'СЕТ СН'!$G$11+СВЦЭМ!$D$10+'СЕТ СН'!$G$5-'СЕТ СН'!$G$21</f>
        <v>3387.2943894600003</v>
      </c>
      <c r="E57" s="36">
        <f>SUMIFS(СВЦЭМ!$D$33:$D$776,СВЦЭМ!$A$33:$A$776,$A57,СВЦЭМ!$B$33:$B$776,E$47)+'СЕТ СН'!$G$11+СВЦЭМ!$D$10+'СЕТ СН'!$G$5-'СЕТ СН'!$G$21</f>
        <v>3438.4647356599999</v>
      </c>
      <c r="F57" s="36">
        <f>SUMIFS(СВЦЭМ!$D$33:$D$776,СВЦЭМ!$A$33:$A$776,$A57,СВЦЭМ!$B$33:$B$776,F$47)+'СЕТ СН'!$G$11+СВЦЭМ!$D$10+'СЕТ СН'!$G$5-'СЕТ СН'!$G$21</f>
        <v>3448.6314207099999</v>
      </c>
      <c r="G57" s="36">
        <f>SUMIFS(СВЦЭМ!$D$33:$D$776,СВЦЭМ!$A$33:$A$776,$A57,СВЦЭМ!$B$33:$B$776,G$47)+'СЕТ СН'!$G$11+СВЦЭМ!$D$10+'СЕТ СН'!$G$5-'СЕТ СН'!$G$21</f>
        <v>3434.46479301</v>
      </c>
      <c r="H57" s="36">
        <f>SUMIFS(СВЦЭМ!$D$33:$D$776,СВЦЭМ!$A$33:$A$776,$A57,СВЦЭМ!$B$33:$B$776,H$47)+'СЕТ СН'!$G$11+СВЦЭМ!$D$10+'СЕТ СН'!$G$5-'СЕТ СН'!$G$21</f>
        <v>3401.4234342</v>
      </c>
      <c r="I57" s="36">
        <f>SUMIFS(СВЦЭМ!$D$33:$D$776,СВЦЭМ!$A$33:$A$776,$A57,СВЦЭМ!$B$33:$B$776,I$47)+'СЕТ СН'!$G$11+СВЦЭМ!$D$10+'СЕТ СН'!$G$5-'СЕТ СН'!$G$21</f>
        <v>3359.7441066399997</v>
      </c>
      <c r="J57" s="36">
        <f>SUMIFS(СВЦЭМ!$D$33:$D$776,СВЦЭМ!$A$33:$A$776,$A57,СВЦЭМ!$B$33:$B$776,J$47)+'СЕТ СН'!$G$11+СВЦЭМ!$D$10+'СЕТ СН'!$G$5-'СЕТ СН'!$G$21</f>
        <v>3279.7373765499997</v>
      </c>
      <c r="K57" s="36">
        <f>SUMIFS(СВЦЭМ!$D$33:$D$776,СВЦЭМ!$A$33:$A$776,$A57,СВЦЭМ!$B$33:$B$776,K$47)+'СЕТ СН'!$G$11+СВЦЭМ!$D$10+'СЕТ СН'!$G$5-'СЕТ СН'!$G$21</f>
        <v>3276.3223445799999</v>
      </c>
      <c r="L57" s="36">
        <f>SUMIFS(СВЦЭМ!$D$33:$D$776,СВЦЭМ!$A$33:$A$776,$A57,СВЦЭМ!$B$33:$B$776,L$47)+'СЕТ СН'!$G$11+СВЦЭМ!$D$10+'СЕТ СН'!$G$5-'СЕТ СН'!$G$21</f>
        <v>3267.68485431</v>
      </c>
      <c r="M57" s="36">
        <f>SUMIFS(СВЦЭМ!$D$33:$D$776,СВЦЭМ!$A$33:$A$776,$A57,СВЦЭМ!$B$33:$B$776,M$47)+'СЕТ СН'!$G$11+СВЦЭМ!$D$10+'СЕТ СН'!$G$5-'СЕТ СН'!$G$21</f>
        <v>3264.0592361600002</v>
      </c>
      <c r="N57" s="36">
        <f>SUMIFS(СВЦЭМ!$D$33:$D$776,СВЦЭМ!$A$33:$A$776,$A57,СВЦЭМ!$B$33:$B$776,N$47)+'СЕТ СН'!$G$11+СВЦЭМ!$D$10+'СЕТ СН'!$G$5-'СЕТ СН'!$G$21</f>
        <v>3281.6515676500003</v>
      </c>
      <c r="O57" s="36">
        <f>SUMIFS(СВЦЭМ!$D$33:$D$776,СВЦЭМ!$A$33:$A$776,$A57,СВЦЭМ!$B$33:$B$776,O$47)+'СЕТ СН'!$G$11+СВЦЭМ!$D$10+'СЕТ СН'!$G$5-'СЕТ СН'!$G$21</f>
        <v>3300.4645496900002</v>
      </c>
      <c r="P57" s="36">
        <f>SUMIFS(СВЦЭМ!$D$33:$D$776,СВЦЭМ!$A$33:$A$776,$A57,СВЦЭМ!$B$33:$B$776,P$47)+'СЕТ СН'!$G$11+СВЦЭМ!$D$10+'СЕТ СН'!$G$5-'СЕТ СН'!$G$21</f>
        <v>3263.22237258</v>
      </c>
      <c r="Q57" s="36">
        <f>SUMIFS(СВЦЭМ!$D$33:$D$776,СВЦЭМ!$A$33:$A$776,$A57,СВЦЭМ!$B$33:$B$776,Q$47)+'СЕТ СН'!$G$11+СВЦЭМ!$D$10+'СЕТ СН'!$G$5-'СЕТ СН'!$G$21</f>
        <v>3271.6493539900002</v>
      </c>
      <c r="R57" s="36">
        <f>SUMIFS(СВЦЭМ!$D$33:$D$776,СВЦЭМ!$A$33:$A$776,$A57,СВЦЭМ!$B$33:$B$776,R$47)+'СЕТ СН'!$G$11+СВЦЭМ!$D$10+'СЕТ СН'!$G$5-'СЕТ СН'!$G$21</f>
        <v>3270.3159061599999</v>
      </c>
      <c r="S57" s="36">
        <f>SUMIFS(СВЦЭМ!$D$33:$D$776,СВЦЭМ!$A$33:$A$776,$A57,СВЦЭМ!$B$33:$B$776,S$47)+'СЕТ СН'!$G$11+СВЦЭМ!$D$10+'СЕТ СН'!$G$5-'СЕТ СН'!$G$21</f>
        <v>3261.4334838499999</v>
      </c>
      <c r="T57" s="36">
        <f>SUMIFS(СВЦЭМ!$D$33:$D$776,СВЦЭМ!$A$33:$A$776,$A57,СВЦЭМ!$B$33:$B$776,T$47)+'СЕТ СН'!$G$11+СВЦЭМ!$D$10+'СЕТ СН'!$G$5-'СЕТ СН'!$G$21</f>
        <v>3237.4376161199998</v>
      </c>
      <c r="U57" s="36">
        <f>SUMIFS(СВЦЭМ!$D$33:$D$776,СВЦЭМ!$A$33:$A$776,$A57,СВЦЭМ!$B$33:$B$776,U$47)+'СЕТ СН'!$G$11+СВЦЭМ!$D$10+'СЕТ СН'!$G$5-'СЕТ СН'!$G$21</f>
        <v>3214.6727460699999</v>
      </c>
      <c r="V57" s="36">
        <f>SUMIFS(СВЦЭМ!$D$33:$D$776,СВЦЭМ!$A$33:$A$776,$A57,СВЦЭМ!$B$33:$B$776,V$47)+'СЕТ СН'!$G$11+СВЦЭМ!$D$10+'СЕТ СН'!$G$5-'СЕТ СН'!$G$21</f>
        <v>3203.0719307099998</v>
      </c>
      <c r="W57" s="36">
        <f>SUMIFS(СВЦЭМ!$D$33:$D$776,СВЦЭМ!$A$33:$A$776,$A57,СВЦЭМ!$B$33:$B$776,W$47)+'СЕТ СН'!$G$11+СВЦЭМ!$D$10+'СЕТ СН'!$G$5-'СЕТ СН'!$G$21</f>
        <v>3203.3848070499998</v>
      </c>
      <c r="X57" s="36">
        <f>SUMIFS(СВЦЭМ!$D$33:$D$776,СВЦЭМ!$A$33:$A$776,$A57,СВЦЭМ!$B$33:$B$776,X$47)+'СЕТ СН'!$G$11+СВЦЭМ!$D$10+'СЕТ СН'!$G$5-'СЕТ СН'!$G$21</f>
        <v>3181.3343617700002</v>
      </c>
      <c r="Y57" s="36">
        <f>SUMIFS(СВЦЭМ!$D$33:$D$776,СВЦЭМ!$A$33:$A$776,$A57,СВЦЭМ!$B$33:$B$776,Y$47)+'СЕТ СН'!$G$11+СВЦЭМ!$D$10+'СЕТ СН'!$G$5-'СЕТ СН'!$G$21</f>
        <v>3240.0069424000003</v>
      </c>
    </row>
    <row r="58" spans="1:25" ht="15.75" x14ac:dyDescent="0.2">
      <c r="A58" s="35">
        <f t="shared" si="1"/>
        <v>43932</v>
      </c>
      <c r="B58" s="36">
        <f>SUMIFS(СВЦЭМ!$D$33:$D$776,СВЦЭМ!$A$33:$A$776,$A58,СВЦЭМ!$B$33:$B$776,B$47)+'СЕТ СН'!$G$11+СВЦЭМ!$D$10+'СЕТ СН'!$G$5-'СЕТ СН'!$G$21</f>
        <v>3289.1867570900004</v>
      </c>
      <c r="C58" s="36">
        <f>SUMIFS(СВЦЭМ!$D$33:$D$776,СВЦЭМ!$A$33:$A$776,$A58,СВЦЭМ!$B$33:$B$776,C$47)+'СЕТ СН'!$G$11+СВЦЭМ!$D$10+'СЕТ СН'!$G$5-'СЕТ СН'!$G$21</f>
        <v>3310.93798707</v>
      </c>
      <c r="D58" s="36">
        <f>SUMIFS(СВЦЭМ!$D$33:$D$776,СВЦЭМ!$A$33:$A$776,$A58,СВЦЭМ!$B$33:$B$776,D$47)+'СЕТ СН'!$G$11+СВЦЭМ!$D$10+'СЕТ СН'!$G$5-'СЕТ СН'!$G$21</f>
        <v>3332.1636034399999</v>
      </c>
      <c r="E58" s="36">
        <f>SUMIFS(СВЦЭМ!$D$33:$D$776,СВЦЭМ!$A$33:$A$776,$A58,СВЦЭМ!$B$33:$B$776,E$47)+'СЕТ СН'!$G$11+СВЦЭМ!$D$10+'СЕТ СН'!$G$5-'СЕТ СН'!$G$21</f>
        <v>3343.5296702000001</v>
      </c>
      <c r="F58" s="36">
        <f>SUMIFS(СВЦЭМ!$D$33:$D$776,СВЦЭМ!$A$33:$A$776,$A58,СВЦЭМ!$B$33:$B$776,F$47)+'СЕТ СН'!$G$11+СВЦЭМ!$D$10+'СЕТ СН'!$G$5-'СЕТ СН'!$G$21</f>
        <v>3349.0205121899999</v>
      </c>
      <c r="G58" s="36">
        <f>SUMIFS(СВЦЭМ!$D$33:$D$776,СВЦЭМ!$A$33:$A$776,$A58,СВЦЭМ!$B$33:$B$776,G$47)+'СЕТ СН'!$G$11+СВЦЭМ!$D$10+'СЕТ СН'!$G$5-'СЕТ СН'!$G$21</f>
        <v>3345.0923955099997</v>
      </c>
      <c r="H58" s="36">
        <f>SUMIFS(СВЦЭМ!$D$33:$D$776,СВЦЭМ!$A$33:$A$776,$A58,СВЦЭМ!$B$33:$B$776,H$47)+'СЕТ СН'!$G$11+СВЦЭМ!$D$10+'СЕТ СН'!$G$5-'СЕТ СН'!$G$21</f>
        <v>3322.8325107600003</v>
      </c>
      <c r="I58" s="36">
        <f>SUMIFS(СВЦЭМ!$D$33:$D$776,СВЦЭМ!$A$33:$A$776,$A58,СВЦЭМ!$B$33:$B$776,I$47)+'СЕТ СН'!$G$11+СВЦЭМ!$D$10+'СЕТ СН'!$G$5-'СЕТ СН'!$G$21</f>
        <v>3295.3898691200002</v>
      </c>
      <c r="J58" s="36">
        <f>SUMIFS(СВЦЭМ!$D$33:$D$776,СВЦЭМ!$A$33:$A$776,$A58,СВЦЭМ!$B$33:$B$776,J$47)+'СЕТ СН'!$G$11+СВЦЭМ!$D$10+'СЕТ СН'!$G$5-'СЕТ СН'!$G$21</f>
        <v>3264.3039017199999</v>
      </c>
      <c r="K58" s="36">
        <f>SUMIFS(СВЦЭМ!$D$33:$D$776,СВЦЭМ!$A$33:$A$776,$A58,СВЦЭМ!$B$33:$B$776,K$47)+'СЕТ СН'!$G$11+СВЦЭМ!$D$10+'СЕТ СН'!$G$5-'СЕТ СН'!$G$21</f>
        <v>3245.7793437099999</v>
      </c>
      <c r="L58" s="36">
        <f>SUMIFS(СВЦЭМ!$D$33:$D$776,СВЦЭМ!$A$33:$A$776,$A58,СВЦЭМ!$B$33:$B$776,L$47)+'СЕТ СН'!$G$11+СВЦЭМ!$D$10+'СЕТ СН'!$G$5-'СЕТ СН'!$G$21</f>
        <v>3248.4552508900001</v>
      </c>
      <c r="M58" s="36">
        <f>SUMIFS(СВЦЭМ!$D$33:$D$776,СВЦЭМ!$A$33:$A$776,$A58,СВЦЭМ!$B$33:$B$776,M$47)+'СЕТ СН'!$G$11+СВЦЭМ!$D$10+'СЕТ СН'!$G$5-'СЕТ СН'!$G$21</f>
        <v>3267.5603394300001</v>
      </c>
      <c r="N58" s="36">
        <f>SUMIFS(СВЦЭМ!$D$33:$D$776,СВЦЭМ!$A$33:$A$776,$A58,СВЦЭМ!$B$33:$B$776,N$47)+'СЕТ СН'!$G$11+СВЦЭМ!$D$10+'СЕТ СН'!$G$5-'СЕТ СН'!$G$21</f>
        <v>3293.1423173100002</v>
      </c>
      <c r="O58" s="36">
        <f>SUMIFS(СВЦЭМ!$D$33:$D$776,СВЦЭМ!$A$33:$A$776,$A58,СВЦЭМ!$B$33:$B$776,O$47)+'СЕТ СН'!$G$11+СВЦЭМ!$D$10+'СЕТ СН'!$G$5-'СЕТ СН'!$G$21</f>
        <v>3290.7612723299999</v>
      </c>
      <c r="P58" s="36">
        <f>SUMIFS(СВЦЭМ!$D$33:$D$776,СВЦЭМ!$A$33:$A$776,$A58,СВЦЭМ!$B$33:$B$776,P$47)+'СЕТ СН'!$G$11+СВЦЭМ!$D$10+'СЕТ СН'!$G$5-'СЕТ СН'!$G$21</f>
        <v>3250.8086822699997</v>
      </c>
      <c r="Q58" s="36">
        <f>SUMIFS(СВЦЭМ!$D$33:$D$776,СВЦЭМ!$A$33:$A$776,$A58,СВЦЭМ!$B$33:$B$776,Q$47)+'СЕТ СН'!$G$11+СВЦЭМ!$D$10+'СЕТ СН'!$G$5-'СЕТ СН'!$G$21</f>
        <v>3252.0289021200001</v>
      </c>
      <c r="R58" s="36">
        <f>SUMIFS(СВЦЭМ!$D$33:$D$776,СВЦЭМ!$A$33:$A$776,$A58,СВЦЭМ!$B$33:$B$776,R$47)+'СЕТ СН'!$G$11+СВЦЭМ!$D$10+'СЕТ СН'!$G$5-'СЕТ СН'!$G$21</f>
        <v>3245.2855395900001</v>
      </c>
      <c r="S58" s="36">
        <f>SUMIFS(СВЦЭМ!$D$33:$D$776,СВЦЭМ!$A$33:$A$776,$A58,СВЦЭМ!$B$33:$B$776,S$47)+'СЕТ СН'!$G$11+СВЦЭМ!$D$10+'СЕТ СН'!$G$5-'СЕТ СН'!$G$21</f>
        <v>3257.6045954800002</v>
      </c>
      <c r="T58" s="36">
        <f>SUMIFS(СВЦЭМ!$D$33:$D$776,СВЦЭМ!$A$33:$A$776,$A58,СВЦЭМ!$B$33:$B$776,T$47)+'СЕТ СН'!$G$11+СВЦЭМ!$D$10+'СЕТ СН'!$G$5-'СЕТ СН'!$G$21</f>
        <v>3272.5140954500002</v>
      </c>
      <c r="U58" s="36">
        <f>SUMIFS(СВЦЭМ!$D$33:$D$776,СВЦЭМ!$A$33:$A$776,$A58,СВЦЭМ!$B$33:$B$776,U$47)+'СЕТ СН'!$G$11+СВЦЭМ!$D$10+'СЕТ СН'!$G$5-'СЕТ СН'!$G$21</f>
        <v>3255.5929891999999</v>
      </c>
      <c r="V58" s="36">
        <f>SUMIFS(СВЦЭМ!$D$33:$D$776,СВЦЭМ!$A$33:$A$776,$A58,СВЦЭМ!$B$33:$B$776,V$47)+'СЕТ СН'!$G$11+СВЦЭМ!$D$10+'СЕТ СН'!$G$5-'СЕТ СН'!$G$21</f>
        <v>3219.33938833</v>
      </c>
      <c r="W58" s="36">
        <f>SUMIFS(СВЦЭМ!$D$33:$D$776,СВЦЭМ!$A$33:$A$776,$A58,СВЦЭМ!$B$33:$B$776,W$47)+'СЕТ СН'!$G$11+СВЦЭМ!$D$10+'СЕТ СН'!$G$5-'СЕТ СН'!$G$21</f>
        <v>3215.7231467800002</v>
      </c>
      <c r="X58" s="36">
        <f>SUMIFS(СВЦЭМ!$D$33:$D$776,СВЦЭМ!$A$33:$A$776,$A58,СВЦЭМ!$B$33:$B$776,X$47)+'СЕТ СН'!$G$11+СВЦЭМ!$D$10+'СЕТ СН'!$G$5-'СЕТ СН'!$G$21</f>
        <v>3236.2843951100003</v>
      </c>
      <c r="Y58" s="36">
        <f>SUMIFS(СВЦЭМ!$D$33:$D$776,СВЦЭМ!$A$33:$A$776,$A58,СВЦЭМ!$B$33:$B$776,Y$47)+'СЕТ СН'!$G$11+СВЦЭМ!$D$10+'СЕТ СН'!$G$5-'СЕТ СН'!$G$21</f>
        <v>3294.5139647799997</v>
      </c>
    </row>
    <row r="59" spans="1:25" ht="15.75" x14ac:dyDescent="0.2">
      <c r="A59" s="35">
        <f t="shared" si="1"/>
        <v>43933</v>
      </c>
      <c r="B59" s="36">
        <f>SUMIFS(СВЦЭМ!$D$33:$D$776,СВЦЭМ!$A$33:$A$776,$A59,СВЦЭМ!$B$33:$B$776,B$47)+'СЕТ СН'!$G$11+СВЦЭМ!$D$10+'СЕТ СН'!$G$5-'СЕТ СН'!$G$21</f>
        <v>3281.6938810700003</v>
      </c>
      <c r="C59" s="36">
        <f>SUMIFS(СВЦЭМ!$D$33:$D$776,СВЦЭМ!$A$33:$A$776,$A59,СВЦЭМ!$B$33:$B$776,C$47)+'СЕТ СН'!$G$11+СВЦЭМ!$D$10+'СЕТ СН'!$G$5-'СЕТ СН'!$G$21</f>
        <v>3285.10980255</v>
      </c>
      <c r="D59" s="36">
        <f>SUMIFS(СВЦЭМ!$D$33:$D$776,СВЦЭМ!$A$33:$A$776,$A59,СВЦЭМ!$B$33:$B$776,D$47)+'СЕТ СН'!$G$11+СВЦЭМ!$D$10+'СЕТ СН'!$G$5-'СЕТ СН'!$G$21</f>
        <v>3264.6500872400002</v>
      </c>
      <c r="E59" s="36">
        <f>SUMIFS(СВЦЭМ!$D$33:$D$776,СВЦЭМ!$A$33:$A$776,$A59,СВЦЭМ!$B$33:$B$776,E$47)+'СЕТ СН'!$G$11+СВЦЭМ!$D$10+'СЕТ СН'!$G$5-'СЕТ СН'!$G$21</f>
        <v>3264.1696697100001</v>
      </c>
      <c r="F59" s="36">
        <f>SUMIFS(СВЦЭМ!$D$33:$D$776,СВЦЭМ!$A$33:$A$776,$A59,СВЦЭМ!$B$33:$B$776,F$47)+'СЕТ СН'!$G$11+СВЦЭМ!$D$10+'СЕТ СН'!$G$5-'СЕТ СН'!$G$21</f>
        <v>3257.8823385599999</v>
      </c>
      <c r="G59" s="36">
        <f>SUMIFS(СВЦЭМ!$D$33:$D$776,СВЦЭМ!$A$33:$A$776,$A59,СВЦЭМ!$B$33:$B$776,G$47)+'СЕТ СН'!$G$11+СВЦЭМ!$D$10+'СЕТ СН'!$G$5-'СЕТ СН'!$G$21</f>
        <v>3268.0689938</v>
      </c>
      <c r="H59" s="36">
        <f>SUMIFS(СВЦЭМ!$D$33:$D$776,СВЦЭМ!$A$33:$A$776,$A59,СВЦЭМ!$B$33:$B$776,H$47)+'СЕТ СН'!$G$11+СВЦЭМ!$D$10+'СЕТ СН'!$G$5-'СЕТ СН'!$G$21</f>
        <v>3271.8285430400001</v>
      </c>
      <c r="I59" s="36">
        <f>SUMIFS(СВЦЭМ!$D$33:$D$776,СВЦЭМ!$A$33:$A$776,$A59,СВЦЭМ!$B$33:$B$776,I$47)+'СЕТ СН'!$G$11+СВЦЭМ!$D$10+'СЕТ СН'!$G$5-'СЕТ СН'!$G$21</f>
        <v>3270.9322512399999</v>
      </c>
      <c r="J59" s="36">
        <f>SUMIFS(СВЦЭМ!$D$33:$D$776,СВЦЭМ!$A$33:$A$776,$A59,СВЦЭМ!$B$33:$B$776,J$47)+'СЕТ СН'!$G$11+СВЦЭМ!$D$10+'СЕТ СН'!$G$5-'СЕТ СН'!$G$21</f>
        <v>3234.8338921499999</v>
      </c>
      <c r="K59" s="36">
        <f>SUMIFS(СВЦЭМ!$D$33:$D$776,СВЦЭМ!$A$33:$A$776,$A59,СВЦЭМ!$B$33:$B$776,K$47)+'СЕТ СН'!$G$11+СВЦЭМ!$D$10+'СЕТ СН'!$G$5-'СЕТ СН'!$G$21</f>
        <v>3186.7982661400001</v>
      </c>
      <c r="L59" s="36">
        <f>SUMIFS(СВЦЭМ!$D$33:$D$776,СВЦЭМ!$A$33:$A$776,$A59,СВЦЭМ!$B$33:$B$776,L$47)+'СЕТ СН'!$G$11+СВЦЭМ!$D$10+'СЕТ СН'!$G$5-'СЕТ СН'!$G$21</f>
        <v>3191.8006660999999</v>
      </c>
      <c r="M59" s="36">
        <f>SUMIFS(СВЦЭМ!$D$33:$D$776,СВЦЭМ!$A$33:$A$776,$A59,СВЦЭМ!$B$33:$B$776,M$47)+'СЕТ СН'!$G$11+СВЦЭМ!$D$10+'СЕТ СН'!$G$5-'СЕТ СН'!$G$21</f>
        <v>3199.1115362700002</v>
      </c>
      <c r="N59" s="36">
        <f>SUMIFS(СВЦЭМ!$D$33:$D$776,СВЦЭМ!$A$33:$A$776,$A59,СВЦЭМ!$B$33:$B$776,N$47)+'СЕТ СН'!$G$11+СВЦЭМ!$D$10+'СЕТ СН'!$G$5-'СЕТ СН'!$G$21</f>
        <v>3216.7850634199999</v>
      </c>
      <c r="O59" s="36">
        <f>SUMIFS(СВЦЭМ!$D$33:$D$776,СВЦЭМ!$A$33:$A$776,$A59,СВЦЭМ!$B$33:$B$776,O$47)+'СЕТ СН'!$G$11+СВЦЭМ!$D$10+'СЕТ СН'!$G$5-'СЕТ СН'!$G$21</f>
        <v>3237.3481730900003</v>
      </c>
      <c r="P59" s="36">
        <f>SUMIFS(СВЦЭМ!$D$33:$D$776,СВЦЭМ!$A$33:$A$776,$A59,СВЦЭМ!$B$33:$B$776,P$47)+'СЕТ СН'!$G$11+СВЦЭМ!$D$10+'СЕТ СН'!$G$5-'СЕТ СН'!$G$21</f>
        <v>3251.4404687599999</v>
      </c>
      <c r="Q59" s="36">
        <f>SUMIFS(СВЦЭМ!$D$33:$D$776,СВЦЭМ!$A$33:$A$776,$A59,СВЦЭМ!$B$33:$B$776,Q$47)+'СЕТ СН'!$G$11+СВЦЭМ!$D$10+'СЕТ СН'!$G$5-'СЕТ СН'!$G$21</f>
        <v>3257.07807839</v>
      </c>
      <c r="R59" s="36">
        <f>SUMIFS(СВЦЭМ!$D$33:$D$776,СВЦЭМ!$A$33:$A$776,$A59,СВЦЭМ!$B$33:$B$776,R$47)+'СЕТ СН'!$G$11+СВЦЭМ!$D$10+'СЕТ СН'!$G$5-'СЕТ СН'!$G$21</f>
        <v>3248.9450307300003</v>
      </c>
      <c r="S59" s="36">
        <f>SUMIFS(СВЦЭМ!$D$33:$D$776,СВЦЭМ!$A$33:$A$776,$A59,СВЦЭМ!$B$33:$B$776,S$47)+'СЕТ СН'!$G$11+СВЦЭМ!$D$10+'СЕТ СН'!$G$5-'СЕТ СН'!$G$21</f>
        <v>3242.8996257999997</v>
      </c>
      <c r="T59" s="36">
        <f>SUMIFS(СВЦЭМ!$D$33:$D$776,СВЦЭМ!$A$33:$A$776,$A59,СВЦЭМ!$B$33:$B$776,T$47)+'СЕТ СН'!$G$11+СВЦЭМ!$D$10+'СЕТ СН'!$G$5-'СЕТ СН'!$G$21</f>
        <v>3222.37123608</v>
      </c>
      <c r="U59" s="36">
        <f>SUMIFS(СВЦЭМ!$D$33:$D$776,СВЦЭМ!$A$33:$A$776,$A59,СВЦЭМ!$B$33:$B$776,U$47)+'СЕТ СН'!$G$11+СВЦЭМ!$D$10+'СЕТ СН'!$G$5-'СЕТ СН'!$G$21</f>
        <v>3170.3764062500004</v>
      </c>
      <c r="V59" s="36">
        <f>SUMIFS(СВЦЭМ!$D$33:$D$776,СВЦЭМ!$A$33:$A$776,$A59,СВЦЭМ!$B$33:$B$776,V$47)+'СЕТ СН'!$G$11+СВЦЭМ!$D$10+'СЕТ СН'!$G$5-'СЕТ СН'!$G$21</f>
        <v>3097.1521166400003</v>
      </c>
      <c r="W59" s="36">
        <f>SUMIFS(СВЦЭМ!$D$33:$D$776,СВЦЭМ!$A$33:$A$776,$A59,СВЦЭМ!$B$33:$B$776,W$47)+'СЕТ СН'!$G$11+СВЦЭМ!$D$10+'СЕТ СН'!$G$5-'СЕТ СН'!$G$21</f>
        <v>3092.2210914400002</v>
      </c>
      <c r="X59" s="36">
        <f>SUMIFS(СВЦЭМ!$D$33:$D$776,СВЦЭМ!$A$33:$A$776,$A59,СВЦЭМ!$B$33:$B$776,X$47)+'СЕТ СН'!$G$11+СВЦЭМ!$D$10+'СЕТ СН'!$G$5-'СЕТ СН'!$G$21</f>
        <v>3138.5658447599999</v>
      </c>
      <c r="Y59" s="36">
        <f>SUMIFS(СВЦЭМ!$D$33:$D$776,СВЦЭМ!$A$33:$A$776,$A59,СВЦЭМ!$B$33:$B$776,Y$47)+'СЕТ СН'!$G$11+СВЦЭМ!$D$10+'СЕТ СН'!$G$5-'СЕТ СН'!$G$21</f>
        <v>3174.1318991600001</v>
      </c>
    </row>
    <row r="60" spans="1:25" ht="15.75" x14ac:dyDescent="0.2">
      <c r="A60" s="35">
        <f t="shared" si="1"/>
        <v>43934</v>
      </c>
      <c r="B60" s="36">
        <f>SUMIFS(СВЦЭМ!$D$33:$D$776,СВЦЭМ!$A$33:$A$776,$A60,СВЦЭМ!$B$33:$B$776,B$47)+'СЕТ СН'!$G$11+СВЦЭМ!$D$10+'СЕТ СН'!$G$5-'СЕТ СН'!$G$21</f>
        <v>3176.4589292999999</v>
      </c>
      <c r="C60" s="36">
        <f>SUMIFS(СВЦЭМ!$D$33:$D$776,СВЦЭМ!$A$33:$A$776,$A60,СВЦЭМ!$B$33:$B$776,C$47)+'СЕТ СН'!$G$11+СВЦЭМ!$D$10+'СЕТ СН'!$G$5-'СЕТ СН'!$G$21</f>
        <v>3197.8079989500002</v>
      </c>
      <c r="D60" s="36">
        <f>SUMIFS(СВЦЭМ!$D$33:$D$776,СВЦЭМ!$A$33:$A$776,$A60,СВЦЭМ!$B$33:$B$776,D$47)+'СЕТ СН'!$G$11+СВЦЭМ!$D$10+'СЕТ СН'!$G$5-'СЕТ СН'!$G$21</f>
        <v>3232.75302895</v>
      </c>
      <c r="E60" s="36">
        <f>SUMIFS(СВЦЭМ!$D$33:$D$776,СВЦЭМ!$A$33:$A$776,$A60,СВЦЭМ!$B$33:$B$776,E$47)+'СЕТ СН'!$G$11+СВЦЭМ!$D$10+'СЕТ СН'!$G$5-'СЕТ СН'!$G$21</f>
        <v>3247.4181750400003</v>
      </c>
      <c r="F60" s="36">
        <f>SUMIFS(СВЦЭМ!$D$33:$D$776,СВЦЭМ!$A$33:$A$776,$A60,СВЦЭМ!$B$33:$B$776,F$47)+'СЕТ СН'!$G$11+СВЦЭМ!$D$10+'СЕТ СН'!$G$5-'СЕТ СН'!$G$21</f>
        <v>3257.6448147999999</v>
      </c>
      <c r="G60" s="36">
        <f>SUMIFS(СВЦЭМ!$D$33:$D$776,СВЦЭМ!$A$33:$A$776,$A60,СВЦЭМ!$B$33:$B$776,G$47)+'СЕТ СН'!$G$11+СВЦЭМ!$D$10+'СЕТ СН'!$G$5-'СЕТ СН'!$G$21</f>
        <v>3239.58796893</v>
      </c>
      <c r="H60" s="36">
        <f>SUMIFS(СВЦЭМ!$D$33:$D$776,СВЦЭМ!$A$33:$A$776,$A60,СВЦЭМ!$B$33:$B$776,H$47)+'СЕТ СН'!$G$11+СВЦЭМ!$D$10+'СЕТ СН'!$G$5-'СЕТ СН'!$G$21</f>
        <v>3244.3443927899998</v>
      </c>
      <c r="I60" s="36">
        <f>SUMIFS(СВЦЭМ!$D$33:$D$776,СВЦЭМ!$A$33:$A$776,$A60,СВЦЭМ!$B$33:$B$776,I$47)+'СЕТ СН'!$G$11+СВЦЭМ!$D$10+'СЕТ СН'!$G$5-'СЕТ СН'!$G$21</f>
        <v>3187.5397719699999</v>
      </c>
      <c r="J60" s="36">
        <f>SUMIFS(СВЦЭМ!$D$33:$D$776,СВЦЭМ!$A$33:$A$776,$A60,СВЦЭМ!$B$33:$B$776,J$47)+'СЕТ СН'!$G$11+СВЦЭМ!$D$10+'СЕТ СН'!$G$5-'СЕТ СН'!$G$21</f>
        <v>3116.32653639</v>
      </c>
      <c r="K60" s="36">
        <f>SUMIFS(СВЦЭМ!$D$33:$D$776,СВЦЭМ!$A$33:$A$776,$A60,СВЦЭМ!$B$33:$B$776,K$47)+'СЕТ СН'!$G$11+СВЦЭМ!$D$10+'СЕТ СН'!$G$5-'СЕТ СН'!$G$21</f>
        <v>3092.5688663700003</v>
      </c>
      <c r="L60" s="36">
        <f>SUMIFS(СВЦЭМ!$D$33:$D$776,СВЦЭМ!$A$33:$A$776,$A60,СВЦЭМ!$B$33:$B$776,L$47)+'СЕТ СН'!$G$11+СВЦЭМ!$D$10+'СЕТ СН'!$G$5-'СЕТ СН'!$G$21</f>
        <v>3082.9051577500004</v>
      </c>
      <c r="M60" s="36">
        <f>SUMIFS(СВЦЭМ!$D$33:$D$776,СВЦЭМ!$A$33:$A$776,$A60,СВЦЭМ!$B$33:$B$776,M$47)+'СЕТ СН'!$G$11+СВЦЭМ!$D$10+'СЕТ СН'!$G$5-'СЕТ СН'!$G$21</f>
        <v>3079.31394206</v>
      </c>
      <c r="N60" s="36">
        <f>SUMIFS(СВЦЭМ!$D$33:$D$776,СВЦЭМ!$A$33:$A$776,$A60,СВЦЭМ!$B$33:$B$776,N$47)+'СЕТ СН'!$G$11+СВЦЭМ!$D$10+'СЕТ СН'!$G$5-'СЕТ СН'!$G$21</f>
        <v>3092.66237039</v>
      </c>
      <c r="O60" s="36">
        <f>SUMIFS(СВЦЭМ!$D$33:$D$776,СВЦЭМ!$A$33:$A$776,$A60,СВЦЭМ!$B$33:$B$776,O$47)+'СЕТ СН'!$G$11+СВЦЭМ!$D$10+'СЕТ СН'!$G$5-'СЕТ СН'!$G$21</f>
        <v>3091.7663011200002</v>
      </c>
      <c r="P60" s="36">
        <f>SUMIFS(СВЦЭМ!$D$33:$D$776,СВЦЭМ!$A$33:$A$776,$A60,СВЦЭМ!$B$33:$B$776,P$47)+'СЕТ СН'!$G$11+СВЦЭМ!$D$10+'СЕТ СН'!$G$5-'СЕТ СН'!$G$21</f>
        <v>3098.0253872600001</v>
      </c>
      <c r="Q60" s="36">
        <f>SUMIFS(СВЦЭМ!$D$33:$D$776,СВЦЭМ!$A$33:$A$776,$A60,СВЦЭМ!$B$33:$B$776,Q$47)+'СЕТ СН'!$G$11+СВЦЭМ!$D$10+'СЕТ СН'!$G$5-'СЕТ СН'!$G$21</f>
        <v>3102.2649056800001</v>
      </c>
      <c r="R60" s="36">
        <f>SUMIFS(СВЦЭМ!$D$33:$D$776,СВЦЭМ!$A$33:$A$776,$A60,СВЦЭМ!$B$33:$B$776,R$47)+'СЕТ СН'!$G$11+СВЦЭМ!$D$10+'СЕТ СН'!$G$5-'СЕТ СН'!$G$21</f>
        <v>3113.0356796700003</v>
      </c>
      <c r="S60" s="36">
        <f>SUMIFS(СВЦЭМ!$D$33:$D$776,СВЦЭМ!$A$33:$A$776,$A60,СВЦЭМ!$B$33:$B$776,S$47)+'СЕТ СН'!$G$11+СВЦЭМ!$D$10+'СЕТ СН'!$G$5-'СЕТ СН'!$G$21</f>
        <v>3110.48158693</v>
      </c>
      <c r="T60" s="36">
        <f>SUMIFS(СВЦЭМ!$D$33:$D$776,СВЦЭМ!$A$33:$A$776,$A60,СВЦЭМ!$B$33:$B$776,T$47)+'СЕТ СН'!$G$11+СВЦЭМ!$D$10+'СЕТ СН'!$G$5-'СЕТ СН'!$G$21</f>
        <v>3106.27299004</v>
      </c>
      <c r="U60" s="36">
        <f>SUMIFS(СВЦЭМ!$D$33:$D$776,СВЦЭМ!$A$33:$A$776,$A60,СВЦЭМ!$B$33:$B$776,U$47)+'СЕТ СН'!$G$11+СВЦЭМ!$D$10+'СЕТ СН'!$G$5-'СЕТ СН'!$G$21</f>
        <v>3106.6847147100002</v>
      </c>
      <c r="V60" s="36">
        <f>SUMIFS(СВЦЭМ!$D$33:$D$776,СВЦЭМ!$A$33:$A$776,$A60,СВЦЭМ!$B$33:$B$776,V$47)+'СЕТ СН'!$G$11+СВЦЭМ!$D$10+'СЕТ СН'!$G$5-'СЕТ СН'!$G$21</f>
        <v>3094.5116753299999</v>
      </c>
      <c r="W60" s="36">
        <f>SUMIFS(СВЦЭМ!$D$33:$D$776,СВЦЭМ!$A$33:$A$776,$A60,СВЦЭМ!$B$33:$B$776,W$47)+'СЕТ СН'!$G$11+СВЦЭМ!$D$10+'СЕТ СН'!$G$5-'СЕТ СН'!$G$21</f>
        <v>3089.3337431300001</v>
      </c>
      <c r="X60" s="36">
        <f>SUMIFS(СВЦЭМ!$D$33:$D$776,СВЦЭМ!$A$33:$A$776,$A60,СВЦЭМ!$B$33:$B$776,X$47)+'СЕТ СН'!$G$11+СВЦЭМ!$D$10+'СЕТ СН'!$G$5-'СЕТ СН'!$G$21</f>
        <v>3098.0484465899999</v>
      </c>
      <c r="Y60" s="36">
        <f>SUMIFS(СВЦЭМ!$D$33:$D$776,СВЦЭМ!$A$33:$A$776,$A60,СВЦЭМ!$B$33:$B$776,Y$47)+'СЕТ СН'!$G$11+СВЦЭМ!$D$10+'СЕТ СН'!$G$5-'СЕТ СН'!$G$21</f>
        <v>3132.3951868000004</v>
      </c>
    </row>
    <row r="61" spans="1:25" ht="15.75" x14ac:dyDescent="0.2">
      <c r="A61" s="35">
        <f t="shared" si="1"/>
        <v>43935</v>
      </c>
      <c r="B61" s="36">
        <f>SUMIFS(СВЦЭМ!$D$33:$D$776,СВЦЭМ!$A$33:$A$776,$A61,СВЦЭМ!$B$33:$B$776,B$47)+'СЕТ СН'!$G$11+СВЦЭМ!$D$10+'СЕТ СН'!$G$5-'СЕТ СН'!$G$21</f>
        <v>3169.4453097599999</v>
      </c>
      <c r="C61" s="36">
        <f>SUMIFS(СВЦЭМ!$D$33:$D$776,СВЦЭМ!$A$33:$A$776,$A61,СВЦЭМ!$B$33:$B$776,C$47)+'СЕТ СН'!$G$11+СВЦЭМ!$D$10+'СЕТ СН'!$G$5-'СЕТ СН'!$G$21</f>
        <v>3199.15488637</v>
      </c>
      <c r="D61" s="36">
        <f>SUMIFS(СВЦЭМ!$D$33:$D$776,СВЦЭМ!$A$33:$A$776,$A61,СВЦЭМ!$B$33:$B$776,D$47)+'СЕТ СН'!$G$11+СВЦЭМ!$D$10+'СЕТ СН'!$G$5-'СЕТ СН'!$G$21</f>
        <v>3227.0317114600002</v>
      </c>
      <c r="E61" s="36">
        <f>SUMIFS(СВЦЭМ!$D$33:$D$776,СВЦЭМ!$A$33:$A$776,$A61,СВЦЭМ!$B$33:$B$776,E$47)+'СЕТ СН'!$G$11+СВЦЭМ!$D$10+'СЕТ СН'!$G$5-'СЕТ СН'!$G$21</f>
        <v>3244.6769117900003</v>
      </c>
      <c r="F61" s="36">
        <f>SUMIFS(СВЦЭМ!$D$33:$D$776,СВЦЭМ!$A$33:$A$776,$A61,СВЦЭМ!$B$33:$B$776,F$47)+'СЕТ СН'!$G$11+СВЦЭМ!$D$10+'СЕТ СН'!$G$5-'СЕТ СН'!$G$21</f>
        <v>3257.69760941</v>
      </c>
      <c r="G61" s="36">
        <f>SUMIFS(СВЦЭМ!$D$33:$D$776,СВЦЭМ!$A$33:$A$776,$A61,СВЦЭМ!$B$33:$B$776,G$47)+'СЕТ СН'!$G$11+СВЦЭМ!$D$10+'СЕТ СН'!$G$5-'СЕТ СН'!$G$21</f>
        <v>3253.0885684</v>
      </c>
      <c r="H61" s="36">
        <f>SUMIFS(СВЦЭМ!$D$33:$D$776,СВЦЭМ!$A$33:$A$776,$A61,СВЦЭМ!$B$33:$B$776,H$47)+'СЕТ СН'!$G$11+СВЦЭМ!$D$10+'СЕТ СН'!$G$5-'СЕТ СН'!$G$21</f>
        <v>3267.8870882299998</v>
      </c>
      <c r="I61" s="36">
        <f>SUMIFS(СВЦЭМ!$D$33:$D$776,СВЦЭМ!$A$33:$A$776,$A61,СВЦЭМ!$B$33:$B$776,I$47)+'СЕТ СН'!$G$11+СВЦЭМ!$D$10+'СЕТ СН'!$G$5-'СЕТ СН'!$G$21</f>
        <v>3295.6744228299999</v>
      </c>
      <c r="J61" s="36">
        <f>SUMIFS(СВЦЭМ!$D$33:$D$776,СВЦЭМ!$A$33:$A$776,$A61,СВЦЭМ!$B$33:$B$776,J$47)+'СЕТ СН'!$G$11+СВЦЭМ!$D$10+'СЕТ СН'!$G$5-'СЕТ СН'!$G$21</f>
        <v>3242.9586001299999</v>
      </c>
      <c r="K61" s="36">
        <f>SUMIFS(СВЦЭМ!$D$33:$D$776,СВЦЭМ!$A$33:$A$776,$A61,СВЦЭМ!$B$33:$B$776,K$47)+'СЕТ СН'!$G$11+СВЦЭМ!$D$10+'СЕТ СН'!$G$5-'СЕТ СН'!$G$21</f>
        <v>3223.1860051600001</v>
      </c>
      <c r="L61" s="36">
        <f>SUMIFS(СВЦЭМ!$D$33:$D$776,СВЦЭМ!$A$33:$A$776,$A61,СВЦЭМ!$B$33:$B$776,L$47)+'СЕТ СН'!$G$11+СВЦЭМ!$D$10+'СЕТ СН'!$G$5-'СЕТ СН'!$G$21</f>
        <v>3214.3208501099998</v>
      </c>
      <c r="M61" s="36">
        <f>SUMIFS(СВЦЭМ!$D$33:$D$776,СВЦЭМ!$A$33:$A$776,$A61,СВЦЭМ!$B$33:$B$776,M$47)+'СЕТ СН'!$G$11+СВЦЭМ!$D$10+'СЕТ СН'!$G$5-'СЕТ СН'!$G$21</f>
        <v>3218.5338672400003</v>
      </c>
      <c r="N61" s="36">
        <f>SUMIFS(СВЦЭМ!$D$33:$D$776,СВЦЭМ!$A$33:$A$776,$A61,СВЦЭМ!$B$33:$B$776,N$47)+'СЕТ СН'!$G$11+СВЦЭМ!$D$10+'СЕТ СН'!$G$5-'СЕТ СН'!$G$21</f>
        <v>3217.2198325600002</v>
      </c>
      <c r="O61" s="36">
        <f>SUMIFS(СВЦЭМ!$D$33:$D$776,СВЦЭМ!$A$33:$A$776,$A61,СВЦЭМ!$B$33:$B$776,O$47)+'СЕТ СН'!$G$11+СВЦЭМ!$D$10+'СЕТ СН'!$G$5-'СЕТ СН'!$G$21</f>
        <v>3184.4981816899999</v>
      </c>
      <c r="P61" s="36">
        <f>SUMIFS(СВЦЭМ!$D$33:$D$776,СВЦЭМ!$A$33:$A$776,$A61,СВЦЭМ!$B$33:$B$776,P$47)+'СЕТ СН'!$G$11+СВЦЭМ!$D$10+'СЕТ СН'!$G$5-'СЕТ СН'!$G$21</f>
        <v>3188.7284824500002</v>
      </c>
      <c r="Q61" s="36">
        <f>SUMIFS(СВЦЭМ!$D$33:$D$776,СВЦЭМ!$A$33:$A$776,$A61,СВЦЭМ!$B$33:$B$776,Q$47)+'СЕТ СН'!$G$11+СВЦЭМ!$D$10+'СЕТ СН'!$G$5-'СЕТ СН'!$G$21</f>
        <v>3202.88422636</v>
      </c>
      <c r="R61" s="36">
        <f>SUMIFS(СВЦЭМ!$D$33:$D$776,СВЦЭМ!$A$33:$A$776,$A61,СВЦЭМ!$B$33:$B$776,R$47)+'СЕТ СН'!$G$11+СВЦЭМ!$D$10+'СЕТ СН'!$G$5-'СЕТ СН'!$G$21</f>
        <v>3232.7227436499998</v>
      </c>
      <c r="S61" s="36">
        <f>SUMIFS(СВЦЭМ!$D$33:$D$776,СВЦЭМ!$A$33:$A$776,$A61,СВЦЭМ!$B$33:$B$776,S$47)+'СЕТ СН'!$G$11+СВЦЭМ!$D$10+'СЕТ СН'!$G$5-'СЕТ СН'!$G$21</f>
        <v>3239.6698779899998</v>
      </c>
      <c r="T61" s="36">
        <f>SUMIFS(СВЦЭМ!$D$33:$D$776,СВЦЭМ!$A$33:$A$776,$A61,СВЦЭМ!$B$33:$B$776,T$47)+'СЕТ СН'!$G$11+СВЦЭМ!$D$10+'СЕТ СН'!$G$5-'СЕТ СН'!$G$21</f>
        <v>3209.0230108800001</v>
      </c>
      <c r="U61" s="36">
        <f>SUMIFS(СВЦЭМ!$D$33:$D$776,СВЦЭМ!$A$33:$A$776,$A61,СВЦЭМ!$B$33:$B$776,U$47)+'СЕТ СН'!$G$11+СВЦЭМ!$D$10+'СЕТ СН'!$G$5-'СЕТ СН'!$G$21</f>
        <v>3186.8510648500001</v>
      </c>
      <c r="V61" s="36">
        <f>SUMIFS(СВЦЭМ!$D$33:$D$776,СВЦЭМ!$A$33:$A$776,$A61,СВЦЭМ!$B$33:$B$776,V$47)+'СЕТ СН'!$G$11+СВЦЭМ!$D$10+'СЕТ СН'!$G$5-'СЕТ СН'!$G$21</f>
        <v>3184.0539641400001</v>
      </c>
      <c r="W61" s="36">
        <f>SUMIFS(СВЦЭМ!$D$33:$D$776,СВЦЭМ!$A$33:$A$776,$A61,СВЦЭМ!$B$33:$B$776,W$47)+'СЕТ СН'!$G$11+СВЦЭМ!$D$10+'СЕТ СН'!$G$5-'СЕТ СН'!$G$21</f>
        <v>3176.1444148</v>
      </c>
      <c r="X61" s="36">
        <f>SUMIFS(СВЦЭМ!$D$33:$D$776,СВЦЭМ!$A$33:$A$776,$A61,СВЦЭМ!$B$33:$B$776,X$47)+'СЕТ СН'!$G$11+СВЦЭМ!$D$10+'СЕТ СН'!$G$5-'СЕТ СН'!$G$21</f>
        <v>3186.6952816799999</v>
      </c>
      <c r="Y61" s="36">
        <f>SUMIFS(СВЦЭМ!$D$33:$D$776,СВЦЭМ!$A$33:$A$776,$A61,СВЦЭМ!$B$33:$B$776,Y$47)+'СЕТ СН'!$G$11+СВЦЭМ!$D$10+'СЕТ СН'!$G$5-'СЕТ СН'!$G$21</f>
        <v>3204.3255649299999</v>
      </c>
    </row>
    <row r="62" spans="1:25" ht="15.75" x14ac:dyDescent="0.2">
      <c r="A62" s="35">
        <f t="shared" si="1"/>
        <v>43936</v>
      </c>
      <c r="B62" s="36">
        <f>SUMIFS(СВЦЭМ!$D$33:$D$776,СВЦЭМ!$A$33:$A$776,$A62,СВЦЭМ!$B$33:$B$776,B$47)+'СЕТ СН'!$G$11+СВЦЭМ!$D$10+'СЕТ СН'!$G$5-'СЕТ СН'!$G$21</f>
        <v>3252.3767260200002</v>
      </c>
      <c r="C62" s="36">
        <f>SUMIFS(СВЦЭМ!$D$33:$D$776,СВЦЭМ!$A$33:$A$776,$A62,СВЦЭМ!$B$33:$B$776,C$47)+'СЕТ СН'!$G$11+СВЦЭМ!$D$10+'СЕТ СН'!$G$5-'СЕТ СН'!$G$21</f>
        <v>3271.0920498400001</v>
      </c>
      <c r="D62" s="36">
        <f>SUMIFS(СВЦЭМ!$D$33:$D$776,СВЦЭМ!$A$33:$A$776,$A62,СВЦЭМ!$B$33:$B$776,D$47)+'СЕТ СН'!$G$11+СВЦЭМ!$D$10+'СЕТ СН'!$G$5-'СЕТ СН'!$G$21</f>
        <v>3272.9069010200001</v>
      </c>
      <c r="E62" s="36">
        <f>SUMIFS(СВЦЭМ!$D$33:$D$776,СВЦЭМ!$A$33:$A$776,$A62,СВЦЭМ!$B$33:$B$776,E$47)+'СЕТ СН'!$G$11+СВЦЭМ!$D$10+'СЕТ СН'!$G$5-'СЕТ СН'!$G$21</f>
        <v>3266.6074475699997</v>
      </c>
      <c r="F62" s="36">
        <f>SUMIFS(СВЦЭМ!$D$33:$D$776,СВЦЭМ!$A$33:$A$776,$A62,СВЦЭМ!$B$33:$B$776,F$47)+'СЕТ СН'!$G$11+СВЦЭМ!$D$10+'СЕТ СН'!$G$5-'СЕТ СН'!$G$21</f>
        <v>3263.2581510099999</v>
      </c>
      <c r="G62" s="36">
        <f>SUMIFS(СВЦЭМ!$D$33:$D$776,СВЦЭМ!$A$33:$A$776,$A62,СВЦЭМ!$B$33:$B$776,G$47)+'СЕТ СН'!$G$11+СВЦЭМ!$D$10+'СЕТ СН'!$G$5-'СЕТ СН'!$G$21</f>
        <v>3261.7894562500001</v>
      </c>
      <c r="H62" s="36">
        <f>SUMIFS(СВЦЭМ!$D$33:$D$776,СВЦЭМ!$A$33:$A$776,$A62,СВЦЭМ!$B$33:$B$776,H$47)+'СЕТ СН'!$G$11+СВЦЭМ!$D$10+'СЕТ СН'!$G$5-'СЕТ СН'!$G$21</f>
        <v>3250.59429563</v>
      </c>
      <c r="I62" s="36">
        <f>SUMIFS(СВЦЭМ!$D$33:$D$776,СВЦЭМ!$A$33:$A$776,$A62,СВЦЭМ!$B$33:$B$776,I$47)+'СЕТ СН'!$G$11+СВЦЭМ!$D$10+'СЕТ СН'!$G$5-'СЕТ СН'!$G$21</f>
        <v>3236.0998268000003</v>
      </c>
      <c r="J62" s="36">
        <f>SUMIFS(СВЦЭМ!$D$33:$D$776,СВЦЭМ!$A$33:$A$776,$A62,СВЦЭМ!$B$33:$B$776,J$47)+'СЕТ СН'!$G$11+СВЦЭМ!$D$10+'СЕТ СН'!$G$5-'СЕТ СН'!$G$21</f>
        <v>3170.71605537</v>
      </c>
      <c r="K62" s="36">
        <f>SUMIFS(СВЦЭМ!$D$33:$D$776,СВЦЭМ!$A$33:$A$776,$A62,СВЦЭМ!$B$33:$B$776,K$47)+'СЕТ СН'!$G$11+СВЦЭМ!$D$10+'СЕТ СН'!$G$5-'СЕТ СН'!$G$21</f>
        <v>3138.66220213</v>
      </c>
      <c r="L62" s="36">
        <f>SUMIFS(СВЦЭМ!$D$33:$D$776,СВЦЭМ!$A$33:$A$776,$A62,СВЦЭМ!$B$33:$B$776,L$47)+'СЕТ СН'!$G$11+СВЦЭМ!$D$10+'СЕТ СН'!$G$5-'СЕТ СН'!$G$21</f>
        <v>3141.4233042700002</v>
      </c>
      <c r="M62" s="36">
        <f>SUMIFS(СВЦЭМ!$D$33:$D$776,СВЦЭМ!$A$33:$A$776,$A62,СВЦЭМ!$B$33:$B$776,M$47)+'СЕТ СН'!$G$11+СВЦЭМ!$D$10+'СЕТ СН'!$G$5-'СЕТ СН'!$G$21</f>
        <v>3149.3236104500002</v>
      </c>
      <c r="N62" s="36">
        <f>SUMIFS(СВЦЭМ!$D$33:$D$776,СВЦЭМ!$A$33:$A$776,$A62,СВЦЭМ!$B$33:$B$776,N$47)+'СЕТ СН'!$G$11+СВЦЭМ!$D$10+'СЕТ СН'!$G$5-'СЕТ СН'!$G$21</f>
        <v>3144.4720870400001</v>
      </c>
      <c r="O62" s="36">
        <f>SUMIFS(СВЦЭМ!$D$33:$D$776,СВЦЭМ!$A$33:$A$776,$A62,СВЦЭМ!$B$33:$B$776,O$47)+'СЕТ СН'!$G$11+СВЦЭМ!$D$10+'СЕТ СН'!$G$5-'СЕТ СН'!$G$21</f>
        <v>3163.1177046600001</v>
      </c>
      <c r="P62" s="36">
        <f>SUMIFS(СВЦЭМ!$D$33:$D$776,СВЦЭМ!$A$33:$A$776,$A62,СВЦЭМ!$B$33:$B$776,P$47)+'СЕТ СН'!$G$11+СВЦЭМ!$D$10+'СЕТ СН'!$G$5-'СЕТ СН'!$G$21</f>
        <v>3165.0385466500002</v>
      </c>
      <c r="Q62" s="36">
        <f>SUMIFS(СВЦЭМ!$D$33:$D$776,СВЦЭМ!$A$33:$A$776,$A62,СВЦЭМ!$B$33:$B$776,Q$47)+'СЕТ СН'!$G$11+СВЦЭМ!$D$10+'СЕТ СН'!$G$5-'СЕТ СН'!$G$21</f>
        <v>3167.3229550000001</v>
      </c>
      <c r="R62" s="36">
        <f>SUMIFS(СВЦЭМ!$D$33:$D$776,СВЦЭМ!$A$33:$A$776,$A62,СВЦЭМ!$B$33:$B$776,R$47)+'СЕТ СН'!$G$11+СВЦЭМ!$D$10+'СЕТ СН'!$G$5-'СЕТ СН'!$G$21</f>
        <v>3165.98986049</v>
      </c>
      <c r="S62" s="36">
        <f>SUMIFS(СВЦЭМ!$D$33:$D$776,СВЦЭМ!$A$33:$A$776,$A62,СВЦЭМ!$B$33:$B$776,S$47)+'СЕТ СН'!$G$11+СВЦЭМ!$D$10+'СЕТ СН'!$G$5-'СЕТ СН'!$G$21</f>
        <v>3163.6206004100004</v>
      </c>
      <c r="T62" s="36">
        <f>SUMIFS(СВЦЭМ!$D$33:$D$776,СВЦЭМ!$A$33:$A$776,$A62,СВЦЭМ!$B$33:$B$776,T$47)+'СЕТ СН'!$G$11+СВЦЭМ!$D$10+'СЕТ СН'!$G$5-'СЕТ СН'!$G$21</f>
        <v>3139.1523067100002</v>
      </c>
      <c r="U62" s="36">
        <f>SUMIFS(СВЦЭМ!$D$33:$D$776,СВЦЭМ!$A$33:$A$776,$A62,СВЦЭМ!$B$33:$B$776,U$47)+'СЕТ СН'!$G$11+СВЦЭМ!$D$10+'СЕТ СН'!$G$5-'СЕТ СН'!$G$21</f>
        <v>3113.1200119100004</v>
      </c>
      <c r="V62" s="36">
        <f>SUMIFS(СВЦЭМ!$D$33:$D$776,СВЦЭМ!$A$33:$A$776,$A62,СВЦЭМ!$B$33:$B$776,V$47)+'СЕТ СН'!$G$11+СВЦЭМ!$D$10+'СЕТ СН'!$G$5-'СЕТ СН'!$G$21</f>
        <v>3125.1311293600002</v>
      </c>
      <c r="W62" s="36">
        <f>SUMIFS(СВЦЭМ!$D$33:$D$776,СВЦЭМ!$A$33:$A$776,$A62,СВЦЭМ!$B$33:$B$776,W$47)+'СЕТ СН'!$G$11+СВЦЭМ!$D$10+'СЕТ СН'!$G$5-'СЕТ СН'!$G$21</f>
        <v>3127.0636053900002</v>
      </c>
      <c r="X62" s="36">
        <f>SUMIFS(СВЦЭМ!$D$33:$D$776,СВЦЭМ!$A$33:$A$776,$A62,СВЦЭМ!$B$33:$B$776,X$47)+'СЕТ СН'!$G$11+СВЦЭМ!$D$10+'СЕТ СН'!$G$5-'СЕТ СН'!$G$21</f>
        <v>3117.7122433900004</v>
      </c>
      <c r="Y62" s="36">
        <f>SUMIFS(СВЦЭМ!$D$33:$D$776,СВЦЭМ!$A$33:$A$776,$A62,СВЦЭМ!$B$33:$B$776,Y$47)+'СЕТ СН'!$G$11+СВЦЭМ!$D$10+'СЕТ СН'!$G$5-'СЕТ СН'!$G$21</f>
        <v>3152.88924279</v>
      </c>
    </row>
    <row r="63" spans="1:25" ht="15.75" x14ac:dyDescent="0.2">
      <c r="A63" s="35">
        <f t="shared" si="1"/>
        <v>43937</v>
      </c>
      <c r="B63" s="36">
        <f>SUMIFS(СВЦЭМ!$D$33:$D$776,СВЦЭМ!$A$33:$A$776,$A63,СВЦЭМ!$B$33:$B$776,B$47)+'СЕТ СН'!$G$11+СВЦЭМ!$D$10+'СЕТ СН'!$G$5-'СЕТ СН'!$G$21</f>
        <v>3113.2572708500002</v>
      </c>
      <c r="C63" s="36">
        <f>SUMIFS(СВЦЭМ!$D$33:$D$776,СВЦЭМ!$A$33:$A$776,$A63,СВЦЭМ!$B$33:$B$776,C$47)+'СЕТ СН'!$G$11+СВЦЭМ!$D$10+'СЕТ СН'!$G$5-'СЕТ СН'!$G$21</f>
        <v>3137.4326244700001</v>
      </c>
      <c r="D63" s="36">
        <f>SUMIFS(СВЦЭМ!$D$33:$D$776,СВЦЭМ!$A$33:$A$776,$A63,СВЦЭМ!$B$33:$B$776,D$47)+'СЕТ СН'!$G$11+СВЦЭМ!$D$10+'СЕТ СН'!$G$5-'СЕТ СН'!$G$21</f>
        <v>3159.5717850000001</v>
      </c>
      <c r="E63" s="36">
        <f>SUMIFS(СВЦЭМ!$D$33:$D$776,СВЦЭМ!$A$33:$A$776,$A63,СВЦЭМ!$B$33:$B$776,E$47)+'СЕТ СН'!$G$11+СВЦЭМ!$D$10+'СЕТ СН'!$G$5-'СЕТ СН'!$G$21</f>
        <v>3175.99463702</v>
      </c>
      <c r="F63" s="36">
        <f>SUMIFS(СВЦЭМ!$D$33:$D$776,СВЦЭМ!$A$33:$A$776,$A63,СВЦЭМ!$B$33:$B$776,F$47)+'СЕТ СН'!$G$11+СВЦЭМ!$D$10+'СЕТ СН'!$G$5-'СЕТ СН'!$G$21</f>
        <v>3175.4911712000003</v>
      </c>
      <c r="G63" s="36">
        <f>SUMIFS(СВЦЭМ!$D$33:$D$776,СВЦЭМ!$A$33:$A$776,$A63,СВЦЭМ!$B$33:$B$776,G$47)+'СЕТ СН'!$G$11+СВЦЭМ!$D$10+'СЕТ СН'!$G$5-'СЕТ СН'!$G$21</f>
        <v>3163.8840179700001</v>
      </c>
      <c r="H63" s="36">
        <f>SUMIFS(СВЦЭМ!$D$33:$D$776,СВЦЭМ!$A$33:$A$776,$A63,СВЦЭМ!$B$33:$B$776,H$47)+'СЕТ СН'!$G$11+СВЦЭМ!$D$10+'СЕТ СН'!$G$5-'СЕТ СН'!$G$21</f>
        <v>3137.6956440600002</v>
      </c>
      <c r="I63" s="36">
        <f>SUMIFS(СВЦЭМ!$D$33:$D$776,СВЦЭМ!$A$33:$A$776,$A63,СВЦЭМ!$B$33:$B$776,I$47)+'СЕТ СН'!$G$11+СВЦЭМ!$D$10+'СЕТ СН'!$G$5-'СЕТ СН'!$G$21</f>
        <v>3109.2837821000003</v>
      </c>
      <c r="J63" s="36">
        <f>SUMIFS(СВЦЭМ!$D$33:$D$776,СВЦЭМ!$A$33:$A$776,$A63,СВЦЭМ!$B$33:$B$776,J$47)+'СЕТ СН'!$G$11+СВЦЭМ!$D$10+'СЕТ СН'!$G$5-'СЕТ СН'!$G$21</f>
        <v>3073.7442646</v>
      </c>
      <c r="K63" s="36">
        <f>SUMIFS(СВЦЭМ!$D$33:$D$776,СВЦЭМ!$A$33:$A$776,$A63,СВЦЭМ!$B$33:$B$776,K$47)+'СЕТ СН'!$G$11+СВЦЭМ!$D$10+'СЕТ СН'!$G$5-'СЕТ СН'!$G$21</f>
        <v>3090.4428474900001</v>
      </c>
      <c r="L63" s="36">
        <f>SUMIFS(СВЦЭМ!$D$33:$D$776,СВЦЭМ!$A$33:$A$776,$A63,СВЦЭМ!$B$33:$B$776,L$47)+'СЕТ СН'!$G$11+СВЦЭМ!$D$10+'СЕТ СН'!$G$5-'СЕТ СН'!$G$21</f>
        <v>3085.11552837</v>
      </c>
      <c r="M63" s="36">
        <f>SUMIFS(СВЦЭМ!$D$33:$D$776,СВЦЭМ!$A$33:$A$776,$A63,СВЦЭМ!$B$33:$B$776,M$47)+'СЕТ СН'!$G$11+СВЦЭМ!$D$10+'СЕТ СН'!$G$5-'СЕТ СН'!$G$21</f>
        <v>3076.7697803700003</v>
      </c>
      <c r="N63" s="36">
        <f>SUMIFS(СВЦЭМ!$D$33:$D$776,СВЦЭМ!$A$33:$A$776,$A63,СВЦЭМ!$B$33:$B$776,N$47)+'СЕТ СН'!$G$11+СВЦЭМ!$D$10+'СЕТ СН'!$G$5-'СЕТ СН'!$G$21</f>
        <v>3068.34296649</v>
      </c>
      <c r="O63" s="36">
        <f>SUMIFS(СВЦЭМ!$D$33:$D$776,СВЦЭМ!$A$33:$A$776,$A63,СВЦЭМ!$B$33:$B$776,O$47)+'СЕТ СН'!$G$11+СВЦЭМ!$D$10+'СЕТ СН'!$G$5-'СЕТ СН'!$G$21</f>
        <v>3075.0628790400001</v>
      </c>
      <c r="P63" s="36">
        <f>SUMIFS(СВЦЭМ!$D$33:$D$776,СВЦЭМ!$A$33:$A$776,$A63,СВЦЭМ!$B$33:$B$776,P$47)+'СЕТ СН'!$G$11+СВЦЭМ!$D$10+'СЕТ СН'!$G$5-'СЕТ СН'!$G$21</f>
        <v>3078.8253340400001</v>
      </c>
      <c r="Q63" s="36">
        <f>SUMIFS(СВЦЭМ!$D$33:$D$776,СВЦЭМ!$A$33:$A$776,$A63,СВЦЭМ!$B$33:$B$776,Q$47)+'СЕТ СН'!$G$11+СВЦЭМ!$D$10+'СЕТ СН'!$G$5-'СЕТ СН'!$G$21</f>
        <v>3071.4753303100001</v>
      </c>
      <c r="R63" s="36">
        <f>SUMIFS(СВЦЭМ!$D$33:$D$776,СВЦЭМ!$A$33:$A$776,$A63,СВЦЭМ!$B$33:$B$776,R$47)+'СЕТ СН'!$G$11+СВЦЭМ!$D$10+'СЕТ СН'!$G$5-'СЕТ СН'!$G$21</f>
        <v>3065.5220971100002</v>
      </c>
      <c r="S63" s="36">
        <f>SUMIFS(СВЦЭМ!$D$33:$D$776,СВЦЭМ!$A$33:$A$776,$A63,СВЦЭМ!$B$33:$B$776,S$47)+'СЕТ СН'!$G$11+СВЦЭМ!$D$10+'СЕТ СН'!$G$5-'СЕТ СН'!$G$21</f>
        <v>3062.0249885200001</v>
      </c>
      <c r="T63" s="36">
        <f>SUMIFS(СВЦЭМ!$D$33:$D$776,СВЦЭМ!$A$33:$A$776,$A63,СВЦЭМ!$B$33:$B$776,T$47)+'СЕТ СН'!$G$11+СВЦЭМ!$D$10+'СЕТ СН'!$G$5-'СЕТ СН'!$G$21</f>
        <v>3055.3134985000002</v>
      </c>
      <c r="U63" s="36">
        <f>SUMIFS(СВЦЭМ!$D$33:$D$776,СВЦЭМ!$A$33:$A$776,$A63,СВЦЭМ!$B$33:$B$776,U$47)+'СЕТ СН'!$G$11+СВЦЭМ!$D$10+'СЕТ СН'!$G$5-'СЕТ СН'!$G$21</f>
        <v>3042.35028887</v>
      </c>
      <c r="V63" s="36">
        <f>SUMIFS(СВЦЭМ!$D$33:$D$776,СВЦЭМ!$A$33:$A$776,$A63,СВЦЭМ!$B$33:$B$776,V$47)+'СЕТ СН'!$G$11+СВЦЭМ!$D$10+'СЕТ СН'!$G$5-'СЕТ СН'!$G$21</f>
        <v>3026.2798400700003</v>
      </c>
      <c r="W63" s="36">
        <f>SUMIFS(СВЦЭМ!$D$33:$D$776,СВЦЭМ!$A$33:$A$776,$A63,СВЦЭМ!$B$33:$B$776,W$47)+'СЕТ СН'!$G$11+СВЦЭМ!$D$10+'СЕТ СН'!$G$5-'СЕТ СН'!$G$21</f>
        <v>3035.36912497</v>
      </c>
      <c r="X63" s="36">
        <f>SUMIFS(СВЦЭМ!$D$33:$D$776,СВЦЭМ!$A$33:$A$776,$A63,СВЦЭМ!$B$33:$B$776,X$47)+'СЕТ СН'!$G$11+СВЦЭМ!$D$10+'СЕТ СН'!$G$5-'СЕТ СН'!$G$21</f>
        <v>3049.5267305699999</v>
      </c>
      <c r="Y63" s="36">
        <f>SUMIFS(СВЦЭМ!$D$33:$D$776,СВЦЭМ!$A$33:$A$776,$A63,СВЦЭМ!$B$33:$B$776,Y$47)+'СЕТ СН'!$G$11+СВЦЭМ!$D$10+'СЕТ СН'!$G$5-'СЕТ СН'!$G$21</f>
        <v>3064.3954256300003</v>
      </c>
    </row>
    <row r="64" spans="1:25" ht="15.75" x14ac:dyDescent="0.2">
      <c r="A64" s="35">
        <f t="shared" si="1"/>
        <v>43938</v>
      </c>
      <c r="B64" s="36">
        <f>SUMIFS(СВЦЭМ!$D$33:$D$776,СВЦЭМ!$A$33:$A$776,$A64,СВЦЭМ!$B$33:$B$776,B$47)+'СЕТ СН'!$G$11+СВЦЭМ!$D$10+'СЕТ СН'!$G$5-'СЕТ СН'!$G$21</f>
        <v>3154.3844603100001</v>
      </c>
      <c r="C64" s="36">
        <f>SUMIFS(СВЦЭМ!$D$33:$D$776,СВЦЭМ!$A$33:$A$776,$A64,СВЦЭМ!$B$33:$B$776,C$47)+'СЕТ СН'!$G$11+СВЦЭМ!$D$10+'СЕТ СН'!$G$5-'СЕТ СН'!$G$21</f>
        <v>3169.4610386100003</v>
      </c>
      <c r="D64" s="36">
        <f>SUMIFS(СВЦЭМ!$D$33:$D$776,СВЦЭМ!$A$33:$A$776,$A64,СВЦЭМ!$B$33:$B$776,D$47)+'СЕТ СН'!$G$11+СВЦЭМ!$D$10+'СЕТ СН'!$G$5-'СЕТ СН'!$G$21</f>
        <v>3193.3829741</v>
      </c>
      <c r="E64" s="36">
        <f>SUMIFS(СВЦЭМ!$D$33:$D$776,СВЦЭМ!$A$33:$A$776,$A64,СВЦЭМ!$B$33:$B$776,E$47)+'СЕТ СН'!$G$11+СВЦЭМ!$D$10+'СЕТ СН'!$G$5-'СЕТ СН'!$G$21</f>
        <v>3214.8284079300001</v>
      </c>
      <c r="F64" s="36">
        <f>SUMIFS(СВЦЭМ!$D$33:$D$776,СВЦЭМ!$A$33:$A$776,$A64,СВЦЭМ!$B$33:$B$776,F$47)+'СЕТ СН'!$G$11+СВЦЭМ!$D$10+'СЕТ СН'!$G$5-'СЕТ СН'!$G$21</f>
        <v>3212.9975813000001</v>
      </c>
      <c r="G64" s="36">
        <f>SUMIFS(СВЦЭМ!$D$33:$D$776,СВЦЭМ!$A$33:$A$776,$A64,СВЦЭМ!$B$33:$B$776,G$47)+'СЕТ СН'!$G$11+СВЦЭМ!$D$10+'СЕТ СН'!$G$5-'СЕТ СН'!$G$21</f>
        <v>3192.1219548899999</v>
      </c>
      <c r="H64" s="36">
        <f>SUMIFS(СВЦЭМ!$D$33:$D$776,СВЦЭМ!$A$33:$A$776,$A64,СВЦЭМ!$B$33:$B$776,H$47)+'СЕТ СН'!$G$11+СВЦЭМ!$D$10+'СЕТ СН'!$G$5-'СЕТ СН'!$G$21</f>
        <v>3159.7872784000001</v>
      </c>
      <c r="I64" s="36">
        <f>SUMIFS(СВЦЭМ!$D$33:$D$776,СВЦЭМ!$A$33:$A$776,$A64,СВЦЭМ!$B$33:$B$776,I$47)+'СЕТ СН'!$G$11+СВЦЭМ!$D$10+'СЕТ СН'!$G$5-'СЕТ СН'!$G$21</f>
        <v>3124.3821831400001</v>
      </c>
      <c r="J64" s="36">
        <f>SUMIFS(СВЦЭМ!$D$33:$D$776,СВЦЭМ!$A$33:$A$776,$A64,СВЦЭМ!$B$33:$B$776,J$47)+'СЕТ СН'!$G$11+СВЦЭМ!$D$10+'СЕТ СН'!$G$5-'СЕТ СН'!$G$21</f>
        <v>3059.3641758600002</v>
      </c>
      <c r="K64" s="36">
        <f>SUMIFS(СВЦЭМ!$D$33:$D$776,СВЦЭМ!$A$33:$A$776,$A64,СВЦЭМ!$B$33:$B$776,K$47)+'СЕТ СН'!$G$11+СВЦЭМ!$D$10+'СЕТ СН'!$G$5-'СЕТ СН'!$G$21</f>
        <v>3064.1168094700001</v>
      </c>
      <c r="L64" s="36">
        <f>SUMIFS(СВЦЭМ!$D$33:$D$776,СВЦЭМ!$A$33:$A$776,$A64,СВЦЭМ!$B$33:$B$776,L$47)+'СЕТ СН'!$G$11+СВЦЭМ!$D$10+'СЕТ СН'!$G$5-'СЕТ СН'!$G$21</f>
        <v>3060.0907488600001</v>
      </c>
      <c r="M64" s="36">
        <f>SUMIFS(СВЦЭМ!$D$33:$D$776,СВЦЭМ!$A$33:$A$776,$A64,СВЦЭМ!$B$33:$B$776,M$47)+'СЕТ СН'!$G$11+СВЦЭМ!$D$10+'СЕТ СН'!$G$5-'СЕТ СН'!$G$21</f>
        <v>3057.1783128800002</v>
      </c>
      <c r="N64" s="36">
        <f>SUMIFS(СВЦЭМ!$D$33:$D$776,СВЦЭМ!$A$33:$A$776,$A64,СВЦЭМ!$B$33:$B$776,N$47)+'СЕТ СН'!$G$11+СВЦЭМ!$D$10+'СЕТ СН'!$G$5-'СЕТ СН'!$G$21</f>
        <v>3055.83649526</v>
      </c>
      <c r="O64" s="36">
        <f>SUMIFS(СВЦЭМ!$D$33:$D$776,СВЦЭМ!$A$33:$A$776,$A64,СВЦЭМ!$B$33:$B$776,O$47)+'СЕТ СН'!$G$11+СВЦЭМ!$D$10+'СЕТ СН'!$G$5-'СЕТ СН'!$G$21</f>
        <v>3064.4214272500003</v>
      </c>
      <c r="P64" s="36">
        <f>SUMIFS(СВЦЭМ!$D$33:$D$776,СВЦЭМ!$A$33:$A$776,$A64,СВЦЭМ!$B$33:$B$776,P$47)+'СЕТ СН'!$G$11+СВЦЭМ!$D$10+'СЕТ СН'!$G$5-'СЕТ СН'!$G$21</f>
        <v>3075.1603289600002</v>
      </c>
      <c r="Q64" s="36">
        <f>SUMIFS(СВЦЭМ!$D$33:$D$776,СВЦЭМ!$A$33:$A$776,$A64,СВЦЭМ!$B$33:$B$776,Q$47)+'СЕТ СН'!$G$11+СВЦЭМ!$D$10+'СЕТ СН'!$G$5-'СЕТ СН'!$G$21</f>
        <v>3082.3994317200004</v>
      </c>
      <c r="R64" s="36">
        <f>SUMIFS(СВЦЭМ!$D$33:$D$776,СВЦЭМ!$A$33:$A$776,$A64,СВЦЭМ!$B$33:$B$776,R$47)+'СЕТ СН'!$G$11+СВЦЭМ!$D$10+'СЕТ СН'!$G$5-'СЕТ СН'!$G$21</f>
        <v>3079.1330678100003</v>
      </c>
      <c r="S64" s="36">
        <f>SUMIFS(СВЦЭМ!$D$33:$D$776,СВЦЭМ!$A$33:$A$776,$A64,СВЦЭМ!$B$33:$B$776,S$47)+'СЕТ СН'!$G$11+СВЦЭМ!$D$10+'СЕТ СН'!$G$5-'СЕТ СН'!$G$21</f>
        <v>3072.0633954100003</v>
      </c>
      <c r="T64" s="36">
        <f>SUMIFS(СВЦЭМ!$D$33:$D$776,СВЦЭМ!$A$33:$A$776,$A64,СВЦЭМ!$B$33:$B$776,T$47)+'СЕТ СН'!$G$11+СВЦЭМ!$D$10+'СЕТ СН'!$G$5-'СЕТ СН'!$G$21</f>
        <v>3052.8493181399999</v>
      </c>
      <c r="U64" s="36">
        <f>SUMIFS(СВЦЭМ!$D$33:$D$776,СВЦЭМ!$A$33:$A$776,$A64,СВЦЭМ!$B$33:$B$776,U$47)+'СЕТ СН'!$G$11+СВЦЭМ!$D$10+'СЕТ СН'!$G$5-'СЕТ СН'!$G$21</f>
        <v>3037.6459180700003</v>
      </c>
      <c r="V64" s="36">
        <f>SUMIFS(СВЦЭМ!$D$33:$D$776,СВЦЭМ!$A$33:$A$776,$A64,СВЦЭМ!$B$33:$B$776,V$47)+'СЕТ СН'!$G$11+СВЦЭМ!$D$10+'СЕТ СН'!$G$5-'СЕТ СН'!$G$21</f>
        <v>3048.0904359700003</v>
      </c>
      <c r="W64" s="36">
        <f>SUMIFS(СВЦЭМ!$D$33:$D$776,СВЦЭМ!$A$33:$A$776,$A64,СВЦЭМ!$B$33:$B$776,W$47)+'СЕТ СН'!$G$11+СВЦЭМ!$D$10+'СЕТ СН'!$G$5-'СЕТ СН'!$G$21</f>
        <v>3047.7519376300002</v>
      </c>
      <c r="X64" s="36">
        <f>SUMIFS(СВЦЭМ!$D$33:$D$776,СВЦЭМ!$A$33:$A$776,$A64,СВЦЭМ!$B$33:$B$776,X$47)+'СЕТ СН'!$G$11+СВЦЭМ!$D$10+'СЕТ СН'!$G$5-'СЕТ СН'!$G$21</f>
        <v>3055.2504220800001</v>
      </c>
      <c r="Y64" s="36">
        <f>SUMIFS(СВЦЭМ!$D$33:$D$776,СВЦЭМ!$A$33:$A$776,$A64,СВЦЭМ!$B$33:$B$776,Y$47)+'СЕТ СН'!$G$11+СВЦЭМ!$D$10+'СЕТ СН'!$G$5-'СЕТ СН'!$G$21</f>
        <v>3058.2903420500002</v>
      </c>
    </row>
    <row r="65" spans="1:26" ht="15.75" x14ac:dyDescent="0.2">
      <c r="A65" s="35">
        <f t="shared" si="1"/>
        <v>43939</v>
      </c>
      <c r="B65" s="36">
        <f>SUMIFS(СВЦЭМ!$D$33:$D$776,СВЦЭМ!$A$33:$A$776,$A65,СВЦЭМ!$B$33:$B$776,B$47)+'СЕТ СН'!$G$11+СВЦЭМ!$D$10+'СЕТ СН'!$G$5-'СЕТ СН'!$G$21</f>
        <v>3179.2221272900001</v>
      </c>
      <c r="C65" s="36">
        <f>SUMIFS(СВЦЭМ!$D$33:$D$776,СВЦЭМ!$A$33:$A$776,$A65,СВЦЭМ!$B$33:$B$776,C$47)+'СЕТ СН'!$G$11+СВЦЭМ!$D$10+'СЕТ СН'!$G$5-'СЕТ СН'!$G$21</f>
        <v>3225.6626864600003</v>
      </c>
      <c r="D65" s="36">
        <f>SUMIFS(СВЦЭМ!$D$33:$D$776,СВЦЭМ!$A$33:$A$776,$A65,СВЦЭМ!$B$33:$B$776,D$47)+'СЕТ СН'!$G$11+СВЦЭМ!$D$10+'СЕТ СН'!$G$5-'СЕТ СН'!$G$21</f>
        <v>3234.1733930299997</v>
      </c>
      <c r="E65" s="36">
        <f>SUMIFS(СВЦЭМ!$D$33:$D$776,СВЦЭМ!$A$33:$A$776,$A65,СВЦЭМ!$B$33:$B$776,E$47)+'СЕТ СН'!$G$11+СВЦЭМ!$D$10+'СЕТ СН'!$G$5-'СЕТ СН'!$G$21</f>
        <v>3246.2765838200003</v>
      </c>
      <c r="F65" s="36">
        <f>SUMIFS(СВЦЭМ!$D$33:$D$776,СВЦЭМ!$A$33:$A$776,$A65,СВЦЭМ!$B$33:$B$776,F$47)+'СЕТ СН'!$G$11+СВЦЭМ!$D$10+'СЕТ СН'!$G$5-'СЕТ СН'!$G$21</f>
        <v>3242.7406890699999</v>
      </c>
      <c r="G65" s="36">
        <f>SUMIFS(СВЦЭМ!$D$33:$D$776,СВЦЭМ!$A$33:$A$776,$A65,СВЦЭМ!$B$33:$B$776,G$47)+'СЕТ СН'!$G$11+СВЦЭМ!$D$10+'СЕТ СН'!$G$5-'СЕТ СН'!$G$21</f>
        <v>3243.6430233800002</v>
      </c>
      <c r="H65" s="36">
        <f>SUMIFS(СВЦЭМ!$D$33:$D$776,СВЦЭМ!$A$33:$A$776,$A65,СВЦЭМ!$B$33:$B$776,H$47)+'СЕТ СН'!$G$11+СВЦЭМ!$D$10+'СЕТ СН'!$G$5-'СЕТ СН'!$G$21</f>
        <v>3234.5788808699999</v>
      </c>
      <c r="I65" s="36">
        <f>SUMIFS(СВЦЭМ!$D$33:$D$776,СВЦЭМ!$A$33:$A$776,$A65,СВЦЭМ!$B$33:$B$776,I$47)+'СЕТ СН'!$G$11+СВЦЭМ!$D$10+'СЕТ СН'!$G$5-'СЕТ СН'!$G$21</f>
        <v>3201.3663715799998</v>
      </c>
      <c r="J65" s="36">
        <f>SUMIFS(СВЦЭМ!$D$33:$D$776,СВЦЭМ!$A$33:$A$776,$A65,СВЦЭМ!$B$33:$B$776,J$47)+'СЕТ СН'!$G$11+СВЦЭМ!$D$10+'СЕТ СН'!$G$5-'СЕТ СН'!$G$21</f>
        <v>3109.57279943</v>
      </c>
      <c r="K65" s="36">
        <f>SUMIFS(СВЦЭМ!$D$33:$D$776,СВЦЭМ!$A$33:$A$776,$A65,СВЦЭМ!$B$33:$B$776,K$47)+'СЕТ СН'!$G$11+СВЦЭМ!$D$10+'СЕТ СН'!$G$5-'СЕТ СН'!$G$21</f>
        <v>3095.2905585500002</v>
      </c>
      <c r="L65" s="36">
        <f>SUMIFS(СВЦЭМ!$D$33:$D$776,СВЦЭМ!$A$33:$A$776,$A65,СВЦЭМ!$B$33:$B$776,L$47)+'СЕТ СН'!$G$11+СВЦЭМ!$D$10+'СЕТ СН'!$G$5-'СЕТ СН'!$G$21</f>
        <v>3089.5125440000002</v>
      </c>
      <c r="M65" s="36">
        <f>SUMIFS(СВЦЭМ!$D$33:$D$776,СВЦЭМ!$A$33:$A$776,$A65,СВЦЭМ!$B$33:$B$776,M$47)+'СЕТ СН'!$G$11+СВЦЭМ!$D$10+'СЕТ СН'!$G$5-'СЕТ СН'!$G$21</f>
        <v>3086.1507982100002</v>
      </c>
      <c r="N65" s="36">
        <f>SUMIFS(СВЦЭМ!$D$33:$D$776,СВЦЭМ!$A$33:$A$776,$A65,СВЦЭМ!$B$33:$B$776,N$47)+'СЕТ СН'!$G$11+СВЦЭМ!$D$10+'СЕТ СН'!$G$5-'СЕТ СН'!$G$21</f>
        <v>3100.0566654300001</v>
      </c>
      <c r="O65" s="36">
        <f>SUMIFS(СВЦЭМ!$D$33:$D$776,СВЦЭМ!$A$33:$A$776,$A65,СВЦЭМ!$B$33:$B$776,O$47)+'СЕТ СН'!$G$11+СВЦЭМ!$D$10+'СЕТ СН'!$G$5-'СЕТ СН'!$G$21</f>
        <v>3120.7019288700003</v>
      </c>
      <c r="P65" s="36">
        <f>SUMIFS(СВЦЭМ!$D$33:$D$776,СВЦЭМ!$A$33:$A$776,$A65,СВЦЭМ!$B$33:$B$776,P$47)+'СЕТ СН'!$G$11+СВЦЭМ!$D$10+'СЕТ СН'!$G$5-'СЕТ СН'!$G$21</f>
        <v>3132.1246903900001</v>
      </c>
      <c r="Q65" s="36">
        <f>SUMIFS(СВЦЭМ!$D$33:$D$776,СВЦЭМ!$A$33:$A$776,$A65,СВЦЭМ!$B$33:$B$776,Q$47)+'СЕТ СН'!$G$11+СВЦЭМ!$D$10+'СЕТ СН'!$G$5-'СЕТ СН'!$G$21</f>
        <v>3139.8206274000004</v>
      </c>
      <c r="R65" s="36">
        <f>SUMIFS(СВЦЭМ!$D$33:$D$776,СВЦЭМ!$A$33:$A$776,$A65,СВЦЭМ!$B$33:$B$776,R$47)+'СЕТ СН'!$G$11+СВЦЭМ!$D$10+'СЕТ СН'!$G$5-'СЕТ СН'!$G$21</f>
        <v>3135.4346619600001</v>
      </c>
      <c r="S65" s="36">
        <f>SUMIFS(СВЦЭМ!$D$33:$D$776,СВЦЭМ!$A$33:$A$776,$A65,СВЦЭМ!$B$33:$B$776,S$47)+'СЕТ СН'!$G$11+СВЦЭМ!$D$10+'СЕТ СН'!$G$5-'СЕТ СН'!$G$21</f>
        <v>3129.2729991300002</v>
      </c>
      <c r="T65" s="36">
        <f>SUMIFS(СВЦЭМ!$D$33:$D$776,СВЦЭМ!$A$33:$A$776,$A65,СВЦЭМ!$B$33:$B$776,T$47)+'СЕТ СН'!$G$11+СВЦЭМ!$D$10+'СЕТ СН'!$G$5-'СЕТ СН'!$G$21</f>
        <v>3104.7313588400002</v>
      </c>
      <c r="U65" s="36">
        <f>SUMIFS(СВЦЭМ!$D$33:$D$776,СВЦЭМ!$A$33:$A$776,$A65,СВЦЭМ!$B$33:$B$776,U$47)+'СЕТ СН'!$G$11+СВЦЭМ!$D$10+'СЕТ СН'!$G$5-'СЕТ СН'!$G$21</f>
        <v>3067.36747393</v>
      </c>
      <c r="V65" s="36">
        <f>SUMIFS(СВЦЭМ!$D$33:$D$776,СВЦЭМ!$A$33:$A$776,$A65,СВЦЭМ!$B$33:$B$776,V$47)+'СЕТ СН'!$G$11+СВЦЭМ!$D$10+'СЕТ СН'!$G$5-'СЕТ СН'!$G$21</f>
        <v>3056.3048371600003</v>
      </c>
      <c r="W65" s="36">
        <f>SUMIFS(СВЦЭМ!$D$33:$D$776,СВЦЭМ!$A$33:$A$776,$A65,СВЦЭМ!$B$33:$B$776,W$47)+'СЕТ СН'!$G$11+СВЦЭМ!$D$10+'СЕТ СН'!$G$5-'СЕТ СН'!$G$21</f>
        <v>3071.58784328</v>
      </c>
      <c r="X65" s="36">
        <f>SUMIFS(СВЦЭМ!$D$33:$D$776,СВЦЭМ!$A$33:$A$776,$A65,СВЦЭМ!$B$33:$B$776,X$47)+'СЕТ СН'!$G$11+СВЦЭМ!$D$10+'СЕТ СН'!$G$5-'СЕТ СН'!$G$21</f>
        <v>3092.8761784600001</v>
      </c>
      <c r="Y65" s="36">
        <f>SUMIFS(СВЦЭМ!$D$33:$D$776,СВЦЭМ!$A$33:$A$776,$A65,СВЦЭМ!$B$33:$B$776,Y$47)+'СЕТ СН'!$G$11+СВЦЭМ!$D$10+'СЕТ СН'!$G$5-'СЕТ СН'!$G$21</f>
        <v>3135.4539104300002</v>
      </c>
    </row>
    <row r="66" spans="1:26" ht="15.75" x14ac:dyDescent="0.2">
      <c r="A66" s="35">
        <f t="shared" si="1"/>
        <v>43940</v>
      </c>
      <c r="B66" s="36">
        <f>SUMIFS(СВЦЭМ!$D$33:$D$776,СВЦЭМ!$A$33:$A$776,$A66,СВЦЭМ!$B$33:$B$776,B$47)+'СЕТ СН'!$G$11+СВЦЭМ!$D$10+'СЕТ СН'!$G$5-'СЕТ СН'!$G$21</f>
        <v>3188.54485157</v>
      </c>
      <c r="C66" s="36">
        <f>SUMIFS(СВЦЭМ!$D$33:$D$776,СВЦЭМ!$A$33:$A$776,$A66,СВЦЭМ!$B$33:$B$776,C$47)+'СЕТ СН'!$G$11+СВЦЭМ!$D$10+'СЕТ СН'!$G$5-'СЕТ СН'!$G$21</f>
        <v>3191.3431857699998</v>
      </c>
      <c r="D66" s="36">
        <f>SUMIFS(СВЦЭМ!$D$33:$D$776,СВЦЭМ!$A$33:$A$776,$A66,СВЦЭМ!$B$33:$B$776,D$47)+'СЕТ СН'!$G$11+СВЦЭМ!$D$10+'СЕТ СН'!$G$5-'СЕТ СН'!$G$21</f>
        <v>3178.7036516200001</v>
      </c>
      <c r="E66" s="36">
        <f>SUMIFS(СВЦЭМ!$D$33:$D$776,СВЦЭМ!$A$33:$A$776,$A66,СВЦЭМ!$B$33:$B$776,E$47)+'СЕТ СН'!$G$11+СВЦЭМ!$D$10+'СЕТ СН'!$G$5-'СЕТ СН'!$G$21</f>
        <v>3188.7056251499998</v>
      </c>
      <c r="F66" s="36">
        <f>SUMIFS(СВЦЭМ!$D$33:$D$776,СВЦЭМ!$A$33:$A$776,$A66,СВЦЭМ!$B$33:$B$776,F$47)+'СЕТ СН'!$G$11+СВЦЭМ!$D$10+'СЕТ СН'!$G$5-'СЕТ СН'!$G$21</f>
        <v>3184.6844586699999</v>
      </c>
      <c r="G66" s="36">
        <f>SUMIFS(СВЦЭМ!$D$33:$D$776,СВЦЭМ!$A$33:$A$776,$A66,СВЦЭМ!$B$33:$B$776,G$47)+'СЕТ СН'!$G$11+СВЦЭМ!$D$10+'СЕТ СН'!$G$5-'СЕТ СН'!$G$21</f>
        <v>3193.0010267500002</v>
      </c>
      <c r="H66" s="36">
        <f>SUMIFS(СВЦЭМ!$D$33:$D$776,СВЦЭМ!$A$33:$A$776,$A66,СВЦЭМ!$B$33:$B$776,H$47)+'СЕТ СН'!$G$11+СВЦЭМ!$D$10+'СЕТ СН'!$G$5-'СЕТ СН'!$G$21</f>
        <v>3192.58842852</v>
      </c>
      <c r="I66" s="36">
        <f>SUMIFS(СВЦЭМ!$D$33:$D$776,СВЦЭМ!$A$33:$A$776,$A66,СВЦЭМ!$B$33:$B$776,I$47)+'СЕТ СН'!$G$11+СВЦЭМ!$D$10+'СЕТ СН'!$G$5-'СЕТ СН'!$G$21</f>
        <v>3151.2687396199999</v>
      </c>
      <c r="J66" s="36">
        <f>SUMIFS(СВЦЭМ!$D$33:$D$776,СВЦЭМ!$A$33:$A$776,$A66,СВЦЭМ!$B$33:$B$776,J$47)+'СЕТ СН'!$G$11+СВЦЭМ!$D$10+'СЕТ СН'!$G$5-'СЕТ СН'!$G$21</f>
        <v>3087.1609431500001</v>
      </c>
      <c r="K66" s="36">
        <f>SUMIFS(СВЦЭМ!$D$33:$D$776,СВЦЭМ!$A$33:$A$776,$A66,СВЦЭМ!$B$33:$B$776,K$47)+'СЕТ СН'!$G$11+СВЦЭМ!$D$10+'СЕТ СН'!$G$5-'СЕТ СН'!$G$21</f>
        <v>3078.8889280200001</v>
      </c>
      <c r="L66" s="36">
        <f>SUMIFS(СВЦЭМ!$D$33:$D$776,СВЦЭМ!$A$33:$A$776,$A66,СВЦЭМ!$B$33:$B$776,L$47)+'СЕТ СН'!$G$11+СВЦЭМ!$D$10+'СЕТ СН'!$G$5-'СЕТ СН'!$G$21</f>
        <v>3082.4077139700003</v>
      </c>
      <c r="M66" s="36">
        <f>SUMIFS(СВЦЭМ!$D$33:$D$776,СВЦЭМ!$A$33:$A$776,$A66,СВЦЭМ!$B$33:$B$776,M$47)+'СЕТ СН'!$G$11+СВЦЭМ!$D$10+'СЕТ СН'!$G$5-'СЕТ СН'!$G$21</f>
        <v>3104.2270604300002</v>
      </c>
      <c r="N66" s="36">
        <f>SUMIFS(СВЦЭМ!$D$33:$D$776,СВЦЭМ!$A$33:$A$776,$A66,СВЦЭМ!$B$33:$B$776,N$47)+'СЕТ СН'!$G$11+СВЦЭМ!$D$10+'СЕТ СН'!$G$5-'СЕТ СН'!$G$21</f>
        <v>3132.1798027499999</v>
      </c>
      <c r="O66" s="36">
        <f>SUMIFS(СВЦЭМ!$D$33:$D$776,СВЦЭМ!$A$33:$A$776,$A66,СВЦЭМ!$B$33:$B$776,O$47)+'СЕТ СН'!$G$11+СВЦЭМ!$D$10+'СЕТ СН'!$G$5-'СЕТ СН'!$G$21</f>
        <v>3144.9939730900001</v>
      </c>
      <c r="P66" s="36">
        <f>SUMIFS(СВЦЭМ!$D$33:$D$776,СВЦЭМ!$A$33:$A$776,$A66,СВЦЭМ!$B$33:$B$776,P$47)+'СЕТ СН'!$G$11+СВЦЭМ!$D$10+'СЕТ СН'!$G$5-'СЕТ СН'!$G$21</f>
        <v>3150.8483057600001</v>
      </c>
      <c r="Q66" s="36">
        <f>SUMIFS(СВЦЭМ!$D$33:$D$776,СВЦЭМ!$A$33:$A$776,$A66,СВЦЭМ!$B$33:$B$776,Q$47)+'СЕТ СН'!$G$11+СВЦЭМ!$D$10+'СЕТ СН'!$G$5-'СЕТ СН'!$G$21</f>
        <v>3154.8695831700002</v>
      </c>
      <c r="R66" s="36">
        <f>SUMIFS(СВЦЭМ!$D$33:$D$776,СВЦЭМ!$A$33:$A$776,$A66,СВЦЭМ!$B$33:$B$776,R$47)+'СЕТ СН'!$G$11+СВЦЭМ!$D$10+'СЕТ СН'!$G$5-'СЕТ СН'!$G$21</f>
        <v>3145.3562998500001</v>
      </c>
      <c r="S66" s="36">
        <f>SUMIFS(СВЦЭМ!$D$33:$D$776,СВЦЭМ!$A$33:$A$776,$A66,СВЦЭМ!$B$33:$B$776,S$47)+'СЕТ СН'!$G$11+СВЦЭМ!$D$10+'СЕТ СН'!$G$5-'СЕТ СН'!$G$21</f>
        <v>3139.0651131</v>
      </c>
      <c r="T66" s="36">
        <f>SUMIFS(СВЦЭМ!$D$33:$D$776,СВЦЭМ!$A$33:$A$776,$A66,СВЦЭМ!$B$33:$B$776,T$47)+'СЕТ СН'!$G$11+СВЦЭМ!$D$10+'СЕТ СН'!$G$5-'СЕТ СН'!$G$21</f>
        <v>3122.35466877</v>
      </c>
      <c r="U66" s="36">
        <f>SUMIFS(СВЦЭМ!$D$33:$D$776,СВЦЭМ!$A$33:$A$776,$A66,СВЦЭМ!$B$33:$B$776,U$47)+'СЕТ СН'!$G$11+СВЦЭМ!$D$10+'СЕТ СН'!$G$5-'СЕТ СН'!$G$21</f>
        <v>3115.1391134700002</v>
      </c>
      <c r="V66" s="36">
        <f>SUMIFS(СВЦЭМ!$D$33:$D$776,СВЦЭМ!$A$33:$A$776,$A66,СВЦЭМ!$B$33:$B$776,V$47)+'СЕТ СН'!$G$11+СВЦЭМ!$D$10+'СЕТ СН'!$G$5-'СЕТ СН'!$G$21</f>
        <v>3079.9477054400004</v>
      </c>
      <c r="W66" s="36">
        <f>SUMIFS(СВЦЭМ!$D$33:$D$776,СВЦЭМ!$A$33:$A$776,$A66,СВЦЭМ!$B$33:$B$776,W$47)+'СЕТ СН'!$G$11+СВЦЭМ!$D$10+'СЕТ СН'!$G$5-'СЕТ СН'!$G$21</f>
        <v>3085.0920285500001</v>
      </c>
      <c r="X66" s="36">
        <f>SUMIFS(СВЦЭМ!$D$33:$D$776,СВЦЭМ!$A$33:$A$776,$A66,СВЦЭМ!$B$33:$B$776,X$47)+'СЕТ СН'!$G$11+СВЦЭМ!$D$10+'СЕТ СН'!$G$5-'СЕТ СН'!$G$21</f>
        <v>3117.4526661300001</v>
      </c>
      <c r="Y66" s="36">
        <f>SUMIFS(СВЦЭМ!$D$33:$D$776,СВЦЭМ!$A$33:$A$776,$A66,СВЦЭМ!$B$33:$B$776,Y$47)+'СЕТ СН'!$G$11+СВЦЭМ!$D$10+'СЕТ СН'!$G$5-'СЕТ СН'!$G$21</f>
        <v>3160.8375694900001</v>
      </c>
    </row>
    <row r="67" spans="1:26" ht="15.75" x14ac:dyDescent="0.2">
      <c r="A67" s="35">
        <f t="shared" si="1"/>
        <v>43941</v>
      </c>
      <c r="B67" s="36">
        <f>SUMIFS(СВЦЭМ!$D$33:$D$776,СВЦЭМ!$A$33:$A$776,$A67,СВЦЭМ!$B$33:$B$776,B$47)+'СЕТ СН'!$G$11+СВЦЭМ!$D$10+'СЕТ СН'!$G$5-'СЕТ СН'!$G$21</f>
        <v>3204.89979124</v>
      </c>
      <c r="C67" s="36">
        <f>SUMIFS(СВЦЭМ!$D$33:$D$776,СВЦЭМ!$A$33:$A$776,$A67,СВЦЭМ!$B$33:$B$776,C$47)+'СЕТ СН'!$G$11+СВЦЭМ!$D$10+'СЕТ СН'!$G$5-'СЕТ СН'!$G$21</f>
        <v>3229.1244234400001</v>
      </c>
      <c r="D67" s="36">
        <f>SUMIFS(СВЦЭМ!$D$33:$D$776,СВЦЭМ!$A$33:$A$776,$A67,СВЦЭМ!$B$33:$B$776,D$47)+'СЕТ СН'!$G$11+СВЦЭМ!$D$10+'СЕТ СН'!$G$5-'СЕТ СН'!$G$21</f>
        <v>3261.6155021300001</v>
      </c>
      <c r="E67" s="36">
        <f>SUMIFS(СВЦЭМ!$D$33:$D$776,СВЦЭМ!$A$33:$A$776,$A67,СВЦЭМ!$B$33:$B$776,E$47)+'СЕТ СН'!$G$11+СВЦЭМ!$D$10+'СЕТ СН'!$G$5-'СЕТ СН'!$G$21</f>
        <v>3275.5595143700002</v>
      </c>
      <c r="F67" s="36">
        <f>SUMIFS(СВЦЭМ!$D$33:$D$776,СВЦЭМ!$A$33:$A$776,$A67,СВЦЭМ!$B$33:$B$776,F$47)+'СЕТ СН'!$G$11+СВЦЭМ!$D$10+'СЕТ СН'!$G$5-'СЕТ СН'!$G$21</f>
        <v>3270.1404326700003</v>
      </c>
      <c r="G67" s="36">
        <f>SUMIFS(СВЦЭМ!$D$33:$D$776,СВЦЭМ!$A$33:$A$776,$A67,СВЦЭМ!$B$33:$B$776,G$47)+'СЕТ СН'!$G$11+СВЦЭМ!$D$10+'СЕТ СН'!$G$5-'СЕТ СН'!$G$21</f>
        <v>3261.9200201000003</v>
      </c>
      <c r="H67" s="36">
        <f>SUMIFS(СВЦЭМ!$D$33:$D$776,СВЦЭМ!$A$33:$A$776,$A67,СВЦЭМ!$B$33:$B$776,H$47)+'СЕТ СН'!$G$11+СВЦЭМ!$D$10+'СЕТ СН'!$G$5-'СЕТ СН'!$G$21</f>
        <v>3226.9726602999999</v>
      </c>
      <c r="I67" s="36">
        <f>SUMIFS(СВЦЭМ!$D$33:$D$776,СВЦЭМ!$A$33:$A$776,$A67,СВЦЭМ!$B$33:$B$776,I$47)+'СЕТ СН'!$G$11+СВЦЭМ!$D$10+'СЕТ СН'!$G$5-'СЕТ СН'!$G$21</f>
        <v>3171.7991791000004</v>
      </c>
      <c r="J67" s="36">
        <f>SUMIFS(СВЦЭМ!$D$33:$D$776,СВЦЭМ!$A$33:$A$776,$A67,СВЦЭМ!$B$33:$B$776,J$47)+'СЕТ СН'!$G$11+СВЦЭМ!$D$10+'СЕТ СН'!$G$5-'СЕТ СН'!$G$21</f>
        <v>3078.4345181600002</v>
      </c>
      <c r="K67" s="36">
        <f>SUMIFS(СВЦЭМ!$D$33:$D$776,СВЦЭМ!$A$33:$A$776,$A67,СВЦЭМ!$B$33:$B$776,K$47)+'СЕТ СН'!$G$11+СВЦЭМ!$D$10+'СЕТ СН'!$G$5-'СЕТ СН'!$G$21</f>
        <v>3064.3828031800003</v>
      </c>
      <c r="L67" s="36">
        <f>SUMIFS(СВЦЭМ!$D$33:$D$776,СВЦЭМ!$A$33:$A$776,$A67,СВЦЭМ!$B$33:$B$776,L$47)+'СЕТ СН'!$G$11+СВЦЭМ!$D$10+'СЕТ СН'!$G$5-'СЕТ СН'!$G$21</f>
        <v>3071.4818878400001</v>
      </c>
      <c r="M67" s="36">
        <f>SUMIFS(СВЦЭМ!$D$33:$D$776,СВЦЭМ!$A$33:$A$776,$A67,СВЦЭМ!$B$33:$B$776,M$47)+'СЕТ СН'!$G$11+СВЦЭМ!$D$10+'СЕТ СН'!$G$5-'СЕТ СН'!$G$21</f>
        <v>3079.4265953000004</v>
      </c>
      <c r="N67" s="36">
        <f>SUMIFS(СВЦЭМ!$D$33:$D$776,СВЦЭМ!$A$33:$A$776,$A67,СВЦЭМ!$B$33:$B$776,N$47)+'СЕТ СН'!$G$11+СВЦЭМ!$D$10+'СЕТ СН'!$G$5-'СЕТ СН'!$G$21</f>
        <v>3086.493461</v>
      </c>
      <c r="O67" s="36">
        <f>SUMIFS(СВЦЭМ!$D$33:$D$776,СВЦЭМ!$A$33:$A$776,$A67,СВЦЭМ!$B$33:$B$776,O$47)+'СЕТ СН'!$G$11+СВЦЭМ!$D$10+'СЕТ СН'!$G$5-'СЕТ СН'!$G$21</f>
        <v>3096.6651572800001</v>
      </c>
      <c r="P67" s="36">
        <f>SUMIFS(СВЦЭМ!$D$33:$D$776,СВЦЭМ!$A$33:$A$776,$A67,СВЦЭМ!$B$33:$B$776,P$47)+'СЕТ СН'!$G$11+СВЦЭМ!$D$10+'СЕТ СН'!$G$5-'СЕТ СН'!$G$21</f>
        <v>3103.7566683</v>
      </c>
      <c r="Q67" s="36">
        <f>SUMIFS(СВЦЭМ!$D$33:$D$776,СВЦЭМ!$A$33:$A$776,$A67,СВЦЭМ!$B$33:$B$776,Q$47)+'СЕТ СН'!$G$11+СВЦЭМ!$D$10+'СЕТ СН'!$G$5-'СЕТ СН'!$G$21</f>
        <v>3112.19355468</v>
      </c>
      <c r="R67" s="36">
        <f>SUMIFS(СВЦЭМ!$D$33:$D$776,СВЦЭМ!$A$33:$A$776,$A67,СВЦЭМ!$B$33:$B$776,R$47)+'СЕТ СН'!$G$11+СВЦЭМ!$D$10+'СЕТ СН'!$G$5-'СЕТ СН'!$G$21</f>
        <v>3110.4056306100001</v>
      </c>
      <c r="S67" s="36">
        <f>SUMIFS(СВЦЭМ!$D$33:$D$776,СВЦЭМ!$A$33:$A$776,$A67,СВЦЭМ!$B$33:$B$776,S$47)+'СЕТ СН'!$G$11+СВЦЭМ!$D$10+'СЕТ СН'!$G$5-'СЕТ СН'!$G$21</f>
        <v>3115.5743827900001</v>
      </c>
      <c r="T67" s="36">
        <f>SUMIFS(СВЦЭМ!$D$33:$D$776,СВЦЭМ!$A$33:$A$776,$A67,СВЦЭМ!$B$33:$B$776,T$47)+'СЕТ СН'!$G$11+СВЦЭМ!$D$10+'СЕТ СН'!$G$5-'СЕТ СН'!$G$21</f>
        <v>3105.5390392899999</v>
      </c>
      <c r="U67" s="36">
        <f>SUMIFS(СВЦЭМ!$D$33:$D$776,СВЦЭМ!$A$33:$A$776,$A67,СВЦЭМ!$B$33:$B$776,U$47)+'СЕТ СН'!$G$11+СВЦЭМ!$D$10+'СЕТ СН'!$G$5-'СЕТ СН'!$G$21</f>
        <v>3090.1542535600001</v>
      </c>
      <c r="V67" s="36">
        <f>SUMIFS(СВЦЭМ!$D$33:$D$776,СВЦЭМ!$A$33:$A$776,$A67,СВЦЭМ!$B$33:$B$776,V$47)+'СЕТ СН'!$G$11+СВЦЭМ!$D$10+'СЕТ СН'!$G$5-'СЕТ СН'!$G$21</f>
        <v>3080.2738737700001</v>
      </c>
      <c r="W67" s="36">
        <f>SUMIFS(СВЦЭМ!$D$33:$D$776,СВЦЭМ!$A$33:$A$776,$A67,СВЦЭМ!$B$33:$B$776,W$47)+'СЕТ СН'!$G$11+СВЦЭМ!$D$10+'СЕТ СН'!$G$5-'СЕТ СН'!$G$21</f>
        <v>3083.0583336500003</v>
      </c>
      <c r="X67" s="36">
        <f>SUMIFS(СВЦЭМ!$D$33:$D$776,СВЦЭМ!$A$33:$A$776,$A67,СВЦЭМ!$B$33:$B$776,X$47)+'СЕТ СН'!$G$11+СВЦЭМ!$D$10+'СЕТ СН'!$G$5-'СЕТ СН'!$G$21</f>
        <v>3078.0976332600003</v>
      </c>
      <c r="Y67" s="36">
        <f>SUMIFS(СВЦЭМ!$D$33:$D$776,СВЦЭМ!$A$33:$A$776,$A67,СВЦЭМ!$B$33:$B$776,Y$47)+'СЕТ СН'!$G$11+СВЦЭМ!$D$10+'СЕТ СН'!$G$5-'СЕТ СН'!$G$21</f>
        <v>3117.9459917300001</v>
      </c>
    </row>
    <row r="68" spans="1:26" ht="15.75" x14ac:dyDescent="0.2">
      <c r="A68" s="35">
        <f t="shared" si="1"/>
        <v>43942</v>
      </c>
      <c r="B68" s="36">
        <f>SUMIFS(СВЦЭМ!$D$33:$D$776,СВЦЭМ!$A$33:$A$776,$A68,СВЦЭМ!$B$33:$B$776,B$47)+'СЕТ СН'!$G$11+СВЦЭМ!$D$10+'СЕТ СН'!$G$5-'СЕТ СН'!$G$21</f>
        <v>3202.9727959500001</v>
      </c>
      <c r="C68" s="36">
        <f>SUMIFS(СВЦЭМ!$D$33:$D$776,СВЦЭМ!$A$33:$A$776,$A68,СВЦЭМ!$B$33:$B$776,C$47)+'СЕТ СН'!$G$11+СВЦЭМ!$D$10+'СЕТ СН'!$G$5-'СЕТ СН'!$G$21</f>
        <v>3235.3434775699998</v>
      </c>
      <c r="D68" s="36">
        <f>SUMIFS(СВЦЭМ!$D$33:$D$776,СВЦЭМ!$A$33:$A$776,$A68,СВЦЭМ!$B$33:$B$776,D$47)+'СЕТ СН'!$G$11+СВЦЭМ!$D$10+'СЕТ СН'!$G$5-'СЕТ СН'!$G$21</f>
        <v>3257.53951134</v>
      </c>
      <c r="E68" s="36">
        <f>SUMIFS(СВЦЭМ!$D$33:$D$776,СВЦЭМ!$A$33:$A$776,$A68,СВЦЭМ!$B$33:$B$776,E$47)+'СЕТ СН'!$G$11+СВЦЭМ!$D$10+'СЕТ СН'!$G$5-'СЕТ СН'!$G$21</f>
        <v>3267.4192819800001</v>
      </c>
      <c r="F68" s="36">
        <f>SUMIFS(СВЦЭМ!$D$33:$D$776,СВЦЭМ!$A$33:$A$776,$A68,СВЦЭМ!$B$33:$B$776,F$47)+'СЕТ СН'!$G$11+СВЦЭМ!$D$10+'СЕТ СН'!$G$5-'СЕТ СН'!$G$21</f>
        <v>3259.09556767</v>
      </c>
      <c r="G68" s="36">
        <f>SUMIFS(СВЦЭМ!$D$33:$D$776,СВЦЭМ!$A$33:$A$776,$A68,СВЦЭМ!$B$33:$B$776,G$47)+'СЕТ СН'!$G$11+СВЦЭМ!$D$10+'СЕТ СН'!$G$5-'СЕТ СН'!$G$21</f>
        <v>3249.2023989099998</v>
      </c>
      <c r="H68" s="36">
        <f>SUMIFS(СВЦЭМ!$D$33:$D$776,СВЦЭМ!$A$33:$A$776,$A68,СВЦЭМ!$B$33:$B$776,H$47)+'СЕТ СН'!$G$11+СВЦЭМ!$D$10+'СЕТ СН'!$G$5-'СЕТ СН'!$G$21</f>
        <v>3192.5206071600001</v>
      </c>
      <c r="I68" s="36">
        <f>SUMIFS(СВЦЭМ!$D$33:$D$776,СВЦЭМ!$A$33:$A$776,$A68,СВЦЭМ!$B$33:$B$776,I$47)+'СЕТ СН'!$G$11+СВЦЭМ!$D$10+'СЕТ СН'!$G$5-'СЕТ СН'!$G$21</f>
        <v>3153.2697729400002</v>
      </c>
      <c r="J68" s="36">
        <f>SUMIFS(СВЦЭМ!$D$33:$D$776,СВЦЭМ!$A$33:$A$776,$A68,СВЦЭМ!$B$33:$B$776,J$47)+'СЕТ СН'!$G$11+СВЦЭМ!$D$10+'СЕТ СН'!$G$5-'СЕТ СН'!$G$21</f>
        <v>3091.06381775</v>
      </c>
      <c r="K68" s="36">
        <f>SUMIFS(СВЦЭМ!$D$33:$D$776,СВЦЭМ!$A$33:$A$776,$A68,СВЦЭМ!$B$33:$B$776,K$47)+'СЕТ СН'!$G$11+СВЦЭМ!$D$10+'СЕТ СН'!$G$5-'СЕТ СН'!$G$21</f>
        <v>3089.9179476700001</v>
      </c>
      <c r="L68" s="36">
        <f>SUMIFS(СВЦЭМ!$D$33:$D$776,СВЦЭМ!$A$33:$A$776,$A68,СВЦЭМ!$B$33:$B$776,L$47)+'СЕТ СН'!$G$11+СВЦЭМ!$D$10+'СЕТ СН'!$G$5-'СЕТ СН'!$G$21</f>
        <v>3090.7576730600003</v>
      </c>
      <c r="M68" s="36">
        <f>SUMIFS(СВЦЭМ!$D$33:$D$776,СВЦЭМ!$A$33:$A$776,$A68,СВЦЭМ!$B$33:$B$776,M$47)+'СЕТ СН'!$G$11+СВЦЭМ!$D$10+'СЕТ СН'!$G$5-'СЕТ СН'!$G$21</f>
        <v>3088.2439610300003</v>
      </c>
      <c r="N68" s="36">
        <f>SUMIFS(СВЦЭМ!$D$33:$D$776,СВЦЭМ!$A$33:$A$776,$A68,СВЦЭМ!$B$33:$B$776,N$47)+'СЕТ СН'!$G$11+СВЦЭМ!$D$10+'СЕТ СН'!$G$5-'СЕТ СН'!$G$21</f>
        <v>3096.7422682700003</v>
      </c>
      <c r="O68" s="36">
        <f>SUMIFS(СВЦЭМ!$D$33:$D$776,СВЦЭМ!$A$33:$A$776,$A68,СВЦЭМ!$B$33:$B$776,O$47)+'СЕТ СН'!$G$11+СВЦЭМ!$D$10+'СЕТ СН'!$G$5-'СЕТ СН'!$G$21</f>
        <v>3117.4744215000001</v>
      </c>
      <c r="P68" s="36">
        <f>SUMIFS(СВЦЭМ!$D$33:$D$776,СВЦЭМ!$A$33:$A$776,$A68,СВЦЭМ!$B$33:$B$776,P$47)+'СЕТ СН'!$G$11+СВЦЭМ!$D$10+'СЕТ СН'!$G$5-'СЕТ СН'!$G$21</f>
        <v>3113.40421986</v>
      </c>
      <c r="Q68" s="36">
        <f>SUMIFS(СВЦЭМ!$D$33:$D$776,СВЦЭМ!$A$33:$A$776,$A68,СВЦЭМ!$B$33:$B$776,Q$47)+'СЕТ СН'!$G$11+СВЦЭМ!$D$10+'СЕТ СН'!$G$5-'СЕТ СН'!$G$21</f>
        <v>3130.2382971300003</v>
      </c>
      <c r="R68" s="36">
        <f>SUMIFS(СВЦЭМ!$D$33:$D$776,СВЦЭМ!$A$33:$A$776,$A68,СВЦЭМ!$B$33:$B$776,R$47)+'СЕТ СН'!$G$11+СВЦЭМ!$D$10+'СЕТ СН'!$G$5-'СЕТ СН'!$G$21</f>
        <v>3116.2364541100001</v>
      </c>
      <c r="S68" s="36">
        <f>SUMIFS(СВЦЭМ!$D$33:$D$776,СВЦЭМ!$A$33:$A$776,$A68,СВЦЭМ!$B$33:$B$776,S$47)+'СЕТ СН'!$G$11+СВЦЭМ!$D$10+'СЕТ СН'!$G$5-'СЕТ СН'!$G$21</f>
        <v>3108.08790232</v>
      </c>
      <c r="T68" s="36">
        <f>SUMIFS(СВЦЭМ!$D$33:$D$776,СВЦЭМ!$A$33:$A$776,$A68,СВЦЭМ!$B$33:$B$776,T$47)+'СЕТ СН'!$G$11+СВЦЭМ!$D$10+'СЕТ СН'!$G$5-'СЕТ СН'!$G$21</f>
        <v>3113.1853507000001</v>
      </c>
      <c r="U68" s="36">
        <f>SUMIFS(СВЦЭМ!$D$33:$D$776,СВЦЭМ!$A$33:$A$776,$A68,СВЦЭМ!$B$33:$B$776,U$47)+'СЕТ СН'!$G$11+СВЦЭМ!$D$10+'СЕТ СН'!$G$5-'СЕТ СН'!$G$21</f>
        <v>3122.29970155</v>
      </c>
      <c r="V68" s="36">
        <f>SUMIFS(СВЦЭМ!$D$33:$D$776,СВЦЭМ!$A$33:$A$776,$A68,СВЦЭМ!$B$33:$B$776,V$47)+'СЕТ СН'!$G$11+СВЦЭМ!$D$10+'СЕТ СН'!$G$5-'СЕТ СН'!$G$21</f>
        <v>3131.4655599100001</v>
      </c>
      <c r="W68" s="36">
        <f>SUMIFS(СВЦЭМ!$D$33:$D$776,СВЦЭМ!$A$33:$A$776,$A68,СВЦЭМ!$B$33:$B$776,W$47)+'СЕТ СН'!$G$11+СВЦЭМ!$D$10+'СЕТ СН'!$G$5-'СЕТ СН'!$G$21</f>
        <v>3134.53615614</v>
      </c>
      <c r="X68" s="36">
        <f>SUMIFS(СВЦЭМ!$D$33:$D$776,СВЦЭМ!$A$33:$A$776,$A68,СВЦЭМ!$B$33:$B$776,X$47)+'СЕТ СН'!$G$11+СВЦЭМ!$D$10+'СЕТ СН'!$G$5-'СЕТ СН'!$G$21</f>
        <v>3121.5273714700002</v>
      </c>
      <c r="Y68" s="36">
        <f>SUMIFS(СВЦЭМ!$D$33:$D$776,СВЦЭМ!$A$33:$A$776,$A68,СВЦЭМ!$B$33:$B$776,Y$47)+'СЕТ СН'!$G$11+СВЦЭМ!$D$10+'СЕТ СН'!$G$5-'СЕТ СН'!$G$21</f>
        <v>3144.84421664</v>
      </c>
    </row>
    <row r="69" spans="1:26" ht="15.75" x14ac:dyDescent="0.2">
      <c r="A69" s="35">
        <f t="shared" si="1"/>
        <v>43943</v>
      </c>
      <c r="B69" s="36">
        <f>SUMIFS(СВЦЭМ!$D$33:$D$776,СВЦЭМ!$A$33:$A$776,$A69,СВЦЭМ!$B$33:$B$776,B$47)+'СЕТ СН'!$G$11+СВЦЭМ!$D$10+'СЕТ СН'!$G$5-'СЕТ СН'!$G$21</f>
        <v>3172.37128936</v>
      </c>
      <c r="C69" s="36">
        <f>SUMIFS(СВЦЭМ!$D$33:$D$776,СВЦЭМ!$A$33:$A$776,$A69,СВЦЭМ!$B$33:$B$776,C$47)+'СЕТ СН'!$G$11+СВЦЭМ!$D$10+'СЕТ СН'!$G$5-'СЕТ СН'!$G$21</f>
        <v>3169.5266857300003</v>
      </c>
      <c r="D69" s="36">
        <f>SUMIFS(СВЦЭМ!$D$33:$D$776,СВЦЭМ!$A$33:$A$776,$A69,СВЦЭМ!$B$33:$B$776,D$47)+'СЕТ СН'!$G$11+СВЦЭМ!$D$10+'СЕТ СН'!$G$5-'СЕТ СН'!$G$21</f>
        <v>3171.24284773</v>
      </c>
      <c r="E69" s="36">
        <f>SUMIFS(СВЦЭМ!$D$33:$D$776,СВЦЭМ!$A$33:$A$776,$A69,СВЦЭМ!$B$33:$B$776,E$47)+'СЕТ СН'!$G$11+СВЦЭМ!$D$10+'СЕТ СН'!$G$5-'СЕТ СН'!$G$21</f>
        <v>3174.5559881700001</v>
      </c>
      <c r="F69" s="36">
        <f>SUMIFS(СВЦЭМ!$D$33:$D$776,СВЦЭМ!$A$33:$A$776,$A69,СВЦЭМ!$B$33:$B$776,F$47)+'СЕТ СН'!$G$11+СВЦЭМ!$D$10+'СЕТ СН'!$G$5-'СЕТ СН'!$G$21</f>
        <v>3174.6877881800001</v>
      </c>
      <c r="G69" s="36">
        <f>SUMIFS(СВЦЭМ!$D$33:$D$776,СВЦЭМ!$A$33:$A$776,$A69,СВЦЭМ!$B$33:$B$776,G$47)+'СЕТ СН'!$G$11+СВЦЭМ!$D$10+'СЕТ СН'!$G$5-'СЕТ СН'!$G$21</f>
        <v>3181.6047870900002</v>
      </c>
      <c r="H69" s="36">
        <f>SUMIFS(СВЦЭМ!$D$33:$D$776,СВЦЭМ!$A$33:$A$776,$A69,СВЦЭМ!$B$33:$B$776,H$47)+'СЕТ СН'!$G$11+СВЦЭМ!$D$10+'СЕТ СН'!$G$5-'СЕТ СН'!$G$21</f>
        <v>3185.4720457799999</v>
      </c>
      <c r="I69" s="36">
        <f>SUMIFS(СВЦЭМ!$D$33:$D$776,СВЦЭМ!$A$33:$A$776,$A69,СВЦЭМ!$B$33:$B$776,I$47)+'СЕТ СН'!$G$11+СВЦЭМ!$D$10+'СЕТ СН'!$G$5-'СЕТ СН'!$G$21</f>
        <v>3181.2314203000001</v>
      </c>
      <c r="J69" s="36">
        <f>SUMIFS(СВЦЭМ!$D$33:$D$776,СВЦЭМ!$A$33:$A$776,$A69,СВЦЭМ!$B$33:$B$776,J$47)+'СЕТ СН'!$G$11+СВЦЭМ!$D$10+'СЕТ СН'!$G$5-'СЕТ СН'!$G$21</f>
        <v>3131.84520294</v>
      </c>
      <c r="K69" s="36">
        <f>SUMIFS(СВЦЭМ!$D$33:$D$776,СВЦЭМ!$A$33:$A$776,$A69,СВЦЭМ!$B$33:$B$776,K$47)+'СЕТ СН'!$G$11+СВЦЭМ!$D$10+'СЕТ СН'!$G$5-'СЕТ СН'!$G$21</f>
        <v>3126.97677286</v>
      </c>
      <c r="L69" s="36">
        <f>SUMIFS(СВЦЭМ!$D$33:$D$776,СВЦЭМ!$A$33:$A$776,$A69,СВЦЭМ!$B$33:$B$776,L$47)+'СЕТ СН'!$G$11+СВЦЭМ!$D$10+'СЕТ СН'!$G$5-'СЕТ СН'!$G$21</f>
        <v>3127.6293366700002</v>
      </c>
      <c r="M69" s="36">
        <f>SUMIFS(СВЦЭМ!$D$33:$D$776,СВЦЭМ!$A$33:$A$776,$A69,СВЦЭМ!$B$33:$B$776,M$47)+'СЕТ СН'!$G$11+СВЦЭМ!$D$10+'СЕТ СН'!$G$5-'СЕТ СН'!$G$21</f>
        <v>3128.55348155</v>
      </c>
      <c r="N69" s="36">
        <f>SUMIFS(СВЦЭМ!$D$33:$D$776,СВЦЭМ!$A$33:$A$776,$A69,СВЦЭМ!$B$33:$B$776,N$47)+'СЕТ СН'!$G$11+СВЦЭМ!$D$10+'СЕТ СН'!$G$5-'СЕТ СН'!$G$21</f>
        <v>3136.68562668</v>
      </c>
      <c r="O69" s="36">
        <f>SUMIFS(СВЦЭМ!$D$33:$D$776,СВЦЭМ!$A$33:$A$776,$A69,СВЦЭМ!$B$33:$B$776,O$47)+'СЕТ СН'!$G$11+СВЦЭМ!$D$10+'СЕТ СН'!$G$5-'СЕТ СН'!$G$21</f>
        <v>3138.04276312</v>
      </c>
      <c r="P69" s="36">
        <f>SUMIFS(СВЦЭМ!$D$33:$D$776,СВЦЭМ!$A$33:$A$776,$A69,СВЦЭМ!$B$33:$B$776,P$47)+'СЕТ СН'!$G$11+СВЦЭМ!$D$10+'СЕТ СН'!$G$5-'СЕТ СН'!$G$21</f>
        <v>3143.6411580200001</v>
      </c>
      <c r="Q69" s="36">
        <f>SUMIFS(СВЦЭМ!$D$33:$D$776,СВЦЭМ!$A$33:$A$776,$A69,СВЦЭМ!$B$33:$B$776,Q$47)+'СЕТ СН'!$G$11+СВЦЭМ!$D$10+'СЕТ СН'!$G$5-'СЕТ СН'!$G$21</f>
        <v>3149.21583379</v>
      </c>
      <c r="R69" s="36">
        <f>SUMIFS(СВЦЭМ!$D$33:$D$776,СВЦЭМ!$A$33:$A$776,$A69,СВЦЭМ!$B$33:$B$776,R$47)+'СЕТ СН'!$G$11+СВЦЭМ!$D$10+'СЕТ СН'!$G$5-'СЕТ СН'!$G$21</f>
        <v>3144.2940855500001</v>
      </c>
      <c r="S69" s="36">
        <f>SUMIFS(СВЦЭМ!$D$33:$D$776,СВЦЭМ!$A$33:$A$776,$A69,СВЦЭМ!$B$33:$B$776,S$47)+'СЕТ СН'!$G$11+СВЦЭМ!$D$10+'СЕТ СН'!$G$5-'СЕТ СН'!$G$21</f>
        <v>3136.17899734</v>
      </c>
      <c r="T69" s="36">
        <f>SUMIFS(СВЦЭМ!$D$33:$D$776,СВЦЭМ!$A$33:$A$776,$A69,СВЦЭМ!$B$33:$B$776,T$47)+'СЕТ СН'!$G$11+СВЦЭМ!$D$10+'СЕТ СН'!$G$5-'СЕТ СН'!$G$21</f>
        <v>3127.9787227699999</v>
      </c>
      <c r="U69" s="36">
        <f>SUMIFS(СВЦЭМ!$D$33:$D$776,СВЦЭМ!$A$33:$A$776,$A69,СВЦЭМ!$B$33:$B$776,U$47)+'СЕТ СН'!$G$11+СВЦЭМ!$D$10+'СЕТ СН'!$G$5-'СЕТ СН'!$G$21</f>
        <v>3118.9470947</v>
      </c>
      <c r="V69" s="36">
        <f>SUMIFS(СВЦЭМ!$D$33:$D$776,СВЦЭМ!$A$33:$A$776,$A69,СВЦЭМ!$B$33:$B$776,V$47)+'СЕТ СН'!$G$11+СВЦЭМ!$D$10+'СЕТ СН'!$G$5-'СЕТ СН'!$G$21</f>
        <v>3112.04576959</v>
      </c>
      <c r="W69" s="36">
        <f>SUMIFS(СВЦЭМ!$D$33:$D$776,СВЦЭМ!$A$33:$A$776,$A69,СВЦЭМ!$B$33:$B$776,W$47)+'СЕТ СН'!$G$11+СВЦЭМ!$D$10+'СЕТ СН'!$G$5-'СЕТ СН'!$G$21</f>
        <v>3107.10103811</v>
      </c>
      <c r="X69" s="36">
        <f>SUMIFS(СВЦЭМ!$D$33:$D$776,СВЦЭМ!$A$33:$A$776,$A69,СВЦЭМ!$B$33:$B$776,X$47)+'СЕТ СН'!$G$11+СВЦЭМ!$D$10+'СЕТ СН'!$G$5-'СЕТ СН'!$G$21</f>
        <v>3090.1946558899999</v>
      </c>
      <c r="Y69" s="36">
        <f>SUMIFS(СВЦЭМ!$D$33:$D$776,СВЦЭМ!$A$33:$A$776,$A69,СВЦЭМ!$B$33:$B$776,Y$47)+'СЕТ СН'!$G$11+СВЦЭМ!$D$10+'СЕТ СН'!$G$5-'СЕТ СН'!$G$21</f>
        <v>3123.3336447300003</v>
      </c>
    </row>
    <row r="70" spans="1:26" ht="15.75" x14ac:dyDescent="0.2">
      <c r="A70" s="35">
        <f t="shared" si="1"/>
        <v>43944</v>
      </c>
      <c r="B70" s="36">
        <f>SUMIFS(СВЦЭМ!$D$33:$D$776,СВЦЭМ!$A$33:$A$776,$A70,СВЦЭМ!$B$33:$B$776,B$47)+'СЕТ СН'!$G$11+СВЦЭМ!$D$10+'СЕТ СН'!$G$5-'СЕТ СН'!$G$21</f>
        <v>3265.5491233399998</v>
      </c>
      <c r="C70" s="36">
        <f>SUMIFS(СВЦЭМ!$D$33:$D$776,СВЦЭМ!$A$33:$A$776,$A70,СВЦЭМ!$B$33:$B$776,C$47)+'СЕТ СН'!$G$11+СВЦЭМ!$D$10+'СЕТ СН'!$G$5-'СЕТ СН'!$G$21</f>
        <v>3276.1833625700001</v>
      </c>
      <c r="D70" s="36">
        <f>SUMIFS(СВЦЭМ!$D$33:$D$776,СВЦЭМ!$A$33:$A$776,$A70,СВЦЭМ!$B$33:$B$776,D$47)+'СЕТ СН'!$G$11+СВЦЭМ!$D$10+'СЕТ СН'!$G$5-'СЕТ СН'!$G$21</f>
        <v>3298.1204726000001</v>
      </c>
      <c r="E70" s="36">
        <f>SUMIFS(СВЦЭМ!$D$33:$D$776,СВЦЭМ!$A$33:$A$776,$A70,СВЦЭМ!$B$33:$B$776,E$47)+'СЕТ СН'!$G$11+СВЦЭМ!$D$10+'СЕТ СН'!$G$5-'СЕТ СН'!$G$21</f>
        <v>3316.6474213399997</v>
      </c>
      <c r="F70" s="36">
        <f>SUMIFS(СВЦЭМ!$D$33:$D$776,СВЦЭМ!$A$33:$A$776,$A70,СВЦЭМ!$B$33:$B$776,F$47)+'СЕТ СН'!$G$11+СВЦЭМ!$D$10+'СЕТ СН'!$G$5-'СЕТ СН'!$G$21</f>
        <v>3318.4173808300002</v>
      </c>
      <c r="G70" s="36">
        <f>SUMIFS(СВЦЭМ!$D$33:$D$776,СВЦЭМ!$A$33:$A$776,$A70,СВЦЭМ!$B$33:$B$776,G$47)+'СЕТ СН'!$G$11+СВЦЭМ!$D$10+'СЕТ СН'!$G$5-'СЕТ СН'!$G$21</f>
        <v>3306.1406734500001</v>
      </c>
      <c r="H70" s="36">
        <f>SUMIFS(СВЦЭМ!$D$33:$D$776,СВЦЭМ!$A$33:$A$776,$A70,СВЦЭМ!$B$33:$B$776,H$47)+'СЕТ СН'!$G$11+СВЦЭМ!$D$10+'СЕТ СН'!$G$5-'СЕТ СН'!$G$21</f>
        <v>3283.4594182199999</v>
      </c>
      <c r="I70" s="36">
        <f>SUMIFS(СВЦЭМ!$D$33:$D$776,СВЦЭМ!$A$33:$A$776,$A70,СВЦЭМ!$B$33:$B$776,I$47)+'СЕТ СН'!$G$11+СВЦЭМ!$D$10+'СЕТ СН'!$G$5-'СЕТ СН'!$G$21</f>
        <v>3263.8884195099999</v>
      </c>
      <c r="J70" s="36">
        <f>SUMIFS(СВЦЭМ!$D$33:$D$776,СВЦЭМ!$A$33:$A$776,$A70,СВЦЭМ!$B$33:$B$776,J$47)+'СЕТ СН'!$G$11+СВЦЭМ!$D$10+'СЕТ СН'!$G$5-'СЕТ СН'!$G$21</f>
        <v>3205.89064448</v>
      </c>
      <c r="K70" s="36">
        <f>SUMIFS(СВЦЭМ!$D$33:$D$776,СВЦЭМ!$A$33:$A$776,$A70,СВЦЭМ!$B$33:$B$776,K$47)+'СЕТ СН'!$G$11+СВЦЭМ!$D$10+'СЕТ СН'!$G$5-'СЕТ СН'!$G$21</f>
        <v>3187.6517598199998</v>
      </c>
      <c r="L70" s="36">
        <f>SUMIFS(СВЦЭМ!$D$33:$D$776,СВЦЭМ!$A$33:$A$776,$A70,СВЦЭМ!$B$33:$B$776,L$47)+'СЕТ СН'!$G$11+СВЦЭМ!$D$10+'СЕТ СН'!$G$5-'СЕТ СН'!$G$21</f>
        <v>3174.7441537200002</v>
      </c>
      <c r="M70" s="36">
        <f>SUMIFS(СВЦЭМ!$D$33:$D$776,СВЦЭМ!$A$33:$A$776,$A70,СВЦЭМ!$B$33:$B$776,M$47)+'СЕТ СН'!$G$11+СВЦЭМ!$D$10+'СЕТ СН'!$G$5-'СЕТ СН'!$G$21</f>
        <v>3177.5431901100001</v>
      </c>
      <c r="N70" s="36">
        <f>SUMIFS(СВЦЭМ!$D$33:$D$776,СВЦЭМ!$A$33:$A$776,$A70,СВЦЭМ!$B$33:$B$776,N$47)+'СЕТ СН'!$G$11+СВЦЭМ!$D$10+'СЕТ СН'!$G$5-'СЕТ СН'!$G$21</f>
        <v>3182.5814693399998</v>
      </c>
      <c r="O70" s="36">
        <f>SUMIFS(СВЦЭМ!$D$33:$D$776,СВЦЭМ!$A$33:$A$776,$A70,СВЦЭМ!$B$33:$B$776,O$47)+'СЕТ СН'!$G$11+СВЦЭМ!$D$10+'СЕТ СН'!$G$5-'СЕТ СН'!$G$21</f>
        <v>3199.8645207899999</v>
      </c>
      <c r="P70" s="36">
        <f>SUMIFS(СВЦЭМ!$D$33:$D$776,СВЦЭМ!$A$33:$A$776,$A70,СВЦЭМ!$B$33:$B$776,P$47)+'СЕТ СН'!$G$11+СВЦЭМ!$D$10+'СЕТ СН'!$G$5-'СЕТ СН'!$G$21</f>
        <v>3208.2247596900002</v>
      </c>
      <c r="Q70" s="36">
        <f>SUMIFS(СВЦЭМ!$D$33:$D$776,СВЦЭМ!$A$33:$A$776,$A70,СВЦЭМ!$B$33:$B$776,Q$47)+'СЕТ СН'!$G$11+СВЦЭМ!$D$10+'СЕТ СН'!$G$5-'СЕТ СН'!$G$21</f>
        <v>3214.0677553599999</v>
      </c>
      <c r="R70" s="36">
        <f>SUMIFS(СВЦЭМ!$D$33:$D$776,СВЦЭМ!$A$33:$A$776,$A70,СВЦЭМ!$B$33:$B$776,R$47)+'СЕТ СН'!$G$11+СВЦЭМ!$D$10+'СЕТ СН'!$G$5-'СЕТ СН'!$G$21</f>
        <v>3214.9500298399998</v>
      </c>
      <c r="S70" s="36">
        <f>SUMIFS(СВЦЭМ!$D$33:$D$776,СВЦЭМ!$A$33:$A$776,$A70,СВЦЭМ!$B$33:$B$776,S$47)+'СЕТ СН'!$G$11+СВЦЭМ!$D$10+'СЕТ СН'!$G$5-'СЕТ СН'!$G$21</f>
        <v>3204.2490571600001</v>
      </c>
      <c r="T70" s="36">
        <f>SUMIFS(СВЦЭМ!$D$33:$D$776,СВЦЭМ!$A$33:$A$776,$A70,СВЦЭМ!$B$33:$B$776,T$47)+'СЕТ СН'!$G$11+СВЦЭМ!$D$10+'СЕТ СН'!$G$5-'СЕТ СН'!$G$21</f>
        <v>3179.8995188500003</v>
      </c>
      <c r="U70" s="36">
        <f>SUMIFS(СВЦЭМ!$D$33:$D$776,СВЦЭМ!$A$33:$A$776,$A70,СВЦЭМ!$B$33:$B$776,U$47)+'СЕТ СН'!$G$11+СВЦЭМ!$D$10+'СЕТ СН'!$G$5-'СЕТ СН'!$G$21</f>
        <v>3155.23114661</v>
      </c>
      <c r="V70" s="36">
        <f>SUMIFS(СВЦЭМ!$D$33:$D$776,СВЦЭМ!$A$33:$A$776,$A70,СВЦЭМ!$B$33:$B$776,V$47)+'СЕТ СН'!$G$11+СВЦЭМ!$D$10+'СЕТ СН'!$G$5-'СЕТ СН'!$G$21</f>
        <v>3146.9272816299999</v>
      </c>
      <c r="W70" s="36">
        <f>SUMIFS(СВЦЭМ!$D$33:$D$776,СВЦЭМ!$A$33:$A$776,$A70,СВЦЭМ!$B$33:$B$776,W$47)+'СЕТ СН'!$G$11+СВЦЭМ!$D$10+'СЕТ СН'!$G$5-'СЕТ СН'!$G$21</f>
        <v>3138.2215549100001</v>
      </c>
      <c r="X70" s="36">
        <f>SUMIFS(СВЦЭМ!$D$33:$D$776,СВЦЭМ!$A$33:$A$776,$A70,СВЦЭМ!$B$33:$B$776,X$47)+'СЕТ СН'!$G$11+СВЦЭМ!$D$10+'СЕТ СН'!$G$5-'СЕТ СН'!$G$21</f>
        <v>3153.8397856800002</v>
      </c>
      <c r="Y70" s="36">
        <f>SUMIFS(СВЦЭМ!$D$33:$D$776,СВЦЭМ!$A$33:$A$776,$A70,СВЦЭМ!$B$33:$B$776,Y$47)+'СЕТ СН'!$G$11+СВЦЭМ!$D$10+'СЕТ СН'!$G$5-'СЕТ СН'!$G$21</f>
        <v>3194.3872961699999</v>
      </c>
    </row>
    <row r="71" spans="1:26" ht="15.75" x14ac:dyDescent="0.2">
      <c r="A71" s="35">
        <f t="shared" si="1"/>
        <v>43945</v>
      </c>
      <c r="B71" s="36">
        <f>SUMIFS(СВЦЭМ!$D$33:$D$776,СВЦЭМ!$A$33:$A$776,$A71,СВЦЭМ!$B$33:$B$776,B$47)+'СЕТ СН'!$G$11+СВЦЭМ!$D$10+'СЕТ СН'!$G$5-'СЕТ СН'!$G$21</f>
        <v>3492.5283571999998</v>
      </c>
      <c r="C71" s="36">
        <f>SUMIFS(СВЦЭМ!$D$33:$D$776,СВЦЭМ!$A$33:$A$776,$A71,СВЦЭМ!$B$33:$B$776,C$47)+'СЕТ СН'!$G$11+СВЦЭМ!$D$10+'СЕТ СН'!$G$5-'СЕТ СН'!$G$21</f>
        <v>3540.1563777700003</v>
      </c>
      <c r="D71" s="36">
        <f>SUMIFS(СВЦЭМ!$D$33:$D$776,СВЦЭМ!$A$33:$A$776,$A71,СВЦЭМ!$B$33:$B$776,D$47)+'СЕТ СН'!$G$11+СВЦЭМ!$D$10+'СЕТ СН'!$G$5-'СЕТ СН'!$G$21</f>
        <v>3571.8285495800001</v>
      </c>
      <c r="E71" s="36">
        <f>SUMIFS(СВЦЭМ!$D$33:$D$776,СВЦЭМ!$A$33:$A$776,$A71,СВЦЭМ!$B$33:$B$776,E$47)+'СЕТ СН'!$G$11+СВЦЭМ!$D$10+'СЕТ СН'!$G$5-'СЕТ СН'!$G$21</f>
        <v>3585.22558897</v>
      </c>
      <c r="F71" s="36">
        <f>SUMIFS(СВЦЭМ!$D$33:$D$776,СВЦЭМ!$A$33:$A$776,$A71,СВЦЭМ!$B$33:$B$776,F$47)+'СЕТ СН'!$G$11+СВЦЭМ!$D$10+'СЕТ СН'!$G$5-'СЕТ СН'!$G$21</f>
        <v>3588.6842493499998</v>
      </c>
      <c r="G71" s="36">
        <f>SUMIFS(СВЦЭМ!$D$33:$D$776,СВЦЭМ!$A$33:$A$776,$A71,СВЦЭМ!$B$33:$B$776,G$47)+'СЕТ СН'!$G$11+СВЦЭМ!$D$10+'СЕТ СН'!$G$5-'СЕТ СН'!$G$21</f>
        <v>3584.80686922</v>
      </c>
      <c r="H71" s="36">
        <f>SUMIFS(СВЦЭМ!$D$33:$D$776,СВЦЭМ!$A$33:$A$776,$A71,СВЦЭМ!$B$33:$B$776,H$47)+'СЕТ СН'!$G$11+СВЦЭМ!$D$10+'СЕТ СН'!$G$5-'СЕТ СН'!$G$21</f>
        <v>3549.1262551999998</v>
      </c>
      <c r="I71" s="36">
        <f>SUMIFS(СВЦЭМ!$D$33:$D$776,СВЦЭМ!$A$33:$A$776,$A71,СВЦЭМ!$B$33:$B$776,I$47)+'СЕТ СН'!$G$11+СВЦЭМ!$D$10+'СЕТ СН'!$G$5-'СЕТ СН'!$G$21</f>
        <v>3484.0841874799999</v>
      </c>
      <c r="J71" s="36">
        <f>SUMIFS(СВЦЭМ!$D$33:$D$776,СВЦЭМ!$A$33:$A$776,$A71,СВЦЭМ!$B$33:$B$776,J$47)+'СЕТ СН'!$G$11+СВЦЭМ!$D$10+'СЕТ СН'!$G$5-'СЕТ СН'!$G$21</f>
        <v>3377.71311096</v>
      </c>
      <c r="K71" s="36">
        <f>SUMIFS(СВЦЭМ!$D$33:$D$776,СВЦЭМ!$A$33:$A$776,$A71,СВЦЭМ!$B$33:$B$776,K$47)+'СЕТ СН'!$G$11+СВЦЭМ!$D$10+'СЕТ СН'!$G$5-'СЕТ СН'!$G$21</f>
        <v>3371.4877405899997</v>
      </c>
      <c r="L71" s="36">
        <f>SUMIFS(СВЦЭМ!$D$33:$D$776,СВЦЭМ!$A$33:$A$776,$A71,СВЦЭМ!$B$33:$B$776,L$47)+'СЕТ СН'!$G$11+СВЦЭМ!$D$10+'СЕТ СН'!$G$5-'СЕТ СН'!$G$21</f>
        <v>3361.1049166900002</v>
      </c>
      <c r="M71" s="36">
        <f>SUMIFS(СВЦЭМ!$D$33:$D$776,СВЦЭМ!$A$33:$A$776,$A71,СВЦЭМ!$B$33:$B$776,M$47)+'СЕТ СН'!$G$11+СВЦЭМ!$D$10+'СЕТ СН'!$G$5-'СЕТ СН'!$G$21</f>
        <v>3335.0168870699999</v>
      </c>
      <c r="N71" s="36">
        <f>SUMIFS(СВЦЭМ!$D$33:$D$776,СВЦЭМ!$A$33:$A$776,$A71,СВЦЭМ!$B$33:$B$776,N$47)+'СЕТ СН'!$G$11+СВЦЭМ!$D$10+'СЕТ СН'!$G$5-'СЕТ СН'!$G$21</f>
        <v>3288.2727994500001</v>
      </c>
      <c r="O71" s="36">
        <f>SUMIFS(СВЦЭМ!$D$33:$D$776,СВЦЭМ!$A$33:$A$776,$A71,СВЦЭМ!$B$33:$B$776,O$47)+'СЕТ СН'!$G$11+СВЦЭМ!$D$10+'СЕТ СН'!$G$5-'СЕТ СН'!$G$21</f>
        <v>3312.3974338899998</v>
      </c>
      <c r="P71" s="36">
        <f>SUMIFS(СВЦЭМ!$D$33:$D$776,СВЦЭМ!$A$33:$A$776,$A71,СВЦЭМ!$B$33:$B$776,P$47)+'СЕТ СН'!$G$11+СВЦЭМ!$D$10+'СЕТ СН'!$G$5-'СЕТ СН'!$G$21</f>
        <v>3330.5260657600002</v>
      </c>
      <c r="Q71" s="36">
        <f>SUMIFS(СВЦЭМ!$D$33:$D$776,СВЦЭМ!$A$33:$A$776,$A71,СВЦЭМ!$B$33:$B$776,Q$47)+'СЕТ СН'!$G$11+СВЦЭМ!$D$10+'СЕТ СН'!$G$5-'СЕТ СН'!$G$21</f>
        <v>3337.99016484</v>
      </c>
      <c r="R71" s="36">
        <f>SUMIFS(СВЦЭМ!$D$33:$D$776,СВЦЭМ!$A$33:$A$776,$A71,СВЦЭМ!$B$33:$B$776,R$47)+'СЕТ СН'!$G$11+СВЦЭМ!$D$10+'СЕТ СН'!$G$5-'СЕТ СН'!$G$21</f>
        <v>3332.85430834</v>
      </c>
      <c r="S71" s="36">
        <f>SUMIFS(СВЦЭМ!$D$33:$D$776,СВЦЭМ!$A$33:$A$776,$A71,СВЦЭМ!$B$33:$B$776,S$47)+'СЕТ СН'!$G$11+СВЦЭМ!$D$10+'СЕТ СН'!$G$5-'СЕТ СН'!$G$21</f>
        <v>3337.7967448700001</v>
      </c>
      <c r="T71" s="36">
        <f>SUMIFS(СВЦЭМ!$D$33:$D$776,СВЦЭМ!$A$33:$A$776,$A71,СВЦЭМ!$B$33:$B$776,T$47)+'СЕТ СН'!$G$11+СВЦЭМ!$D$10+'СЕТ СН'!$G$5-'СЕТ СН'!$G$21</f>
        <v>3302.5896620000003</v>
      </c>
      <c r="U71" s="36">
        <f>SUMIFS(СВЦЭМ!$D$33:$D$776,СВЦЭМ!$A$33:$A$776,$A71,СВЦЭМ!$B$33:$B$776,U$47)+'СЕТ СН'!$G$11+СВЦЭМ!$D$10+'СЕТ СН'!$G$5-'СЕТ СН'!$G$21</f>
        <v>3278.6500612300001</v>
      </c>
      <c r="V71" s="36">
        <f>SUMIFS(СВЦЭМ!$D$33:$D$776,СВЦЭМ!$A$33:$A$776,$A71,СВЦЭМ!$B$33:$B$776,V$47)+'СЕТ СН'!$G$11+СВЦЭМ!$D$10+'СЕТ СН'!$G$5-'СЕТ СН'!$G$21</f>
        <v>3253.1906059499997</v>
      </c>
      <c r="W71" s="36">
        <f>SUMIFS(СВЦЭМ!$D$33:$D$776,СВЦЭМ!$A$33:$A$776,$A71,СВЦЭМ!$B$33:$B$776,W$47)+'СЕТ СН'!$G$11+СВЦЭМ!$D$10+'СЕТ СН'!$G$5-'СЕТ СН'!$G$21</f>
        <v>3241.2401480799999</v>
      </c>
      <c r="X71" s="36">
        <f>SUMIFS(СВЦЭМ!$D$33:$D$776,СВЦЭМ!$A$33:$A$776,$A71,СВЦЭМ!$B$33:$B$776,X$47)+'СЕТ СН'!$G$11+СВЦЭМ!$D$10+'СЕТ СН'!$G$5-'СЕТ СН'!$G$21</f>
        <v>3289.5976293900003</v>
      </c>
      <c r="Y71" s="36">
        <f>SUMIFS(СВЦЭМ!$D$33:$D$776,СВЦЭМ!$A$33:$A$776,$A71,СВЦЭМ!$B$33:$B$776,Y$47)+'СЕТ СН'!$G$11+СВЦЭМ!$D$10+'СЕТ СН'!$G$5-'СЕТ СН'!$G$21</f>
        <v>3262.9239422700002</v>
      </c>
    </row>
    <row r="72" spans="1:26" ht="15.75" x14ac:dyDescent="0.2">
      <c r="A72" s="35">
        <f t="shared" si="1"/>
        <v>43946</v>
      </c>
      <c r="B72" s="36">
        <f>SUMIFS(СВЦЭМ!$D$33:$D$776,СВЦЭМ!$A$33:$A$776,$A72,СВЦЭМ!$B$33:$B$776,B$47)+'СЕТ СН'!$G$11+СВЦЭМ!$D$10+'СЕТ СН'!$G$5-'СЕТ СН'!$G$21</f>
        <v>3449.48082914</v>
      </c>
      <c r="C72" s="36">
        <f>SUMIFS(СВЦЭМ!$D$33:$D$776,СВЦЭМ!$A$33:$A$776,$A72,СВЦЭМ!$B$33:$B$776,C$47)+'СЕТ СН'!$G$11+СВЦЭМ!$D$10+'СЕТ СН'!$G$5-'СЕТ СН'!$G$21</f>
        <v>3485.83971337</v>
      </c>
      <c r="D72" s="36">
        <f>SUMIFS(СВЦЭМ!$D$33:$D$776,СВЦЭМ!$A$33:$A$776,$A72,СВЦЭМ!$B$33:$B$776,D$47)+'СЕТ СН'!$G$11+СВЦЭМ!$D$10+'СЕТ СН'!$G$5-'СЕТ СН'!$G$21</f>
        <v>3501.97467099</v>
      </c>
      <c r="E72" s="36">
        <f>SUMIFS(СВЦЭМ!$D$33:$D$776,СВЦЭМ!$A$33:$A$776,$A72,СВЦЭМ!$B$33:$B$776,E$47)+'СЕТ СН'!$G$11+СВЦЭМ!$D$10+'СЕТ СН'!$G$5-'СЕТ СН'!$G$21</f>
        <v>3517.6838832000003</v>
      </c>
      <c r="F72" s="36">
        <f>SUMIFS(СВЦЭМ!$D$33:$D$776,СВЦЭМ!$A$33:$A$776,$A72,СВЦЭМ!$B$33:$B$776,F$47)+'СЕТ СН'!$G$11+СВЦЭМ!$D$10+'СЕТ СН'!$G$5-'СЕТ СН'!$G$21</f>
        <v>3519.4122419099999</v>
      </c>
      <c r="G72" s="36">
        <f>SUMIFS(СВЦЭМ!$D$33:$D$776,СВЦЭМ!$A$33:$A$776,$A72,СВЦЭМ!$B$33:$B$776,G$47)+'СЕТ СН'!$G$11+СВЦЭМ!$D$10+'СЕТ СН'!$G$5-'СЕТ СН'!$G$21</f>
        <v>3523.7180941300003</v>
      </c>
      <c r="H72" s="36">
        <f>SUMIFS(СВЦЭМ!$D$33:$D$776,СВЦЭМ!$A$33:$A$776,$A72,СВЦЭМ!$B$33:$B$776,H$47)+'СЕТ СН'!$G$11+СВЦЭМ!$D$10+'СЕТ СН'!$G$5-'СЕТ СН'!$G$21</f>
        <v>3517.50419577</v>
      </c>
      <c r="I72" s="36">
        <f>SUMIFS(СВЦЭМ!$D$33:$D$776,СВЦЭМ!$A$33:$A$776,$A72,СВЦЭМ!$B$33:$B$776,I$47)+'СЕТ СН'!$G$11+СВЦЭМ!$D$10+'СЕТ СН'!$G$5-'СЕТ СН'!$G$21</f>
        <v>3500.4163840399997</v>
      </c>
      <c r="J72" s="36">
        <f>SUMIFS(СВЦЭМ!$D$33:$D$776,СВЦЭМ!$A$33:$A$776,$A72,СВЦЭМ!$B$33:$B$776,J$47)+'СЕТ СН'!$G$11+СВЦЭМ!$D$10+'СЕТ СН'!$G$5-'СЕТ СН'!$G$21</f>
        <v>3439.0089861400002</v>
      </c>
      <c r="K72" s="36">
        <f>SUMIFS(СВЦЭМ!$D$33:$D$776,СВЦЭМ!$A$33:$A$776,$A72,СВЦЭМ!$B$33:$B$776,K$47)+'СЕТ СН'!$G$11+СВЦЭМ!$D$10+'СЕТ СН'!$G$5-'СЕТ СН'!$G$21</f>
        <v>3397.3538174300002</v>
      </c>
      <c r="L72" s="36">
        <f>SUMIFS(СВЦЭМ!$D$33:$D$776,СВЦЭМ!$A$33:$A$776,$A72,СВЦЭМ!$B$33:$B$776,L$47)+'СЕТ СН'!$G$11+СВЦЭМ!$D$10+'СЕТ СН'!$G$5-'СЕТ СН'!$G$21</f>
        <v>3383.9994208500002</v>
      </c>
      <c r="M72" s="36">
        <f>SUMIFS(СВЦЭМ!$D$33:$D$776,СВЦЭМ!$A$33:$A$776,$A72,СВЦЭМ!$B$33:$B$776,M$47)+'СЕТ СН'!$G$11+СВЦЭМ!$D$10+'СЕТ СН'!$G$5-'СЕТ СН'!$G$21</f>
        <v>3410.6686353599998</v>
      </c>
      <c r="N72" s="36">
        <f>SUMIFS(СВЦЭМ!$D$33:$D$776,СВЦЭМ!$A$33:$A$776,$A72,СВЦЭМ!$B$33:$B$776,N$47)+'СЕТ СН'!$G$11+СВЦЭМ!$D$10+'СЕТ СН'!$G$5-'СЕТ СН'!$G$21</f>
        <v>3428.3416915500002</v>
      </c>
      <c r="O72" s="36">
        <f>SUMIFS(СВЦЭМ!$D$33:$D$776,СВЦЭМ!$A$33:$A$776,$A72,СВЦЭМ!$B$33:$B$776,O$47)+'СЕТ СН'!$G$11+СВЦЭМ!$D$10+'СЕТ СН'!$G$5-'СЕТ СН'!$G$21</f>
        <v>3431.2149770999999</v>
      </c>
      <c r="P72" s="36">
        <f>SUMIFS(СВЦЭМ!$D$33:$D$776,СВЦЭМ!$A$33:$A$776,$A72,СВЦЭМ!$B$33:$B$776,P$47)+'СЕТ СН'!$G$11+СВЦЭМ!$D$10+'СЕТ СН'!$G$5-'СЕТ СН'!$G$21</f>
        <v>3451.9342691299998</v>
      </c>
      <c r="Q72" s="36">
        <f>SUMIFS(СВЦЭМ!$D$33:$D$776,СВЦЭМ!$A$33:$A$776,$A72,СВЦЭМ!$B$33:$B$776,Q$47)+'СЕТ СН'!$G$11+СВЦЭМ!$D$10+'СЕТ СН'!$G$5-'СЕТ СН'!$G$21</f>
        <v>3475.46711319</v>
      </c>
      <c r="R72" s="36">
        <f>SUMIFS(СВЦЭМ!$D$33:$D$776,СВЦЭМ!$A$33:$A$776,$A72,СВЦЭМ!$B$33:$B$776,R$47)+'СЕТ СН'!$G$11+СВЦЭМ!$D$10+'СЕТ СН'!$G$5-'СЕТ СН'!$G$21</f>
        <v>3474.4332287300003</v>
      </c>
      <c r="S72" s="36">
        <f>SUMIFS(СВЦЭМ!$D$33:$D$776,СВЦЭМ!$A$33:$A$776,$A72,СВЦЭМ!$B$33:$B$776,S$47)+'СЕТ СН'!$G$11+СВЦЭМ!$D$10+'СЕТ СН'!$G$5-'СЕТ СН'!$G$21</f>
        <v>3469.7594794699999</v>
      </c>
      <c r="T72" s="36">
        <f>SUMIFS(СВЦЭМ!$D$33:$D$776,СВЦЭМ!$A$33:$A$776,$A72,СВЦЭМ!$B$33:$B$776,T$47)+'СЕТ СН'!$G$11+СВЦЭМ!$D$10+'СЕТ СН'!$G$5-'СЕТ СН'!$G$21</f>
        <v>3436.7706306499999</v>
      </c>
      <c r="U72" s="36">
        <f>SUMIFS(СВЦЭМ!$D$33:$D$776,СВЦЭМ!$A$33:$A$776,$A72,СВЦЭМ!$B$33:$B$776,U$47)+'СЕТ СН'!$G$11+СВЦЭМ!$D$10+'СЕТ СН'!$G$5-'СЕТ СН'!$G$21</f>
        <v>3410.7211845399997</v>
      </c>
      <c r="V72" s="36">
        <f>SUMIFS(СВЦЭМ!$D$33:$D$776,СВЦЭМ!$A$33:$A$776,$A72,СВЦЭМ!$B$33:$B$776,V$47)+'СЕТ СН'!$G$11+СВЦЭМ!$D$10+'СЕТ СН'!$G$5-'СЕТ СН'!$G$21</f>
        <v>3390.6389391900002</v>
      </c>
      <c r="W72" s="36">
        <f>SUMIFS(СВЦЭМ!$D$33:$D$776,СВЦЭМ!$A$33:$A$776,$A72,СВЦЭМ!$B$33:$B$776,W$47)+'СЕТ СН'!$G$11+СВЦЭМ!$D$10+'СЕТ СН'!$G$5-'СЕТ СН'!$G$21</f>
        <v>3389.7932460900001</v>
      </c>
      <c r="X72" s="36">
        <f>SUMIFS(СВЦЭМ!$D$33:$D$776,СВЦЭМ!$A$33:$A$776,$A72,СВЦЭМ!$B$33:$B$776,X$47)+'СЕТ СН'!$G$11+СВЦЭМ!$D$10+'СЕТ СН'!$G$5-'СЕТ СН'!$G$21</f>
        <v>3394.46645214</v>
      </c>
      <c r="Y72" s="36">
        <f>SUMIFS(СВЦЭМ!$D$33:$D$776,СВЦЭМ!$A$33:$A$776,$A72,СВЦЭМ!$B$33:$B$776,Y$47)+'СЕТ СН'!$G$11+СВЦЭМ!$D$10+'СЕТ СН'!$G$5-'СЕТ СН'!$G$21</f>
        <v>3447.56292343</v>
      </c>
    </row>
    <row r="73" spans="1:26" ht="15.75" x14ac:dyDescent="0.2">
      <c r="A73" s="35">
        <f t="shared" si="1"/>
        <v>43947</v>
      </c>
      <c r="B73" s="36">
        <f>SUMIFS(СВЦЭМ!$D$33:$D$776,СВЦЭМ!$A$33:$A$776,$A73,СВЦЭМ!$B$33:$B$776,B$47)+'СЕТ СН'!$G$11+СВЦЭМ!$D$10+'СЕТ СН'!$G$5-'СЕТ СН'!$G$21</f>
        <v>3549.6879774199997</v>
      </c>
      <c r="C73" s="36">
        <f>SUMIFS(СВЦЭМ!$D$33:$D$776,СВЦЭМ!$A$33:$A$776,$A73,СВЦЭМ!$B$33:$B$776,C$47)+'СЕТ СН'!$G$11+СВЦЭМ!$D$10+'СЕТ СН'!$G$5-'СЕТ СН'!$G$21</f>
        <v>3548.8089918800001</v>
      </c>
      <c r="D73" s="36">
        <f>SUMIFS(СВЦЭМ!$D$33:$D$776,СВЦЭМ!$A$33:$A$776,$A73,СВЦЭМ!$B$33:$B$776,D$47)+'СЕТ СН'!$G$11+СВЦЭМ!$D$10+'СЕТ СН'!$G$5-'СЕТ СН'!$G$21</f>
        <v>3531.1083890099999</v>
      </c>
      <c r="E73" s="36">
        <f>SUMIFS(СВЦЭМ!$D$33:$D$776,СВЦЭМ!$A$33:$A$776,$A73,СВЦЭМ!$B$33:$B$776,E$47)+'СЕТ СН'!$G$11+СВЦЭМ!$D$10+'СЕТ СН'!$G$5-'СЕТ СН'!$G$21</f>
        <v>3525.3012910299999</v>
      </c>
      <c r="F73" s="36">
        <f>SUMIFS(СВЦЭМ!$D$33:$D$776,СВЦЭМ!$A$33:$A$776,$A73,СВЦЭМ!$B$33:$B$776,F$47)+'СЕТ СН'!$G$11+СВЦЭМ!$D$10+'СЕТ СН'!$G$5-'СЕТ СН'!$G$21</f>
        <v>3520.5068030900002</v>
      </c>
      <c r="G73" s="36">
        <f>SUMIFS(СВЦЭМ!$D$33:$D$776,СВЦЭМ!$A$33:$A$776,$A73,СВЦЭМ!$B$33:$B$776,G$47)+'СЕТ СН'!$G$11+СВЦЭМ!$D$10+'СЕТ СН'!$G$5-'СЕТ СН'!$G$21</f>
        <v>3524.2255369700001</v>
      </c>
      <c r="H73" s="36">
        <f>SUMIFS(СВЦЭМ!$D$33:$D$776,СВЦЭМ!$A$33:$A$776,$A73,СВЦЭМ!$B$33:$B$776,H$47)+'СЕТ СН'!$G$11+СВЦЭМ!$D$10+'СЕТ СН'!$G$5-'СЕТ СН'!$G$21</f>
        <v>3530.8773403</v>
      </c>
      <c r="I73" s="36">
        <f>SUMIFS(СВЦЭМ!$D$33:$D$776,СВЦЭМ!$A$33:$A$776,$A73,СВЦЭМ!$B$33:$B$776,I$47)+'СЕТ СН'!$G$11+СВЦЭМ!$D$10+'СЕТ СН'!$G$5-'СЕТ СН'!$G$21</f>
        <v>3534.8368464499999</v>
      </c>
      <c r="J73" s="36">
        <f>SUMIFS(СВЦЭМ!$D$33:$D$776,СВЦЭМ!$A$33:$A$776,$A73,СВЦЭМ!$B$33:$B$776,J$47)+'СЕТ СН'!$G$11+СВЦЭМ!$D$10+'СЕТ СН'!$G$5-'СЕТ СН'!$G$21</f>
        <v>3447.1082062599999</v>
      </c>
      <c r="K73" s="36">
        <f>SUMIFS(СВЦЭМ!$D$33:$D$776,СВЦЭМ!$A$33:$A$776,$A73,СВЦЭМ!$B$33:$B$776,K$47)+'СЕТ СН'!$G$11+СВЦЭМ!$D$10+'СЕТ СН'!$G$5-'СЕТ СН'!$G$21</f>
        <v>3400.7480543900001</v>
      </c>
      <c r="L73" s="36">
        <f>SUMIFS(СВЦЭМ!$D$33:$D$776,СВЦЭМ!$A$33:$A$776,$A73,СВЦЭМ!$B$33:$B$776,L$47)+'СЕТ СН'!$G$11+СВЦЭМ!$D$10+'СЕТ СН'!$G$5-'СЕТ СН'!$G$21</f>
        <v>3384.6798198699998</v>
      </c>
      <c r="M73" s="36">
        <f>SUMIFS(СВЦЭМ!$D$33:$D$776,СВЦЭМ!$A$33:$A$776,$A73,СВЦЭМ!$B$33:$B$776,M$47)+'СЕТ СН'!$G$11+СВЦЭМ!$D$10+'СЕТ СН'!$G$5-'СЕТ СН'!$G$21</f>
        <v>3386.32181274</v>
      </c>
      <c r="N73" s="36">
        <f>SUMIFS(СВЦЭМ!$D$33:$D$776,СВЦЭМ!$A$33:$A$776,$A73,СВЦЭМ!$B$33:$B$776,N$47)+'СЕТ СН'!$G$11+СВЦЭМ!$D$10+'СЕТ СН'!$G$5-'СЕТ СН'!$G$21</f>
        <v>3391.1820826900002</v>
      </c>
      <c r="O73" s="36">
        <f>SUMIFS(СВЦЭМ!$D$33:$D$776,СВЦЭМ!$A$33:$A$776,$A73,СВЦЭМ!$B$33:$B$776,O$47)+'СЕТ СН'!$G$11+СВЦЭМ!$D$10+'СЕТ СН'!$G$5-'СЕТ СН'!$G$21</f>
        <v>3413.59487833</v>
      </c>
      <c r="P73" s="36">
        <f>SUMIFS(СВЦЭМ!$D$33:$D$776,СВЦЭМ!$A$33:$A$776,$A73,СВЦЭМ!$B$33:$B$776,P$47)+'СЕТ СН'!$G$11+СВЦЭМ!$D$10+'СЕТ СН'!$G$5-'СЕТ СН'!$G$21</f>
        <v>3429.0860883200003</v>
      </c>
      <c r="Q73" s="36">
        <f>SUMIFS(СВЦЭМ!$D$33:$D$776,СВЦЭМ!$A$33:$A$776,$A73,СВЦЭМ!$B$33:$B$776,Q$47)+'СЕТ СН'!$G$11+СВЦЭМ!$D$10+'СЕТ СН'!$G$5-'СЕТ СН'!$G$21</f>
        <v>3437.6555383699997</v>
      </c>
      <c r="R73" s="36">
        <f>SUMIFS(СВЦЭМ!$D$33:$D$776,СВЦЭМ!$A$33:$A$776,$A73,СВЦЭМ!$B$33:$B$776,R$47)+'СЕТ СН'!$G$11+СВЦЭМ!$D$10+'СЕТ СН'!$G$5-'СЕТ СН'!$G$21</f>
        <v>3436.2455104000001</v>
      </c>
      <c r="S73" s="36">
        <f>SUMIFS(СВЦЭМ!$D$33:$D$776,СВЦЭМ!$A$33:$A$776,$A73,СВЦЭМ!$B$33:$B$776,S$47)+'СЕТ СН'!$G$11+СВЦЭМ!$D$10+'СЕТ СН'!$G$5-'СЕТ СН'!$G$21</f>
        <v>3427.4831521300002</v>
      </c>
      <c r="T73" s="36">
        <f>SUMIFS(СВЦЭМ!$D$33:$D$776,СВЦЭМ!$A$33:$A$776,$A73,СВЦЭМ!$B$33:$B$776,T$47)+'СЕТ СН'!$G$11+СВЦЭМ!$D$10+'СЕТ СН'!$G$5-'СЕТ СН'!$G$21</f>
        <v>3401.9476117700001</v>
      </c>
      <c r="U73" s="36">
        <f>SUMIFS(СВЦЭМ!$D$33:$D$776,СВЦЭМ!$A$33:$A$776,$A73,СВЦЭМ!$B$33:$B$776,U$47)+'СЕТ СН'!$G$11+СВЦЭМ!$D$10+'СЕТ СН'!$G$5-'СЕТ СН'!$G$21</f>
        <v>3370.68540334</v>
      </c>
      <c r="V73" s="36">
        <f>SUMIFS(СВЦЭМ!$D$33:$D$776,СВЦЭМ!$A$33:$A$776,$A73,СВЦЭМ!$B$33:$B$776,V$47)+'СЕТ СН'!$G$11+СВЦЭМ!$D$10+'СЕТ СН'!$G$5-'СЕТ СН'!$G$21</f>
        <v>3353.1431682100001</v>
      </c>
      <c r="W73" s="36">
        <f>SUMIFS(СВЦЭМ!$D$33:$D$776,СВЦЭМ!$A$33:$A$776,$A73,СВЦЭМ!$B$33:$B$776,W$47)+'СЕТ СН'!$G$11+СВЦЭМ!$D$10+'СЕТ СН'!$G$5-'СЕТ СН'!$G$21</f>
        <v>3358.10492905</v>
      </c>
      <c r="X73" s="36">
        <f>SUMIFS(СВЦЭМ!$D$33:$D$776,СВЦЭМ!$A$33:$A$776,$A73,СВЦЭМ!$B$33:$B$776,X$47)+'СЕТ СН'!$G$11+СВЦЭМ!$D$10+'СЕТ СН'!$G$5-'СЕТ СН'!$G$21</f>
        <v>3385.6354613599997</v>
      </c>
      <c r="Y73" s="36">
        <f>SUMIFS(СВЦЭМ!$D$33:$D$776,СВЦЭМ!$A$33:$A$776,$A73,СВЦЭМ!$B$33:$B$776,Y$47)+'СЕТ СН'!$G$11+СВЦЭМ!$D$10+'СЕТ СН'!$G$5-'СЕТ СН'!$G$21</f>
        <v>3440.2804799699998</v>
      </c>
    </row>
    <row r="74" spans="1:26" ht="15.75" x14ac:dyDescent="0.2">
      <c r="A74" s="35">
        <f t="shared" si="1"/>
        <v>43948</v>
      </c>
      <c r="B74" s="36">
        <f>SUMIFS(СВЦЭМ!$D$33:$D$776,СВЦЭМ!$A$33:$A$776,$A74,СВЦЭМ!$B$33:$B$776,B$47)+'СЕТ СН'!$G$11+СВЦЭМ!$D$10+'СЕТ СН'!$G$5-'СЕТ СН'!$G$21</f>
        <v>3537.6336780700003</v>
      </c>
      <c r="C74" s="36">
        <f>SUMIFS(СВЦЭМ!$D$33:$D$776,СВЦЭМ!$A$33:$A$776,$A74,СВЦЭМ!$B$33:$B$776,C$47)+'СЕТ СН'!$G$11+СВЦЭМ!$D$10+'СЕТ СН'!$G$5-'СЕТ СН'!$G$21</f>
        <v>3531.63969726</v>
      </c>
      <c r="D74" s="36">
        <f>SUMIFS(СВЦЭМ!$D$33:$D$776,СВЦЭМ!$A$33:$A$776,$A74,СВЦЭМ!$B$33:$B$776,D$47)+'СЕТ СН'!$G$11+СВЦЭМ!$D$10+'СЕТ СН'!$G$5-'СЕТ СН'!$G$21</f>
        <v>3512.2216415600001</v>
      </c>
      <c r="E74" s="36">
        <f>SUMIFS(СВЦЭМ!$D$33:$D$776,СВЦЭМ!$A$33:$A$776,$A74,СВЦЭМ!$B$33:$B$776,E$47)+'СЕТ СН'!$G$11+СВЦЭМ!$D$10+'СЕТ СН'!$G$5-'СЕТ СН'!$G$21</f>
        <v>3496.9381498499997</v>
      </c>
      <c r="F74" s="36">
        <f>SUMIFS(СВЦЭМ!$D$33:$D$776,СВЦЭМ!$A$33:$A$776,$A74,СВЦЭМ!$B$33:$B$776,F$47)+'СЕТ СН'!$G$11+СВЦЭМ!$D$10+'СЕТ СН'!$G$5-'СЕТ СН'!$G$21</f>
        <v>3499.0087218099998</v>
      </c>
      <c r="G74" s="36">
        <f>SUMIFS(СВЦЭМ!$D$33:$D$776,СВЦЭМ!$A$33:$A$776,$A74,СВЦЭМ!$B$33:$B$776,G$47)+'СЕТ СН'!$G$11+СВЦЭМ!$D$10+'СЕТ СН'!$G$5-'СЕТ СН'!$G$21</f>
        <v>3509.3357715399998</v>
      </c>
      <c r="H74" s="36">
        <f>SUMIFS(СВЦЭМ!$D$33:$D$776,СВЦЭМ!$A$33:$A$776,$A74,СВЦЭМ!$B$33:$B$776,H$47)+'СЕТ СН'!$G$11+СВЦЭМ!$D$10+'СЕТ СН'!$G$5-'СЕТ СН'!$G$21</f>
        <v>3525.9237700399999</v>
      </c>
      <c r="I74" s="36">
        <f>SUMIFS(СВЦЭМ!$D$33:$D$776,СВЦЭМ!$A$33:$A$776,$A74,СВЦЭМ!$B$33:$B$776,I$47)+'СЕТ СН'!$G$11+СВЦЭМ!$D$10+'СЕТ СН'!$G$5-'СЕТ СН'!$G$21</f>
        <v>3511.5756597999998</v>
      </c>
      <c r="J74" s="36">
        <f>SUMIFS(СВЦЭМ!$D$33:$D$776,СВЦЭМ!$A$33:$A$776,$A74,СВЦЭМ!$B$33:$B$776,J$47)+'СЕТ СН'!$G$11+СВЦЭМ!$D$10+'СЕТ СН'!$G$5-'СЕТ СН'!$G$21</f>
        <v>3418.5533316999999</v>
      </c>
      <c r="K74" s="36">
        <f>SUMIFS(СВЦЭМ!$D$33:$D$776,СВЦЭМ!$A$33:$A$776,$A74,СВЦЭМ!$B$33:$B$776,K$47)+'СЕТ СН'!$G$11+СВЦЭМ!$D$10+'СЕТ СН'!$G$5-'СЕТ СН'!$G$21</f>
        <v>3395.7215213500003</v>
      </c>
      <c r="L74" s="36">
        <f>SUMIFS(СВЦЭМ!$D$33:$D$776,СВЦЭМ!$A$33:$A$776,$A74,СВЦЭМ!$B$33:$B$776,L$47)+'СЕТ СН'!$G$11+СВЦЭМ!$D$10+'СЕТ СН'!$G$5-'СЕТ СН'!$G$21</f>
        <v>3370.5103405700002</v>
      </c>
      <c r="M74" s="36">
        <f>SUMIFS(СВЦЭМ!$D$33:$D$776,СВЦЭМ!$A$33:$A$776,$A74,СВЦЭМ!$B$33:$B$776,M$47)+'СЕТ СН'!$G$11+СВЦЭМ!$D$10+'СЕТ СН'!$G$5-'СЕТ СН'!$G$21</f>
        <v>3374.7749739000001</v>
      </c>
      <c r="N74" s="36">
        <f>SUMIFS(СВЦЭМ!$D$33:$D$776,СВЦЭМ!$A$33:$A$776,$A74,СВЦЭМ!$B$33:$B$776,N$47)+'СЕТ СН'!$G$11+СВЦЭМ!$D$10+'СЕТ СН'!$G$5-'СЕТ СН'!$G$21</f>
        <v>3392.8278218599999</v>
      </c>
      <c r="O74" s="36">
        <f>SUMIFS(СВЦЭМ!$D$33:$D$776,СВЦЭМ!$A$33:$A$776,$A74,СВЦЭМ!$B$33:$B$776,O$47)+'СЕТ СН'!$G$11+СВЦЭМ!$D$10+'СЕТ СН'!$G$5-'СЕТ СН'!$G$21</f>
        <v>3414.9899250799999</v>
      </c>
      <c r="P74" s="36">
        <f>SUMIFS(СВЦЭМ!$D$33:$D$776,СВЦЭМ!$A$33:$A$776,$A74,СВЦЭМ!$B$33:$B$776,P$47)+'СЕТ СН'!$G$11+СВЦЭМ!$D$10+'СЕТ СН'!$G$5-'СЕТ СН'!$G$21</f>
        <v>3439.7181766399999</v>
      </c>
      <c r="Q74" s="36">
        <f>SUMIFS(СВЦЭМ!$D$33:$D$776,СВЦЭМ!$A$33:$A$776,$A74,СВЦЭМ!$B$33:$B$776,Q$47)+'СЕТ СН'!$G$11+СВЦЭМ!$D$10+'СЕТ СН'!$G$5-'СЕТ СН'!$G$21</f>
        <v>3455.3536236499999</v>
      </c>
      <c r="R74" s="36">
        <f>SUMIFS(СВЦЭМ!$D$33:$D$776,СВЦЭМ!$A$33:$A$776,$A74,СВЦЭМ!$B$33:$B$776,R$47)+'СЕТ СН'!$G$11+СВЦЭМ!$D$10+'СЕТ СН'!$G$5-'СЕТ СН'!$G$21</f>
        <v>3456.5994274</v>
      </c>
      <c r="S74" s="36">
        <f>SUMIFS(СВЦЭМ!$D$33:$D$776,СВЦЭМ!$A$33:$A$776,$A74,СВЦЭМ!$B$33:$B$776,S$47)+'СЕТ СН'!$G$11+СВЦЭМ!$D$10+'СЕТ СН'!$G$5-'СЕТ СН'!$G$21</f>
        <v>3445.7969923199998</v>
      </c>
      <c r="T74" s="36">
        <f>SUMIFS(СВЦЭМ!$D$33:$D$776,СВЦЭМ!$A$33:$A$776,$A74,СВЦЭМ!$B$33:$B$776,T$47)+'СЕТ СН'!$G$11+СВЦЭМ!$D$10+'СЕТ СН'!$G$5-'СЕТ СН'!$G$21</f>
        <v>3414.0929839199998</v>
      </c>
      <c r="U74" s="36">
        <f>SUMIFS(СВЦЭМ!$D$33:$D$776,СВЦЭМ!$A$33:$A$776,$A74,СВЦЭМ!$B$33:$B$776,U$47)+'СЕТ СН'!$G$11+СВЦЭМ!$D$10+'СЕТ СН'!$G$5-'СЕТ СН'!$G$21</f>
        <v>3390.9173556000001</v>
      </c>
      <c r="V74" s="36">
        <f>SUMIFS(СВЦЭМ!$D$33:$D$776,СВЦЭМ!$A$33:$A$776,$A74,СВЦЭМ!$B$33:$B$776,V$47)+'СЕТ СН'!$G$11+СВЦЭМ!$D$10+'СЕТ СН'!$G$5-'СЕТ СН'!$G$21</f>
        <v>3357.6970901100003</v>
      </c>
      <c r="W74" s="36">
        <f>SUMIFS(СВЦЭМ!$D$33:$D$776,СВЦЭМ!$A$33:$A$776,$A74,СВЦЭМ!$B$33:$B$776,W$47)+'СЕТ СН'!$G$11+СВЦЭМ!$D$10+'СЕТ СН'!$G$5-'СЕТ СН'!$G$21</f>
        <v>3361.9300946799999</v>
      </c>
      <c r="X74" s="36">
        <f>SUMIFS(СВЦЭМ!$D$33:$D$776,СВЦЭМ!$A$33:$A$776,$A74,СВЦЭМ!$B$33:$B$776,X$47)+'СЕТ СН'!$G$11+СВЦЭМ!$D$10+'СЕТ СН'!$G$5-'СЕТ СН'!$G$21</f>
        <v>3392.8715251399999</v>
      </c>
      <c r="Y74" s="36">
        <f>SUMIFS(СВЦЭМ!$D$33:$D$776,СВЦЭМ!$A$33:$A$776,$A74,СВЦЭМ!$B$33:$B$776,Y$47)+'СЕТ СН'!$G$11+СВЦЭМ!$D$10+'СЕТ СН'!$G$5-'СЕТ СН'!$G$21</f>
        <v>3435.7598114800003</v>
      </c>
    </row>
    <row r="75" spans="1:26" ht="15.75" x14ac:dyDescent="0.2">
      <c r="A75" s="35">
        <f t="shared" si="1"/>
        <v>43949</v>
      </c>
      <c r="B75" s="36">
        <f>SUMIFS(СВЦЭМ!$D$33:$D$776,СВЦЭМ!$A$33:$A$776,$A75,СВЦЭМ!$B$33:$B$776,B$47)+'СЕТ СН'!$G$11+СВЦЭМ!$D$10+'СЕТ СН'!$G$5-'СЕТ СН'!$G$21</f>
        <v>3458.5609306599999</v>
      </c>
      <c r="C75" s="36">
        <f>SUMIFS(СВЦЭМ!$D$33:$D$776,СВЦЭМ!$A$33:$A$776,$A75,СВЦЭМ!$B$33:$B$776,C$47)+'СЕТ СН'!$G$11+СВЦЭМ!$D$10+'СЕТ СН'!$G$5-'СЕТ СН'!$G$21</f>
        <v>3491.4149892699998</v>
      </c>
      <c r="D75" s="36">
        <f>SUMIFS(СВЦЭМ!$D$33:$D$776,СВЦЭМ!$A$33:$A$776,$A75,СВЦЭМ!$B$33:$B$776,D$47)+'СЕТ СН'!$G$11+СВЦЭМ!$D$10+'СЕТ СН'!$G$5-'СЕТ СН'!$G$21</f>
        <v>3541.2951976100003</v>
      </c>
      <c r="E75" s="36">
        <f>SUMIFS(СВЦЭМ!$D$33:$D$776,СВЦЭМ!$A$33:$A$776,$A75,СВЦЭМ!$B$33:$B$776,E$47)+'СЕТ СН'!$G$11+СВЦЭМ!$D$10+'СЕТ СН'!$G$5-'СЕТ СН'!$G$21</f>
        <v>3547.3173588899999</v>
      </c>
      <c r="F75" s="36">
        <f>SUMIFS(СВЦЭМ!$D$33:$D$776,СВЦЭМ!$A$33:$A$776,$A75,СВЦЭМ!$B$33:$B$776,F$47)+'СЕТ СН'!$G$11+СВЦЭМ!$D$10+'СЕТ СН'!$G$5-'СЕТ СН'!$G$21</f>
        <v>3543.18668587</v>
      </c>
      <c r="G75" s="36">
        <f>SUMIFS(СВЦЭМ!$D$33:$D$776,СВЦЭМ!$A$33:$A$776,$A75,СВЦЭМ!$B$33:$B$776,G$47)+'СЕТ СН'!$G$11+СВЦЭМ!$D$10+'СЕТ СН'!$G$5-'СЕТ СН'!$G$21</f>
        <v>3544.0706946700002</v>
      </c>
      <c r="H75" s="36">
        <f>SUMIFS(СВЦЭМ!$D$33:$D$776,СВЦЭМ!$A$33:$A$776,$A75,СВЦЭМ!$B$33:$B$776,H$47)+'СЕТ СН'!$G$11+СВЦЭМ!$D$10+'СЕТ СН'!$G$5-'СЕТ СН'!$G$21</f>
        <v>3501.2299638100003</v>
      </c>
      <c r="I75" s="36">
        <f>SUMIFS(СВЦЭМ!$D$33:$D$776,СВЦЭМ!$A$33:$A$776,$A75,СВЦЭМ!$B$33:$B$776,I$47)+'СЕТ СН'!$G$11+СВЦЭМ!$D$10+'СЕТ СН'!$G$5-'СЕТ СН'!$G$21</f>
        <v>3455.20552907</v>
      </c>
      <c r="J75" s="36">
        <f>SUMIFS(СВЦЭМ!$D$33:$D$776,СВЦЭМ!$A$33:$A$776,$A75,СВЦЭМ!$B$33:$B$776,J$47)+'СЕТ СН'!$G$11+СВЦЭМ!$D$10+'СЕТ СН'!$G$5-'СЕТ СН'!$G$21</f>
        <v>3390.3187485500002</v>
      </c>
      <c r="K75" s="36">
        <f>SUMIFS(СВЦЭМ!$D$33:$D$776,СВЦЭМ!$A$33:$A$776,$A75,СВЦЭМ!$B$33:$B$776,K$47)+'СЕТ СН'!$G$11+СВЦЭМ!$D$10+'СЕТ СН'!$G$5-'СЕТ СН'!$G$21</f>
        <v>3382.3750578700001</v>
      </c>
      <c r="L75" s="36">
        <f>SUMIFS(СВЦЭМ!$D$33:$D$776,СВЦЭМ!$A$33:$A$776,$A75,СВЦЭМ!$B$33:$B$776,L$47)+'СЕТ СН'!$G$11+СВЦЭМ!$D$10+'СЕТ СН'!$G$5-'СЕТ СН'!$G$21</f>
        <v>3375.1054969699999</v>
      </c>
      <c r="M75" s="36">
        <f>SUMIFS(СВЦЭМ!$D$33:$D$776,СВЦЭМ!$A$33:$A$776,$A75,СВЦЭМ!$B$33:$B$776,M$47)+'СЕТ СН'!$G$11+СВЦЭМ!$D$10+'СЕТ СН'!$G$5-'СЕТ СН'!$G$21</f>
        <v>3375.3159541699997</v>
      </c>
      <c r="N75" s="36">
        <f>SUMIFS(СВЦЭМ!$D$33:$D$776,СВЦЭМ!$A$33:$A$776,$A75,СВЦЭМ!$B$33:$B$776,N$47)+'СЕТ СН'!$G$11+СВЦЭМ!$D$10+'СЕТ СН'!$G$5-'СЕТ СН'!$G$21</f>
        <v>3364.2512290899999</v>
      </c>
      <c r="O75" s="36">
        <f>SUMIFS(СВЦЭМ!$D$33:$D$776,СВЦЭМ!$A$33:$A$776,$A75,СВЦЭМ!$B$33:$B$776,O$47)+'СЕТ СН'!$G$11+СВЦЭМ!$D$10+'СЕТ СН'!$G$5-'СЕТ СН'!$G$21</f>
        <v>3376.7907876500003</v>
      </c>
      <c r="P75" s="36">
        <f>SUMIFS(СВЦЭМ!$D$33:$D$776,СВЦЭМ!$A$33:$A$776,$A75,СВЦЭМ!$B$33:$B$776,P$47)+'СЕТ СН'!$G$11+СВЦЭМ!$D$10+'СЕТ СН'!$G$5-'СЕТ СН'!$G$21</f>
        <v>3390.3371797300001</v>
      </c>
      <c r="Q75" s="36">
        <f>SUMIFS(СВЦЭМ!$D$33:$D$776,СВЦЭМ!$A$33:$A$776,$A75,СВЦЭМ!$B$33:$B$776,Q$47)+'СЕТ СН'!$G$11+СВЦЭМ!$D$10+'СЕТ СН'!$G$5-'СЕТ СН'!$G$21</f>
        <v>3408.9784978400003</v>
      </c>
      <c r="R75" s="36">
        <f>SUMIFS(СВЦЭМ!$D$33:$D$776,СВЦЭМ!$A$33:$A$776,$A75,СВЦЭМ!$B$33:$B$776,R$47)+'СЕТ СН'!$G$11+СВЦЭМ!$D$10+'СЕТ СН'!$G$5-'СЕТ СН'!$G$21</f>
        <v>3404.7692518000003</v>
      </c>
      <c r="S75" s="36">
        <f>SUMIFS(СВЦЭМ!$D$33:$D$776,СВЦЭМ!$A$33:$A$776,$A75,СВЦЭМ!$B$33:$B$776,S$47)+'СЕТ СН'!$G$11+СВЦЭМ!$D$10+'СЕТ СН'!$G$5-'СЕТ СН'!$G$21</f>
        <v>3399.34109769</v>
      </c>
      <c r="T75" s="36">
        <f>SUMIFS(СВЦЭМ!$D$33:$D$776,СВЦЭМ!$A$33:$A$776,$A75,СВЦЭМ!$B$33:$B$776,T$47)+'СЕТ СН'!$G$11+СВЦЭМ!$D$10+'СЕТ СН'!$G$5-'СЕТ СН'!$G$21</f>
        <v>3383.3196812400001</v>
      </c>
      <c r="U75" s="36">
        <f>SUMIFS(СВЦЭМ!$D$33:$D$776,СВЦЭМ!$A$33:$A$776,$A75,СВЦЭМ!$B$33:$B$776,U$47)+'СЕТ СН'!$G$11+СВЦЭМ!$D$10+'СЕТ СН'!$G$5-'СЕТ СН'!$G$21</f>
        <v>3349.6100021399998</v>
      </c>
      <c r="V75" s="36">
        <f>SUMIFS(СВЦЭМ!$D$33:$D$776,СВЦЭМ!$A$33:$A$776,$A75,СВЦЭМ!$B$33:$B$776,V$47)+'СЕТ СН'!$G$11+СВЦЭМ!$D$10+'СЕТ СН'!$G$5-'СЕТ СН'!$G$21</f>
        <v>3334.6732025299998</v>
      </c>
      <c r="W75" s="36">
        <f>SUMIFS(СВЦЭМ!$D$33:$D$776,СВЦЭМ!$A$33:$A$776,$A75,СВЦЭМ!$B$33:$B$776,W$47)+'СЕТ СН'!$G$11+СВЦЭМ!$D$10+'СЕТ СН'!$G$5-'СЕТ СН'!$G$21</f>
        <v>3329.2288039599998</v>
      </c>
      <c r="X75" s="36">
        <f>SUMIFS(СВЦЭМ!$D$33:$D$776,СВЦЭМ!$A$33:$A$776,$A75,СВЦЭМ!$B$33:$B$776,X$47)+'СЕТ СН'!$G$11+СВЦЭМ!$D$10+'СЕТ СН'!$G$5-'СЕТ СН'!$G$21</f>
        <v>3333.0495270900001</v>
      </c>
      <c r="Y75" s="36">
        <f>SUMIFS(СВЦЭМ!$D$33:$D$776,СВЦЭМ!$A$33:$A$776,$A75,СВЦЭМ!$B$33:$B$776,Y$47)+'СЕТ СН'!$G$11+СВЦЭМ!$D$10+'СЕТ СН'!$G$5-'СЕТ СН'!$G$21</f>
        <v>3378.03954798</v>
      </c>
    </row>
    <row r="76" spans="1:26" ht="15.75" x14ac:dyDescent="0.2">
      <c r="A76" s="35">
        <f t="shared" si="1"/>
        <v>43950</v>
      </c>
      <c r="B76" s="36">
        <f>SUMIFS(СВЦЭМ!$D$33:$D$776,СВЦЭМ!$A$33:$A$776,$A76,СВЦЭМ!$B$33:$B$776,B$47)+'СЕТ СН'!$G$11+СВЦЭМ!$D$10+'СЕТ СН'!$G$5-'СЕТ СН'!$G$21</f>
        <v>3470.0429414</v>
      </c>
      <c r="C76" s="36">
        <f>SUMIFS(СВЦЭМ!$D$33:$D$776,СВЦЭМ!$A$33:$A$776,$A76,СВЦЭМ!$B$33:$B$776,C$47)+'СЕТ СН'!$G$11+СВЦЭМ!$D$10+'СЕТ СН'!$G$5-'СЕТ СН'!$G$21</f>
        <v>3520.9291297</v>
      </c>
      <c r="D76" s="36">
        <f>SUMIFS(СВЦЭМ!$D$33:$D$776,СВЦЭМ!$A$33:$A$776,$A76,СВЦЭМ!$B$33:$B$776,D$47)+'СЕТ СН'!$G$11+СВЦЭМ!$D$10+'СЕТ СН'!$G$5-'СЕТ СН'!$G$21</f>
        <v>3528.8896628800003</v>
      </c>
      <c r="E76" s="36">
        <f>SUMIFS(СВЦЭМ!$D$33:$D$776,СВЦЭМ!$A$33:$A$776,$A76,СВЦЭМ!$B$33:$B$776,E$47)+'СЕТ СН'!$G$11+СВЦЭМ!$D$10+'СЕТ СН'!$G$5-'СЕТ СН'!$G$21</f>
        <v>3535.84812263</v>
      </c>
      <c r="F76" s="36">
        <f>SUMIFS(СВЦЭМ!$D$33:$D$776,СВЦЭМ!$A$33:$A$776,$A76,СВЦЭМ!$B$33:$B$776,F$47)+'СЕТ СН'!$G$11+СВЦЭМ!$D$10+'СЕТ СН'!$G$5-'СЕТ СН'!$G$21</f>
        <v>3536.8671372999997</v>
      </c>
      <c r="G76" s="36">
        <f>SUMIFS(СВЦЭМ!$D$33:$D$776,СВЦЭМ!$A$33:$A$776,$A76,СВЦЭМ!$B$33:$B$776,G$47)+'СЕТ СН'!$G$11+СВЦЭМ!$D$10+'СЕТ СН'!$G$5-'СЕТ СН'!$G$21</f>
        <v>3535.9779183000001</v>
      </c>
      <c r="H76" s="36">
        <f>SUMIFS(СВЦЭМ!$D$33:$D$776,СВЦЭМ!$A$33:$A$776,$A76,СВЦЭМ!$B$33:$B$776,H$47)+'СЕТ СН'!$G$11+СВЦЭМ!$D$10+'СЕТ СН'!$G$5-'СЕТ СН'!$G$21</f>
        <v>3519.64764014</v>
      </c>
      <c r="I76" s="36">
        <f>SUMIFS(СВЦЭМ!$D$33:$D$776,СВЦЭМ!$A$33:$A$776,$A76,СВЦЭМ!$B$33:$B$776,I$47)+'СЕТ СН'!$G$11+СВЦЭМ!$D$10+'СЕТ СН'!$G$5-'СЕТ СН'!$G$21</f>
        <v>3470.7426475800003</v>
      </c>
      <c r="J76" s="36">
        <f>SUMIFS(СВЦЭМ!$D$33:$D$776,СВЦЭМ!$A$33:$A$776,$A76,СВЦЭМ!$B$33:$B$776,J$47)+'СЕТ СН'!$G$11+СВЦЭМ!$D$10+'СЕТ СН'!$G$5-'СЕТ СН'!$G$21</f>
        <v>3452.3795882900004</v>
      </c>
      <c r="K76" s="36">
        <f>SUMIFS(СВЦЭМ!$D$33:$D$776,СВЦЭМ!$A$33:$A$776,$A76,СВЦЭМ!$B$33:$B$776,K$47)+'СЕТ СН'!$G$11+СВЦЭМ!$D$10+'СЕТ СН'!$G$5-'СЕТ СН'!$G$21</f>
        <v>3432.9344612499999</v>
      </c>
      <c r="L76" s="36">
        <f>SUMIFS(СВЦЭМ!$D$33:$D$776,СВЦЭМ!$A$33:$A$776,$A76,СВЦЭМ!$B$33:$B$776,L$47)+'СЕТ СН'!$G$11+СВЦЭМ!$D$10+'СЕТ СН'!$G$5-'СЕТ СН'!$G$21</f>
        <v>3424.57428063</v>
      </c>
      <c r="M76" s="36">
        <f>SUMIFS(СВЦЭМ!$D$33:$D$776,СВЦЭМ!$A$33:$A$776,$A76,СВЦЭМ!$B$33:$B$776,M$47)+'СЕТ СН'!$G$11+СВЦЭМ!$D$10+'СЕТ СН'!$G$5-'СЕТ СН'!$G$21</f>
        <v>3427.7435796600003</v>
      </c>
      <c r="N76" s="36">
        <f>SUMIFS(СВЦЭМ!$D$33:$D$776,СВЦЭМ!$A$33:$A$776,$A76,СВЦЭМ!$B$33:$B$776,N$47)+'СЕТ СН'!$G$11+СВЦЭМ!$D$10+'СЕТ СН'!$G$5-'СЕТ СН'!$G$21</f>
        <v>3420.3767497199997</v>
      </c>
      <c r="O76" s="36">
        <f>SUMIFS(СВЦЭМ!$D$33:$D$776,СВЦЭМ!$A$33:$A$776,$A76,СВЦЭМ!$B$33:$B$776,O$47)+'СЕТ СН'!$G$11+СВЦЭМ!$D$10+'СЕТ СН'!$G$5-'СЕТ СН'!$G$21</f>
        <v>3437.03880041</v>
      </c>
      <c r="P76" s="36">
        <f>SUMIFS(СВЦЭМ!$D$33:$D$776,СВЦЭМ!$A$33:$A$776,$A76,СВЦЭМ!$B$33:$B$776,P$47)+'СЕТ СН'!$G$11+СВЦЭМ!$D$10+'СЕТ СН'!$G$5-'СЕТ СН'!$G$21</f>
        <v>3451.5875766099998</v>
      </c>
      <c r="Q76" s="36">
        <f>SUMIFS(СВЦЭМ!$D$33:$D$776,СВЦЭМ!$A$33:$A$776,$A76,СВЦЭМ!$B$33:$B$776,Q$47)+'СЕТ СН'!$G$11+СВЦЭМ!$D$10+'СЕТ СН'!$G$5-'СЕТ СН'!$G$21</f>
        <v>3451.3033952000001</v>
      </c>
      <c r="R76" s="36">
        <f>SUMIFS(СВЦЭМ!$D$33:$D$776,СВЦЭМ!$A$33:$A$776,$A76,СВЦЭМ!$B$33:$B$776,R$47)+'СЕТ СН'!$G$11+СВЦЭМ!$D$10+'СЕТ СН'!$G$5-'СЕТ СН'!$G$21</f>
        <v>3443.5148286399999</v>
      </c>
      <c r="S76" s="36">
        <f>SUMIFS(СВЦЭМ!$D$33:$D$776,СВЦЭМ!$A$33:$A$776,$A76,СВЦЭМ!$B$33:$B$776,S$47)+'СЕТ СН'!$G$11+СВЦЭМ!$D$10+'СЕТ СН'!$G$5-'СЕТ СН'!$G$21</f>
        <v>3443.5361387100002</v>
      </c>
      <c r="T76" s="36">
        <f>SUMIFS(СВЦЭМ!$D$33:$D$776,СВЦЭМ!$A$33:$A$776,$A76,СВЦЭМ!$B$33:$B$776,T$47)+'СЕТ СН'!$G$11+СВЦЭМ!$D$10+'СЕТ СН'!$G$5-'СЕТ СН'!$G$21</f>
        <v>3428.5798580199998</v>
      </c>
      <c r="U76" s="36">
        <f>SUMIFS(СВЦЭМ!$D$33:$D$776,СВЦЭМ!$A$33:$A$776,$A76,СВЦЭМ!$B$33:$B$776,U$47)+'СЕТ СН'!$G$11+СВЦЭМ!$D$10+'СЕТ СН'!$G$5-'СЕТ СН'!$G$21</f>
        <v>3377.9199728799999</v>
      </c>
      <c r="V76" s="36">
        <f>SUMIFS(СВЦЭМ!$D$33:$D$776,СВЦЭМ!$A$33:$A$776,$A76,СВЦЭМ!$B$33:$B$776,V$47)+'СЕТ СН'!$G$11+СВЦЭМ!$D$10+'СЕТ СН'!$G$5-'СЕТ СН'!$G$21</f>
        <v>3379.05856881</v>
      </c>
      <c r="W76" s="36">
        <f>SUMIFS(СВЦЭМ!$D$33:$D$776,СВЦЭМ!$A$33:$A$776,$A76,СВЦЭМ!$B$33:$B$776,W$47)+'СЕТ СН'!$G$11+СВЦЭМ!$D$10+'СЕТ СН'!$G$5-'СЕТ СН'!$G$21</f>
        <v>3413.6799356399997</v>
      </c>
      <c r="X76" s="36">
        <f>SUMIFS(СВЦЭМ!$D$33:$D$776,СВЦЭМ!$A$33:$A$776,$A76,СВЦЭМ!$B$33:$B$776,X$47)+'СЕТ СН'!$G$11+СВЦЭМ!$D$10+'СЕТ СН'!$G$5-'СЕТ СН'!$G$21</f>
        <v>3440.9006402699997</v>
      </c>
      <c r="Y76" s="36">
        <f>SUMIFS(СВЦЭМ!$D$33:$D$776,СВЦЭМ!$A$33:$A$776,$A76,СВЦЭМ!$B$33:$B$776,Y$47)+'СЕТ СН'!$G$11+СВЦЭМ!$D$10+'СЕТ СН'!$G$5-'СЕТ СН'!$G$21</f>
        <v>3434.94445662</v>
      </c>
    </row>
    <row r="77" spans="1:26" ht="15.75" x14ac:dyDescent="0.2">
      <c r="A77" s="35">
        <f t="shared" si="1"/>
        <v>43951</v>
      </c>
      <c r="B77" s="36">
        <f>SUMIFS(СВЦЭМ!$D$33:$D$776,СВЦЭМ!$A$33:$A$776,$A77,СВЦЭМ!$B$33:$B$776,B$47)+'СЕТ СН'!$G$11+СВЦЭМ!$D$10+'СЕТ СН'!$G$5-'СЕТ СН'!$G$21</f>
        <v>3531.8783757299998</v>
      </c>
      <c r="C77" s="36">
        <f>SUMIFS(СВЦЭМ!$D$33:$D$776,СВЦЭМ!$A$33:$A$776,$A77,СВЦЭМ!$B$33:$B$776,C$47)+'СЕТ СН'!$G$11+СВЦЭМ!$D$10+'СЕТ СН'!$G$5-'СЕТ СН'!$G$21</f>
        <v>3503.8571094099998</v>
      </c>
      <c r="D77" s="36">
        <f>SUMIFS(СВЦЭМ!$D$33:$D$776,СВЦЭМ!$A$33:$A$776,$A77,СВЦЭМ!$B$33:$B$776,D$47)+'СЕТ СН'!$G$11+СВЦЭМ!$D$10+'СЕТ СН'!$G$5-'СЕТ СН'!$G$21</f>
        <v>3516.5952364200002</v>
      </c>
      <c r="E77" s="36">
        <f>SUMIFS(СВЦЭМ!$D$33:$D$776,СВЦЭМ!$A$33:$A$776,$A77,СВЦЭМ!$B$33:$B$776,E$47)+'СЕТ СН'!$G$11+СВЦЭМ!$D$10+'СЕТ СН'!$G$5-'СЕТ СН'!$G$21</f>
        <v>3508.7099783000003</v>
      </c>
      <c r="F77" s="36">
        <f>SUMIFS(СВЦЭМ!$D$33:$D$776,СВЦЭМ!$A$33:$A$776,$A77,СВЦЭМ!$B$33:$B$776,F$47)+'СЕТ СН'!$G$11+СВЦЭМ!$D$10+'СЕТ СН'!$G$5-'СЕТ СН'!$G$21</f>
        <v>3551.4119338199998</v>
      </c>
      <c r="G77" s="36">
        <f>SUMIFS(СВЦЭМ!$D$33:$D$776,СВЦЭМ!$A$33:$A$776,$A77,СВЦЭМ!$B$33:$B$776,G$47)+'СЕТ СН'!$G$11+СВЦЭМ!$D$10+'СЕТ СН'!$G$5-'СЕТ СН'!$G$21</f>
        <v>3561.1241519200003</v>
      </c>
      <c r="H77" s="36">
        <f>SUMIFS(СВЦЭМ!$D$33:$D$776,СВЦЭМ!$A$33:$A$776,$A77,СВЦЭМ!$B$33:$B$776,H$47)+'СЕТ СН'!$G$11+СВЦЭМ!$D$10+'СЕТ СН'!$G$5-'СЕТ СН'!$G$21</f>
        <v>3542.3144460599997</v>
      </c>
      <c r="I77" s="36">
        <f>SUMIFS(СВЦЭМ!$D$33:$D$776,СВЦЭМ!$A$33:$A$776,$A77,СВЦЭМ!$B$33:$B$776,I$47)+'СЕТ СН'!$G$11+СВЦЭМ!$D$10+'СЕТ СН'!$G$5-'СЕТ СН'!$G$21</f>
        <v>3495.8298302200001</v>
      </c>
      <c r="J77" s="36">
        <f>SUMIFS(СВЦЭМ!$D$33:$D$776,СВЦЭМ!$A$33:$A$776,$A77,СВЦЭМ!$B$33:$B$776,J$47)+'СЕТ СН'!$G$11+СВЦЭМ!$D$10+'СЕТ СН'!$G$5-'СЕТ СН'!$G$21</f>
        <v>3392.1065268399998</v>
      </c>
      <c r="K77" s="36">
        <f>SUMIFS(СВЦЭМ!$D$33:$D$776,СВЦЭМ!$A$33:$A$776,$A77,СВЦЭМ!$B$33:$B$776,K$47)+'СЕТ СН'!$G$11+СВЦЭМ!$D$10+'СЕТ СН'!$G$5-'СЕТ СН'!$G$21</f>
        <v>3377.75015317</v>
      </c>
      <c r="L77" s="36">
        <f>SUMIFS(СВЦЭМ!$D$33:$D$776,СВЦЭМ!$A$33:$A$776,$A77,СВЦЭМ!$B$33:$B$776,L$47)+'СЕТ СН'!$G$11+СВЦЭМ!$D$10+'СЕТ СН'!$G$5-'СЕТ СН'!$G$21</f>
        <v>3361.2477233</v>
      </c>
      <c r="M77" s="36">
        <f>SUMIFS(СВЦЭМ!$D$33:$D$776,СВЦЭМ!$A$33:$A$776,$A77,СВЦЭМ!$B$33:$B$776,M$47)+'СЕТ СН'!$G$11+СВЦЭМ!$D$10+'СЕТ СН'!$G$5-'СЕТ СН'!$G$21</f>
        <v>3360.38139452</v>
      </c>
      <c r="N77" s="36">
        <f>SUMIFS(СВЦЭМ!$D$33:$D$776,СВЦЭМ!$A$33:$A$776,$A77,СВЦЭМ!$B$33:$B$776,N$47)+'СЕТ СН'!$G$11+СВЦЭМ!$D$10+'СЕТ СН'!$G$5-'СЕТ СН'!$G$21</f>
        <v>3370.6188378500001</v>
      </c>
      <c r="O77" s="36">
        <f>SUMIFS(СВЦЭМ!$D$33:$D$776,СВЦЭМ!$A$33:$A$776,$A77,СВЦЭМ!$B$33:$B$776,O$47)+'СЕТ СН'!$G$11+СВЦЭМ!$D$10+'СЕТ СН'!$G$5-'СЕТ СН'!$G$21</f>
        <v>3387.92776912</v>
      </c>
      <c r="P77" s="36">
        <f>SUMIFS(СВЦЭМ!$D$33:$D$776,СВЦЭМ!$A$33:$A$776,$A77,СВЦЭМ!$B$33:$B$776,P$47)+'СЕТ СН'!$G$11+СВЦЭМ!$D$10+'СЕТ СН'!$G$5-'СЕТ СН'!$G$21</f>
        <v>3396.6491564500002</v>
      </c>
      <c r="Q77" s="36">
        <f>SUMIFS(СВЦЭМ!$D$33:$D$776,СВЦЭМ!$A$33:$A$776,$A77,СВЦЭМ!$B$33:$B$776,Q$47)+'СЕТ СН'!$G$11+СВЦЭМ!$D$10+'СЕТ СН'!$G$5-'СЕТ СН'!$G$21</f>
        <v>3404.1049573400001</v>
      </c>
      <c r="R77" s="36">
        <f>SUMIFS(СВЦЭМ!$D$33:$D$776,СВЦЭМ!$A$33:$A$776,$A77,СВЦЭМ!$B$33:$B$776,R$47)+'СЕТ СН'!$G$11+СВЦЭМ!$D$10+'СЕТ СН'!$G$5-'СЕТ СН'!$G$21</f>
        <v>3407.5852639200002</v>
      </c>
      <c r="S77" s="36">
        <f>SUMIFS(СВЦЭМ!$D$33:$D$776,СВЦЭМ!$A$33:$A$776,$A77,СВЦЭМ!$B$33:$B$776,S$47)+'СЕТ СН'!$G$11+СВЦЭМ!$D$10+'СЕТ СН'!$G$5-'СЕТ СН'!$G$21</f>
        <v>3406.1823303900001</v>
      </c>
      <c r="T77" s="36">
        <f>SUMIFS(СВЦЭМ!$D$33:$D$776,СВЦЭМ!$A$33:$A$776,$A77,СВЦЭМ!$B$33:$B$776,T$47)+'СЕТ СН'!$G$11+СВЦЭМ!$D$10+'СЕТ СН'!$G$5-'СЕТ СН'!$G$21</f>
        <v>3388.9157473699997</v>
      </c>
      <c r="U77" s="36">
        <f>SUMIFS(СВЦЭМ!$D$33:$D$776,СВЦЭМ!$A$33:$A$776,$A77,СВЦЭМ!$B$33:$B$776,U$47)+'СЕТ СН'!$G$11+СВЦЭМ!$D$10+'СЕТ СН'!$G$5-'СЕТ СН'!$G$21</f>
        <v>3361.3164385999999</v>
      </c>
      <c r="V77" s="36">
        <f>SUMIFS(СВЦЭМ!$D$33:$D$776,СВЦЭМ!$A$33:$A$776,$A77,СВЦЭМ!$B$33:$B$776,V$47)+'СЕТ СН'!$G$11+СВЦЭМ!$D$10+'СЕТ СН'!$G$5-'СЕТ СН'!$G$21</f>
        <v>3330.78303564</v>
      </c>
      <c r="W77" s="36">
        <f>SUMIFS(СВЦЭМ!$D$33:$D$776,СВЦЭМ!$A$33:$A$776,$A77,СВЦЭМ!$B$33:$B$776,W$47)+'СЕТ СН'!$G$11+СВЦЭМ!$D$10+'СЕТ СН'!$G$5-'СЕТ СН'!$G$21</f>
        <v>3334.6317337600003</v>
      </c>
      <c r="X77" s="36">
        <f>SUMIFS(СВЦЭМ!$D$33:$D$776,СВЦЭМ!$A$33:$A$776,$A77,СВЦЭМ!$B$33:$B$776,X$47)+'СЕТ СН'!$G$11+СВЦЭМ!$D$10+'СЕТ СН'!$G$5-'СЕТ СН'!$G$21</f>
        <v>3374.0647360600001</v>
      </c>
      <c r="Y77" s="36">
        <f>SUMIFS(СВЦЭМ!$D$33:$D$776,СВЦЭМ!$A$33:$A$776,$A77,СВЦЭМ!$B$33:$B$776,Y$47)+'СЕТ СН'!$G$11+СВЦЭМ!$D$10+'СЕТ СН'!$G$5-'СЕТ СН'!$G$21</f>
        <v>3405.6760161900002</v>
      </c>
    </row>
    <row r="78" spans="1:26" ht="15.75" hidden="1" x14ac:dyDescent="0.2">
      <c r="A78" s="35">
        <f t="shared" si="1"/>
        <v>43952</v>
      </c>
      <c r="B78" s="36">
        <f>SUMIFS(СВЦЭМ!$D$33:$D$776,СВЦЭМ!$A$33:$A$776,$A78,СВЦЭМ!$B$33:$B$776,B$47)+'СЕТ СН'!$G$11+СВЦЭМ!$D$10+'СЕТ СН'!$G$5-'СЕТ СН'!$G$21</f>
        <v>2199.92875112</v>
      </c>
      <c r="C78" s="36">
        <f>SUMIFS(СВЦЭМ!$D$33:$D$776,СВЦЭМ!$A$33:$A$776,$A78,СВЦЭМ!$B$33:$B$776,C$47)+'СЕТ СН'!$G$11+СВЦЭМ!$D$10+'СЕТ СН'!$G$5-'СЕТ СН'!$G$21</f>
        <v>2199.92875112</v>
      </c>
      <c r="D78" s="36">
        <f>SUMIFS(СВЦЭМ!$D$33:$D$776,СВЦЭМ!$A$33:$A$776,$A78,СВЦЭМ!$B$33:$B$776,D$47)+'СЕТ СН'!$G$11+СВЦЭМ!$D$10+'СЕТ СН'!$G$5-'СЕТ СН'!$G$21</f>
        <v>2199.92875112</v>
      </c>
      <c r="E78" s="36">
        <f>SUMIFS(СВЦЭМ!$D$33:$D$776,СВЦЭМ!$A$33:$A$776,$A78,СВЦЭМ!$B$33:$B$776,E$47)+'СЕТ СН'!$G$11+СВЦЭМ!$D$10+'СЕТ СН'!$G$5-'СЕТ СН'!$G$21</f>
        <v>2199.92875112</v>
      </c>
      <c r="F78" s="36">
        <f>SUMIFS(СВЦЭМ!$D$33:$D$776,СВЦЭМ!$A$33:$A$776,$A78,СВЦЭМ!$B$33:$B$776,F$47)+'СЕТ СН'!$G$11+СВЦЭМ!$D$10+'СЕТ СН'!$G$5-'СЕТ СН'!$G$21</f>
        <v>2199.92875112</v>
      </c>
      <c r="G78" s="36">
        <f>SUMIFS(СВЦЭМ!$D$33:$D$776,СВЦЭМ!$A$33:$A$776,$A78,СВЦЭМ!$B$33:$B$776,G$47)+'СЕТ СН'!$G$11+СВЦЭМ!$D$10+'СЕТ СН'!$G$5-'СЕТ СН'!$G$21</f>
        <v>2199.92875112</v>
      </c>
      <c r="H78" s="36">
        <f>SUMIFS(СВЦЭМ!$D$33:$D$776,СВЦЭМ!$A$33:$A$776,$A78,СВЦЭМ!$B$33:$B$776,H$47)+'СЕТ СН'!$G$11+СВЦЭМ!$D$10+'СЕТ СН'!$G$5-'СЕТ СН'!$G$21</f>
        <v>2199.92875112</v>
      </c>
      <c r="I78" s="36">
        <f>SUMIFS(СВЦЭМ!$D$33:$D$776,СВЦЭМ!$A$33:$A$776,$A78,СВЦЭМ!$B$33:$B$776,I$47)+'СЕТ СН'!$G$11+СВЦЭМ!$D$10+'СЕТ СН'!$G$5-'СЕТ СН'!$G$21</f>
        <v>2199.92875112</v>
      </c>
      <c r="J78" s="36">
        <f>SUMIFS(СВЦЭМ!$D$33:$D$776,СВЦЭМ!$A$33:$A$776,$A78,СВЦЭМ!$B$33:$B$776,J$47)+'СЕТ СН'!$G$11+СВЦЭМ!$D$10+'СЕТ СН'!$G$5-'СЕТ СН'!$G$21</f>
        <v>2199.92875112</v>
      </c>
      <c r="K78" s="36">
        <f>SUMIFS(СВЦЭМ!$D$33:$D$776,СВЦЭМ!$A$33:$A$776,$A78,СВЦЭМ!$B$33:$B$776,K$47)+'СЕТ СН'!$G$11+СВЦЭМ!$D$10+'СЕТ СН'!$G$5-'СЕТ СН'!$G$21</f>
        <v>2199.92875112</v>
      </c>
      <c r="L78" s="36">
        <f>SUMIFS(СВЦЭМ!$D$33:$D$776,СВЦЭМ!$A$33:$A$776,$A78,СВЦЭМ!$B$33:$B$776,L$47)+'СЕТ СН'!$G$11+СВЦЭМ!$D$10+'СЕТ СН'!$G$5-'СЕТ СН'!$G$21</f>
        <v>2199.92875112</v>
      </c>
      <c r="M78" s="36">
        <f>SUMIFS(СВЦЭМ!$D$33:$D$776,СВЦЭМ!$A$33:$A$776,$A78,СВЦЭМ!$B$33:$B$776,M$47)+'СЕТ СН'!$G$11+СВЦЭМ!$D$10+'СЕТ СН'!$G$5-'СЕТ СН'!$G$21</f>
        <v>2199.92875112</v>
      </c>
      <c r="N78" s="36">
        <f>SUMIFS(СВЦЭМ!$D$33:$D$776,СВЦЭМ!$A$33:$A$776,$A78,СВЦЭМ!$B$33:$B$776,N$47)+'СЕТ СН'!$G$11+СВЦЭМ!$D$10+'СЕТ СН'!$G$5-'СЕТ СН'!$G$21</f>
        <v>2199.92875112</v>
      </c>
      <c r="O78" s="36">
        <f>SUMIFS(СВЦЭМ!$D$33:$D$776,СВЦЭМ!$A$33:$A$776,$A78,СВЦЭМ!$B$33:$B$776,O$47)+'СЕТ СН'!$G$11+СВЦЭМ!$D$10+'СЕТ СН'!$G$5-'СЕТ СН'!$G$21</f>
        <v>2199.92875112</v>
      </c>
      <c r="P78" s="36">
        <f>SUMIFS(СВЦЭМ!$D$33:$D$776,СВЦЭМ!$A$33:$A$776,$A78,СВЦЭМ!$B$33:$B$776,P$47)+'СЕТ СН'!$G$11+СВЦЭМ!$D$10+'СЕТ СН'!$G$5-'СЕТ СН'!$G$21</f>
        <v>2199.92875112</v>
      </c>
      <c r="Q78" s="36">
        <f>SUMIFS(СВЦЭМ!$D$33:$D$776,СВЦЭМ!$A$33:$A$776,$A78,СВЦЭМ!$B$33:$B$776,Q$47)+'СЕТ СН'!$G$11+СВЦЭМ!$D$10+'СЕТ СН'!$G$5-'СЕТ СН'!$G$21</f>
        <v>2199.92875112</v>
      </c>
      <c r="R78" s="36">
        <f>SUMIFS(СВЦЭМ!$D$33:$D$776,СВЦЭМ!$A$33:$A$776,$A78,СВЦЭМ!$B$33:$B$776,R$47)+'СЕТ СН'!$G$11+СВЦЭМ!$D$10+'СЕТ СН'!$G$5-'СЕТ СН'!$G$21</f>
        <v>2199.92875112</v>
      </c>
      <c r="S78" s="36">
        <f>SUMIFS(СВЦЭМ!$D$33:$D$776,СВЦЭМ!$A$33:$A$776,$A78,СВЦЭМ!$B$33:$B$776,S$47)+'СЕТ СН'!$G$11+СВЦЭМ!$D$10+'СЕТ СН'!$G$5-'СЕТ СН'!$G$21</f>
        <v>2199.92875112</v>
      </c>
      <c r="T78" s="36">
        <f>SUMIFS(СВЦЭМ!$D$33:$D$776,СВЦЭМ!$A$33:$A$776,$A78,СВЦЭМ!$B$33:$B$776,T$47)+'СЕТ СН'!$G$11+СВЦЭМ!$D$10+'СЕТ СН'!$G$5-'СЕТ СН'!$G$21</f>
        <v>2199.92875112</v>
      </c>
      <c r="U78" s="36">
        <f>SUMIFS(СВЦЭМ!$D$33:$D$776,СВЦЭМ!$A$33:$A$776,$A78,СВЦЭМ!$B$33:$B$776,U$47)+'СЕТ СН'!$G$11+СВЦЭМ!$D$10+'СЕТ СН'!$G$5-'СЕТ СН'!$G$21</f>
        <v>2199.92875112</v>
      </c>
      <c r="V78" s="36">
        <f>SUMIFS(СВЦЭМ!$D$33:$D$776,СВЦЭМ!$A$33:$A$776,$A78,СВЦЭМ!$B$33:$B$776,V$47)+'СЕТ СН'!$G$11+СВЦЭМ!$D$10+'СЕТ СН'!$G$5-'СЕТ СН'!$G$21</f>
        <v>2199.92875112</v>
      </c>
      <c r="W78" s="36">
        <f>SUMIFS(СВЦЭМ!$D$33:$D$776,СВЦЭМ!$A$33:$A$776,$A78,СВЦЭМ!$B$33:$B$776,W$47)+'СЕТ СН'!$G$11+СВЦЭМ!$D$10+'СЕТ СН'!$G$5-'СЕТ СН'!$G$21</f>
        <v>2199.92875112</v>
      </c>
      <c r="X78" s="36">
        <f>SUMIFS(СВЦЭМ!$D$33:$D$776,СВЦЭМ!$A$33:$A$776,$A78,СВЦЭМ!$B$33:$B$776,X$47)+'СЕТ СН'!$G$11+СВЦЭМ!$D$10+'СЕТ СН'!$G$5-'СЕТ СН'!$G$21</f>
        <v>2199.92875112</v>
      </c>
      <c r="Y78" s="36">
        <f>SUMIFS(СВЦЭМ!$D$33:$D$776,СВЦЭМ!$A$33:$A$776,$A78,СВЦЭМ!$B$33:$B$776,Y$47)+'СЕТ СН'!$G$11+СВЦЭМ!$D$10+'СЕТ СН'!$G$5-'СЕТ СН'!$G$21</f>
        <v>2199.92875112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СН'!$H$11+СВЦЭМ!$D$10+'СЕТ СН'!$H$5-'СЕТ СН'!$H$21</f>
        <v>3621.8695499400001</v>
      </c>
      <c r="C84" s="36">
        <f>SUMIFS(СВЦЭМ!$D$33:$D$776,СВЦЭМ!$A$33:$A$776,$A84,СВЦЭМ!$B$33:$B$776,C$83)+'СЕТ СН'!$H$11+СВЦЭМ!$D$10+'СЕТ СН'!$H$5-'СЕТ СН'!$H$21</f>
        <v>3637.6291308700002</v>
      </c>
      <c r="D84" s="36">
        <f>SUMIFS(СВЦЭМ!$D$33:$D$776,СВЦЭМ!$A$33:$A$776,$A84,СВЦЭМ!$B$33:$B$776,D$83)+'СЕТ СН'!$H$11+СВЦЭМ!$D$10+'СЕТ СН'!$H$5-'СЕТ СН'!$H$21</f>
        <v>3642.8472885000001</v>
      </c>
      <c r="E84" s="36">
        <f>SUMIFS(СВЦЭМ!$D$33:$D$776,СВЦЭМ!$A$33:$A$776,$A84,СВЦЭМ!$B$33:$B$776,E$83)+'СЕТ СН'!$H$11+СВЦЭМ!$D$10+'СЕТ СН'!$H$5-'СЕТ СН'!$H$21</f>
        <v>3650.33139175</v>
      </c>
      <c r="F84" s="36">
        <f>SUMIFS(СВЦЭМ!$D$33:$D$776,СВЦЭМ!$A$33:$A$776,$A84,СВЦЭМ!$B$33:$B$776,F$83)+'СЕТ СН'!$H$11+СВЦЭМ!$D$10+'СЕТ СН'!$H$5-'СЕТ СН'!$H$21</f>
        <v>3701.9072660699999</v>
      </c>
      <c r="G84" s="36">
        <f>SUMIFS(СВЦЭМ!$D$33:$D$776,СВЦЭМ!$A$33:$A$776,$A84,СВЦЭМ!$B$33:$B$776,G$83)+'СЕТ СН'!$H$11+СВЦЭМ!$D$10+'СЕТ СН'!$H$5-'СЕТ СН'!$H$21</f>
        <v>3755.8849284600001</v>
      </c>
      <c r="H84" s="36">
        <f>SUMIFS(СВЦЭМ!$D$33:$D$776,СВЦЭМ!$A$33:$A$776,$A84,СВЦЭМ!$B$33:$B$776,H$83)+'СЕТ СН'!$H$11+СВЦЭМ!$D$10+'СЕТ СН'!$H$5-'СЕТ СН'!$H$21</f>
        <v>3812.8237592999999</v>
      </c>
      <c r="I84" s="36">
        <f>SUMIFS(СВЦЭМ!$D$33:$D$776,СВЦЭМ!$A$33:$A$776,$A84,СВЦЭМ!$B$33:$B$776,I$83)+'СЕТ СН'!$H$11+СВЦЭМ!$D$10+'СЕТ СН'!$H$5-'СЕТ СН'!$H$21</f>
        <v>3816.6016136899998</v>
      </c>
      <c r="J84" s="36">
        <f>SUMIFS(СВЦЭМ!$D$33:$D$776,СВЦЭМ!$A$33:$A$776,$A84,СВЦЭМ!$B$33:$B$776,J$83)+'СЕТ СН'!$H$11+СВЦЭМ!$D$10+'СЕТ СН'!$H$5-'СЕТ СН'!$H$21</f>
        <v>3765.8628654700001</v>
      </c>
      <c r="K84" s="36">
        <f>SUMIFS(СВЦЭМ!$D$33:$D$776,СВЦЭМ!$A$33:$A$776,$A84,СВЦЭМ!$B$33:$B$776,K$83)+'СЕТ СН'!$H$11+СВЦЭМ!$D$10+'СЕТ СН'!$H$5-'СЕТ СН'!$H$21</f>
        <v>3765.6187554899998</v>
      </c>
      <c r="L84" s="36">
        <f>SUMIFS(СВЦЭМ!$D$33:$D$776,СВЦЭМ!$A$33:$A$776,$A84,СВЦЭМ!$B$33:$B$776,L$83)+'СЕТ СН'!$H$11+СВЦЭМ!$D$10+'СЕТ СН'!$H$5-'СЕТ СН'!$H$21</f>
        <v>3765.5065296499997</v>
      </c>
      <c r="M84" s="36">
        <f>SUMIFS(СВЦЭМ!$D$33:$D$776,СВЦЭМ!$A$33:$A$776,$A84,СВЦЭМ!$B$33:$B$776,M$83)+'СЕТ СН'!$H$11+СВЦЭМ!$D$10+'СЕТ СН'!$H$5-'СЕТ СН'!$H$21</f>
        <v>3779.2315539399997</v>
      </c>
      <c r="N84" s="36">
        <f>SUMIFS(СВЦЭМ!$D$33:$D$776,СВЦЭМ!$A$33:$A$776,$A84,СВЦЭМ!$B$33:$B$776,N$83)+'СЕТ СН'!$H$11+СВЦЭМ!$D$10+'СЕТ СН'!$H$5-'СЕТ СН'!$H$21</f>
        <v>3802.3974152599999</v>
      </c>
      <c r="O84" s="36">
        <f>SUMIFS(СВЦЭМ!$D$33:$D$776,СВЦЭМ!$A$33:$A$776,$A84,СВЦЭМ!$B$33:$B$776,O$83)+'СЕТ СН'!$H$11+СВЦЭМ!$D$10+'СЕТ СН'!$H$5-'СЕТ СН'!$H$21</f>
        <v>3826.30246399</v>
      </c>
      <c r="P84" s="36">
        <f>SUMIFS(СВЦЭМ!$D$33:$D$776,СВЦЭМ!$A$33:$A$776,$A84,СВЦЭМ!$B$33:$B$776,P$83)+'СЕТ СН'!$H$11+СВЦЭМ!$D$10+'СЕТ СН'!$H$5-'СЕТ СН'!$H$21</f>
        <v>3799.5365996</v>
      </c>
      <c r="Q84" s="36">
        <f>SUMIFS(СВЦЭМ!$D$33:$D$776,СВЦЭМ!$A$33:$A$776,$A84,СВЦЭМ!$B$33:$B$776,Q$83)+'СЕТ СН'!$H$11+СВЦЭМ!$D$10+'СЕТ СН'!$H$5-'СЕТ СН'!$H$21</f>
        <v>3807.85939727</v>
      </c>
      <c r="R84" s="36">
        <f>SUMIFS(СВЦЭМ!$D$33:$D$776,СВЦЭМ!$A$33:$A$776,$A84,СВЦЭМ!$B$33:$B$776,R$83)+'СЕТ СН'!$H$11+СВЦЭМ!$D$10+'СЕТ СН'!$H$5-'СЕТ СН'!$H$21</f>
        <v>3809.1706792800001</v>
      </c>
      <c r="S84" s="36">
        <f>SUMIFS(СВЦЭМ!$D$33:$D$776,СВЦЭМ!$A$33:$A$776,$A84,СВЦЭМ!$B$33:$B$776,S$83)+'СЕТ СН'!$H$11+СВЦЭМ!$D$10+'СЕТ СН'!$H$5-'СЕТ СН'!$H$21</f>
        <v>3804.4941263000001</v>
      </c>
      <c r="T84" s="36">
        <f>SUMIFS(СВЦЭМ!$D$33:$D$776,СВЦЭМ!$A$33:$A$776,$A84,СВЦЭМ!$B$33:$B$776,T$83)+'СЕТ СН'!$H$11+СВЦЭМ!$D$10+'СЕТ СН'!$H$5-'СЕТ СН'!$H$21</f>
        <v>3777.9480133699999</v>
      </c>
      <c r="U84" s="36">
        <f>SUMIFS(СВЦЭМ!$D$33:$D$776,СВЦЭМ!$A$33:$A$776,$A84,СВЦЭМ!$B$33:$B$776,U$83)+'СЕТ СН'!$H$11+СВЦЭМ!$D$10+'СЕТ СН'!$H$5-'СЕТ СН'!$H$21</f>
        <v>3765.1359185900001</v>
      </c>
      <c r="V84" s="36">
        <f>SUMIFS(СВЦЭМ!$D$33:$D$776,СВЦЭМ!$A$33:$A$776,$A84,СВЦЭМ!$B$33:$B$776,V$83)+'СЕТ СН'!$H$11+СВЦЭМ!$D$10+'СЕТ СН'!$H$5-'СЕТ СН'!$H$21</f>
        <v>3745.22020273</v>
      </c>
      <c r="W84" s="36">
        <f>SUMIFS(СВЦЭМ!$D$33:$D$776,СВЦЭМ!$A$33:$A$776,$A84,СВЦЭМ!$B$33:$B$776,W$83)+'СЕТ СН'!$H$11+СВЦЭМ!$D$10+'СЕТ СН'!$H$5-'СЕТ СН'!$H$21</f>
        <v>3738.0107762899997</v>
      </c>
      <c r="X84" s="36">
        <f>SUMIFS(СВЦЭМ!$D$33:$D$776,СВЦЭМ!$A$33:$A$776,$A84,СВЦЭМ!$B$33:$B$776,X$83)+'СЕТ СН'!$H$11+СВЦЭМ!$D$10+'СЕТ СН'!$H$5-'СЕТ СН'!$H$21</f>
        <v>3730.5991017699998</v>
      </c>
      <c r="Y84" s="36">
        <f>SUMIFS(СВЦЭМ!$D$33:$D$776,СВЦЭМ!$A$33:$A$776,$A84,СВЦЭМ!$B$33:$B$776,Y$83)+'СЕТ СН'!$H$11+СВЦЭМ!$D$10+'СЕТ СН'!$H$5-'СЕТ СН'!$H$21</f>
        <v>3769.0649913500001</v>
      </c>
      <c r="AA84" s="45"/>
    </row>
    <row r="85" spans="1:27" ht="15.75" x14ac:dyDescent="0.2">
      <c r="A85" s="35">
        <f>A84+1</f>
        <v>43923</v>
      </c>
      <c r="B85" s="36">
        <f>SUMIFS(СВЦЭМ!$D$33:$D$776,СВЦЭМ!$A$33:$A$776,$A85,СВЦЭМ!$B$33:$B$776,B$83)+'СЕТ СН'!$H$11+СВЦЭМ!$D$10+'СЕТ СН'!$H$5-'СЕТ СН'!$H$21</f>
        <v>3752.4209468899999</v>
      </c>
      <c r="C85" s="36">
        <f>SUMIFS(СВЦЭМ!$D$33:$D$776,СВЦЭМ!$A$33:$A$776,$A85,СВЦЭМ!$B$33:$B$776,C$83)+'СЕТ СН'!$H$11+СВЦЭМ!$D$10+'СЕТ СН'!$H$5-'СЕТ СН'!$H$21</f>
        <v>3721.8602801899997</v>
      </c>
      <c r="D85" s="36">
        <f>SUMIFS(СВЦЭМ!$D$33:$D$776,СВЦЭМ!$A$33:$A$776,$A85,СВЦЭМ!$B$33:$B$776,D$83)+'СЕТ СН'!$H$11+СВЦЭМ!$D$10+'СЕТ СН'!$H$5-'СЕТ СН'!$H$21</f>
        <v>3706.0019385799997</v>
      </c>
      <c r="E85" s="36">
        <f>SUMIFS(СВЦЭМ!$D$33:$D$776,СВЦЭМ!$A$33:$A$776,$A85,СВЦЭМ!$B$33:$B$776,E$83)+'СЕТ СН'!$H$11+СВЦЭМ!$D$10+'СЕТ СН'!$H$5-'СЕТ СН'!$H$21</f>
        <v>3695.5755592799997</v>
      </c>
      <c r="F85" s="36">
        <f>SUMIFS(СВЦЭМ!$D$33:$D$776,СВЦЭМ!$A$33:$A$776,$A85,СВЦЭМ!$B$33:$B$776,F$83)+'СЕТ СН'!$H$11+СВЦЭМ!$D$10+'СЕТ СН'!$H$5-'СЕТ СН'!$H$21</f>
        <v>3691.7876152899998</v>
      </c>
      <c r="G85" s="36">
        <f>SUMIFS(СВЦЭМ!$D$33:$D$776,СВЦЭМ!$A$33:$A$776,$A85,СВЦЭМ!$B$33:$B$776,G$83)+'СЕТ СН'!$H$11+СВЦЭМ!$D$10+'СЕТ СН'!$H$5-'СЕТ СН'!$H$21</f>
        <v>3794.0921913800003</v>
      </c>
      <c r="H85" s="36">
        <f>SUMIFS(СВЦЭМ!$D$33:$D$776,СВЦЭМ!$A$33:$A$776,$A85,СВЦЭМ!$B$33:$B$776,H$83)+'СЕТ СН'!$H$11+СВЦЭМ!$D$10+'СЕТ СН'!$H$5-'СЕТ СН'!$H$21</f>
        <v>3840.3698392900001</v>
      </c>
      <c r="I85" s="36">
        <f>SUMIFS(СВЦЭМ!$D$33:$D$776,СВЦЭМ!$A$33:$A$776,$A85,СВЦЭМ!$B$33:$B$776,I$83)+'СЕТ СН'!$H$11+СВЦЭМ!$D$10+'СЕТ СН'!$H$5-'СЕТ СН'!$H$21</f>
        <v>3837.8224698200002</v>
      </c>
      <c r="J85" s="36">
        <f>SUMIFS(СВЦЭМ!$D$33:$D$776,СВЦЭМ!$A$33:$A$776,$A85,СВЦЭМ!$B$33:$B$776,J$83)+'СЕТ СН'!$H$11+СВЦЭМ!$D$10+'СЕТ СН'!$H$5-'СЕТ СН'!$H$21</f>
        <v>3794.8841334199997</v>
      </c>
      <c r="K85" s="36">
        <f>SUMIFS(СВЦЭМ!$D$33:$D$776,СВЦЭМ!$A$33:$A$776,$A85,СВЦЭМ!$B$33:$B$776,K$83)+'СЕТ СН'!$H$11+СВЦЭМ!$D$10+'СЕТ СН'!$H$5-'СЕТ СН'!$H$21</f>
        <v>3762.9662636000003</v>
      </c>
      <c r="L85" s="36">
        <f>SUMIFS(СВЦЭМ!$D$33:$D$776,СВЦЭМ!$A$33:$A$776,$A85,СВЦЭМ!$B$33:$B$776,L$83)+'СЕТ СН'!$H$11+СВЦЭМ!$D$10+'СЕТ СН'!$H$5-'СЕТ СН'!$H$21</f>
        <v>3756.6589273999998</v>
      </c>
      <c r="M85" s="36">
        <f>SUMIFS(СВЦЭМ!$D$33:$D$776,СВЦЭМ!$A$33:$A$776,$A85,СВЦЭМ!$B$33:$B$776,M$83)+'СЕТ СН'!$H$11+СВЦЭМ!$D$10+'СЕТ СН'!$H$5-'СЕТ СН'!$H$21</f>
        <v>3779.0033818800002</v>
      </c>
      <c r="N85" s="36">
        <f>SUMIFS(СВЦЭМ!$D$33:$D$776,СВЦЭМ!$A$33:$A$776,$A85,СВЦЭМ!$B$33:$B$776,N$83)+'СЕТ СН'!$H$11+СВЦЭМ!$D$10+'СЕТ СН'!$H$5-'СЕТ СН'!$H$21</f>
        <v>3801.8183235699998</v>
      </c>
      <c r="O85" s="36">
        <f>SUMIFS(СВЦЭМ!$D$33:$D$776,СВЦЭМ!$A$33:$A$776,$A85,СВЦЭМ!$B$33:$B$776,O$83)+'СЕТ СН'!$H$11+СВЦЭМ!$D$10+'СЕТ СН'!$H$5-'СЕТ СН'!$H$21</f>
        <v>3830.90784115</v>
      </c>
      <c r="P85" s="36">
        <f>SUMIFS(СВЦЭМ!$D$33:$D$776,СВЦЭМ!$A$33:$A$776,$A85,СВЦЭМ!$B$33:$B$776,P$83)+'СЕТ СН'!$H$11+СВЦЭМ!$D$10+'СЕТ СН'!$H$5-'СЕТ СН'!$H$21</f>
        <v>3783.3836732700001</v>
      </c>
      <c r="Q85" s="36">
        <f>SUMIFS(СВЦЭМ!$D$33:$D$776,СВЦЭМ!$A$33:$A$776,$A85,СВЦЭМ!$B$33:$B$776,Q$83)+'СЕТ СН'!$H$11+СВЦЭМ!$D$10+'СЕТ СН'!$H$5-'СЕТ СН'!$H$21</f>
        <v>3790.6958748400002</v>
      </c>
      <c r="R85" s="36">
        <f>SUMIFS(СВЦЭМ!$D$33:$D$776,СВЦЭМ!$A$33:$A$776,$A85,СВЦЭМ!$B$33:$B$776,R$83)+'СЕТ СН'!$H$11+СВЦЭМ!$D$10+'СЕТ СН'!$H$5-'СЕТ СН'!$H$21</f>
        <v>3784.8051207600001</v>
      </c>
      <c r="S85" s="36">
        <f>SUMIFS(СВЦЭМ!$D$33:$D$776,СВЦЭМ!$A$33:$A$776,$A85,СВЦЭМ!$B$33:$B$776,S$83)+'СЕТ СН'!$H$11+СВЦЭМ!$D$10+'СЕТ СН'!$H$5-'СЕТ СН'!$H$21</f>
        <v>3781.6074174599999</v>
      </c>
      <c r="T85" s="36">
        <f>SUMIFS(СВЦЭМ!$D$33:$D$776,СВЦЭМ!$A$33:$A$776,$A85,СВЦЭМ!$B$33:$B$776,T$83)+'СЕТ СН'!$H$11+СВЦЭМ!$D$10+'СЕТ СН'!$H$5-'СЕТ СН'!$H$21</f>
        <v>3754.4389981200002</v>
      </c>
      <c r="U85" s="36">
        <f>SUMIFS(СВЦЭМ!$D$33:$D$776,СВЦЭМ!$A$33:$A$776,$A85,СВЦЭМ!$B$33:$B$776,U$83)+'СЕТ СН'!$H$11+СВЦЭМ!$D$10+'СЕТ СН'!$H$5-'СЕТ СН'!$H$21</f>
        <v>3735.8026609099998</v>
      </c>
      <c r="V85" s="36">
        <f>SUMIFS(СВЦЭМ!$D$33:$D$776,СВЦЭМ!$A$33:$A$776,$A85,СВЦЭМ!$B$33:$B$776,V$83)+'СЕТ СН'!$H$11+СВЦЭМ!$D$10+'СЕТ СН'!$H$5-'СЕТ СН'!$H$21</f>
        <v>3718.5562948799998</v>
      </c>
      <c r="W85" s="36">
        <f>SUMIFS(СВЦЭМ!$D$33:$D$776,СВЦЭМ!$A$33:$A$776,$A85,СВЦЭМ!$B$33:$B$776,W$83)+'СЕТ СН'!$H$11+СВЦЭМ!$D$10+'СЕТ СН'!$H$5-'СЕТ СН'!$H$21</f>
        <v>3726.65015404</v>
      </c>
      <c r="X85" s="36">
        <f>SUMIFS(СВЦЭМ!$D$33:$D$776,СВЦЭМ!$A$33:$A$776,$A85,СВЦЭМ!$B$33:$B$776,X$83)+'СЕТ СН'!$H$11+СВЦЭМ!$D$10+'СЕТ СН'!$H$5-'СЕТ СН'!$H$21</f>
        <v>3733.0658496900001</v>
      </c>
      <c r="Y85" s="36">
        <f>SUMIFS(СВЦЭМ!$D$33:$D$776,СВЦЭМ!$A$33:$A$776,$A85,СВЦЭМ!$B$33:$B$776,Y$83)+'СЕТ СН'!$H$11+СВЦЭМ!$D$10+'СЕТ СН'!$H$5-'СЕТ СН'!$H$21</f>
        <v>3768.1898088899998</v>
      </c>
    </row>
    <row r="86" spans="1:27" ht="15.75" x14ac:dyDescent="0.2">
      <c r="A86" s="35">
        <f t="shared" ref="A86:A114" si="2">A85+1</f>
        <v>43924</v>
      </c>
      <c r="B86" s="36">
        <f>SUMIFS(СВЦЭМ!$D$33:$D$776,СВЦЭМ!$A$33:$A$776,$A86,СВЦЭМ!$B$33:$B$776,B$83)+'СЕТ СН'!$H$11+СВЦЭМ!$D$10+'СЕТ СН'!$H$5-'СЕТ СН'!$H$21</f>
        <v>3746.7314349500002</v>
      </c>
      <c r="C86" s="36">
        <f>SUMIFS(СВЦЭМ!$D$33:$D$776,СВЦЭМ!$A$33:$A$776,$A86,СВЦЭМ!$B$33:$B$776,C$83)+'СЕТ СН'!$H$11+СВЦЭМ!$D$10+'СЕТ СН'!$H$5-'СЕТ СН'!$H$21</f>
        <v>3798.14613194</v>
      </c>
      <c r="D86" s="36">
        <f>SUMIFS(СВЦЭМ!$D$33:$D$776,СВЦЭМ!$A$33:$A$776,$A86,СВЦЭМ!$B$33:$B$776,D$83)+'СЕТ СН'!$H$11+СВЦЭМ!$D$10+'СЕТ СН'!$H$5-'СЕТ СН'!$H$21</f>
        <v>3818.4157122699999</v>
      </c>
      <c r="E86" s="36">
        <f>SUMIFS(СВЦЭМ!$D$33:$D$776,СВЦЭМ!$A$33:$A$776,$A86,СВЦЭМ!$B$33:$B$776,E$83)+'СЕТ СН'!$H$11+СВЦЭМ!$D$10+'СЕТ СН'!$H$5-'СЕТ СН'!$H$21</f>
        <v>3811.70088781</v>
      </c>
      <c r="F86" s="36">
        <f>SUMIFS(СВЦЭМ!$D$33:$D$776,СВЦЭМ!$A$33:$A$776,$A86,СВЦЭМ!$B$33:$B$776,F$83)+'СЕТ СН'!$H$11+СВЦЭМ!$D$10+'СЕТ СН'!$H$5-'СЕТ СН'!$H$21</f>
        <v>3806.0781566200003</v>
      </c>
      <c r="G86" s="36">
        <f>SUMIFS(СВЦЭМ!$D$33:$D$776,СВЦЭМ!$A$33:$A$776,$A86,СВЦЭМ!$B$33:$B$776,G$83)+'СЕТ СН'!$H$11+СВЦЭМ!$D$10+'СЕТ СН'!$H$5-'СЕТ СН'!$H$21</f>
        <v>3807.5384629499999</v>
      </c>
      <c r="H86" s="36">
        <f>SUMIFS(СВЦЭМ!$D$33:$D$776,СВЦЭМ!$A$33:$A$776,$A86,СВЦЭМ!$B$33:$B$776,H$83)+'СЕТ СН'!$H$11+СВЦЭМ!$D$10+'СЕТ СН'!$H$5-'СЕТ СН'!$H$21</f>
        <v>3790.85608095</v>
      </c>
      <c r="I86" s="36">
        <f>SUMIFS(СВЦЭМ!$D$33:$D$776,СВЦЭМ!$A$33:$A$776,$A86,СВЦЭМ!$B$33:$B$776,I$83)+'СЕТ СН'!$H$11+СВЦЭМ!$D$10+'СЕТ СН'!$H$5-'СЕТ СН'!$H$21</f>
        <v>3764.72981381</v>
      </c>
      <c r="J86" s="36">
        <f>SUMIFS(СВЦЭМ!$D$33:$D$776,СВЦЭМ!$A$33:$A$776,$A86,СВЦЭМ!$B$33:$B$776,J$83)+'СЕТ СН'!$H$11+СВЦЭМ!$D$10+'СЕТ СН'!$H$5-'СЕТ СН'!$H$21</f>
        <v>3692.5958366099999</v>
      </c>
      <c r="K86" s="36">
        <f>SUMIFS(СВЦЭМ!$D$33:$D$776,СВЦЭМ!$A$33:$A$776,$A86,СВЦЭМ!$B$33:$B$776,K$83)+'СЕТ СН'!$H$11+СВЦЭМ!$D$10+'СЕТ СН'!$H$5-'СЕТ СН'!$H$21</f>
        <v>3696.5528129899999</v>
      </c>
      <c r="L86" s="36">
        <f>SUMIFS(СВЦЭМ!$D$33:$D$776,СВЦЭМ!$A$33:$A$776,$A86,СВЦЭМ!$B$33:$B$776,L$83)+'СЕТ СН'!$H$11+СВЦЭМ!$D$10+'СЕТ СН'!$H$5-'СЕТ СН'!$H$21</f>
        <v>3711.60290489</v>
      </c>
      <c r="M86" s="36">
        <f>SUMIFS(СВЦЭМ!$D$33:$D$776,СВЦЭМ!$A$33:$A$776,$A86,СВЦЭМ!$B$33:$B$776,M$83)+'СЕТ СН'!$H$11+СВЦЭМ!$D$10+'СЕТ СН'!$H$5-'СЕТ СН'!$H$21</f>
        <v>3714.0829611099998</v>
      </c>
      <c r="N86" s="36">
        <f>SUMIFS(СВЦЭМ!$D$33:$D$776,СВЦЭМ!$A$33:$A$776,$A86,СВЦЭМ!$B$33:$B$776,N$83)+'СЕТ СН'!$H$11+СВЦЭМ!$D$10+'СЕТ СН'!$H$5-'СЕТ СН'!$H$21</f>
        <v>3736.49919439</v>
      </c>
      <c r="O86" s="36">
        <f>SUMIFS(СВЦЭМ!$D$33:$D$776,СВЦЭМ!$A$33:$A$776,$A86,СВЦЭМ!$B$33:$B$776,O$83)+'СЕТ СН'!$H$11+СВЦЭМ!$D$10+'СЕТ СН'!$H$5-'СЕТ СН'!$H$21</f>
        <v>3754.3076926100002</v>
      </c>
      <c r="P86" s="36">
        <f>SUMIFS(СВЦЭМ!$D$33:$D$776,СВЦЭМ!$A$33:$A$776,$A86,СВЦЭМ!$B$33:$B$776,P$83)+'СЕТ СН'!$H$11+СВЦЭМ!$D$10+'СЕТ СН'!$H$5-'СЕТ СН'!$H$21</f>
        <v>3734.0692620600003</v>
      </c>
      <c r="Q86" s="36">
        <f>SUMIFS(СВЦЭМ!$D$33:$D$776,СВЦЭМ!$A$33:$A$776,$A86,СВЦЭМ!$B$33:$B$776,Q$83)+'СЕТ СН'!$H$11+СВЦЭМ!$D$10+'СЕТ СН'!$H$5-'СЕТ СН'!$H$21</f>
        <v>3747.6669564399999</v>
      </c>
      <c r="R86" s="36">
        <f>SUMIFS(СВЦЭМ!$D$33:$D$776,СВЦЭМ!$A$33:$A$776,$A86,СВЦЭМ!$B$33:$B$776,R$83)+'СЕТ СН'!$H$11+СВЦЭМ!$D$10+'СЕТ СН'!$H$5-'СЕТ СН'!$H$21</f>
        <v>3743.98123399</v>
      </c>
      <c r="S86" s="36">
        <f>SUMIFS(СВЦЭМ!$D$33:$D$776,СВЦЭМ!$A$33:$A$776,$A86,СВЦЭМ!$B$33:$B$776,S$83)+'СЕТ СН'!$H$11+СВЦЭМ!$D$10+'СЕТ СН'!$H$5-'СЕТ СН'!$H$21</f>
        <v>3736.2439472900001</v>
      </c>
      <c r="T86" s="36">
        <f>SUMIFS(СВЦЭМ!$D$33:$D$776,СВЦЭМ!$A$33:$A$776,$A86,СВЦЭМ!$B$33:$B$776,T$83)+'СЕТ СН'!$H$11+СВЦЭМ!$D$10+'СЕТ СН'!$H$5-'СЕТ СН'!$H$21</f>
        <v>3716.6988215700003</v>
      </c>
      <c r="U86" s="36">
        <f>SUMIFS(СВЦЭМ!$D$33:$D$776,СВЦЭМ!$A$33:$A$776,$A86,СВЦЭМ!$B$33:$B$776,U$83)+'СЕТ СН'!$H$11+СВЦЭМ!$D$10+'СЕТ СН'!$H$5-'СЕТ СН'!$H$21</f>
        <v>3688.2854004700002</v>
      </c>
      <c r="V86" s="36">
        <f>SUMIFS(СВЦЭМ!$D$33:$D$776,СВЦЭМ!$A$33:$A$776,$A86,СВЦЭМ!$B$33:$B$776,V$83)+'СЕТ СН'!$H$11+СВЦЭМ!$D$10+'СЕТ СН'!$H$5-'СЕТ СН'!$H$21</f>
        <v>3675.3584627999999</v>
      </c>
      <c r="W86" s="36">
        <f>SUMIFS(СВЦЭМ!$D$33:$D$776,СВЦЭМ!$A$33:$A$776,$A86,СВЦЭМ!$B$33:$B$776,W$83)+'СЕТ СН'!$H$11+СВЦЭМ!$D$10+'СЕТ СН'!$H$5-'СЕТ СН'!$H$21</f>
        <v>3683.60351128</v>
      </c>
      <c r="X86" s="36">
        <f>SUMIFS(СВЦЭМ!$D$33:$D$776,СВЦЭМ!$A$33:$A$776,$A86,СВЦЭМ!$B$33:$B$776,X$83)+'СЕТ СН'!$H$11+СВЦЭМ!$D$10+'СЕТ СН'!$H$5-'СЕТ СН'!$H$21</f>
        <v>3702.2056941700002</v>
      </c>
      <c r="Y86" s="36">
        <f>SUMIFS(СВЦЭМ!$D$33:$D$776,СВЦЭМ!$A$33:$A$776,$A86,СВЦЭМ!$B$33:$B$776,Y$83)+'СЕТ СН'!$H$11+СВЦЭМ!$D$10+'СЕТ СН'!$H$5-'СЕТ СН'!$H$21</f>
        <v>3744.9701743099999</v>
      </c>
    </row>
    <row r="87" spans="1:27" ht="15.75" x14ac:dyDescent="0.2">
      <c r="A87" s="35">
        <f t="shared" si="2"/>
        <v>43925</v>
      </c>
      <c r="B87" s="36">
        <f>SUMIFS(СВЦЭМ!$D$33:$D$776,СВЦЭМ!$A$33:$A$776,$A87,СВЦЭМ!$B$33:$B$776,B$83)+'СЕТ СН'!$H$11+СВЦЭМ!$D$10+'СЕТ СН'!$H$5-'СЕТ СН'!$H$21</f>
        <v>3772.6954072600001</v>
      </c>
      <c r="C87" s="36">
        <f>SUMIFS(СВЦЭМ!$D$33:$D$776,СВЦЭМ!$A$33:$A$776,$A87,СВЦЭМ!$B$33:$B$776,C$83)+'СЕТ СН'!$H$11+СВЦЭМ!$D$10+'СЕТ СН'!$H$5-'СЕТ СН'!$H$21</f>
        <v>3807.9563977799999</v>
      </c>
      <c r="D87" s="36">
        <f>SUMIFS(СВЦЭМ!$D$33:$D$776,СВЦЭМ!$A$33:$A$776,$A87,СВЦЭМ!$B$33:$B$776,D$83)+'СЕТ СН'!$H$11+СВЦЭМ!$D$10+'СЕТ СН'!$H$5-'СЕТ СН'!$H$21</f>
        <v>3827.19146378</v>
      </c>
      <c r="E87" s="36">
        <f>SUMIFS(СВЦЭМ!$D$33:$D$776,СВЦЭМ!$A$33:$A$776,$A87,СВЦЭМ!$B$33:$B$776,E$83)+'СЕТ СН'!$H$11+СВЦЭМ!$D$10+'СЕТ СН'!$H$5-'СЕТ СН'!$H$21</f>
        <v>3843.9143885200001</v>
      </c>
      <c r="F87" s="36">
        <f>SUMIFS(СВЦЭМ!$D$33:$D$776,СВЦЭМ!$A$33:$A$776,$A87,СВЦЭМ!$B$33:$B$776,F$83)+'СЕТ СН'!$H$11+СВЦЭМ!$D$10+'СЕТ СН'!$H$5-'СЕТ СН'!$H$21</f>
        <v>3843.0395588299998</v>
      </c>
      <c r="G87" s="36">
        <f>SUMIFS(СВЦЭМ!$D$33:$D$776,СВЦЭМ!$A$33:$A$776,$A87,СВЦЭМ!$B$33:$B$776,G$83)+'СЕТ СН'!$H$11+СВЦЭМ!$D$10+'СЕТ СН'!$H$5-'СЕТ СН'!$H$21</f>
        <v>3840.9871030599998</v>
      </c>
      <c r="H87" s="36">
        <f>SUMIFS(СВЦЭМ!$D$33:$D$776,СВЦЭМ!$A$33:$A$776,$A87,СВЦЭМ!$B$33:$B$776,H$83)+'СЕТ СН'!$H$11+СВЦЭМ!$D$10+'СЕТ СН'!$H$5-'СЕТ СН'!$H$21</f>
        <v>3809.39589884</v>
      </c>
      <c r="I87" s="36">
        <f>SUMIFS(СВЦЭМ!$D$33:$D$776,СВЦЭМ!$A$33:$A$776,$A87,СВЦЭМ!$B$33:$B$776,I$83)+'СЕТ СН'!$H$11+СВЦЭМ!$D$10+'СЕТ СН'!$H$5-'СЕТ СН'!$H$21</f>
        <v>3787.5845680399998</v>
      </c>
      <c r="J87" s="36">
        <f>SUMIFS(СВЦЭМ!$D$33:$D$776,СВЦЭМ!$A$33:$A$776,$A87,СВЦЭМ!$B$33:$B$776,J$83)+'СЕТ СН'!$H$11+СВЦЭМ!$D$10+'СЕТ СН'!$H$5-'СЕТ СН'!$H$21</f>
        <v>3721.27112364</v>
      </c>
      <c r="K87" s="36">
        <f>SUMIFS(СВЦЭМ!$D$33:$D$776,СВЦЭМ!$A$33:$A$776,$A87,СВЦЭМ!$B$33:$B$776,K$83)+'СЕТ СН'!$H$11+СВЦЭМ!$D$10+'СЕТ СН'!$H$5-'СЕТ СН'!$H$21</f>
        <v>3689.12466275</v>
      </c>
      <c r="L87" s="36">
        <f>SUMIFS(СВЦЭМ!$D$33:$D$776,СВЦЭМ!$A$33:$A$776,$A87,СВЦЭМ!$B$33:$B$776,L$83)+'СЕТ СН'!$H$11+СВЦЭМ!$D$10+'СЕТ СН'!$H$5-'СЕТ СН'!$H$21</f>
        <v>3685.3436425800001</v>
      </c>
      <c r="M87" s="36">
        <f>SUMIFS(СВЦЭМ!$D$33:$D$776,СВЦЭМ!$A$33:$A$776,$A87,СВЦЭМ!$B$33:$B$776,M$83)+'СЕТ СН'!$H$11+СВЦЭМ!$D$10+'СЕТ СН'!$H$5-'СЕТ СН'!$H$21</f>
        <v>3681.7625231699999</v>
      </c>
      <c r="N87" s="36">
        <f>SUMIFS(СВЦЭМ!$D$33:$D$776,СВЦЭМ!$A$33:$A$776,$A87,СВЦЭМ!$B$33:$B$776,N$83)+'СЕТ СН'!$H$11+СВЦЭМ!$D$10+'СЕТ СН'!$H$5-'СЕТ СН'!$H$21</f>
        <v>3695.22902058</v>
      </c>
      <c r="O87" s="36">
        <f>SUMIFS(СВЦЭМ!$D$33:$D$776,СВЦЭМ!$A$33:$A$776,$A87,СВЦЭМ!$B$33:$B$776,O$83)+'СЕТ СН'!$H$11+СВЦЭМ!$D$10+'СЕТ СН'!$H$5-'СЕТ СН'!$H$21</f>
        <v>3706.9368156099999</v>
      </c>
      <c r="P87" s="36">
        <f>SUMIFS(СВЦЭМ!$D$33:$D$776,СВЦЭМ!$A$33:$A$776,$A87,СВЦЭМ!$B$33:$B$776,P$83)+'СЕТ СН'!$H$11+СВЦЭМ!$D$10+'СЕТ СН'!$H$5-'СЕТ СН'!$H$21</f>
        <v>3703.7614092399999</v>
      </c>
      <c r="Q87" s="36">
        <f>SUMIFS(СВЦЭМ!$D$33:$D$776,СВЦЭМ!$A$33:$A$776,$A87,СВЦЭМ!$B$33:$B$776,Q$83)+'СЕТ СН'!$H$11+СВЦЭМ!$D$10+'СЕТ СН'!$H$5-'СЕТ СН'!$H$21</f>
        <v>3715.1870710000003</v>
      </c>
      <c r="R87" s="36">
        <f>SUMIFS(СВЦЭМ!$D$33:$D$776,СВЦЭМ!$A$33:$A$776,$A87,СВЦЭМ!$B$33:$B$776,R$83)+'СЕТ СН'!$H$11+СВЦЭМ!$D$10+'СЕТ СН'!$H$5-'СЕТ СН'!$H$21</f>
        <v>3707.0514154499997</v>
      </c>
      <c r="S87" s="36">
        <f>SUMIFS(СВЦЭМ!$D$33:$D$776,СВЦЭМ!$A$33:$A$776,$A87,СВЦЭМ!$B$33:$B$776,S$83)+'СЕТ СН'!$H$11+СВЦЭМ!$D$10+'СЕТ СН'!$H$5-'СЕТ СН'!$H$21</f>
        <v>3700.5452613699999</v>
      </c>
      <c r="T87" s="36">
        <f>SUMIFS(СВЦЭМ!$D$33:$D$776,СВЦЭМ!$A$33:$A$776,$A87,СВЦЭМ!$B$33:$B$776,T$83)+'СЕТ СН'!$H$11+СВЦЭМ!$D$10+'СЕТ СН'!$H$5-'СЕТ СН'!$H$21</f>
        <v>3684.9621384699999</v>
      </c>
      <c r="U87" s="36">
        <f>SUMIFS(СВЦЭМ!$D$33:$D$776,СВЦЭМ!$A$33:$A$776,$A87,СВЦЭМ!$B$33:$B$776,U$83)+'СЕТ СН'!$H$11+СВЦЭМ!$D$10+'СЕТ СН'!$H$5-'СЕТ СН'!$H$21</f>
        <v>3669.1755120299999</v>
      </c>
      <c r="V87" s="36">
        <f>SUMIFS(СВЦЭМ!$D$33:$D$776,СВЦЭМ!$A$33:$A$776,$A87,СВЦЭМ!$B$33:$B$776,V$83)+'СЕТ СН'!$H$11+СВЦЭМ!$D$10+'СЕТ СН'!$H$5-'СЕТ СН'!$H$21</f>
        <v>3671.8724978800001</v>
      </c>
      <c r="W87" s="36">
        <f>SUMIFS(СВЦЭМ!$D$33:$D$776,СВЦЭМ!$A$33:$A$776,$A87,СВЦЭМ!$B$33:$B$776,W$83)+'СЕТ СН'!$H$11+СВЦЭМ!$D$10+'СЕТ СН'!$H$5-'СЕТ СН'!$H$21</f>
        <v>3659.1009722199997</v>
      </c>
      <c r="X87" s="36">
        <f>SUMIFS(СВЦЭМ!$D$33:$D$776,СВЦЭМ!$A$33:$A$776,$A87,СВЦЭМ!$B$33:$B$776,X$83)+'СЕТ СН'!$H$11+СВЦЭМ!$D$10+'СЕТ СН'!$H$5-'СЕТ СН'!$H$21</f>
        <v>3672.1524859399997</v>
      </c>
      <c r="Y87" s="36">
        <f>SUMIFS(СВЦЭМ!$D$33:$D$776,СВЦЭМ!$A$33:$A$776,$A87,СВЦЭМ!$B$33:$B$776,Y$83)+'СЕТ СН'!$H$11+СВЦЭМ!$D$10+'СЕТ СН'!$H$5-'СЕТ СН'!$H$21</f>
        <v>3724.2977162799998</v>
      </c>
    </row>
    <row r="88" spans="1:27" ht="15.75" x14ac:dyDescent="0.2">
      <c r="A88" s="35">
        <f t="shared" si="2"/>
        <v>43926</v>
      </c>
      <c r="B88" s="36">
        <f>SUMIFS(СВЦЭМ!$D$33:$D$776,СВЦЭМ!$A$33:$A$776,$A88,СВЦЭМ!$B$33:$B$776,B$83)+'СЕТ СН'!$H$11+СВЦЭМ!$D$10+'СЕТ СН'!$H$5-'СЕТ СН'!$H$21</f>
        <v>3745.7028755700003</v>
      </c>
      <c r="C88" s="36">
        <f>SUMIFS(СВЦЭМ!$D$33:$D$776,СВЦЭМ!$A$33:$A$776,$A88,СВЦЭМ!$B$33:$B$776,C$83)+'СЕТ СН'!$H$11+СВЦЭМ!$D$10+'СЕТ СН'!$H$5-'СЕТ СН'!$H$21</f>
        <v>3817.6741577600001</v>
      </c>
      <c r="D88" s="36">
        <f>SUMIFS(СВЦЭМ!$D$33:$D$776,СВЦЭМ!$A$33:$A$776,$A88,СВЦЭМ!$B$33:$B$776,D$83)+'СЕТ СН'!$H$11+СВЦЭМ!$D$10+'СЕТ СН'!$H$5-'СЕТ СН'!$H$21</f>
        <v>3836.4736556500002</v>
      </c>
      <c r="E88" s="36">
        <f>SUMIFS(СВЦЭМ!$D$33:$D$776,СВЦЭМ!$A$33:$A$776,$A88,СВЦЭМ!$B$33:$B$776,E$83)+'СЕТ СН'!$H$11+СВЦЭМ!$D$10+'СЕТ СН'!$H$5-'СЕТ СН'!$H$21</f>
        <v>3844.7342777200001</v>
      </c>
      <c r="F88" s="36">
        <f>SUMIFS(СВЦЭМ!$D$33:$D$776,СВЦЭМ!$A$33:$A$776,$A88,СВЦЭМ!$B$33:$B$776,F$83)+'СЕТ СН'!$H$11+СВЦЭМ!$D$10+'СЕТ СН'!$H$5-'СЕТ СН'!$H$21</f>
        <v>3842.8213321100002</v>
      </c>
      <c r="G88" s="36">
        <f>SUMIFS(СВЦЭМ!$D$33:$D$776,СВЦЭМ!$A$33:$A$776,$A88,СВЦЭМ!$B$33:$B$776,G$83)+'СЕТ СН'!$H$11+СВЦЭМ!$D$10+'СЕТ СН'!$H$5-'СЕТ СН'!$H$21</f>
        <v>3846.58115391</v>
      </c>
      <c r="H88" s="36">
        <f>SUMIFS(СВЦЭМ!$D$33:$D$776,СВЦЭМ!$A$33:$A$776,$A88,СВЦЭМ!$B$33:$B$776,H$83)+'СЕТ СН'!$H$11+СВЦЭМ!$D$10+'СЕТ СН'!$H$5-'СЕТ СН'!$H$21</f>
        <v>3827.2112677699997</v>
      </c>
      <c r="I88" s="36">
        <f>SUMIFS(СВЦЭМ!$D$33:$D$776,СВЦЭМ!$A$33:$A$776,$A88,СВЦЭМ!$B$33:$B$776,I$83)+'СЕТ СН'!$H$11+СВЦЭМ!$D$10+'СЕТ СН'!$H$5-'СЕТ СН'!$H$21</f>
        <v>3807.3325212499999</v>
      </c>
      <c r="J88" s="36">
        <f>SUMIFS(СВЦЭМ!$D$33:$D$776,СВЦЭМ!$A$33:$A$776,$A88,СВЦЭМ!$B$33:$B$776,J$83)+'СЕТ СН'!$H$11+СВЦЭМ!$D$10+'СЕТ СН'!$H$5-'СЕТ СН'!$H$21</f>
        <v>3740.41542544</v>
      </c>
      <c r="K88" s="36">
        <f>SUMIFS(СВЦЭМ!$D$33:$D$776,СВЦЭМ!$A$33:$A$776,$A88,СВЦЭМ!$B$33:$B$776,K$83)+'СЕТ СН'!$H$11+СВЦЭМ!$D$10+'СЕТ СН'!$H$5-'СЕТ СН'!$H$21</f>
        <v>3690.9763493099999</v>
      </c>
      <c r="L88" s="36">
        <f>SUMIFS(СВЦЭМ!$D$33:$D$776,СВЦЭМ!$A$33:$A$776,$A88,СВЦЭМ!$B$33:$B$776,L$83)+'СЕТ СН'!$H$11+СВЦЭМ!$D$10+'СЕТ СН'!$H$5-'СЕТ СН'!$H$21</f>
        <v>3681.2484430699997</v>
      </c>
      <c r="M88" s="36">
        <f>SUMIFS(СВЦЭМ!$D$33:$D$776,СВЦЭМ!$A$33:$A$776,$A88,СВЦЭМ!$B$33:$B$776,M$83)+'СЕТ СН'!$H$11+СВЦЭМ!$D$10+'СЕТ СН'!$H$5-'СЕТ СН'!$H$21</f>
        <v>3678.8797114999998</v>
      </c>
      <c r="N88" s="36">
        <f>SUMIFS(СВЦЭМ!$D$33:$D$776,СВЦЭМ!$A$33:$A$776,$A88,СВЦЭМ!$B$33:$B$776,N$83)+'СЕТ СН'!$H$11+СВЦЭМ!$D$10+'СЕТ СН'!$H$5-'СЕТ СН'!$H$21</f>
        <v>3696.20863181</v>
      </c>
      <c r="O88" s="36">
        <f>SUMIFS(СВЦЭМ!$D$33:$D$776,СВЦЭМ!$A$33:$A$776,$A88,СВЦЭМ!$B$33:$B$776,O$83)+'СЕТ СН'!$H$11+СВЦЭМ!$D$10+'СЕТ СН'!$H$5-'СЕТ СН'!$H$21</f>
        <v>3708.0847708599999</v>
      </c>
      <c r="P88" s="36">
        <f>SUMIFS(СВЦЭМ!$D$33:$D$776,СВЦЭМ!$A$33:$A$776,$A88,СВЦЭМ!$B$33:$B$776,P$83)+'СЕТ СН'!$H$11+СВЦЭМ!$D$10+'СЕТ СН'!$H$5-'СЕТ СН'!$H$21</f>
        <v>3682.56573815</v>
      </c>
      <c r="Q88" s="36">
        <f>SUMIFS(СВЦЭМ!$D$33:$D$776,СВЦЭМ!$A$33:$A$776,$A88,СВЦЭМ!$B$33:$B$776,Q$83)+'СЕТ СН'!$H$11+СВЦЭМ!$D$10+'СЕТ СН'!$H$5-'СЕТ СН'!$H$21</f>
        <v>3689.0666863199999</v>
      </c>
      <c r="R88" s="36">
        <f>SUMIFS(СВЦЭМ!$D$33:$D$776,СВЦЭМ!$A$33:$A$776,$A88,СВЦЭМ!$B$33:$B$776,R$83)+'СЕТ СН'!$H$11+СВЦЭМ!$D$10+'СЕТ СН'!$H$5-'СЕТ СН'!$H$21</f>
        <v>3688.6233926899999</v>
      </c>
      <c r="S88" s="36">
        <f>SUMIFS(СВЦЭМ!$D$33:$D$776,СВЦЭМ!$A$33:$A$776,$A88,СВЦЭМ!$B$33:$B$776,S$83)+'СЕТ СН'!$H$11+СВЦЭМ!$D$10+'СЕТ СН'!$H$5-'СЕТ СН'!$H$21</f>
        <v>3688.8775136699996</v>
      </c>
      <c r="T88" s="36">
        <f>SUMIFS(СВЦЭМ!$D$33:$D$776,СВЦЭМ!$A$33:$A$776,$A88,СВЦЭМ!$B$33:$B$776,T$83)+'СЕТ СН'!$H$11+СВЦЭМ!$D$10+'СЕТ СН'!$H$5-'СЕТ СН'!$H$21</f>
        <v>3678.5114997299997</v>
      </c>
      <c r="U88" s="36">
        <f>SUMIFS(СВЦЭМ!$D$33:$D$776,СВЦЭМ!$A$33:$A$776,$A88,СВЦЭМ!$B$33:$B$776,U$83)+'СЕТ СН'!$H$11+СВЦЭМ!$D$10+'СЕТ СН'!$H$5-'СЕТ СН'!$H$21</f>
        <v>3662.6983531200003</v>
      </c>
      <c r="V88" s="36">
        <f>SUMIFS(СВЦЭМ!$D$33:$D$776,СВЦЭМ!$A$33:$A$776,$A88,СВЦЭМ!$B$33:$B$776,V$83)+'СЕТ СН'!$H$11+СВЦЭМ!$D$10+'СЕТ СН'!$H$5-'СЕТ СН'!$H$21</f>
        <v>3642.6995366399997</v>
      </c>
      <c r="W88" s="36">
        <f>SUMIFS(СВЦЭМ!$D$33:$D$776,СВЦЭМ!$A$33:$A$776,$A88,СВЦЭМ!$B$33:$B$776,W$83)+'СЕТ СН'!$H$11+СВЦЭМ!$D$10+'СЕТ СН'!$H$5-'СЕТ СН'!$H$21</f>
        <v>3622.4359450299999</v>
      </c>
      <c r="X88" s="36">
        <f>SUMIFS(СВЦЭМ!$D$33:$D$776,СВЦЭМ!$A$33:$A$776,$A88,СВЦЭМ!$B$33:$B$776,X$83)+'СЕТ СН'!$H$11+СВЦЭМ!$D$10+'СЕТ СН'!$H$5-'СЕТ СН'!$H$21</f>
        <v>3617.7595639000001</v>
      </c>
      <c r="Y88" s="36">
        <f>SUMIFS(СВЦЭМ!$D$33:$D$776,СВЦЭМ!$A$33:$A$776,$A88,СВЦЭМ!$B$33:$B$776,Y$83)+'СЕТ СН'!$H$11+СВЦЭМ!$D$10+'СЕТ СН'!$H$5-'СЕТ СН'!$H$21</f>
        <v>3662.5907192899999</v>
      </c>
    </row>
    <row r="89" spans="1:27" ht="15.75" x14ac:dyDescent="0.2">
      <c r="A89" s="35">
        <f t="shared" si="2"/>
        <v>43927</v>
      </c>
      <c r="B89" s="36">
        <f>SUMIFS(СВЦЭМ!$D$33:$D$776,СВЦЭМ!$A$33:$A$776,$A89,СВЦЭМ!$B$33:$B$776,B$83)+'СЕТ СН'!$H$11+СВЦЭМ!$D$10+'СЕТ СН'!$H$5-'СЕТ СН'!$H$21</f>
        <v>3789.0264975600003</v>
      </c>
      <c r="C89" s="36">
        <f>SUMIFS(СВЦЭМ!$D$33:$D$776,СВЦЭМ!$A$33:$A$776,$A89,СВЦЭМ!$B$33:$B$776,C$83)+'СЕТ СН'!$H$11+СВЦЭМ!$D$10+'СЕТ СН'!$H$5-'СЕТ СН'!$H$21</f>
        <v>3822.6301823499998</v>
      </c>
      <c r="D89" s="36">
        <f>SUMIFS(СВЦЭМ!$D$33:$D$776,СВЦЭМ!$A$33:$A$776,$A89,СВЦЭМ!$B$33:$B$776,D$83)+'СЕТ СН'!$H$11+СВЦЭМ!$D$10+'СЕТ СН'!$H$5-'СЕТ СН'!$H$21</f>
        <v>3837.9021656499999</v>
      </c>
      <c r="E89" s="36">
        <f>SUMIFS(СВЦЭМ!$D$33:$D$776,СВЦЭМ!$A$33:$A$776,$A89,СВЦЭМ!$B$33:$B$776,E$83)+'СЕТ СН'!$H$11+СВЦЭМ!$D$10+'СЕТ СН'!$H$5-'СЕТ СН'!$H$21</f>
        <v>3847.3169227999997</v>
      </c>
      <c r="F89" s="36">
        <f>SUMIFS(СВЦЭМ!$D$33:$D$776,СВЦЭМ!$A$33:$A$776,$A89,СВЦЭМ!$B$33:$B$776,F$83)+'СЕТ СН'!$H$11+СВЦЭМ!$D$10+'СЕТ СН'!$H$5-'СЕТ СН'!$H$21</f>
        <v>3843.4240980300001</v>
      </c>
      <c r="G89" s="36">
        <f>SUMIFS(СВЦЭМ!$D$33:$D$776,СВЦЭМ!$A$33:$A$776,$A89,СВЦЭМ!$B$33:$B$776,G$83)+'СЕТ СН'!$H$11+СВЦЭМ!$D$10+'СЕТ СН'!$H$5-'СЕТ СН'!$H$21</f>
        <v>3844.1116352999998</v>
      </c>
      <c r="H89" s="36">
        <f>SUMIFS(СВЦЭМ!$D$33:$D$776,СВЦЭМ!$A$33:$A$776,$A89,СВЦЭМ!$B$33:$B$776,H$83)+'СЕТ СН'!$H$11+СВЦЭМ!$D$10+'СЕТ СН'!$H$5-'СЕТ СН'!$H$21</f>
        <v>3831.72016558</v>
      </c>
      <c r="I89" s="36">
        <f>SUMIFS(СВЦЭМ!$D$33:$D$776,СВЦЭМ!$A$33:$A$776,$A89,СВЦЭМ!$B$33:$B$776,I$83)+'СЕТ СН'!$H$11+СВЦЭМ!$D$10+'СЕТ СН'!$H$5-'СЕТ СН'!$H$21</f>
        <v>3797.8139169799997</v>
      </c>
      <c r="J89" s="36">
        <f>SUMIFS(СВЦЭМ!$D$33:$D$776,СВЦЭМ!$A$33:$A$776,$A89,СВЦЭМ!$B$33:$B$776,J$83)+'СЕТ СН'!$H$11+СВЦЭМ!$D$10+'СЕТ СН'!$H$5-'СЕТ СН'!$H$21</f>
        <v>3739.5427448199998</v>
      </c>
      <c r="K89" s="36">
        <f>SUMIFS(СВЦЭМ!$D$33:$D$776,СВЦЭМ!$A$33:$A$776,$A89,СВЦЭМ!$B$33:$B$776,K$83)+'СЕТ СН'!$H$11+СВЦЭМ!$D$10+'СЕТ СН'!$H$5-'СЕТ СН'!$H$21</f>
        <v>3738.66082486</v>
      </c>
      <c r="L89" s="36">
        <f>SUMIFS(СВЦЭМ!$D$33:$D$776,СВЦЭМ!$A$33:$A$776,$A89,СВЦЭМ!$B$33:$B$776,L$83)+'СЕТ СН'!$H$11+СВЦЭМ!$D$10+'СЕТ СН'!$H$5-'СЕТ СН'!$H$21</f>
        <v>3719.5883914300002</v>
      </c>
      <c r="M89" s="36">
        <f>SUMIFS(СВЦЭМ!$D$33:$D$776,СВЦЭМ!$A$33:$A$776,$A89,СВЦЭМ!$B$33:$B$776,M$83)+'СЕТ СН'!$H$11+СВЦЭМ!$D$10+'СЕТ СН'!$H$5-'СЕТ СН'!$H$21</f>
        <v>3723.6771987299999</v>
      </c>
      <c r="N89" s="36">
        <f>SUMIFS(СВЦЭМ!$D$33:$D$776,СВЦЭМ!$A$33:$A$776,$A89,СВЦЭМ!$B$33:$B$776,N$83)+'СЕТ СН'!$H$11+СВЦЭМ!$D$10+'СЕТ СН'!$H$5-'СЕТ СН'!$H$21</f>
        <v>3721.8904701700003</v>
      </c>
      <c r="O89" s="36">
        <f>SUMIFS(СВЦЭМ!$D$33:$D$776,СВЦЭМ!$A$33:$A$776,$A89,СВЦЭМ!$B$33:$B$776,O$83)+'СЕТ СН'!$H$11+СВЦЭМ!$D$10+'СЕТ СН'!$H$5-'СЕТ СН'!$H$21</f>
        <v>3739.8151780500002</v>
      </c>
      <c r="P89" s="36">
        <f>SUMIFS(СВЦЭМ!$D$33:$D$776,СВЦЭМ!$A$33:$A$776,$A89,СВЦЭМ!$B$33:$B$776,P$83)+'СЕТ СН'!$H$11+СВЦЭМ!$D$10+'СЕТ СН'!$H$5-'СЕТ СН'!$H$21</f>
        <v>3720.0722224900001</v>
      </c>
      <c r="Q89" s="36">
        <f>SUMIFS(СВЦЭМ!$D$33:$D$776,СВЦЭМ!$A$33:$A$776,$A89,СВЦЭМ!$B$33:$B$776,Q$83)+'СЕТ СН'!$H$11+СВЦЭМ!$D$10+'СЕТ СН'!$H$5-'СЕТ СН'!$H$21</f>
        <v>3727.2095312500001</v>
      </c>
      <c r="R89" s="36">
        <f>SUMIFS(СВЦЭМ!$D$33:$D$776,СВЦЭМ!$A$33:$A$776,$A89,СВЦЭМ!$B$33:$B$776,R$83)+'СЕТ СН'!$H$11+СВЦЭМ!$D$10+'СЕТ СН'!$H$5-'СЕТ СН'!$H$21</f>
        <v>3704.8634002500003</v>
      </c>
      <c r="S89" s="36">
        <f>SUMIFS(СВЦЭМ!$D$33:$D$776,СВЦЭМ!$A$33:$A$776,$A89,СВЦЭМ!$B$33:$B$776,S$83)+'СЕТ СН'!$H$11+СВЦЭМ!$D$10+'СЕТ СН'!$H$5-'СЕТ СН'!$H$21</f>
        <v>3722.9334299100001</v>
      </c>
      <c r="T89" s="36">
        <f>SUMIFS(СВЦЭМ!$D$33:$D$776,СВЦЭМ!$A$33:$A$776,$A89,СВЦЭМ!$B$33:$B$776,T$83)+'СЕТ СН'!$H$11+СВЦЭМ!$D$10+'СЕТ СН'!$H$5-'СЕТ СН'!$H$21</f>
        <v>3703.3495748200003</v>
      </c>
      <c r="U89" s="36">
        <f>SUMIFS(СВЦЭМ!$D$33:$D$776,СВЦЭМ!$A$33:$A$776,$A89,СВЦЭМ!$B$33:$B$776,U$83)+'СЕТ СН'!$H$11+СВЦЭМ!$D$10+'СЕТ СН'!$H$5-'СЕТ СН'!$H$21</f>
        <v>3677.5167105800001</v>
      </c>
      <c r="V89" s="36">
        <f>SUMIFS(СВЦЭМ!$D$33:$D$776,СВЦЭМ!$A$33:$A$776,$A89,СВЦЭМ!$B$33:$B$776,V$83)+'СЕТ СН'!$H$11+СВЦЭМ!$D$10+'СЕТ СН'!$H$5-'СЕТ СН'!$H$21</f>
        <v>3681.0506254100001</v>
      </c>
      <c r="W89" s="36">
        <f>SUMIFS(СВЦЭМ!$D$33:$D$776,СВЦЭМ!$A$33:$A$776,$A89,СВЦЭМ!$B$33:$B$776,W$83)+'СЕТ СН'!$H$11+СВЦЭМ!$D$10+'СЕТ СН'!$H$5-'СЕТ СН'!$H$21</f>
        <v>3671.3080958599999</v>
      </c>
      <c r="X89" s="36">
        <f>SUMIFS(СВЦЭМ!$D$33:$D$776,СВЦЭМ!$A$33:$A$776,$A89,СВЦЭМ!$B$33:$B$776,X$83)+'СЕТ СН'!$H$11+СВЦЭМ!$D$10+'СЕТ СН'!$H$5-'СЕТ СН'!$H$21</f>
        <v>3688.9418897799997</v>
      </c>
      <c r="Y89" s="36">
        <f>SUMIFS(СВЦЭМ!$D$33:$D$776,СВЦЭМ!$A$33:$A$776,$A89,СВЦЭМ!$B$33:$B$776,Y$83)+'СЕТ СН'!$H$11+СВЦЭМ!$D$10+'СЕТ СН'!$H$5-'СЕТ СН'!$H$21</f>
        <v>3741.13701477</v>
      </c>
    </row>
    <row r="90" spans="1:27" ht="15.75" x14ac:dyDescent="0.2">
      <c r="A90" s="35">
        <f t="shared" si="2"/>
        <v>43928</v>
      </c>
      <c r="B90" s="36">
        <f>SUMIFS(СВЦЭМ!$D$33:$D$776,СВЦЭМ!$A$33:$A$776,$A90,СВЦЭМ!$B$33:$B$776,B$83)+'СЕТ СН'!$H$11+СВЦЭМ!$D$10+'СЕТ СН'!$H$5-'СЕТ СН'!$H$21</f>
        <v>3794.3360361300001</v>
      </c>
      <c r="C90" s="36">
        <f>SUMIFS(СВЦЭМ!$D$33:$D$776,СВЦЭМ!$A$33:$A$776,$A90,СВЦЭМ!$B$33:$B$776,C$83)+'СЕТ СН'!$H$11+СВЦЭМ!$D$10+'СЕТ СН'!$H$5-'СЕТ СН'!$H$21</f>
        <v>3823.9801912299999</v>
      </c>
      <c r="D90" s="36">
        <f>SUMIFS(СВЦЭМ!$D$33:$D$776,СВЦЭМ!$A$33:$A$776,$A90,СВЦЭМ!$B$33:$B$776,D$83)+'СЕТ СН'!$H$11+СВЦЭМ!$D$10+'СЕТ СН'!$H$5-'СЕТ СН'!$H$21</f>
        <v>3850.5493988399999</v>
      </c>
      <c r="E90" s="36">
        <f>SUMIFS(СВЦЭМ!$D$33:$D$776,СВЦЭМ!$A$33:$A$776,$A90,СВЦЭМ!$B$33:$B$776,E$83)+'СЕТ СН'!$H$11+СВЦЭМ!$D$10+'СЕТ СН'!$H$5-'СЕТ СН'!$H$21</f>
        <v>3873.19518113</v>
      </c>
      <c r="F90" s="36">
        <f>SUMIFS(СВЦЭМ!$D$33:$D$776,СВЦЭМ!$A$33:$A$776,$A90,СВЦЭМ!$B$33:$B$776,F$83)+'СЕТ СН'!$H$11+СВЦЭМ!$D$10+'СЕТ СН'!$H$5-'СЕТ СН'!$H$21</f>
        <v>3871.1881715199997</v>
      </c>
      <c r="G90" s="36">
        <f>SUMIFS(СВЦЭМ!$D$33:$D$776,СВЦЭМ!$A$33:$A$776,$A90,СВЦЭМ!$B$33:$B$776,G$83)+'СЕТ СН'!$H$11+СВЦЭМ!$D$10+'СЕТ СН'!$H$5-'СЕТ СН'!$H$21</f>
        <v>3871.9321124500002</v>
      </c>
      <c r="H90" s="36">
        <f>SUMIFS(СВЦЭМ!$D$33:$D$776,СВЦЭМ!$A$33:$A$776,$A90,СВЦЭМ!$B$33:$B$776,H$83)+'СЕТ СН'!$H$11+СВЦЭМ!$D$10+'СЕТ СН'!$H$5-'СЕТ СН'!$H$21</f>
        <v>3848.5933153799997</v>
      </c>
      <c r="I90" s="36">
        <f>SUMIFS(СВЦЭМ!$D$33:$D$776,СВЦЭМ!$A$33:$A$776,$A90,СВЦЭМ!$B$33:$B$776,I$83)+'СЕТ СН'!$H$11+СВЦЭМ!$D$10+'СЕТ СН'!$H$5-'СЕТ СН'!$H$21</f>
        <v>3817.5809183700003</v>
      </c>
      <c r="J90" s="36">
        <f>SUMIFS(СВЦЭМ!$D$33:$D$776,СВЦЭМ!$A$33:$A$776,$A90,СВЦЭМ!$B$33:$B$776,J$83)+'СЕТ СН'!$H$11+СВЦЭМ!$D$10+'СЕТ СН'!$H$5-'СЕТ СН'!$H$21</f>
        <v>3745.6249225500001</v>
      </c>
      <c r="K90" s="36">
        <f>SUMIFS(СВЦЭМ!$D$33:$D$776,СВЦЭМ!$A$33:$A$776,$A90,СВЦЭМ!$B$33:$B$776,K$83)+'СЕТ СН'!$H$11+СВЦЭМ!$D$10+'СЕТ СН'!$H$5-'СЕТ СН'!$H$21</f>
        <v>3748.7434927100003</v>
      </c>
      <c r="L90" s="36">
        <f>SUMIFS(СВЦЭМ!$D$33:$D$776,СВЦЭМ!$A$33:$A$776,$A90,СВЦЭМ!$B$33:$B$776,L$83)+'СЕТ СН'!$H$11+СВЦЭМ!$D$10+'СЕТ СН'!$H$5-'СЕТ СН'!$H$21</f>
        <v>3756.12432911</v>
      </c>
      <c r="M90" s="36">
        <f>SUMIFS(СВЦЭМ!$D$33:$D$776,СВЦЭМ!$A$33:$A$776,$A90,СВЦЭМ!$B$33:$B$776,M$83)+'СЕТ СН'!$H$11+СВЦЭМ!$D$10+'СЕТ СН'!$H$5-'СЕТ СН'!$H$21</f>
        <v>3752.56604711</v>
      </c>
      <c r="N90" s="36">
        <f>SUMIFS(СВЦЭМ!$D$33:$D$776,СВЦЭМ!$A$33:$A$776,$A90,СВЦЭМ!$B$33:$B$776,N$83)+'СЕТ СН'!$H$11+СВЦЭМ!$D$10+'СЕТ СН'!$H$5-'СЕТ СН'!$H$21</f>
        <v>3751.1199075300001</v>
      </c>
      <c r="O90" s="36">
        <f>SUMIFS(СВЦЭМ!$D$33:$D$776,СВЦЭМ!$A$33:$A$776,$A90,СВЦЭМ!$B$33:$B$776,O$83)+'СЕТ СН'!$H$11+СВЦЭМ!$D$10+'СЕТ СН'!$H$5-'СЕТ СН'!$H$21</f>
        <v>3760.38660566</v>
      </c>
      <c r="P90" s="36">
        <f>SUMIFS(СВЦЭМ!$D$33:$D$776,СВЦЭМ!$A$33:$A$776,$A90,СВЦЭМ!$B$33:$B$776,P$83)+'СЕТ СН'!$H$11+СВЦЭМ!$D$10+'СЕТ СН'!$H$5-'СЕТ СН'!$H$21</f>
        <v>3737.9144098799998</v>
      </c>
      <c r="Q90" s="36">
        <f>SUMIFS(СВЦЭМ!$D$33:$D$776,СВЦЭМ!$A$33:$A$776,$A90,СВЦЭМ!$B$33:$B$776,Q$83)+'СЕТ СН'!$H$11+СВЦЭМ!$D$10+'СЕТ СН'!$H$5-'СЕТ СН'!$H$21</f>
        <v>3744.56578141</v>
      </c>
      <c r="R90" s="36">
        <f>SUMIFS(СВЦЭМ!$D$33:$D$776,СВЦЭМ!$A$33:$A$776,$A90,СВЦЭМ!$B$33:$B$776,R$83)+'СЕТ СН'!$H$11+СВЦЭМ!$D$10+'СЕТ СН'!$H$5-'СЕТ СН'!$H$21</f>
        <v>3740.2487558399998</v>
      </c>
      <c r="S90" s="36">
        <f>SUMIFS(СВЦЭМ!$D$33:$D$776,СВЦЭМ!$A$33:$A$776,$A90,СВЦЭМ!$B$33:$B$776,S$83)+'СЕТ СН'!$H$11+СВЦЭМ!$D$10+'СЕТ СН'!$H$5-'СЕТ СН'!$H$21</f>
        <v>3741.4077792899998</v>
      </c>
      <c r="T90" s="36">
        <f>SUMIFS(СВЦЭМ!$D$33:$D$776,СВЦЭМ!$A$33:$A$776,$A90,СВЦЭМ!$B$33:$B$776,T$83)+'СЕТ СН'!$H$11+СВЦЭМ!$D$10+'СЕТ СН'!$H$5-'СЕТ СН'!$H$21</f>
        <v>3717.72030017</v>
      </c>
      <c r="U90" s="36">
        <f>SUMIFS(СВЦЭМ!$D$33:$D$776,СВЦЭМ!$A$33:$A$776,$A90,СВЦЭМ!$B$33:$B$776,U$83)+'СЕТ СН'!$H$11+СВЦЭМ!$D$10+'СЕТ СН'!$H$5-'СЕТ СН'!$H$21</f>
        <v>3710.8925915700001</v>
      </c>
      <c r="V90" s="36">
        <f>SUMIFS(СВЦЭМ!$D$33:$D$776,СВЦЭМ!$A$33:$A$776,$A90,СВЦЭМ!$B$33:$B$776,V$83)+'СЕТ СН'!$H$11+СВЦЭМ!$D$10+'СЕТ СН'!$H$5-'СЕТ СН'!$H$21</f>
        <v>3707.32191044</v>
      </c>
      <c r="W90" s="36">
        <f>SUMIFS(СВЦЭМ!$D$33:$D$776,СВЦЭМ!$A$33:$A$776,$A90,СВЦЭМ!$B$33:$B$776,W$83)+'СЕТ СН'!$H$11+СВЦЭМ!$D$10+'СЕТ СН'!$H$5-'СЕТ СН'!$H$21</f>
        <v>3696.5793963900001</v>
      </c>
      <c r="X90" s="36">
        <f>SUMIFS(СВЦЭМ!$D$33:$D$776,СВЦЭМ!$A$33:$A$776,$A90,СВЦЭМ!$B$33:$B$776,X$83)+'СЕТ СН'!$H$11+СВЦЭМ!$D$10+'СЕТ СН'!$H$5-'СЕТ СН'!$H$21</f>
        <v>3700.1659688299997</v>
      </c>
      <c r="Y90" s="36">
        <f>SUMIFS(СВЦЭМ!$D$33:$D$776,СВЦЭМ!$A$33:$A$776,$A90,СВЦЭМ!$B$33:$B$776,Y$83)+'СЕТ СН'!$H$11+СВЦЭМ!$D$10+'СЕТ СН'!$H$5-'СЕТ СН'!$H$21</f>
        <v>3741.7715683500001</v>
      </c>
    </row>
    <row r="91" spans="1:27" ht="15.75" x14ac:dyDescent="0.2">
      <c r="A91" s="35">
        <f t="shared" si="2"/>
        <v>43929</v>
      </c>
      <c r="B91" s="36">
        <f>SUMIFS(СВЦЭМ!$D$33:$D$776,СВЦЭМ!$A$33:$A$776,$A91,СВЦЭМ!$B$33:$B$776,B$83)+'СЕТ СН'!$H$11+СВЦЭМ!$D$10+'СЕТ СН'!$H$5-'СЕТ СН'!$H$21</f>
        <v>3781.3974656700002</v>
      </c>
      <c r="C91" s="36">
        <f>SUMIFS(СВЦЭМ!$D$33:$D$776,СВЦЭМ!$A$33:$A$776,$A91,СВЦЭМ!$B$33:$B$776,C$83)+'СЕТ СН'!$H$11+СВЦЭМ!$D$10+'СЕТ СН'!$H$5-'СЕТ СН'!$H$21</f>
        <v>3824.3659942100003</v>
      </c>
      <c r="D91" s="36">
        <f>SUMIFS(СВЦЭМ!$D$33:$D$776,СВЦЭМ!$A$33:$A$776,$A91,СВЦЭМ!$B$33:$B$776,D$83)+'СЕТ СН'!$H$11+СВЦЭМ!$D$10+'СЕТ СН'!$H$5-'СЕТ СН'!$H$21</f>
        <v>3847.0991169199997</v>
      </c>
      <c r="E91" s="36">
        <f>SUMIFS(СВЦЭМ!$D$33:$D$776,СВЦЭМ!$A$33:$A$776,$A91,СВЦЭМ!$B$33:$B$776,E$83)+'СЕТ СН'!$H$11+СВЦЭМ!$D$10+'СЕТ СН'!$H$5-'СЕТ СН'!$H$21</f>
        <v>3857.16901495</v>
      </c>
      <c r="F91" s="36">
        <f>SUMIFS(СВЦЭМ!$D$33:$D$776,СВЦЭМ!$A$33:$A$776,$A91,СВЦЭМ!$B$33:$B$776,F$83)+'СЕТ СН'!$H$11+СВЦЭМ!$D$10+'СЕТ СН'!$H$5-'СЕТ СН'!$H$21</f>
        <v>3854.0460767899999</v>
      </c>
      <c r="G91" s="36">
        <f>SUMIFS(СВЦЭМ!$D$33:$D$776,СВЦЭМ!$A$33:$A$776,$A91,СВЦЭМ!$B$33:$B$776,G$83)+'СЕТ СН'!$H$11+СВЦЭМ!$D$10+'СЕТ СН'!$H$5-'СЕТ СН'!$H$21</f>
        <v>3854.76568456</v>
      </c>
      <c r="H91" s="36">
        <f>SUMIFS(СВЦЭМ!$D$33:$D$776,СВЦЭМ!$A$33:$A$776,$A91,СВЦЭМ!$B$33:$B$776,H$83)+'СЕТ СН'!$H$11+СВЦЭМ!$D$10+'СЕТ СН'!$H$5-'СЕТ СН'!$H$21</f>
        <v>3833.3932071999998</v>
      </c>
      <c r="I91" s="36">
        <f>SUMIFS(СВЦЭМ!$D$33:$D$776,СВЦЭМ!$A$33:$A$776,$A91,СВЦЭМ!$B$33:$B$776,I$83)+'СЕТ СН'!$H$11+СВЦЭМ!$D$10+'СЕТ СН'!$H$5-'СЕТ СН'!$H$21</f>
        <v>3784.2870992999997</v>
      </c>
      <c r="J91" s="36">
        <f>SUMIFS(СВЦЭМ!$D$33:$D$776,СВЦЭМ!$A$33:$A$776,$A91,СВЦЭМ!$B$33:$B$776,J$83)+'СЕТ СН'!$H$11+СВЦЭМ!$D$10+'СЕТ СН'!$H$5-'СЕТ СН'!$H$21</f>
        <v>3726.2435246499999</v>
      </c>
      <c r="K91" s="36">
        <f>SUMIFS(СВЦЭМ!$D$33:$D$776,СВЦЭМ!$A$33:$A$776,$A91,СВЦЭМ!$B$33:$B$776,K$83)+'СЕТ СН'!$H$11+СВЦЭМ!$D$10+'СЕТ СН'!$H$5-'СЕТ СН'!$H$21</f>
        <v>3710.95377577</v>
      </c>
      <c r="L91" s="36">
        <f>SUMIFS(СВЦЭМ!$D$33:$D$776,СВЦЭМ!$A$33:$A$776,$A91,СВЦЭМ!$B$33:$B$776,L$83)+'СЕТ СН'!$H$11+СВЦЭМ!$D$10+'СЕТ СН'!$H$5-'СЕТ СН'!$H$21</f>
        <v>3694.73105205</v>
      </c>
      <c r="M91" s="36">
        <f>SUMIFS(СВЦЭМ!$D$33:$D$776,СВЦЭМ!$A$33:$A$776,$A91,СВЦЭМ!$B$33:$B$776,M$83)+'СЕТ СН'!$H$11+СВЦЭМ!$D$10+'СЕТ СН'!$H$5-'СЕТ СН'!$H$21</f>
        <v>3690.81530213</v>
      </c>
      <c r="N91" s="36">
        <f>SUMIFS(СВЦЭМ!$D$33:$D$776,СВЦЭМ!$A$33:$A$776,$A91,СВЦЭМ!$B$33:$B$776,N$83)+'СЕТ СН'!$H$11+СВЦЭМ!$D$10+'СЕТ СН'!$H$5-'СЕТ СН'!$H$21</f>
        <v>3709.2445131300001</v>
      </c>
      <c r="O91" s="36">
        <f>SUMIFS(СВЦЭМ!$D$33:$D$776,СВЦЭМ!$A$33:$A$776,$A91,СВЦЭМ!$B$33:$B$776,O$83)+'СЕТ СН'!$H$11+СВЦЭМ!$D$10+'СЕТ СН'!$H$5-'СЕТ СН'!$H$21</f>
        <v>3715.4350909899999</v>
      </c>
      <c r="P91" s="36">
        <f>SUMIFS(СВЦЭМ!$D$33:$D$776,СВЦЭМ!$A$33:$A$776,$A91,СВЦЭМ!$B$33:$B$776,P$83)+'СЕТ СН'!$H$11+СВЦЭМ!$D$10+'СЕТ СН'!$H$5-'СЕТ СН'!$H$21</f>
        <v>3685.4922902899998</v>
      </c>
      <c r="Q91" s="36">
        <f>SUMIFS(СВЦЭМ!$D$33:$D$776,СВЦЭМ!$A$33:$A$776,$A91,СВЦЭМ!$B$33:$B$776,Q$83)+'СЕТ СН'!$H$11+СВЦЭМ!$D$10+'СЕТ СН'!$H$5-'СЕТ СН'!$H$21</f>
        <v>3691.12819141</v>
      </c>
      <c r="R91" s="36">
        <f>SUMIFS(СВЦЭМ!$D$33:$D$776,СВЦЭМ!$A$33:$A$776,$A91,СВЦЭМ!$B$33:$B$776,R$83)+'СЕТ СН'!$H$11+СВЦЭМ!$D$10+'СЕТ СН'!$H$5-'СЕТ СН'!$H$21</f>
        <v>3686.3022385499999</v>
      </c>
      <c r="S91" s="36">
        <f>SUMIFS(СВЦЭМ!$D$33:$D$776,СВЦЭМ!$A$33:$A$776,$A91,СВЦЭМ!$B$33:$B$776,S$83)+'СЕТ СН'!$H$11+СВЦЭМ!$D$10+'СЕТ СН'!$H$5-'СЕТ СН'!$H$21</f>
        <v>3677.8558782600003</v>
      </c>
      <c r="T91" s="36">
        <f>SUMIFS(СВЦЭМ!$D$33:$D$776,СВЦЭМ!$A$33:$A$776,$A91,СВЦЭМ!$B$33:$B$776,T$83)+'СЕТ СН'!$H$11+СВЦЭМ!$D$10+'СЕТ СН'!$H$5-'СЕТ СН'!$H$21</f>
        <v>3662.8275231600001</v>
      </c>
      <c r="U91" s="36">
        <f>SUMIFS(СВЦЭМ!$D$33:$D$776,СВЦЭМ!$A$33:$A$776,$A91,СВЦЭМ!$B$33:$B$776,U$83)+'СЕТ СН'!$H$11+СВЦЭМ!$D$10+'СЕТ СН'!$H$5-'СЕТ СН'!$H$21</f>
        <v>3644.9399818499996</v>
      </c>
      <c r="V91" s="36">
        <f>SUMIFS(СВЦЭМ!$D$33:$D$776,СВЦЭМ!$A$33:$A$776,$A91,СВЦЭМ!$B$33:$B$776,V$83)+'СЕТ СН'!$H$11+СВЦЭМ!$D$10+'СЕТ СН'!$H$5-'СЕТ СН'!$H$21</f>
        <v>3634.4794515599997</v>
      </c>
      <c r="W91" s="36">
        <f>SUMIFS(СВЦЭМ!$D$33:$D$776,СВЦЭМ!$A$33:$A$776,$A91,СВЦЭМ!$B$33:$B$776,W$83)+'СЕТ СН'!$H$11+СВЦЭМ!$D$10+'СЕТ СН'!$H$5-'СЕТ СН'!$H$21</f>
        <v>3626.3618039600001</v>
      </c>
      <c r="X91" s="36">
        <f>SUMIFS(СВЦЭМ!$D$33:$D$776,СВЦЭМ!$A$33:$A$776,$A91,СВЦЭМ!$B$33:$B$776,X$83)+'СЕТ СН'!$H$11+СВЦЭМ!$D$10+'СЕТ СН'!$H$5-'СЕТ СН'!$H$21</f>
        <v>3636.1722413799998</v>
      </c>
      <c r="Y91" s="36">
        <f>SUMIFS(СВЦЭМ!$D$33:$D$776,СВЦЭМ!$A$33:$A$776,$A91,СВЦЭМ!$B$33:$B$776,Y$83)+'СЕТ СН'!$H$11+СВЦЭМ!$D$10+'СЕТ СН'!$H$5-'СЕТ СН'!$H$21</f>
        <v>3693.4353619399999</v>
      </c>
    </row>
    <row r="92" spans="1:27" ht="15.75" x14ac:dyDescent="0.2">
      <c r="A92" s="35">
        <f t="shared" si="2"/>
        <v>43930</v>
      </c>
      <c r="B92" s="36">
        <f>SUMIFS(СВЦЭМ!$D$33:$D$776,СВЦЭМ!$A$33:$A$776,$A92,СВЦЭМ!$B$33:$B$776,B$83)+'СЕТ СН'!$H$11+СВЦЭМ!$D$10+'СЕТ СН'!$H$5-'СЕТ СН'!$H$21</f>
        <v>3764.7915234299999</v>
      </c>
      <c r="C92" s="36">
        <f>SUMIFS(СВЦЭМ!$D$33:$D$776,СВЦЭМ!$A$33:$A$776,$A92,СВЦЭМ!$B$33:$B$776,C$83)+'СЕТ СН'!$H$11+СВЦЭМ!$D$10+'СЕТ СН'!$H$5-'СЕТ СН'!$H$21</f>
        <v>3801.4551908200001</v>
      </c>
      <c r="D92" s="36">
        <f>SUMIFS(СВЦЭМ!$D$33:$D$776,СВЦЭМ!$A$33:$A$776,$A92,СВЦЭМ!$B$33:$B$776,D$83)+'СЕТ СН'!$H$11+СВЦЭМ!$D$10+'СЕТ СН'!$H$5-'СЕТ СН'!$H$21</f>
        <v>3832.5948048400001</v>
      </c>
      <c r="E92" s="36">
        <f>SUMIFS(СВЦЭМ!$D$33:$D$776,СВЦЭМ!$A$33:$A$776,$A92,СВЦЭМ!$B$33:$B$776,E$83)+'СЕТ СН'!$H$11+СВЦЭМ!$D$10+'СЕТ СН'!$H$5-'СЕТ СН'!$H$21</f>
        <v>3854.5908783300001</v>
      </c>
      <c r="F92" s="36">
        <f>SUMIFS(СВЦЭМ!$D$33:$D$776,СВЦЭМ!$A$33:$A$776,$A92,СВЦЭМ!$B$33:$B$776,F$83)+'СЕТ СН'!$H$11+СВЦЭМ!$D$10+'СЕТ СН'!$H$5-'СЕТ СН'!$H$21</f>
        <v>3852.87908208</v>
      </c>
      <c r="G92" s="36">
        <f>SUMIFS(СВЦЭМ!$D$33:$D$776,СВЦЭМ!$A$33:$A$776,$A92,СВЦЭМ!$B$33:$B$776,G$83)+'СЕТ СН'!$H$11+СВЦЭМ!$D$10+'СЕТ СН'!$H$5-'СЕТ СН'!$H$21</f>
        <v>3846.5883357499997</v>
      </c>
      <c r="H92" s="36">
        <f>SUMIFS(СВЦЭМ!$D$33:$D$776,СВЦЭМ!$A$33:$A$776,$A92,СВЦЭМ!$B$33:$B$776,H$83)+'СЕТ СН'!$H$11+СВЦЭМ!$D$10+'СЕТ СН'!$H$5-'СЕТ СН'!$H$21</f>
        <v>3836.58273022</v>
      </c>
      <c r="I92" s="36">
        <f>SUMIFS(СВЦЭМ!$D$33:$D$776,СВЦЭМ!$A$33:$A$776,$A92,СВЦЭМ!$B$33:$B$776,I$83)+'СЕТ СН'!$H$11+СВЦЭМ!$D$10+'СЕТ СН'!$H$5-'СЕТ СН'!$H$21</f>
        <v>3805.14129189</v>
      </c>
      <c r="J92" s="36">
        <f>SUMIFS(СВЦЭМ!$D$33:$D$776,СВЦЭМ!$A$33:$A$776,$A92,СВЦЭМ!$B$33:$B$776,J$83)+'СЕТ СН'!$H$11+СВЦЭМ!$D$10+'СЕТ СН'!$H$5-'СЕТ СН'!$H$21</f>
        <v>3735.0478321299997</v>
      </c>
      <c r="K92" s="36">
        <f>SUMIFS(СВЦЭМ!$D$33:$D$776,СВЦЭМ!$A$33:$A$776,$A92,СВЦЭМ!$B$33:$B$776,K$83)+'СЕТ СН'!$H$11+СВЦЭМ!$D$10+'СЕТ СН'!$H$5-'СЕТ СН'!$H$21</f>
        <v>3730.2330961799998</v>
      </c>
      <c r="L92" s="36">
        <f>SUMIFS(СВЦЭМ!$D$33:$D$776,СВЦЭМ!$A$33:$A$776,$A92,СВЦЭМ!$B$33:$B$776,L$83)+'СЕТ СН'!$H$11+СВЦЭМ!$D$10+'СЕТ СН'!$H$5-'СЕТ СН'!$H$21</f>
        <v>3708.7999848099998</v>
      </c>
      <c r="M92" s="36">
        <f>SUMIFS(СВЦЭМ!$D$33:$D$776,СВЦЭМ!$A$33:$A$776,$A92,СВЦЭМ!$B$33:$B$776,M$83)+'СЕТ СН'!$H$11+СВЦЭМ!$D$10+'СЕТ СН'!$H$5-'СЕТ СН'!$H$21</f>
        <v>3703.9521738599997</v>
      </c>
      <c r="N92" s="36">
        <f>SUMIFS(СВЦЭМ!$D$33:$D$776,СВЦЭМ!$A$33:$A$776,$A92,СВЦЭМ!$B$33:$B$776,N$83)+'СЕТ СН'!$H$11+СВЦЭМ!$D$10+'СЕТ СН'!$H$5-'СЕТ СН'!$H$21</f>
        <v>3701.9140134899999</v>
      </c>
      <c r="O92" s="36">
        <f>SUMIFS(СВЦЭМ!$D$33:$D$776,СВЦЭМ!$A$33:$A$776,$A92,СВЦЭМ!$B$33:$B$776,O$83)+'СЕТ СН'!$H$11+СВЦЭМ!$D$10+'СЕТ СН'!$H$5-'СЕТ СН'!$H$21</f>
        <v>3714.8168087899999</v>
      </c>
      <c r="P92" s="36">
        <f>SUMIFS(СВЦЭМ!$D$33:$D$776,СВЦЭМ!$A$33:$A$776,$A92,СВЦЭМ!$B$33:$B$776,P$83)+'СЕТ СН'!$H$11+СВЦЭМ!$D$10+'СЕТ СН'!$H$5-'СЕТ СН'!$H$21</f>
        <v>3675.2215662500003</v>
      </c>
      <c r="Q92" s="36">
        <f>SUMIFS(СВЦЭМ!$D$33:$D$776,СВЦЭМ!$A$33:$A$776,$A92,СВЦЭМ!$B$33:$B$776,Q$83)+'СЕТ СН'!$H$11+СВЦЭМ!$D$10+'СЕТ СН'!$H$5-'СЕТ СН'!$H$21</f>
        <v>3682.8408495799999</v>
      </c>
      <c r="R92" s="36">
        <f>SUMIFS(СВЦЭМ!$D$33:$D$776,СВЦЭМ!$A$33:$A$776,$A92,СВЦЭМ!$B$33:$B$776,R$83)+'СЕТ СН'!$H$11+СВЦЭМ!$D$10+'СЕТ СН'!$H$5-'СЕТ СН'!$H$21</f>
        <v>3681.37640384</v>
      </c>
      <c r="S92" s="36">
        <f>SUMIFS(СВЦЭМ!$D$33:$D$776,СВЦЭМ!$A$33:$A$776,$A92,СВЦЭМ!$B$33:$B$776,S$83)+'СЕТ СН'!$H$11+СВЦЭМ!$D$10+'СЕТ СН'!$H$5-'СЕТ СН'!$H$21</f>
        <v>3673.2077065799999</v>
      </c>
      <c r="T92" s="36">
        <f>SUMIFS(СВЦЭМ!$D$33:$D$776,СВЦЭМ!$A$33:$A$776,$A92,СВЦЭМ!$B$33:$B$776,T$83)+'СЕТ СН'!$H$11+СВЦЭМ!$D$10+'СЕТ СН'!$H$5-'СЕТ СН'!$H$21</f>
        <v>3657.9490455300001</v>
      </c>
      <c r="U92" s="36">
        <f>SUMIFS(СВЦЭМ!$D$33:$D$776,СВЦЭМ!$A$33:$A$776,$A92,СВЦЭМ!$B$33:$B$776,U$83)+'СЕТ СН'!$H$11+СВЦЭМ!$D$10+'СЕТ СН'!$H$5-'СЕТ СН'!$H$21</f>
        <v>3639.1596251700003</v>
      </c>
      <c r="V92" s="36">
        <f>SUMIFS(СВЦЭМ!$D$33:$D$776,СВЦЭМ!$A$33:$A$776,$A92,СВЦЭМ!$B$33:$B$776,V$83)+'СЕТ СН'!$H$11+СВЦЭМ!$D$10+'СЕТ СН'!$H$5-'СЕТ СН'!$H$21</f>
        <v>3634.4473362199997</v>
      </c>
      <c r="W92" s="36">
        <f>SUMIFS(СВЦЭМ!$D$33:$D$776,СВЦЭМ!$A$33:$A$776,$A92,СВЦЭМ!$B$33:$B$776,W$83)+'СЕТ СН'!$H$11+СВЦЭМ!$D$10+'СЕТ СН'!$H$5-'СЕТ СН'!$H$21</f>
        <v>3637.5371356300002</v>
      </c>
      <c r="X92" s="36">
        <f>SUMIFS(СВЦЭМ!$D$33:$D$776,СВЦЭМ!$A$33:$A$776,$A92,СВЦЭМ!$B$33:$B$776,X$83)+'СЕТ СН'!$H$11+СВЦЭМ!$D$10+'СЕТ СН'!$H$5-'СЕТ СН'!$H$21</f>
        <v>3646.6100000900001</v>
      </c>
      <c r="Y92" s="36">
        <f>SUMIFS(СВЦЭМ!$D$33:$D$776,СВЦЭМ!$A$33:$A$776,$A92,СВЦЭМ!$B$33:$B$776,Y$83)+'СЕТ СН'!$H$11+СВЦЭМ!$D$10+'СЕТ СН'!$H$5-'СЕТ СН'!$H$21</f>
        <v>3691.3777543199999</v>
      </c>
    </row>
    <row r="93" spans="1:27" ht="15.75" x14ac:dyDescent="0.2">
      <c r="A93" s="35">
        <f t="shared" si="2"/>
        <v>43931</v>
      </c>
      <c r="B93" s="36">
        <f>SUMIFS(СВЦЭМ!$D$33:$D$776,СВЦЭМ!$A$33:$A$776,$A93,СВЦЭМ!$B$33:$B$776,B$83)+'СЕТ СН'!$H$11+СВЦЭМ!$D$10+'СЕТ СН'!$H$5-'СЕТ СН'!$H$21</f>
        <v>3687.3977888600002</v>
      </c>
      <c r="C93" s="36">
        <f>SUMIFS(СВЦЭМ!$D$33:$D$776,СВЦЭМ!$A$33:$A$776,$A93,СВЦЭМ!$B$33:$B$776,C$83)+'СЕТ СН'!$H$11+СВЦЭМ!$D$10+'СЕТ СН'!$H$5-'СЕТ СН'!$H$21</f>
        <v>3740.6197948399999</v>
      </c>
      <c r="D93" s="36">
        <f>SUMIFS(СВЦЭМ!$D$33:$D$776,СВЦЭМ!$A$33:$A$776,$A93,СВЦЭМ!$B$33:$B$776,D$83)+'СЕТ СН'!$H$11+СВЦЭМ!$D$10+'СЕТ СН'!$H$5-'СЕТ СН'!$H$21</f>
        <v>3796.8343894600002</v>
      </c>
      <c r="E93" s="36">
        <f>SUMIFS(СВЦЭМ!$D$33:$D$776,СВЦЭМ!$A$33:$A$776,$A93,СВЦЭМ!$B$33:$B$776,E$83)+'СЕТ СН'!$H$11+СВЦЭМ!$D$10+'СЕТ СН'!$H$5-'СЕТ СН'!$H$21</f>
        <v>3848.0047356599998</v>
      </c>
      <c r="F93" s="36">
        <f>SUMIFS(СВЦЭМ!$D$33:$D$776,СВЦЭМ!$A$33:$A$776,$A93,СВЦЭМ!$B$33:$B$776,F$83)+'СЕТ СН'!$H$11+СВЦЭМ!$D$10+'СЕТ СН'!$H$5-'СЕТ СН'!$H$21</f>
        <v>3858.1714207099999</v>
      </c>
      <c r="G93" s="36">
        <f>SUMIFS(СВЦЭМ!$D$33:$D$776,СВЦЭМ!$A$33:$A$776,$A93,СВЦЭМ!$B$33:$B$776,G$83)+'СЕТ СН'!$H$11+СВЦЭМ!$D$10+'СЕТ СН'!$H$5-'СЕТ СН'!$H$21</f>
        <v>3844.00479301</v>
      </c>
      <c r="H93" s="36">
        <f>SUMIFS(СВЦЭМ!$D$33:$D$776,СВЦЭМ!$A$33:$A$776,$A93,СВЦЭМ!$B$33:$B$776,H$83)+'СЕТ СН'!$H$11+СВЦЭМ!$D$10+'СЕТ СН'!$H$5-'СЕТ СН'!$H$21</f>
        <v>3810.9634341999999</v>
      </c>
      <c r="I93" s="36">
        <f>SUMIFS(СВЦЭМ!$D$33:$D$776,СВЦЭМ!$A$33:$A$776,$A93,СВЦЭМ!$B$33:$B$776,I$83)+'СЕТ СН'!$H$11+СВЦЭМ!$D$10+'СЕТ СН'!$H$5-'СЕТ СН'!$H$21</f>
        <v>3769.2841066399997</v>
      </c>
      <c r="J93" s="36">
        <f>SUMIFS(СВЦЭМ!$D$33:$D$776,СВЦЭМ!$A$33:$A$776,$A93,СВЦЭМ!$B$33:$B$776,J$83)+'СЕТ СН'!$H$11+СВЦЭМ!$D$10+'СЕТ СН'!$H$5-'СЕТ СН'!$H$21</f>
        <v>3689.2773765499996</v>
      </c>
      <c r="K93" s="36">
        <f>SUMIFS(СВЦЭМ!$D$33:$D$776,СВЦЭМ!$A$33:$A$776,$A93,СВЦЭМ!$B$33:$B$776,K$83)+'СЕТ СН'!$H$11+СВЦЭМ!$D$10+'СЕТ СН'!$H$5-'СЕТ СН'!$H$21</f>
        <v>3685.8623445799999</v>
      </c>
      <c r="L93" s="36">
        <f>SUMIFS(СВЦЭМ!$D$33:$D$776,СВЦЭМ!$A$33:$A$776,$A93,СВЦЭМ!$B$33:$B$776,L$83)+'СЕТ СН'!$H$11+СВЦЭМ!$D$10+'СЕТ СН'!$H$5-'СЕТ СН'!$H$21</f>
        <v>3677.22485431</v>
      </c>
      <c r="M93" s="36">
        <f>SUMIFS(СВЦЭМ!$D$33:$D$776,СВЦЭМ!$A$33:$A$776,$A93,СВЦЭМ!$B$33:$B$776,M$83)+'СЕТ СН'!$H$11+СВЦЭМ!$D$10+'СЕТ СН'!$H$5-'СЕТ СН'!$H$21</f>
        <v>3673.5992361600001</v>
      </c>
      <c r="N93" s="36">
        <f>SUMIFS(СВЦЭМ!$D$33:$D$776,СВЦЭМ!$A$33:$A$776,$A93,СВЦЭМ!$B$33:$B$776,N$83)+'СЕТ СН'!$H$11+СВЦЭМ!$D$10+'СЕТ СН'!$H$5-'СЕТ СН'!$H$21</f>
        <v>3691.1915676500003</v>
      </c>
      <c r="O93" s="36">
        <f>SUMIFS(СВЦЭМ!$D$33:$D$776,СВЦЭМ!$A$33:$A$776,$A93,СВЦЭМ!$B$33:$B$776,O$83)+'СЕТ СН'!$H$11+СВЦЭМ!$D$10+'СЕТ СН'!$H$5-'СЕТ СН'!$H$21</f>
        <v>3710.0045496900002</v>
      </c>
      <c r="P93" s="36">
        <f>SUMIFS(СВЦЭМ!$D$33:$D$776,СВЦЭМ!$A$33:$A$776,$A93,СВЦЭМ!$B$33:$B$776,P$83)+'СЕТ СН'!$H$11+СВЦЭМ!$D$10+'СЕТ СН'!$H$5-'СЕТ СН'!$H$21</f>
        <v>3672.7623725799999</v>
      </c>
      <c r="Q93" s="36">
        <f>SUMIFS(СВЦЭМ!$D$33:$D$776,СВЦЭМ!$A$33:$A$776,$A93,СВЦЭМ!$B$33:$B$776,Q$83)+'СЕТ СН'!$H$11+СВЦЭМ!$D$10+'СЕТ СН'!$H$5-'СЕТ СН'!$H$21</f>
        <v>3681.1893539900002</v>
      </c>
      <c r="R93" s="36">
        <f>SUMIFS(СВЦЭМ!$D$33:$D$776,СВЦЭМ!$A$33:$A$776,$A93,СВЦЭМ!$B$33:$B$776,R$83)+'СЕТ СН'!$H$11+СВЦЭМ!$D$10+'СЕТ СН'!$H$5-'СЕТ СН'!$H$21</f>
        <v>3679.8559061599999</v>
      </c>
      <c r="S93" s="36">
        <f>SUMIFS(СВЦЭМ!$D$33:$D$776,СВЦЭМ!$A$33:$A$776,$A93,СВЦЭМ!$B$33:$B$776,S$83)+'СЕТ СН'!$H$11+СВЦЭМ!$D$10+'СЕТ СН'!$H$5-'СЕТ СН'!$H$21</f>
        <v>3670.9734838499999</v>
      </c>
      <c r="T93" s="36">
        <f>SUMIFS(СВЦЭМ!$D$33:$D$776,СВЦЭМ!$A$33:$A$776,$A93,СВЦЭМ!$B$33:$B$776,T$83)+'СЕТ СН'!$H$11+СВЦЭМ!$D$10+'СЕТ СН'!$H$5-'СЕТ СН'!$H$21</f>
        <v>3646.9776161199998</v>
      </c>
      <c r="U93" s="36">
        <f>SUMIFS(СВЦЭМ!$D$33:$D$776,СВЦЭМ!$A$33:$A$776,$A93,СВЦЭМ!$B$33:$B$776,U$83)+'СЕТ СН'!$H$11+СВЦЭМ!$D$10+'СЕТ СН'!$H$5-'СЕТ СН'!$H$21</f>
        <v>3624.2127460699999</v>
      </c>
      <c r="V93" s="36">
        <f>SUMIFS(СВЦЭМ!$D$33:$D$776,СВЦЭМ!$A$33:$A$776,$A93,СВЦЭМ!$B$33:$B$776,V$83)+'СЕТ СН'!$H$11+СВЦЭМ!$D$10+'СЕТ СН'!$H$5-'СЕТ СН'!$H$21</f>
        <v>3612.6119307099998</v>
      </c>
      <c r="W93" s="36">
        <f>SUMIFS(СВЦЭМ!$D$33:$D$776,СВЦЭМ!$A$33:$A$776,$A93,СВЦЭМ!$B$33:$B$776,W$83)+'СЕТ СН'!$H$11+СВЦЭМ!$D$10+'СЕТ СН'!$H$5-'СЕТ СН'!$H$21</f>
        <v>3612.9248070499998</v>
      </c>
      <c r="X93" s="36">
        <f>SUMIFS(СВЦЭМ!$D$33:$D$776,СВЦЭМ!$A$33:$A$776,$A93,СВЦЭМ!$B$33:$B$776,X$83)+'СЕТ СН'!$H$11+СВЦЭМ!$D$10+'СЕТ СН'!$H$5-'СЕТ СН'!$H$21</f>
        <v>3590.8743617700002</v>
      </c>
      <c r="Y93" s="36">
        <f>SUMIFS(СВЦЭМ!$D$33:$D$776,СВЦЭМ!$A$33:$A$776,$A93,СВЦЭМ!$B$33:$B$776,Y$83)+'СЕТ СН'!$H$11+СВЦЭМ!$D$10+'СЕТ СН'!$H$5-'СЕТ СН'!$H$21</f>
        <v>3649.5469424000003</v>
      </c>
    </row>
    <row r="94" spans="1:27" ht="15.75" x14ac:dyDescent="0.2">
      <c r="A94" s="35">
        <f t="shared" si="2"/>
        <v>43932</v>
      </c>
      <c r="B94" s="36">
        <f>SUMIFS(СВЦЭМ!$D$33:$D$776,СВЦЭМ!$A$33:$A$776,$A94,СВЦЭМ!$B$33:$B$776,B$83)+'СЕТ СН'!$H$11+СВЦЭМ!$D$10+'СЕТ СН'!$H$5-'СЕТ СН'!$H$21</f>
        <v>3698.7267570900003</v>
      </c>
      <c r="C94" s="36">
        <f>SUMIFS(СВЦЭМ!$D$33:$D$776,СВЦЭМ!$A$33:$A$776,$A94,СВЦЭМ!$B$33:$B$776,C$83)+'СЕТ СН'!$H$11+СВЦЭМ!$D$10+'СЕТ СН'!$H$5-'СЕТ СН'!$H$21</f>
        <v>3720.4779870699999</v>
      </c>
      <c r="D94" s="36">
        <f>SUMIFS(СВЦЭМ!$D$33:$D$776,СВЦЭМ!$A$33:$A$776,$A94,СВЦЭМ!$B$33:$B$776,D$83)+'СЕТ СН'!$H$11+СВЦЭМ!$D$10+'СЕТ СН'!$H$5-'СЕТ СН'!$H$21</f>
        <v>3741.7036034399998</v>
      </c>
      <c r="E94" s="36">
        <f>SUMIFS(СВЦЭМ!$D$33:$D$776,СВЦЭМ!$A$33:$A$776,$A94,СВЦЭМ!$B$33:$B$776,E$83)+'СЕТ СН'!$H$11+СВЦЭМ!$D$10+'СЕТ СН'!$H$5-'СЕТ СН'!$H$21</f>
        <v>3753.0696702</v>
      </c>
      <c r="F94" s="36">
        <f>SUMIFS(СВЦЭМ!$D$33:$D$776,СВЦЭМ!$A$33:$A$776,$A94,СВЦЭМ!$B$33:$B$776,F$83)+'СЕТ СН'!$H$11+СВЦЭМ!$D$10+'СЕТ СН'!$H$5-'СЕТ СН'!$H$21</f>
        <v>3758.5605121899998</v>
      </c>
      <c r="G94" s="36">
        <f>SUMIFS(СВЦЭМ!$D$33:$D$776,СВЦЭМ!$A$33:$A$776,$A94,СВЦЭМ!$B$33:$B$776,G$83)+'СЕТ СН'!$H$11+СВЦЭМ!$D$10+'СЕТ СН'!$H$5-'СЕТ СН'!$H$21</f>
        <v>3754.6323955099997</v>
      </c>
      <c r="H94" s="36">
        <f>SUMIFS(СВЦЭМ!$D$33:$D$776,СВЦЭМ!$A$33:$A$776,$A94,СВЦЭМ!$B$33:$B$776,H$83)+'СЕТ СН'!$H$11+СВЦЭМ!$D$10+'СЕТ СН'!$H$5-'СЕТ СН'!$H$21</f>
        <v>3732.3725107600003</v>
      </c>
      <c r="I94" s="36">
        <f>SUMIFS(СВЦЭМ!$D$33:$D$776,СВЦЭМ!$A$33:$A$776,$A94,СВЦЭМ!$B$33:$B$776,I$83)+'СЕТ СН'!$H$11+СВЦЭМ!$D$10+'СЕТ СН'!$H$5-'СЕТ СН'!$H$21</f>
        <v>3704.9298691200001</v>
      </c>
      <c r="J94" s="36">
        <f>SUMIFS(СВЦЭМ!$D$33:$D$776,СВЦЭМ!$A$33:$A$776,$A94,СВЦЭМ!$B$33:$B$776,J$83)+'СЕТ СН'!$H$11+СВЦЭМ!$D$10+'СЕТ СН'!$H$5-'СЕТ СН'!$H$21</f>
        <v>3673.8439017199998</v>
      </c>
      <c r="K94" s="36">
        <f>SUMIFS(СВЦЭМ!$D$33:$D$776,СВЦЭМ!$A$33:$A$776,$A94,СВЦЭМ!$B$33:$B$776,K$83)+'СЕТ СН'!$H$11+СВЦЭМ!$D$10+'СЕТ СН'!$H$5-'СЕТ СН'!$H$21</f>
        <v>3655.3193437099999</v>
      </c>
      <c r="L94" s="36">
        <f>SUMIFS(СВЦЭМ!$D$33:$D$776,СВЦЭМ!$A$33:$A$776,$A94,СВЦЭМ!$B$33:$B$776,L$83)+'СЕТ СН'!$H$11+СВЦЭМ!$D$10+'СЕТ СН'!$H$5-'СЕТ СН'!$H$21</f>
        <v>3657.9952508900001</v>
      </c>
      <c r="M94" s="36">
        <f>SUMIFS(СВЦЭМ!$D$33:$D$776,СВЦЭМ!$A$33:$A$776,$A94,СВЦЭМ!$B$33:$B$776,M$83)+'СЕТ СН'!$H$11+СВЦЭМ!$D$10+'СЕТ СН'!$H$5-'СЕТ СН'!$H$21</f>
        <v>3677.1003394300001</v>
      </c>
      <c r="N94" s="36">
        <f>SUMIFS(СВЦЭМ!$D$33:$D$776,СВЦЭМ!$A$33:$A$776,$A94,СВЦЭМ!$B$33:$B$776,N$83)+'СЕТ СН'!$H$11+СВЦЭМ!$D$10+'СЕТ СН'!$H$5-'СЕТ СН'!$H$21</f>
        <v>3702.6823173100001</v>
      </c>
      <c r="O94" s="36">
        <f>SUMIFS(СВЦЭМ!$D$33:$D$776,СВЦЭМ!$A$33:$A$776,$A94,СВЦЭМ!$B$33:$B$776,O$83)+'СЕТ СН'!$H$11+СВЦЭМ!$D$10+'СЕТ СН'!$H$5-'СЕТ СН'!$H$21</f>
        <v>3700.3012723299998</v>
      </c>
      <c r="P94" s="36">
        <f>SUMIFS(СВЦЭМ!$D$33:$D$776,СВЦЭМ!$A$33:$A$776,$A94,СВЦЭМ!$B$33:$B$776,P$83)+'СЕТ СН'!$H$11+СВЦЭМ!$D$10+'СЕТ СН'!$H$5-'СЕТ СН'!$H$21</f>
        <v>3660.3486822699997</v>
      </c>
      <c r="Q94" s="36">
        <f>SUMIFS(СВЦЭМ!$D$33:$D$776,СВЦЭМ!$A$33:$A$776,$A94,СВЦЭМ!$B$33:$B$776,Q$83)+'СЕТ СН'!$H$11+СВЦЭМ!$D$10+'СЕТ СН'!$H$5-'СЕТ СН'!$H$21</f>
        <v>3661.5689021200001</v>
      </c>
      <c r="R94" s="36">
        <f>SUMIFS(СВЦЭМ!$D$33:$D$776,СВЦЭМ!$A$33:$A$776,$A94,СВЦЭМ!$B$33:$B$776,R$83)+'СЕТ СН'!$H$11+СВЦЭМ!$D$10+'СЕТ СН'!$H$5-'СЕТ СН'!$H$21</f>
        <v>3654.8255395900001</v>
      </c>
      <c r="S94" s="36">
        <f>SUMIFS(СВЦЭМ!$D$33:$D$776,СВЦЭМ!$A$33:$A$776,$A94,СВЦЭМ!$B$33:$B$776,S$83)+'СЕТ СН'!$H$11+СВЦЭМ!$D$10+'СЕТ СН'!$H$5-'СЕТ СН'!$H$21</f>
        <v>3667.1445954800001</v>
      </c>
      <c r="T94" s="36">
        <f>SUMIFS(СВЦЭМ!$D$33:$D$776,СВЦЭМ!$A$33:$A$776,$A94,СВЦЭМ!$B$33:$B$776,T$83)+'СЕТ СН'!$H$11+СВЦЭМ!$D$10+'СЕТ СН'!$H$5-'СЕТ СН'!$H$21</f>
        <v>3682.0540954500002</v>
      </c>
      <c r="U94" s="36">
        <f>SUMIFS(СВЦЭМ!$D$33:$D$776,СВЦЭМ!$A$33:$A$776,$A94,СВЦЭМ!$B$33:$B$776,U$83)+'СЕТ СН'!$H$11+СВЦЭМ!$D$10+'СЕТ СН'!$H$5-'СЕТ СН'!$H$21</f>
        <v>3665.1329891999999</v>
      </c>
      <c r="V94" s="36">
        <f>SUMIFS(СВЦЭМ!$D$33:$D$776,СВЦЭМ!$A$33:$A$776,$A94,СВЦЭМ!$B$33:$B$776,V$83)+'СЕТ СН'!$H$11+СВЦЭМ!$D$10+'СЕТ СН'!$H$5-'СЕТ СН'!$H$21</f>
        <v>3628.87938833</v>
      </c>
      <c r="W94" s="36">
        <f>SUMIFS(СВЦЭМ!$D$33:$D$776,СВЦЭМ!$A$33:$A$776,$A94,СВЦЭМ!$B$33:$B$776,W$83)+'СЕТ СН'!$H$11+СВЦЭМ!$D$10+'СЕТ СН'!$H$5-'СЕТ СН'!$H$21</f>
        <v>3625.2631467800002</v>
      </c>
      <c r="X94" s="36">
        <f>SUMIFS(СВЦЭМ!$D$33:$D$776,СВЦЭМ!$A$33:$A$776,$A94,СВЦЭМ!$B$33:$B$776,X$83)+'СЕТ СН'!$H$11+СВЦЭМ!$D$10+'СЕТ СН'!$H$5-'СЕТ СН'!$H$21</f>
        <v>3645.8243951100003</v>
      </c>
      <c r="Y94" s="36">
        <f>SUMIFS(СВЦЭМ!$D$33:$D$776,СВЦЭМ!$A$33:$A$776,$A94,СВЦЭМ!$B$33:$B$776,Y$83)+'СЕТ СН'!$H$11+СВЦЭМ!$D$10+'СЕТ СН'!$H$5-'СЕТ СН'!$H$21</f>
        <v>3704.0539647799997</v>
      </c>
    </row>
    <row r="95" spans="1:27" ht="15.75" x14ac:dyDescent="0.2">
      <c r="A95" s="35">
        <f t="shared" si="2"/>
        <v>43933</v>
      </c>
      <c r="B95" s="36">
        <f>SUMIFS(СВЦЭМ!$D$33:$D$776,СВЦЭМ!$A$33:$A$776,$A95,СВЦЭМ!$B$33:$B$776,B$83)+'СЕТ СН'!$H$11+СВЦЭМ!$D$10+'СЕТ СН'!$H$5-'СЕТ СН'!$H$21</f>
        <v>3691.2338810700003</v>
      </c>
      <c r="C95" s="36">
        <f>SUMIFS(СВЦЭМ!$D$33:$D$776,СВЦЭМ!$A$33:$A$776,$A95,СВЦЭМ!$B$33:$B$776,C$83)+'СЕТ СН'!$H$11+СВЦЭМ!$D$10+'СЕТ СН'!$H$5-'СЕТ СН'!$H$21</f>
        <v>3694.64980255</v>
      </c>
      <c r="D95" s="36">
        <f>SUMIFS(СВЦЭМ!$D$33:$D$776,СВЦЭМ!$A$33:$A$776,$A95,СВЦЭМ!$B$33:$B$776,D$83)+'СЕТ СН'!$H$11+СВЦЭМ!$D$10+'СЕТ СН'!$H$5-'СЕТ СН'!$H$21</f>
        <v>3674.1900872400001</v>
      </c>
      <c r="E95" s="36">
        <f>SUMIFS(СВЦЭМ!$D$33:$D$776,СВЦЭМ!$A$33:$A$776,$A95,СВЦЭМ!$B$33:$B$776,E$83)+'СЕТ СН'!$H$11+СВЦЭМ!$D$10+'СЕТ СН'!$H$5-'СЕТ СН'!$H$21</f>
        <v>3673.7096697100001</v>
      </c>
      <c r="F95" s="36">
        <f>SUMIFS(СВЦЭМ!$D$33:$D$776,СВЦЭМ!$A$33:$A$776,$A95,СВЦЭМ!$B$33:$B$776,F$83)+'СЕТ СН'!$H$11+СВЦЭМ!$D$10+'СЕТ СН'!$H$5-'СЕТ СН'!$H$21</f>
        <v>3667.4223385599998</v>
      </c>
      <c r="G95" s="36">
        <f>SUMIFS(СВЦЭМ!$D$33:$D$776,СВЦЭМ!$A$33:$A$776,$A95,СВЦЭМ!$B$33:$B$776,G$83)+'СЕТ СН'!$H$11+СВЦЭМ!$D$10+'СЕТ СН'!$H$5-'СЕТ СН'!$H$21</f>
        <v>3677.6089938</v>
      </c>
      <c r="H95" s="36">
        <f>SUMIFS(СВЦЭМ!$D$33:$D$776,СВЦЭМ!$A$33:$A$776,$A95,СВЦЭМ!$B$33:$B$776,H$83)+'СЕТ СН'!$H$11+СВЦЭМ!$D$10+'СЕТ СН'!$H$5-'СЕТ СН'!$H$21</f>
        <v>3681.3685430400001</v>
      </c>
      <c r="I95" s="36">
        <f>SUMIFS(СВЦЭМ!$D$33:$D$776,СВЦЭМ!$A$33:$A$776,$A95,СВЦЭМ!$B$33:$B$776,I$83)+'СЕТ СН'!$H$11+СВЦЭМ!$D$10+'СЕТ СН'!$H$5-'СЕТ СН'!$H$21</f>
        <v>3680.4722512399999</v>
      </c>
      <c r="J95" s="36">
        <f>SUMIFS(СВЦЭМ!$D$33:$D$776,СВЦЭМ!$A$33:$A$776,$A95,СВЦЭМ!$B$33:$B$776,J$83)+'СЕТ СН'!$H$11+СВЦЭМ!$D$10+'СЕТ СН'!$H$5-'СЕТ СН'!$H$21</f>
        <v>3644.3738921499998</v>
      </c>
      <c r="K95" s="36">
        <f>SUMIFS(СВЦЭМ!$D$33:$D$776,СВЦЭМ!$A$33:$A$776,$A95,СВЦЭМ!$B$33:$B$776,K$83)+'СЕТ СН'!$H$11+СВЦЭМ!$D$10+'СЕТ СН'!$H$5-'СЕТ СН'!$H$21</f>
        <v>3596.3382661400001</v>
      </c>
      <c r="L95" s="36">
        <f>SUMIFS(СВЦЭМ!$D$33:$D$776,СВЦЭМ!$A$33:$A$776,$A95,СВЦЭМ!$B$33:$B$776,L$83)+'СЕТ СН'!$H$11+СВЦЭМ!$D$10+'СЕТ СН'!$H$5-'СЕТ СН'!$H$21</f>
        <v>3601.3406660999999</v>
      </c>
      <c r="M95" s="36">
        <f>SUMIFS(СВЦЭМ!$D$33:$D$776,СВЦЭМ!$A$33:$A$776,$A95,СВЦЭМ!$B$33:$B$776,M$83)+'СЕТ СН'!$H$11+СВЦЭМ!$D$10+'СЕТ СН'!$H$5-'СЕТ СН'!$H$21</f>
        <v>3608.6515362700002</v>
      </c>
      <c r="N95" s="36">
        <f>SUMIFS(СВЦЭМ!$D$33:$D$776,СВЦЭМ!$A$33:$A$776,$A95,СВЦЭМ!$B$33:$B$776,N$83)+'СЕТ СН'!$H$11+СВЦЭМ!$D$10+'СЕТ СН'!$H$5-'СЕТ СН'!$H$21</f>
        <v>3626.3250634199999</v>
      </c>
      <c r="O95" s="36">
        <f>SUMIFS(СВЦЭМ!$D$33:$D$776,СВЦЭМ!$A$33:$A$776,$A95,СВЦЭМ!$B$33:$B$776,O$83)+'СЕТ СН'!$H$11+СВЦЭМ!$D$10+'СЕТ СН'!$H$5-'СЕТ СН'!$H$21</f>
        <v>3646.8881730900002</v>
      </c>
      <c r="P95" s="36">
        <f>SUMIFS(СВЦЭМ!$D$33:$D$776,СВЦЭМ!$A$33:$A$776,$A95,СВЦЭМ!$B$33:$B$776,P$83)+'СЕТ СН'!$H$11+СВЦЭМ!$D$10+'СЕТ СН'!$H$5-'СЕТ СН'!$H$21</f>
        <v>3660.9804687599999</v>
      </c>
      <c r="Q95" s="36">
        <f>SUMIFS(СВЦЭМ!$D$33:$D$776,СВЦЭМ!$A$33:$A$776,$A95,СВЦЭМ!$B$33:$B$776,Q$83)+'СЕТ СН'!$H$11+СВЦЭМ!$D$10+'СЕТ СН'!$H$5-'СЕТ СН'!$H$21</f>
        <v>3666.6180783899999</v>
      </c>
      <c r="R95" s="36">
        <f>SUMIFS(СВЦЭМ!$D$33:$D$776,СВЦЭМ!$A$33:$A$776,$A95,СВЦЭМ!$B$33:$B$776,R$83)+'СЕТ СН'!$H$11+СВЦЭМ!$D$10+'СЕТ СН'!$H$5-'СЕТ СН'!$H$21</f>
        <v>3658.4850307300003</v>
      </c>
      <c r="S95" s="36">
        <f>SUMIFS(СВЦЭМ!$D$33:$D$776,СВЦЭМ!$A$33:$A$776,$A95,СВЦЭМ!$B$33:$B$776,S$83)+'СЕТ СН'!$H$11+СВЦЭМ!$D$10+'СЕТ СН'!$H$5-'СЕТ СН'!$H$21</f>
        <v>3652.4396257999997</v>
      </c>
      <c r="T95" s="36">
        <f>SUMIFS(СВЦЭМ!$D$33:$D$776,СВЦЭМ!$A$33:$A$776,$A95,СВЦЭМ!$B$33:$B$776,T$83)+'СЕТ СН'!$H$11+СВЦЭМ!$D$10+'СЕТ СН'!$H$5-'СЕТ СН'!$H$21</f>
        <v>3631.91123608</v>
      </c>
      <c r="U95" s="36">
        <f>SUMIFS(СВЦЭМ!$D$33:$D$776,СВЦЭМ!$A$33:$A$776,$A95,СВЦЭМ!$B$33:$B$776,U$83)+'СЕТ СН'!$H$11+СВЦЭМ!$D$10+'СЕТ СН'!$H$5-'СЕТ СН'!$H$21</f>
        <v>3579.9164062500004</v>
      </c>
      <c r="V95" s="36">
        <f>SUMIFS(СВЦЭМ!$D$33:$D$776,СВЦЭМ!$A$33:$A$776,$A95,СВЦЭМ!$B$33:$B$776,V$83)+'СЕТ СН'!$H$11+СВЦЭМ!$D$10+'СЕТ СН'!$H$5-'СЕТ СН'!$H$21</f>
        <v>3506.6921166400002</v>
      </c>
      <c r="W95" s="36">
        <f>SUMIFS(СВЦЭМ!$D$33:$D$776,СВЦЭМ!$A$33:$A$776,$A95,СВЦЭМ!$B$33:$B$776,W$83)+'СЕТ СН'!$H$11+СВЦЭМ!$D$10+'СЕТ СН'!$H$5-'СЕТ СН'!$H$21</f>
        <v>3501.7610914400002</v>
      </c>
      <c r="X95" s="36">
        <f>SUMIFS(СВЦЭМ!$D$33:$D$776,СВЦЭМ!$A$33:$A$776,$A95,СВЦЭМ!$B$33:$B$776,X$83)+'СЕТ СН'!$H$11+СВЦЭМ!$D$10+'СЕТ СН'!$H$5-'СЕТ СН'!$H$21</f>
        <v>3548.1058447599999</v>
      </c>
      <c r="Y95" s="36">
        <f>SUMIFS(СВЦЭМ!$D$33:$D$776,СВЦЭМ!$A$33:$A$776,$A95,СВЦЭМ!$B$33:$B$776,Y$83)+'СЕТ СН'!$H$11+СВЦЭМ!$D$10+'СЕТ СН'!$H$5-'СЕТ СН'!$H$21</f>
        <v>3583.6718991600001</v>
      </c>
    </row>
    <row r="96" spans="1:27" ht="15.75" x14ac:dyDescent="0.2">
      <c r="A96" s="35">
        <f t="shared" si="2"/>
        <v>43934</v>
      </c>
      <c r="B96" s="36">
        <f>SUMIFS(СВЦЭМ!$D$33:$D$776,СВЦЭМ!$A$33:$A$776,$A96,СВЦЭМ!$B$33:$B$776,B$83)+'СЕТ СН'!$H$11+СВЦЭМ!$D$10+'СЕТ СН'!$H$5-'СЕТ СН'!$H$21</f>
        <v>3585.9989292999999</v>
      </c>
      <c r="C96" s="36">
        <f>SUMIFS(СВЦЭМ!$D$33:$D$776,СВЦЭМ!$A$33:$A$776,$A96,СВЦЭМ!$B$33:$B$776,C$83)+'СЕТ СН'!$H$11+СВЦЭМ!$D$10+'СЕТ СН'!$H$5-'СЕТ СН'!$H$21</f>
        <v>3607.3479989500001</v>
      </c>
      <c r="D96" s="36">
        <f>SUMIFS(СВЦЭМ!$D$33:$D$776,СВЦЭМ!$A$33:$A$776,$A96,СВЦЭМ!$B$33:$B$776,D$83)+'СЕТ СН'!$H$11+СВЦЭМ!$D$10+'СЕТ СН'!$H$5-'СЕТ СН'!$H$21</f>
        <v>3642.29302895</v>
      </c>
      <c r="E96" s="36">
        <f>SUMIFS(СВЦЭМ!$D$33:$D$776,СВЦЭМ!$A$33:$A$776,$A96,СВЦЭМ!$B$33:$B$776,E$83)+'СЕТ СН'!$H$11+СВЦЭМ!$D$10+'СЕТ СН'!$H$5-'СЕТ СН'!$H$21</f>
        <v>3656.9581750400002</v>
      </c>
      <c r="F96" s="36">
        <f>SUMIFS(СВЦЭМ!$D$33:$D$776,СВЦЭМ!$A$33:$A$776,$A96,СВЦЭМ!$B$33:$B$776,F$83)+'СЕТ СН'!$H$11+СВЦЭМ!$D$10+'СЕТ СН'!$H$5-'СЕТ СН'!$H$21</f>
        <v>3667.1848147999999</v>
      </c>
      <c r="G96" s="36">
        <f>SUMIFS(СВЦЭМ!$D$33:$D$776,СВЦЭМ!$A$33:$A$776,$A96,СВЦЭМ!$B$33:$B$776,G$83)+'СЕТ СН'!$H$11+СВЦЭМ!$D$10+'СЕТ СН'!$H$5-'СЕТ СН'!$H$21</f>
        <v>3649.12796893</v>
      </c>
      <c r="H96" s="36">
        <f>SUMIFS(СВЦЭМ!$D$33:$D$776,СВЦЭМ!$A$33:$A$776,$A96,СВЦЭМ!$B$33:$B$776,H$83)+'СЕТ СН'!$H$11+СВЦЭМ!$D$10+'СЕТ СН'!$H$5-'СЕТ СН'!$H$21</f>
        <v>3653.8843927899998</v>
      </c>
      <c r="I96" s="36">
        <f>SUMIFS(СВЦЭМ!$D$33:$D$776,СВЦЭМ!$A$33:$A$776,$A96,СВЦЭМ!$B$33:$B$776,I$83)+'СЕТ СН'!$H$11+СВЦЭМ!$D$10+'СЕТ СН'!$H$5-'СЕТ СН'!$H$21</f>
        <v>3597.0797719699999</v>
      </c>
      <c r="J96" s="36">
        <f>SUMIFS(СВЦЭМ!$D$33:$D$776,СВЦЭМ!$A$33:$A$776,$A96,СВЦЭМ!$B$33:$B$776,J$83)+'СЕТ СН'!$H$11+СВЦЭМ!$D$10+'СЕТ СН'!$H$5-'СЕТ СН'!$H$21</f>
        <v>3525.86653639</v>
      </c>
      <c r="K96" s="36">
        <f>SUMIFS(СВЦЭМ!$D$33:$D$776,СВЦЭМ!$A$33:$A$776,$A96,СВЦЭМ!$B$33:$B$776,K$83)+'СЕТ СН'!$H$11+СВЦЭМ!$D$10+'СЕТ СН'!$H$5-'СЕТ СН'!$H$21</f>
        <v>3502.1088663700002</v>
      </c>
      <c r="L96" s="36">
        <f>SUMIFS(СВЦЭМ!$D$33:$D$776,СВЦЭМ!$A$33:$A$776,$A96,СВЦЭМ!$B$33:$B$776,L$83)+'СЕТ СН'!$H$11+СВЦЭМ!$D$10+'СЕТ СН'!$H$5-'СЕТ СН'!$H$21</f>
        <v>3492.4451577500004</v>
      </c>
      <c r="M96" s="36">
        <f>SUMIFS(СВЦЭМ!$D$33:$D$776,СВЦЭМ!$A$33:$A$776,$A96,СВЦЭМ!$B$33:$B$776,M$83)+'СЕТ СН'!$H$11+СВЦЭМ!$D$10+'СЕТ СН'!$H$5-'СЕТ СН'!$H$21</f>
        <v>3488.85394206</v>
      </c>
      <c r="N96" s="36">
        <f>SUMIFS(СВЦЭМ!$D$33:$D$776,СВЦЭМ!$A$33:$A$776,$A96,СВЦЭМ!$B$33:$B$776,N$83)+'СЕТ СН'!$H$11+СВЦЭМ!$D$10+'СЕТ СН'!$H$5-'СЕТ СН'!$H$21</f>
        <v>3502.2023703899999</v>
      </c>
      <c r="O96" s="36">
        <f>SUMIFS(СВЦЭМ!$D$33:$D$776,СВЦЭМ!$A$33:$A$776,$A96,СВЦЭМ!$B$33:$B$776,O$83)+'СЕТ СН'!$H$11+СВЦЭМ!$D$10+'СЕТ СН'!$H$5-'СЕТ СН'!$H$21</f>
        <v>3501.3063011200002</v>
      </c>
      <c r="P96" s="36">
        <f>SUMIFS(СВЦЭМ!$D$33:$D$776,СВЦЭМ!$A$33:$A$776,$A96,СВЦЭМ!$B$33:$B$776,P$83)+'СЕТ СН'!$H$11+СВЦЭМ!$D$10+'СЕТ СН'!$H$5-'СЕТ СН'!$H$21</f>
        <v>3507.5653872600001</v>
      </c>
      <c r="Q96" s="36">
        <f>SUMIFS(СВЦЭМ!$D$33:$D$776,СВЦЭМ!$A$33:$A$776,$A96,СВЦЭМ!$B$33:$B$776,Q$83)+'СЕТ СН'!$H$11+СВЦЭМ!$D$10+'СЕТ СН'!$H$5-'СЕТ СН'!$H$21</f>
        <v>3511.80490568</v>
      </c>
      <c r="R96" s="36">
        <f>SUMIFS(СВЦЭМ!$D$33:$D$776,СВЦЭМ!$A$33:$A$776,$A96,СВЦЭМ!$B$33:$B$776,R$83)+'СЕТ СН'!$H$11+СВЦЭМ!$D$10+'СЕТ СН'!$H$5-'СЕТ СН'!$H$21</f>
        <v>3522.5756796700002</v>
      </c>
      <c r="S96" s="36">
        <f>SUMIFS(СВЦЭМ!$D$33:$D$776,СВЦЭМ!$A$33:$A$776,$A96,СВЦЭМ!$B$33:$B$776,S$83)+'СЕТ СН'!$H$11+СВЦЭМ!$D$10+'СЕТ СН'!$H$5-'СЕТ СН'!$H$21</f>
        <v>3520.02158693</v>
      </c>
      <c r="T96" s="36">
        <f>SUMIFS(СВЦЭМ!$D$33:$D$776,СВЦЭМ!$A$33:$A$776,$A96,СВЦЭМ!$B$33:$B$776,T$83)+'СЕТ СН'!$H$11+СВЦЭМ!$D$10+'СЕТ СН'!$H$5-'СЕТ СН'!$H$21</f>
        <v>3515.8129900399999</v>
      </c>
      <c r="U96" s="36">
        <f>SUMIFS(СВЦЭМ!$D$33:$D$776,СВЦЭМ!$A$33:$A$776,$A96,СВЦЭМ!$B$33:$B$776,U$83)+'СЕТ СН'!$H$11+СВЦЭМ!$D$10+'СЕТ СН'!$H$5-'СЕТ СН'!$H$21</f>
        <v>3516.2247147100002</v>
      </c>
      <c r="V96" s="36">
        <f>SUMIFS(СВЦЭМ!$D$33:$D$776,СВЦЭМ!$A$33:$A$776,$A96,СВЦЭМ!$B$33:$B$776,V$83)+'СЕТ СН'!$H$11+СВЦЭМ!$D$10+'СЕТ СН'!$H$5-'СЕТ СН'!$H$21</f>
        <v>3504.0516753299999</v>
      </c>
      <c r="W96" s="36">
        <f>SUMIFS(СВЦЭМ!$D$33:$D$776,СВЦЭМ!$A$33:$A$776,$A96,СВЦЭМ!$B$33:$B$776,W$83)+'СЕТ СН'!$H$11+СВЦЭМ!$D$10+'СЕТ СН'!$H$5-'СЕТ СН'!$H$21</f>
        <v>3498.8737431300001</v>
      </c>
      <c r="X96" s="36">
        <f>SUMIFS(СВЦЭМ!$D$33:$D$776,СВЦЭМ!$A$33:$A$776,$A96,СВЦЭМ!$B$33:$B$776,X$83)+'СЕТ СН'!$H$11+СВЦЭМ!$D$10+'СЕТ СН'!$H$5-'СЕТ СН'!$H$21</f>
        <v>3507.5884465899999</v>
      </c>
      <c r="Y96" s="36">
        <f>SUMIFS(СВЦЭМ!$D$33:$D$776,СВЦЭМ!$A$33:$A$776,$A96,СВЦЭМ!$B$33:$B$776,Y$83)+'СЕТ СН'!$H$11+СВЦЭМ!$D$10+'СЕТ СН'!$H$5-'СЕТ СН'!$H$21</f>
        <v>3541.9351868000003</v>
      </c>
    </row>
    <row r="97" spans="1:25" ht="15.75" x14ac:dyDescent="0.2">
      <c r="A97" s="35">
        <f t="shared" si="2"/>
        <v>43935</v>
      </c>
      <c r="B97" s="36">
        <f>SUMIFS(СВЦЭМ!$D$33:$D$776,СВЦЭМ!$A$33:$A$776,$A97,СВЦЭМ!$B$33:$B$776,B$83)+'СЕТ СН'!$H$11+СВЦЭМ!$D$10+'СЕТ СН'!$H$5-'СЕТ СН'!$H$21</f>
        <v>3578.9853097599998</v>
      </c>
      <c r="C97" s="36">
        <f>SUMIFS(СВЦЭМ!$D$33:$D$776,СВЦЭМ!$A$33:$A$776,$A97,СВЦЭМ!$B$33:$B$776,C$83)+'СЕТ СН'!$H$11+СВЦЭМ!$D$10+'СЕТ СН'!$H$5-'СЕТ СН'!$H$21</f>
        <v>3608.6948863699999</v>
      </c>
      <c r="D97" s="36">
        <f>SUMIFS(СВЦЭМ!$D$33:$D$776,СВЦЭМ!$A$33:$A$776,$A97,СВЦЭМ!$B$33:$B$776,D$83)+'СЕТ СН'!$H$11+СВЦЭМ!$D$10+'СЕТ СН'!$H$5-'СЕТ СН'!$H$21</f>
        <v>3636.5717114600002</v>
      </c>
      <c r="E97" s="36">
        <f>SUMIFS(СВЦЭМ!$D$33:$D$776,СВЦЭМ!$A$33:$A$776,$A97,СВЦЭМ!$B$33:$B$776,E$83)+'СЕТ СН'!$H$11+СВЦЭМ!$D$10+'СЕТ СН'!$H$5-'СЕТ СН'!$H$21</f>
        <v>3654.2169117900003</v>
      </c>
      <c r="F97" s="36">
        <f>SUMIFS(СВЦЭМ!$D$33:$D$776,СВЦЭМ!$A$33:$A$776,$A97,СВЦЭМ!$B$33:$B$776,F$83)+'СЕТ СН'!$H$11+СВЦЭМ!$D$10+'СЕТ СН'!$H$5-'СЕТ СН'!$H$21</f>
        <v>3667.23760941</v>
      </c>
      <c r="G97" s="36">
        <f>SUMIFS(СВЦЭМ!$D$33:$D$776,СВЦЭМ!$A$33:$A$776,$A97,СВЦЭМ!$B$33:$B$776,G$83)+'СЕТ СН'!$H$11+СВЦЭМ!$D$10+'СЕТ СН'!$H$5-'СЕТ СН'!$H$21</f>
        <v>3662.6285683999999</v>
      </c>
      <c r="H97" s="36">
        <f>SUMIFS(СВЦЭМ!$D$33:$D$776,СВЦЭМ!$A$33:$A$776,$A97,СВЦЭМ!$B$33:$B$776,H$83)+'СЕТ СН'!$H$11+СВЦЭМ!$D$10+'СЕТ СН'!$H$5-'СЕТ СН'!$H$21</f>
        <v>3677.4270882299998</v>
      </c>
      <c r="I97" s="36">
        <f>SUMIFS(СВЦЭМ!$D$33:$D$776,СВЦЭМ!$A$33:$A$776,$A97,СВЦЭМ!$B$33:$B$776,I$83)+'СЕТ СН'!$H$11+СВЦЭМ!$D$10+'СЕТ СН'!$H$5-'СЕТ СН'!$H$21</f>
        <v>3705.2144228299999</v>
      </c>
      <c r="J97" s="36">
        <f>SUMIFS(СВЦЭМ!$D$33:$D$776,СВЦЭМ!$A$33:$A$776,$A97,СВЦЭМ!$B$33:$B$776,J$83)+'СЕТ СН'!$H$11+СВЦЭМ!$D$10+'СЕТ СН'!$H$5-'СЕТ СН'!$H$21</f>
        <v>3652.4986001299999</v>
      </c>
      <c r="K97" s="36">
        <f>SUMIFS(СВЦЭМ!$D$33:$D$776,СВЦЭМ!$A$33:$A$776,$A97,СВЦЭМ!$B$33:$B$776,K$83)+'СЕТ СН'!$H$11+СВЦЭМ!$D$10+'СЕТ СН'!$H$5-'СЕТ СН'!$H$21</f>
        <v>3632.7260051600001</v>
      </c>
      <c r="L97" s="36">
        <f>SUMIFS(СВЦЭМ!$D$33:$D$776,СВЦЭМ!$A$33:$A$776,$A97,СВЦЭМ!$B$33:$B$776,L$83)+'СЕТ СН'!$H$11+СВЦЭМ!$D$10+'СЕТ СН'!$H$5-'СЕТ СН'!$H$21</f>
        <v>3623.8608501099998</v>
      </c>
      <c r="M97" s="36">
        <f>SUMIFS(СВЦЭМ!$D$33:$D$776,СВЦЭМ!$A$33:$A$776,$A97,СВЦЭМ!$B$33:$B$776,M$83)+'СЕТ СН'!$H$11+СВЦЭМ!$D$10+'СЕТ СН'!$H$5-'СЕТ СН'!$H$21</f>
        <v>3628.0738672400003</v>
      </c>
      <c r="N97" s="36">
        <f>SUMIFS(СВЦЭМ!$D$33:$D$776,СВЦЭМ!$A$33:$A$776,$A97,СВЦЭМ!$B$33:$B$776,N$83)+'СЕТ СН'!$H$11+СВЦЭМ!$D$10+'СЕТ СН'!$H$5-'СЕТ СН'!$H$21</f>
        <v>3626.7598325600002</v>
      </c>
      <c r="O97" s="36">
        <f>SUMIFS(СВЦЭМ!$D$33:$D$776,СВЦЭМ!$A$33:$A$776,$A97,СВЦЭМ!$B$33:$B$776,O$83)+'СЕТ СН'!$H$11+СВЦЭМ!$D$10+'СЕТ СН'!$H$5-'СЕТ СН'!$H$21</f>
        <v>3594.0381816899999</v>
      </c>
      <c r="P97" s="36">
        <f>SUMIFS(СВЦЭМ!$D$33:$D$776,СВЦЭМ!$A$33:$A$776,$A97,СВЦЭМ!$B$33:$B$776,P$83)+'СЕТ СН'!$H$11+СВЦЭМ!$D$10+'СЕТ СН'!$H$5-'СЕТ СН'!$H$21</f>
        <v>3598.2684824500002</v>
      </c>
      <c r="Q97" s="36">
        <f>SUMIFS(СВЦЭМ!$D$33:$D$776,СВЦЭМ!$A$33:$A$776,$A97,СВЦЭМ!$B$33:$B$776,Q$83)+'СЕТ СН'!$H$11+СВЦЭМ!$D$10+'СЕТ СН'!$H$5-'СЕТ СН'!$H$21</f>
        <v>3612.4242263599999</v>
      </c>
      <c r="R97" s="36">
        <f>SUMIFS(СВЦЭМ!$D$33:$D$776,СВЦЭМ!$A$33:$A$776,$A97,СВЦЭМ!$B$33:$B$776,R$83)+'СЕТ СН'!$H$11+СВЦЭМ!$D$10+'СЕТ СН'!$H$5-'СЕТ СН'!$H$21</f>
        <v>3642.2627436499997</v>
      </c>
      <c r="S97" s="36">
        <f>SUMIFS(СВЦЭМ!$D$33:$D$776,СВЦЭМ!$A$33:$A$776,$A97,СВЦЭМ!$B$33:$B$776,S$83)+'СЕТ СН'!$H$11+СВЦЭМ!$D$10+'СЕТ СН'!$H$5-'СЕТ СН'!$H$21</f>
        <v>3649.2098779899998</v>
      </c>
      <c r="T97" s="36">
        <f>SUMIFS(СВЦЭМ!$D$33:$D$776,СВЦЭМ!$A$33:$A$776,$A97,СВЦЭМ!$B$33:$B$776,T$83)+'СЕТ СН'!$H$11+СВЦЭМ!$D$10+'СЕТ СН'!$H$5-'СЕТ СН'!$H$21</f>
        <v>3618.5630108800001</v>
      </c>
      <c r="U97" s="36">
        <f>SUMIFS(СВЦЭМ!$D$33:$D$776,СВЦЭМ!$A$33:$A$776,$A97,СВЦЭМ!$B$33:$B$776,U$83)+'СЕТ СН'!$H$11+СВЦЭМ!$D$10+'СЕТ СН'!$H$5-'СЕТ СН'!$H$21</f>
        <v>3596.39106485</v>
      </c>
      <c r="V97" s="36">
        <f>SUMIFS(СВЦЭМ!$D$33:$D$776,СВЦЭМ!$A$33:$A$776,$A97,СВЦЭМ!$B$33:$B$776,V$83)+'СЕТ СН'!$H$11+СВЦЭМ!$D$10+'СЕТ СН'!$H$5-'СЕТ СН'!$H$21</f>
        <v>3593.59396414</v>
      </c>
      <c r="W97" s="36">
        <f>SUMIFS(СВЦЭМ!$D$33:$D$776,СВЦЭМ!$A$33:$A$776,$A97,СВЦЭМ!$B$33:$B$776,W$83)+'СЕТ СН'!$H$11+СВЦЭМ!$D$10+'СЕТ СН'!$H$5-'СЕТ СН'!$H$21</f>
        <v>3585.6844148</v>
      </c>
      <c r="X97" s="36">
        <f>SUMIFS(СВЦЭМ!$D$33:$D$776,СВЦЭМ!$A$33:$A$776,$A97,СВЦЭМ!$B$33:$B$776,X$83)+'СЕТ СН'!$H$11+СВЦЭМ!$D$10+'СЕТ СН'!$H$5-'СЕТ СН'!$H$21</f>
        <v>3596.2352816799998</v>
      </c>
      <c r="Y97" s="36">
        <f>SUMIFS(СВЦЭМ!$D$33:$D$776,СВЦЭМ!$A$33:$A$776,$A97,СВЦЭМ!$B$33:$B$776,Y$83)+'СЕТ СН'!$H$11+СВЦЭМ!$D$10+'СЕТ СН'!$H$5-'СЕТ СН'!$H$21</f>
        <v>3613.8655649299999</v>
      </c>
    </row>
    <row r="98" spans="1:25" ht="15.75" x14ac:dyDescent="0.2">
      <c r="A98" s="35">
        <f t="shared" si="2"/>
        <v>43936</v>
      </c>
      <c r="B98" s="36">
        <f>SUMIFS(СВЦЭМ!$D$33:$D$776,СВЦЭМ!$A$33:$A$776,$A98,СВЦЭМ!$B$33:$B$776,B$83)+'СЕТ СН'!$H$11+СВЦЭМ!$D$10+'СЕТ СН'!$H$5-'СЕТ СН'!$H$21</f>
        <v>3661.9167260200002</v>
      </c>
      <c r="C98" s="36">
        <f>SUMIFS(СВЦЭМ!$D$33:$D$776,СВЦЭМ!$A$33:$A$776,$A98,СВЦЭМ!$B$33:$B$776,C$83)+'СЕТ СН'!$H$11+СВЦЭМ!$D$10+'СЕТ СН'!$H$5-'СЕТ СН'!$H$21</f>
        <v>3680.63204984</v>
      </c>
      <c r="D98" s="36">
        <f>SUMIFS(СВЦЭМ!$D$33:$D$776,СВЦЭМ!$A$33:$A$776,$A98,СВЦЭМ!$B$33:$B$776,D$83)+'СЕТ СН'!$H$11+СВЦЭМ!$D$10+'СЕТ СН'!$H$5-'СЕТ СН'!$H$21</f>
        <v>3682.44690102</v>
      </c>
      <c r="E98" s="36">
        <f>SUMIFS(СВЦЭМ!$D$33:$D$776,СВЦЭМ!$A$33:$A$776,$A98,СВЦЭМ!$B$33:$B$776,E$83)+'СЕТ СН'!$H$11+СВЦЭМ!$D$10+'СЕТ СН'!$H$5-'СЕТ СН'!$H$21</f>
        <v>3676.1474475699997</v>
      </c>
      <c r="F98" s="36">
        <f>SUMIFS(СВЦЭМ!$D$33:$D$776,СВЦЭМ!$A$33:$A$776,$A98,СВЦЭМ!$B$33:$B$776,F$83)+'СЕТ СН'!$H$11+СВЦЭМ!$D$10+'СЕТ СН'!$H$5-'СЕТ СН'!$H$21</f>
        <v>3672.7981510099999</v>
      </c>
      <c r="G98" s="36">
        <f>SUMIFS(СВЦЭМ!$D$33:$D$776,СВЦЭМ!$A$33:$A$776,$A98,СВЦЭМ!$B$33:$B$776,G$83)+'СЕТ СН'!$H$11+СВЦЭМ!$D$10+'СЕТ СН'!$H$5-'СЕТ СН'!$H$21</f>
        <v>3671.32945625</v>
      </c>
      <c r="H98" s="36">
        <f>SUMIFS(СВЦЭМ!$D$33:$D$776,СВЦЭМ!$A$33:$A$776,$A98,СВЦЭМ!$B$33:$B$776,H$83)+'СЕТ СН'!$H$11+СВЦЭМ!$D$10+'СЕТ СН'!$H$5-'СЕТ СН'!$H$21</f>
        <v>3660.13429563</v>
      </c>
      <c r="I98" s="36">
        <f>SUMIFS(СВЦЭМ!$D$33:$D$776,СВЦЭМ!$A$33:$A$776,$A98,СВЦЭМ!$B$33:$B$776,I$83)+'СЕТ СН'!$H$11+СВЦЭМ!$D$10+'СЕТ СН'!$H$5-'СЕТ СН'!$H$21</f>
        <v>3645.6398268000003</v>
      </c>
      <c r="J98" s="36">
        <f>SUMIFS(СВЦЭМ!$D$33:$D$776,СВЦЭМ!$A$33:$A$776,$A98,СВЦЭМ!$B$33:$B$776,J$83)+'СЕТ СН'!$H$11+СВЦЭМ!$D$10+'СЕТ СН'!$H$5-'СЕТ СН'!$H$21</f>
        <v>3580.25605537</v>
      </c>
      <c r="K98" s="36">
        <f>SUMIFS(СВЦЭМ!$D$33:$D$776,СВЦЭМ!$A$33:$A$776,$A98,СВЦЭМ!$B$33:$B$776,K$83)+'СЕТ СН'!$H$11+СВЦЭМ!$D$10+'СЕТ СН'!$H$5-'СЕТ СН'!$H$21</f>
        <v>3548.2022021299999</v>
      </c>
      <c r="L98" s="36">
        <f>SUMIFS(СВЦЭМ!$D$33:$D$776,СВЦЭМ!$A$33:$A$776,$A98,СВЦЭМ!$B$33:$B$776,L$83)+'СЕТ СН'!$H$11+СВЦЭМ!$D$10+'СЕТ СН'!$H$5-'СЕТ СН'!$H$21</f>
        <v>3550.9633042700002</v>
      </c>
      <c r="M98" s="36">
        <f>SUMIFS(СВЦЭМ!$D$33:$D$776,СВЦЭМ!$A$33:$A$776,$A98,СВЦЭМ!$B$33:$B$776,M$83)+'СЕТ СН'!$H$11+СВЦЭМ!$D$10+'СЕТ СН'!$H$5-'СЕТ СН'!$H$21</f>
        <v>3558.8636104500001</v>
      </c>
      <c r="N98" s="36">
        <f>SUMIFS(СВЦЭМ!$D$33:$D$776,СВЦЭМ!$A$33:$A$776,$A98,СВЦЭМ!$B$33:$B$776,N$83)+'СЕТ СН'!$H$11+СВЦЭМ!$D$10+'СЕТ СН'!$H$5-'СЕТ СН'!$H$21</f>
        <v>3554.0120870400001</v>
      </c>
      <c r="O98" s="36">
        <f>SUMIFS(СВЦЭМ!$D$33:$D$776,СВЦЭМ!$A$33:$A$776,$A98,СВЦЭМ!$B$33:$B$776,O$83)+'СЕТ СН'!$H$11+СВЦЭМ!$D$10+'СЕТ СН'!$H$5-'СЕТ СН'!$H$21</f>
        <v>3572.65770466</v>
      </c>
      <c r="P98" s="36">
        <f>SUMIFS(СВЦЭМ!$D$33:$D$776,СВЦЭМ!$A$33:$A$776,$A98,СВЦЭМ!$B$33:$B$776,P$83)+'СЕТ СН'!$H$11+СВЦЭМ!$D$10+'СЕТ СН'!$H$5-'СЕТ СН'!$H$21</f>
        <v>3574.5785466500001</v>
      </c>
      <c r="Q98" s="36">
        <f>SUMIFS(СВЦЭМ!$D$33:$D$776,СВЦЭМ!$A$33:$A$776,$A98,СВЦЭМ!$B$33:$B$776,Q$83)+'СЕТ СН'!$H$11+СВЦЭМ!$D$10+'СЕТ СН'!$H$5-'СЕТ СН'!$H$21</f>
        <v>3576.8629550000001</v>
      </c>
      <c r="R98" s="36">
        <f>SUMIFS(СВЦЭМ!$D$33:$D$776,СВЦЭМ!$A$33:$A$776,$A98,СВЦЭМ!$B$33:$B$776,R$83)+'СЕТ СН'!$H$11+СВЦЭМ!$D$10+'СЕТ СН'!$H$5-'СЕТ СН'!$H$21</f>
        <v>3575.5298604899999</v>
      </c>
      <c r="S98" s="36">
        <f>SUMIFS(СВЦЭМ!$D$33:$D$776,СВЦЭМ!$A$33:$A$776,$A98,СВЦЭМ!$B$33:$B$776,S$83)+'СЕТ СН'!$H$11+СВЦЭМ!$D$10+'СЕТ СН'!$H$5-'СЕТ СН'!$H$21</f>
        <v>3573.1606004100004</v>
      </c>
      <c r="T98" s="36">
        <f>SUMIFS(СВЦЭМ!$D$33:$D$776,СВЦЭМ!$A$33:$A$776,$A98,СВЦЭМ!$B$33:$B$776,T$83)+'СЕТ СН'!$H$11+СВЦЭМ!$D$10+'СЕТ СН'!$H$5-'СЕТ СН'!$H$21</f>
        <v>3548.6923067100001</v>
      </c>
      <c r="U98" s="36">
        <f>SUMIFS(СВЦЭМ!$D$33:$D$776,СВЦЭМ!$A$33:$A$776,$A98,СВЦЭМ!$B$33:$B$776,U$83)+'СЕТ СН'!$H$11+СВЦЭМ!$D$10+'СЕТ СН'!$H$5-'СЕТ СН'!$H$21</f>
        <v>3522.6600119100003</v>
      </c>
      <c r="V98" s="36">
        <f>SUMIFS(СВЦЭМ!$D$33:$D$776,СВЦЭМ!$A$33:$A$776,$A98,СВЦЭМ!$B$33:$B$776,V$83)+'СЕТ СН'!$H$11+СВЦЭМ!$D$10+'СЕТ СН'!$H$5-'СЕТ СН'!$H$21</f>
        <v>3534.6711293600001</v>
      </c>
      <c r="W98" s="36">
        <f>SUMIFS(СВЦЭМ!$D$33:$D$776,СВЦЭМ!$A$33:$A$776,$A98,СВЦЭМ!$B$33:$B$776,W$83)+'СЕТ СН'!$H$11+СВЦЭМ!$D$10+'СЕТ СН'!$H$5-'СЕТ СН'!$H$21</f>
        <v>3536.6036053900002</v>
      </c>
      <c r="X98" s="36">
        <f>SUMIFS(СВЦЭМ!$D$33:$D$776,СВЦЭМ!$A$33:$A$776,$A98,СВЦЭМ!$B$33:$B$776,X$83)+'СЕТ СН'!$H$11+СВЦЭМ!$D$10+'СЕТ СН'!$H$5-'СЕТ СН'!$H$21</f>
        <v>3527.2522433900003</v>
      </c>
      <c r="Y98" s="36">
        <f>SUMIFS(СВЦЭМ!$D$33:$D$776,СВЦЭМ!$A$33:$A$776,$A98,СВЦЭМ!$B$33:$B$776,Y$83)+'СЕТ СН'!$H$11+СВЦЭМ!$D$10+'СЕТ СН'!$H$5-'СЕТ СН'!$H$21</f>
        <v>3562.42924279</v>
      </c>
    </row>
    <row r="99" spans="1:25" ht="15.75" x14ac:dyDescent="0.2">
      <c r="A99" s="35">
        <f t="shared" si="2"/>
        <v>43937</v>
      </c>
      <c r="B99" s="36">
        <f>SUMIFS(СВЦЭМ!$D$33:$D$776,СВЦЭМ!$A$33:$A$776,$A99,СВЦЭМ!$B$33:$B$776,B$83)+'СЕТ СН'!$H$11+СВЦЭМ!$D$10+'СЕТ СН'!$H$5-'СЕТ СН'!$H$21</f>
        <v>3522.7972708500001</v>
      </c>
      <c r="C99" s="36">
        <f>SUMIFS(СВЦЭМ!$D$33:$D$776,СВЦЭМ!$A$33:$A$776,$A99,СВЦЭМ!$B$33:$B$776,C$83)+'СЕТ СН'!$H$11+СВЦЭМ!$D$10+'СЕТ СН'!$H$5-'СЕТ СН'!$H$21</f>
        <v>3546.97262447</v>
      </c>
      <c r="D99" s="36">
        <f>SUMIFS(СВЦЭМ!$D$33:$D$776,СВЦЭМ!$A$33:$A$776,$A99,СВЦЭМ!$B$33:$B$776,D$83)+'СЕТ СН'!$H$11+СВЦЭМ!$D$10+'СЕТ СН'!$H$5-'СЕТ СН'!$H$21</f>
        <v>3569.1117850000001</v>
      </c>
      <c r="E99" s="36">
        <f>SUMIFS(СВЦЭМ!$D$33:$D$776,СВЦЭМ!$A$33:$A$776,$A99,СВЦЭМ!$B$33:$B$776,E$83)+'СЕТ СН'!$H$11+СВЦЭМ!$D$10+'СЕТ СН'!$H$5-'СЕТ СН'!$H$21</f>
        <v>3585.53463702</v>
      </c>
      <c r="F99" s="36">
        <f>SUMIFS(СВЦЭМ!$D$33:$D$776,СВЦЭМ!$A$33:$A$776,$A99,СВЦЭМ!$B$33:$B$776,F$83)+'СЕТ СН'!$H$11+СВЦЭМ!$D$10+'СЕТ СН'!$H$5-'СЕТ СН'!$H$21</f>
        <v>3585.0311712000002</v>
      </c>
      <c r="G99" s="36">
        <f>SUMIFS(СВЦЭМ!$D$33:$D$776,СВЦЭМ!$A$33:$A$776,$A99,СВЦЭМ!$B$33:$B$776,G$83)+'СЕТ СН'!$H$11+СВЦЭМ!$D$10+'СЕТ СН'!$H$5-'СЕТ СН'!$H$21</f>
        <v>3573.42401797</v>
      </c>
      <c r="H99" s="36">
        <f>SUMIFS(СВЦЭМ!$D$33:$D$776,СВЦЭМ!$A$33:$A$776,$A99,СВЦЭМ!$B$33:$B$776,H$83)+'СЕТ СН'!$H$11+СВЦЭМ!$D$10+'СЕТ СН'!$H$5-'СЕТ СН'!$H$21</f>
        <v>3547.2356440600001</v>
      </c>
      <c r="I99" s="36">
        <f>SUMIFS(СВЦЭМ!$D$33:$D$776,СВЦЭМ!$A$33:$A$776,$A99,СВЦЭМ!$B$33:$B$776,I$83)+'СЕТ СН'!$H$11+СВЦЭМ!$D$10+'СЕТ СН'!$H$5-'СЕТ СН'!$H$21</f>
        <v>3518.8237821000002</v>
      </c>
      <c r="J99" s="36">
        <f>SUMIFS(СВЦЭМ!$D$33:$D$776,СВЦЭМ!$A$33:$A$776,$A99,СВЦЭМ!$B$33:$B$776,J$83)+'СЕТ СН'!$H$11+СВЦЭМ!$D$10+'СЕТ СН'!$H$5-'СЕТ СН'!$H$21</f>
        <v>3483.2842645999999</v>
      </c>
      <c r="K99" s="36">
        <f>SUMIFS(СВЦЭМ!$D$33:$D$776,СВЦЭМ!$A$33:$A$776,$A99,СВЦЭМ!$B$33:$B$776,K$83)+'СЕТ СН'!$H$11+СВЦЭМ!$D$10+'СЕТ СН'!$H$5-'СЕТ СН'!$H$21</f>
        <v>3499.98284749</v>
      </c>
      <c r="L99" s="36">
        <f>SUMIFS(СВЦЭМ!$D$33:$D$776,СВЦЭМ!$A$33:$A$776,$A99,СВЦЭМ!$B$33:$B$776,L$83)+'СЕТ СН'!$H$11+СВЦЭМ!$D$10+'СЕТ СН'!$H$5-'СЕТ СН'!$H$21</f>
        <v>3494.65552837</v>
      </c>
      <c r="M99" s="36">
        <f>SUMIFS(СВЦЭМ!$D$33:$D$776,СВЦЭМ!$A$33:$A$776,$A99,СВЦЭМ!$B$33:$B$776,M$83)+'СЕТ СН'!$H$11+СВЦЭМ!$D$10+'СЕТ СН'!$H$5-'СЕТ СН'!$H$21</f>
        <v>3486.3097803700002</v>
      </c>
      <c r="N99" s="36">
        <f>SUMIFS(СВЦЭМ!$D$33:$D$776,СВЦЭМ!$A$33:$A$776,$A99,СВЦЭМ!$B$33:$B$776,N$83)+'СЕТ СН'!$H$11+СВЦЭМ!$D$10+'СЕТ СН'!$H$5-'СЕТ СН'!$H$21</f>
        <v>3477.8829664899999</v>
      </c>
      <c r="O99" s="36">
        <f>SUMIFS(СВЦЭМ!$D$33:$D$776,СВЦЭМ!$A$33:$A$776,$A99,СВЦЭМ!$B$33:$B$776,O$83)+'СЕТ СН'!$H$11+СВЦЭМ!$D$10+'СЕТ СН'!$H$5-'СЕТ СН'!$H$21</f>
        <v>3484.6028790400001</v>
      </c>
      <c r="P99" s="36">
        <f>SUMIFS(СВЦЭМ!$D$33:$D$776,СВЦЭМ!$A$33:$A$776,$A99,СВЦЭМ!$B$33:$B$776,P$83)+'СЕТ СН'!$H$11+СВЦЭМ!$D$10+'СЕТ СН'!$H$5-'СЕТ СН'!$H$21</f>
        <v>3488.3653340400001</v>
      </c>
      <c r="Q99" s="36">
        <f>SUMIFS(СВЦЭМ!$D$33:$D$776,СВЦЭМ!$A$33:$A$776,$A99,СВЦЭМ!$B$33:$B$776,Q$83)+'СЕТ СН'!$H$11+СВЦЭМ!$D$10+'СЕТ СН'!$H$5-'СЕТ СН'!$H$21</f>
        <v>3481.0153303100001</v>
      </c>
      <c r="R99" s="36">
        <f>SUMIFS(СВЦЭМ!$D$33:$D$776,СВЦЭМ!$A$33:$A$776,$A99,СВЦЭМ!$B$33:$B$776,R$83)+'СЕТ СН'!$H$11+СВЦЭМ!$D$10+'СЕТ СН'!$H$5-'СЕТ СН'!$H$21</f>
        <v>3475.0620971100002</v>
      </c>
      <c r="S99" s="36">
        <f>SUMIFS(СВЦЭМ!$D$33:$D$776,СВЦЭМ!$A$33:$A$776,$A99,СВЦЭМ!$B$33:$B$776,S$83)+'СЕТ СН'!$H$11+СВЦЭМ!$D$10+'СЕТ СН'!$H$5-'СЕТ СН'!$H$21</f>
        <v>3471.56498852</v>
      </c>
      <c r="T99" s="36">
        <f>SUMIFS(СВЦЭМ!$D$33:$D$776,СВЦЭМ!$A$33:$A$776,$A99,СВЦЭМ!$B$33:$B$776,T$83)+'СЕТ СН'!$H$11+СВЦЭМ!$D$10+'СЕТ СН'!$H$5-'СЕТ СН'!$H$21</f>
        <v>3464.8534985000001</v>
      </c>
      <c r="U99" s="36">
        <f>SUMIFS(СВЦЭМ!$D$33:$D$776,СВЦЭМ!$A$33:$A$776,$A99,СВЦЭМ!$B$33:$B$776,U$83)+'СЕТ СН'!$H$11+СВЦЭМ!$D$10+'СЕТ СН'!$H$5-'СЕТ СН'!$H$21</f>
        <v>3451.8902888699999</v>
      </c>
      <c r="V99" s="36">
        <f>SUMIFS(СВЦЭМ!$D$33:$D$776,СВЦЭМ!$A$33:$A$776,$A99,СВЦЭМ!$B$33:$B$776,V$83)+'СЕТ СН'!$H$11+СВЦЭМ!$D$10+'СЕТ СН'!$H$5-'СЕТ СН'!$H$21</f>
        <v>3435.8198400700003</v>
      </c>
      <c r="W99" s="36">
        <f>SUMIFS(СВЦЭМ!$D$33:$D$776,СВЦЭМ!$A$33:$A$776,$A99,СВЦЭМ!$B$33:$B$776,W$83)+'СЕТ СН'!$H$11+СВЦЭМ!$D$10+'СЕТ СН'!$H$5-'СЕТ СН'!$H$21</f>
        <v>3444.90912497</v>
      </c>
      <c r="X99" s="36">
        <f>SUMIFS(СВЦЭМ!$D$33:$D$776,СВЦЭМ!$A$33:$A$776,$A99,СВЦЭМ!$B$33:$B$776,X$83)+'СЕТ СН'!$H$11+СВЦЭМ!$D$10+'СЕТ СН'!$H$5-'СЕТ СН'!$H$21</f>
        <v>3459.0667305699999</v>
      </c>
      <c r="Y99" s="36">
        <f>SUMIFS(СВЦЭМ!$D$33:$D$776,СВЦЭМ!$A$33:$A$776,$A99,СВЦЭМ!$B$33:$B$776,Y$83)+'СЕТ СН'!$H$11+СВЦЭМ!$D$10+'СЕТ СН'!$H$5-'СЕТ СН'!$H$21</f>
        <v>3473.9354256300003</v>
      </c>
    </row>
    <row r="100" spans="1:25" ht="15.75" x14ac:dyDescent="0.2">
      <c r="A100" s="35">
        <f t="shared" si="2"/>
        <v>43938</v>
      </c>
      <c r="B100" s="36">
        <f>SUMIFS(СВЦЭМ!$D$33:$D$776,СВЦЭМ!$A$33:$A$776,$A100,СВЦЭМ!$B$33:$B$776,B$83)+'СЕТ СН'!$H$11+СВЦЭМ!$D$10+'СЕТ СН'!$H$5-'СЕТ СН'!$H$21</f>
        <v>3563.9244603100001</v>
      </c>
      <c r="C100" s="36">
        <f>SUMIFS(СВЦЭМ!$D$33:$D$776,СВЦЭМ!$A$33:$A$776,$A100,СВЦЭМ!$B$33:$B$776,C$83)+'СЕТ СН'!$H$11+СВЦЭМ!$D$10+'СЕТ СН'!$H$5-'СЕТ СН'!$H$21</f>
        <v>3579.0010386100003</v>
      </c>
      <c r="D100" s="36">
        <f>SUMIFS(СВЦЭМ!$D$33:$D$776,СВЦЭМ!$A$33:$A$776,$A100,СВЦЭМ!$B$33:$B$776,D$83)+'СЕТ СН'!$H$11+СВЦЭМ!$D$10+'СЕТ СН'!$H$5-'СЕТ СН'!$H$21</f>
        <v>3602.9229740999999</v>
      </c>
      <c r="E100" s="36">
        <f>SUMIFS(СВЦЭМ!$D$33:$D$776,СВЦЭМ!$A$33:$A$776,$A100,СВЦЭМ!$B$33:$B$776,E$83)+'СЕТ СН'!$H$11+СВЦЭМ!$D$10+'СЕТ СН'!$H$5-'СЕТ СН'!$H$21</f>
        <v>3624.3684079300001</v>
      </c>
      <c r="F100" s="36">
        <f>SUMIFS(СВЦЭМ!$D$33:$D$776,СВЦЭМ!$A$33:$A$776,$A100,СВЦЭМ!$B$33:$B$776,F$83)+'СЕТ СН'!$H$11+СВЦЭМ!$D$10+'СЕТ СН'!$H$5-'СЕТ СН'!$H$21</f>
        <v>3622.5375813000001</v>
      </c>
      <c r="G100" s="36">
        <f>SUMIFS(СВЦЭМ!$D$33:$D$776,СВЦЭМ!$A$33:$A$776,$A100,СВЦЭМ!$B$33:$B$776,G$83)+'СЕТ СН'!$H$11+СВЦЭМ!$D$10+'СЕТ СН'!$H$5-'СЕТ СН'!$H$21</f>
        <v>3601.6619548899998</v>
      </c>
      <c r="H100" s="36">
        <f>SUMIFS(СВЦЭМ!$D$33:$D$776,СВЦЭМ!$A$33:$A$776,$A100,СВЦЭМ!$B$33:$B$776,H$83)+'СЕТ СН'!$H$11+СВЦЭМ!$D$10+'СЕТ СН'!$H$5-'СЕТ СН'!$H$21</f>
        <v>3569.3272784000001</v>
      </c>
      <c r="I100" s="36">
        <f>SUMIFS(СВЦЭМ!$D$33:$D$776,СВЦЭМ!$A$33:$A$776,$A100,СВЦЭМ!$B$33:$B$776,I$83)+'СЕТ СН'!$H$11+СВЦЭМ!$D$10+'СЕТ СН'!$H$5-'СЕТ СН'!$H$21</f>
        <v>3533.92218314</v>
      </c>
      <c r="J100" s="36">
        <f>SUMIFS(СВЦЭМ!$D$33:$D$776,СВЦЭМ!$A$33:$A$776,$A100,СВЦЭМ!$B$33:$B$776,J$83)+'СЕТ СН'!$H$11+СВЦЭМ!$D$10+'СЕТ СН'!$H$5-'СЕТ СН'!$H$21</f>
        <v>3468.9041758600001</v>
      </c>
      <c r="K100" s="36">
        <f>SUMIFS(СВЦЭМ!$D$33:$D$776,СВЦЭМ!$A$33:$A$776,$A100,СВЦЭМ!$B$33:$B$776,K$83)+'СЕТ СН'!$H$11+СВЦЭМ!$D$10+'СЕТ СН'!$H$5-'СЕТ СН'!$H$21</f>
        <v>3473.6568094700001</v>
      </c>
      <c r="L100" s="36">
        <f>SUMIFS(СВЦЭМ!$D$33:$D$776,СВЦЭМ!$A$33:$A$776,$A100,СВЦЭМ!$B$33:$B$776,L$83)+'СЕТ СН'!$H$11+СВЦЭМ!$D$10+'СЕТ СН'!$H$5-'СЕТ СН'!$H$21</f>
        <v>3469.63074886</v>
      </c>
      <c r="M100" s="36">
        <f>SUMIFS(СВЦЭМ!$D$33:$D$776,СВЦЭМ!$A$33:$A$776,$A100,СВЦЭМ!$B$33:$B$776,M$83)+'СЕТ СН'!$H$11+СВЦЭМ!$D$10+'СЕТ СН'!$H$5-'СЕТ СН'!$H$21</f>
        <v>3466.7183128800002</v>
      </c>
      <c r="N100" s="36">
        <f>SUMIFS(СВЦЭМ!$D$33:$D$776,СВЦЭМ!$A$33:$A$776,$A100,СВЦЭМ!$B$33:$B$776,N$83)+'СЕТ СН'!$H$11+СВЦЭМ!$D$10+'СЕТ СН'!$H$5-'СЕТ СН'!$H$21</f>
        <v>3465.37649526</v>
      </c>
      <c r="O100" s="36">
        <f>SUMIFS(СВЦЭМ!$D$33:$D$776,СВЦЭМ!$A$33:$A$776,$A100,СВЦЭМ!$B$33:$B$776,O$83)+'СЕТ СН'!$H$11+СВЦЭМ!$D$10+'СЕТ СН'!$H$5-'СЕТ СН'!$H$21</f>
        <v>3473.9614272500003</v>
      </c>
      <c r="P100" s="36">
        <f>SUMIFS(СВЦЭМ!$D$33:$D$776,СВЦЭМ!$A$33:$A$776,$A100,СВЦЭМ!$B$33:$B$776,P$83)+'СЕТ СН'!$H$11+СВЦЭМ!$D$10+'СЕТ СН'!$H$5-'СЕТ СН'!$H$21</f>
        <v>3484.7003289600002</v>
      </c>
      <c r="Q100" s="36">
        <f>SUMIFS(СВЦЭМ!$D$33:$D$776,СВЦЭМ!$A$33:$A$776,$A100,СВЦЭМ!$B$33:$B$776,Q$83)+'СЕТ СН'!$H$11+СВЦЭМ!$D$10+'СЕТ СН'!$H$5-'СЕТ СН'!$H$21</f>
        <v>3491.9394317200004</v>
      </c>
      <c r="R100" s="36">
        <f>SUMIFS(СВЦЭМ!$D$33:$D$776,СВЦЭМ!$A$33:$A$776,$A100,СВЦЭМ!$B$33:$B$776,R$83)+'СЕТ СН'!$H$11+СВЦЭМ!$D$10+'СЕТ СН'!$H$5-'СЕТ СН'!$H$21</f>
        <v>3488.6730678100002</v>
      </c>
      <c r="S100" s="36">
        <f>SUMIFS(СВЦЭМ!$D$33:$D$776,СВЦЭМ!$A$33:$A$776,$A100,СВЦЭМ!$B$33:$B$776,S$83)+'СЕТ СН'!$H$11+СВЦЭМ!$D$10+'СЕТ СН'!$H$5-'СЕТ СН'!$H$21</f>
        <v>3481.6033954100003</v>
      </c>
      <c r="T100" s="36">
        <f>SUMIFS(СВЦЭМ!$D$33:$D$776,СВЦЭМ!$A$33:$A$776,$A100,СВЦЭМ!$B$33:$B$776,T$83)+'СЕТ СН'!$H$11+СВЦЭМ!$D$10+'СЕТ СН'!$H$5-'СЕТ СН'!$H$21</f>
        <v>3462.3893181399999</v>
      </c>
      <c r="U100" s="36">
        <f>SUMIFS(СВЦЭМ!$D$33:$D$776,СВЦЭМ!$A$33:$A$776,$A100,СВЦЭМ!$B$33:$B$776,U$83)+'СЕТ СН'!$H$11+СВЦЭМ!$D$10+'СЕТ СН'!$H$5-'СЕТ СН'!$H$21</f>
        <v>3447.1859180700003</v>
      </c>
      <c r="V100" s="36">
        <f>SUMIFS(СВЦЭМ!$D$33:$D$776,СВЦЭМ!$A$33:$A$776,$A100,СВЦЭМ!$B$33:$B$776,V$83)+'СЕТ СН'!$H$11+СВЦЭМ!$D$10+'СЕТ СН'!$H$5-'СЕТ СН'!$H$21</f>
        <v>3457.6304359700002</v>
      </c>
      <c r="W100" s="36">
        <f>SUMIFS(СВЦЭМ!$D$33:$D$776,СВЦЭМ!$A$33:$A$776,$A100,СВЦЭМ!$B$33:$B$776,W$83)+'СЕТ СН'!$H$11+СВЦЭМ!$D$10+'СЕТ СН'!$H$5-'СЕТ СН'!$H$21</f>
        <v>3457.2919376300001</v>
      </c>
      <c r="X100" s="36">
        <f>SUMIFS(СВЦЭМ!$D$33:$D$776,СВЦЭМ!$A$33:$A$776,$A100,СВЦЭМ!$B$33:$B$776,X$83)+'СЕТ СН'!$H$11+СВЦЭМ!$D$10+'СЕТ СН'!$H$5-'СЕТ СН'!$H$21</f>
        <v>3464.7904220800001</v>
      </c>
      <c r="Y100" s="36">
        <f>SUMIFS(СВЦЭМ!$D$33:$D$776,СВЦЭМ!$A$33:$A$776,$A100,СВЦЭМ!$B$33:$B$776,Y$83)+'СЕТ СН'!$H$11+СВЦЭМ!$D$10+'СЕТ СН'!$H$5-'СЕТ СН'!$H$21</f>
        <v>3467.8303420500001</v>
      </c>
    </row>
    <row r="101" spans="1:25" ht="15.75" x14ac:dyDescent="0.2">
      <c r="A101" s="35">
        <f t="shared" si="2"/>
        <v>43939</v>
      </c>
      <c r="B101" s="36">
        <f>SUMIFS(СВЦЭМ!$D$33:$D$776,СВЦЭМ!$A$33:$A$776,$A101,СВЦЭМ!$B$33:$B$776,B$83)+'СЕТ СН'!$H$11+СВЦЭМ!$D$10+'СЕТ СН'!$H$5-'СЕТ СН'!$H$21</f>
        <v>3588.7621272900001</v>
      </c>
      <c r="C101" s="36">
        <f>SUMIFS(СВЦЭМ!$D$33:$D$776,СВЦЭМ!$A$33:$A$776,$A101,СВЦЭМ!$B$33:$B$776,C$83)+'СЕТ СН'!$H$11+СВЦЭМ!$D$10+'СЕТ СН'!$H$5-'СЕТ СН'!$H$21</f>
        <v>3635.2026864600002</v>
      </c>
      <c r="D101" s="36">
        <f>SUMIFS(СВЦЭМ!$D$33:$D$776,СВЦЭМ!$A$33:$A$776,$A101,СВЦЭМ!$B$33:$B$776,D$83)+'СЕТ СН'!$H$11+СВЦЭМ!$D$10+'СЕТ СН'!$H$5-'СЕТ СН'!$H$21</f>
        <v>3643.7133930299997</v>
      </c>
      <c r="E101" s="36">
        <f>SUMIFS(СВЦЭМ!$D$33:$D$776,СВЦЭМ!$A$33:$A$776,$A101,СВЦЭМ!$B$33:$B$776,E$83)+'СЕТ СН'!$H$11+СВЦЭМ!$D$10+'СЕТ СН'!$H$5-'СЕТ СН'!$H$21</f>
        <v>3655.8165838200002</v>
      </c>
      <c r="F101" s="36">
        <f>SUMIFS(СВЦЭМ!$D$33:$D$776,СВЦЭМ!$A$33:$A$776,$A101,СВЦЭМ!$B$33:$B$776,F$83)+'СЕТ СН'!$H$11+СВЦЭМ!$D$10+'СЕТ СН'!$H$5-'СЕТ СН'!$H$21</f>
        <v>3652.2806890699999</v>
      </c>
      <c r="G101" s="36">
        <f>SUMIFS(СВЦЭМ!$D$33:$D$776,СВЦЭМ!$A$33:$A$776,$A101,СВЦЭМ!$B$33:$B$776,G$83)+'СЕТ СН'!$H$11+СВЦЭМ!$D$10+'СЕТ СН'!$H$5-'СЕТ СН'!$H$21</f>
        <v>3653.1830233800001</v>
      </c>
      <c r="H101" s="36">
        <f>SUMIFS(СВЦЭМ!$D$33:$D$776,СВЦЭМ!$A$33:$A$776,$A101,СВЦЭМ!$B$33:$B$776,H$83)+'СЕТ СН'!$H$11+СВЦЭМ!$D$10+'СЕТ СН'!$H$5-'СЕТ СН'!$H$21</f>
        <v>3644.1188808699999</v>
      </c>
      <c r="I101" s="36">
        <f>SUMIFS(СВЦЭМ!$D$33:$D$776,СВЦЭМ!$A$33:$A$776,$A101,СВЦЭМ!$B$33:$B$776,I$83)+'СЕТ СН'!$H$11+СВЦЭМ!$D$10+'СЕТ СН'!$H$5-'СЕТ СН'!$H$21</f>
        <v>3610.9063715799998</v>
      </c>
      <c r="J101" s="36">
        <f>SUMIFS(СВЦЭМ!$D$33:$D$776,СВЦЭМ!$A$33:$A$776,$A101,СВЦЭМ!$B$33:$B$776,J$83)+'СЕТ СН'!$H$11+СВЦЭМ!$D$10+'СЕТ СН'!$H$5-'СЕТ СН'!$H$21</f>
        <v>3519.11279943</v>
      </c>
      <c r="K101" s="36">
        <f>SUMIFS(СВЦЭМ!$D$33:$D$776,СВЦЭМ!$A$33:$A$776,$A101,СВЦЭМ!$B$33:$B$776,K$83)+'СЕТ СН'!$H$11+СВЦЭМ!$D$10+'СЕТ СН'!$H$5-'СЕТ СН'!$H$21</f>
        <v>3504.8305585500002</v>
      </c>
      <c r="L101" s="36">
        <f>SUMIFS(СВЦЭМ!$D$33:$D$776,СВЦЭМ!$A$33:$A$776,$A101,СВЦЭМ!$B$33:$B$776,L$83)+'СЕТ СН'!$H$11+СВЦЭМ!$D$10+'СЕТ СН'!$H$5-'СЕТ СН'!$H$21</f>
        <v>3499.0525440000001</v>
      </c>
      <c r="M101" s="36">
        <f>SUMIFS(СВЦЭМ!$D$33:$D$776,СВЦЭМ!$A$33:$A$776,$A101,СВЦЭМ!$B$33:$B$776,M$83)+'СЕТ СН'!$H$11+СВЦЭМ!$D$10+'СЕТ СН'!$H$5-'СЕТ СН'!$H$21</f>
        <v>3495.6907982100001</v>
      </c>
      <c r="N101" s="36">
        <f>SUMIFS(СВЦЭМ!$D$33:$D$776,СВЦЭМ!$A$33:$A$776,$A101,СВЦЭМ!$B$33:$B$776,N$83)+'СЕТ СН'!$H$11+СВЦЭМ!$D$10+'СЕТ СН'!$H$5-'СЕТ СН'!$H$21</f>
        <v>3509.59666543</v>
      </c>
      <c r="O101" s="36">
        <f>SUMIFS(СВЦЭМ!$D$33:$D$776,СВЦЭМ!$A$33:$A$776,$A101,СВЦЭМ!$B$33:$B$776,O$83)+'СЕТ СН'!$H$11+СВЦЭМ!$D$10+'СЕТ СН'!$H$5-'СЕТ СН'!$H$21</f>
        <v>3530.2419288700003</v>
      </c>
      <c r="P101" s="36">
        <f>SUMIFS(СВЦЭМ!$D$33:$D$776,СВЦЭМ!$A$33:$A$776,$A101,СВЦЭМ!$B$33:$B$776,P$83)+'СЕТ СН'!$H$11+СВЦЭМ!$D$10+'СЕТ СН'!$H$5-'СЕТ СН'!$H$21</f>
        <v>3541.66469039</v>
      </c>
      <c r="Q101" s="36">
        <f>SUMIFS(СВЦЭМ!$D$33:$D$776,СВЦЭМ!$A$33:$A$776,$A101,СВЦЭМ!$B$33:$B$776,Q$83)+'СЕТ СН'!$H$11+СВЦЭМ!$D$10+'СЕТ СН'!$H$5-'СЕТ СН'!$H$21</f>
        <v>3549.3606274000003</v>
      </c>
      <c r="R101" s="36">
        <f>SUMIFS(СВЦЭМ!$D$33:$D$776,СВЦЭМ!$A$33:$A$776,$A101,СВЦЭМ!$B$33:$B$776,R$83)+'СЕТ СН'!$H$11+СВЦЭМ!$D$10+'СЕТ СН'!$H$5-'СЕТ СН'!$H$21</f>
        <v>3544.97466196</v>
      </c>
      <c r="S101" s="36">
        <f>SUMIFS(СВЦЭМ!$D$33:$D$776,СВЦЭМ!$A$33:$A$776,$A101,СВЦЭМ!$B$33:$B$776,S$83)+'СЕТ СН'!$H$11+СВЦЭМ!$D$10+'СЕТ СН'!$H$5-'СЕТ СН'!$H$21</f>
        <v>3538.8129991300002</v>
      </c>
      <c r="T101" s="36">
        <f>SUMIFS(СВЦЭМ!$D$33:$D$776,СВЦЭМ!$A$33:$A$776,$A101,СВЦЭМ!$B$33:$B$776,T$83)+'СЕТ СН'!$H$11+СВЦЭМ!$D$10+'СЕТ СН'!$H$5-'СЕТ СН'!$H$21</f>
        <v>3514.2713588400002</v>
      </c>
      <c r="U101" s="36">
        <f>SUMIFS(СВЦЭМ!$D$33:$D$776,СВЦЭМ!$A$33:$A$776,$A101,СВЦЭМ!$B$33:$B$776,U$83)+'СЕТ СН'!$H$11+СВЦЭМ!$D$10+'СЕТ СН'!$H$5-'СЕТ СН'!$H$21</f>
        <v>3476.9074739299999</v>
      </c>
      <c r="V101" s="36">
        <f>SUMIFS(СВЦЭМ!$D$33:$D$776,СВЦЭМ!$A$33:$A$776,$A101,СВЦЭМ!$B$33:$B$776,V$83)+'СЕТ СН'!$H$11+СВЦЭМ!$D$10+'СЕТ СН'!$H$5-'СЕТ СН'!$H$21</f>
        <v>3465.8448371600002</v>
      </c>
      <c r="W101" s="36">
        <f>SUMIFS(СВЦЭМ!$D$33:$D$776,СВЦЭМ!$A$33:$A$776,$A101,СВЦЭМ!$B$33:$B$776,W$83)+'СЕТ СН'!$H$11+СВЦЭМ!$D$10+'СЕТ СН'!$H$5-'СЕТ СН'!$H$21</f>
        <v>3481.12784328</v>
      </c>
      <c r="X101" s="36">
        <f>SUMIFS(СВЦЭМ!$D$33:$D$776,СВЦЭМ!$A$33:$A$776,$A101,СВЦЭМ!$B$33:$B$776,X$83)+'СЕТ СН'!$H$11+СВЦЭМ!$D$10+'СЕТ СН'!$H$5-'СЕТ СН'!$H$21</f>
        <v>3502.4161784600001</v>
      </c>
      <c r="Y101" s="36">
        <f>SUMIFS(СВЦЭМ!$D$33:$D$776,СВЦЭМ!$A$33:$A$776,$A101,СВЦЭМ!$B$33:$B$776,Y$83)+'СЕТ СН'!$H$11+СВЦЭМ!$D$10+'СЕТ СН'!$H$5-'СЕТ СН'!$H$21</f>
        <v>3544.9939104300001</v>
      </c>
    </row>
    <row r="102" spans="1:25" ht="15.75" x14ac:dyDescent="0.2">
      <c r="A102" s="35">
        <f t="shared" si="2"/>
        <v>43940</v>
      </c>
      <c r="B102" s="36">
        <f>SUMIFS(СВЦЭМ!$D$33:$D$776,СВЦЭМ!$A$33:$A$776,$A102,СВЦЭМ!$B$33:$B$776,B$83)+'СЕТ СН'!$H$11+СВЦЭМ!$D$10+'СЕТ СН'!$H$5-'СЕТ СН'!$H$21</f>
        <v>3598.08485157</v>
      </c>
      <c r="C102" s="36">
        <f>SUMIFS(СВЦЭМ!$D$33:$D$776,СВЦЭМ!$A$33:$A$776,$A102,СВЦЭМ!$B$33:$B$776,C$83)+'СЕТ СН'!$H$11+СВЦЭМ!$D$10+'СЕТ СН'!$H$5-'СЕТ СН'!$H$21</f>
        <v>3600.8831857699997</v>
      </c>
      <c r="D102" s="36">
        <f>SUMIFS(СВЦЭМ!$D$33:$D$776,СВЦЭМ!$A$33:$A$776,$A102,СВЦЭМ!$B$33:$B$776,D$83)+'СЕТ СН'!$H$11+СВЦЭМ!$D$10+'СЕТ СН'!$H$5-'СЕТ СН'!$H$21</f>
        <v>3588.24365162</v>
      </c>
      <c r="E102" s="36">
        <f>SUMIFS(СВЦЭМ!$D$33:$D$776,СВЦЭМ!$A$33:$A$776,$A102,СВЦЭМ!$B$33:$B$776,E$83)+'СЕТ СН'!$H$11+СВЦЭМ!$D$10+'СЕТ СН'!$H$5-'СЕТ СН'!$H$21</f>
        <v>3598.2456251499998</v>
      </c>
      <c r="F102" s="36">
        <f>SUMIFS(СВЦЭМ!$D$33:$D$776,СВЦЭМ!$A$33:$A$776,$A102,СВЦЭМ!$B$33:$B$776,F$83)+'СЕТ СН'!$H$11+СВЦЭМ!$D$10+'СЕТ СН'!$H$5-'СЕТ СН'!$H$21</f>
        <v>3594.2244586699999</v>
      </c>
      <c r="G102" s="36">
        <f>SUMIFS(СВЦЭМ!$D$33:$D$776,СВЦЭМ!$A$33:$A$776,$A102,СВЦЭМ!$B$33:$B$776,G$83)+'СЕТ СН'!$H$11+СВЦЭМ!$D$10+'СЕТ СН'!$H$5-'СЕТ СН'!$H$21</f>
        <v>3602.5410267500001</v>
      </c>
      <c r="H102" s="36">
        <f>SUMIFS(СВЦЭМ!$D$33:$D$776,СВЦЭМ!$A$33:$A$776,$A102,СВЦЭМ!$B$33:$B$776,H$83)+'СЕТ СН'!$H$11+СВЦЭМ!$D$10+'СЕТ СН'!$H$5-'СЕТ СН'!$H$21</f>
        <v>3602.1284285199999</v>
      </c>
      <c r="I102" s="36">
        <f>SUMIFS(СВЦЭМ!$D$33:$D$776,СВЦЭМ!$A$33:$A$776,$A102,СВЦЭМ!$B$33:$B$776,I$83)+'СЕТ СН'!$H$11+СВЦЭМ!$D$10+'СЕТ СН'!$H$5-'СЕТ СН'!$H$21</f>
        <v>3560.8087396199999</v>
      </c>
      <c r="J102" s="36">
        <f>SUMIFS(СВЦЭМ!$D$33:$D$776,СВЦЭМ!$A$33:$A$776,$A102,СВЦЭМ!$B$33:$B$776,J$83)+'СЕТ СН'!$H$11+СВЦЭМ!$D$10+'СЕТ СН'!$H$5-'СЕТ СН'!$H$21</f>
        <v>3496.7009431500001</v>
      </c>
      <c r="K102" s="36">
        <f>SUMIFS(СВЦЭМ!$D$33:$D$776,СВЦЭМ!$A$33:$A$776,$A102,СВЦЭМ!$B$33:$B$776,K$83)+'СЕТ СН'!$H$11+СВЦЭМ!$D$10+'СЕТ СН'!$H$5-'СЕТ СН'!$H$21</f>
        <v>3488.4289280200001</v>
      </c>
      <c r="L102" s="36">
        <f>SUMIFS(СВЦЭМ!$D$33:$D$776,СВЦЭМ!$A$33:$A$776,$A102,СВЦЭМ!$B$33:$B$776,L$83)+'СЕТ СН'!$H$11+СВЦЭМ!$D$10+'СЕТ СН'!$H$5-'СЕТ СН'!$H$21</f>
        <v>3491.9477139700002</v>
      </c>
      <c r="M102" s="36">
        <f>SUMIFS(СВЦЭМ!$D$33:$D$776,СВЦЭМ!$A$33:$A$776,$A102,СВЦЭМ!$B$33:$B$776,M$83)+'СЕТ СН'!$H$11+СВЦЭМ!$D$10+'СЕТ СН'!$H$5-'СЕТ СН'!$H$21</f>
        <v>3513.7670604300001</v>
      </c>
      <c r="N102" s="36">
        <f>SUMIFS(СВЦЭМ!$D$33:$D$776,СВЦЭМ!$A$33:$A$776,$A102,СВЦЭМ!$B$33:$B$776,N$83)+'СЕТ СН'!$H$11+СВЦЭМ!$D$10+'СЕТ СН'!$H$5-'СЕТ СН'!$H$21</f>
        <v>3541.7198027499999</v>
      </c>
      <c r="O102" s="36">
        <f>SUMIFS(СВЦЭМ!$D$33:$D$776,СВЦЭМ!$A$33:$A$776,$A102,СВЦЭМ!$B$33:$B$776,O$83)+'СЕТ СН'!$H$11+СВЦЭМ!$D$10+'СЕТ СН'!$H$5-'СЕТ СН'!$H$21</f>
        <v>3554.53397309</v>
      </c>
      <c r="P102" s="36">
        <f>SUMIFS(СВЦЭМ!$D$33:$D$776,СВЦЭМ!$A$33:$A$776,$A102,СВЦЭМ!$B$33:$B$776,P$83)+'СЕТ СН'!$H$11+СВЦЭМ!$D$10+'СЕТ СН'!$H$5-'СЕТ СН'!$H$21</f>
        <v>3560.3883057600001</v>
      </c>
      <c r="Q102" s="36">
        <f>SUMIFS(СВЦЭМ!$D$33:$D$776,СВЦЭМ!$A$33:$A$776,$A102,СВЦЭМ!$B$33:$B$776,Q$83)+'СЕТ СН'!$H$11+СВЦЭМ!$D$10+'СЕТ СН'!$H$5-'СЕТ СН'!$H$21</f>
        <v>3564.4095831700001</v>
      </c>
      <c r="R102" s="36">
        <f>SUMIFS(СВЦЭМ!$D$33:$D$776,СВЦЭМ!$A$33:$A$776,$A102,СВЦЭМ!$B$33:$B$776,R$83)+'СЕТ СН'!$H$11+СВЦЭМ!$D$10+'СЕТ СН'!$H$5-'СЕТ СН'!$H$21</f>
        <v>3554.8962998500001</v>
      </c>
      <c r="S102" s="36">
        <f>SUMIFS(СВЦЭМ!$D$33:$D$776,СВЦЭМ!$A$33:$A$776,$A102,СВЦЭМ!$B$33:$B$776,S$83)+'СЕТ СН'!$H$11+СВЦЭМ!$D$10+'СЕТ СН'!$H$5-'СЕТ СН'!$H$21</f>
        <v>3548.6051130999999</v>
      </c>
      <c r="T102" s="36">
        <f>SUMIFS(СВЦЭМ!$D$33:$D$776,СВЦЭМ!$A$33:$A$776,$A102,СВЦЭМ!$B$33:$B$776,T$83)+'СЕТ СН'!$H$11+СВЦЭМ!$D$10+'СЕТ СН'!$H$5-'СЕТ СН'!$H$21</f>
        <v>3531.89466877</v>
      </c>
      <c r="U102" s="36">
        <f>SUMIFS(СВЦЭМ!$D$33:$D$776,СВЦЭМ!$A$33:$A$776,$A102,СВЦЭМ!$B$33:$B$776,U$83)+'СЕТ СН'!$H$11+СВЦЭМ!$D$10+'СЕТ СН'!$H$5-'СЕТ СН'!$H$21</f>
        <v>3524.6791134700002</v>
      </c>
      <c r="V102" s="36">
        <f>SUMIFS(СВЦЭМ!$D$33:$D$776,СВЦЭМ!$A$33:$A$776,$A102,СВЦЭМ!$B$33:$B$776,V$83)+'СЕТ СН'!$H$11+СВЦЭМ!$D$10+'СЕТ СН'!$H$5-'СЕТ СН'!$H$21</f>
        <v>3489.4877054400004</v>
      </c>
      <c r="W102" s="36">
        <f>SUMIFS(СВЦЭМ!$D$33:$D$776,СВЦЭМ!$A$33:$A$776,$A102,СВЦЭМ!$B$33:$B$776,W$83)+'СЕТ СН'!$H$11+СВЦЭМ!$D$10+'СЕТ СН'!$H$5-'СЕТ СН'!$H$21</f>
        <v>3494.6320285500001</v>
      </c>
      <c r="X102" s="36">
        <f>SUMIFS(СВЦЭМ!$D$33:$D$776,СВЦЭМ!$A$33:$A$776,$A102,СВЦЭМ!$B$33:$B$776,X$83)+'СЕТ СН'!$H$11+СВЦЭМ!$D$10+'СЕТ СН'!$H$5-'СЕТ СН'!$H$21</f>
        <v>3526.9926661300001</v>
      </c>
      <c r="Y102" s="36">
        <f>SUMIFS(СВЦЭМ!$D$33:$D$776,СВЦЭМ!$A$33:$A$776,$A102,СВЦЭМ!$B$33:$B$776,Y$83)+'СЕТ СН'!$H$11+СВЦЭМ!$D$10+'СЕТ СН'!$H$5-'СЕТ СН'!$H$21</f>
        <v>3570.37756949</v>
      </c>
    </row>
    <row r="103" spans="1:25" ht="15.75" x14ac:dyDescent="0.2">
      <c r="A103" s="35">
        <f t="shared" si="2"/>
        <v>43941</v>
      </c>
      <c r="B103" s="36">
        <f>SUMIFS(СВЦЭМ!$D$33:$D$776,СВЦЭМ!$A$33:$A$776,$A103,СВЦЭМ!$B$33:$B$776,B$83)+'СЕТ СН'!$H$11+СВЦЭМ!$D$10+'СЕТ СН'!$H$5-'СЕТ СН'!$H$21</f>
        <v>3614.43979124</v>
      </c>
      <c r="C103" s="36">
        <f>SUMIFS(СВЦЭМ!$D$33:$D$776,СВЦЭМ!$A$33:$A$776,$A103,СВЦЭМ!$B$33:$B$776,C$83)+'СЕТ СН'!$H$11+СВЦЭМ!$D$10+'СЕТ СН'!$H$5-'СЕТ СН'!$H$21</f>
        <v>3638.6644234400001</v>
      </c>
      <c r="D103" s="36">
        <f>SUMIFS(СВЦЭМ!$D$33:$D$776,СВЦЭМ!$A$33:$A$776,$A103,СВЦЭМ!$B$33:$B$776,D$83)+'СЕТ СН'!$H$11+СВЦЭМ!$D$10+'СЕТ СН'!$H$5-'СЕТ СН'!$H$21</f>
        <v>3671.1555021300001</v>
      </c>
      <c r="E103" s="36">
        <f>SUMIFS(СВЦЭМ!$D$33:$D$776,СВЦЭМ!$A$33:$A$776,$A103,СВЦЭМ!$B$33:$B$776,E$83)+'СЕТ СН'!$H$11+СВЦЭМ!$D$10+'СЕТ СН'!$H$5-'СЕТ СН'!$H$21</f>
        <v>3685.0995143700002</v>
      </c>
      <c r="F103" s="36">
        <f>SUMIFS(СВЦЭМ!$D$33:$D$776,СВЦЭМ!$A$33:$A$776,$A103,СВЦЭМ!$B$33:$B$776,F$83)+'СЕТ СН'!$H$11+СВЦЭМ!$D$10+'СЕТ СН'!$H$5-'СЕТ СН'!$H$21</f>
        <v>3679.6804326700003</v>
      </c>
      <c r="G103" s="36">
        <f>SUMIFS(СВЦЭМ!$D$33:$D$776,СВЦЭМ!$A$33:$A$776,$A103,СВЦЭМ!$B$33:$B$776,G$83)+'СЕТ СН'!$H$11+СВЦЭМ!$D$10+'СЕТ СН'!$H$5-'СЕТ СН'!$H$21</f>
        <v>3671.4600201000003</v>
      </c>
      <c r="H103" s="36">
        <f>SUMIFS(СВЦЭМ!$D$33:$D$776,СВЦЭМ!$A$33:$A$776,$A103,СВЦЭМ!$B$33:$B$776,H$83)+'СЕТ СН'!$H$11+СВЦЭМ!$D$10+'СЕТ СН'!$H$5-'СЕТ СН'!$H$21</f>
        <v>3636.5126602999999</v>
      </c>
      <c r="I103" s="36">
        <f>SUMIFS(СВЦЭМ!$D$33:$D$776,СВЦЭМ!$A$33:$A$776,$A103,СВЦЭМ!$B$33:$B$776,I$83)+'СЕТ СН'!$H$11+СВЦЭМ!$D$10+'СЕТ СН'!$H$5-'СЕТ СН'!$H$21</f>
        <v>3581.3391791000004</v>
      </c>
      <c r="J103" s="36">
        <f>SUMIFS(СВЦЭМ!$D$33:$D$776,СВЦЭМ!$A$33:$A$776,$A103,СВЦЭМ!$B$33:$B$776,J$83)+'СЕТ СН'!$H$11+СВЦЭМ!$D$10+'СЕТ СН'!$H$5-'СЕТ СН'!$H$21</f>
        <v>3487.9745181600001</v>
      </c>
      <c r="K103" s="36">
        <f>SUMIFS(СВЦЭМ!$D$33:$D$776,СВЦЭМ!$A$33:$A$776,$A103,СВЦЭМ!$B$33:$B$776,K$83)+'СЕТ СН'!$H$11+СВЦЭМ!$D$10+'СЕТ СН'!$H$5-'СЕТ СН'!$H$21</f>
        <v>3473.9228031800003</v>
      </c>
      <c r="L103" s="36">
        <f>SUMIFS(СВЦЭМ!$D$33:$D$776,СВЦЭМ!$A$33:$A$776,$A103,СВЦЭМ!$B$33:$B$776,L$83)+'СЕТ СН'!$H$11+СВЦЭМ!$D$10+'СЕТ СН'!$H$5-'СЕТ СН'!$H$21</f>
        <v>3481.0218878400001</v>
      </c>
      <c r="M103" s="36">
        <f>SUMIFS(СВЦЭМ!$D$33:$D$776,СВЦЭМ!$A$33:$A$776,$A103,СВЦЭМ!$B$33:$B$776,M$83)+'СЕТ СН'!$H$11+СВЦЭМ!$D$10+'СЕТ СН'!$H$5-'СЕТ СН'!$H$21</f>
        <v>3488.9665953000003</v>
      </c>
      <c r="N103" s="36">
        <f>SUMIFS(СВЦЭМ!$D$33:$D$776,СВЦЭМ!$A$33:$A$776,$A103,СВЦЭМ!$B$33:$B$776,N$83)+'СЕТ СН'!$H$11+СВЦЭМ!$D$10+'СЕТ СН'!$H$5-'СЕТ СН'!$H$21</f>
        <v>3496.033461</v>
      </c>
      <c r="O103" s="36">
        <f>SUMIFS(СВЦЭМ!$D$33:$D$776,СВЦЭМ!$A$33:$A$776,$A103,СВЦЭМ!$B$33:$B$776,O$83)+'СЕТ СН'!$H$11+СВЦЭМ!$D$10+'СЕТ СН'!$H$5-'СЕТ СН'!$H$21</f>
        <v>3506.2051572800001</v>
      </c>
      <c r="P103" s="36">
        <f>SUMIFS(СВЦЭМ!$D$33:$D$776,СВЦЭМ!$A$33:$A$776,$A103,СВЦЭМ!$B$33:$B$776,P$83)+'СЕТ СН'!$H$11+СВЦЭМ!$D$10+'СЕТ СН'!$H$5-'СЕТ СН'!$H$21</f>
        <v>3513.2966683</v>
      </c>
      <c r="Q103" s="36">
        <f>SUMIFS(СВЦЭМ!$D$33:$D$776,СВЦЭМ!$A$33:$A$776,$A103,СВЦЭМ!$B$33:$B$776,Q$83)+'СЕТ СН'!$H$11+СВЦЭМ!$D$10+'СЕТ СН'!$H$5-'СЕТ СН'!$H$21</f>
        <v>3521.73355468</v>
      </c>
      <c r="R103" s="36">
        <f>SUMIFS(СВЦЭМ!$D$33:$D$776,СВЦЭМ!$A$33:$A$776,$A103,СВЦЭМ!$B$33:$B$776,R$83)+'СЕТ СН'!$H$11+СВЦЭМ!$D$10+'СЕТ СН'!$H$5-'СЕТ СН'!$H$21</f>
        <v>3519.9456306100001</v>
      </c>
      <c r="S103" s="36">
        <f>SUMIFS(СВЦЭМ!$D$33:$D$776,СВЦЭМ!$A$33:$A$776,$A103,СВЦЭМ!$B$33:$B$776,S$83)+'СЕТ СН'!$H$11+СВЦЭМ!$D$10+'СЕТ СН'!$H$5-'СЕТ СН'!$H$21</f>
        <v>3525.11438279</v>
      </c>
      <c r="T103" s="36">
        <f>SUMIFS(СВЦЭМ!$D$33:$D$776,СВЦЭМ!$A$33:$A$776,$A103,СВЦЭМ!$B$33:$B$776,T$83)+'СЕТ СН'!$H$11+СВЦЭМ!$D$10+'СЕТ СН'!$H$5-'СЕТ СН'!$H$21</f>
        <v>3515.0790392899999</v>
      </c>
      <c r="U103" s="36">
        <f>SUMIFS(СВЦЭМ!$D$33:$D$776,СВЦЭМ!$A$33:$A$776,$A103,СВЦЭМ!$B$33:$B$776,U$83)+'СЕТ СН'!$H$11+СВЦЭМ!$D$10+'СЕТ СН'!$H$5-'СЕТ СН'!$H$21</f>
        <v>3499.6942535600001</v>
      </c>
      <c r="V103" s="36">
        <f>SUMIFS(СВЦЭМ!$D$33:$D$776,СВЦЭМ!$A$33:$A$776,$A103,СВЦЭМ!$B$33:$B$776,V$83)+'СЕТ СН'!$H$11+СВЦЭМ!$D$10+'СЕТ СН'!$H$5-'СЕТ СН'!$H$21</f>
        <v>3489.8138737700001</v>
      </c>
      <c r="W103" s="36">
        <f>SUMIFS(СВЦЭМ!$D$33:$D$776,СВЦЭМ!$A$33:$A$776,$A103,СВЦЭМ!$B$33:$B$776,W$83)+'СЕТ СН'!$H$11+СВЦЭМ!$D$10+'СЕТ СН'!$H$5-'СЕТ СН'!$H$21</f>
        <v>3492.5983336500003</v>
      </c>
      <c r="X103" s="36">
        <f>SUMIFS(СВЦЭМ!$D$33:$D$776,СВЦЭМ!$A$33:$A$776,$A103,СВЦЭМ!$B$33:$B$776,X$83)+'СЕТ СН'!$H$11+СВЦЭМ!$D$10+'СЕТ СН'!$H$5-'СЕТ СН'!$H$21</f>
        <v>3487.6376332600003</v>
      </c>
      <c r="Y103" s="36">
        <f>SUMIFS(СВЦЭМ!$D$33:$D$776,СВЦЭМ!$A$33:$A$776,$A103,СВЦЭМ!$B$33:$B$776,Y$83)+'СЕТ СН'!$H$11+СВЦЭМ!$D$10+'СЕТ СН'!$H$5-'СЕТ СН'!$H$21</f>
        <v>3527.48599173</v>
      </c>
    </row>
    <row r="104" spans="1:25" ht="15.75" x14ac:dyDescent="0.2">
      <c r="A104" s="35">
        <f t="shared" si="2"/>
        <v>43942</v>
      </c>
      <c r="B104" s="36">
        <f>SUMIFS(СВЦЭМ!$D$33:$D$776,СВЦЭМ!$A$33:$A$776,$A104,СВЦЭМ!$B$33:$B$776,B$83)+'СЕТ СН'!$H$11+СВЦЭМ!$D$10+'СЕТ СН'!$H$5-'СЕТ СН'!$H$21</f>
        <v>3612.5127959500001</v>
      </c>
      <c r="C104" s="36">
        <f>SUMIFS(СВЦЭМ!$D$33:$D$776,СВЦЭМ!$A$33:$A$776,$A104,СВЦЭМ!$B$33:$B$776,C$83)+'СЕТ СН'!$H$11+СВЦЭМ!$D$10+'СЕТ СН'!$H$5-'СЕТ СН'!$H$21</f>
        <v>3644.8834775699997</v>
      </c>
      <c r="D104" s="36">
        <f>SUMIFS(СВЦЭМ!$D$33:$D$776,СВЦЭМ!$A$33:$A$776,$A104,СВЦЭМ!$B$33:$B$776,D$83)+'СЕТ СН'!$H$11+СВЦЭМ!$D$10+'СЕТ СН'!$H$5-'СЕТ СН'!$H$21</f>
        <v>3667.07951134</v>
      </c>
      <c r="E104" s="36">
        <f>SUMIFS(СВЦЭМ!$D$33:$D$776,СВЦЭМ!$A$33:$A$776,$A104,СВЦЭМ!$B$33:$B$776,E$83)+'СЕТ СН'!$H$11+СВЦЭМ!$D$10+'СЕТ СН'!$H$5-'СЕТ СН'!$H$21</f>
        <v>3676.95928198</v>
      </c>
      <c r="F104" s="36">
        <f>SUMIFS(СВЦЭМ!$D$33:$D$776,СВЦЭМ!$A$33:$A$776,$A104,СВЦЭМ!$B$33:$B$776,F$83)+'СЕТ СН'!$H$11+СВЦЭМ!$D$10+'СЕТ СН'!$H$5-'СЕТ СН'!$H$21</f>
        <v>3668.63556767</v>
      </c>
      <c r="G104" s="36">
        <f>SUMIFS(СВЦЭМ!$D$33:$D$776,СВЦЭМ!$A$33:$A$776,$A104,СВЦЭМ!$B$33:$B$776,G$83)+'СЕТ СН'!$H$11+СВЦЭМ!$D$10+'СЕТ СН'!$H$5-'СЕТ СН'!$H$21</f>
        <v>3658.7423989099998</v>
      </c>
      <c r="H104" s="36">
        <f>SUMIFS(СВЦЭМ!$D$33:$D$776,СВЦЭМ!$A$33:$A$776,$A104,СВЦЭМ!$B$33:$B$776,H$83)+'СЕТ СН'!$H$11+СВЦЭМ!$D$10+'СЕТ СН'!$H$5-'СЕТ СН'!$H$21</f>
        <v>3602.06060716</v>
      </c>
      <c r="I104" s="36">
        <f>SUMIFS(СВЦЭМ!$D$33:$D$776,СВЦЭМ!$A$33:$A$776,$A104,СВЦЭМ!$B$33:$B$776,I$83)+'СЕТ СН'!$H$11+СВЦЭМ!$D$10+'СЕТ СН'!$H$5-'СЕТ СН'!$H$21</f>
        <v>3562.8097729400001</v>
      </c>
      <c r="J104" s="36">
        <f>SUMIFS(СВЦЭМ!$D$33:$D$776,СВЦЭМ!$A$33:$A$776,$A104,СВЦЭМ!$B$33:$B$776,J$83)+'СЕТ СН'!$H$11+СВЦЭМ!$D$10+'СЕТ СН'!$H$5-'СЕТ СН'!$H$21</f>
        <v>3500.60381775</v>
      </c>
      <c r="K104" s="36">
        <f>SUMIFS(СВЦЭМ!$D$33:$D$776,СВЦЭМ!$A$33:$A$776,$A104,СВЦЭМ!$B$33:$B$776,K$83)+'СЕТ СН'!$H$11+СВЦЭМ!$D$10+'СЕТ СН'!$H$5-'СЕТ СН'!$H$21</f>
        <v>3499.4579476700001</v>
      </c>
      <c r="L104" s="36">
        <f>SUMIFS(СВЦЭМ!$D$33:$D$776,СВЦЭМ!$A$33:$A$776,$A104,СВЦЭМ!$B$33:$B$776,L$83)+'СЕТ СН'!$H$11+СВЦЭМ!$D$10+'СЕТ СН'!$H$5-'СЕТ СН'!$H$21</f>
        <v>3500.2976730600003</v>
      </c>
      <c r="M104" s="36">
        <f>SUMIFS(СВЦЭМ!$D$33:$D$776,СВЦЭМ!$A$33:$A$776,$A104,СВЦЭМ!$B$33:$B$776,M$83)+'СЕТ СН'!$H$11+СВЦЭМ!$D$10+'СЕТ СН'!$H$5-'СЕТ СН'!$H$21</f>
        <v>3497.7839610300002</v>
      </c>
      <c r="N104" s="36">
        <f>SUMIFS(СВЦЭМ!$D$33:$D$776,СВЦЭМ!$A$33:$A$776,$A104,СВЦЭМ!$B$33:$B$776,N$83)+'СЕТ СН'!$H$11+СВЦЭМ!$D$10+'СЕТ СН'!$H$5-'СЕТ СН'!$H$21</f>
        <v>3506.2822682700003</v>
      </c>
      <c r="O104" s="36">
        <f>SUMIFS(СВЦЭМ!$D$33:$D$776,СВЦЭМ!$A$33:$A$776,$A104,СВЦЭМ!$B$33:$B$776,O$83)+'СЕТ СН'!$H$11+СВЦЭМ!$D$10+'СЕТ СН'!$H$5-'СЕТ СН'!$H$21</f>
        <v>3527.0144215</v>
      </c>
      <c r="P104" s="36">
        <f>SUMIFS(СВЦЭМ!$D$33:$D$776,СВЦЭМ!$A$33:$A$776,$A104,СВЦЭМ!$B$33:$B$776,P$83)+'СЕТ СН'!$H$11+СВЦЭМ!$D$10+'СЕТ СН'!$H$5-'СЕТ СН'!$H$21</f>
        <v>3522.94421986</v>
      </c>
      <c r="Q104" s="36">
        <f>SUMIFS(СВЦЭМ!$D$33:$D$776,СВЦЭМ!$A$33:$A$776,$A104,СВЦЭМ!$B$33:$B$776,Q$83)+'СЕТ СН'!$H$11+СВЦЭМ!$D$10+'СЕТ СН'!$H$5-'СЕТ СН'!$H$21</f>
        <v>3539.7782971300003</v>
      </c>
      <c r="R104" s="36">
        <f>SUMIFS(СВЦЭМ!$D$33:$D$776,СВЦЭМ!$A$33:$A$776,$A104,СВЦЭМ!$B$33:$B$776,R$83)+'СЕТ СН'!$H$11+СВЦЭМ!$D$10+'СЕТ СН'!$H$5-'СЕТ СН'!$H$21</f>
        <v>3525.77645411</v>
      </c>
      <c r="S104" s="36">
        <f>SUMIFS(СВЦЭМ!$D$33:$D$776,СВЦЭМ!$A$33:$A$776,$A104,СВЦЭМ!$B$33:$B$776,S$83)+'СЕТ СН'!$H$11+СВЦЭМ!$D$10+'СЕТ СН'!$H$5-'СЕТ СН'!$H$21</f>
        <v>3517.62790232</v>
      </c>
      <c r="T104" s="36">
        <f>SUMIFS(СВЦЭМ!$D$33:$D$776,СВЦЭМ!$A$33:$A$776,$A104,СВЦЭМ!$B$33:$B$776,T$83)+'СЕТ СН'!$H$11+СВЦЭМ!$D$10+'СЕТ СН'!$H$5-'СЕТ СН'!$H$21</f>
        <v>3522.7253507</v>
      </c>
      <c r="U104" s="36">
        <f>SUMIFS(СВЦЭМ!$D$33:$D$776,СВЦЭМ!$A$33:$A$776,$A104,СВЦЭМ!$B$33:$B$776,U$83)+'СЕТ СН'!$H$11+СВЦЭМ!$D$10+'СЕТ СН'!$H$5-'СЕТ СН'!$H$21</f>
        <v>3531.83970155</v>
      </c>
      <c r="V104" s="36">
        <f>SUMIFS(СВЦЭМ!$D$33:$D$776,СВЦЭМ!$A$33:$A$776,$A104,СВЦЭМ!$B$33:$B$776,V$83)+'СЕТ СН'!$H$11+СВЦЭМ!$D$10+'СЕТ СН'!$H$5-'СЕТ СН'!$H$21</f>
        <v>3541.0055599100001</v>
      </c>
      <c r="W104" s="36">
        <f>SUMIFS(СВЦЭМ!$D$33:$D$776,СВЦЭМ!$A$33:$A$776,$A104,СВЦЭМ!$B$33:$B$776,W$83)+'СЕТ СН'!$H$11+СВЦЭМ!$D$10+'СЕТ СН'!$H$5-'СЕТ СН'!$H$21</f>
        <v>3544.07615614</v>
      </c>
      <c r="X104" s="36">
        <f>SUMIFS(СВЦЭМ!$D$33:$D$776,СВЦЭМ!$A$33:$A$776,$A104,СВЦЭМ!$B$33:$B$776,X$83)+'СЕТ СН'!$H$11+СВЦЭМ!$D$10+'СЕТ СН'!$H$5-'СЕТ СН'!$H$21</f>
        <v>3531.0673714700001</v>
      </c>
      <c r="Y104" s="36">
        <f>SUMIFS(СВЦЭМ!$D$33:$D$776,СВЦЭМ!$A$33:$A$776,$A104,СВЦЭМ!$B$33:$B$776,Y$83)+'СЕТ СН'!$H$11+СВЦЭМ!$D$10+'СЕТ СН'!$H$5-'СЕТ СН'!$H$21</f>
        <v>3554.38421664</v>
      </c>
    </row>
    <row r="105" spans="1:25" ht="15.75" x14ac:dyDescent="0.2">
      <c r="A105" s="35">
        <f t="shared" si="2"/>
        <v>43943</v>
      </c>
      <c r="B105" s="36">
        <f>SUMIFS(СВЦЭМ!$D$33:$D$776,СВЦЭМ!$A$33:$A$776,$A105,СВЦЭМ!$B$33:$B$776,B$83)+'СЕТ СН'!$H$11+СВЦЭМ!$D$10+'СЕТ СН'!$H$5-'СЕТ СН'!$H$21</f>
        <v>3581.91128936</v>
      </c>
      <c r="C105" s="36">
        <f>SUMIFS(СВЦЭМ!$D$33:$D$776,СВЦЭМ!$A$33:$A$776,$A105,СВЦЭМ!$B$33:$B$776,C$83)+'СЕТ СН'!$H$11+СВЦЭМ!$D$10+'СЕТ СН'!$H$5-'СЕТ СН'!$H$21</f>
        <v>3579.0666857300002</v>
      </c>
      <c r="D105" s="36">
        <f>SUMIFS(СВЦЭМ!$D$33:$D$776,СВЦЭМ!$A$33:$A$776,$A105,СВЦЭМ!$B$33:$B$776,D$83)+'СЕТ СН'!$H$11+СВЦЭМ!$D$10+'СЕТ СН'!$H$5-'СЕТ СН'!$H$21</f>
        <v>3580.78284773</v>
      </c>
      <c r="E105" s="36">
        <f>SUMIFS(СВЦЭМ!$D$33:$D$776,СВЦЭМ!$A$33:$A$776,$A105,СВЦЭМ!$B$33:$B$776,E$83)+'СЕТ СН'!$H$11+СВЦЭМ!$D$10+'СЕТ СН'!$H$5-'СЕТ СН'!$H$21</f>
        <v>3584.0959881700001</v>
      </c>
      <c r="F105" s="36">
        <f>SUMIFS(СВЦЭМ!$D$33:$D$776,СВЦЭМ!$A$33:$A$776,$A105,СВЦЭМ!$B$33:$B$776,F$83)+'СЕТ СН'!$H$11+СВЦЭМ!$D$10+'СЕТ СН'!$H$5-'СЕТ СН'!$H$21</f>
        <v>3584.2277881800001</v>
      </c>
      <c r="G105" s="36">
        <f>SUMIFS(СВЦЭМ!$D$33:$D$776,СВЦЭМ!$A$33:$A$776,$A105,СВЦЭМ!$B$33:$B$776,G$83)+'СЕТ СН'!$H$11+СВЦЭМ!$D$10+'СЕТ СН'!$H$5-'СЕТ СН'!$H$21</f>
        <v>3591.1447870900001</v>
      </c>
      <c r="H105" s="36">
        <f>SUMIFS(СВЦЭМ!$D$33:$D$776,СВЦЭМ!$A$33:$A$776,$A105,СВЦЭМ!$B$33:$B$776,H$83)+'СЕТ СН'!$H$11+СВЦЭМ!$D$10+'СЕТ СН'!$H$5-'СЕТ СН'!$H$21</f>
        <v>3595.0120457799999</v>
      </c>
      <c r="I105" s="36">
        <f>SUMIFS(СВЦЭМ!$D$33:$D$776,СВЦЭМ!$A$33:$A$776,$A105,СВЦЭМ!$B$33:$B$776,I$83)+'СЕТ СН'!$H$11+СВЦЭМ!$D$10+'СЕТ СН'!$H$5-'СЕТ СН'!$H$21</f>
        <v>3590.7714203</v>
      </c>
      <c r="J105" s="36">
        <f>SUMIFS(СВЦЭМ!$D$33:$D$776,СВЦЭМ!$A$33:$A$776,$A105,СВЦЭМ!$B$33:$B$776,J$83)+'СЕТ СН'!$H$11+СВЦЭМ!$D$10+'СЕТ СН'!$H$5-'СЕТ СН'!$H$21</f>
        <v>3541.38520294</v>
      </c>
      <c r="K105" s="36">
        <f>SUMIFS(СВЦЭМ!$D$33:$D$776,СВЦЭМ!$A$33:$A$776,$A105,СВЦЭМ!$B$33:$B$776,K$83)+'СЕТ СН'!$H$11+СВЦЭМ!$D$10+'СЕТ СН'!$H$5-'СЕТ СН'!$H$21</f>
        <v>3536.5167728599999</v>
      </c>
      <c r="L105" s="36">
        <f>SUMIFS(СВЦЭМ!$D$33:$D$776,СВЦЭМ!$A$33:$A$776,$A105,СВЦЭМ!$B$33:$B$776,L$83)+'СЕТ СН'!$H$11+СВЦЭМ!$D$10+'СЕТ СН'!$H$5-'СЕТ СН'!$H$21</f>
        <v>3537.1693366700001</v>
      </c>
      <c r="M105" s="36">
        <f>SUMIFS(СВЦЭМ!$D$33:$D$776,СВЦЭМ!$A$33:$A$776,$A105,СВЦЭМ!$B$33:$B$776,M$83)+'СЕТ СН'!$H$11+СВЦЭМ!$D$10+'СЕТ СН'!$H$5-'СЕТ СН'!$H$21</f>
        <v>3538.09348155</v>
      </c>
      <c r="N105" s="36">
        <f>SUMIFS(СВЦЭМ!$D$33:$D$776,СВЦЭМ!$A$33:$A$776,$A105,СВЦЭМ!$B$33:$B$776,N$83)+'СЕТ СН'!$H$11+СВЦЭМ!$D$10+'СЕТ СН'!$H$5-'СЕТ СН'!$H$21</f>
        <v>3546.22562668</v>
      </c>
      <c r="O105" s="36">
        <f>SUMIFS(СВЦЭМ!$D$33:$D$776,СВЦЭМ!$A$33:$A$776,$A105,СВЦЭМ!$B$33:$B$776,O$83)+'СЕТ СН'!$H$11+СВЦЭМ!$D$10+'СЕТ СН'!$H$5-'СЕТ СН'!$H$21</f>
        <v>3547.58276312</v>
      </c>
      <c r="P105" s="36">
        <f>SUMIFS(СВЦЭМ!$D$33:$D$776,СВЦЭМ!$A$33:$A$776,$A105,СВЦЭМ!$B$33:$B$776,P$83)+'СЕТ СН'!$H$11+СВЦЭМ!$D$10+'СЕТ СН'!$H$5-'СЕТ СН'!$H$21</f>
        <v>3553.1811580200001</v>
      </c>
      <c r="Q105" s="36">
        <f>SUMIFS(СВЦЭМ!$D$33:$D$776,СВЦЭМ!$A$33:$A$776,$A105,СВЦЭМ!$B$33:$B$776,Q$83)+'СЕТ СН'!$H$11+СВЦЭМ!$D$10+'СЕТ СН'!$H$5-'СЕТ СН'!$H$21</f>
        <v>3558.75583379</v>
      </c>
      <c r="R105" s="36">
        <f>SUMIFS(СВЦЭМ!$D$33:$D$776,СВЦЭМ!$A$33:$A$776,$A105,СВЦЭМ!$B$33:$B$776,R$83)+'СЕТ СН'!$H$11+СВЦЭМ!$D$10+'СЕТ СН'!$H$5-'СЕТ СН'!$H$21</f>
        <v>3553.8340855500001</v>
      </c>
      <c r="S105" s="36">
        <f>SUMIFS(СВЦЭМ!$D$33:$D$776,СВЦЭМ!$A$33:$A$776,$A105,СВЦЭМ!$B$33:$B$776,S$83)+'СЕТ СН'!$H$11+СВЦЭМ!$D$10+'СЕТ СН'!$H$5-'СЕТ СН'!$H$21</f>
        <v>3545.71899734</v>
      </c>
      <c r="T105" s="36">
        <f>SUMIFS(СВЦЭМ!$D$33:$D$776,СВЦЭМ!$A$33:$A$776,$A105,СВЦЭМ!$B$33:$B$776,T$83)+'СЕТ СН'!$H$11+СВЦЭМ!$D$10+'СЕТ СН'!$H$5-'СЕТ СН'!$H$21</f>
        <v>3537.5187227699998</v>
      </c>
      <c r="U105" s="36">
        <f>SUMIFS(СВЦЭМ!$D$33:$D$776,СВЦЭМ!$A$33:$A$776,$A105,СВЦЭМ!$B$33:$B$776,U$83)+'СЕТ СН'!$H$11+СВЦЭМ!$D$10+'СЕТ СН'!$H$5-'СЕТ СН'!$H$21</f>
        <v>3528.4870946999999</v>
      </c>
      <c r="V105" s="36">
        <f>SUMIFS(СВЦЭМ!$D$33:$D$776,СВЦЭМ!$A$33:$A$776,$A105,СВЦЭМ!$B$33:$B$776,V$83)+'СЕТ СН'!$H$11+СВЦЭМ!$D$10+'СЕТ СН'!$H$5-'СЕТ СН'!$H$21</f>
        <v>3521.5857695899999</v>
      </c>
      <c r="W105" s="36">
        <f>SUMIFS(СВЦЭМ!$D$33:$D$776,СВЦЭМ!$A$33:$A$776,$A105,СВЦЭМ!$B$33:$B$776,W$83)+'СЕТ СН'!$H$11+СВЦЭМ!$D$10+'СЕТ СН'!$H$5-'СЕТ СН'!$H$21</f>
        <v>3516.64103811</v>
      </c>
      <c r="X105" s="36">
        <f>SUMIFS(СВЦЭМ!$D$33:$D$776,СВЦЭМ!$A$33:$A$776,$A105,СВЦЭМ!$B$33:$B$776,X$83)+'СЕТ СН'!$H$11+СВЦЭМ!$D$10+'СЕТ СН'!$H$5-'СЕТ СН'!$H$21</f>
        <v>3499.7346558899999</v>
      </c>
      <c r="Y105" s="36">
        <f>SUMIFS(СВЦЭМ!$D$33:$D$776,СВЦЭМ!$A$33:$A$776,$A105,СВЦЭМ!$B$33:$B$776,Y$83)+'СЕТ СН'!$H$11+СВЦЭМ!$D$10+'СЕТ СН'!$H$5-'СЕТ СН'!$H$21</f>
        <v>3532.8736447300003</v>
      </c>
    </row>
    <row r="106" spans="1:25" ht="15.75" x14ac:dyDescent="0.2">
      <c r="A106" s="35">
        <f t="shared" si="2"/>
        <v>43944</v>
      </c>
      <c r="B106" s="36">
        <f>SUMIFS(СВЦЭМ!$D$33:$D$776,СВЦЭМ!$A$33:$A$776,$A106,СВЦЭМ!$B$33:$B$776,B$83)+'СЕТ СН'!$H$11+СВЦЭМ!$D$10+'СЕТ СН'!$H$5-'СЕТ СН'!$H$21</f>
        <v>3675.0891233399998</v>
      </c>
      <c r="C106" s="36">
        <f>SUMIFS(СВЦЭМ!$D$33:$D$776,СВЦЭМ!$A$33:$A$776,$A106,СВЦЭМ!$B$33:$B$776,C$83)+'СЕТ СН'!$H$11+СВЦЭМ!$D$10+'СЕТ СН'!$H$5-'СЕТ СН'!$H$21</f>
        <v>3685.7233625700001</v>
      </c>
      <c r="D106" s="36">
        <f>SUMIFS(СВЦЭМ!$D$33:$D$776,СВЦЭМ!$A$33:$A$776,$A106,СВЦЭМ!$B$33:$B$776,D$83)+'СЕТ СН'!$H$11+СВЦЭМ!$D$10+'СЕТ СН'!$H$5-'СЕТ СН'!$H$21</f>
        <v>3707.6604726</v>
      </c>
      <c r="E106" s="36">
        <f>SUMIFS(СВЦЭМ!$D$33:$D$776,СВЦЭМ!$A$33:$A$776,$A106,СВЦЭМ!$B$33:$B$776,E$83)+'СЕТ СН'!$H$11+СВЦЭМ!$D$10+'СЕТ СН'!$H$5-'СЕТ СН'!$H$21</f>
        <v>3726.1874213399997</v>
      </c>
      <c r="F106" s="36">
        <f>SUMIFS(СВЦЭМ!$D$33:$D$776,СВЦЭМ!$A$33:$A$776,$A106,СВЦЭМ!$B$33:$B$776,F$83)+'СЕТ СН'!$H$11+СВЦЭМ!$D$10+'СЕТ СН'!$H$5-'СЕТ СН'!$H$21</f>
        <v>3727.9573808300001</v>
      </c>
      <c r="G106" s="36">
        <f>SUMIFS(СВЦЭМ!$D$33:$D$776,СВЦЭМ!$A$33:$A$776,$A106,СВЦЭМ!$B$33:$B$776,G$83)+'СЕТ СН'!$H$11+СВЦЭМ!$D$10+'СЕТ СН'!$H$5-'СЕТ СН'!$H$21</f>
        <v>3715.6806734500001</v>
      </c>
      <c r="H106" s="36">
        <f>SUMIFS(СВЦЭМ!$D$33:$D$776,СВЦЭМ!$A$33:$A$776,$A106,СВЦЭМ!$B$33:$B$776,H$83)+'СЕТ СН'!$H$11+СВЦЭМ!$D$10+'СЕТ СН'!$H$5-'СЕТ СН'!$H$21</f>
        <v>3692.9994182199998</v>
      </c>
      <c r="I106" s="36">
        <f>SUMIFS(СВЦЭМ!$D$33:$D$776,СВЦЭМ!$A$33:$A$776,$A106,СВЦЭМ!$B$33:$B$776,I$83)+'СЕТ СН'!$H$11+СВЦЭМ!$D$10+'СЕТ СН'!$H$5-'СЕТ СН'!$H$21</f>
        <v>3673.4284195099999</v>
      </c>
      <c r="J106" s="36">
        <f>SUMIFS(СВЦЭМ!$D$33:$D$776,СВЦЭМ!$A$33:$A$776,$A106,СВЦЭМ!$B$33:$B$776,J$83)+'СЕТ СН'!$H$11+СВЦЭМ!$D$10+'СЕТ СН'!$H$5-'СЕТ СН'!$H$21</f>
        <v>3615.43064448</v>
      </c>
      <c r="K106" s="36">
        <f>SUMIFS(СВЦЭМ!$D$33:$D$776,СВЦЭМ!$A$33:$A$776,$A106,СВЦЭМ!$B$33:$B$776,K$83)+'СЕТ СН'!$H$11+СВЦЭМ!$D$10+'СЕТ СН'!$H$5-'СЕТ СН'!$H$21</f>
        <v>3597.1917598199998</v>
      </c>
      <c r="L106" s="36">
        <f>SUMIFS(СВЦЭМ!$D$33:$D$776,СВЦЭМ!$A$33:$A$776,$A106,СВЦЭМ!$B$33:$B$776,L$83)+'СЕТ СН'!$H$11+СВЦЭМ!$D$10+'СЕТ СН'!$H$5-'СЕТ СН'!$H$21</f>
        <v>3584.2841537200002</v>
      </c>
      <c r="M106" s="36">
        <f>SUMIFS(СВЦЭМ!$D$33:$D$776,СВЦЭМ!$A$33:$A$776,$A106,СВЦЭМ!$B$33:$B$776,M$83)+'СЕТ СН'!$H$11+СВЦЭМ!$D$10+'СЕТ СН'!$H$5-'СЕТ СН'!$H$21</f>
        <v>3587.08319011</v>
      </c>
      <c r="N106" s="36">
        <f>SUMIFS(СВЦЭМ!$D$33:$D$776,СВЦЭМ!$A$33:$A$776,$A106,СВЦЭМ!$B$33:$B$776,N$83)+'СЕТ СН'!$H$11+СВЦЭМ!$D$10+'СЕТ СН'!$H$5-'СЕТ СН'!$H$21</f>
        <v>3592.1214693399997</v>
      </c>
      <c r="O106" s="36">
        <f>SUMIFS(СВЦЭМ!$D$33:$D$776,СВЦЭМ!$A$33:$A$776,$A106,СВЦЭМ!$B$33:$B$776,O$83)+'СЕТ СН'!$H$11+СВЦЭМ!$D$10+'СЕТ СН'!$H$5-'СЕТ СН'!$H$21</f>
        <v>3609.4045207899999</v>
      </c>
      <c r="P106" s="36">
        <f>SUMIFS(СВЦЭМ!$D$33:$D$776,СВЦЭМ!$A$33:$A$776,$A106,СВЦЭМ!$B$33:$B$776,P$83)+'СЕТ СН'!$H$11+СВЦЭМ!$D$10+'СЕТ СН'!$H$5-'СЕТ СН'!$H$21</f>
        <v>3617.7647596900001</v>
      </c>
      <c r="Q106" s="36">
        <f>SUMIFS(СВЦЭМ!$D$33:$D$776,СВЦЭМ!$A$33:$A$776,$A106,СВЦЭМ!$B$33:$B$776,Q$83)+'СЕТ СН'!$H$11+СВЦЭМ!$D$10+'СЕТ СН'!$H$5-'СЕТ СН'!$H$21</f>
        <v>3623.6077553599998</v>
      </c>
      <c r="R106" s="36">
        <f>SUMIFS(СВЦЭМ!$D$33:$D$776,СВЦЭМ!$A$33:$A$776,$A106,СВЦЭМ!$B$33:$B$776,R$83)+'СЕТ СН'!$H$11+СВЦЭМ!$D$10+'СЕТ СН'!$H$5-'СЕТ СН'!$H$21</f>
        <v>3624.4900298399998</v>
      </c>
      <c r="S106" s="36">
        <f>SUMIFS(СВЦЭМ!$D$33:$D$776,СВЦЭМ!$A$33:$A$776,$A106,СВЦЭМ!$B$33:$B$776,S$83)+'СЕТ СН'!$H$11+СВЦЭМ!$D$10+'СЕТ СН'!$H$5-'СЕТ СН'!$H$21</f>
        <v>3613.7890571600001</v>
      </c>
      <c r="T106" s="36">
        <f>SUMIFS(СВЦЭМ!$D$33:$D$776,СВЦЭМ!$A$33:$A$776,$A106,СВЦЭМ!$B$33:$B$776,T$83)+'СЕТ СН'!$H$11+СВЦЭМ!$D$10+'СЕТ СН'!$H$5-'СЕТ СН'!$H$21</f>
        <v>3589.4395188500002</v>
      </c>
      <c r="U106" s="36">
        <f>SUMIFS(СВЦЭМ!$D$33:$D$776,СВЦЭМ!$A$33:$A$776,$A106,СВЦЭМ!$B$33:$B$776,U$83)+'СЕТ СН'!$H$11+СВЦЭМ!$D$10+'СЕТ СН'!$H$5-'СЕТ СН'!$H$21</f>
        <v>3564.77114661</v>
      </c>
      <c r="V106" s="36">
        <f>SUMIFS(СВЦЭМ!$D$33:$D$776,СВЦЭМ!$A$33:$A$776,$A106,СВЦЭМ!$B$33:$B$776,V$83)+'СЕТ СН'!$H$11+СВЦЭМ!$D$10+'СЕТ СН'!$H$5-'СЕТ СН'!$H$21</f>
        <v>3556.4672816299999</v>
      </c>
      <c r="W106" s="36">
        <f>SUMIFS(СВЦЭМ!$D$33:$D$776,СВЦЭМ!$A$33:$A$776,$A106,СВЦЭМ!$B$33:$B$776,W$83)+'СЕТ СН'!$H$11+СВЦЭМ!$D$10+'СЕТ СН'!$H$5-'СЕТ СН'!$H$21</f>
        <v>3547.7615549100001</v>
      </c>
      <c r="X106" s="36">
        <f>SUMIFS(СВЦЭМ!$D$33:$D$776,СВЦЭМ!$A$33:$A$776,$A106,СВЦЭМ!$B$33:$B$776,X$83)+'СЕТ СН'!$H$11+СВЦЭМ!$D$10+'СЕТ СН'!$H$5-'СЕТ СН'!$H$21</f>
        <v>3563.3797856800002</v>
      </c>
      <c r="Y106" s="36">
        <f>SUMIFS(СВЦЭМ!$D$33:$D$776,СВЦЭМ!$A$33:$A$776,$A106,СВЦЭМ!$B$33:$B$776,Y$83)+'СЕТ СН'!$H$11+СВЦЭМ!$D$10+'СЕТ СН'!$H$5-'СЕТ СН'!$H$21</f>
        <v>3603.9272961699999</v>
      </c>
    </row>
    <row r="107" spans="1:25" ht="15.75" x14ac:dyDescent="0.2">
      <c r="A107" s="35">
        <f t="shared" si="2"/>
        <v>43945</v>
      </c>
      <c r="B107" s="36">
        <f>SUMIFS(СВЦЭМ!$D$33:$D$776,СВЦЭМ!$A$33:$A$776,$A107,СВЦЭМ!$B$33:$B$776,B$83)+'СЕТ СН'!$H$11+СВЦЭМ!$D$10+'СЕТ СН'!$H$5-'СЕТ СН'!$H$21</f>
        <v>3902.0683571999998</v>
      </c>
      <c r="C107" s="36">
        <f>SUMIFS(СВЦЭМ!$D$33:$D$776,СВЦЭМ!$A$33:$A$776,$A107,СВЦЭМ!$B$33:$B$776,C$83)+'СЕТ СН'!$H$11+СВЦЭМ!$D$10+'СЕТ СН'!$H$5-'СЕТ СН'!$H$21</f>
        <v>3949.6963777700003</v>
      </c>
      <c r="D107" s="36">
        <f>SUMIFS(СВЦЭМ!$D$33:$D$776,СВЦЭМ!$A$33:$A$776,$A107,СВЦЭМ!$B$33:$B$776,D$83)+'СЕТ СН'!$H$11+СВЦЭМ!$D$10+'СЕТ СН'!$H$5-'СЕТ СН'!$H$21</f>
        <v>3981.36854958</v>
      </c>
      <c r="E107" s="36">
        <f>SUMIFS(СВЦЭМ!$D$33:$D$776,СВЦЭМ!$A$33:$A$776,$A107,СВЦЭМ!$B$33:$B$776,E$83)+'СЕТ СН'!$H$11+СВЦЭМ!$D$10+'СЕТ СН'!$H$5-'СЕТ СН'!$H$21</f>
        <v>3994.76558897</v>
      </c>
      <c r="F107" s="36">
        <f>SUMIFS(СВЦЭМ!$D$33:$D$776,СВЦЭМ!$A$33:$A$776,$A107,СВЦЭМ!$B$33:$B$776,F$83)+'СЕТ СН'!$H$11+СВЦЭМ!$D$10+'СЕТ СН'!$H$5-'СЕТ СН'!$H$21</f>
        <v>3998.2242493499998</v>
      </c>
      <c r="G107" s="36">
        <f>SUMIFS(СВЦЭМ!$D$33:$D$776,СВЦЭМ!$A$33:$A$776,$A107,СВЦЭМ!$B$33:$B$776,G$83)+'СЕТ СН'!$H$11+СВЦЭМ!$D$10+'СЕТ СН'!$H$5-'СЕТ СН'!$H$21</f>
        <v>3994.3468692199999</v>
      </c>
      <c r="H107" s="36">
        <f>SUMIFS(СВЦЭМ!$D$33:$D$776,СВЦЭМ!$A$33:$A$776,$A107,СВЦЭМ!$B$33:$B$776,H$83)+'СЕТ СН'!$H$11+СВЦЭМ!$D$10+'СЕТ СН'!$H$5-'СЕТ СН'!$H$21</f>
        <v>3958.6662551999998</v>
      </c>
      <c r="I107" s="36">
        <f>SUMIFS(СВЦЭМ!$D$33:$D$776,СВЦЭМ!$A$33:$A$776,$A107,СВЦЭМ!$B$33:$B$776,I$83)+'СЕТ СН'!$H$11+СВЦЭМ!$D$10+'СЕТ СН'!$H$5-'СЕТ СН'!$H$21</f>
        <v>3893.6241874799998</v>
      </c>
      <c r="J107" s="36">
        <f>SUMIFS(СВЦЭМ!$D$33:$D$776,СВЦЭМ!$A$33:$A$776,$A107,СВЦЭМ!$B$33:$B$776,J$83)+'СЕТ СН'!$H$11+СВЦЭМ!$D$10+'СЕТ СН'!$H$5-'СЕТ СН'!$H$21</f>
        <v>3787.25311096</v>
      </c>
      <c r="K107" s="36">
        <f>SUMIFS(СВЦЭМ!$D$33:$D$776,СВЦЭМ!$A$33:$A$776,$A107,СВЦЭМ!$B$33:$B$776,K$83)+'СЕТ СН'!$H$11+СВЦЭМ!$D$10+'СЕТ СН'!$H$5-'СЕТ СН'!$H$21</f>
        <v>3781.0277405899997</v>
      </c>
      <c r="L107" s="36">
        <f>SUMIFS(СВЦЭМ!$D$33:$D$776,СВЦЭМ!$A$33:$A$776,$A107,СВЦЭМ!$B$33:$B$776,L$83)+'СЕТ СН'!$H$11+СВЦЭМ!$D$10+'СЕТ СН'!$H$5-'СЕТ СН'!$H$21</f>
        <v>3770.6449166900002</v>
      </c>
      <c r="M107" s="36">
        <f>SUMIFS(СВЦЭМ!$D$33:$D$776,СВЦЭМ!$A$33:$A$776,$A107,СВЦЭМ!$B$33:$B$776,M$83)+'СЕТ СН'!$H$11+СВЦЭМ!$D$10+'СЕТ СН'!$H$5-'СЕТ СН'!$H$21</f>
        <v>3744.5568870699999</v>
      </c>
      <c r="N107" s="36">
        <f>SUMIFS(СВЦЭМ!$D$33:$D$776,СВЦЭМ!$A$33:$A$776,$A107,СВЦЭМ!$B$33:$B$776,N$83)+'СЕТ СН'!$H$11+СВЦЭМ!$D$10+'СЕТ СН'!$H$5-'СЕТ СН'!$H$21</f>
        <v>3697.8127994500001</v>
      </c>
      <c r="O107" s="36">
        <f>SUMIFS(СВЦЭМ!$D$33:$D$776,СВЦЭМ!$A$33:$A$776,$A107,СВЦЭМ!$B$33:$B$776,O$83)+'СЕТ СН'!$H$11+СВЦЭМ!$D$10+'СЕТ СН'!$H$5-'СЕТ СН'!$H$21</f>
        <v>3721.9374338899997</v>
      </c>
      <c r="P107" s="36">
        <f>SUMIFS(СВЦЭМ!$D$33:$D$776,СВЦЭМ!$A$33:$A$776,$A107,СВЦЭМ!$B$33:$B$776,P$83)+'СЕТ СН'!$H$11+СВЦЭМ!$D$10+'СЕТ СН'!$H$5-'СЕТ СН'!$H$21</f>
        <v>3740.0660657600001</v>
      </c>
      <c r="Q107" s="36">
        <f>SUMIFS(СВЦЭМ!$D$33:$D$776,СВЦЭМ!$A$33:$A$776,$A107,СВЦЭМ!$B$33:$B$776,Q$83)+'СЕТ СН'!$H$11+СВЦЭМ!$D$10+'СЕТ СН'!$H$5-'СЕТ СН'!$H$21</f>
        <v>3747.53016484</v>
      </c>
      <c r="R107" s="36">
        <f>SUMIFS(СВЦЭМ!$D$33:$D$776,СВЦЭМ!$A$33:$A$776,$A107,СВЦЭМ!$B$33:$B$776,R$83)+'СЕТ СН'!$H$11+СВЦЭМ!$D$10+'СЕТ СН'!$H$5-'СЕТ СН'!$H$21</f>
        <v>3742.39430834</v>
      </c>
      <c r="S107" s="36">
        <f>SUMIFS(СВЦЭМ!$D$33:$D$776,СВЦЭМ!$A$33:$A$776,$A107,СВЦЭМ!$B$33:$B$776,S$83)+'СЕТ СН'!$H$11+СВЦЭМ!$D$10+'СЕТ СН'!$H$5-'СЕТ СН'!$H$21</f>
        <v>3747.3367448700001</v>
      </c>
      <c r="T107" s="36">
        <f>SUMIFS(СВЦЭМ!$D$33:$D$776,СВЦЭМ!$A$33:$A$776,$A107,СВЦЭМ!$B$33:$B$776,T$83)+'СЕТ СН'!$H$11+СВЦЭМ!$D$10+'СЕТ СН'!$H$5-'СЕТ СН'!$H$21</f>
        <v>3712.1296620000003</v>
      </c>
      <c r="U107" s="36">
        <f>SUMIFS(СВЦЭМ!$D$33:$D$776,СВЦЭМ!$A$33:$A$776,$A107,СВЦЭМ!$B$33:$B$776,U$83)+'СЕТ СН'!$H$11+СВЦЭМ!$D$10+'СЕТ СН'!$H$5-'СЕТ СН'!$H$21</f>
        <v>3688.1900612300001</v>
      </c>
      <c r="V107" s="36">
        <f>SUMIFS(СВЦЭМ!$D$33:$D$776,СВЦЭМ!$A$33:$A$776,$A107,СВЦЭМ!$B$33:$B$776,V$83)+'СЕТ СН'!$H$11+СВЦЭМ!$D$10+'СЕТ СН'!$H$5-'СЕТ СН'!$H$21</f>
        <v>3662.7306059499997</v>
      </c>
      <c r="W107" s="36">
        <f>SUMIFS(СВЦЭМ!$D$33:$D$776,СВЦЭМ!$A$33:$A$776,$A107,СВЦЭМ!$B$33:$B$776,W$83)+'СЕТ СН'!$H$11+СВЦЭМ!$D$10+'СЕТ СН'!$H$5-'СЕТ СН'!$H$21</f>
        <v>3650.7801480799999</v>
      </c>
      <c r="X107" s="36">
        <f>SUMIFS(СВЦЭМ!$D$33:$D$776,СВЦЭМ!$A$33:$A$776,$A107,СВЦЭМ!$B$33:$B$776,X$83)+'СЕТ СН'!$H$11+СВЦЭМ!$D$10+'СЕТ СН'!$H$5-'СЕТ СН'!$H$21</f>
        <v>3699.1376293900003</v>
      </c>
      <c r="Y107" s="36">
        <f>SUMIFS(СВЦЭМ!$D$33:$D$776,СВЦЭМ!$A$33:$A$776,$A107,СВЦЭМ!$B$33:$B$776,Y$83)+'СЕТ СН'!$H$11+СВЦЭМ!$D$10+'СЕТ СН'!$H$5-'СЕТ СН'!$H$21</f>
        <v>3672.4639422700002</v>
      </c>
    </row>
    <row r="108" spans="1:25" ht="15.75" x14ac:dyDescent="0.2">
      <c r="A108" s="35">
        <f t="shared" si="2"/>
        <v>43946</v>
      </c>
      <c r="B108" s="36">
        <f>SUMIFS(СВЦЭМ!$D$33:$D$776,СВЦЭМ!$A$33:$A$776,$A108,СВЦЭМ!$B$33:$B$776,B$83)+'СЕТ СН'!$H$11+СВЦЭМ!$D$10+'СЕТ СН'!$H$5-'СЕТ СН'!$H$21</f>
        <v>3859.0208291399999</v>
      </c>
      <c r="C108" s="36">
        <f>SUMIFS(СВЦЭМ!$D$33:$D$776,СВЦЭМ!$A$33:$A$776,$A108,СВЦЭМ!$B$33:$B$776,C$83)+'СЕТ СН'!$H$11+СВЦЭМ!$D$10+'СЕТ СН'!$H$5-'СЕТ СН'!$H$21</f>
        <v>3895.37971337</v>
      </c>
      <c r="D108" s="36">
        <f>SUMIFS(СВЦЭМ!$D$33:$D$776,СВЦЭМ!$A$33:$A$776,$A108,СВЦЭМ!$B$33:$B$776,D$83)+'СЕТ СН'!$H$11+СВЦЭМ!$D$10+'СЕТ СН'!$H$5-'СЕТ СН'!$H$21</f>
        <v>3911.51467099</v>
      </c>
      <c r="E108" s="36">
        <f>SUMIFS(СВЦЭМ!$D$33:$D$776,СВЦЭМ!$A$33:$A$776,$A108,СВЦЭМ!$B$33:$B$776,E$83)+'СЕТ СН'!$H$11+СВЦЭМ!$D$10+'СЕТ СН'!$H$5-'СЕТ СН'!$H$21</f>
        <v>3927.2238832000003</v>
      </c>
      <c r="F108" s="36">
        <f>SUMIFS(СВЦЭМ!$D$33:$D$776,СВЦЭМ!$A$33:$A$776,$A108,СВЦЭМ!$B$33:$B$776,F$83)+'СЕТ СН'!$H$11+СВЦЭМ!$D$10+'СЕТ СН'!$H$5-'СЕТ СН'!$H$21</f>
        <v>3928.9522419099999</v>
      </c>
      <c r="G108" s="36">
        <f>SUMIFS(СВЦЭМ!$D$33:$D$776,СВЦЭМ!$A$33:$A$776,$A108,СВЦЭМ!$B$33:$B$776,G$83)+'СЕТ СН'!$H$11+СВЦЭМ!$D$10+'СЕТ СН'!$H$5-'СЕТ СН'!$H$21</f>
        <v>3933.2580941300002</v>
      </c>
      <c r="H108" s="36">
        <f>SUMIFS(СВЦЭМ!$D$33:$D$776,СВЦЭМ!$A$33:$A$776,$A108,СВЦЭМ!$B$33:$B$776,H$83)+'СЕТ СН'!$H$11+СВЦЭМ!$D$10+'СЕТ СН'!$H$5-'СЕТ СН'!$H$21</f>
        <v>3927.04419577</v>
      </c>
      <c r="I108" s="36">
        <f>SUMIFS(СВЦЭМ!$D$33:$D$776,СВЦЭМ!$A$33:$A$776,$A108,СВЦЭМ!$B$33:$B$776,I$83)+'СЕТ СН'!$H$11+СВЦЭМ!$D$10+'СЕТ СН'!$H$5-'СЕТ СН'!$H$21</f>
        <v>3909.9563840399996</v>
      </c>
      <c r="J108" s="36">
        <f>SUMIFS(СВЦЭМ!$D$33:$D$776,СВЦЭМ!$A$33:$A$776,$A108,СВЦЭМ!$B$33:$B$776,J$83)+'СЕТ СН'!$H$11+СВЦЭМ!$D$10+'СЕТ СН'!$H$5-'СЕТ СН'!$H$21</f>
        <v>3848.5489861400001</v>
      </c>
      <c r="K108" s="36">
        <f>SUMIFS(СВЦЭМ!$D$33:$D$776,СВЦЭМ!$A$33:$A$776,$A108,СВЦЭМ!$B$33:$B$776,K$83)+'СЕТ СН'!$H$11+СВЦЭМ!$D$10+'СЕТ СН'!$H$5-'СЕТ СН'!$H$21</f>
        <v>3806.8938174300001</v>
      </c>
      <c r="L108" s="36">
        <f>SUMIFS(СВЦЭМ!$D$33:$D$776,СВЦЭМ!$A$33:$A$776,$A108,СВЦЭМ!$B$33:$B$776,L$83)+'СЕТ СН'!$H$11+СВЦЭМ!$D$10+'СЕТ СН'!$H$5-'СЕТ СН'!$H$21</f>
        <v>3793.5394208500002</v>
      </c>
      <c r="M108" s="36">
        <f>SUMIFS(СВЦЭМ!$D$33:$D$776,СВЦЭМ!$A$33:$A$776,$A108,СВЦЭМ!$B$33:$B$776,M$83)+'СЕТ СН'!$H$11+СВЦЭМ!$D$10+'СЕТ СН'!$H$5-'СЕТ СН'!$H$21</f>
        <v>3820.2086353599998</v>
      </c>
      <c r="N108" s="36">
        <f>SUMIFS(СВЦЭМ!$D$33:$D$776,СВЦЭМ!$A$33:$A$776,$A108,СВЦЭМ!$B$33:$B$776,N$83)+'СЕТ СН'!$H$11+СВЦЭМ!$D$10+'СЕТ СН'!$H$5-'СЕТ СН'!$H$21</f>
        <v>3837.8816915500001</v>
      </c>
      <c r="O108" s="36">
        <f>SUMIFS(СВЦЭМ!$D$33:$D$776,СВЦЭМ!$A$33:$A$776,$A108,СВЦЭМ!$B$33:$B$776,O$83)+'СЕТ СН'!$H$11+СВЦЭМ!$D$10+'СЕТ СН'!$H$5-'СЕТ СН'!$H$21</f>
        <v>3840.7549770999999</v>
      </c>
      <c r="P108" s="36">
        <f>SUMIFS(СВЦЭМ!$D$33:$D$776,СВЦЭМ!$A$33:$A$776,$A108,СВЦЭМ!$B$33:$B$776,P$83)+'СЕТ СН'!$H$11+СВЦЭМ!$D$10+'СЕТ СН'!$H$5-'СЕТ СН'!$H$21</f>
        <v>3861.4742691299998</v>
      </c>
      <c r="Q108" s="36">
        <f>SUMIFS(СВЦЭМ!$D$33:$D$776,СВЦЭМ!$A$33:$A$776,$A108,СВЦЭМ!$B$33:$B$776,Q$83)+'СЕТ СН'!$H$11+СВЦЭМ!$D$10+'СЕТ СН'!$H$5-'СЕТ СН'!$H$21</f>
        <v>3885.0071131899999</v>
      </c>
      <c r="R108" s="36">
        <f>SUMIFS(СВЦЭМ!$D$33:$D$776,СВЦЭМ!$A$33:$A$776,$A108,СВЦЭМ!$B$33:$B$776,R$83)+'СЕТ СН'!$H$11+СВЦЭМ!$D$10+'СЕТ СН'!$H$5-'СЕТ СН'!$H$21</f>
        <v>3883.9732287300003</v>
      </c>
      <c r="S108" s="36">
        <f>SUMIFS(СВЦЭМ!$D$33:$D$776,СВЦЭМ!$A$33:$A$776,$A108,СВЦЭМ!$B$33:$B$776,S$83)+'СЕТ СН'!$H$11+СВЦЭМ!$D$10+'СЕТ СН'!$H$5-'СЕТ СН'!$H$21</f>
        <v>3879.2994794699998</v>
      </c>
      <c r="T108" s="36">
        <f>SUMIFS(СВЦЭМ!$D$33:$D$776,СВЦЭМ!$A$33:$A$776,$A108,СВЦЭМ!$B$33:$B$776,T$83)+'СЕТ СН'!$H$11+СВЦЭМ!$D$10+'СЕТ СН'!$H$5-'СЕТ СН'!$H$21</f>
        <v>3846.3106306499999</v>
      </c>
      <c r="U108" s="36">
        <f>SUMIFS(СВЦЭМ!$D$33:$D$776,СВЦЭМ!$A$33:$A$776,$A108,СВЦЭМ!$B$33:$B$776,U$83)+'СЕТ СН'!$H$11+СВЦЭМ!$D$10+'СЕТ СН'!$H$5-'СЕТ СН'!$H$21</f>
        <v>3820.2611845399997</v>
      </c>
      <c r="V108" s="36">
        <f>SUMIFS(СВЦЭМ!$D$33:$D$776,СВЦЭМ!$A$33:$A$776,$A108,СВЦЭМ!$B$33:$B$776,V$83)+'СЕТ СН'!$H$11+СВЦЭМ!$D$10+'СЕТ СН'!$H$5-'СЕТ СН'!$H$21</f>
        <v>3800.1789391900002</v>
      </c>
      <c r="W108" s="36">
        <f>SUMIFS(СВЦЭМ!$D$33:$D$776,СВЦЭМ!$A$33:$A$776,$A108,СВЦЭМ!$B$33:$B$776,W$83)+'СЕТ СН'!$H$11+СВЦЭМ!$D$10+'СЕТ СН'!$H$5-'СЕТ СН'!$H$21</f>
        <v>3799.3332460900001</v>
      </c>
      <c r="X108" s="36">
        <f>SUMIFS(СВЦЭМ!$D$33:$D$776,СВЦЭМ!$A$33:$A$776,$A108,СВЦЭМ!$B$33:$B$776,X$83)+'СЕТ СН'!$H$11+СВЦЭМ!$D$10+'СЕТ СН'!$H$5-'СЕТ СН'!$H$21</f>
        <v>3804.00645214</v>
      </c>
      <c r="Y108" s="36">
        <f>SUMIFS(СВЦЭМ!$D$33:$D$776,СВЦЭМ!$A$33:$A$776,$A108,СВЦЭМ!$B$33:$B$776,Y$83)+'СЕТ СН'!$H$11+СВЦЭМ!$D$10+'СЕТ СН'!$H$5-'СЕТ СН'!$H$21</f>
        <v>3857.1029234299999</v>
      </c>
    </row>
    <row r="109" spans="1:25" ht="15.75" x14ac:dyDescent="0.2">
      <c r="A109" s="35">
        <f t="shared" si="2"/>
        <v>43947</v>
      </c>
      <c r="B109" s="36">
        <f>SUMIFS(СВЦЭМ!$D$33:$D$776,СВЦЭМ!$A$33:$A$776,$A109,СВЦЭМ!$B$33:$B$776,B$83)+'СЕТ СН'!$H$11+СВЦЭМ!$D$10+'СЕТ СН'!$H$5-'СЕТ СН'!$H$21</f>
        <v>3959.2279774199997</v>
      </c>
      <c r="C109" s="36">
        <f>SUMIFS(СВЦЭМ!$D$33:$D$776,СВЦЭМ!$A$33:$A$776,$A109,СВЦЭМ!$B$33:$B$776,C$83)+'СЕТ СН'!$H$11+СВЦЭМ!$D$10+'СЕТ СН'!$H$5-'СЕТ СН'!$H$21</f>
        <v>3958.3489918800001</v>
      </c>
      <c r="D109" s="36">
        <f>SUMIFS(СВЦЭМ!$D$33:$D$776,СВЦЭМ!$A$33:$A$776,$A109,СВЦЭМ!$B$33:$B$776,D$83)+'СЕТ СН'!$H$11+СВЦЭМ!$D$10+'СЕТ СН'!$H$5-'СЕТ СН'!$H$21</f>
        <v>3940.6483890099998</v>
      </c>
      <c r="E109" s="36">
        <f>SUMIFS(СВЦЭМ!$D$33:$D$776,СВЦЭМ!$A$33:$A$776,$A109,СВЦЭМ!$B$33:$B$776,E$83)+'СЕТ СН'!$H$11+СВЦЭМ!$D$10+'СЕТ СН'!$H$5-'СЕТ СН'!$H$21</f>
        <v>3934.8412910299999</v>
      </c>
      <c r="F109" s="36">
        <f>SUMIFS(СВЦЭМ!$D$33:$D$776,СВЦЭМ!$A$33:$A$776,$A109,СВЦЭМ!$B$33:$B$776,F$83)+'СЕТ СН'!$H$11+СВЦЭМ!$D$10+'СЕТ СН'!$H$5-'СЕТ СН'!$H$21</f>
        <v>3930.0468030900001</v>
      </c>
      <c r="G109" s="36">
        <f>SUMIFS(СВЦЭМ!$D$33:$D$776,СВЦЭМ!$A$33:$A$776,$A109,СВЦЭМ!$B$33:$B$776,G$83)+'СЕТ СН'!$H$11+СВЦЭМ!$D$10+'СЕТ СН'!$H$5-'СЕТ СН'!$H$21</f>
        <v>3933.7655369700001</v>
      </c>
      <c r="H109" s="36">
        <f>SUMIFS(СВЦЭМ!$D$33:$D$776,СВЦЭМ!$A$33:$A$776,$A109,СВЦЭМ!$B$33:$B$776,H$83)+'СЕТ СН'!$H$11+СВЦЭМ!$D$10+'СЕТ СН'!$H$5-'СЕТ СН'!$H$21</f>
        <v>3940.4173403</v>
      </c>
      <c r="I109" s="36">
        <f>SUMIFS(СВЦЭМ!$D$33:$D$776,СВЦЭМ!$A$33:$A$776,$A109,СВЦЭМ!$B$33:$B$776,I$83)+'СЕТ СН'!$H$11+СВЦЭМ!$D$10+'СЕТ СН'!$H$5-'СЕТ СН'!$H$21</f>
        <v>3944.3768464499999</v>
      </c>
      <c r="J109" s="36">
        <f>SUMIFS(СВЦЭМ!$D$33:$D$776,СВЦЭМ!$A$33:$A$776,$A109,СВЦЭМ!$B$33:$B$776,J$83)+'СЕТ СН'!$H$11+СВЦЭМ!$D$10+'СЕТ СН'!$H$5-'СЕТ СН'!$H$21</f>
        <v>3856.6482062599998</v>
      </c>
      <c r="K109" s="36">
        <f>SUMIFS(СВЦЭМ!$D$33:$D$776,СВЦЭМ!$A$33:$A$776,$A109,СВЦЭМ!$B$33:$B$776,K$83)+'СЕТ СН'!$H$11+СВЦЭМ!$D$10+'СЕТ СН'!$H$5-'СЕТ СН'!$H$21</f>
        <v>3810.2880543900001</v>
      </c>
      <c r="L109" s="36">
        <f>SUMIFS(СВЦЭМ!$D$33:$D$776,СВЦЭМ!$A$33:$A$776,$A109,СВЦЭМ!$B$33:$B$776,L$83)+'СЕТ СН'!$H$11+СВЦЭМ!$D$10+'СЕТ СН'!$H$5-'СЕТ СН'!$H$21</f>
        <v>3794.2198198699998</v>
      </c>
      <c r="M109" s="36">
        <f>SUMIFS(СВЦЭМ!$D$33:$D$776,СВЦЭМ!$A$33:$A$776,$A109,СВЦЭМ!$B$33:$B$776,M$83)+'СЕТ СН'!$H$11+СВЦЭМ!$D$10+'СЕТ СН'!$H$5-'СЕТ СН'!$H$21</f>
        <v>3795.86181274</v>
      </c>
      <c r="N109" s="36">
        <f>SUMIFS(СВЦЭМ!$D$33:$D$776,СВЦЭМ!$A$33:$A$776,$A109,СВЦЭМ!$B$33:$B$776,N$83)+'СЕТ СН'!$H$11+СВЦЭМ!$D$10+'СЕТ СН'!$H$5-'СЕТ СН'!$H$21</f>
        <v>3800.7220826900002</v>
      </c>
      <c r="O109" s="36">
        <f>SUMIFS(СВЦЭМ!$D$33:$D$776,СВЦЭМ!$A$33:$A$776,$A109,СВЦЭМ!$B$33:$B$776,O$83)+'СЕТ СН'!$H$11+СВЦЭМ!$D$10+'СЕТ СН'!$H$5-'СЕТ СН'!$H$21</f>
        <v>3823.13487833</v>
      </c>
      <c r="P109" s="36">
        <f>SUMIFS(СВЦЭМ!$D$33:$D$776,СВЦЭМ!$A$33:$A$776,$A109,СВЦЭМ!$B$33:$B$776,P$83)+'СЕТ СН'!$H$11+СВЦЭМ!$D$10+'СЕТ СН'!$H$5-'СЕТ СН'!$H$21</f>
        <v>3838.6260883200002</v>
      </c>
      <c r="Q109" s="36">
        <f>SUMIFS(СВЦЭМ!$D$33:$D$776,СВЦЭМ!$A$33:$A$776,$A109,СВЦЭМ!$B$33:$B$776,Q$83)+'СЕТ СН'!$H$11+СВЦЭМ!$D$10+'СЕТ СН'!$H$5-'СЕТ СН'!$H$21</f>
        <v>3847.1955383699997</v>
      </c>
      <c r="R109" s="36">
        <f>SUMIFS(СВЦЭМ!$D$33:$D$776,СВЦЭМ!$A$33:$A$776,$A109,СВЦЭМ!$B$33:$B$776,R$83)+'СЕТ СН'!$H$11+СВЦЭМ!$D$10+'СЕТ СН'!$H$5-'СЕТ СН'!$H$21</f>
        <v>3845.7855104</v>
      </c>
      <c r="S109" s="36">
        <f>SUMIFS(СВЦЭМ!$D$33:$D$776,СВЦЭМ!$A$33:$A$776,$A109,СВЦЭМ!$B$33:$B$776,S$83)+'СЕТ СН'!$H$11+СВЦЭМ!$D$10+'СЕТ СН'!$H$5-'СЕТ СН'!$H$21</f>
        <v>3837.0231521300002</v>
      </c>
      <c r="T109" s="36">
        <f>SUMIFS(СВЦЭМ!$D$33:$D$776,СВЦЭМ!$A$33:$A$776,$A109,СВЦЭМ!$B$33:$B$776,T$83)+'СЕТ СН'!$H$11+СВЦЭМ!$D$10+'СЕТ СН'!$H$5-'СЕТ СН'!$H$21</f>
        <v>3811.4876117700001</v>
      </c>
      <c r="U109" s="36">
        <f>SUMIFS(СВЦЭМ!$D$33:$D$776,СВЦЭМ!$A$33:$A$776,$A109,СВЦЭМ!$B$33:$B$776,U$83)+'СЕТ СН'!$H$11+СВЦЭМ!$D$10+'СЕТ СН'!$H$5-'СЕТ СН'!$H$21</f>
        <v>3780.22540334</v>
      </c>
      <c r="V109" s="36">
        <f>SUMIFS(СВЦЭМ!$D$33:$D$776,СВЦЭМ!$A$33:$A$776,$A109,СВЦЭМ!$B$33:$B$776,V$83)+'СЕТ СН'!$H$11+СВЦЭМ!$D$10+'СЕТ СН'!$H$5-'СЕТ СН'!$H$21</f>
        <v>3762.6831682100001</v>
      </c>
      <c r="W109" s="36">
        <f>SUMIFS(СВЦЭМ!$D$33:$D$776,СВЦЭМ!$A$33:$A$776,$A109,СВЦЭМ!$B$33:$B$776,W$83)+'СЕТ СН'!$H$11+СВЦЭМ!$D$10+'СЕТ СН'!$H$5-'СЕТ СН'!$H$21</f>
        <v>3767.64492905</v>
      </c>
      <c r="X109" s="36">
        <f>SUMIFS(СВЦЭМ!$D$33:$D$776,СВЦЭМ!$A$33:$A$776,$A109,СВЦЭМ!$B$33:$B$776,X$83)+'СЕТ СН'!$H$11+СВЦЭМ!$D$10+'СЕТ СН'!$H$5-'СЕТ СН'!$H$21</f>
        <v>3795.1754613599996</v>
      </c>
      <c r="Y109" s="36">
        <f>SUMIFS(СВЦЭМ!$D$33:$D$776,СВЦЭМ!$A$33:$A$776,$A109,СВЦЭМ!$B$33:$B$776,Y$83)+'СЕТ СН'!$H$11+СВЦЭМ!$D$10+'СЕТ СН'!$H$5-'СЕТ СН'!$H$21</f>
        <v>3849.8204799699997</v>
      </c>
    </row>
    <row r="110" spans="1:25" ht="15.75" x14ac:dyDescent="0.2">
      <c r="A110" s="35">
        <f t="shared" si="2"/>
        <v>43948</v>
      </c>
      <c r="B110" s="36">
        <f>SUMIFS(СВЦЭМ!$D$33:$D$776,СВЦЭМ!$A$33:$A$776,$A110,СВЦЭМ!$B$33:$B$776,B$83)+'СЕТ СН'!$H$11+СВЦЭМ!$D$10+'СЕТ СН'!$H$5-'СЕТ СН'!$H$21</f>
        <v>3947.1736780700003</v>
      </c>
      <c r="C110" s="36">
        <f>SUMIFS(СВЦЭМ!$D$33:$D$776,СВЦЭМ!$A$33:$A$776,$A110,СВЦЭМ!$B$33:$B$776,C$83)+'СЕТ СН'!$H$11+СВЦЭМ!$D$10+'СЕТ СН'!$H$5-'СЕТ СН'!$H$21</f>
        <v>3941.17969726</v>
      </c>
      <c r="D110" s="36">
        <f>SUMIFS(СВЦЭМ!$D$33:$D$776,СВЦЭМ!$A$33:$A$776,$A110,СВЦЭМ!$B$33:$B$776,D$83)+'СЕТ СН'!$H$11+СВЦЭМ!$D$10+'СЕТ СН'!$H$5-'СЕТ СН'!$H$21</f>
        <v>3921.76164156</v>
      </c>
      <c r="E110" s="36">
        <f>SUMIFS(СВЦЭМ!$D$33:$D$776,СВЦЭМ!$A$33:$A$776,$A110,СВЦЭМ!$B$33:$B$776,E$83)+'СЕТ СН'!$H$11+СВЦЭМ!$D$10+'СЕТ СН'!$H$5-'СЕТ СН'!$H$21</f>
        <v>3906.4781498499997</v>
      </c>
      <c r="F110" s="36">
        <f>SUMIFS(СВЦЭМ!$D$33:$D$776,СВЦЭМ!$A$33:$A$776,$A110,СВЦЭМ!$B$33:$B$776,F$83)+'СЕТ СН'!$H$11+СВЦЭМ!$D$10+'СЕТ СН'!$H$5-'СЕТ СН'!$H$21</f>
        <v>3908.5487218099997</v>
      </c>
      <c r="G110" s="36">
        <f>SUMIFS(СВЦЭМ!$D$33:$D$776,СВЦЭМ!$A$33:$A$776,$A110,СВЦЭМ!$B$33:$B$776,G$83)+'СЕТ СН'!$H$11+СВЦЭМ!$D$10+'СЕТ СН'!$H$5-'СЕТ СН'!$H$21</f>
        <v>3918.8757715399997</v>
      </c>
      <c r="H110" s="36">
        <f>SUMIFS(СВЦЭМ!$D$33:$D$776,СВЦЭМ!$A$33:$A$776,$A110,СВЦЭМ!$B$33:$B$776,H$83)+'СЕТ СН'!$H$11+СВЦЭМ!$D$10+'СЕТ СН'!$H$5-'СЕТ СН'!$H$21</f>
        <v>3935.4637700399999</v>
      </c>
      <c r="I110" s="36">
        <f>SUMIFS(СВЦЭМ!$D$33:$D$776,СВЦЭМ!$A$33:$A$776,$A110,СВЦЭМ!$B$33:$B$776,I$83)+'СЕТ СН'!$H$11+СВЦЭМ!$D$10+'СЕТ СН'!$H$5-'СЕТ СН'!$H$21</f>
        <v>3921.1156597999998</v>
      </c>
      <c r="J110" s="36">
        <f>SUMIFS(СВЦЭМ!$D$33:$D$776,СВЦЭМ!$A$33:$A$776,$A110,СВЦЭМ!$B$33:$B$776,J$83)+'СЕТ СН'!$H$11+СВЦЭМ!$D$10+'СЕТ СН'!$H$5-'СЕТ СН'!$H$21</f>
        <v>3828.0933316999999</v>
      </c>
      <c r="K110" s="36">
        <f>SUMIFS(СВЦЭМ!$D$33:$D$776,СВЦЭМ!$A$33:$A$776,$A110,СВЦЭМ!$B$33:$B$776,K$83)+'СЕТ СН'!$H$11+СВЦЭМ!$D$10+'СЕТ СН'!$H$5-'СЕТ СН'!$H$21</f>
        <v>3805.2615213500003</v>
      </c>
      <c r="L110" s="36">
        <f>SUMIFS(СВЦЭМ!$D$33:$D$776,СВЦЭМ!$A$33:$A$776,$A110,СВЦЭМ!$B$33:$B$776,L$83)+'СЕТ СН'!$H$11+СВЦЭМ!$D$10+'СЕТ СН'!$H$5-'СЕТ СН'!$H$21</f>
        <v>3780.0503405700001</v>
      </c>
      <c r="M110" s="36">
        <f>SUMIFS(СВЦЭМ!$D$33:$D$776,СВЦЭМ!$A$33:$A$776,$A110,СВЦЭМ!$B$33:$B$776,M$83)+'СЕТ СН'!$H$11+СВЦЭМ!$D$10+'СЕТ СН'!$H$5-'СЕТ СН'!$H$21</f>
        <v>3784.3149739</v>
      </c>
      <c r="N110" s="36">
        <f>SUMIFS(СВЦЭМ!$D$33:$D$776,СВЦЭМ!$A$33:$A$776,$A110,СВЦЭМ!$B$33:$B$776,N$83)+'СЕТ СН'!$H$11+СВЦЭМ!$D$10+'СЕТ СН'!$H$5-'СЕТ СН'!$H$21</f>
        <v>3802.3678218599998</v>
      </c>
      <c r="O110" s="36">
        <f>SUMIFS(СВЦЭМ!$D$33:$D$776,СВЦЭМ!$A$33:$A$776,$A110,СВЦЭМ!$B$33:$B$776,O$83)+'СЕТ СН'!$H$11+СВЦЭМ!$D$10+'СЕТ СН'!$H$5-'СЕТ СН'!$H$21</f>
        <v>3824.5299250799999</v>
      </c>
      <c r="P110" s="36">
        <f>SUMIFS(СВЦЭМ!$D$33:$D$776,СВЦЭМ!$A$33:$A$776,$A110,СВЦЭМ!$B$33:$B$776,P$83)+'СЕТ СН'!$H$11+СВЦЭМ!$D$10+'СЕТ СН'!$H$5-'СЕТ СН'!$H$21</f>
        <v>3849.2581766399999</v>
      </c>
      <c r="Q110" s="36">
        <f>SUMIFS(СВЦЭМ!$D$33:$D$776,СВЦЭМ!$A$33:$A$776,$A110,СВЦЭМ!$B$33:$B$776,Q$83)+'СЕТ СН'!$H$11+СВЦЭМ!$D$10+'СЕТ СН'!$H$5-'СЕТ СН'!$H$21</f>
        <v>3864.8936236499999</v>
      </c>
      <c r="R110" s="36">
        <f>SUMIFS(СВЦЭМ!$D$33:$D$776,СВЦЭМ!$A$33:$A$776,$A110,СВЦЭМ!$B$33:$B$776,R$83)+'СЕТ СН'!$H$11+СВЦЭМ!$D$10+'СЕТ СН'!$H$5-'СЕТ СН'!$H$21</f>
        <v>3866.1394273999999</v>
      </c>
      <c r="S110" s="36">
        <f>SUMIFS(СВЦЭМ!$D$33:$D$776,СВЦЭМ!$A$33:$A$776,$A110,СВЦЭМ!$B$33:$B$776,S$83)+'СЕТ СН'!$H$11+СВЦЭМ!$D$10+'СЕТ СН'!$H$5-'СЕТ СН'!$H$21</f>
        <v>3855.3369923199998</v>
      </c>
      <c r="T110" s="36">
        <f>SUMIFS(СВЦЭМ!$D$33:$D$776,СВЦЭМ!$A$33:$A$776,$A110,СВЦЭМ!$B$33:$B$776,T$83)+'СЕТ СН'!$H$11+СВЦЭМ!$D$10+'СЕТ СН'!$H$5-'СЕТ СН'!$H$21</f>
        <v>3823.6329839199998</v>
      </c>
      <c r="U110" s="36">
        <f>SUMIFS(СВЦЭМ!$D$33:$D$776,СВЦЭМ!$A$33:$A$776,$A110,СВЦЭМ!$B$33:$B$776,U$83)+'СЕТ СН'!$H$11+СВЦЭМ!$D$10+'СЕТ СН'!$H$5-'СЕТ СН'!$H$21</f>
        <v>3800.4573556</v>
      </c>
      <c r="V110" s="36">
        <f>SUMIFS(СВЦЭМ!$D$33:$D$776,СВЦЭМ!$A$33:$A$776,$A110,СВЦЭМ!$B$33:$B$776,V$83)+'СЕТ СН'!$H$11+СВЦЭМ!$D$10+'СЕТ СН'!$H$5-'СЕТ СН'!$H$21</f>
        <v>3767.2370901100003</v>
      </c>
      <c r="W110" s="36">
        <f>SUMIFS(СВЦЭМ!$D$33:$D$776,СВЦЭМ!$A$33:$A$776,$A110,СВЦЭМ!$B$33:$B$776,W$83)+'СЕТ СН'!$H$11+СВЦЭМ!$D$10+'СЕТ СН'!$H$5-'СЕТ СН'!$H$21</f>
        <v>3771.4700946799999</v>
      </c>
      <c r="X110" s="36">
        <f>SUMIFS(СВЦЭМ!$D$33:$D$776,СВЦЭМ!$A$33:$A$776,$A110,СВЦЭМ!$B$33:$B$776,X$83)+'СЕТ СН'!$H$11+СВЦЭМ!$D$10+'СЕТ СН'!$H$5-'СЕТ СН'!$H$21</f>
        <v>3802.4115251399999</v>
      </c>
      <c r="Y110" s="36">
        <f>SUMIFS(СВЦЭМ!$D$33:$D$776,СВЦЭМ!$A$33:$A$776,$A110,СВЦЭМ!$B$33:$B$776,Y$83)+'СЕТ СН'!$H$11+СВЦЭМ!$D$10+'СЕТ СН'!$H$5-'СЕТ СН'!$H$21</f>
        <v>3845.2998114800002</v>
      </c>
    </row>
    <row r="111" spans="1:25" ht="15.75" x14ac:dyDescent="0.2">
      <c r="A111" s="35">
        <f t="shared" si="2"/>
        <v>43949</v>
      </c>
      <c r="B111" s="36">
        <f>SUMIFS(СВЦЭМ!$D$33:$D$776,СВЦЭМ!$A$33:$A$776,$A111,СВЦЭМ!$B$33:$B$776,B$83)+'СЕТ СН'!$H$11+СВЦЭМ!$D$10+'СЕТ СН'!$H$5-'СЕТ СН'!$H$21</f>
        <v>3868.1009306599999</v>
      </c>
      <c r="C111" s="36">
        <f>SUMIFS(СВЦЭМ!$D$33:$D$776,СВЦЭМ!$A$33:$A$776,$A111,СВЦЭМ!$B$33:$B$776,C$83)+'СЕТ СН'!$H$11+СВЦЭМ!$D$10+'СЕТ СН'!$H$5-'СЕТ СН'!$H$21</f>
        <v>3900.9549892699997</v>
      </c>
      <c r="D111" s="36">
        <f>SUMIFS(СВЦЭМ!$D$33:$D$776,СВЦЭМ!$A$33:$A$776,$A111,СВЦЭМ!$B$33:$B$776,D$83)+'СЕТ СН'!$H$11+СВЦЭМ!$D$10+'СЕТ СН'!$H$5-'СЕТ СН'!$H$21</f>
        <v>3950.8351976100003</v>
      </c>
      <c r="E111" s="36">
        <f>SUMIFS(СВЦЭМ!$D$33:$D$776,СВЦЭМ!$A$33:$A$776,$A111,СВЦЭМ!$B$33:$B$776,E$83)+'СЕТ СН'!$H$11+СВЦЭМ!$D$10+'СЕТ СН'!$H$5-'СЕТ СН'!$H$21</f>
        <v>3956.8573588899999</v>
      </c>
      <c r="F111" s="36">
        <f>SUMIFS(СВЦЭМ!$D$33:$D$776,СВЦЭМ!$A$33:$A$776,$A111,СВЦЭМ!$B$33:$B$776,F$83)+'СЕТ СН'!$H$11+СВЦЭМ!$D$10+'СЕТ СН'!$H$5-'СЕТ СН'!$H$21</f>
        <v>3952.72668587</v>
      </c>
      <c r="G111" s="36">
        <f>SUMIFS(СВЦЭМ!$D$33:$D$776,СВЦЭМ!$A$33:$A$776,$A111,СВЦЭМ!$B$33:$B$776,G$83)+'СЕТ СН'!$H$11+СВЦЭМ!$D$10+'СЕТ СН'!$H$5-'СЕТ СН'!$H$21</f>
        <v>3953.6106946700002</v>
      </c>
      <c r="H111" s="36">
        <f>SUMIFS(СВЦЭМ!$D$33:$D$776,СВЦЭМ!$A$33:$A$776,$A111,СВЦЭМ!$B$33:$B$776,H$83)+'СЕТ СН'!$H$11+СВЦЭМ!$D$10+'СЕТ СН'!$H$5-'СЕТ СН'!$H$21</f>
        <v>3910.7699638100003</v>
      </c>
      <c r="I111" s="36">
        <f>SUMIFS(СВЦЭМ!$D$33:$D$776,СВЦЭМ!$A$33:$A$776,$A111,СВЦЭМ!$B$33:$B$776,I$83)+'СЕТ СН'!$H$11+СВЦЭМ!$D$10+'СЕТ СН'!$H$5-'СЕТ СН'!$H$21</f>
        <v>3864.74552907</v>
      </c>
      <c r="J111" s="36">
        <f>SUMIFS(СВЦЭМ!$D$33:$D$776,СВЦЭМ!$A$33:$A$776,$A111,СВЦЭМ!$B$33:$B$776,J$83)+'СЕТ СН'!$H$11+СВЦЭМ!$D$10+'СЕТ СН'!$H$5-'СЕТ СН'!$H$21</f>
        <v>3799.8587485500002</v>
      </c>
      <c r="K111" s="36">
        <f>SUMIFS(СВЦЭМ!$D$33:$D$776,СВЦЭМ!$A$33:$A$776,$A111,СВЦЭМ!$B$33:$B$776,K$83)+'СЕТ СН'!$H$11+СВЦЭМ!$D$10+'СЕТ СН'!$H$5-'СЕТ СН'!$H$21</f>
        <v>3791.9150578700001</v>
      </c>
      <c r="L111" s="36">
        <f>SUMIFS(СВЦЭМ!$D$33:$D$776,СВЦЭМ!$A$33:$A$776,$A111,СВЦЭМ!$B$33:$B$776,L$83)+'СЕТ СН'!$H$11+СВЦЭМ!$D$10+'СЕТ СН'!$H$5-'СЕТ СН'!$H$21</f>
        <v>3784.6454969699998</v>
      </c>
      <c r="M111" s="36">
        <f>SUMIFS(СВЦЭМ!$D$33:$D$776,СВЦЭМ!$A$33:$A$776,$A111,СВЦЭМ!$B$33:$B$776,M$83)+'СЕТ СН'!$H$11+СВЦЭМ!$D$10+'СЕТ СН'!$H$5-'СЕТ СН'!$H$21</f>
        <v>3784.8559541699997</v>
      </c>
      <c r="N111" s="36">
        <f>SUMIFS(СВЦЭМ!$D$33:$D$776,СВЦЭМ!$A$33:$A$776,$A111,СВЦЭМ!$B$33:$B$776,N$83)+'СЕТ СН'!$H$11+СВЦЭМ!$D$10+'СЕТ СН'!$H$5-'СЕТ СН'!$H$21</f>
        <v>3773.7912290899999</v>
      </c>
      <c r="O111" s="36">
        <f>SUMIFS(СВЦЭМ!$D$33:$D$776,СВЦЭМ!$A$33:$A$776,$A111,СВЦЭМ!$B$33:$B$776,O$83)+'СЕТ СН'!$H$11+СВЦЭМ!$D$10+'СЕТ СН'!$H$5-'СЕТ СН'!$H$21</f>
        <v>3786.3307876500003</v>
      </c>
      <c r="P111" s="36">
        <f>SUMIFS(СВЦЭМ!$D$33:$D$776,СВЦЭМ!$A$33:$A$776,$A111,СВЦЭМ!$B$33:$B$776,P$83)+'СЕТ СН'!$H$11+СВЦЭМ!$D$10+'СЕТ СН'!$H$5-'СЕТ СН'!$H$21</f>
        <v>3799.8771797300001</v>
      </c>
      <c r="Q111" s="36">
        <f>SUMIFS(СВЦЭМ!$D$33:$D$776,СВЦЭМ!$A$33:$A$776,$A111,СВЦЭМ!$B$33:$B$776,Q$83)+'СЕТ СН'!$H$11+СВЦЭМ!$D$10+'СЕТ СН'!$H$5-'СЕТ СН'!$H$21</f>
        <v>3818.5184978400002</v>
      </c>
      <c r="R111" s="36">
        <f>SUMIFS(СВЦЭМ!$D$33:$D$776,СВЦЭМ!$A$33:$A$776,$A111,СВЦЭМ!$B$33:$B$776,R$83)+'СЕТ СН'!$H$11+СВЦЭМ!$D$10+'СЕТ СН'!$H$5-'СЕТ СН'!$H$21</f>
        <v>3814.3092518000003</v>
      </c>
      <c r="S111" s="36">
        <f>SUMIFS(СВЦЭМ!$D$33:$D$776,СВЦЭМ!$A$33:$A$776,$A111,СВЦЭМ!$B$33:$B$776,S$83)+'СЕТ СН'!$H$11+СВЦЭМ!$D$10+'СЕТ СН'!$H$5-'СЕТ СН'!$H$21</f>
        <v>3808.8810976899999</v>
      </c>
      <c r="T111" s="36">
        <f>SUMIFS(СВЦЭМ!$D$33:$D$776,СВЦЭМ!$A$33:$A$776,$A111,СВЦЭМ!$B$33:$B$776,T$83)+'СЕТ СН'!$H$11+СВЦЭМ!$D$10+'СЕТ СН'!$H$5-'СЕТ СН'!$H$21</f>
        <v>3792.8596812400001</v>
      </c>
      <c r="U111" s="36">
        <f>SUMIFS(СВЦЭМ!$D$33:$D$776,СВЦЭМ!$A$33:$A$776,$A111,СВЦЭМ!$B$33:$B$776,U$83)+'СЕТ СН'!$H$11+СВЦЭМ!$D$10+'СЕТ СН'!$H$5-'СЕТ СН'!$H$21</f>
        <v>3759.1500021399997</v>
      </c>
      <c r="V111" s="36">
        <f>SUMIFS(СВЦЭМ!$D$33:$D$776,СВЦЭМ!$A$33:$A$776,$A111,СВЦЭМ!$B$33:$B$776,V$83)+'СЕТ СН'!$H$11+СВЦЭМ!$D$10+'СЕТ СН'!$H$5-'СЕТ СН'!$H$21</f>
        <v>3744.2132025299998</v>
      </c>
      <c r="W111" s="36">
        <f>SUMIFS(СВЦЭМ!$D$33:$D$776,СВЦЭМ!$A$33:$A$776,$A111,СВЦЭМ!$B$33:$B$776,W$83)+'СЕТ СН'!$H$11+СВЦЭМ!$D$10+'СЕТ СН'!$H$5-'СЕТ СН'!$H$21</f>
        <v>3738.7688039599998</v>
      </c>
      <c r="X111" s="36">
        <f>SUMIFS(СВЦЭМ!$D$33:$D$776,СВЦЭМ!$A$33:$A$776,$A111,СВЦЭМ!$B$33:$B$776,X$83)+'СЕТ СН'!$H$11+СВЦЭМ!$D$10+'СЕТ СН'!$H$5-'СЕТ СН'!$H$21</f>
        <v>3742.58952709</v>
      </c>
      <c r="Y111" s="36">
        <f>SUMIFS(СВЦЭМ!$D$33:$D$776,СВЦЭМ!$A$33:$A$776,$A111,СВЦЭМ!$B$33:$B$776,Y$83)+'СЕТ СН'!$H$11+СВЦЭМ!$D$10+'СЕТ СН'!$H$5-'СЕТ СН'!$H$21</f>
        <v>3787.5795479799999</v>
      </c>
    </row>
    <row r="112" spans="1:25" ht="15.75" x14ac:dyDescent="0.2">
      <c r="A112" s="35">
        <f t="shared" si="2"/>
        <v>43950</v>
      </c>
      <c r="B112" s="36">
        <f>SUMIFS(СВЦЭМ!$D$33:$D$776,СВЦЭМ!$A$33:$A$776,$A112,СВЦЭМ!$B$33:$B$776,B$83)+'СЕТ СН'!$H$11+СВЦЭМ!$D$10+'СЕТ СН'!$H$5-'СЕТ СН'!$H$21</f>
        <v>3879.5829414</v>
      </c>
      <c r="C112" s="36">
        <f>SUMIFS(СВЦЭМ!$D$33:$D$776,СВЦЭМ!$A$33:$A$776,$A112,СВЦЭМ!$B$33:$B$776,C$83)+'СЕТ СН'!$H$11+СВЦЭМ!$D$10+'СЕТ СН'!$H$5-'СЕТ СН'!$H$21</f>
        <v>3930.4691296999999</v>
      </c>
      <c r="D112" s="36">
        <f>SUMIFS(СВЦЭМ!$D$33:$D$776,СВЦЭМ!$A$33:$A$776,$A112,СВЦЭМ!$B$33:$B$776,D$83)+'СЕТ СН'!$H$11+СВЦЭМ!$D$10+'СЕТ СН'!$H$5-'СЕТ СН'!$H$21</f>
        <v>3938.4296628800003</v>
      </c>
      <c r="E112" s="36">
        <f>SUMIFS(СВЦЭМ!$D$33:$D$776,СВЦЭМ!$A$33:$A$776,$A112,СВЦЭМ!$B$33:$B$776,E$83)+'СЕТ СН'!$H$11+СВЦЭМ!$D$10+'СЕТ СН'!$H$5-'СЕТ СН'!$H$21</f>
        <v>3945.38812263</v>
      </c>
      <c r="F112" s="36">
        <f>SUMIFS(СВЦЭМ!$D$33:$D$776,СВЦЭМ!$A$33:$A$776,$A112,СВЦЭМ!$B$33:$B$776,F$83)+'СЕТ СН'!$H$11+СВЦЭМ!$D$10+'СЕТ СН'!$H$5-'СЕТ СН'!$H$21</f>
        <v>3946.4071372999997</v>
      </c>
      <c r="G112" s="36">
        <f>SUMIFS(СВЦЭМ!$D$33:$D$776,СВЦЭМ!$A$33:$A$776,$A112,СВЦЭМ!$B$33:$B$776,G$83)+'СЕТ СН'!$H$11+СВЦЭМ!$D$10+'СЕТ СН'!$H$5-'СЕТ СН'!$H$21</f>
        <v>3945.5179183</v>
      </c>
      <c r="H112" s="36">
        <f>SUMIFS(СВЦЭМ!$D$33:$D$776,СВЦЭМ!$A$33:$A$776,$A112,СВЦЭМ!$B$33:$B$776,H$83)+'СЕТ СН'!$H$11+СВЦЭМ!$D$10+'СЕТ СН'!$H$5-'СЕТ СН'!$H$21</f>
        <v>3929.18764014</v>
      </c>
      <c r="I112" s="36">
        <f>SUMIFS(СВЦЭМ!$D$33:$D$776,СВЦЭМ!$A$33:$A$776,$A112,СВЦЭМ!$B$33:$B$776,I$83)+'СЕТ СН'!$H$11+СВЦЭМ!$D$10+'СЕТ СН'!$H$5-'СЕТ СН'!$H$21</f>
        <v>3880.2826475800002</v>
      </c>
      <c r="J112" s="36">
        <f>SUMIFS(СВЦЭМ!$D$33:$D$776,СВЦЭМ!$A$33:$A$776,$A112,СВЦЭМ!$B$33:$B$776,J$83)+'СЕТ СН'!$H$11+СВЦЭМ!$D$10+'СЕТ СН'!$H$5-'СЕТ СН'!$H$21</f>
        <v>3861.9195882900003</v>
      </c>
      <c r="K112" s="36">
        <f>SUMIFS(СВЦЭМ!$D$33:$D$776,СВЦЭМ!$A$33:$A$776,$A112,СВЦЭМ!$B$33:$B$776,K$83)+'СЕТ СН'!$H$11+СВЦЭМ!$D$10+'СЕТ СН'!$H$5-'СЕТ СН'!$H$21</f>
        <v>3842.4744612499999</v>
      </c>
      <c r="L112" s="36">
        <f>SUMIFS(СВЦЭМ!$D$33:$D$776,СВЦЭМ!$A$33:$A$776,$A112,СВЦЭМ!$B$33:$B$776,L$83)+'СЕТ СН'!$H$11+СВЦЭМ!$D$10+'СЕТ СН'!$H$5-'СЕТ СН'!$H$21</f>
        <v>3834.1142806299999</v>
      </c>
      <c r="M112" s="36">
        <f>SUMIFS(СВЦЭМ!$D$33:$D$776,СВЦЭМ!$A$33:$A$776,$A112,СВЦЭМ!$B$33:$B$776,M$83)+'СЕТ СН'!$H$11+СВЦЭМ!$D$10+'СЕТ СН'!$H$5-'СЕТ СН'!$H$21</f>
        <v>3837.2835796600002</v>
      </c>
      <c r="N112" s="36">
        <f>SUMIFS(СВЦЭМ!$D$33:$D$776,СВЦЭМ!$A$33:$A$776,$A112,СВЦЭМ!$B$33:$B$776,N$83)+'СЕТ СН'!$H$11+СВЦЭМ!$D$10+'СЕТ СН'!$H$5-'СЕТ СН'!$H$21</f>
        <v>3829.9167497199996</v>
      </c>
      <c r="O112" s="36">
        <f>SUMIFS(СВЦЭМ!$D$33:$D$776,СВЦЭМ!$A$33:$A$776,$A112,СВЦЭМ!$B$33:$B$776,O$83)+'СЕТ СН'!$H$11+СВЦЭМ!$D$10+'СЕТ СН'!$H$5-'СЕТ СН'!$H$21</f>
        <v>3846.57880041</v>
      </c>
      <c r="P112" s="36">
        <f>SUMIFS(СВЦЭМ!$D$33:$D$776,СВЦЭМ!$A$33:$A$776,$A112,СВЦЭМ!$B$33:$B$776,P$83)+'СЕТ СН'!$H$11+СВЦЭМ!$D$10+'СЕТ СН'!$H$5-'СЕТ СН'!$H$21</f>
        <v>3861.1275766099998</v>
      </c>
      <c r="Q112" s="36">
        <f>SUMIFS(СВЦЭМ!$D$33:$D$776,СВЦЭМ!$A$33:$A$776,$A112,СВЦЭМ!$B$33:$B$776,Q$83)+'СЕТ СН'!$H$11+СВЦЭМ!$D$10+'СЕТ СН'!$H$5-'СЕТ СН'!$H$21</f>
        <v>3860.8433952</v>
      </c>
      <c r="R112" s="36">
        <f>SUMIFS(СВЦЭМ!$D$33:$D$776,СВЦЭМ!$A$33:$A$776,$A112,СВЦЭМ!$B$33:$B$776,R$83)+'СЕТ СН'!$H$11+СВЦЭМ!$D$10+'СЕТ СН'!$H$5-'СЕТ СН'!$H$21</f>
        <v>3853.0548286399999</v>
      </c>
      <c r="S112" s="36">
        <f>SUMIFS(СВЦЭМ!$D$33:$D$776,СВЦЭМ!$A$33:$A$776,$A112,СВЦЭМ!$B$33:$B$776,S$83)+'СЕТ СН'!$H$11+СВЦЭМ!$D$10+'СЕТ СН'!$H$5-'СЕТ СН'!$H$21</f>
        <v>3853.0761387100001</v>
      </c>
      <c r="T112" s="36">
        <f>SUMIFS(СВЦЭМ!$D$33:$D$776,СВЦЭМ!$A$33:$A$776,$A112,СВЦЭМ!$B$33:$B$776,T$83)+'СЕТ СН'!$H$11+СВЦЭМ!$D$10+'СЕТ СН'!$H$5-'СЕТ СН'!$H$21</f>
        <v>3838.1198580199998</v>
      </c>
      <c r="U112" s="36">
        <f>SUMIFS(СВЦЭМ!$D$33:$D$776,СВЦЭМ!$A$33:$A$776,$A112,СВЦЭМ!$B$33:$B$776,U$83)+'СЕТ СН'!$H$11+СВЦЭМ!$D$10+'СЕТ СН'!$H$5-'СЕТ СН'!$H$21</f>
        <v>3787.4599728799999</v>
      </c>
      <c r="V112" s="36">
        <f>SUMIFS(СВЦЭМ!$D$33:$D$776,СВЦЭМ!$A$33:$A$776,$A112,СВЦЭМ!$B$33:$B$776,V$83)+'СЕТ СН'!$H$11+СВЦЭМ!$D$10+'СЕТ СН'!$H$5-'СЕТ СН'!$H$21</f>
        <v>3788.59856881</v>
      </c>
      <c r="W112" s="36">
        <f>SUMIFS(СВЦЭМ!$D$33:$D$776,СВЦЭМ!$A$33:$A$776,$A112,СВЦЭМ!$B$33:$B$776,W$83)+'СЕТ СН'!$H$11+СВЦЭМ!$D$10+'СЕТ СН'!$H$5-'СЕТ СН'!$H$21</f>
        <v>3823.2199356399997</v>
      </c>
      <c r="X112" s="36">
        <f>SUMIFS(СВЦЭМ!$D$33:$D$776,СВЦЭМ!$A$33:$A$776,$A112,СВЦЭМ!$B$33:$B$776,X$83)+'СЕТ СН'!$H$11+СВЦЭМ!$D$10+'СЕТ СН'!$H$5-'СЕТ СН'!$H$21</f>
        <v>3850.4406402699997</v>
      </c>
      <c r="Y112" s="36">
        <f>SUMIFS(СВЦЭМ!$D$33:$D$776,СВЦЭМ!$A$33:$A$776,$A112,СВЦЭМ!$B$33:$B$776,Y$83)+'СЕТ СН'!$H$11+СВЦЭМ!$D$10+'СЕТ СН'!$H$5-'СЕТ СН'!$H$21</f>
        <v>3844.4844566199999</v>
      </c>
    </row>
    <row r="113" spans="1:27" ht="15.75" x14ac:dyDescent="0.2">
      <c r="A113" s="35">
        <f t="shared" si="2"/>
        <v>43951</v>
      </c>
      <c r="B113" s="36">
        <f>SUMIFS(СВЦЭМ!$D$33:$D$776,СВЦЭМ!$A$33:$A$776,$A113,СВЦЭМ!$B$33:$B$776,B$83)+'СЕТ СН'!$H$11+СВЦЭМ!$D$10+'СЕТ СН'!$H$5-'СЕТ СН'!$H$21</f>
        <v>3941.4183757299998</v>
      </c>
      <c r="C113" s="36">
        <f>SUMIFS(СВЦЭМ!$D$33:$D$776,СВЦЭМ!$A$33:$A$776,$A113,СВЦЭМ!$B$33:$B$776,C$83)+'СЕТ СН'!$H$11+СВЦЭМ!$D$10+'СЕТ СН'!$H$5-'СЕТ СН'!$H$21</f>
        <v>3913.3971094099998</v>
      </c>
      <c r="D113" s="36">
        <f>SUMIFS(СВЦЭМ!$D$33:$D$776,СВЦЭМ!$A$33:$A$776,$A113,СВЦЭМ!$B$33:$B$776,D$83)+'СЕТ СН'!$H$11+СВЦЭМ!$D$10+'СЕТ СН'!$H$5-'СЕТ СН'!$H$21</f>
        <v>3926.1352364200002</v>
      </c>
      <c r="E113" s="36">
        <f>SUMIFS(СВЦЭМ!$D$33:$D$776,СВЦЭМ!$A$33:$A$776,$A113,СВЦЭМ!$B$33:$B$776,E$83)+'СЕТ СН'!$H$11+СВЦЭМ!$D$10+'СЕТ СН'!$H$5-'СЕТ СН'!$H$21</f>
        <v>3918.2499783000003</v>
      </c>
      <c r="F113" s="36">
        <f>SUMIFS(СВЦЭМ!$D$33:$D$776,СВЦЭМ!$A$33:$A$776,$A113,СВЦЭМ!$B$33:$B$776,F$83)+'СЕТ СН'!$H$11+СВЦЭМ!$D$10+'СЕТ СН'!$H$5-'СЕТ СН'!$H$21</f>
        <v>3960.9519338199998</v>
      </c>
      <c r="G113" s="36">
        <f>SUMIFS(СВЦЭМ!$D$33:$D$776,СВЦЭМ!$A$33:$A$776,$A113,СВЦЭМ!$B$33:$B$776,G$83)+'СЕТ СН'!$H$11+СВЦЭМ!$D$10+'СЕТ СН'!$H$5-'СЕТ СН'!$H$21</f>
        <v>3970.6641519200002</v>
      </c>
      <c r="H113" s="36">
        <f>SUMIFS(СВЦЭМ!$D$33:$D$776,СВЦЭМ!$A$33:$A$776,$A113,СВЦЭМ!$B$33:$B$776,H$83)+'СЕТ СН'!$H$11+СВЦЭМ!$D$10+'СЕТ СН'!$H$5-'СЕТ СН'!$H$21</f>
        <v>3951.8544460599996</v>
      </c>
      <c r="I113" s="36">
        <f>SUMIFS(СВЦЭМ!$D$33:$D$776,СВЦЭМ!$A$33:$A$776,$A113,СВЦЭМ!$B$33:$B$776,I$83)+'СЕТ СН'!$H$11+СВЦЭМ!$D$10+'СЕТ СН'!$H$5-'СЕТ СН'!$H$21</f>
        <v>3905.36983022</v>
      </c>
      <c r="J113" s="36">
        <f>SUMIFS(СВЦЭМ!$D$33:$D$776,СВЦЭМ!$A$33:$A$776,$A113,СВЦЭМ!$B$33:$B$776,J$83)+'СЕТ СН'!$H$11+СВЦЭМ!$D$10+'СЕТ СН'!$H$5-'СЕТ СН'!$H$21</f>
        <v>3801.6465268399998</v>
      </c>
      <c r="K113" s="36">
        <f>SUMIFS(СВЦЭМ!$D$33:$D$776,СВЦЭМ!$A$33:$A$776,$A113,СВЦЭМ!$B$33:$B$776,K$83)+'СЕТ СН'!$H$11+СВЦЭМ!$D$10+'СЕТ СН'!$H$5-'СЕТ СН'!$H$21</f>
        <v>3787.2901531699999</v>
      </c>
      <c r="L113" s="36">
        <f>SUMIFS(СВЦЭМ!$D$33:$D$776,СВЦЭМ!$A$33:$A$776,$A113,СВЦЭМ!$B$33:$B$776,L$83)+'СЕТ СН'!$H$11+СВЦЭМ!$D$10+'СЕТ СН'!$H$5-'СЕТ СН'!$H$21</f>
        <v>3770.7877232999999</v>
      </c>
      <c r="M113" s="36">
        <f>SUMIFS(СВЦЭМ!$D$33:$D$776,СВЦЭМ!$A$33:$A$776,$A113,СВЦЭМ!$B$33:$B$776,M$83)+'СЕТ СН'!$H$11+СВЦЭМ!$D$10+'СЕТ СН'!$H$5-'СЕТ СН'!$H$21</f>
        <v>3769.9213945199999</v>
      </c>
      <c r="N113" s="36">
        <f>SUMIFS(СВЦЭМ!$D$33:$D$776,СВЦЭМ!$A$33:$A$776,$A113,СВЦЭМ!$B$33:$B$776,N$83)+'СЕТ СН'!$H$11+СВЦЭМ!$D$10+'СЕТ СН'!$H$5-'СЕТ СН'!$H$21</f>
        <v>3780.1588378500001</v>
      </c>
      <c r="O113" s="36">
        <f>SUMIFS(СВЦЭМ!$D$33:$D$776,СВЦЭМ!$A$33:$A$776,$A113,СВЦЭМ!$B$33:$B$776,O$83)+'СЕТ СН'!$H$11+СВЦЭМ!$D$10+'СЕТ СН'!$H$5-'СЕТ СН'!$H$21</f>
        <v>3797.46776912</v>
      </c>
      <c r="P113" s="36">
        <f>SUMIFS(СВЦЭМ!$D$33:$D$776,СВЦЭМ!$A$33:$A$776,$A113,СВЦЭМ!$B$33:$B$776,P$83)+'СЕТ СН'!$H$11+СВЦЭМ!$D$10+'СЕТ СН'!$H$5-'СЕТ СН'!$H$21</f>
        <v>3806.1891564500002</v>
      </c>
      <c r="Q113" s="36">
        <f>SUMIFS(СВЦЭМ!$D$33:$D$776,СВЦЭМ!$A$33:$A$776,$A113,СВЦЭМ!$B$33:$B$776,Q$83)+'СЕТ СН'!$H$11+СВЦЭМ!$D$10+'СЕТ СН'!$H$5-'СЕТ СН'!$H$21</f>
        <v>3813.64495734</v>
      </c>
      <c r="R113" s="36">
        <f>SUMIFS(СВЦЭМ!$D$33:$D$776,СВЦЭМ!$A$33:$A$776,$A113,СВЦЭМ!$B$33:$B$776,R$83)+'СЕТ СН'!$H$11+СВЦЭМ!$D$10+'СЕТ СН'!$H$5-'СЕТ СН'!$H$21</f>
        <v>3817.1252639200002</v>
      </c>
      <c r="S113" s="36">
        <f>SUMIFS(СВЦЭМ!$D$33:$D$776,СВЦЭМ!$A$33:$A$776,$A113,СВЦЭМ!$B$33:$B$776,S$83)+'СЕТ СН'!$H$11+СВЦЭМ!$D$10+'СЕТ СН'!$H$5-'СЕТ СН'!$H$21</f>
        <v>3815.72233039</v>
      </c>
      <c r="T113" s="36">
        <f>SUMIFS(СВЦЭМ!$D$33:$D$776,СВЦЭМ!$A$33:$A$776,$A113,СВЦЭМ!$B$33:$B$776,T$83)+'СЕТ СН'!$H$11+СВЦЭМ!$D$10+'СЕТ СН'!$H$5-'СЕТ СН'!$H$21</f>
        <v>3798.4557473699997</v>
      </c>
      <c r="U113" s="36">
        <f>SUMIFS(СВЦЭМ!$D$33:$D$776,СВЦЭМ!$A$33:$A$776,$A113,СВЦЭМ!$B$33:$B$776,U$83)+'СЕТ СН'!$H$11+СВЦЭМ!$D$10+'СЕТ СН'!$H$5-'СЕТ СН'!$H$21</f>
        <v>3770.8564385999998</v>
      </c>
      <c r="V113" s="36">
        <f>SUMIFS(СВЦЭМ!$D$33:$D$776,СВЦЭМ!$A$33:$A$776,$A113,СВЦЭМ!$B$33:$B$776,V$83)+'СЕТ СН'!$H$11+СВЦЭМ!$D$10+'СЕТ СН'!$H$5-'СЕТ СН'!$H$21</f>
        <v>3740.3230356399999</v>
      </c>
      <c r="W113" s="36">
        <f>SUMIFS(СВЦЭМ!$D$33:$D$776,СВЦЭМ!$A$33:$A$776,$A113,СВЦЭМ!$B$33:$B$776,W$83)+'СЕТ СН'!$H$11+СВЦЭМ!$D$10+'СЕТ СН'!$H$5-'СЕТ СН'!$H$21</f>
        <v>3744.1717337600003</v>
      </c>
      <c r="X113" s="36">
        <f>SUMIFS(СВЦЭМ!$D$33:$D$776,СВЦЭМ!$A$33:$A$776,$A113,СВЦЭМ!$B$33:$B$776,X$83)+'СЕТ СН'!$H$11+СВЦЭМ!$D$10+'СЕТ СН'!$H$5-'СЕТ СН'!$H$21</f>
        <v>3783.6047360600001</v>
      </c>
      <c r="Y113" s="36">
        <f>SUMIFS(СВЦЭМ!$D$33:$D$776,СВЦЭМ!$A$33:$A$776,$A113,СВЦЭМ!$B$33:$B$776,Y$83)+'СЕТ СН'!$H$11+СВЦЭМ!$D$10+'СЕТ СН'!$H$5-'СЕТ СН'!$H$21</f>
        <v>3815.2160161900001</v>
      </c>
    </row>
    <row r="114" spans="1:27" ht="15.75" hidden="1" x14ac:dyDescent="0.2">
      <c r="A114" s="35">
        <f t="shared" si="2"/>
        <v>43952</v>
      </c>
      <c r="B114" s="36">
        <f>SUMIFS(СВЦЭМ!$D$33:$D$776,СВЦЭМ!$A$33:$A$776,$A114,СВЦЭМ!$B$33:$B$776,B$83)+'СЕТ СН'!$H$11+СВЦЭМ!$D$10+'СЕТ СН'!$H$5-'СЕТ СН'!$H$21</f>
        <v>2609.46875112</v>
      </c>
      <c r="C114" s="36">
        <f>SUMIFS(СВЦЭМ!$D$33:$D$776,СВЦЭМ!$A$33:$A$776,$A114,СВЦЭМ!$B$33:$B$776,C$83)+'СЕТ СН'!$H$11+СВЦЭМ!$D$10+'СЕТ СН'!$H$5-'СЕТ СН'!$H$21</f>
        <v>2609.46875112</v>
      </c>
      <c r="D114" s="36">
        <f>SUMIFS(СВЦЭМ!$D$33:$D$776,СВЦЭМ!$A$33:$A$776,$A114,СВЦЭМ!$B$33:$B$776,D$83)+'СЕТ СН'!$H$11+СВЦЭМ!$D$10+'СЕТ СН'!$H$5-'СЕТ СН'!$H$21</f>
        <v>2609.46875112</v>
      </c>
      <c r="E114" s="36">
        <f>SUMIFS(СВЦЭМ!$D$33:$D$776,СВЦЭМ!$A$33:$A$776,$A114,СВЦЭМ!$B$33:$B$776,E$83)+'СЕТ СН'!$H$11+СВЦЭМ!$D$10+'СЕТ СН'!$H$5-'СЕТ СН'!$H$21</f>
        <v>2609.46875112</v>
      </c>
      <c r="F114" s="36">
        <f>SUMIFS(СВЦЭМ!$D$33:$D$776,СВЦЭМ!$A$33:$A$776,$A114,СВЦЭМ!$B$33:$B$776,F$83)+'СЕТ СН'!$H$11+СВЦЭМ!$D$10+'СЕТ СН'!$H$5-'СЕТ СН'!$H$21</f>
        <v>2609.46875112</v>
      </c>
      <c r="G114" s="36">
        <f>SUMIFS(СВЦЭМ!$D$33:$D$776,СВЦЭМ!$A$33:$A$776,$A114,СВЦЭМ!$B$33:$B$776,G$83)+'СЕТ СН'!$H$11+СВЦЭМ!$D$10+'СЕТ СН'!$H$5-'СЕТ СН'!$H$21</f>
        <v>2609.46875112</v>
      </c>
      <c r="H114" s="36">
        <f>SUMIFS(СВЦЭМ!$D$33:$D$776,СВЦЭМ!$A$33:$A$776,$A114,СВЦЭМ!$B$33:$B$776,H$83)+'СЕТ СН'!$H$11+СВЦЭМ!$D$10+'СЕТ СН'!$H$5-'СЕТ СН'!$H$21</f>
        <v>2609.46875112</v>
      </c>
      <c r="I114" s="36">
        <f>SUMIFS(СВЦЭМ!$D$33:$D$776,СВЦЭМ!$A$33:$A$776,$A114,СВЦЭМ!$B$33:$B$776,I$83)+'СЕТ СН'!$H$11+СВЦЭМ!$D$10+'СЕТ СН'!$H$5-'СЕТ СН'!$H$21</f>
        <v>2609.46875112</v>
      </c>
      <c r="J114" s="36">
        <f>SUMIFS(СВЦЭМ!$D$33:$D$776,СВЦЭМ!$A$33:$A$776,$A114,СВЦЭМ!$B$33:$B$776,J$83)+'СЕТ СН'!$H$11+СВЦЭМ!$D$10+'СЕТ СН'!$H$5-'СЕТ СН'!$H$21</f>
        <v>2609.46875112</v>
      </c>
      <c r="K114" s="36">
        <f>SUMIFS(СВЦЭМ!$D$33:$D$776,СВЦЭМ!$A$33:$A$776,$A114,СВЦЭМ!$B$33:$B$776,K$83)+'СЕТ СН'!$H$11+СВЦЭМ!$D$10+'СЕТ СН'!$H$5-'СЕТ СН'!$H$21</f>
        <v>2609.46875112</v>
      </c>
      <c r="L114" s="36">
        <f>SUMIFS(СВЦЭМ!$D$33:$D$776,СВЦЭМ!$A$33:$A$776,$A114,СВЦЭМ!$B$33:$B$776,L$83)+'СЕТ СН'!$H$11+СВЦЭМ!$D$10+'СЕТ СН'!$H$5-'СЕТ СН'!$H$21</f>
        <v>2609.46875112</v>
      </c>
      <c r="M114" s="36">
        <f>SUMIFS(СВЦЭМ!$D$33:$D$776,СВЦЭМ!$A$33:$A$776,$A114,СВЦЭМ!$B$33:$B$776,M$83)+'СЕТ СН'!$H$11+СВЦЭМ!$D$10+'СЕТ СН'!$H$5-'СЕТ СН'!$H$21</f>
        <v>2609.46875112</v>
      </c>
      <c r="N114" s="36">
        <f>SUMIFS(СВЦЭМ!$D$33:$D$776,СВЦЭМ!$A$33:$A$776,$A114,СВЦЭМ!$B$33:$B$776,N$83)+'СЕТ СН'!$H$11+СВЦЭМ!$D$10+'СЕТ СН'!$H$5-'СЕТ СН'!$H$21</f>
        <v>2609.46875112</v>
      </c>
      <c r="O114" s="36">
        <f>SUMIFS(СВЦЭМ!$D$33:$D$776,СВЦЭМ!$A$33:$A$776,$A114,СВЦЭМ!$B$33:$B$776,O$83)+'СЕТ СН'!$H$11+СВЦЭМ!$D$10+'СЕТ СН'!$H$5-'СЕТ СН'!$H$21</f>
        <v>2609.46875112</v>
      </c>
      <c r="P114" s="36">
        <f>SUMIFS(СВЦЭМ!$D$33:$D$776,СВЦЭМ!$A$33:$A$776,$A114,СВЦЭМ!$B$33:$B$776,P$83)+'СЕТ СН'!$H$11+СВЦЭМ!$D$10+'СЕТ СН'!$H$5-'СЕТ СН'!$H$21</f>
        <v>2609.46875112</v>
      </c>
      <c r="Q114" s="36">
        <f>SUMIFS(СВЦЭМ!$D$33:$D$776,СВЦЭМ!$A$33:$A$776,$A114,СВЦЭМ!$B$33:$B$776,Q$83)+'СЕТ СН'!$H$11+СВЦЭМ!$D$10+'СЕТ СН'!$H$5-'СЕТ СН'!$H$21</f>
        <v>2609.46875112</v>
      </c>
      <c r="R114" s="36">
        <f>SUMIFS(СВЦЭМ!$D$33:$D$776,СВЦЭМ!$A$33:$A$776,$A114,СВЦЭМ!$B$33:$B$776,R$83)+'СЕТ СН'!$H$11+СВЦЭМ!$D$10+'СЕТ СН'!$H$5-'СЕТ СН'!$H$21</f>
        <v>2609.46875112</v>
      </c>
      <c r="S114" s="36">
        <f>SUMIFS(СВЦЭМ!$D$33:$D$776,СВЦЭМ!$A$33:$A$776,$A114,СВЦЭМ!$B$33:$B$776,S$83)+'СЕТ СН'!$H$11+СВЦЭМ!$D$10+'СЕТ СН'!$H$5-'СЕТ СН'!$H$21</f>
        <v>2609.46875112</v>
      </c>
      <c r="T114" s="36">
        <f>SUMIFS(СВЦЭМ!$D$33:$D$776,СВЦЭМ!$A$33:$A$776,$A114,СВЦЭМ!$B$33:$B$776,T$83)+'СЕТ СН'!$H$11+СВЦЭМ!$D$10+'СЕТ СН'!$H$5-'СЕТ СН'!$H$21</f>
        <v>2609.46875112</v>
      </c>
      <c r="U114" s="36">
        <f>SUMIFS(СВЦЭМ!$D$33:$D$776,СВЦЭМ!$A$33:$A$776,$A114,СВЦЭМ!$B$33:$B$776,U$83)+'СЕТ СН'!$H$11+СВЦЭМ!$D$10+'СЕТ СН'!$H$5-'СЕТ СН'!$H$21</f>
        <v>2609.46875112</v>
      </c>
      <c r="V114" s="36">
        <f>SUMIFS(СВЦЭМ!$D$33:$D$776,СВЦЭМ!$A$33:$A$776,$A114,СВЦЭМ!$B$33:$B$776,V$83)+'СЕТ СН'!$H$11+СВЦЭМ!$D$10+'СЕТ СН'!$H$5-'СЕТ СН'!$H$21</f>
        <v>2609.46875112</v>
      </c>
      <c r="W114" s="36">
        <f>SUMIFS(СВЦЭМ!$D$33:$D$776,СВЦЭМ!$A$33:$A$776,$A114,СВЦЭМ!$B$33:$B$776,W$83)+'СЕТ СН'!$H$11+СВЦЭМ!$D$10+'СЕТ СН'!$H$5-'СЕТ СН'!$H$21</f>
        <v>2609.46875112</v>
      </c>
      <c r="X114" s="36">
        <f>SUMIFS(СВЦЭМ!$D$33:$D$776,СВЦЭМ!$A$33:$A$776,$A114,СВЦЭМ!$B$33:$B$776,X$83)+'СЕТ СН'!$H$11+СВЦЭМ!$D$10+'СЕТ СН'!$H$5-'СЕТ СН'!$H$21</f>
        <v>2609.46875112</v>
      </c>
      <c r="Y114" s="36">
        <f>SUMIFS(СВЦЭМ!$D$33:$D$776,СВЦЭМ!$A$33:$A$776,$A114,СВЦЭМ!$B$33:$B$776,Y$83)+'СЕТ СН'!$H$11+СВЦЭМ!$D$10+'СЕТ СН'!$H$5-'СЕТ СН'!$H$21</f>
        <v>2609.46875112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СН'!$I$11+СВЦЭМ!$D$10+'СЕТ СН'!$I$5-'СЕТ СН'!$I$21</f>
        <v>3891.3895499400001</v>
      </c>
      <c r="C120" s="36">
        <f>SUMIFS(СВЦЭМ!$D$33:$D$776,СВЦЭМ!$A$33:$A$776,$A120,СВЦЭМ!$B$33:$B$776,C$119)+'СЕТ СН'!$I$11+СВЦЭМ!$D$10+'СЕТ СН'!$I$5-'СЕТ СН'!$I$21</f>
        <v>3907.1491308699997</v>
      </c>
      <c r="D120" s="36">
        <f>SUMIFS(СВЦЭМ!$D$33:$D$776,СВЦЭМ!$A$33:$A$776,$A120,СВЦЭМ!$B$33:$B$776,D$119)+'СЕТ СН'!$I$11+СВЦЭМ!$D$10+'СЕТ СН'!$I$5-'СЕТ СН'!$I$21</f>
        <v>3912.3672884999996</v>
      </c>
      <c r="E120" s="36">
        <f>SUMIFS(СВЦЭМ!$D$33:$D$776,СВЦЭМ!$A$33:$A$776,$A120,СВЦЭМ!$B$33:$B$776,E$119)+'СЕТ СН'!$I$11+СВЦЭМ!$D$10+'СЕТ СН'!$I$5-'СЕТ СН'!$I$21</f>
        <v>3919.8513917499999</v>
      </c>
      <c r="F120" s="36">
        <f>SUMIFS(СВЦЭМ!$D$33:$D$776,СВЦЭМ!$A$33:$A$776,$A120,СВЦЭМ!$B$33:$B$776,F$119)+'СЕТ СН'!$I$11+СВЦЭМ!$D$10+'СЕТ СН'!$I$5-'СЕТ СН'!$I$21</f>
        <v>3971.4272660699999</v>
      </c>
      <c r="G120" s="36">
        <f>SUMIFS(СВЦЭМ!$D$33:$D$776,СВЦЭМ!$A$33:$A$776,$A120,СВЦЭМ!$B$33:$B$776,G$119)+'СЕТ СН'!$I$11+СВЦЭМ!$D$10+'СЕТ СН'!$I$5-'СЕТ СН'!$I$21</f>
        <v>4025.4049284600001</v>
      </c>
      <c r="H120" s="36">
        <f>SUMIFS(СВЦЭМ!$D$33:$D$776,СВЦЭМ!$A$33:$A$776,$A120,СВЦЭМ!$B$33:$B$776,H$119)+'СЕТ СН'!$I$11+СВЦЭМ!$D$10+'СЕТ СН'!$I$5-'СЕТ СН'!$I$21</f>
        <v>4082.3437592999999</v>
      </c>
      <c r="I120" s="36">
        <f>SUMIFS(СВЦЭМ!$D$33:$D$776,СВЦЭМ!$A$33:$A$776,$A120,СВЦЭМ!$B$33:$B$776,I$119)+'СЕТ СН'!$I$11+СВЦЭМ!$D$10+'СЕТ СН'!$I$5-'СЕТ СН'!$I$21</f>
        <v>4086.1216136900002</v>
      </c>
      <c r="J120" s="36">
        <f>SUMIFS(СВЦЭМ!$D$33:$D$776,СВЦЭМ!$A$33:$A$776,$A120,СВЦЭМ!$B$33:$B$776,J$119)+'СЕТ СН'!$I$11+СВЦЭМ!$D$10+'СЕТ СН'!$I$5-'СЕТ СН'!$I$21</f>
        <v>4035.3828654700001</v>
      </c>
      <c r="K120" s="36">
        <f>SUMIFS(СВЦЭМ!$D$33:$D$776,СВЦЭМ!$A$33:$A$776,$A120,СВЦЭМ!$B$33:$B$776,K$119)+'СЕТ СН'!$I$11+СВЦЭМ!$D$10+'СЕТ СН'!$I$5-'СЕТ СН'!$I$21</f>
        <v>4035.1387554900002</v>
      </c>
      <c r="L120" s="36">
        <f>SUMIFS(СВЦЭМ!$D$33:$D$776,СВЦЭМ!$A$33:$A$776,$A120,СВЦЭМ!$B$33:$B$776,L$119)+'СЕТ СН'!$I$11+СВЦЭМ!$D$10+'СЕТ СН'!$I$5-'СЕТ СН'!$I$21</f>
        <v>4035.0265296500002</v>
      </c>
      <c r="M120" s="36">
        <f>SUMIFS(СВЦЭМ!$D$33:$D$776,СВЦЭМ!$A$33:$A$776,$A120,СВЦЭМ!$B$33:$B$776,M$119)+'СЕТ СН'!$I$11+СВЦЭМ!$D$10+'СЕТ СН'!$I$5-'СЕТ СН'!$I$21</f>
        <v>4048.7515539400001</v>
      </c>
      <c r="N120" s="36">
        <f>SUMIFS(СВЦЭМ!$D$33:$D$776,СВЦЭМ!$A$33:$A$776,$A120,СВЦЭМ!$B$33:$B$776,N$119)+'СЕТ СН'!$I$11+СВЦЭМ!$D$10+'СЕТ СН'!$I$5-'СЕТ СН'!$I$21</f>
        <v>4071.9174152599999</v>
      </c>
      <c r="O120" s="36">
        <f>SUMIFS(СВЦЭМ!$D$33:$D$776,СВЦЭМ!$A$33:$A$776,$A120,СВЦЭМ!$B$33:$B$776,O$119)+'СЕТ СН'!$I$11+СВЦЭМ!$D$10+'СЕТ СН'!$I$5-'СЕТ СН'!$I$21</f>
        <v>4095.82246399</v>
      </c>
      <c r="P120" s="36">
        <f>SUMIFS(СВЦЭМ!$D$33:$D$776,СВЦЭМ!$A$33:$A$776,$A120,СВЦЭМ!$B$33:$B$776,P$119)+'СЕТ СН'!$I$11+СВЦЭМ!$D$10+'СЕТ СН'!$I$5-'СЕТ СН'!$I$21</f>
        <v>4069.0565996</v>
      </c>
      <c r="Q120" s="36">
        <f>SUMIFS(СВЦЭМ!$D$33:$D$776,СВЦЭМ!$A$33:$A$776,$A120,СВЦЭМ!$B$33:$B$776,Q$119)+'СЕТ СН'!$I$11+СВЦЭМ!$D$10+'СЕТ СН'!$I$5-'СЕТ СН'!$I$21</f>
        <v>4077.37939727</v>
      </c>
      <c r="R120" s="36">
        <f>SUMIFS(СВЦЭМ!$D$33:$D$776,СВЦЭМ!$A$33:$A$776,$A120,СВЦЭМ!$B$33:$B$776,R$119)+'СЕТ СН'!$I$11+СВЦЭМ!$D$10+'СЕТ СН'!$I$5-'СЕТ СН'!$I$21</f>
        <v>4078.69067928</v>
      </c>
      <c r="S120" s="36">
        <f>SUMIFS(СВЦЭМ!$D$33:$D$776,СВЦЭМ!$A$33:$A$776,$A120,СВЦЭМ!$B$33:$B$776,S$119)+'СЕТ СН'!$I$11+СВЦЭМ!$D$10+'СЕТ СН'!$I$5-'СЕТ СН'!$I$21</f>
        <v>4074.0141263</v>
      </c>
      <c r="T120" s="36">
        <f>SUMIFS(СВЦЭМ!$D$33:$D$776,СВЦЭМ!$A$33:$A$776,$A120,СВЦЭМ!$B$33:$B$776,T$119)+'СЕТ СН'!$I$11+СВЦЭМ!$D$10+'СЕТ СН'!$I$5-'СЕТ СН'!$I$21</f>
        <v>4047.4680133699999</v>
      </c>
      <c r="U120" s="36">
        <f>SUMIFS(СВЦЭМ!$D$33:$D$776,СВЦЭМ!$A$33:$A$776,$A120,СВЦЭМ!$B$33:$B$776,U$119)+'СЕТ СН'!$I$11+СВЦЭМ!$D$10+'СЕТ СН'!$I$5-'СЕТ СН'!$I$21</f>
        <v>4034.6559185900001</v>
      </c>
      <c r="V120" s="36">
        <f>SUMIFS(СВЦЭМ!$D$33:$D$776,СВЦЭМ!$A$33:$A$776,$A120,СВЦЭМ!$B$33:$B$776,V$119)+'СЕТ СН'!$I$11+СВЦЭМ!$D$10+'СЕТ СН'!$I$5-'СЕТ СН'!$I$21</f>
        <v>4014.74020273</v>
      </c>
      <c r="W120" s="36">
        <f>SUMIFS(СВЦЭМ!$D$33:$D$776,СВЦЭМ!$A$33:$A$776,$A120,СВЦЭМ!$B$33:$B$776,W$119)+'СЕТ СН'!$I$11+СВЦЭМ!$D$10+'СЕТ СН'!$I$5-'СЕТ СН'!$I$21</f>
        <v>4007.5307762900002</v>
      </c>
      <c r="X120" s="36">
        <f>SUMIFS(СВЦЭМ!$D$33:$D$776,СВЦЭМ!$A$33:$A$776,$A120,СВЦЭМ!$B$33:$B$776,X$119)+'СЕТ СН'!$I$11+СВЦЭМ!$D$10+'СЕТ СН'!$I$5-'СЕТ СН'!$I$21</f>
        <v>4000.1191017700003</v>
      </c>
      <c r="Y120" s="36">
        <f>SUMIFS(СВЦЭМ!$D$33:$D$776,СВЦЭМ!$A$33:$A$776,$A120,СВЦЭМ!$B$33:$B$776,Y$119)+'СЕТ СН'!$I$11+СВЦЭМ!$D$10+'СЕТ СН'!$I$5-'СЕТ СН'!$I$21</f>
        <v>4038.5849913499997</v>
      </c>
      <c r="AA120" s="45"/>
    </row>
    <row r="121" spans="1:27" ht="15.75" x14ac:dyDescent="0.2">
      <c r="A121" s="35">
        <f>A120+1</f>
        <v>43923</v>
      </c>
      <c r="B121" s="36">
        <f>SUMIFS(СВЦЭМ!$D$33:$D$776,СВЦЭМ!$A$33:$A$776,$A121,СВЦЭМ!$B$33:$B$776,B$119)+'СЕТ СН'!$I$11+СВЦЭМ!$D$10+'СЕТ СН'!$I$5-'СЕТ СН'!$I$21</f>
        <v>4021.9409468899999</v>
      </c>
      <c r="C121" s="36">
        <f>SUMIFS(СВЦЭМ!$D$33:$D$776,СВЦЭМ!$A$33:$A$776,$A121,СВЦЭМ!$B$33:$B$776,C$119)+'СЕТ СН'!$I$11+СВЦЭМ!$D$10+'СЕТ СН'!$I$5-'СЕТ СН'!$I$21</f>
        <v>3991.3802801900001</v>
      </c>
      <c r="D121" s="36">
        <f>SUMIFS(СВЦЭМ!$D$33:$D$776,СВЦЭМ!$A$33:$A$776,$A121,СВЦЭМ!$B$33:$B$776,D$119)+'СЕТ СН'!$I$11+СВЦЭМ!$D$10+'СЕТ СН'!$I$5-'СЕТ СН'!$I$21</f>
        <v>3975.5219385800001</v>
      </c>
      <c r="E121" s="36">
        <f>SUMIFS(СВЦЭМ!$D$33:$D$776,СВЦЭМ!$A$33:$A$776,$A121,СВЦЭМ!$B$33:$B$776,E$119)+'СЕТ СН'!$I$11+СВЦЭМ!$D$10+'СЕТ СН'!$I$5-'СЕТ СН'!$I$21</f>
        <v>3965.0955592800001</v>
      </c>
      <c r="F121" s="36">
        <f>SUMIFS(СВЦЭМ!$D$33:$D$776,СВЦЭМ!$A$33:$A$776,$A121,СВЦЭМ!$B$33:$B$776,F$119)+'СЕТ СН'!$I$11+СВЦЭМ!$D$10+'СЕТ СН'!$I$5-'СЕТ СН'!$I$21</f>
        <v>3961.3076152900003</v>
      </c>
      <c r="G121" s="36">
        <f>SUMIFS(СВЦЭМ!$D$33:$D$776,СВЦЭМ!$A$33:$A$776,$A121,СВЦЭМ!$B$33:$B$776,G$119)+'СЕТ СН'!$I$11+СВЦЭМ!$D$10+'СЕТ СН'!$I$5-'СЕТ СН'!$I$21</f>
        <v>4063.6121913799998</v>
      </c>
      <c r="H121" s="36">
        <f>SUMIFS(СВЦЭМ!$D$33:$D$776,СВЦЭМ!$A$33:$A$776,$A121,СВЦЭМ!$B$33:$B$776,H$119)+'СЕТ СН'!$I$11+СВЦЭМ!$D$10+'СЕТ СН'!$I$5-'СЕТ СН'!$I$21</f>
        <v>4109.8898392900001</v>
      </c>
      <c r="I121" s="36">
        <f>SUMIFS(СВЦЭМ!$D$33:$D$776,СВЦЭМ!$A$33:$A$776,$A121,СВЦЭМ!$B$33:$B$776,I$119)+'СЕТ СН'!$I$11+СВЦЭМ!$D$10+'СЕТ СН'!$I$5-'СЕТ СН'!$I$21</f>
        <v>4107.3424698199997</v>
      </c>
      <c r="J121" s="36">
        <f>SUMIFS(СВЦЭМ!$D$33:$D$776,СВЦЭМ!$A$33:$A$776,$A121,СВЦЭМ!$B$33:$B$776,J$119)+'СЕТ СН'!$I$11+СВЦЭМ!$D$10+'СЕТ СН'!$I$5-'СЕТ СН'!$I$21</f>
        <v>4064.4041334200001</v>
      </c>
      <c r="K121" s="36">
        <f>SUMIFS(СВЦЭМ!$D$33:$D$776,СВЦЭМ!$A$33:$A$776,$A121,СВЦЭМ!$B$33:$B$776,K$119)+'СЕТ СН'!$I$11+СВЦЭМ!$D$10+'СЕТ СН'!$I$5-'СЕТ СН'!$I$21</f>
        <v>4032.4862635999998</v>
      </c>
      <c r="L121" s="36">
        <f>SUMIFS(СВЦЭМ!$D$33:$D$776,СВЦЭМ!$A$33:$A$776,$A121,СВЦЭМ!$B$33:$B$776,L$119)+'СЕТ СН'!$I$11+СВЦЭМ!$D$10+'СЕТ СН'!$I$5-'СЕТ СН'!$I$21</f>
        <v>4026.1789274000002</v>
      </c>
      <c r="M121" s="36">
        <f>SUMIFS(СВЦЭМ!$D$33:$D$776,СВЦЭМ!$A$33:$A$776,$A121,СВЦЭМ!$B$33:$B$776,M$119)+'СЕТ СН'!$I$11+СВЦЭМ!$D$10+'СЕТ СН'!$I$5-'СЕТ СН'!$I$21</f>
        <v>4048.5233818799998</v>
      </c>
      <c r="N121" s="36">
        <f>SUMIFS(СВЦЭМ!$D$33:$D$776,СВЦЭМ!$A$33:$A$776,$A121,СВЦЭМ!$B$33:$B$776,N$119)+'СЕТ СН'!$I$11+СВЦЭМ!$D$10+'СЕТ СН'!$I$5-'СЕТ СН'!$I$21</f>
        <v>4071.3383235700003</v>
      </c>
      <c r="O121" s="36">
        <f>SUMIFS(СВЦЭМ!$D$33:$D$776,СВЦЭМ!$A$33:$A$776,$A121,СВЦЭМ!$B$33:$B$776,O$119)+'СЕТ СН'!$I$11+СВЦЭМ!$D$10+'СЕТ СН'!$I$5-'СЕТ СН'!$I$21</f>
        <v>4100.4278411499999</v>
      </c>
      <c r="P121" s="36">
        <f>SUMIFS(СВЦЭМ!$D$33:$D$776,СВЦЭМ!$A$33:$A$776,$A121,СВЦЭМ!$B$33:$B$776,P$119)+'СЕТ СН'!$I$11+СВЦЭМ!$D$10+'СЕТ СН'!$I$5-'СЕТ СН'!$I$21</f>
        <v>4052.9036732699997</v>
      </c>
      <c r="Q121" s="36">
        <f>SUMIFS(СВЦЭМ!$D$33:$D$776,СВЦЭМ!$A$33:$A$776,$A121,СВЦЭМ!$B$33:$B$776,Q$119)+'СЕТ СН'!$I$11+СВЦЭМ!$D$10+'СЕТ СН'!$I$5-'СЕТ СН'!$I$21</f>
        <v>4060.2158748399997</v>
      </c>
      <c r="R121" s="36">
        <f>SUMIFS(СВЦЭМ!$D$33:$D$776,СВЦЭМ!$A$33:$A$776,$A121,СВЦЭМ!$B$33:$B$776,R$119)+'СЕТ СН'!$I$11+СВЦЭМ!$D$10+'СЕТ СН'!$I$5-'СЕТ СН'!$I$21</f>
        <v>4054.3251207599997</v>
      </c>
      <c r="S121" s="36">
        <f>SUMIFS(СВЦЭМ!$D$33:$D$776,СВЦЭМ!$A$33:$A$776,$A121,СВЦЭМ!$B$33:$B$776,S$119)+'СЕТ СН'!$I$11+СВЦЭМ!$D$10+'СЕТ СН'!$I$5-'СЕТ СН'!$I$21</f>
        <v>4051.1274174600003</v>
      </c>
      <c r="T121" s="36">
        <f>SUMIFS(СВЦЭМ!$D$33:$D$776,СВЦЭМ!$A$33:$A$776,$A121,СВЦЭМ!$B$33:$B$776,T$119)+'СЕТ СН'!$I$11+СВЦЭМ!$D$10+'СЕТ СН'!$I$5-'СЕТ СН'!$I$21</f>
        <v>4023.9589981199997</v>
      </c>
      <c r="U121" s="36">
        <f>SUMIFS(СВЦЭМ!$D$33:$D$776,СВЦЭМ!$A$33:$A$776,$A121,СВЦЭМ!$B$33:$B$776,U$119)+'СЕТ СН'!$I$11+СВЦЭМ!$D$10+'СЕТ СН'!$I$5-'СЕТ СН'!$I$21</f>
        <v>4005.3226609100002</v>
      </c>
      <c r="V121" s="36">
        <f>SUMIFS(СВЦЭМ!$D$33:$D$776,СВЦЭМ!$A$33:$A$776,$A121,СВЦЭМ!$B$33:$B$776,V$119)+'СЕТ СН'!$I$11+СВЦЭМ!$D$10+'СЕТ СН'!$I$5-'СЕТ СН'!$I$21</f>
        <v>3988.0762948800002</v>
      </c>
      <c r="W121" s="36">
        <f>SUMIFS(СВЦЭМ!$D$33:$D$776,СВЦЭМ!$A$33:$A$776,$A121,СВЦЭМ!$B$33:$B$776,W$119)+'СЕТ СН'!$I$11+СВЦЭМ!$D$10+'СЕТ СН'!$I$5-'СЕТ СН'!$I$21</f>
        <v>3996.1701540399999</v>
      </c>
      <c r="X121" s="36">
        <f>SUMIFS(СВЦЭМ!$D$33:$D$776,СВЦЭМ!$A$33:$A$776,$A121,СВЦЭМ!$B$33:$B$776,X$119)+'СЕТ СН'!$I$11+СВЦЭМ!$D$10+'СЕТ СН'!$I$5-'СЕТ СН'!$I$21</f>
        <v>4002.58584969</v>
      </c>
      <c r="Y121" s="36">
        <f>SUMIFS(СВЦЭМ!$D$33:$D$776,СВЦЭМ!$A$33:$A$776,$A121,СВЦЭМ!$B$33:$B$776,Y$119)+'СЕТ СН'!$I$11+СВЦЭМ!$D$10+'СЕТ СН'!$I$5-'СЕТ СН'!$I$21</f>
        <v>4037.7098088900002</v>
      </c>
    </row>
    <row r="122" spans="1:27" ht="15.75" x14ac:dyDescent="0.2">
      <c r="A122" s="35">
        <f t="shared" ref="A122:A150" si="3">A121+1</f>
        <v>43924</v>
      </c>
      <c r="B122" s="36">
        <f>SUMIFS(СВЦЭМ!$D$33:$D$776,СВЦЭМ!$A$33:$A$776,$A122,СВЦЭМ!$B$33:$B$776,B$119)+'СЕТ СН'!$I$11+СВЦЭМ!$D$10+'СЕТ СН'!$I$5-'СЕТ СН'!$I$21</f>
        <v>4016.2514349499997</v>
      </c>
      <c r="C122" s="36">
        <f>SUMIFS(СВЦЭМ!$D$33:$D$776,СВЦЭМ!$A$33:$A$776,$A122,СВЦЭМ!$B$33:$B$776,C$119)+'СЕТ СН'!$I$11+СВЦЭМ!$D$10+'СЕТ СН'!$I$5-'СЕТ СН'!$I$21</f>
        <v>4067.66613194</v>
      </c>
      <c r="D122" s="36">
        <f>SUMIFS(СВЦЭМ!$D$33:$D$776,СВЦЭМ!$A$33:$A$776,$A122,СВЦЭМ!$B$33:$B$776,D$119)+'СЕТ СН'!$I$11+СВЦЭМ!$D$10+'СЕТ СН'!$I$5-'СЕТ СН'!$I$21</f>
        <v>4087.9357122700003</v>
      </c>
      <c r="E122" s="36">
        <f>SUMIFS(СВЦЭМ!$D$33:$D$776,СВЦЭМ!$A$33:$A$776,$A122,СВЦЭМ!$B$33:$B$776,E$119)+'СЕТ СН'!$I$11+СВЦЭМ!$D$10+'СЕТ СН'!$I$5-'СЕТ СН'!$I$21</f>
        <v>4081.22088781</v>
      </c>
      <c r="F122" s="36">
        <f>SUMIFS(СВЦЭМ!$D$33:$D$776,СВЦЭМ!$A$33:$A$776,$A122,СВЦЭМ!$B$33:$B$776,F$119)+'СЕТ СН'!$I$11+СВЦЭМ!$D$10+'СЕТ СН'!$I$5-'СЕТ СН'!$I$21</f>
        <v>4075.5981566199998</v>
      </c>
      <c r="G122" s="36">
        <f>SUMIFS(СВЦЭМ!$D$33:$D$776,СВЦЭМ!$A$33:$A$776,$A122,СВЦЭМ!$B$33:$B$776,G$119)+'СЕТ СН'!$I$11+СВЦЭМ!$D$10+'СЕТ СН'!$I$5-'СЕТ СН'!$I$21</f>
        <v>4077.0584629499999</v>
      </c>
      <c r="H122" s="36">
        <f>SUMIFS(СВЦЭМ!$D$33:$D$776,СВЦЭМ!$A$33:$A$776,$A122,СВЦЭМ!$B$33:$B$776,H$119)+'СЕТ СН'!$I$11+СВЦЭМ!$D$10+'СЕТ СН'!$I$5-'СЕТ СН'!$I$21</f>
        <v>4060.37608095</v>
      </c>
      <c r="I122" s="36">
        <f>SUMIFS(СВЦЭМ!$D$33:$D$776,СВЦЭМ!$A$33:$A$776,$A122,СВЦЭМ!$B$33:$B$776,I$119)+'СЕТ СН'!$I$11+СВЦЭМ!$D$10+'СЕТ СН'!$I$5-'СЕТ СН'!$I$21</f>
        <v>4034.24981381</v>
      </c>
      <c r="J122" s="36">
        <f>SUMIFS(СВЦЭМ!$D$33:$D$776,СВЦЭМ!$A$33:$A$776,$A122,СВЦЭМ!$B$33:$B$776,J$119)+'СЕТ СН'!$I$11+СВЦЭМ!$D$10+'СЕТ СН'!$I$5-'СЕТ СН'!$I$21</f>
        <v>3962.1158366099999</v>
      </c>
      <c r="K122" s="36">
        <f>SUMIFS(СВЦЭМ!$D$33:$D$776,СВЦЭМ!$A$33:$A$776,$A122,СВЦЭМ!$B$33:$B$776,K$119)+'СЕТ СН'!$I$11+СВЦЭМ!$D$10+'СЕТ СН'!$I$5-'СЕТ СН'!$I$21</f>
        <v>3966.0728129899999</v>
      </c>
      <c r="L122" s="36">
        <f>SUMIFS(СВЦЭМ!$D$33:$D$776,СВЦЭМ!$A$33:$A$776,$A122,СВЦЭМ!$B$33:$B$776,L$119)+'СЕТ СН'!$I$11+СВЦЭМ!$D$10+'СЕТ СН'!$I$5-'СЕТ СН'!$I$21</f>
        <v>3981.12290489</v>
      </c>
      <c r="M122" s="36">
        <f>SUMIFS(СВЦЭМ!$D$33:$D$776,СВЦЭМ!$A$33:$A$776,$A122,СВЦЭМ!$B$33:$B$776,M$119)+'СЕТ СН'!$I$11+СВЦЭМ!$D$10+'СЕТ СН'!$I$5-'СЕТ СН'!$I$21</f>
        <v>3983.6029611100003</v>
      </c>
      <c r="N122" s="36">
        <f>SUMIFS(СВЦЭМ!$D$33:$D$776,СВЦЭМ!$A$33:$A$776,$A122,СВЦЭМ!$B$33:$B$776,N$119)+'СЕТ СН'!$I$11+СВЦЭМ!$D$10+'СЕТ СН'!$I$5-'СЕТ СН'!$I$21</f>
        <v>4006.0191943899999</v>
      </c>
      <c r="O122" s="36">
        <f>SUMIFS(СВЦЭМ!$D$33:$D$776,СВЦЭМ!$A$33:$A$776,$A122,СВЦЭМ!$B$33:$B$776,O$119)+'СЕТ СН'!$I$11+СВЦЭМ!$D$10+'СЕТ СН'!$I$5-'СЕТ СН'!$I$21</f>
        <v>4023.8276926099998</v>
      </c>
      <c r="P122" s="36">
        <f>SUMIFS(СВЦЭМ!$D$33:$D$776,СВЦЭМ!$A$33:$A$776,$A122,СВЦЭМ!$B$33:$B$776,P$119)+'СЕТ СН'!$I$11+СВЦЭМ!$D$10+'СЕТ СН'!$I$5-'СЕТ СН'!$I$21</f>
        <v>4003.5892620599998</v>
      </c>
      <c r="Q122" s="36">
        <f>SUMIFS(СВЦЭМ!$D$33:$D$776,СВЦЭМ!$A$33:$A$776,$A122,СВЦЭМ!$B$33:$B$776,Q$119)+'СЕТ СН'!$I$11+СВЦЭМ!$D$10+'СЕТ СН'!$I$5-'СЕТ СН'!$I$21</f>
        <v>4017.1869564399999</v>
      </c>
      <c r="R122" s="36">
        <f>SUMIFS(СВЦЭМ!$D$33:$D$776,СВЦЭМ!$A$33:$A$776,$A122,СВЦЭМ!$B$33:$B$776,R$119)+'СЕТ СН'!$I$11+СВЦЭМ!$D$10+'СЕТ СН'!$I$5-'СЕТ СН'!$I$21</f>
        <v>4013.5012339899999</v>
      </c>
      <c r="S122" s="36">
        <f>SUMIFS(СВЦЭМ!$D$33:$D$776,СВЦЭМ!$A$33:$A$776,$A122,СВЦЭМ!$B$33:$B$776,S$119)+'СЕТ СН'!$I$11+СВЦЭМ!$D$10+'СЕТ СН'!$I$5-'СЕТ СН'!$I$21</f>
        <v>4005.76394729</v>
      </c>
      <c r="T122" s="36">
        <f>SUMIFS(СВЦЭМ!$D$33:$D$776,СВЦЭМ!$A$33:$A$776,$A122,СВЦЭМ!$B$33:$B$776,T$119)+'СЕТ СН'!$I$11+СВЦЭМ!$D$10+'СЕТ СН'!$I$5-'СЕТ СН'!$I$21</f>
        <v>3986.2188215699998</v>
      </c>
      <c r="U122" s="36">
        <f>SUMIFS(СВЦЭМ!$D$33:$D$776,СВЦЭМ!$A$33:$A$776,$A122,СВЦЭМ!$B$33:$B$776,U$119)+'СЕТ СН'!$I$11+СВЦЭМ!$D$10+'СЕТ СН'!$I$5-'СЕТ СН'!$I$21</f>
        <v>3957.8054004699998</v>
      </c>
      <c r="V122" s="36">
        <f>SUMIFS(СВЦЭМ!$D$33:$D$776,СВЦЭМ!$A$33:$A$776,$A122,СВЦЭМ!$B$33:$B$776,V$119)+'СЕТ СН'!$I$11+СВЦЭМ!$D$10+'СЕТ СН'!$I$5-'СЕТ СН'!$I$21</f>
        <v>3944.8784627999999</v>
      </c>
      <c r="W122" s="36">
        <f>SUMIFS(СВЦЭМ!$D$33:$D$776,СВЦЭМ!$A$33:$A$776,$A122,СВЦЭМ!$B$33:$B$776,W$119)+'СЕТ СН'!$I$11+СВЦЭМ!$D$10+'СЕТ СН'!$I$5-'СЕТ СН'!$I$21</f>
        <v>3953.12351128</v>
      </c>
      <c r="X122" s="36">
        <f>SUMIFS(СВЦЭМ!$D$33:$D$776,СВЦЭМ!$A$33:$A$776,$A122,СВЦЭМ!$B$33:$B$776,X$119)+'СЕТ СН'!$I$11+СВЦЭМ!$D$10+'СЕТ СН'!$I$5-'СЕТ СН'!$I$21</f>
        <v>3971.7256941699998</v>
      </c>
      <c r="Y122" s="36">
        <f>SUMIFS(СВЦЭМ!$D$33:$D$776,СВЦЭМ!$A$33:$A$776,$A122,СВЦЭМ!$B$33:$B$776,Y$119)+'СЕТ СН'!$I$11+СВЦЭМ!$D$10+'СЕТ СН'!$I$5-'СЕТ СН'!$I$21</f>
        <v>4014.4901743099999</v>
      </c>
    </row>
    <row r="123" spans="1:27" ht="15.75" x14ac:dyDescent="0.2">
      <c r="A123" s="35">
        <f t="shared" si="3"/>
        <v>43925</v>
      </c>
      <c r="B123" s="36">
        <f>SUMIFS(СВЦЭМ!$D$33:$D$776,СВЦЭМ!$A$33:$A$776,$A123,СВЦЭМ!$B$33:$B$776,B$119)+'СЕТ СН'!$I$11+СВЦЭМ!$D$10+'СЕТ СН'!$I$5-'СЕТ СН'!$I$21</f>
        <v>4042.2154072599997</v>
      </c>
      <c r="C123" s="36">
        <f>SUMIFS(СВЦЭМ!$D$33:$D$776,СВЦЭМ!$A$33:$A$776,$A123,СВЦЭМ!$B$33:$B$776,C$119)+'СЕТ СН'!$I$11+СВЦЭМ!$D$10+'СЕТ СН'!$I$5-'СЕТ СН'!$I$21</f>
        <v>4077.4763977800003</v>
      </c>
      <c r="D123" s="36">
        <f>SUMIFS(СВЦЭМ!$D$33:$D$776,СВЦЭМ!$A$33:$A$776,$A123,СВЦЭМ!$B$33:$B$776,D$119)+'СЕТ СН'!$I$11+СВЦЭМ!$D$10+'СЕТ СН'!$I$5-'СЕТ СН'!$I$21</f>
        <v>4096.7114637800005</v>
      </c>
      <c r="E123" s="36">
        <f>SUMIFS(СВЦЭМ!$D$33:$D$776,СВЦЭМ!$A$33:$A$776,$A123,СВЦЭМ!$B$33:$B$776,E$119)+'СЕТ СН'!$I$11+СВЦЭМ!$D$10+'СЕТ СН'!$I$5-'СЕТ СН'!$I$21</f>
        <v>4113.4343885199996</v>
      </c>
      <c r="F123" s="36">
        <f>SUMIFS(СВЦЭМ!$D$33:$D$776,СВЦЭМ!$A$33:$A$776,$A123,СВЦЭМ!$B$33:$B$776,F$119)+'СЕТ СН'!$I$11+СВЦЭМ!$D$10+'СЕТ СН'!$I$5-'СЕТ СН'!$I$21</f>
        <v>4112.5595588300002</v>
      </c>
      <c r="G123" s="36">
        <f>SUMIFS(СВЦЭМ!$D$33:$D$776,СВЦЭМ!$A$33:$A$776,$A123,СВЦЭМ!$B$33:$B$776,G$119)+'СЕТ СН'!$I$11+СВЦЭМ!$D$10+'СЕТ СН'!$I$5-'СЕТ СН'!$I$21</f>
        <v>4110.5071030600002</v>
      </c>
      <c r="H123" s="36">
        <f>SUMIFS(СВЦЭМ!$D$33:$D$776,СВЦЭМ!$A$33:$A$776,$A123,СВЦЭМ!$B$33:$B$776,H$119)+'СЕТ СН'!$I$11+СВЦЭМ!$D$10+'СЕТ СН'!$I$5-'СЕТ СН'!$I$21</f>
        <v>4078.91589884</v>
      </c>
      <c r="I123" s="36">
        <f>SUMIFS(СВЦЭМ!$D$33:$D$776,СВЦЭМ!$A$33:$A$776,$A123,СВЦЭМ!$B$33:$B$776,I$119)+'СЕТ СН'!$I$11+СВЦЭМ!$D$10+'СЕТ СН'!$I$5-'СЕТ СН'!$I$21</f>
        <v>4057.1045680400002</v>
      </c>
      <c r="J123" s="36">
        <f>SUMIFS(СВЦЭМ!$D$33:$D$776,СВЦЭМ!$A$33:$A$776,$A123,СВЦЭМ!$B$33:$B$776,J$119)+'СЕТ СН'!$I$11+СВЦЭМ!$D$10+'СЕТ СН'!$I$5-'СЕТ СН'!$I$21</f>
        <v>3990.79112364</v>
      </c>
      <c r="K123" s="36">
        <f>SUMIFS(СВЦЭМ!$D$33:$D$776,СВЦЭМ!$A$33:$A$776,$A123,СВЦЭМ!$B$33:$B$776,K$119)+'СЕТ СН'!$I$11+СВЦЭМ!$D$10+'СЕТ СН'!$I$5-'СЕТ СН'!$I$21</f>
        <v>3958.64466275</v>
      </c>
      <c r="L123" s="36">
        <f>SUMIFS(СВЦЭМ!$D$33:$D$776,СВЦЭМ!$A$33:$A$776,$A123,СВЦЭМ!$B$33:$B$776,L$119)+'СЕТ СН'!$I$11+СВЦЭМ!$D$10+'СЕТ СН'!$I$5-'СЕТ СН'!$I$21</f>
        <v>3954.86364258</v>
      </c>
      <c r="M123" s="36">
        <f>SUMIFS(СВЦЭМ!$D$33:$D$776,СВЦЭМ!$A$33:$A$776,$A123,СВЦЭМ!$B$33:$B$776,M$119)+'СЕТ СН'!$I$11+СВЦЭМ!$D$10+'СЕТ СН'!$I$5-'СЕТ СН'!$I$21</f>
        <v>3951.2825231699999</v>
      </c>
      <c r="N123" s="36">
        <f>SUMIFS(СВЦЭМ!$D$33:$D$776,СВЦЭМ!$A$33:$A$776,$A123,СВЦЭМ!$B$33:$B$776,N$119)+'СЕТ СН'!$I$11+СВЦЭМ!$D$10+'СЕТ СН'!$I$5-'СЕТ СН'!$I$21</f>
        <v>3964.74902058</v>
      </c>
      <c r="O123" s="36">
        <f>SUMIFS(СВЦЭМ!$D$33:$D$776,СВЦЭМ!$A$33:$A$776,$A123,СВЦЭМ!$B$33:$B$776,O$119)+'СЕТ СН'!$I$11+СВЦЭМ!$D$10+'СЕТ СН'!$I$5-'СЕТ СН'!$I$21</f>
        <v>3976.4568156099999</v>
      </c>
      <c r="P123" s="36">
        <f>SUMIFS(СВЦЭМ!$D$33:$D$776,СВЦЭМ!$A$33:$A$776,$A123,СВЦЭМ!$B$33:$B$776,P$119)+'СЕТ СН'!$I$11+СВЦЭМ!$D$10+'СЕТ СН'!$I$5-'СЕТ СН'!$I$21</f>
        <v>3973.2814092399999</v>
      </c>
      <c r="Q123" s="36">
        <f>SUMIFS(СВЦЭМ!$D$33:$D$776,СВЦЭМ!$A$33:$A$776,$A123,СВЦЭМ!$B$33:$B$776,Q$119)+'СЕТ СН'!$I$11+СВЦЭМ!$D$10+'СЕТ СН'!$I$5-'СЕТ СН'!$I$21</f>
        <v>3984.7070709999998</v>
      </c>
      <c r="R123" s="36">
        <f>SUMIFS(СВЦЭМ!$D$33:$D$776,СВЦЭМ!$A$33:$A$776,$A123,СВЦЭМ!$B$33:$B$776,R$119)+'СЕТ СН'!$I$11+СВЦЭМ!$D$10+'СЕТ СН'!$I$5-'СЕТ СН'!$I$21</f>
        <v>3976.5714154500001</v>
      </c>
      <c r="S123" s="36">
        <f>SUMIFS(СВЦЭМ!$D$33:$D$776,СВЦЭМ!$A$33:$A$776,$A123,СВЦЭМ!$B$33:$B$776,S$119)+'СЕТ СН'!$I$11+СВЦЭМ!$D$10+'СЕТ СН'!$I$5-'СЕТ СН'!$I$21</f>
        <v>3970.0652613699999</v>
      </c>
      <c r="T123" s="36">
        <f>SUMIFS(СВЦЭМ!$D$33:$D$776,СВЦЭМ!$A$33:$A$776,$A123,СВЦЭМ!$B$33:$B$776,T$119)+'СЕТ СН'!$I$11+СВЦЭМ!$D$10+'СЕТ СН'!$I$5-'СЕТ СН'!$I$21</f>
        <v>3954.4821384699999</v>
      </c>
      <c r="U123" s="36">
        <f>SUMIFS(СВЦЭМ!$D$33:$D$776,СВЦЭМ!$A$33:$A$776,$A123,СВЦЭМ!$B$33:$B$776,U$119)+'СЕТ СН'!$I$11+СВЦЭМ!$D$10+'СЕТ СН'!$I$5-'СЕТ СН'!$I$21</f>
        <v>3938.6955120299999</v>
      </c>
      <c r="V123" s="36">
        <f>SUMIFS(СВЦЭМ!$D$33:$D$776,СВЦЭМ!$A$33:$A$776,$A123,СВЦЭМ!$B$33:$B$776,V$119)+'СЕТ СН'!$I$11+СВЦЭМ!$D$10+'СЕТ СН'!$I$5-'СЕТ СН'!$I$21</f>
        <v>3941.3924978800001</v>
      </c>
      <c r="W123" s="36">
        <f>SUMIFS(СВЦЭМ!$D$33:$D$776,СВЦЭМ!$A$33:$A$776,$A123,СВЦЭМ!$B$33:$B$776,W$119)+'СЕТ СН'!$I$11+СВЦЭМ!$D$10+'СЕТ СН'!$I$5-'СЕТ СН'!$I$21</f>
        <v>3928.6209722200001</v>
      </c>
      <c r="X123" s="36">
        <f>SUMIFS(СВЦЭМ!$D$33:$D$776,СВЦЭМ!$A$33:$A$776,$A123,СВЦЭМ!$B$33:$B$776,X$119)+'СЕТ СН'!$I$11+СВЦЭМ!$D$10+'СЕТ СН'!$I$5-'СЕТ СН'!$I$21</f>
        <v>3941.6724859400001</v>
      </c>
      <c r="Y123" s="36">
        <f>SUMIFS(СВЦЭМ!$D$33:$D$776,СВЦЭМ!$A$33:$A$776,$A123,СВЦЭМ!$B$33:$B$776,Y$119)+'СЕТ СН'!$I$11+СВЦЭМ!$D$10+'СЕТ СН'!$I$5-'СЕТ СН'!$I$21</f>
        <v>3993.8177162800002</v>
      </c>
    </row>
    <row r="124" spans="1:27" ht="15.75" x14ac:dyDescent="0.2">
      <c r="A124" s="35">
        <f t="shared" si="3"/>
        <v>43926</v>
      </c>
      <c r="B124" s="36">
        <f>SUMIFS(СВЦЭМ!$D$33:$D$776,СВЦЭМ!$A$33:$A$776,$A124,СВЦЭМ!$B$33:$B$776,B$119)+'СЕТ СН'!$I$11+СВЦЭМ!$D$10+'СЕТ СН'!$I$5-'СЕТ СН'!$I$21</f>
        <v>4015.2228755699998</v>
      </c>
      <c r="C124" s="36">
        <f>SUMIFS(СВЦЭМ!$D$33:$D$776,СВЦЭМ!$A$33:$A$776,$A124,СВЦЭМ!$B$33:$B$776,C$119)+'СЕТ СН'!$I$11+СВЦЭМ!$D$10+'СЕТ СН'!$I$5-'СЕТ СН'!$I$21</f>
        <v>4087.1941577600001</v>
      </c>
      <c r="D124" s="36">
        <f>SUMIFS(СВЦЭМ!$D$33:$D$776,СВЦЭМ!$A$33:$A$776,$A124,СВЦЭМ!$B$33:$B$776,D$119)+'СЕТ СН'!$I$11+СВЦЭМ!$D$10+'СЕТ СН'!$I$5-'СЕТ СН'!$I$21</f>
        <v>4105.9936556499997</v>
      </c>
      <c r="E124" s="36">
        <f>SUMIFS(СВЦЭМ!$D$33:$D$776,СВЦЭМ!$A$33:$A$776,$A124,СВЦЭМ!$B$33:$B$776,E$119)+'СЕТ СН'!$I$11+СВЦЭМ!$D$10+'СЕТ СН'!$I$5-'СЕТ СН'!$I$21</f>
        <v>4114.2542777199997</v>
      </c>
      <c r="F124" s="36">
        <f>SUMIFS(СВЦЭМ!$D$33:$D$776,СВЦЭМ!$A$33:$A$776,$A124,СВЦЭМ!$B$33:$B$776,F$119)+'СЕТ СН'!$I$11+СВЦЭМ!$D$10+'СЕТ СН'!$I$5-'СЕТ СН'!$I$21</f>
        <v>4112.3413321099997</v>
      </c>
      <c r="G124" s="36">
        <f>SUMIFS(СВЦЭМ!$D$33:$D$776,СВЦЭМ!$A$33:$A$776,$A124,СВЦЭМ!$B$33:$B$776,G$119)+'СЕТ СН'!$I$11+СВЦЭМ!$D$10+'СЕТ СН'!$I$5-'СЕТ СН'!$I$21</f>
        <v>4116.10115391</v>
      </c>
      <c r="H124" s="36">
        <f>SUMIFS(СВЦЭМ!$D$33:$D$776,СВЦЭМ!$A$33:$A$776,$A124,СВЦЭМ!$B$33:$B$776,H$119)+'СЕТ СН'!$I$11+СВЦЭМ!$D$10+'СЕТ СН'!$I$5-'СЕТ СН'!$I$21</f>
        <v>4096.7312677700002</v>
      </c>
      <c r="I124" s="36">
        <f>SUMIFS(СВЦЭМ!$D$33:$D$776,СВЦЭМ!$A$33:$A$776,$A124,СВЦЭМ!$B$33:$B$776,I$119)+'СЕТ СН'!$I$11+СВЦЭМ!$D$10+'СЕТ СН'!$I$5-'СЕТ СН'!$I$21</f>
        <v>4076.8525212499999</v>
      </c>
      <c r="J124" s="36">
        <f>SUMIFS(СВЦЭМ!$D$33:$D$776,СВЦЭМ!$A$33:$A$776,$A124,СВЦЭМ!$B$33:$B$776,J$119)+'СЕТ СН'!$I$11+СВЦЭМ!$D$10+'СЕТ СН'!$I$5-'СЕТ СН'!$I$21</f>
        <v>4009.93542544</v>
      </c>
      <c r="K124" s="36">
        <f>SUMIFS(СВЦЭМ!$D$33:$D$776,СВЦЭМ!$A$33:$A$776,$A124,СВЦЭМ!$B$33:$B$776,K$119)+'СЕТ СН'!$I$11+СВЦЭМ!$D$10+'СЕТ СН'!$I$5-'СЕТ СН'!$I$21</f>
        <v>3960.4963493099999</v>
      </c>
      <c r="L124" s="36">
        <f>SUMIFS(СВЦЭМ!$D$33:$D$776,СВЦЭМ!$A$33:$A$776,$A124,СВЦЭМ!$B$33:$B$776,L$119)+'СЕТ СН'!$I$11+СВЦЭМ!$D$10+'СЕТ СН'!$I$5-'СЕТ СН'!$I$21</f>
        <v>3950.7684430700001</v>
      </c>
      <c r="M124" s="36">
        <f>SUMIFS(СВЦЭМ!$D$33:$D$776,СВЦЭМ!$A$33:$A$776,$A124,СВЦЭМ!$B$33:$B$776,M$119)+'СЕТ СН'!$I$11+СВЦЭМ!$D$10+'СЕТ СН'!$I$5-'СЕТ СН'!$I$21</f>
        <v>3948.3997115000002</v>
      </c>
      <c r="N124" s="36">
        <f>SUMIFS(СВЦЭМ!$D$33:$D$776,СВЦЭМ!$A$33:$A$776,$A124,СВЦЭМ!$B$33:$B$776,N$119)+'СЕТ СН'!$I$11+СВЦЭМ!$D$10+'СЕТ СН'!$I$5-'СЕТ СН'!$I$21</f>
        <v>3965.72863181</v>
      </c>
      <c r="O124" s="36">
        <f>SUMIFS(СВЦЭМ!$D$33:$D$776,СВЦЭМ!$A$33:$A$776,$A124,СВЦЭМ!$B$33:$B$776,O$119)+'СЕТ СН'!$I$11+СВЦЭМ!$D$10+'СЕТ СН'!$I$5-'СЕТ СН'!$I$21</f>
        <v>3977.6047708599999</v>
      </c>
      <c r="P124" s="36">
        <f>SUMIFS(СВЦЭМ!$D$33:$D$776,СВЦЭМ!$A$33:$A$776,$A124,СВЦЭМ!$B$33:$B$776,P$119)+'СЕТ СН'!$I$11+СВЦЭМ!$D$10+'СЕТ СН'!$I$5-'СЕТ СН'!$I$21</f>
        <v>3952.08573815</v>
      </c>
      <c r="Q124" s="36">
        <f>SUMIFS(СВЦЭМ!$D$33:$D$776,СВЦЭМ!$A$33:$A$776,$A124,СВЦЭМ!$B$33:$B$776,Q$119)+'СЕТ СН'!$I$11+СВЦЭМ!$D$10+'СЕТ СН'!$I$5-'СЕТ СН'!$I$21</f>
        <v>3958.5866863199999</v>
      </c>
      <c r="R124" s="36">
        <f>SUMIFS(СВЦЭМ!$D$33:$D$776,СВЦЭМ!$A$33:$A$776,$A124,СВЦЭМ!$B$33:$B$776,R$119)+'СЕТ СН'!$I$11+СВЦЭМ!$D$10+'СЕТ СН'!$I$5-'СЕТ СН'!$I$21</f>
        <v>3958.1433926899999</v>
      </c>
      <c r="S124" s="36">
        <f>SUMIFS(СВЦЭМ!$D$33:$D$776,СВЦЭМ!$A$33:$A$776,$A124,СВЦЭМ!$B$33:$B$776,S$119)+'СЕТ СН'!$I$11+СВЦЭМ!$D$10+'СЕТ СН'!$I$5-'СЕТ СН'!$I$21</f>
        <v>3958.3975136700001</v>
      </c>
      <c r="T124" s="36">
        <f>SUMIFS(СВЦЭМ!$D$33:$D$776,СВЦЭМ!$A$33:$A$776,$A124,СВЦЭМ!$B$33:$B$776,T$119)+'СЕТ СН'!$I$11+СВЦЭМ!$D$10+'СЕТ СН'!$I$5-'СЕТ СН'!$I$21</f>
        <v>3948.0314997300002</v>
      </c>
      <c r="U124" s="36">
        <f>SUMIFS(СВЦЭМ!$D$33:$D$776,СВЦЭМ!$A$33:$A$776,$A124,СВЦЭМ!$B$33:$B$776,U$119)+'СЕТ СН'!$I$11+СВЦЭМ!$D$10+'СЕТ СН'!$I$5-'СЕТ СН'!$I$21</f>
        <v>3932.2183531199998</v>
      </c>
      <c r="V124" s="36">
        <f>SUMIFS(СВЦЭМ!$D$33:$D$776,СВЦЭМ!$A$33:$A$776,$A124,СВЦЭМ!$B$33:$B$776,V$119)+'СЕТ СН'!$I$11+СВЦЭМ!$D$10+'СЕТ СН'!$I$5-'СЕТ СН'!$I$21</f>
        <v>3912.2195366400001</v>
      </c>
      <c r="W124" s="36">
        <f>SUMIFS(СВЦЭМ!$D$33:$D$776,СВЦЭМ!$A$33:$A$776,$A124,СВЦЭМ!$B$33:$B$776,W$119)+'СЕТ СН'!$I$11+СВЦЭМ!$D$10+'СЕТ СН'!$I$5-'СЕТ СН'!$I$21</f>
        <v>3891.9559450299998</v>
      </c>
      <c r="X124" s="36">
        <f>SUMIFS(СВЦЭМ!$D$33:$D$776,СВЦЭМ!$A$33:$A$776,$A124,СВЦЭМ!$B$33:$B$776,X$119)+'СЕТ СН'!$I$11+СВЦЭМ!$D$10+'СЕТ СН'!$I$5-'СЕТ СН'!$I$21</f>
        <v>3887.2795639000001</v>
      </c>
      <c r="Y124" s="36">
        <f>SUMIFS(СВЦЭМ!$D$33:$D$776,СВЦЭМ!$A$33:$A$776,$A124,СВЦЭМ!$B$33:$B$776,Y$119)+'СЕТ СН'!$I$11+СВЦЭМ!$D$10+'СЕТ СН'!$I$5-'СЕТ СН'!$I$21</f>
        <v>3932.1107192899999</v>
      </c>
    </row>
    <row r="125" spans="1:27" ht="15.75" x14ac:dyDescent="0.2">
      <c r="A125" s="35">
        <f t="shared" si="3"/>
        <v>43927</v>
      </c>
      <c r="B125" s="36">
        <f>SUMIFS(СВЦЭМ!$D$33:$D$776,СВЦЭМ!$A$33:$A$776,$A125,СВЦЭМ!$B$33:$B$776,B$119)+'СЕТ СН'!$I$11+СВЦЭМ!$D$10+'СЕТ СН'!$I$5-'СЕТ СН'!$I$21</f>
        <v>4058.5464975599998</v>
      </c>
      <c r="C125" s="36">
        <f>SUMIFS(СВЦЭМ!$D$33:$D$776,СВЦЭМ!$A$33:$A$776,$A125,СВЦЭМ!$B$33:$B$776,C$119)+'СЕТ СН'!$I$11+СВЦЭМ!$D$10+'СЕТ СН'!$I$5-'СЕТ СН'!$I$21</f>
        <v>4092.1501823500003</v>
      </c>
      <c r="D125" s="36">
        <f>SUMIFS(СВЦЭМ!$D$33:$D$776,СВЦЭМ!$A$33:$A$776,$A125,СВЦЭМ!$B$33:$B$776,D$119)+'СЕТ СН'!$I$11+СВЦЭМ!$D$10+'СЕТ СН'!$I$5-'СЕТ СН'!$I$21</f>
        <v>4107.4221656499994</v>
      </c>
      <c r="E125" s="36">
        <f>SUMIFS(СВЦЭМ!$D$33:$D$776,СВЦЭМ!$A$33:$A$776,$A125,СВЦЭМ!$B$33:$B$776,E$119)+'СЕТ СН'!$I$11+СВЦЭМ!$D$10+'СЕТ СН'!$I$5-'СЕТ СН'!$I$21</f>
        <v>4116.8369228000001</v>
      </c>
      <c r="F125" s="36">
        <f>SUMIFS(СВЦЭМ!$D$33:$D$776,СВЦЭМ!$A$33:$A$776,$A125,СВЦЭМ!$B$33:$B$776,F$119)+'СЕТ СН'!$I$11+СВЦЭМ!$D$10+'СЕТ СН'!$I$5-'СЕТ СН'!$I$21</f>
        <v>4112.9440980299996</v>
      </c>
      <c r="G125" s="36">
        <f>SUMIFS(СВЦЭМ!$D$33:$D$776,СВЦЭМ!$A$33:$A$776,$A125,СВЦЭМ!$B$33:$B$776,G$119)+'СЕТ СН'!$I$11+СВЦЭМ!$D$10+'СЕТ СН'!$I$5-'СЕТ СН'!$I$21</f>
        <v>4113.6316353000002</v>
      </c>
      <c r="H125" s="36">
        <f>SUMIFS(СВЦЭМ!$D$33:$D$776,СВЦЭМ!$A$33:$A$776,$A125,СВЦЭМ!$B$33:$B$776,H$119)+'СЕТ СН'!$I$11+СВЦЭМ!$D$10+'СЕТ СН'!$I$5-'СЕТ СН'!$I$21</f>
        <v>4101.2401655800004</v>
      </c>
      <c r="I125" s="36">
        <f>SUMIFS(СВЦЭМ!$D$33:$D$776,СВЦЭМ!$A$33:$A$776,$A125,СВЦЭМ!$B$33:$B$776,I$119)+'СЕТ СН'!$I$11+СВЦЭМ!$D$10+'СЕТ СН'!$I$5-'СЕТ СН'!$I$21</f>
        <v>4067.3339169800001</v>
      </c>
      <c r="J125" s="36">
        <f>SUMIFS(СВЦЭМ!$D$33:$D$776,СВЦЭМ!$A$33:$A$776,$A125,СВЦЭМ!$B$33:$B$776,J$119)+'СЕТ СН'!$I$11+СВЦЭМ!$D$10+'СЕТ СН'!$I$5-'СЕТ СН'!$I$21</f>
        <v>4009.0627448200003</v>
      </c>
      <c r="K125" s="36">
        <f>SUMIFS(СВЦЭМ!$D$33:$D$776,СВЦЭМ!$A$33:$A$776,$A125,СВЦЭМ!$B$33:$B$776,K$119)+'СЕТ СН'!$I$11+СВЦЭМ!$D$10+'СЕТ СН'!$I$5-'СЕТ СН'!$I$21</f>
        <v>4008.18082486</v>
      </c>
      <c r="L125" s="36">
        <f>SUMIFS(СВЦЭМ!$D$33:$D$776,СВЦЭМ!$A$33:$A$776,$A125,СВЦЭМ!$B$33:$B$776,L$119)+'СЕТ СН'!$I$11+СВЦЭМ!$D$10+'СЕТ СН'!$I$5-'СЕТ СН'!$I$21</f>
        <v>3989.1083914299998</v>
      </c>
      <c r="M125" s="36">
        <f>SUMIFS(СВЦЭМ!$D$33:$D$776,СВЦЭМ!$A$33:$A$776,$A125,СВЦЭМ!$B$33:$B$776,M$119)+'СЕТ СН'!$I$11+СВЦЭМ!$D$10+'СЕТ СН'!$I$5-'СЕТ СН'!$I$21</f>
        <v>3993.1971987299999</v>
      </c>
      <c r="N125" s="36">
        <f>SUMIFS(СВЦЭМ!$D$33:$D$776,СВЦЭМ!$A$33:$A$776,$A125,СВЦЭМ!$B$33:$B$776,N$119)+'СЕТ СН'!$I$11+СВЦЭМ!$D$10+'СЕТ СН'!$I$5-'СЕТ СН'!$I$21</f>
        <v>3991.4104701699998</v>
      </c>
      <c r="O125" s="36">
        <f>SUMIFS(СВЦЭМ!$D$33:$D$776,СВЦЭМ!$A$33:$A$776,$A125,СВЦЭМ!$B$33:$B$776,O$119)+'СЕТ СН'!$I$11+СВЦЭМ!$D$10+'СЕТ СН'!$I$5-'СЕТ СН'!$I$21</f>
        <v>4009.3351780499997</v>
      </c>
      <c r="P125" s="36">
        <f>SUMIFS(СВЦЭМ!$D$33:$D$776,СВЦЭМ!$A$33:$A$776,$A125,СВЦЭМ!$B$33:$B$776,P$119)+'СЕТ СН'!$I$11+СВЦЭМ!$D$10+'СЕТ СН'!$I$5-'СЕТ СН'!$I$21</f>
        <v>3989.59222249</v>
      </c>
      <c r="Q125" s="36">
        <f>SUMIFS(СВЦЭМ!$D$33:$D$776,СВЦЭМ!$A$33:$A$776,$A125,СВЦЭМ!$B$33:$B$776,Q$119)+'СЕТ СН'!$I$11+СВЦЭМ!$D$10+'СЕТ СН'!$I$5-'СЕТ СН'!$I$21</f>
        <v>3996.72953125</v>
      </c>
      <c r="R125" s="36">
        <f>SUMIFS(СВЦЭМ!$D$33:$D$776,СВЦЭМ!$A$33:$A$776,$A125,СВЦЭМ!$B$33:$B$776,R$119)+'СЕТ СН'!$I$11+СВЦЭМ!$D$10+'СЕТ СН'!$I$5-'СЕТ СН'!$I$21</f>
        <v>3974.3834002499998</v>
      </c>
      <c r="S125" s="36">
        <f>SUMIFS(СВЦЭМ!$D$33:$D$776,СВЦЭМ!$A$33:$A$776,$A125,СВЦЭМ!$B$33:$B$776,S$119)+'СЕТ СН'!$I$11+СВЦЭМ!$D$10+'СЕТ СН'!$I$5-'СЕТ СН'!$I$21</f>
        <v>3992.4534299100001</v>
      </c>
      <c r="T125" s="36">
        <f>SUMIFS(СВЦЭМ!$D$33:$D$776,СВЦЭМ!$A$33:$A$776,$A125,СВЦЭМ!$B$33:$B$776,T$119)+'СЕТ СН'!$I$11+СВЦЭМ!$D$10+'СЕТ СН'!$I$5-'СЕТ СН'!$I$21</f>
        <v>3972.8695748199998</v>
      </c>
      <c r="U125" s="36">
        <f>SUMIFS(СВЦЭМ!$D$33:$D$776,СВЦЭМ!$A$33:$A$776,$A125,СВЦЭМ!$B$33:$B$776,U$119)+'СЕТ СН'!$I$11+СВЦЭМ!$D$10+'СЕТ СН'!$I$5-'СЕТ СН'!$I$21</f>
        <v>3947.0367105799996</v>
      </c>
      <c r="V125" s="36">
        <f>SUMIFS(СВЦЭМ!$D$33:$D$776,СВЦЭМ!$A$33:$A$776,$A125,СВЦЭМ!$B$33:$B$776,V$119)+'СЕТ СН'!$I$11+СВЦЭМ!$D$10+'СЕТ СН'!$I$5-'СЕТ СН'!$I$21</f>
        <v>3950.57062541</v>
      </c>
      <c r="W125" s="36">
        <f>SUMIFS(СВЦЭМ!$D$33:$D$776,СВЦЭМ!$A$33:$A$776,$A125,СВЦЭМ!$B$33:$B$776,W$119)+'СЕТ СН'!$I$11+СВЦЭМ!$D$10+'СЕТ СН'!$I$5-'СЕТ СН'!$I$21</f>
        <v>3940.8280958599998</v>
      </c>
      <c r="X125" s="36">
        <f>SUMIFS(СВЦЭМ!$D$33:$D$776,СВЦЭМ!$A$33:$A$776,$A125,СВЦЭМ!$B$33:$B$776,X$119)+'СЕТ СН'!$I$11+СВЦЭМ!$D$10+'СЕТ СН'!$I$5-'СЕТ СН'!$I$21</f>
        <v>3958.4618897800001</v>
      </c>
      <c r="Y125" s="36">
        <f>SUMIFS(СВЦЭМ!$D$33:$D$776,СВЦЭМ!$A$33:$A$776,$A125,СВЦЭМ!$B$33:$B$776,Y$119)+'СЕТ СН'!$I$11+СВЦЭМ!$D$10+'СЕТ СН'!$I$5-'СЕТ СН'!$I$21</f>
        <v>4010.6570147699999</v>
      </c>
    </row>
    <row r="126" spans="1:27" ht="15.75" x14ac:dyDescent="0.2">
      <c r="A126" s="35">
        <f t="shared" si="3"/>
        <v>43928</v>
      </c>
      <c r="B126" s="36">
        <f>SUMIFS(СВЦЭМ!$D$33:$D$776,СВЦЭМ!$A$33:$A$776,$A126,СВЦЭМ!$B$33:$B$776,B$119)+'СЕТ СН'!$I$11+СВЦЭМ!$D$10+'СЕТ СН'!$I$5-'СЕТ СН'!$I$21</f>
        <v>4063.8560361299997</v>
      </c>
      <c r="C126" s="36">
        <f>SUMIFS(СВЦЭМ!$D$33:$D$776,СВЦЭМ!$A$33:$A$776,$A126,СВЦЭМ!$B$33:$B$776,C$119)+'СЕТ СН'!$I$11+СВЦЭМ!$D$10+'СЕТ СН'!$I$5-'СЕТ СН'!$I$21</f>
        <v>4093.5001912299999</v>
      </c>
      <c r="D126" s="36">
        <f>SUMIFS(СВЦЭМ!$D$33:$D$776,СВЦЭМ!$A$33:$A$776,$A126,СВЦЭМ!$B$33:$B$776,D$119)+'СЕТ СН'!$I$11+СВЦЭМ!$D$10+'СЕТ СН'!$I$5-'СЕТ СН'!$I$21</f>
        <v>4120.0693988399998</v>
      </c>
      <c r="E126" s="36">
        <f>SUMIFS(СВЦЭМ!$D$33:$D$776,СВЦЭМ!$A$33:$A$776,$A126,СВЦЭМ!$B$33:$B$776,E$119)+'СЕТ СН'!$I$11+СВЦЭМ!$D$10+'СЕТ СН'!$I$5-'СЕТ СН'!$I$21</f>
        <v>4142.71518113</v>
      </c>
      <c r="F126" s="36">
        <f>SUMIFS(СВЦЭМ!$D$33:$D$776,СВЦЭМ!$A$33:$A$776,$A126,СВЦЭМ!$B$33:$B$776,F$119)+'СЕТ СН'!$I$11+СВЦЭМ!$D$10+'СЕТ СН'!$I$5-'СЕТ СН'!$I$21</f>
        <v>4140.7081715200002</v>
      </c>
      <c r="G126" s="36">
        <f>SUMIFS(СВЦЭМ!$D$33:$D$776,СВЦЭМ!$A$33:$A$776,$A126,СВЦЭМ!$B$33:$B$776,G$119)+'СЕТ СН'!$I$11+СВЦЭМ!$D$10+'СЕТ СН'!$I$5-'СЕТ СН'!$I$21</f>
        <v>4141.4521124499997</v>
      </c>
      <c r="H126" s="36">
        <f>SUMIFS(СВЦЭМ!$D$33:$D$776,СВЦЭМ!$A$33:$A$776,$A126,СВЦЭМ!$B$33:$B$776,H$119)+'СЕТ СН'!$I$11+СВЦЭМ!$D$10+'СЕТ СН'!$I$5-'СЕТ СН'!$I$21</f>
        <v>4118.1133153800001</v>
      </c>
      <c r="I126" s="36">
        <f>SUMIFS(СВЦЭМ!$D$33:$D$776,СВЦЭМ!$A$33:$A$776,$A126,СВЦЭМ!$B$33:$B$776,I$119)+'СЕТ СН'!$I$11+СВЦЭМ!$D$10+'СЕТ СН'!$I$5-'СЕТ СН'!$I$21</f>
        <v>4087.1009183699998</v>
      </c>
      <c r="J126" s="36">
        <f>SUMIFS(СВЦЭМ!$D$33:$D$776,СВЦЭМ!$A$33:$A$776,$A126,СВЦЭМ!$B$33:$B$776,J$119)+'СЕТ СН'!$I$11+СВЦЭМ!$D$10+'СЕТ СН'!$I$5-'СЕТ СН'!$I$21</f>
        <v>4015.14492255</v>
      </c>
      <c r="K126" s="36">
        <f>SUMIFS(СВЦЭМ!$D$33:$D$776,СВЦЭМ!$A$33:$A$776,$A126,СВЦЭМ!$B$33:$B$776,K$119)+'СЕТ СН'!$I$11+СВЦЭМ!$D$10+'СЕТ СН'!$I$5-'СЕТ СН'!$I$21</f>
        <v>4018.2634927099998</v>
      </c>
      <c r="L126" s="36">
        <f>SUMIFS(СВЦЭМ!$D$33:$D$776,СВЦЭМ!$A$33:$A$776,$A126,СВЦЭМ!$B$33:$B$776,L$119)+'СЕТ СН'!$I$11+СВЦЭМ!$D$10+'СЕТ СН'!$I$5-'СЕТ СН'!$I$21</f>
        <v>4025.6443291099999</v>
      </c>
      <c r="M126" s="36">
        <f>SUMIFS(СВЦЭМ!$D$33:$D$776,СВЦЭМ!$A$33:$A$776,$A126,СВЦЭМ!$B$33:$B$776,M$119)+'СЕТ СН'!$I$11+СВЦЭМ!$D$10+'СЕТ СН'!$I$5-'СЕТ СН'!$I$21</f>
        <v>4022.08604711</v>
      </c>
      <c r="N126" s="36">
        <f>SUMIFS(СВЦЭМ!$D$33:$D$776,СВЦЭМ!$A$33:$A$776,$A126,СВЦЭМ!$B$33:$B$776,N$119)+'СЕТ СН'!$I$11+СВЦЭМ!$D$10+'СЕТ СН'!$I$5-'СЕТ СН'!$I$21</f>
        <v>4020.6399075300001</v>
      </c>
      <c r="O126" s="36">
        <f>SUMIFS(СВЦЭМ!$D$33:$D$776,СВЦЭМ!$A$33:$A$776,$A126,СВЦЭМ!$B$33:$B$776,O$119)+'СЕТ СН'!$I$11+СВЦЭМ!$D$10+'СЕТ СН'!$I$5-'СЕТ СН'!$I$21</f>
        <v>4029.90660566</v>
      </c>
      <c r="P126" s="36">
        <f>SUMIFS(СВЦЭМ!$D$33:$D$776,СВЦЭМ!$A$33:$A$776,$A126,СВЦЭМ!$B$33:$B$776,P$119)+'СЕТ СН'!$I$11+СВЦЭМ!$D$10+'СЕТ СН'!$I$5-'СЕТ СН'!$I$21</f>
        <v>4007.4344098800002</v>
      </c>
      <c r="Q126" s="36">
        <f>SUMIFS(СВЦЭМ!$D$33:$D$776,СВЦЭМ!$A$33:$A$776,$A126,СВЦЭМ!$B$33:$B$776,Q$119)+'СЕТ СН'!$I$11+СВЦЭМ!$D$10+'СЕТ СН'!$I$5-'СЕТ СН'!$I$21</f>
        <v>4014.08578141</v>
      </c>
      <c r="R126" s="36">
        <f>SUMIFS(СВЦЭМ!$D$33:$D$776,СВЦЭМ!$A$33:$A$776,$A126,СВЦЭМ!$B$33:$B$776,R$119)+'СЕТ СН'!$I$11+СВЦЭМ!$D$10+'СЕТ СН'!$I$5-'СЕТ СН'!$I$21</f>
        <v>4009.7687558400003</v>
      </c>
      <c r="S126" s="36">
        <f>SUMIFS(СВЦЭМ!$D$33:$D$776,СВЦЭМ!$A$33:$A$776,$A126,СВЦЭМ!$B$33:$B$776,S$119)+'СЕТ СН'!$I$11+СВЦЭМ!$D$10+'СЕТ СН'!$I$5-'СЕТ СН'!$I$21</f>
        <v>4010.9277792900002</v>
      </c>
      <c r="T126" s="36">
        <f>SUMIFS(СВЦЭМ!$D$33:$D$776,СВЦЭМ!$A$33:$A$776,$A126,СВЦЭМ!$B$33:$B$776,T$119)+'СЕТ СН'!$I$11+СВЦЭМ!$D$10+'СЕТ СН'!$I$5-'СЕТ СН'!$I$21</f>
        <v>3987.24030017</v>
      </c>
      <c r="U126" s="36">
        <f>SUMIFS(СВЦЭМ!$D$33:$D$776,СВЦЭМ!$A$33:$A$776,$A126,СВЦЭМ!$B$33:$B$776,U$119)+'СЕТ СН'!$I$11+СВЦЭМ!$D$10+'СЕТ СН'!$I$5-'СЕТ СН'!$I$21</f>
        <v>3980.4125915699997</v>
      </c>
      <c r="V126" s="36">
        <f>SUMIFS(СВЦЭМ!$D$33:$D$776,СВЦЭМ!$A$33:$A$776,$A126,СВЦЭМ!$B$33:$B$776,V$119)+'СЕТ СН'!$I$11+СВЦЭМ!$D$10+'СЕТ СН'!$I$5-'СЕТ СН'!$I$21</f>
        <v>3976.84191044</v>
      </c>
      <c r="W126" s="36">
        <f>SUMIFS(СВЦЭМ!$D$33:$D$776,СВЦЭМ!$A$33:$A$776,$A126,СВЦЭМ!$B$33:$B$776,W$119)+'СЕТ СН'!$I$11+СВЦЭМ!$D$10+'СЕТ СН'!$I$5-'СЕТ СН'!$I$21</f>
        <v>3966.09939639</v>
      </c>
      <c r="X126" s="36">
        <f>SUMIFS(СВЦЭМ!$D$33:$D$776,СВЦЭМ!$A$33:$A$776,$A126,СВЦЭМ!$B$33:$B$776,X$119)+'СЕТ СН'!$I$11+СВЦЭМ!$D$10+'СЕТ СН'!$I$5-'СЕТ СН'!$I$21</f>
        <v>3969.6859688300001</v>
      </c>
      <c r="Y126" s="36">
        <f>SUMIFS(СВЦЭМ!$D$33:$D$776,СВЦЭМ!$A$33:$A$776,$A126,СВЦЭМ!$B$33:$B$776,Y$119)+'СЕТ СН'!$I$11+СВЦЭМ!$D$10+'СЕТ СН'!$I$5-'СЕТ СН'!$I$21</f>
        <v>4011.29156835</v>
      </c>
    </row>
    <row r="127" spans="1:27" ht="15.75" x14ac:dyDescent="0.2">
      <c r="A127" s="35">
        <f t="shared" si="3"/>
        <v>43929</v>
      </c>
      <c r="B127" s="36">
        <f>SUMIFS(СВЦЭМ!$D$33:$D$776,СВЦЭМ!$A$33:$A$776,$A127,СВЦЭМ!$B$33:$B$776,B$119)+'СЕТ СН'!$I$11+СВЦЭМ!$D$10+'СЕТ СН'!$I$5-'СЕТ СН'!$I$21</f>
        <v>4050.9174656699997</v>
      </c>
      <c r="C127" s="36">
        <f>SUMIFS(СВЦЭМ!$D$33:$D$776,СВЦЭМ!$A$33:$A$776,$A127,СВЦЭМ!$B$33:$B$776,C$119)+'СЕТ СН'!$I$11+СВЦЭМ!$D$10+'СЕТ СН'!$I$5-'СЕТ СН'!$I$21</f>
        <v>4093.8859942099998</v>
      </c>
      <c r="D127" s="36">
        <f>SUMIFS(СВЦЭМ!$D$33:$D$776,СВЦЭМ!$A$33:$A$776,$A127,СВЦЭМ!$B$33:$B$776,D$119)+'СЕТ СН'!$I$11+СВЦЭМ!$D$10+'СЕТ СН'!$I$5-'СЕТ СН'!$I$21</f>
        <v>4116.6191169200001</v>
      </c>
      <c r="E127" s="36">
        <f>SUMIFS(СВЦЭМ!$D$33:$D$776,СВЦЭМ!$A$33:$A$776,$A127,СВЦЭМ!$B$33:$B$776,E$119)+'СЕТ СН'!$I$11+СВЦЭМ!$D$10+'СЕТ СН'!$I$5-'СЕТ СН'!$I$21</f>
        <v>4126.6890149499995</v>
      </c>
      <c r="F127" s="36">
        <f>SUMIFS(СВЦЭМ!$D$33:$D$776,СВЦЭМ!$A$33:$A$776,$A127,СВЦЭМ!$B$33:$B$776,F$119)+'СЕТ СН'!$I$11+СВЦЭМ!$D$10+'СЕТ СН'!$I$5-'СЕТ СН'!$I$21</f>
        <v>4123.5660767899999</v>
      </c>
      <c r="G127" s="36">
        <f>SUMIFS(СВЦЭМ!$D$33:$D$776,СВЦЭМ!$A$33:$A$776,$A127,СВЦЭМ!$B$33:$B$776,G$119)+'СЕТ СН'!$I$11+СВЦЭМ!$D$10+'СЕТ СН'!$I$5-'СЕТ СН'!$I$21</f>
        <v>4124.2856845599999</v>
      </c>
      <c r="H127" s="36">
        <f>SUMIFS(СВЦЭМ!$D$33:$D$776,СВЦЭМ!$A$33:$A$776,$A127,СВЦЭМ!$B$33:$B$776,H$119)+'СЕТ СН'!$I$11+СВЦЭМ!$D$10+'СЕТ СН'!$I$5-'СЕТ СН'!$I$21</f>
        <v>4102.9132072000002</v>
      </c>
      <c r="I127" s="36">
        <f>SUMIFS(СВЦЭМ!$D$33:$D$776,СВЦЭМ!$A$33:$A$776,$A127,СВЦЭМ!$B$33:$B$776,I$119)+'СЕТ СН'!$I$11+СВЦЭМ!$D$10+'СЕТ СН'!$I$5-'СЕТ СН'!$I$21</f>
        <v>4053.8070993000001</v>
      </c>
      <c r="J127" s="36">
        <f>SUMIFS(СВЦЭМ!$D$33:$D$776,СВЦЭМ!$A$33:$A$776,$A127,СВЦЭМ!$B$33:$B$776,J$119)+'СЕТ СН'!$I$11+СВЦЭМ!$D$10+'СЕТ СН'!$I$5-'СЕТ СН'!$I$21</f>
        <v>3995.7635246499999</v>
      </c>
      <c r="K127" s="36">
        <f>SUMIFS(СВЦЭМ!$D$33:$D$776,СВЦЭМ!$A$33:$A$776,$A127,СВЦЭМ!$B$33:$B$776,K$119)+'СЕТ СН'!$I$11+СВЦЭМ!$D$10+'СЕТ СН'!$I$5-'СЕТ СН'!$I$21</f>
        <v>3980.47377577</v>
      </c>
      <c r="L127" s="36">
        <f>SUMIFS(СВЦЭМ!$D$33:$D$776,СВЦЭМ!$A$33:$A$776,$A127,СВЦЭМ!$B$33:$B$776,L$119)+'СЕТ СН'!$I$11+СВЦЭМ!$D$10+'СЕТ СН'!$I$5-'СЕТ СН'!$I$21</f>
        <v>3964.25105205</v>
      </c>
      <c r="M127" s="36">
        <f>SUMIFS(СВЦЭМ!$D$33:$D$776,СВЦЭМ!$A$33:$A$776,$A127,СВЦЭМ!$B$33:$B$776,M$119)+'СЕТ СН'!$I$11+СВЦЭМ!$D$10+'СЕТ СН'!$I$5-'СЕТ СН'!$I$21</f>
        <v>3960.3353021299999</v>
      </c>
      <c r="N127" s="36">
        <f>SUMIFS(СВЦЭМ!$D$33:$D$776,СВЦЭМ!$A$33:$A$776,$A127,СВЦЭМ!$B$33:$B$776,N$119)+'СЕТ СН'!$I$11+СВЦЭМ!$D$10+'СЕТ СН'!$I$5-'СЕТ СН'!$I$21</f>
        <v>3978.7645131300001</v>
      </c>
      <c r="O127" s="36">
        <f>SUMIFS(СВЦЭМ!$D$33:$D$776,СВЦЭМ!$A$33:$A$776,$A127,СВЦЭМ!$B$33:$B$776,O$119)+'СЕТ СН'!$I$11+СВЦЭМ!$D$10+'СЕТ СН'!$I$5-'СЕТ СН'!$I$21</f>
        <v>3984.9550909899999</v>
      </c>
      <c r="P127" s="36">
        <f>SUMIFS(СВЦЭМ!$D$33:$D$776,СВЦЭМ!$A$33:$A$776,$A127,СВЦЭМ!$B$33:$B$776,P$119)+'СЕТ СН'!$I$11+СВЦЭМ!$D$10+'СЕТ СН'!$I$5-'СЕТ СН'!$I$21</f>
        <v>3955.0122902900002</v>
      </c>
      <c r="Q127" s="36">
        <f>SUMIFS(СВЦЭМ!$D$33:$D$776,СВЦЭМ!$A$33:$A$776,$A127,СВЦЭМ!$B$33:$B$776,Q$119)+'СЕТ СН'!$I$11+СВЦЭМ!$D$10+'СЕТ СН'!$I$5-'СЕТ СН'!$I$21</f>
        <v>3960.64819141</v>
      </c>
      <c r="R127" s="36">
        <f>SUMIFS(СВЦЭМ!$D$33:$D$776,СВЦЭМ!$A$33:$A$776,$A127,СВЦЭМ!$B$33:$B$776,R$119)+'СЕТ СН'!$I$11+СВЦЭМ!$D$10+'СЕТ СН'!$I$5-'СЕТ СН'!$I$21</f>
        <v>3955.8222385500003</v>
      </c>
      <c r="S127" s="36">
        <f>SUMIFS(СВЦЭМ!$D$33:$D$776,СВЦЭМ!$A$33:$A$776,$A127,СВЦЭМ!$B$33:$B$776,S$119)+'СЕТ СН'!$I$11+СВЦЭМ!$D$10+'СЕТ СН'!$I$5-'СЕТ СН'!$I$21</f>
        <v>3947.3758782599998</v>
      </c>
      <c r="T127" s="36">
        <f>SUMIFS(СВЦЭМ!$D$33:$D$776,СВЦЭМ!$A$33:$A$776,$A127,СВЦЭМ!$B$33:$B$776,T$119)+'СЕТ СН'!$I$11+СВЦЭМ!$D$10+'СЕТ СН'!$I$5-'СЕТ СН'!$I$21</f>
        <v>3932.34752316</v>
      </c>
      <c r="U127" s="36">
        <f>SUMIFS(СВЦЭМ!$D$33:$D$776,СВЦЭМ!$A$33:$A$776,$A127,СВЦЭМ!$B$33:$B$776,U$119)+'СЕТ СН'!$I$11+СВЦЭМ!$D$10+'СЕТ СН'!$I$5-'СЕТ СН'!$I$21</f>
        <v>3914.4599818500001</v>
      </c>
      <c r="V127" s="36">
        <f>SUMIFS(СВЦЭМ!$D$33:$D$776,СВЦЭМ!$A$33:$A$776,$A127,СВЦЭМ!$B$33:$B$776,V$119)+'СЕТ СН'!$I$11+СВЦЭМ!$D$10+'СЕТ СН'!$I$5-'СЕТ СН'!$I$21</f>
        <v>3903.9994515600001</v>
      </c>
      <c r="W127" s="36">
        <f>SUMIFS(СВЦЭМ!$D$33:$D$776,СВЦЭМ!$A$33:$A$776,$A127,СВЦЭМ!$B$33:$B$776,W$119)+'СЕТ СН'!$I$11+СВЦЭМ!$D$10+'СЕТ СН'!$I$5-'СЕТ СН'!$I$21</f>
        <v>3895.8818039600001</v>
      </c>
      <c r="X127" s="36">
        <f>SUMIFS(СВЦЭМ!$D$33:$D$776,СВЦЭМ!$A$33:$A$776,$A127,СВЦЭМ!$B$33:$B$776,X$119)+'СЕТ СН'!$I$11+СВЦЭМ!$D$10+'СЕТ СН'!$I$5-'СЕТ СН'!$I$21</f>
        <v>3905.6922413800003</v>
      </c>
      <c r="Y127" s="36">
        <f>SUMIFS(СВЦЭМ!$D$33:$D$776,СВЦЭМ!$A$33:$A$776,$A127,СВЦЭМ!$B$33:$B$776,Y$119)+'СЕТ СН'!$I$11+СВЦЭМ!$D$10+'СЕТ СН'!$I$5-'СЕТ СН'!$I$21</f>
        <v>3962.9553619399999</v>
      </c>
    </row>
    <row r="128" spans="1:27" ht="15.75" x14ac:dyDescent="0.2">
      <c r="A128" s="35">
        <f t="shared" si="3"/>
        <v>43930</v>
      </c>
      <c r="B128" s="36">
        <f>SUMIFS(СВЦЭМ!$D$33:$D$776,СВЦЭМ!$A$33:$A$776,$A128,СВЦЭМ!$B$33:$B$776,B$119)+'СЕТ СН'!$I$11+СВЦЭМ!$D$10+'СЕТ СН'!$I$5-'СЕТ СН'!$I$21</f>
        <v>4034.3115234299999</v>
      </c>
      <c r="C128" s="36">
        <f>SUMIFS(СВЦЭМ!$D$33:$D$776,СВЦЭМ!$A$33:$A$776,$A128,СВЦЭМ!$B$33:$B$776,C$119)+'СЕТ СН'!$I$11+СВЦЭМ!$D$10+'СЕТ СН'!$I$5-'СЕТ СН'!$I$21</f>
        <v>4070.9751908199996</v>
      </c>
      <c r="D128" s="36">
        <f>SUMIFS(СВЦЭМ!$D$33:$D$776,СВЦЭМ!$A$33:$A$776,$A128,СВЦЭМ!$B$33:$B$776,D$119)+'СЕТ СН'!$I$11+СВЦЭМ!$D$10+'СЕТ СН'!$I$5-'СЕТ СН'!$I$21</f>
        <v>4102.11480484</v>
      </c>
      <c r="E128" s="36">
        <f>SUMIFS(СВЦЭМ!$D$33:$D$776,СВЦЭМ!$A$33:$A$776,$A128,СВЦЭМ!$B$33:$B$776,E$119)+'СЕТ СН'!$I$11+СВЦЭМ!$D$10+'СЕТ СН'!$I$5-'СЕТ СН'!$I$21</f>
        <v>4124.1108783299997</v>
      </c>
      <c r="F128" s="36">
        <f>SUMIFS(СВЦЭМ!$D$33:$D$776,СВЦЭМ!$A$33:$A$776,$A128,СВЦЭМ!$B$33:$B$776,F$119)+'СЕТ СН'!$I$11+СВЦЭМ!$D$10+'СЕТ СН'!$I$5-'СЕТ СН'!$I$21</f>
        <v>4122.39908208</v>
      </c>
      <c r="G128" s="36">
        <f>SUMIFS(СВЦЭМ!$D$33:$D$776,СВЦЭМ!$A$33:$A$776,$A128,СВЦЭМ!$B$33:$B$776,G$119)+'СЕТ СН'!$I$11+СВЦЭМ!$D$10+'СЕТ СН'!$I$5-'СЕТ СН'!$I$21</f>
        <v>4116.1083357500002</v>
      </c>
      <c r="H128" s="36">
        <f>SUMIFS(СВЦЭМ!$D$33:$D$776,СВЦЭМ!$A$33:$A$776,$A128,СВЦЭМ!$B$33:$B$776,H$119)+'СЕТ СН'!$I$11+СВЦЭМ!$D$10+'СЕТ СН'!$I$5-'СЕТ СН'!$I$21</f>
        <v>4106.10273022</v>
      </c>
      <c r="I128" s="36">
        <f>SUMIFS(СВЦЭМ!$D$33:$D$776,СВЦЭМ!$A$33:$A$776,$A128,СВЦЭМ!$B$33:$B$776,I$119)+'СЕТ СН'!$I$11+СВЦЭМ!$D$10+'СЕТ СН'!$I$5-'СЕТ СН'!$I$21</f>
        <v>4074.66129189</v>
      </c>
      <c r="J128" s="36">
        <f>SUMIFS(СВЦЭМ!$D$33:$D$776,СВЦЭМ!$A$33:$A$776,$A128,СВЦЭМ!$B$33:$B$776,J$119)+'СЕТ СН'!$I$11+СВЦЭМ!$D$10+'СЕТ СН'!$I$5-'СЕТ СН'!$I$21</f>
        <v>4004.5678321300002</v>
      </c>
      <c r="K128" s="36">
        <f>SUMIFS(СВЦЭМ!$D$33:$D$776,СВЦЭМ!$A$33:$A$776,$A128,СВЦЭМ!$B$33:$B$776,K$119)+'СЕТ СН'!$I$11+СВЦЭМ!$D$10+'СЕТ СН'!$I$5-'СЕТ СН'!$I$21</f>
        <v>3999.7530961800003</v>
      </c>
      <c r="L128" s="36">
        <f>SUMIFS(СВЦЭМ!$D$33:$D$776,СВЦЭМ!$A$33:$A$776,$A128,СВЦЭМ!$B$33:$B$776,L$119)+'СЕТ СН'!$I$11+СВЦЭМ!$D$10+'СЕТ СН'!$I$5-'СЕТ СН'!$I$21</f>
        <v>3978.3199848100003</v>
      </c>
      <c r="M128" s="36">
        <f>SUMIFS(СВЦЭМ!$D$33:$D$776,СВЦЭМ!$A$33:$A$776,$A128,СВЦЭМ!$B$33:$B$776,M$119)+'СЕТ СН'!$I$11+СВЦЭМ!$D$10+'СЕТ СН'!$I$5-'СЕТ СН'!$I$21</f>
        <v>3973.4721738600001</v>
      </c>
      <c r="N128" s="36">
        <f>SUMIFS(СВЦЭМ!$D$33:$D$776,СВЦЭМ!$A$33:$A$776,$A128,СВЦЭМ!$B$33:$B$776,N$119)+'СЕТ СН'!$I$11+СВЦЭМ!$D$10+'СЕТ СН'!$I$5-'СЕТ СН'!$I$21</f>
        <v>3971.4340134899999</v>
      </c>
      <c r="O128" s="36">
        <f>SUMIFS(СВЦЭМ!$D$33:$D$776,СВЦЭМ!$A$33:$A$776,$A128,СВЦЭМ!$B$33:$B$776,O$119)+'СЕТ СН'!$I$11+СВЦЭМ!$D$10+'СЕТ СН'!$I$5-'СЕТ СН'!$I$21</f>
        <v>3984.3368087899998</v>
      </c>
      <c r="P128" s="36">
        <f>SUMIFS(СВЦЭМ!$D$33:$D$776,СВЦЭМ!$A$33:$A$776,$A128,СВЦЭМ!$B$33:$B$776,P$119)+'СЕТ СН'!$I$11+СВЦЭМ!$D$10+'СЕТ СН'!$I$5-'СЕТ СН'!$I$21</f>
        <v>3944.7415662499998</v>
      </c>
      <c r="Q128" s="36">
        <f>SUMIFS(СВЦЭМ!$D$33:$D$776,СВЦЭМ!$A$33:$A$776,$A128,СВЦЭМ!$B$33:$B$776,Q$119)+'СЕТ СН'!$I$11+СВЦЭМ!$D$10+'СЕТ СН'!$I$5-'СЕТ СН'!$I$21</f>
        <v>3952.3608495799999</v>
      </c>
      <c r="R128" s="36">
        <f>SUMIFS(СВЦЭМ!$D$33:$D$776,СВЦЭМ!$A$33:$A$776,$A128,СВЦЭМ!$B$33:$B$776,R$119)+'СЕТ СН'!$I$11+СВЦЭМ!$D$10+'СЕТ СН'!$I$5-'СЕТ СН'!$I$21</f>
        <v>3950.8964038399999</v>
      </c>
      <c r="S128" s="36">
        <f>SUMIFS(СВЦЭМ!$D$33:$D$776,СВЦЭМ!$A$33:$A$776,$A128,СВЦЭМ!$B$33:$B$776,S$119)+'СЕТ СН'!$I$11+СВЦЭМ!$D$10+'СЕТ СН'!$I$5-'СЕТ СН'!$I$21</f>
        <v>3942.7277065799999</v>
      </c>
      <c r="T128" s="36">
        <f>SUMIFS(СВЦЭМ!$D$33:$D$776,СВЦЭМ!$A$33:$A$776,$A128,СВЦЭМ!$B$33:$B$776,T$119)+'СЕТ СН'!$I$11+СВЦЭМ!$D$10+'СЕТ СН'!$I$5-'СЕТ СН'!$I$21</f>
        <v>3927.4690455299997</v>
      </c>
      <c r="U128" s="36">
        <f>SUMIFS(СВЦЭМ!$D$33:$D$776,СВЦЭМ!$A$33:$A$776,$A128,СВЦЭМ!$B$33:$B$776,U$119)+'СЕТ СН'!$I$11+СВЦЭМ!$D$10+'СЕТ СН'!$I$5-'СЕТ СН'!$I$21</f>
        <v>3908.6796251699998</v>
      </c>
      <c r="V128" s="36">
        <f>SUMIFS(СВЦЭМ!$D$33:$D$776,СВЦЭМ!$A$33:$A$776,$A128,СВЦЭМ!$B$33:$B$776,V$119)+'СЕТ СН'!$I$11+СВЦЭМ!$D$10+'СЕТ СН'!$I$5-'СЕТ СН'!$I$21</f>
        <v>3903.9673362200001</v>
      </c>
      <c r="W128" s="36">
        <f>SUMIFS(СВЦЭМ!$D$33:$D$776,СВЦЭМ!$A$33:$A$776,$A128,СВЦЭМ!$B$33:$B$776,W$119)+'СЕТ СН'!$I$11+СВЦЭМ!$D$10+'СЕТ СН'!$I$5-'СЕТ СН'!$I$21</f>
        <v>3907.0571356299997</v>
      </c>
      <c r="X128" s="36">
        <f>SUMIFS(СВЦЭМ!$D$33:$D$776,СВЦЭМ!$A$33:$A$776,$A128,СВЦЭМ!$B$33:$B$776,X$119)+'СЕТ СН'!$I$11+СВЦЭМ!$D$10+'СЕТ СН'!$I$5-'СЕТ СН'!$I$21</f>
        <v>3916.1300000900001</v>
      </c>
      <c r="Y128" s="36">
        <f>SUMIFS(СВЦЭМ!$D$33:$D$776,СВЦЭМ!$A$33:$A$776,$A128,СВЦЭМ!$B$33:$B$776,Y$119)+'СЕТ СН'!$I$11+СВЦЭМ!$D$10+'СЕТ СН'!$I$5-'СЕТ СН'!$I$21</f>
        <v>3960.8977543199999</v>
      </c>
    </row>
    <row r="129" spans="1:25" ht="15.75" x14ac:dyDescent="0.2">
      <c r="A129" s="35">
        <f t="shared" si="3"/>
        <v>43931</v>
      </c>
      <c r="B129" s="36">
        <f>SUMIFS(СВЦЭМ!$D$33:$D$776,СВЦЭМ!$A$33:$A$776,$A129,СВЦЭМ!$B$33:$B$776,B$119)+'СЕТ СН'!$I$11+СВЦЭМ!$D$10+'СЕТ СН'!$I$5-'СЕТ СН'!$I$21</f>
        <v>3956.9177888599997</v>
      </c>
      <c r="C129" s="36">
        <f>SUMIFS(СВЦЭМ!$D$33:$D$776,СВЦЭМ!$A$33:$A$776,$A129,СВЦЭМ!$B$33:$B$776,C$119)+'СЕТ СН'!$I$11+СВЦЭМ!$D$10+'СЕТ СН'!$I$5-'СЕТ СН'!$I$21</f>
        <v>4010.1397948399999</v>
      </c>
      <c r="D129" s="36">
        <f>SUMIFS(СВЦЭМ!$D$33:$D$776,СВЦЭМ!$A$33:$A$776,$A129,СВЦЭМ!$B$33:$B$776,D$119)+'СЕТ СН'!$I$11+СВЦЭМ!$D$10+'СЕТ СН'!$I$5-'СЕТ СН'!$I$21</f>
        <v>4066.3543894599998</v>
      </c>
      <c r="E129" s="36">
        <f>SUMIFS(СВЦЭМ!$D$33:$D$776,СВЦЭМ!$A$33:$A$776,$A129,СВЦЭМ!$B$33:$B$776,E$119)+'СЕТ СН'!$I$11+СВЦЭМ!$D$10+'СЕТ СН'!$I$5-'СЕТ СН'!$I$21</f>
        <v>4117.5247356600003</v>
      </c>
      <c r="F129" s="36">
        <f>SUMIFS(СВЦЭМ!$D$33:$D$776,СВЦЭМ!$A$33:$A$776,$A129,СВЦЭМ!$B$33:$B$776,F$119)+'СЕТ СН'!$I$11+СВЦЭМ!$D$10+'СЕТ СН'!$I$5-'СЕТ СН'!$I$21</f>
        <v>4127.6914207099999</v>
      </c>
      <c r="G129" s="36">
        <f>SUMIFS(СВЦЭМ!$D$33:$D$776,СВЦЭМ!$A$33:$A$776,$A129,СВЦЭМ!$B$33:$B$776,G$119)+'СЕТ СН'!$I$11+СВЦЭМ!$D$10+'СЕТ СН'!$I$5-'СЕТ СН'!$I$21</f>
        <v>4113.5247930099995</v>
      </c>
      <c r="H129" s="36">
        <f>SUMIFS(СВЦЭМ!$D$33:$D$776,СВЦЭМ!$A$33:$A$776,$A129,СВЦЭМ!$B$33:$B$776,H$119)+'СЕТ СН'!$I$11+СВЦЭМ!$D$10+'СЕТ СН'!$I$5-'СЕТ СН'!$I$21</f>
        <v>4080.4834341999999</v>
      </c>
      <c r="I129" s="36">
        <f>SUMIFS(СВЦЭМ!$D$33:$D$776,СВЦЭМ!$A$33:$A$776,$A129,СВЦЭМ!$B$33:$B$776,I$119)+'СЕТ СН'!$I$11+СВЦЭМ!$D$10+'СЕТ СН'!$I$5-'СЕТ СН'!$I$21</f>
        <v>4038.8041066400001</v>
      </c>
      <c r="J129" s="36">
        <f>SUMIFS(СВЦЭМ!$D$33:$D$776,СВЦЭМ!$A$33:$A$776,$A129,СВЦЭМ!$B$33:$B$776,J$119)+'СЕТ СН'!$I$11+СВЦЭМ!$D$10+'СЕТ СН'!$I$5-'СЕТ СН'!$I$21</f>
        <v>3958.7973765500001</v>
      </c>
      <c r="K129" s="36">
        <f>SUMIFS(СВЦЭМ!$D$33:$D$776,СВЦЭМ!$A$33:$A$776,$A129,СВЦЭМ!$B$33:$B$776,K$119)+'СЕТ СН'!$I$11+СВЦЭМ!$D$10+'СЕТ СН'!$I$5-'СЕТ СН'!$I$21</f>
        <v>3955.3823445799999</v>
      </c>
      <c r="L129" s="36">
        <f>SUMIFS(СВЦЭМ!$D$33:$D$776,СВЦЭМ!$A$33:$A$776,$A129,СВЦЭМ!$B$33:$B$776,L$119)+'СЕТ СН'!$I$11+СВЦЭМ!$D$10+'СЕТ СН'!$I$5-'СЕТ СН'!$I$21</f>
        <v>3946.7448543099999</v>
      </c>
      <c r="M129" s="36">
        <f>SUMIFS(СВЦЭМ!$D$33:$D$776,СВЦЭМ!$A$33:$A$776,$A129,СВЦЭМ!$B$33:$B$776,M$119)+'СЕТ СН'!$I$11+СВЦЭМ!$D$10+'СЕТ СН'!$I$5-'СЕТ СН'!$I$21</f>
        <v>3943.1192361599997</v>
      </c>
      <c r="N129" s="36">
        <f>SUMIFS(СВЦЭМ!$D$33:$D$776,СВЦЭМ!$A$33:$A$776,$A129,СВЦЭМ!$B$33:$B$776,N$119)+'СЕТ СН'!$I$11+СВЦЭМ!$D$10+'СЕТ СН'!$I$5-'СЕТ СН'!$I$21</f>
        <v>3960.7115676499998</v>
      </c>
      <c r="O129" s="36">
        <f>SUMIFS(СВЦЭМ!$D$33:$D$776,СВЦЭМ!$A$33:$A$776,$A129,СВЦЭМ!$B$33:$B$776,O$119)+'СЕТ СН'!$I$11+СВЦЭМ!$D$10+'СЕТ СН'!$I$5-'СЕТ СН'!$I$21</f>
        <v>3979.5245496899997</v>
      </c>
      <c r="P129" s="36">
        <f>SUMIFS(СВЦЭМ!$D$33:$D$776,СВЦЭМ!$A$33:$A$776,$A129,СВЦЭМ!$B$33:$B$776,P$119)+'СЕТ СН'!$I$11+СВЦЭМ!$D$10+'СЕТ СН'!$I$5-'СЕТ СН'!$I$21</f>
        <v>3942.2823725799999</v>
      </c>
      <c r="Q129" s="36">
        <f>SUMIFS(СВЦЭМ!$D$33:$D$776,СВЦЭМ!$A$33:$A$776,$A129,СВЦЭМ!$B$33:$B$776,Q$119)+'СЕТ СН'!$I$11+СВЦЭМ!$D$10+'СЕТ СН'!$I$5-'СЕТ СН'!$I$21</f>
        <v>3950.7093539899997</v>
      </c>
      <c r="R129" s="36">
        <f>SUMIFS(СВЦЭМ!$D$33:$D$776,СВЦЭМ!$A$33:$A$776,$A129,СВЦЭМ!$B$33:$B$776,R$119)+'СЕТ СН'!$I$11+СВЦЭМ!$D$10+'СЕТ СН'!$I$5-'СЕТ СН'!$I$21</f>
        <v>3949.3759061599999</v>
      </c>
      <c r="S129" s="36">
        <f>SUMIFS(СВЦЭМ!$D$33:$D$776,СВЦЭМ!$A$33:$A$776,$A129,СВЦЭМ!$B$33:$B$776,S$119)+'СЕТ СН'!$I$11+СВЦЭМ!$D$10+'СЕТ СН'!$I$5-'СЕТ СН'!$I$21</f>
        <v>3940.4934838499998</v>
      </c>
      <c r="T129" s="36">
        <f>SUMIFS(СВЦЭМ!$D$33:$D$776,СВЦЭМ!$A$33:$A$776,$A129,СВЦЭМ!$B$33:$B$776,T$119)+'СЕТ СН'!$I$11+СВЦЭМ!$D$10+'СЕТ СН'!$I$5-'СЕТ СН'!$I$21</f>
        <v>3916.4976161200002</v>
      </c>
      <c r="U129" s="36">
        <f>SUMIFS(СВЦЭМ!$D$33:$D$776,СВЦЭМ!$A$33:$A$776,$A129,СВЦЭМ!$B$33:$B$776,U$119)+'СЕТ СН'!$I$11+СВЦЭМ!$D$10+'СЕТ СН'!$I$5-'СЕТ СН'!$I$21</f>
        <v>3893.7327460699998</v>
      </c>
      <c r="V129" s="36">
        <f>SUMIFS(СВЦЭМ!$D$33:$D$776,СВЦЭМ!$A$33:$A$776,$A129,СВЦЭМ!$B$33:$B$776,V$119)+'СЕТ СН'!$I$11+СВЦЭМ!$D$10+'СЕТ СН'!$I$5-'СЕТ СН'!$I$21</f>
        <v>3882.1319307100002</v>
      </c>
      <c r="W129" s="36">
        <f>SUMIFS(СВЦЭМ!$D$33:$D$776,СВЦЭМ!$A$33:$A$776,$A129,СВЦЭМ!$B$33:$B$776,W$119)+'СЕТ СН'!$I$11+СВЦЭМ!$D$10+'СЕТ СН'!$I$5-'СЕТ СН'!$I$21</f>
        <v>3882.4448070500002</v>
      </c>
      <c r="X129" s="36">
        <f>SUMIFS(СВЦЭМ!$D$33:$D$776,СВЦЭМ!$A$33:$A$776,$A129,СВЦЭМ!$B$33:$B$776,X$119)+'СЕТ СН'!$I$11+СВЦЭМ!$D$10+'СЕТ СН'!$I$5-'СЕТ СН'!$I$21</f>
        <v>3860.3943617699997</v>
      </c>
      <c r="Y129" s="36">
        <f>SUMIFS(СВЦЭМ!$D$33:$D$776,СВЦЭМ!$A$33:$A$776,$A129,СВЦЭМ!$B$33:$B$776,Y$119)+'СЕТ СН'!$I$11+СВЦЭМ!$D$10+'СЕТ СН'!$I$5-'СЕТ СН'!$I$21</f>
        <v>3919.0669423999998</v>
      </c>
    </row>
    <row r="130" spans="1:25" ht="15.75" x14ac:dyDescent="0.2">
      <c r="A130" s="35">
        <f t="shared" si="3"/>
        <v>43932</v>
      </c>
      <c r="B130" s="36">
        <f>SUMIFS(СВЦЭМ!$D$33:$D$776,СВЦЭМ!$A$33:$A$776,$A130,СВЦЭМ!$B$33:$B$776,B$119)+'СЕТ СН'!$I$11+СВЦЭМ!$D$10+'СЕТ СН'!$I$5-'СЕТ СН'!$I$21</f>
        <v>3968.2467570899998</v>
      </c>
      <c r="C130" s="36">
        <f>SUMIFS(СВЦЭМ!$D$33:$D$776,СВЦЭМ!$A$33:$A$776,$A130,СВЦЭМ!$B$33:$B$776,C$119)+'СЕТ СН'!$I$11+СВЦЭМ!$D$10+'СЕТ СН'!$I$5-'СЕТ СН'!$I$21</f>
        <v>3989.9979870699999</v>
      </c>
      <c r="D130" s="36">
        <f>SUMIFS(СВЦЭМ!$D$33:$D$776,СВЦЭМ!$A$33:$A$776,$A130,СВЦЭМ!$B$33:$B$776,D$119)+'СЕТ СН'!$I$11+СВЦЭМ!$D$10+'СЕТ СН'!$I$5-'СЕТ СН'!$I$21</f>
        <v>4011.2236034400003</v>
      </c>
      <c r="E130" s="36">
        <f>SUMIFS(СВЦЭМ!$D$33:$D$776,СВЦЭМ!$A$33:$A$776,$A130,СВЦЭМ!$B$33:$B$776,E$119)+'СЕТ СН'!$I$11+СВЦЭМ!$D$10+'СЕТ СН'!$I$5-'СЕТ СН'!$I$21</f>
        <v>4022.5896702</v>
      </c>
      <c r="F130" s="36">
        <f>SUMIFS(СВЦЭМ!$D$33:$D$776,СВЦЭМ!$A$33:$A$776,$A130,СВЦЭМ!$B$33:$B$776,F$119)+'СЕТ СН'!$I$11+СВЦЭМ!$D$10+'СЕТ СН'!$I$5-'СЕТ СН'!$I$21</f>
        <v>4028.0805121900003</v>
      </c>
      <c r="G130" s="36">
        <f>SUMIFS(СВЦЭМ!$D$33:$D$776,СВЦЭМ!$A$33:$A$776,$A130,СВЦЭМ!$B$33:$B$776,G$119)+'СЕТ СН'!$I$11+СВЦЭМ!$D$10+'СЕТ СН'!$I$5-'СЕТ СН'!$I$21</f>
        <v>4024.1523955100001</v>
      </c>
      <c r="H130" s="36">
        <f>SUMIFS(СВЦЭМ!$D$33:$D$776,СВЦЭМ!$A$33:$A$776,$A130,СВЦЭМ!$B$33:$B$776,H$119)+'СЕТ СН'!$I$11+СВЦЭМ!$D$10+'СЕТ СН'!$I$5-'СЕТ СН'!$I$21</f>
        <v>4001.8925107599998</v>
      </c>
      <c r="I130" s="36">
        <f>SUMIFS(СВЦЭМ!$D$33:$D$776,СВЦЭМ!$A$33:$A$776,$A130,СВЦЭМ!$B$33:$B$776,I$119)+'СЕТ СН'!$I$11+СВЦЭМ!$D$10+'СЕТ СН'!$I$5-'СЕТ СН'!$I$21</f>
        <v>3974.4498691199997</v>
      </c>
      <c r="J130" s="36">
        <f>SUMIFS(СВЦЭМ!$D$33:$D$776,СВЦЭМ!$A$33:$A$776,$A130,СВЦЭМ!$B$33:$B$776,J$119)+'СЕТ СН'!$I$11+СВЦЭМ!$D$10+'СЕТ СН'!$I$5-'СЕТ СН'!$I$21</f>
        <v>3943.3639017200003</v>
      </c>
      <c r="K130" s="36">
        <f>SUMIFS(СВЦЭМ!$D$33:$D$776,СВЦЭМ!$A$33:$A$776,$A130,СВЦЭМ!$B$33:$B$776,K$119)+'СЕТ СН'!$I$11+СВЦЭМ!$D$10+'СЕТ СН'!$I$5-'СЕТ СН'!$I$21</f>
        <v>3924.8393437099999</v>
      </c>
      <c r="L130" s="36">
        <f>SUMIFS(СВЦЭМ!$D$33:$D$776,СВЦЭМ!$A$33:$A$776,$A130,СВЦЭМ!$B$33:$B$776,L$119)+'СЕТ СН'!$I$11+СВЦЭМ!$D$10+'СЕТ СН'!$I$5-'СЕТ СН'!$I$21</f>
        <v>3927.5152508900001</v>
      </c>
      <c r="M130" s="36">
        <f>SUMIFS(СВЦЭМ!$D$33:$D$776,СВЦЭМ!$A$33:$A$776,$A130,СВЦЭМ!$B$33:$B$776,M$119)+'СЕТ СН'!$I$11+СВЦЭМ!$D$10+'СЕТ СН'!$I$5-'СЕТ СН'!$I$21</f>
        <v>3946.6203394300001</v>
      </c>
      <c r="N130" s="36">
        <f>SUMIFS(СВЦЭМ!$D$33:$D$776,СВЦЭМ!$A$33:$A$776,$A130,СВЦЭМ!$B$33:$B$776,N$119)+'СЕТ СН'!$I$11+СВЦЭМ!$D$10+'СЕТ СН'!$I$5-'СЕТ СН'!$I$21</f>
        <v>3972.2023173099997</v>
      </c>
      <c r="O130" s="36">
        <f>SUMIFS(СВЦЭМ!$D$33:$D$776,СВЦЭМ!$A$33:$A$776,$A130,СВЦЭМ!$B$33:$B$776,O$119)+'СЕТ СН'!$I$11+СВЦЭМ!$D$10+'СЕТ СН'!$I$5-'СЕТ СН'!$I$21</f>
        <v>3969.8212723300003</v>
      </c>
      <c r="P130" s="36">
        <f>SUMIFS(СВЦЭМ!$D$33:$D$776,СВЦЭМ!$A$33:$A$776,$A130,СВЦЭМ!$B$33:$B$776,P$119)+'СЕТ СН'!$I$11+СВЦЭМ!$D$10+'СЕТ СН'!$I$5-'СЕТ СН'!$I$21</f>
        <v>3929.8686822700001</v>
      </c>
      <c r="Q130" s="36">
        <f>SUMIFS(СВЦЭМ!$D$33:$D$776,СВЦЭМ!$A$33:$A$776,$A130,СВЦЭМ!$B$33:$B$776,Q$119)+'СЕТ СН'!$I$11+СВЦЭМ!$D$10+'СЕТ СН'!$I$5-'СЕТ СН'!$I$21</f>
        <v>3931.0889021200001</v>
      </c>
      <c r="R130" s="36">
        <f>SUMIFS(СВЦЭМ!$D$33:$D$776,СВЦЭМ!$A$33:$A$776,$A130,СВЦЭМ!$B$33:$B$776,R$119)+'СЕТ СН'!$I$11+СВЦЭМ!$D$10+'СЕТ СН'!$I$5-'СЕТ СН'!$I$21</f>
        <v>3924.34553959</v>
      </c>
      <c r="S130" s="36">
        <f>SUMIFS(СВЦЭМ!$D$33:$D$776,СВЦЭМ!$A$33:$A$776,$A130,СВЦЭМ!$B$33:$B$776,S$119)+'СЕТ СН'!$I$11+СВЦЭМ!$D$10+'СЕТ СН'!$I$5-'СЕТ СН'!$I$21</f>
        <v>3936.6645954799997</v>
      </c>
      <c r="T130" s="36">
        <f>SUMIFS(СВЦЭМ!$D$33:$D$776,СВЦЭМ!$A$33:$A$776,$A130,СВЦЭМ!$B$33:$B$776,T$119)+'СЕТ СН'!$I$11+СВЦЭМ!$D$10+'СЕТ СН'!$I$5-'СЕТ СН'!$I$21</f>
        <v>3951.5740954499997</v>
      </c>
      <c r="U130" s="36">
        <f>SUMIFS(СВЦЭМ!$D$33:$D$776,СВЦЭМ!$A$33:$A$776,$A130,СВЦЭМ!$B$33:$B$776,U$119)+'СЕТ СН'!$I$11+СВЦЭМ!$D$10+'СЕТ СН'!$I$5-'СЕТ СН'!$I$21</f>
        <v>3934.6529891999999</v>
      </c>
      <c r="V130" s="36">
        <f>SUMIFS(СВЦЭМ!$D$33:$D$776,СВЦЭМ!$A$33:$A$776,$A130,СВЦЭМ!$B$33:$B$776,V$119)+'СЕТ СН'!$I$11+СВЦЭМ!$D$10+'СЕТ СН'!$I$5-'СЕТ СН'!$I$21</f>
        <v>3898.39938833</v>
      </c>
      <c r="W130" s="36">
        <f>SUMIFS(СВЦЭМ!$D$33:$D$776,СВЦЭМ!$A$33:$A$776,$A130,СВЦЭМ!$B$33:$B$776,W$119)+'СЕТ СН'!$I$11+СВЦЭМ!$D$10+'СЕТ СН'!$I$5-'СЕТ СН'!$I$21</f>
        <v>3894.7831467799997</v>
      </c>
      <c r="X130" s="36">
        <f>SUMIFS(СВЦЭМ!$D$33:$D$776,СВЦЭМ!$A$33:$A$776,$A130,СВЦЭМ!$B$33:$B$776,X$119)+'СЕТ СН'!$I$11+СВЦЭМ!$D$10+'СЕТ СН'!$I$5-'СЕТ СН'!$I$21</f>
        <v>3915.3443951099998</v>
      </c>
      <c r="Y130" s="36">
        <f>SUMIFS(СВЦЭМ!$D$33:$D$776,СВЦЭМ!$A$33:$A$776,$A130,СВЦЭМ!$B$33:$B$776,Y$119)+'СЕТ СН'!$I$11+СВЦЭМ!$D$10+'СЕТ СН'!$I$5-'СЕТ СН'!$I$21</f>
        <v>3973.5739647800001</v>
      </c>
    </row>
    <row r="131" spans="1:25" ht="15.75" x14ac:dyDescent="0.2">
      <c r="A131" s="35">
        <f t="shared" si="3"/>
        <v>43933</v>
      </c>
      <c r="B131" s="36">
        <f>SUMIFS(СВЦЭМ!$D$33:$D$776,СВЦЭМ!$A$33:$A$776,$A131,СВЦЭМ!$B$33:$B$776,B$119)+'СЕТ СН'!$I$11+СВЦЭМ!$D$10+'СЕТ СН'!$I$5-'СЕТ СН'!$I$21</f>
        <v>3960.7538810699998</v>
      </c>
      <c r="C131" s="36">
        <f>SUMIFS(СВЦЭМ!$D$33:$D$776,СВЦЭМ!$A$33:$A$776,$A131,СВЦЭМ!$B$33:$B$776,C$119)+'СЕТ СН'!$I$11+СВЦЭМ!$D$10+'СЕТ СН'!$I$5-'СЕТ СН'!$I$21</f>
        <v>3964.16980255</v>
      </c>
      <c r="D131" s="36">
        <f>SUMIFS(СВЦЭМ!$D$33:$D$776,СВЦЭМ!$A$33:$A$776,$A131,СВЦЭМ!$B$33:$B$776,D$119)+'СЕТ СН'!$I$11+СВЦЭМ!$D$10+'СЕТ СН'!$I$5-'СЕТ СН'!$I$21</f>
        <v>3943.7100872399997</v>
      </c>
      <c r="E131" s="36">
        <f>SUMIFS(СВЦЭМ!$D$33:$D$776,СВЦЭМ!$A$33:$A$776,$A131,СВЦЭМ!$B$33:$B$776,E$119)+'СЕТ СН'!$I$11+СВЦЭМ!$D$10+'СЕТ СН'!$I$5-'СЕТ СН'!$I$21</f>
        <v>3943.2296697100001</v>
      </c>
      <c r="F131" s="36">
        <f>SUMIFS(СВЦЭМ!$D$33:$D$776,СВЦЭМ!$A$33:$A$776,$A131,СВЦЭМ!$B$33:$B$776,F$119)+'СЕТ СН'!$I$11+СВЦЭМ!$D$10+'СЕТ СН'!$I$5-'СЕТ СН'!$I$21</f>
        <v>3936.9423385600003</v>
      </c>
      <c r="G131" s="36">
        <f>SUMIFS(СВЦЭМ!$D$33:$D$776,СВЦЭМ!$A$33:$A$776,$A131,СВЦЭМ!$B$33:$B$776,G$119)+'СЕТ СН'!$I$11+СВЦЭМ!$D$10+'СЕТ СН'!$I$5-'СЕТ СН'!$I$21</f>
        <v>3947.1289938</v>
      </c>
      <c r="H131" s="36">
        <f>SUMIFS(СВЦЭМ!$D$33:$D$776,СВЦЭМ!$A$33:$A$776,$A131,СВЦЭМ!$B$33:$B$776,H$119)+'СЕТ СН'!$I$11+СВЦЭМ!$D$10+'СЕТ СН'!$I$5-'СЕТ СН'!$I$21</f>
        <v>3950.8885430400001</v>
      </c>
      <c r="I131" s="36">
        <f>SUMIFS(СВЦЭМ!$D$33:$D$776,СВЦЭМ!$A$33:$A$776,$A131,СВЦЭМ!$B$33:$B$776,I$119)+'СЕТ СН'!$I$11+СВЦЭМ!$D$10+'СЕТ СН'!$I$5-'СЕТ СН'!$I$21</f>
        <v>3949.9922512399999</v>
      </c>
      <c r="J131" s="36">
        <f>SUMIFS(СВЦЭМ!$D$33:$D$776,СВЦЭМ!$A$33:$A$776,$A131,СВЦЭМ!$B$33:$B$776,J$119)+'СЕТ СН'!$I$11+СВЦЭМ!$D$10+'СЕТ СН'!$I$5-'СЕТ СН'!$I$21</f>
        <v>3913.8938921500003</v>
      </c>
      <c r="K131" s="36">
        <f>SUMIFS(СВЦЭМ!$D$33:$D$776,СВЦЭМ!$A$33:$A$776,$A131,СВЦЭМ!$B$33:$B$776,K$119)+'СЕТ СН'!$I$11+СВЦЭМ!$D$10+'СЕТ СН'!$I$5-'СЕТ СН'!$I$21</f>
        <v>3865.8582661400001</v>
      </c>
      <c r="L131" s="36">
        <f>SUMIFS(СВЦЭМ!$D$33:$D$776,СВЦЭМ!$A$33:$A$776,$A131,СВЦЭМ!$B$33:$B$776,L$119)+'СЕТ СН'!$I$11+СВЦЭМ!$D$10+'СЕТ СН'!$I$5-'СЕТ СН'!$I$21</f>
        <v>3870.8606660999999</v>
      </c>
      <c r="M131" s="36">
        <f>SUMIFS(СВЦЭМ!$D$33:$D$776,СВЦЭМ!$A$33:$A$776,$A131,СВЦЭМ!$B$33:$B$776,M$119)+'СЕТ СН'!$I$11+СВЦЭМ!$D$10+'СЕТ СН'!$I$5-'СЕТ СН'!$I$21</f>
        <v>3878.1715362699997</v>
      </c>
      <c r="N131" s="36">
        <f>SUMIFS(СВЦЭМ!$D$33:$D$776,СВЦЭМ!$A$33:$A$776,$A131,СВЦЭМ!$B$33:$B$776,N$119)+'СЕТ СН'!$I$11+СВЦЭМ!$D$10+'СЕТ СН'!$I$5-'СЕТ СН'!$I$21</f>
        <v>3895.8450634199999</v>
      </c>
      <c r="O131" s="36">
        <f>SUMIFS(СВЦЭМ!$D$33:$D$776,СВЦЭМ!$A$33:$A$776,$A131,СВЦЭМ!$B$33:$B$776,O$119)+'СЕТ СН'!$I$11+СВЦЭМ!$D$10+'СЕТ СН'!$I$5-'СЕТ СН'!$I$21</f>
        <v>3916.4081730899998</v>
      </c>
      <c r="P131" s="36">
        <f>SUMIFS(СВЦЭМ!$D$33:$D$776,СВЦЭМ!$A$33:$A$776,$A131,СВЦЭМ!$B$33:$B$776,P$119)+'СЕТ СН'!$I$11+СВЦЭМ!$D$10+'СЕТ СН'!$I$5-'СЕТ СН'!$I$21</f>
        <v>3930.5004687599999</v>
      </c>
      <c r="Q131" s="36">
        <f>SUMIFS(СВЦЭМ!$D$33:$D$776,СВЦЭМ!$A$33:$A$776,$A131,СВЦЭМ!$B$33:$B$776,Q$119)+'СЕТ СН'!$I$11+СВЦЭМ!$D$10+'СЕТ СН'!$I$5-'СЕТ СН'!$I$21</f>
        <v>3936.1380783899999</v>
      </c>
      <c r="R131" s="36">
        <f>SUMIFS(СВЦЭМ!$D$33:$D$776,СВЦЭМ!$A$33:$A$776,$A131,СВЦЭМ!$B$33:$B$776,R$119)+'СЕТ СН'!$I$11+СВЦЭМ!$D$10+'СЕТ СН'!$I$5-'СЕТ СН'!$I$21</f>
        <v>3928.0050307299998</v>
      </c>
      <c r="S131" s="36">
        <f>SUMIFS(СВЦЭМ!$D$33:$D$776,СВЦЭМ!$A$33:$A$776,$A131,СВЦЭМ!$B$33:$B$776,S$119)+'СЕТ СН'!$I$11+СВЦЭМ!$D$10+'СЕТ СН'!$I$5-'СЕТ СН'!$I$21</f>
        <v>3921.9596258000001</v>
      </c>
      <c r="T131" s="36">
        <f>SUMIFS(СВЦЭМ!$D$33:$D$776,СВЦЭМ!$A$33:$A$776,$A131,СВЦЭМ!$B$33:$B$776,T$119)+'СЕТ СН'!$I$11+СВЦЭМ!$D$10+'СЕТ СН'!$I$5-'СЕТ СН'!$I$21</f>
        <v>3901.43123608</v>
      </c>
      <c r="U131" s="36">
        <f>SUMIFS(СВЦЭМ!$D$33:$D$776,СВЦЭМ!$A$33:$A$776,$A131,СВЦЭМ!$B$33:$B$776,U$119)+'СЕТ СН'!$I$11+СВЦЭМ!$D$10+'СЕТ СН'!$I$5-'СЕТ СН'!$I$21</f>
        <v>3849.4364062499999</v>
      </c>
      <c r="V131" s="36">
        <f>SUMIFS(СВЦЭМ!$D$33:$D$776,СВЦЭМ!$A$33:$A$776,$A131,СВЦЭМ!$B$33:$B$776,V$119)+'СЕТ СН'!$I$11+СВЦЭМ!$D$10+'СЕТ СН'!$I$5-'СЕТ СН'!$I$21</f>
        <v>3776.2121166400002</v>
      </c>
      <c r="W131" s="36">
        <f>SUMIFS(СВЦЭМ!$D$33:$D$776,СВЦЭМ!$A$33:$A$776,$A131,СВЦЭМ!$B$33:$B$776,W$119)+'СЕТ СН'!$I$11+СВЦЭМ!$D$10+'СЕТ СН'!$I$5-'СЕТ СН'!$I$21</f>
        <v>3771.2810914400002</v>
      </c>
      <c r="X131" s="36">
        <f>SUMIFS(СВЦЭМ!$D$33:$D$776,СВЦЭМ!$A$33:$A$776,$A131,СВЦЭМ!$B$33:$B$776,X$119)+'СЕТ СН'!$I$11+СВЦЭМ!$D$10+'СЕТ СН'!$I$5-'СЕТ СН'!$I$21</f>
        <v>3817.6258447600003</v>
      </c>
      <c r="Y131" s="36">
        <f>SUMIFS(СВЦЭМ!$D$33:$D$776,СВЦЭМ!$A$33:$A$776,$A131,СВЦЭМ!$B$33:$B$776,Y$119)+'СЕТ СН'!$I$11+СВЦЭМ!$D$10+'СЕТ СН'!$I$5-'СЕТ СН'!$I$21</f>
        <v>3853.19189916</v>
      </c>
    </row>
    <row r="132" spans="1:25" ht="15.75" x14ac:dyDescent="0.2">
      <c r="A132" s="35">
        <f t="shared" si="3"/>
        <v>43934</v>
      </c>
      <c r="B132" s="36">
        <f>SUMIFS(СВЦЭМ!$D$33:$D$776,СВЦЭМ!$A$33:$A$776,$A132,СВЦЭМ!$B$33:$B$776,B$119)+'СЕТ СН'!$I$11+СВЦЭМ!$D$10+'СЕТ СН'!$I$5-'СЕТ СН'!$I$21</f>
        <v>3855.5189292999999</v>
      </c>
      <c r="C132" s="36">
        <f>SUMIFS(СВЦЭМ!$D$33:$D$776,СВЦЭМ!$A$33:$A$776,$A132,СВЦЭМ!$B$33:$B$776,C$119)+'СЕТ СН'!$I$11+СВЦЭМ!$D$10+'СЕТ СН'!$I$5-'СЕТ СН'!$I$21</f>
        <v>3876.8679989500001</v>
      </c>
      <c r="D132" s="36">
        <f>SUMIFS(СВЦЭМ!$D$33:$D$776,СВЦЭМ!$A$33:$A$776,$A132,СВЦЭМ!$B$33:$B$776,D$119)+'СЕТ СН'!$I$11+СВЦЭМ!$D$10+'СЕТ СН'!$I$5-'СЕТ СН'!$I$21</f>
        <v>3911.81302895</v>
      </c>
      <c r="E132" s="36">
        <f>SUMIFS(СВЦЭМ!$D$33:$D$776,СВЦЭМ!$A$33:$A$776,$A132,СВЦЭМ!$B$33:$B$776,E$119)+'СЕТ СН'!$I$11+СВЦЭМ!$D$10+'СЕТ СН'!$I$5-'СЕТ СН'!$I$21</f>
        <v>3926.4781750399998</v>
      </c>
      <c r="F132" s="36">
        <f>SUMIFS(СВЦЭМ!$D$33:$D$776,СВЦЭМ!$A$33:$A$776,$A132,СВЦЭМ!$B$33:$B$776,F$119)+'СЕТ СН'!$I$11+СВЦЭМ!$D$10+'СЕТ СН'!$I$5-'СЕТ СН'!$I$21</f>
        <v>3936.7048147999999</v>
      </c>
      <c r="G132" s="36">
        <f>SUMIFS(СВЦЭМ!$D$33:$D$776,СВЦЭМ!$A$33:$A$776,$A132,СВЦЭМ!$B$33:$B$776,G$119)+'СЕТ СН'!$I$11+СВЦЭМ!$D$10+'СЕТ СН'!$I$5-'СЕТ СН'!$I$21</f>
        <v>3918.6479689299999</v>
      </c>
      <c r="H132" s="36">
        <f>SUMIFS(СВЦЭМ!$D$33:$D$776,СВЦЭМ!$A$33:$A$776,$A132,СВЦЭМ!$B$33:$B$776,H$119)+'СЕТ СН'!$I$11+СВЦЭМ!$D$10+'СЕТ СН'!$I$5-'СЕТ СН'!$I$21</f>
        <v>3923.4043927900002</v>
      </c>
      <c r="I132" s="36">
        <f>SUMIFS(СВЦЭМ!$D$33:$D$776,СВЦЭМ!$A$33:$A$776,$A132,СВЦЭМ!$B$33:$B$776,I$119)+'СЕТ СН'!$I$11+СВЦЭМ!$D$10+'СЕТ СН'!$I$5-'СЕТ СН'!$I$21</f>
        <v>3866.5997719699999</v>
      </c>
      <c r="J132" s="36">
        <f>SUMIFS(СВЦЭМ!$D$33:$D$776,СВЦЭМ!$A$33:$A$776,$A132,СВЦЭМ!$B$33:$B$776,J$119)+'СЕТ СН'!$I$11+СВЦЭМ!$D$10+'СЕТ СН'!$I$5-'СЕТ СН'!$I$21</f>
        <v>3795.3865363899999</v>
      </c>
      <c r="K132" s="36">
        <f>SUMIFS(СВЦЭМ!$D$33:$D$776,СВЦЭМ!$A$33:$A$776,$A132,СВЦЭМ!$B$33:$B$776,K$119)+'СЕТ СН'!$I$11+СВЦЭМ!$D$10+'СЕТ СН'!$I$5-'СЕТ СН'!$I$21</f>
        <v>3771.6288663700002</v>
      </c>
      <c r="L132" s="36">
        <f>SUMIFS(СВЦЭМ!$D$33:$D$776,СВЦЭМ!$A$33:$A$776,$A132,СВЦЭМ!$B$33:$B$776,L$119)+'СЕТ СН'!$I$11+СВЦЭМ!$D$10+'СЕТ СН'!$I$5-'СЕТ СН'!$I$21</f>
        <v>3761.9651577499999</v>
      </c>
      <c r="M132" s="36">
        <f>SUMIFS(СВЦЭМ!$D$33:$D$776,СВЦЭМ!$A$33:$A$776,$A132,СВЦЭМ!$B$33:$B$776,M$119)+'СЕТ СН'!$I$11+СВЦЭМ!$D$10+'СЕТ СН'!$I$5-'СЕТ СН'!$I$21</f>
        <v>3758.37394206</v>
      </c>
      <c r="N132" s="36">
        <f>SUMIFS(СВЦЭМ!$D$33:$D$776,СВЦЭМ!$A$33:$A$776,$A132,СВЦЭМ!$B$33:$B$776,N$119)+'СЕТ СН'!$I$11+СВЦЭМ!$D$10+'СЕТ СН'!$I$5-'СЕТ СН'!$I$21</f>
        <v>3771.7223703899999</v>
      </c>
      <c r="O132" s="36">
        <f>SUMIFS(СВЦЭМ!$D$33:$D$776,СВЦЭМ!$A$33:$A$776,$A132,СВЦЭМ!$B$33:$B$776,O$119)+'СЕТ СН'!$I$11+СВЦЭМ!$D$10+'СЕТ СН'!$I$5-'СЕТ СН'!$I$21</f>
        <v>3770.8263011200002</v>
      </c>
      <c r="P132" s="36">
        <f>SUMIFS(СВЦЭМ!$D$33:$D$776,СВЦЭМ!$A$33:$A$776,$A132,СВЦЭМ!$B$33:$B$776,P$119)+'СЕТ СН'!$I$11+СВЦЭМ!$D$10+'СЕТ СН'!$I$5-'СЕТ СН'!$I$21</f>
        <v>3777.0853872600001</v>
      </c>
      <c r="Q132" s="36">
        <f>SUMIFS(СВЦЭМ!$D$33:$D$776,СВЦЭМ!$A$33:$A$776,$A132,СВЦЭМ!$B$33:$B$776,Q$119)+'СЕТ СН'!$I$11+СВЦЭМ!$D$10+'СЕТ СН'!$I$5-'СЕТ СН'!$I$21</f>
        <v>3781.32490568</v>
      </c>
      <c r="R132" s="36">
        <f>SUMIFS(СВЦЭМ!$D$33:$D$776,СВЦЭМ!$A$33:$A$776,$A132,СВЦЭМ!$B$33:$B$776,R$119)+'СЕТ СН'!$I$11+СВЦЭМ!$D$10+'СЕТ СН'!$I$5-'СЕТ СН'!$I$21</f>
        <v>3792.0956796700002</v>
      </c>
      <c r="S132" s="36">
        <f>SUMIFS(СВЦЭМ!$D$33:$D$776,СВЦЭМ!$A$33:$A$776,$A132,СВЦЭМ!$B$33:$B$776,S$119)+'СЕТ СН'!$I$11+СВЦЭМ!$D$10+'СЕТ СН'!$I$5-'СЕТ СН'!$I$21</f>
        <v>3789.54158693</v>
      </c>
      <c r="T132" s="36">
        <f>SUMIFS(СВЦЭМ!$D$33:$D$776,СВЦЭМ!$A$33:$A$776,$A132,СВЦЭМ!$B$33:$B$776,T$119)+'СЕТ СН'!$I$11+СВЦЭМ!$D$10+'СЕТ СН'!$I$5-'СЕТ СН'!$I$21</f>
        <v>3785.3329900399999</v>
      </c>
      <c r="U132" s="36">
        <f>SUMIFS(СВЦЭМ!$D$33:$D$776,СВЦЭМ!$A$33:$A$776,$A132,СВЦЭМ!$B$33:$B$776,U$119)+'СЕТ СН'!$I$11+СВЦЭМ!$D$10+'СЕТ СН'!$I$5-'СЕТ СН'!$I$21</f>
        <v>3785.7447147100002</v>
      </c>
      <c r="V132" s="36">
        <f>SUMIFS(СВЦЭМ!$D$33:$D$776,СВЦЭМ!$A$33:$A$776,$A132,СВЦЭМ!$B$33:$B$776,V$119)+'СЕТ СН'!$I$11+СВЦЭМ!$D$10+'СЕТ СН'!$I$5-'СЕТ СН'!$I$21</f>
        <v>3773.5716753300003</v>
      </c>
      <c r="W132" s="36">
        <f>SUMIFS(СВЦЭМ!$D$33:$D$776,СВЦЭМ!$A$33:$A$776,$A132,СВЦЭМ!$B$33:$B$776,W$119)+'СЕТ СН'!$I$11+СВЦЭМ!$D$10+'СЕТ СН'!$I$5-'СЕТ СН'!$I$21</f>
        <v>3768.3937431300001</v>
      </c>
      <c r="X132" s="36">
        <f>SUMIFS(СВЦЭМ!$D$33:$D$776,СВЦЭМ!$A$33:$A$776,$A132,СВЦЭМ!$B$33:$B$776,X$119)+'СЕТ СН'!$I$11+СВЦЭМ!$D$10+'СЕТ СН'!$I$5-'СЕТ СН'!$I$21</f>
        <v>3777.1084465900003</v>
      </c>
      <c r="Y132" s="36">
        <f>SUMIFS(СВЦЭМ!$D$33:$D$776,СВЦЭМ!$A$33:$A$776,$A132,СВЦЭМ!$B$33:$B$776,Y$119)+'СЕТ СН'!$I$11+СВЦЭМ!$D$10+'СЕТ СН'!$I$5-'СЕТ СН'!$I$21</f>
        <v>3811.4551867999999</v>
      </c>
    </row>
    <row r="133" spans="1:25" ht="15.75" x14ac:dyDescent="0.2">
      <c r="A133" s="35">
        <f t="shared" si="3"/>
        <v>43935</v>
      </c>
      <c r="B133" s="36">
        <f>SUMIFS(СВЦЭМ!$D$33:$D$776,СВЦЭМ!$A$33:$A$776,$A133,СВЦЭМ!$B$33:$B$776,B$119)+'СЕТ СН'!$I$11+СВЦЭМ!$D$10+'СЕТ СН'!$I$5-'СЕТ СН'!$I$21</f>
        <v>3848.5053097600003</v>
      </c>
      <c r="C133" s="36">
        <f>SUMIFS(СВЦЭМ!$D$33:$D$776,СВЦЭМ!$A$33:$A$776,$A133,СВЦЭМ!$B$33:$B$776,C$119)+'СЕТ СН'!$I$11+СВЦЭМ!$D$10+'СЕТ СН'!$I$5-'СЕТ СН'!$I$21</f>
        <v>3878.2148863699999</v>
      </c>
      <c r="D133" s="36">
        <f>SUMIFS(СВЦЭМ!$D$33:$D$776,СВЦЭМ!$A$33:$A$776,$A133,СВЦЭМ!$B$33:$B$776,D$119)+'СЕТ СН'!$I$11+СВЦЭМ!$D$10+'СЕТ СН'!$I$5-'СЕТ СН'!$I$21</f>
        <v>3906.0917114599997</v>
      </c>
      <c r="E133" s="36">
        <f>SUMIFS(СВЦЭМ!$D$33:$D$776,СВЦЭМ!$A$33:$A$776,$A133,СВЦЭМ!$B$33:$B$776,E$119)+'СЕТ СН'!$I$11+СВЦЭМ!$D$10+'СЕТ СН'!$I$5-'СЕТ СН'!$I$21</f>
        <v>3923.7369117899998</v>
      </c>
      <c r="F133" s="36">
        <f>SUMIFS(СВЦЭМ!$D$33:$D$776,СВЦЭМ!$A$33:$A$776,$A133,СВЦЭМ!$B$33:$B$776,F$119)+'СЕТ СН'!$I$11+СВЦЭМ!$D$10+'СЕТ СН'!$I$5-'СЕТ СН'!$I$21</f>
        <v>3936.75760941</v>
      </c>
      <c r="G133" s="36">
        <f>SUMIFS(СВЦЭМ!$D$33:$D$776,СВЦЭМ!$A$33:$A$776,$A133,СВЦЭМ!$B$33:$B$776,G$119)+'СЕТ СН'!$I$11+СВЦЭМ!$D$10+'СЕТ СН'!$I$5-'СЕТ СН'!$I$21</f>
        <v>3932.1485683999999</v>
      </c>
      <c r="H133" s="36">
        <f>SUMIFS(СВЦЭМ!$D$33:$D$776,СВЦЭМ!$A$33:$A$776,$A133,СВЦЭМ!$B$33:$B$776,H$119)+'СЕТ СН'!$I$11+СВЦЭМ!$D$10+'СЕТ СН'!$I$5-'СЕТ СН'!$I$21</f>
        <v>3946.9470882300002</v>
      </c>
      <c r="I133" s="36">
        <f>SUMIFS(СВЦЭМ!$D$33:$D$776,СВЦЭМ!$A$33:$A$776,$A133,СВЦЭМ!$B$33:$B$776,I$119)+'СЕТ СН'!$I$11+СВЦЭМ!$D$10+'СЕТ СН'!$I$5-'СЕТ СН'!$I$21</f>
        <v>3974.7344228299999</v>
      </c>
      <c r="J133" s="36">
        <f>SUMIFS(СВЦЭМ!$D$33:$D$776,СВЦЭМ!$A$33:$A$776,$A133,СВЦЭМ!$B$33:$B$776,J$119)+'СЕТ СН'!$I$11+СВЦЭМ!$D$10+'СЕТ СН'!$I$5-'СЕТ СН'!$I$21</f>
        <v>3922.0186001299999</v>
      </c>
      <c r="K133" s="36">
        <f>SUMIFS(СВЦЭМ!$D$33:$D$776,СВЦЭМ!$A$33:$A$776,$A133,СВЦЭМ!$B$33:$B$776,K$119)+'СЕТ СН'!$I$11+СВЦЭМ!$D$10+'СЕТ СН'!$I$5-'СЕТ СН'!$I$21</f>
        <v>3902.2460051600001</v>
      </c>
      <c r="L133" s="36">
        <f>SUMIFS(СВЦЭМ!$D$33:$D$776,СВЦЭМ!$A$33:$A$776,$A133,СВЦЭМ!$B$33:$B$776,L$119)+'СЕТ СН'!$I$11+СВЦЭМ!$D$10+'СЕТ СН'!$I$5-'СЕТ СН'!$I$21</f>
        <v>3893.3808501100002</v>
      </c>
      <c r="M133" s="36">
        <f>SUMIFS(СВЦЭМ!$D$33:$D$776,СВЦЭМ!$A$33:$A$776,$A133,СВЦЭМ!$B$33:$B$776,M$119)+'СЕТ СН'!$I$11+СВЦЭМ!$D$10+'СЕТ СН'!$I$5-'СЕТ СН'!$I$21</f>
        <v>3897.5938672399998</v>
      </c>
      <c r="N133" s="36">
        <f>SUMIFS(СВЦЭМ!$D$33:$D$776,СВЦЭМ!$A$33:$A$776,$A133,СВЦЭМ!$B$33:$B$776,N$119)+'СЕТ СН'!$I$11+СВЦЭМ!$D$10+'СЕТ СН'!$I$5-'СЕТ СН'!$I$21</f>
        <v>3896.2798325599997</v>
      </c>
      <c r="O133" s="36">
        <f>SUMIFS(СВЦЭМ!$D$33:$D$776,СВЦЭМ!$A$33:$A$776,$A133,СВЦЭМ!$B$33:$B$776,O$119)+'СЕТ СН'!$I$11+СВЦЭМ!$D$10+'СЕТ СН'!$I$5-'СЕТ СН'!$I$21</f>
        <v>3863.5581816899999</v>
      </c>
      <c r="P133" s="36">
        <f>SUMIFS(СВЦЭМ!$D$33:$D$776,СВЦЭМ!$A$33:$A$776,$A133,СВЦЭМ!$B$33:$B$776,P$119)+'СЕТ СН'!$I$11+СВЦЭМ!$D$10+'СЕТ СН'!$I$5-'СЕТ СН'!$I$21</f>
        <v>3867.7884824499997</v>
      </c>
      <c r="Q133" s="36">
        <f>SUMIFS(СВЦЭМ!$D$33:$D$776,СВЦЭМ!$A$33:$A$776,$A133,СВЦЭМ!$B$33:$B$776,Q$119)+'СЕТ СН'!$I$11+СВЦЭМ!$D$10+'СЕТ СН'!$I$5-'СЕТ СН'!$I$21</f>
        <v>3881.9442263599999</v>
      </c>
      <c r="R133" s="36">
        <f>SUMIFS(СВЦЭМ!$D$33:$D$776,СВЦЭМ!$A$33:$A$776,$A133,СВЦЭМ!$B$33:$B$776,R$119)+'СЕТ СН'!$I$11+СВЦЭМ!$D$10+'СЕТ СН'!$I$5-'СЕТ СН'!$I$21</f>
        <v>3911.7827436500002</v>
      </c>
      <c r="S133" s="36">
        <f>SUMIFS(СВЦЭМ!$D$33:$D$776,СВЦЭМ!$A$33:$A$776,$A133,СВЦЭМ!$B$33:$B$776,S$119)+'СЕТ СН'!$I$11+СВЦЭМ!$D$10+'СЕТ СН'!$I$5-'СЕТ СН'!$I$21</f>
        <v>3918.7298779900002</v>
      </c>
      <c r="T133" s="36">
        <f>SUMIFS(СВЦЭМ!$D$33:$D$776,СВЦЭМ!$A$33:$A$776,$A133,СВЦЭМ!$B$33:$B$776,T$119)+'СЕТ СН'!$I$11+СВЦЭМ!$D$10+'СЕТ СН'!$I$5-'СЕТ СН'!$I$21</f>
        <v>3888.0830108800001</v>
      </c>
      <c r="U133" s="36">
        <f>SUMIFS(СВЦЭМ!$D$33:$D$776,СВЦЭМ!$A$33:$A$776,$A133,СВЦЭМ!$B$33:$B$776,U$119)+'СЕТ СН'!$I$11+СВЦЭМ!$D$10+'СЕТ СН'!$I$5-'СЕТ СН'!$I$21</f>
        <v>3865.91106485</v>
      </c>
      <c r="V133" s="36">
        <f>SUMIFS(СВЦЭМ!$D$33:$D$776,СВЦЭМ!$A$33:$A$776,$A133,СВЦЭМ!$B$33:$B$776,V$119)+'СЕТ СН'!$I$11+СВЦЭМ!$D$10+'СЕТ СН'!$I$5-'СЕТ СН'!$I$21</f>
        <v>3863.11396414</v>
      </c>
      <c r="W133" s="36">
        <f>SUMIFS(СВЦЭМ!$D$33:$D$776,СВЦЭМ!$A$33:$A$776,$A133,СВЦЭМ!$B$33:$B$776,W$119)+'СЕТ СН'!$I$11+СВЦЭМ!$D$10+'СЕТ СН'!$I$5-'СЕТ СН'!$I$21</f>
        <v>3855.2044148</v>
      </c>
      <c r="X133" s="36">
        <f>SUMIFS(СВЦЭМ!$D$33:$D$776,СВЦЭМ!$A$33:$A$776,$A133,СВЦЭМ!$B$33:$B$776,X$119)+'СЕТ СН'!$I$11+СВЦЭМ!$D$10+'СЕТ СН'!$I$5-'СЕТ СН'!$I$21</f>
        <v>3865.7552816799998</v>
      </c>
      <c r="Y133" s="36">
        <f>SUMIFS(СВЦЭМ!$D$33:$D$776,СВЦЭМ!$A$33:$A$776,$A133,СВЦЭМ!$B$33:$B$776,Y$119)+'СЕТ СН'!$I$11+СВЦЭМ!$D$10+'СЕТ СН'!$I$5-'СЕТ СН'!$I$21</f>
        <v>3883.3855649299999</v>
      </c>
    </row>
    <row r="134" spans="1:25" ht="15.75" x14ac:dyDescent="0.2">
      <c r="A134" s="35">
        <f t="shared" si="3"/>
        <v>43936</v>
      </c>
      <c r="B134" s="36">
        <f>SUMIFS(СВЦЭМ!$D$33:$D$776,СВЦЭМ!$A$33:$A$776,$A134,СВЦЭМ!$B$33:$B$776,B$119)+'СЕТ СН'!$I$11+СВЦЭМ!$D$10+'СЕТ СН'!$I$5-'СЕТ СН'!$I$21</f>
        <v>3931.4367260199997</v>
      </c>
      <c r="C134" s="36">
        <f>SUMIFS(СВЦЭМ!$D$33:$D$776,СВЦЭМ!$A$33:$A$776,$A134,СВЦЭМ!$B$33:$B$776,C$119)+'СЕТ СН'!$I$11+СВЦЭМ!$D$10+'СЕТ СН'!$I$5-'СЕТ СН'!$I$21</f>
        <v>3950.15204984</v>
      </c>
      <c r="D134" s="36">
        <f>SUMIFS(СВЦЭМ!$D$33:$D$776,СВЦЭМ!$A$33:$A$776,$A134,СВЦЭМ!$B$33:$B$776,D$119)+'СЕТ СН'!$I$11+СВЦЭМ!$D$10+'СЕТ СН'!$I$5-'СЕТ СН'!$I$21</f>
        <v>3951.96690102</v>
      </c>
      <c r="E134" s="36">
        <f>SUMIFS(СВЦЭМ!$D$33:$D$776,СВЦЭМ!$A$33:$A$776,$A134,СВЦЭМ!$B$33:$B$776,E$119)+'СЕТ СН'!$I$11+СВЦЭМ!$D$10+'СЕТ СН'!$I$5-'СЕТ СН'!$I$21</f>
        <v>3945.6674475700001</v>
      </c>
      <c r="F134" s="36">
        <f>SUMIFS(СВЦЭМ!$D$33:$D$776,СВЦЭМ!$A$33:$A$776,$A134,СВЦЭМ!$B$33:$B$776,F$119)+'СЕТ СН'!$I$11+СВЦЭМ!$D$10+'СЕТ СН'!$I$5-'СЕТ СН'!$I$21</f>
        <v>3942.3181510100003</v>
      </c>
      <c r="G134" s="36">
        <f>SUMIFS(СВЦЭМ!$D$33:$D$776,СВЦЭМ!$A$33:$A$776,$A134,СВЦЭМ!$B$33:$B$776,G$119)+'СЕТ СН'!$I$11+СВЦЭМ!$D$10+'СЕТ СН'!$I$5-'СЕТ СН'!$I$21</f>
        <v>3940.84945625</v>
      </c>
      <c r="H134" s="36">
        <f>SUMIFS(СВЦЭМ!$D$33:$D$776,СВЦЭМ!$A$33:$A$776,$A134,СВЦЭМ!$B$33:$B$776,H$119)+'СЕТ СН'!$I$11+СВЦЭМ!$D$10+'СЕТ СН'!$I$5-'СЕТ СН'!$I$21</f>
        <v>3929.65429563</v>
      </c>
      <c r="I134" s="36">
        <f>SUMIFS(СВЦЭМ!$D$33:$D$776,СВЦЭМ!$A$33:$A$776,$A134,СВЦЭМ!$B$33:$B$776,I$119)+'СЕТ СН'!$I$11+СВЦЭМ!$D$10+'СЕТ СН'!$I$5-'СЕТ СН'!$I$21</f>
        <v>3915.1598267999998</v>
      </c>
      <c r="J134" s="36">
        <f>SUMIFS(СВЦЭМ!$D$33:$D$776,СВЦЭМ!$A$33:$A$776,$A134,СВЦЭМ!$B$33:$B$776,J$119)+'СЕТ СН'!$I$11+СВЦЭМ!$D$10+'СЕТ СН'!$I$5-'СЕТ СН'!$I$21</f>
        <v>3849.77605537</v>
      </c>
      <c r="K134" s="36">
        <f>SUMIFS(СВЦЭМ!$D$33:$D$776,СВЦЭМ!$A$33:$A$776,$A134,СВЦЭМ!$B$33:$B$776,K$119)+'СЕТ СН'!$I$11+СВЦЭМ!$D$10+'СЕТ СН'!$I$5-'СЕТ СН'!$I$21</f>
        <v>3817.7222021299999</v>
      </c>
      <c r="L134" s="36">
        <f>SUMIFS(СВЦЭМ!$D$33:$D$776,СВЦЭМ!$A$33:$A$776,$A134,СВЦЭМ!$B$33:$B$776,L$119)+'СЕТ СН'!$I$11+СВЦЭМ!$D$10+'СЕТ СН'!$I$5-'СЕТ СН'!$I$21</f>
        <v>3820.4833042700002</v>
      </c>
      <c r="M134" s="36">
        <f>SUMIFS(СВЦЭМ!$D$33:$D$776,СВЦЭМ!$A$33:$A$776,$A134,СВЦЭМ!$B$33:$B$776,M$119)+'СЕТ СН'!$I$11+СВЦЭМ!$D$10+'СЕТ СН'!$I$5-'СЕТ СН'!$I$21</f>
        <v>3828.3836104500001</v>
      </c>
      <c r="N134" s="36">
        <f>SUMIFS(СВЦЭМ!$D$33:$D$776,СВЦЭМ!$A$33:$A$776,$A134,СВЦЭМ!$B$33:$B$776,N$119)+'СЕТ СН'!$I$11+СВЦЭМ!$D$10+'СЕТ СН'!$I$5-'СЕТ СН'!$I$21</f>
        <v>3823.5320870400001</v>
      </c>
      <c r="O134" s="36">
        <f>SUMIFS(СВЦЭМ!$D$33:$D$776,СВЦЭМ!$A$33:$A$776,$A134,СВЦЭМ!$B$33:$B$776,O$119)+'СЕТ СН'!$I$11+СВЦЭМ!$D$10+'СЕТ СН'!$I$5-'СЕТ СН'!$I$21</f>
        <v>3842.17770466</v>
      </c>
      <c r="P134" s="36">
        <f>SUMIFS(СВЦЭМ!$D$33:$D$776,СВЦЭМ!$A$33:$A$776,$A134,СВЦЭМ!$B$33:$B$776,P$119)+'СЕТ СН'!$I$11+СВЦЭМ!$D$10+'СЕТ СН'!$I$5-'СЕТ СН'!$I$21</f>
        <v>3844.0985466500001</v>
      </c>
      <c r="Q134" s="36">
        <f>SUMIFS(СВЦЭМ!$D$33:$D$776,СВЦЭМ!$A$33:$A$776,$A134,СВЦЭМ!$B$33:$B$776,Q$119)+'СЕТ СН'!$I$11+СВЦЭМ!$D$10+'СЕТ СН'!$I$5-'СЕТ СН'!$I$21</f>
        <v>3846.382955</v>
      </c>
      <c r="R134" s="36">
        <f>SUMIFS(СВЦЭМ!$D$33:$D$776,СВЦЭМ!$A$33:$A$776,$A134,СВЦЭМ!$B$33:$B$776,R$119)+'СЕТ СН'!$I$11+СВЦЭМ!$D$10+'СЕТ СН'!$I$5-'СЕТ СН'!$I$21</f>
        <v>3845.0498604900004</v>
      </c>
      <c r="S134" s="36">
        <f>SUMIFS(СВЦЭМ!$D$33:$D$776,СВЦЭМ!$A$33:$A$776,$A134,СВЦЭМ!$B$33:$B$776,S$119)+'СЕТ СН'!$I$11+СВЦЭМ!$D$10+'СЕТ СН'!$I$5-'СЕТ СН'!$I$21</f>
        <v>3842.6806004099999</v>
      </c>
      <c r="T134" s="36">
        <f>SUMIFS(СВЦЭМ!$D$33:$D$776,СВЦЭМ!$A$33:$A$776,$A134,СВЦЭМ!$B$33:$B$776,T$119)+'СЕТ СН'!$I$11+СВЦЭМ!$D$10+'СЕТ СН'!$I$5-'СЕТ СН'!$I$21</f>
        <v>3818.2123067100001</v>
      </c>
      <c r="U134" s="36">
        <f>SUMIFS(СВЦЭМ!$D$33:$D$776,СВЦЭМ!$A$33:$A$776,$A134,СВЦЭМ!$B$33:$B$776,U$119)+'СЕТ СН'!$I$11+СВЦЭМ!$D$10+'СЕТ СН'!$I$5-'СЕТ СН'!$I$21</f>
        <v>3792.1800119099998</v>
      </c>
      <c r="V134" s="36">
        <f>SUMIFS(СВЦЭМ!$D$33:$D$776,СВЦЭМ!$A$33:$A$776,$A134,СВЦЭМ!$B$33:$B$776,V$119)+'СЕТ СН'!$I$11+СВЦЭМ!$D$10+'СЕТ СН'!$I$5-'СЕТ СН'!$I$21</f>
        <v>3804.1911293600001</v>
      </c>
      <c r="W134" s="36">
        <f>SUMIFS(СВЦЭМ!$D$33:$D$776,СВЦЭМ!$A$33:$A$776,$A134,СВЦЭМ!$B$33:$B$776,W$119)+'СЕТ СН'!$I$11+СВЦЭМ!$D$10+'СЕТ СН'!$I$5-'СЕТ СН'!$I$21</f>
        <v>3806.1236053900002</v>
      </c>
      <c r="X134" s="36">
        <f>SUMIFS(СВЦЭМ!$D$33:$D$776,СВЦЭМ!$A$33:$A$776,$A134,СВЦЭМ!$B$33:$B$776,X$119)+'СЕТ СН'!$I$11+СВЦЭМ!$D$10+'СЕТ СН'!$I$5-'СЕТ СН'!$I$21</f>
        <v>3796.7722433899999</v>
      </c>
      <c r="Y134" s="36">
        <f>SUMIFS(СВЦЭМ!$D$33:$D$776,СВЦЭМ!$A$33:$A$776,$A134,СВЦЭМ!$B$33:$B$776,Y$119)+'СЕТ СН'!$I$11+СВЦЭМ!$D$10+'СЕТ СН'!$I$5-'СЕТ СН'!$I$21</f>
        <v>3831.94924279</v>
      </c>
    </row>
    <row r="135" spans="1:25" ht="15.75" x14ac:dyDescent="0.2">
      <c r="A135" s="35">
        <f t="shared" si="3"/>
        <v>43937</v>
      </c>
      <c r="B135" s="36">
        <f>SUMIFS(СВЦЭМ!$D$33:$D$776,СВЦЭМ!$A$33:$A$776,$A135,СВЦЭМ!$B$33:$B$776,B$119)+'СЕТ СН'!$I$11+СВЦЭМ!$D$10+'СЕТ СН'!$I$5-'СЕТ СН'!$I$21</f>
        <v>3792.3172708500001</v>
      </c>
      <c r="C135" s="36">
        <f>SUMIFS(СВЦЭМ!$D$33:$D$776,СВЦЭМ!$A$33:$A$776,$A135,СВЦЭМ!$B$33:$B$776,C$119)+'СЕТ СН'!$I$11+СВЦЭМ!$D$10+'СЕТ СН'!$I$5-'СЕТ СН'!$I$21</f>
        <v>3816.49262447</v>
      </c>
      <c r="D135" s="36">
        <f>SUMIFS(СВЦЭМ!$D$33:$D$776,СВЦЭМ!$A$33:$A$776,$A135,СВЦЭМ!$B$33:$B$776,D$119)+'СЕТ СН'!$I$11+СВЦЭМ!$D$10+'СЕТ СН'!$I$5-'СЕТ СН'!$I$21</f>
        <v>3838.631785</v>
      </c>
      <c r="E135" s="36">
        <f>SUMIFS(СВЦЭМ!$D$33:$D$776,СВЦЭМ!$A$33:$A$776,$A135,СВЦЭМ!$B$33:$B$776,E$119)+'СЕТ СН'!$I$11+СВЦЭМ!$D$10+'СЕТ СН'!$I$5-'СЕТ СН'!$I$21</f>
        <v>3855.05463702</v>
      </c>
      <c r="F135" s="36">
        <f>SUMIFS(СВЦЭМ!$D$33:$D$776,СВЦЭМ!$A$33:$A$776,$A135,СВЦЭМ!$B$33:$B$776,F$119)+'СЕТ СН'!$I$11+СВЦЭМ!$D$10+'СЕТ СН'!$I$5-'СЕТ СН'!$I$21</f>
        <v>3854.5511711999998</v>
      </c>
      <c r="G135" s="36">
        <f>SUMIFS(СВЦЭМ!$D$33:$D$776,СВЦЭМ!$A$33:$A$776,$A135,СВЦЭМ!$B$33:$B$776,G$119)+'СЕТ СН'!$I$11+СВЦЭМ!$D$10+'СЕТ СН'!$I$5-'СЕТ СН'!$I$21</f>
        <v>3842.94401797</v>
      </c>
      <c r="H135" s="36">
        <f>SUMIFS(СВЦЭМ!$D$33:$D$776,СВЦЭМ!$A$33:$A$776,$A135,СВЦЭМ!$B$33:$B$776,H$119)+'СЕТ СН'!$I$11+СВЦЭМ!$D$10+'СЕТ СН'!$I$5-'СЕТ СН'!$I$21</f>
        <v>3816.7556440600001</v>
      </c>
      <c r="I135" s="36">
        <f>SUMIFS(СВЦЭМ!$D$33:$D$776,СВЦЭМ!$A$33:$A$776,$A135,СВЦЭМ!$B$33:$B$776,I$119)+'СЕТ СН'!$I$11+СВЦЭМ!$D$10+'СЕТ СН'!$I$5-'СЕТ СН'!$I$21</f>
        <v>3788.3437821000002</v>
      </c>
      <c r="J135" s="36">
        <f>SUMIFS(СВЦЭМ!$D$33:$D$776,СВЦЭМ!$A$33:$A$776,$A135,СВЦЭМ!$B$33:$B$776,J$119)+'СЕТ СН'!$I$11+СВЦЭМ!$D$10+'СЕТ СН'!$I$5-'СЕТ СН'!$I$21</f>
        <v>3752.8042646000004</v>
      </c>
      <c r="K135" s="36">
        <f>SUMIFS(СВЦЭМ!$D$33:$D$776,СВЦЭМ!$A$33:$A$776,$A135,СВЦЭМ!$B$33:$B$776,K$119)+'СЕТ СН'!$I$11+СВЦЭМ!$D$10+'СЕТ СН'!$I$5-'СЕТ СН'!$I$21</f>
        <v>3769.50284749</v>
      </c>
      <c r="L135" s="36">
        <f>SUMIFS(СВЦЭМ!$D$33:$D$776,СВЦЭМ!$A$33:$A$776,$A135,СВЦЭМ!$B$33:$B$776,L$119)+'СЕТ СН'!$I$11+СВЦЭМ!$D$10+'СЕТ СН'!$I$5-'СЕТ СН'!$I$21</f>
        <v>3764.1755283699999</v>
      </c>
      <c r="M135" s="36">
        <f>SUMIFS(СВЦЭМ!$D$33:$D$776,СВЦЭМ!$A$33:$A$776,$A135,СВЦЭМ!$B$33:$B$776,M$119)+'СЕТ СН'!$I$11+СВЦЭМ!$D$10+'СЕТ СН'!$I$5-'СЕТ СН'!$I$21</f>
        <v>3755.8297803700002</v>
      </c>
      <c r="N135" s="36">
        <f>SUMIFS(СВЦЭМ!$D$33:$D$776,СВЦЭМ!$A$33:$A$776,$A135,СВЦЭМ!$B$33:$B$776,N$119)+'СЕТ СН'!$I$11+СВЦЭМ!$D$10+'СЕТ СН'!$I$5-'СЕТ СН'!$I$21</f>
        <v>3747.4029664899999</v>
      </c>
      <c r="O135" s="36">
        <f>SUMIFS(СВЦЭМ!$D$33:$D$776,СВЦЭМ!$A$33:$A$776,$A135,СВЦЭМ!$B$33:$B$776,O$119)+'СЕТ СН'!$I$11+СВЦЭМ!$D$10+'СЕТ СН'!$I$5-'СЕТ СН'!$I$21</f>
        <v>3754.12287904</v>
      </c>
      <c r="P135" s="36">
        <f>SUMIFS(СВЦЭМ!$D$33:$D$776,СВЦЭМ!$A$33:$A$776,$A135,СВЦЭМ!$B$33:$B$776,P$119)+'СЕТ СН'!$I$11+СВЦЭМ!$D$10+'СЕТ СН'!$I$5-'СЕТ СН'!$I$21</f>
        <v>3757.8853340400001</v>
      </c>
      <c r="Q135" s="36">
        <f>SUMIFS(СВЦЭМ!$D$33:$D$776,СВЦЭМ!$A$33:$A$776,$A135,СВЦЭМ!$B$33:$B$776,Q$119)+'СЕТ СН'!$I$11+СВЦЭМ!$D$10+'СЕТ СН'!$I$5-'СЕТ СН'!$I$21</f>
        <v>3750.5353303100001</v>
      </c>
      <c r="R135" s="36">
        <f>SUMIFS(СВЦЭМ!$D$33:$D$776,СВЦЭМ!$A$33:$A$776,$A135,СВЦЭМ!$B$33:$B$776,R$119)+'СЕТ СН'!$I$11+СВЦЭМ!$D$10+'СЕТ СН'!$I$5-'СЕТ СН'!$I$21</f>
        <v>3744.5820971100002</v>
      </c>
      <c r="S135" s="36">
        <f>SUMIFS(СВЦЭМ!$D$33:$D$776,СВЦЭМ!$A$33:$A$776,$A135,СВЦЭМ!$B$33:$B$776,S$119)+'СЕТ СН'!$I$11+СВЦЭМ!$D$10+'СЕТ СН'!$I$5-'СЕТ СН'!$I$21</f>
        <v>3741.08498852</v>
      </c>
      <c r="T135" s="36">
        <f>SUMIFS(СВЦЭМ!$D$33:$D$776,СВЦЭМ!$A$33:$A$776,$A135,СВЦЭМ!$B$33:$B$776,T$119)+'СЕТ СН'!$I$11+СВЦЭМ!$D$10+'СЕТ СН'!$I$5-'СЕТ СН'!$I$21</f>
        <v>3734.3734985000001</v>
      </c>
      <c r="U135" s="36">
        <f>SUMIFS(СВЦЭМ!$D$33:$D$776,СВЦЭМ!$A$33:$A$776,$A135,СВЦЭМ!$B$33:$B$776,U$119)+'СЕТ СН'!$I$11+СВЦЭМ!$D$10+'СЕТ СН'!$I$5-'СЕТ СН'!$I$21</f>
        <v>3721.4102888699999</v>
      </c>
      <c r="V135" s="36">
        <f>SUMIFS(СВЦЭМ!$D$33:$D$776,СВЦЭМ!$A$33:$A$776,$A135,СВЦЭМ!$B$33:$B$776,V$119)+'СЕТ СН'!$I$11+СВЦЭМ!$D$10+'СЕТ СН'!$I$5-'СЕТ СН'!$I$21</f>
        <v>3705.3398400699998</v>
      </c>
      <c r="W135" s="36">
        <f>SUMIFS(СВЦЭМ!$D$33:$D$776,СВЦЭМ!$A$33:$A$776,$A135,СВЦЭМ!$B$33:$B$776,W$119)+'СЕТ СН'!$I$11+СВЦЭМ!$D$10+'СЕТ СН'!$I$5-'СЕТ СН'!$I$21</f>
        <v>3714.42912497</v>
      </c>
      <c r="X135" s="36">
        <f>SUMIFS(СВЦЭМ!$D$33:$D$776,СВЦЭМ!$A$33:$A$776,$A135,СВЦЭМ!$B$33:$B$776,X$119)+'СЕТ СН'!$I$11+СВЦЭМ!$D$10+'СЕТ СН'!$I$5-'СЕТ СН'!$I$21</f>
        <v>3728.5867305700003</v>
      </c>
      <c r="Y135" s="36">
        <f>SUMIFS(СВЦЭМ!$D$33:$D$776,СВЦЭМ!$A$33:$A$776,$A135,СВЦЭМ!$B$33:$B$776,Y$119)+'СЕТ СН'!$I$11+СВЦЭМ!$D$10+'СЕТ СН'!$I$5-'СЕТ СН'!$I$21</f>
        <v>3743.4554256299998</v>
      </c>
    </row>
    <row r="136" spans="1:25" ht="15.75" x14ac:dyDescent="0.2">
      <c r="A136" s="35">
        <f t="shared" si="3"/>
        <v>43938</v>
      </c>
      <c r="B136" s="36">
        <f>SUMIFS(СВЦЭМ!$D$33:$D$776,СВЦЭМ!$A$33:$A$776,$A136,СВЦЭМ!$B$33:$B$776,B$119)+'СЕТ СН'!$I$11+СВЦЭМ!$D$10+'СЕТ СН'!$I$5-'СЕТ СН'!$I$21</f>
        <v>3833.4444603100001</v>
      </c>
      <c r="C136" s="36">
        <f>SUMIFS(СВЦЭМ!$D$33:$D$776,СВЦЭМ!$A$33:$A$776,$A136,СВЦЭМ!$B$33:$B$776,C$119)+'СЕТ СН'!$I$11+СВЦЭМ!$D$10+'СЕТ СН'!$I$5-'СЕТ СН'!$I$21</f>
        <v>3848.5210386100002</v>
      </c>
      <c r="D136" s="36">
        <f>SUMIFS(СВЦЭМ!$D$33:$D$776,СВЦЭМ!$A$33:$A$776,$A136,СВЦЭМ!$B$33:$B$776,D$119)+'СЕТ СН'!$I$11+СВЦЭМ!$D$10+'СЕТ СН'!$I$5-'СЕТ СН'!$I$21</f>
        <v>3872.4429740999999</v>
      </c>
      <c r="E136" s="36">
        <f>SUMIFS(СВЦЭМ!$D$33:$D$776,СВЦЭМ!$A$33:$A$776,$A136,СВЦЭМ!$B$33:$B$776,E$119)+'СЕТ СН'!$I$11+СВЦЭМ!$D$10+'СЕТ СН'!$I$5-'СЕТ СН'!$I$21</f>
        <v>3893.8884079300001</v>
      </c>
      <c r="F136" s="36">
        <f>SUMIFS(СВЦЭМ!$D$33:$D$776,СВЦЭМ!$A$33:$A$776,$A136,СВЦЭМ!$B$33:$B$776,F$119)+'СЕТ СН'!$I$11+СВЦЭМ!$D$10+'СЕТ СН'!$I$5-'СЕТ СН'!$I$21</f>
        <v>3892.0575813</v>
      </c>
      <c r="G136" s="36">
        <f>SUMIFS(СВЦЭМ!$D$33:$D$776,СВЦЭМ!$A$33:$A$776,$A136,СВЦЭМ!$B$33:$B$776,G$119)+'СЕТ СН'!$I$11+СВЦЭМ!$D$10+'СЕТ СН'!$I$5-'СЕТ СН'!$I$21</f>
        <v>3871.1819548899998</v>
      </c>
      <c r="H136" s="36">
        <f>SUMIFS(СВЦЭМ!$D$33:$D$776,СВЦЭМ!$A$33:$A$776,$A136,СВЦЭМ!$B$33:$B$776,H$119)+'СЕТ СН'!$I$11+СВЦЭМ!$D$10+'СЕТ СН'!$I$5-'СЕТ СН'!$I$21</f>
        <v>3838.8472784000001</v>
      </c>
      <c r="I136" s="36">
        <f>SUMIFS(СВЦЭМ!$D$33:$D$776,СВЦЭМ!$A$33:$A$776,$A136,СВЦЭМ!$B$33:$B$776,I$119)+'СЕТ СН'!$I$11+СВЦЭМ!$D$10+'СЕТ СН'!$I$5-'СЕТ СН'!$I$21</f>
        <v>3803.44218314</v>
      </c>
      <c r="J136" s="36">
        <f>SUMIFS(СВЦЭМ!$D$33:$D$776,СВЦЭМ!$A$33:$A$776,$A136,СВЦЭМ!$B$33:$B$776,J$119)+'СЕТ СН'!$I$11+СВЦЭМ!$D$10+'СЕТ СН'!$I$5-'СЕТ СН'!$I$21</f>
        <v>3738.4241758600001</v>
      </c>
      <c r="K136" s="36">
        <f>SUMIFS(СВЦЭМ!$D$33:$D$776,СВЦЭМ!$A$33:$A$776,$A136,СВЦЭМ!$B$33:$B$776,K$119)+'СЕТ СН'!$I$11+СВЦЭМ!$D$10+'СЕТ СН'!$I$5-'СЕТ СН'!$I$21</f>
        <v>3743.1768094700001</v>
      </c>
      <c r="L136" s="36">
        <f>SUMIFS(СВЦЭМ!$D$33:$D$776,СВЦЭМ!$A$33:$A$776,$A136,СВЦЭМ!$B$33:$B$776,L$119)+'СЕТ СН'!$I$11+СВЦЭМ!$D$10+'СЕТ СН'!$I$5-'СЕТ СН'!$I$21</f>
        <v>3739.15074886</v>
      </c>
      <c r="M136" s="36">
        <f>SUMIFS(СВЦЭМ!$D$33:$D$776,СВЦЭМ!$A$33:$A$776,$A136,СВЦЭМ!$B$33:$B$776,M$119)+'СЕТ СН'!$I$11+СВЦЭМ!$D$10+'СЕТ СН'!$I$5-'СЕТ СН'!$I$21</f>
        <v>3736.2383128800002</v>
      </c>
      <c r="N136" s="36">
        <f>SUMIFS(СВЦЭМ!$D$33:$D$776,СВЦЭМ!$A$33:$A$776,$A136,СВЦЭМ!$B$33:$B$776,N$119)+'СЕТ СН'!$I$11+СВЦЭМ!$D$10+'СЕТ СН'!$I$5-'СЕТ СН'!$I$21</f>
        <v>3734.8964952599999</v>
      </c>
      <c r="O136" s="36">
        <f>SUMIFS(СВЦЭМ!$D$33:$D$776,СВЦЭМ!$A$33:$A$776,$A136,СВЦЭМ!$B$33:$B$776,O$119)+'СЕТ СН'!$I$11+СВЦЭМ!$D$10+'СЕТ СН'!$I$5-'СЕТ СН'!$I$21</f>
        <v>3743.4814272499998</v>
      </c>
      <c r="P136" s="36">
        <f>SUMIFS(СВЦЭМ!$D$33:$D$776,СВЦЭМ!$A$33:$A$776,$A136,СВЦЭМ!$B$33:$B$776,P$119)+'СЕТ СН'!$I$11+СВЦЭМ!$D$10+'СЕТ СН'!$I$5-'СЕТ СН'!$I$21</f>
        <v>3754.2203289600002</v>
      </c>
      <c r="Q136" s="36">
        <f>SUMIFS(СВЦЭМ!$D$33:$D$776,СВЦЭМ!$A$33:$A$776,$A136,СВЦЭМ!$B$33:$B$776,Q$119)+'СЕТ СН'!$I$11+СВЦЭМ!$D$10+'СЕТ СН'!$I$5-'СЕТ СН'!$I$21</f>
        <v>3761.4594317199999</v>
      </c>
      <c r="R136" s="36">
        <f>SUMIFS(СВЦЭМ!$D$33:$D$776,СВЦЭМ!$A$33:$A$776,$A136,СВЦЭМ!$B$33:$B$776,R$119)+'СЕТ СН'!$I$11+СВЦЭМ!$D$10+'СЕТ СН'!$I$5-'СЕТ СН'!$I$21</f>
        <v>3758.1930678100002</v>
      </c>
      <c r="S136" s="36">
        <f>SUMIFS(СВЦЭМ!$D$33:$D$776,СВЦЭМ!$A$33:$A$776,$A136,СВЦЭМ!$B$33:$B$776,S$119)+'СЕТ СН'!$I$11+СВЦЭМ!$D$10+'СЕТ СН'!$I$5-'СЕТ СН'!$I$21</f>
        <v>3751.1233954099998</v>
      </c>
      <c r="T136" s="36">
        <f>SUMIFS(СВЦЭМ!$D$33:$D$776,СВЦЭМ!$A$33:$A$776,$A136,СВЦЭМ!$B$33:$B$776,T$119)+'СЕТ СН'!$I$11+СВЦЭМ!$D$10+'СЕТ СН'!$I$5-'СЕТ СН'!$I$21</f>
        <v>3731.9093181400003</v>
      </c>
      <c r="U136" s="36">
        <f>SUMIFS(СВЦЭМ!$D$33:$D$776,СВЦЭМ!$A$33:$A$776,$A136,СВЦЭМ!$B$33:$B$776,U$119)+'СЕТ СН'!$I$11+СВЦЭМ!$D$10+'СЕТ СН'!$I$5-'СЕТ СН'!$I$21</f>
        <v>3716.7059180699998</v>
      </c>
      <c r="V136" s="36">
        <f>SUMIFS(СВЦЭМ!$D$33:$D$776,СВЦЭМ!$A$33:$A$776,$A136,СВЦЭМ!$B$33:$B$776,V$119)+'СЕТ СН'!$I$11+СВЦЭМ!$D$10+'СЕТ СН'!$I$5-'СЕТ СН'!$I$21</f>
        <v>3727.1504359700002</v>
      </c>
      <c r="W136" s="36">
        <f>SUMIFS(СВЦЭМ!$D$33:$D$776,СВЦЭМ!$A$33:$A$776,$A136,СВЦЭМ!$B$33:$B$776,W$119)+'СЕТ СН'!$I$11+СВЦЭМ!$D$10+'СЕТ СН'!$I$5-'СЕТ СН'!$I$21</f>
        <v>3726.8119376300001</v>
      </c>
      <c r="X136" s="36">
        <f>SUMIFS(СВЦЭМ!$D$33:$D$776,СВЦЭМ!$A$33:$A$776,$A136,СВЦЭМ!$B$33:$B$776,X$119)+'СЕТ СН'!$I$11+СВЦЭМ!$D$10+'СЕТ СН'!$I$5-'СЕТ СН'!$I$21</f>
        <v>3734.3104220800001</v>
      </c>
      <c r="Y136" s="36">
        <f>SUMIFS(СВЦЭМ!$D$33:$D$776,СВЦЭМ!$A$33:$A$776,$A136,СВЦЭМ!$B$33:$B$776,Y$119)+'СЕТ СН'!$I$11+СВЦЭМ!$D$10+'СЕТ СН'!$I$5-'СЕТ СН'!$I$21</f>
        <v>3737.3503420500001</v>
      </c>
    </row>
    <row r="137" spans="1:25" ht="15.75" x14ac:dyDescent="0.2">
      <c r="A137" s="35">
        <f t="shared" si="3"/>
        <v>43939</v>
      </c>
      <c r="B137" s="36">
        <f>SUMIFS(СВЦЭМ!$D$33:$D$776,СВЦЭМ!$A$33:$A$776,$A137,СВЦЭМ!$B$33:$B$776,B$119)+'СЕТ СН'!$I$11+СВЦЭМ!$D$10+'СЕТ СН'!$I$5-'СЕТ СН'!$I$21</f>
        <v>3858.2821272900001</v>
      </c>
      <c r="C137" s="36">
        <f>SUMIFS(СВЦЭМ!$D$33:$D$776,СВЦЭМ!$A$33:$A$776,$A137,СВЦЭМ!$B$33:$B$776,C$119)+'СЕТ СН'!$I$11+СВЦЭМ!$D$10+'СЕТ СН'!$I$5-'СЕТ СН'!$I$21</f>
        <v>3904.7226864599997</v>
      </c>
      <c r="D137" s="36">
        <f>SUMIFS(СВЦЭМ!$D$33:$D$776,СВЦЭМ!$A$33:$A$776,$A137,СВЦЭМ!$B$33:$B$776,D$119)+'СЕТ СН'!$I$11+СВЦЭМ!$D$10+'СЕТ СН'!$I$5-'СЕТ СН'!$I$21</f>
        <v>3913.2333930300001</v>
      </c>
      <c r="E137" s="36">
        <f>SUMIFS(СВЦЭМ!$D$33:$D$776,СВЦЭМ!$A$33:$A$776,$A137,СВЦЭМ!$B$33:$B$776,E$119)+'СЕТ СН'!$I$11+СВЦЭМ!$D$10+'СЕТ СН'!$I$5-'СЕТ СН'!$I$21</f>
        <v>3925.3365838199998</v>
      </c>
      <c r="F137" s="36">
        <f>SUMIFS(СВЦЭМ!$D$33:$D$776,СВЦЭМ!$A$33:$A$776,$A137,СВЦЭМ!$B$33:$B$776,F$119)+'СЕТ СН'!$I$11+СВЦЭМ!$D$10+'СЕТ СН'!$I$5-'СЕТ СН'!$I$21</f>
        <v>3921.8006890699999</v>
      </c>
      <c r="G137" s="36">
        <f>SUMIFS(СВЦЭМ!$D$33:$D$776,СВЦЭМ!$A$33:$A$776,$A137,СВЦЭМ!$B$33:$B$776,G$119)+'СЕТ СН'!$I$11+СВЦЭМ!$D$10+'СЕТ СН'!$I$5-'СЕТ СН'!$I$21</f>
        <v>3922.7030233799996</v>
      </c>
      <c r="H137" s="36">
        <f>SUMIFS(СВЦЭМ!$D$33:$D$776,СВЦЭМ!$A$33:$A$776,$A137,СВЦЭМ!$B$33:$B$776,H$119)+'СЕТ СН'!$I$11+СВЦЭМ!$D$10+'СЕТ СН'!$I$5-'СЕТ СН'!$I$21</f>
        <v>3913.6388808699999</v>
      </c>
      <c r="I137" s="36">
        <f>SUMIFS(СВЦЭМ!$D$33:$D$776,СВЦЭМ!$A$33:$A$776,$A137,СВЦЭМ!$B$33:$B$776,I$119)+'СЕТ СН'!$I$11+СВЦЭМ!$D$10+'СЕТ СН'!$I$5-'СЕТ СН'!$I$21</f>
        <v>3880.4263715799998</v>
      </c>
      <c r="J137" s="36">
        <f>SUMIFS(СВЦЭМ!$D$33:$D$776,СВЦЭМ!$A$33:$A$776,$A137,СВЦЭМ!$B$33:$B$776,J$119)+'СЕТ СН'!$I$11+СВЦЭМ!$D$10+'СЕТ СН'!$I$5-'СЕТ СН'!$I$21</f>
        <v>3788.63279943</v>
      </c>
      <c r="K137" s="36">
        <f>SUMIFS(СВЦЭМ!$D$33:$D$776,СВЦЭМ!$A$33:$A$776,$A137,СВЦЭМ!$B$33:$B$776,K$119)+'СЕТ СН'!$I$11+СВЦЭМ!$D$10+'СЕТ СН'!$I$5-'СЕТ СН'!$I$21</f>
        <v>3774.3505585500002</v>
      </c>
      <c r="L137" s="36">
        <f>SUMIFS(СВЦЭМ!$D$33:$D$776,СВЦЭМ!$A$33:$A$776,$A137,СВЦЭМ!$B$33:$B$776,L$119)+'СЕТ СН'!$I$11+СВЦЭМ!$D$10+'СЕТ СН'!$I$5-'СЕТ СН'!$I$21</f>
        <v>3768.5725440000001</v>
      </c>
      <c r="M137" s="36">
        <f>SUMIFS(СВЦЭМ!$D$33:$D$776,СВЦЭМ!$A$33:$A$776,$A137,СВЦЭМ!$B$33:$B$776,M$119)+'СЕТ СН'!$I$11+СВЦЭМ!$D$10+'СЕТ СН'!$I$5-'СЕТ СН'!$I$21</f>
        <v>3765.2107982100001</v>
      </c>
      <c r="N137" s="36">
        <f>SUMIFS(СВЦЭМ!$D$33:$D$776,СВЦЭМ!$A$33:$A$776,$A137,СВЦЭМ!$B$33:$B$776,N$119)+'СЕТ СН'!$I$11+СВЦЭМ!$D$10+'СЕТ СН'!$I$5-'СЕТ СН'!$I$21</f>
        <v>3779.11666543</v>
      </c>
      <c r="O137" s="36">
        <f>SUMIFS(СВЦЭМ!$D$33:$D$776,СВЦЭМ!$A$33:$A$776,$A137,СВЦЭМ!$B$33:$B$776,O$119)+'СЕТ СН'!$I$11+СВЦЭМ!$D$10+'СЕТ СН'!$I$5-'СЕТ СН'!$I$21</f>
        <v>3799.7619288699998</v>
      </c>
      <c r="P137" s="36">
        <f>SUMIFS(СВЦЭМ!$D$33:$D$776,СВЦЭМ!$A$33:$A$776,$A137,СВЦЭМ!$B$33:$B$776,P$119)+'СЕТ СН'!$I$11+СВЦЭМ!$D$10+'СЕТ СН'!$I$5-'СЕТ СН'!$I$21</f>
        <v>3811.18469039</v>
      </c>
      <c r="Q137" s="36">
        <f>SUMIFS(СВЦЭМ!$D$33:$D$776,СВЦЭМ!$A$33:$A$776,$A137,СВЦЭМ!$B$33:$B$776,Q$119)+'СЕТ СН'!$I$11+СВЦЭМ!$D$10+'СЕТ СН'!$I$5-'СЕТ СН'!$I$21</f>
        <v>3818.8806273999999</v>
      </c>
      <c r="R137" s="36">
        <f>SUMIFS(СВЦЭМ!$D$33:$D$776,СВЦЭМ!$A$33:$A$776,$A137,СВЦЭМ!$B$33:$B$776,R$119)+'СЕТ СН'!$I$11+СВЦЭМ!$D$10+'СЕТ СН'!$I$5-'СЕТ СН'!$I$21</f>
        <v>3814.49466196</v>
      </c>
      <c r="S137" s="36">
        <f>SUMIFS(СВЦЭМ!$D$33:$D$776,СВЦЭМ!$A$33:$A$776,$A137,СВЦЭМ!$B$33:$B$776,S$119)+'СЕТ СН'!$I$11+СВЦЭМ!$D$10+'СЕТ СН'!$I$5-'СЕТ СН'!$I$21</f>
        <v>3808.3329991300002</v>
      </c>
      <c r="T137" s="36">
        <f>SUMIFS(СВЦЭМ!$D$33:$D$776,СВЦЭМ!$A$33:$A$776,$A137,СВЦЭМ!$B$33:$B$776,T$119)+'СЕТ СН'!$I$11+СВЦЭМ!$D$10+'СЕТ СН'!$I$5-'СЕТ СН'!$I$21</f>
        <v>3783.7913588400002</v>
      </c>
      <c r="U137" s="36">
        <f>SUMIFS(СВЦЭМ!$D$33:$D$776,СВЦЭМ!$A$33:$A$776,$A137,СВЦЭМ!$B$33:$B$776,U$119)+'СЕТ СН'!$I$11+СВЦЭМ!$D$10+'СЕТ СН'!$I$5-'СЕТ СН'!$I$21</f>
        <v>3746.4274739299999</v>
      </c>
      <c r="V137" s="36">
        <f>SUMIFS(СВЦЭМ!$D$33:$D$776,СВЦЭМ!$A$33:$A$776,$A137,СВЦЭМ!$B$33:$B$776,V$119)+'СЕТ СН'!$I$11+СВЦЭМ!$D$10+'СЕТ СН'!$I$5-'СЕТ СН'!$I$21</f>
        <v>3735.3648371600002</v>
      </c>
      <c r="W137" s="36">
        <f>SUMIFS(СВЦЭМ!$D$33:$D$776,СВЦЭМ!$A$33:$A$776,$A137,СВЦЭМ!$B$33:$B$776,W$119)+'СЕТ СН'!$I$11+СВЦЭМ!$D$10+'СЕТ СН'!$I$5-'СЕТ СН'!$I$21</f>
        <v>3750.64784328</v>
      </c>
      <c r="X137" s="36">
        <f>SUMIFS(СВЦЭМ!$D$33:$D$776,СВЦЭМ!$A$33:$A$776,$A137,СВЦЭМ!$B$33:$B$776,X$119)+'СЕТ СН'!$I$11+СВЦЭМ!$D$10+'СЕТ СН'!$I$5-'СЕТ СН'!$I$21</f>
        <v>3771.9361784600001</v>
      </c>
      <c r="Y137" s="36">
        <f>SUMIFS(СВЦЭМ!$D$33:$D$776,СВЦЭМ!$A$33:$A$776,$A137,СВЦЭМ!$B$33:$B$776,Y$119)+'СЕТ СН'!$I$11+СВЦЭМ!$D$10+'СЕТ СН'!$I$5-'СЕТ СН'!$I$21</f>
        <v>3814.5139104300001</v>
      </c>
    </row>
    <row r="138" spans="1:25" ht="15.75" x14ac:dyDescent="0.2">
      <c r="A138" s="35">
        <f t="shared" si="3"/>
        <v>43940</v>
      </c>
      <c r="B138" s="36">
        <f>SUMIFS(СВЦЭМ!$D$33:$D$776,СВЦЭМ!$A$33:$A$776,$A138,СВЦЭМ!$B$33:$B$776,B$119)+'СЕТ СН'!$I$11+СВЦЭМ!$D$10+'СЕТ СН'!$I$5-'СЕТ СН'!$I$21</f>
        <v>3867.6048515699999</v>
      </c>
      <c r="C138" s="36">
        <f>SUMIFS(СВЦЭМ!$D$33:$D$776,СВЦЭМ!$A$33:$A$776,$A138,СВЦЭМ!$B$33:$B$776,C$119)+'СЕТ СН'!$I$11+СВЦЭМ!$D$10+'СЕТ СН'!$I$5-'СЕТ СН'!$I$21</f>
        <v>3870.4031857700002</v>
      </c>
      <c r="D138" s="36">
        <f>SUMIFS(СВЦЭМ!$D$33:$D$776,СВЦЭМ!$A$33:$A$776,$A138,СВЦЭМ!$B$33:$B$776,D$119)+'СЕТ СН'!$I$11+СВЦЭМ!$D$10+'СЕТ СН'!$I$5-'СЕТ СН'!$I$21</f>
        <v>3857.76365162</v>
      </c>
      <c r="E138" s="36">
        <f>SUMIFS(СВЦЭМ!$D$33:$D$776,СВЦЭМ!$A$33:$A$776,$A138,СВЦЭМ!$B$33:$B$776,E$119)+'СЕТ СН'!$I$11+СВЦЭМ!$D$10+'СЕТ СН'!$I$5-'СЕТ СН'!$I$21</f>
        <v>3867.7656251500002</v>
      </c>
      <c r="F138" s="36">
        <f>SUMIFS(СВЦЭМ!$D$33:$D$776,СВЦЭМ!$A$33:$A$776,$A138,СВЦЭМ!$B$33:$B$776,F$119)+'СЕТ СН'!$I$11+СВЦЭМ!$D$10+'СЕТ СН'!$I$5-'СЕТ СН'!$I$21</f>
        <v>3863.7444586699999</v>
      </c>
      <c r="G138" s="36">
        <f>SUMIFS(СВЦЭМ!$D$33:$D$776,СВЦЭМ!$A$33:$A$776,$A138,СВЦЭМ!$B$33:$B$776,G$119)+'СЕТ СН'!$I$11+СВЦЭМ!$D$10+'СЕТ СН'!$I$5-'СЕТ СН'!$I$21</f>
        <v>3872.0610267500001</v>
      </c>
      <c r="H138" s="36">
        <f>SUMIFS(СВЦЭМ!$D$33:$D$776,СВЦЭМ!$A$33:$A$776,$A138,СВЦЭМ!$B$33:$B$776,H$119)+'СЕТ СН'!$I$11+СВЦЭМ!$D$10+'СЕТ СН'!$I$5-'СЕТ СН'!$I$21</f>
        <v>3871.6484285199999</v>
      </c>
      <c r="I138" s="36">
        <f>SUMIFS(СВЦЭМ!$D$33:$D$776,СВЦЭМ!$A$33:$A$776,$A138,СВЦЭМ!$B$33:$B$776,I$119)+'СЕТ СН'!$I$11+СВЦЭМ!$D$10+'СЕТ СН'!$I$5-'СЕТ СН'!$I$21</f>
        <v>3830.3287396200003</v>
      </c>
      <c r="J138" s="36">
        <f>SUMIFS(СВЦЭМ!$D$33:$D$776,СВЦЭМ!$A$33:$A$776,$A138,СВЦЭМ!$B$33:$B$776,J$119)+'СЕТ СН'!$I$11+СВЦЭМ!$D$10+'СЕТ СН'!$I$5-'СЕТ СН'!$I$21</f>
        <v>3766.22094315</v>
      </c>
      <c r="K138" s="36">
        <f>SUMIFS(СВЦЭМ!$D$33:$D$776,СВЦЭМ!$A$33:$A$776,$A138,СВЦЭМ!$B$33:$B$776,K$119)+'СЕТ СН'!$I$11+СВЦЭМ!$D$10+'СЕТ СН'!$I$5-'СЕТ СН'!$I$21</f>
        <v>3757.94892802</v>
      </c>
      <c r="L138" s="36">
        <f>SUMIFS(СВЦЭМ!$D$33:$D$776,СВЦЭМ!$A$33:$A$776,$A138,СВЦЭМ!$B$33:$B$776,L$119)+'СЕТ СН'!$I$11+СВЦЭМ!$D$10+'СЕТ СН'!$I$5-'СЕТ СН'!$I$21</f>
        <v>3761.4677139700002</v>
      </c>
      <c r="M138" s="36">
        <f>SUMIFS(СВЦЭМ!$D$33:$D$776,СВЦЭМ!$A$33:$A$776,$A138,СВЦЭМ!$B$33:$B$776,M$119)+'СЕТ СН'!$I$11+СВЦЭМ!$D$10+'СЕТ СН'!$I$5-'СЕТ СН'!$I$21</f>
        <v>3783.2870604300001</v>
      </c>
      <c r="N138" s="36">
        <f>SUMIFS(СВЦЭМ!$D$33:$D$776,СВЦЭМ!$A$33:$A$776,$A138,СВЦЭМ!$B$33:$B$776,N$119)+'СЕТ СН'!$I$11+СВЦЭМ!$D$10+'СЕТ СН'!$I$5-'СЕТ СН'!$I$21</f>
        <v>3811.2398027500003</v>
      </c>
      <c r="O138" s="36">
        <f>SUMIFS(СВЦЭМ!$D$33:$D$776,СВЦЭМ!$A$33:$A$776,$A138,СВЦЭМ!$B$33:$B$776,O$119)+'СЕТ СН'!$I$11+СВЦЭМ!$D$10+'СЕТ СН'!$I$5-'СЕТ СН'!$I$21</f>
        <v>3824.05397309</v>
      </c>
      <c r="P138" s="36">
        <f>SUMIFS(СВЦЭМ!$D$33:$D$776,СВЦЭМ!$A$33:$A$776,$A138,СВЦЭМ!$B$33:$B$776,P$119)+'СЕТ СН'!$I$11+СВЦЭМ!$D$10+'СЕТ СН'!$I$5-'СЕТ СН'!$I$21</f>
        <v>3829.9083057600001</v>
      </c>
      <c r="Q138" s="36">
        <f>SUMIFS(СВЦЭМ!$D$33:$D$776,СВЦЭМ!$A$33:$A$776,$A138,СВЦЭМ!$B$33:$B$776,Q$119)+'СЕТ СН'!$I$11+СВЦЭМ!$D$10+'СЕТ СН'!$I$5-'СЕТ СН'!$I$21</f>
        <v>3833.9295831700001</v>
      </c>
      <c r="R138" s="36">
        <f>SUMIFS(СВЦЭМ!$D$33:$D$776,СВЦЭМ!$A$33:$A$776,$A138,СВЦЭМ!$B$33:$B$776,R$119)+'СЕТ СН'!$I$11+СВЦЭМ!$D$10+'СЕТ СН'!$I$5-'СЕТ СН'!$I$21</f>
        <v>3824.4162998500001</v>
      </c>
      <c r="S138" s="36">
        <f>SUMIFS(СВЦЭМ!$D$33:$D$776,СВЦЭМ!$A$33:$A$776,$A138,СВЦЭМ!$B$33:$B$776,S$119)+'СЕТ СН'!$I$11+СВЦЭМ!$D$10+'СЕТ СН'!$I$5-'СЕТ СН'!$I$21</f>
        <v>3818.1251130999999</v>
      </c>
      <c r="T138" s="36">
        <f>SUMIFS(СВЦЭМ!$D$33:$D$776,СВЦЭМ!$A$33:$A$776,$A138,СВЦЭМ!$B$33:$B$776,T$119)+'СЕТ СН'!$I$11+СВЦЭМ!$D$10+'СЕТ СН'!$I$5-'СЕТ СН'!$I$21</f>
        <v>3801.4146687699999</v>
      </c>
      <c r="U138" s="36">
        <f>SUMIFS(СВЦЭМ!$D$33:$D$776,СВЦЭМ!$A$33:$A$776,$A138,СВЦЭМ!$B$33:$B$776,U$119)+'СЕТ СН'!$I$11+СВЦЭМ!$D$10+'СЕТ СН'!$I$5-'СЕТ СН'!$I$21</f>
        <v>3794.1991134700002</v>
      </c>
      <c r="V138" s="36">
        <f>SUMIFS(СВЦЭМ!$D$33:$D$776,СВЦЭМ!$A$33:$A$776,$A138,СВЦЭМ!$B$33:$B$776,V$119)+'СЕТ СН'!$I$11+СВЦЭМ!$D$10+'СЕТ СН'!$I$5-'СЕТ СН'!$I$21</f>
        <v>3759.0077054399999</v>
      </c>
      <c r="W138" s="36">
        <f>SUMIFS(СВЦЭМ!$D$33:$D$776,СВЦЭМ!$A$33:$A$776,$A138,СВЦЭМ!$B$33:$B$776,W$119)+'СЕТ СН'!$I$11+СВЦЭМ!$D$10+'СЕТ СН'!$I$5-'СЕТ СН'!$I$21</f>
        <v>3764.1520285500001</v>
      </c>
      <c r="X138" s="36">
        <f>SUMIFS(СВЦЭМ!$D$33:$D$776,СВЦЭМ!$A$33:$A$776,$A138,СВЦЭМ!$B$33:$B$776,X$119)+'СЕТ СН'!$I$11+СВЦЭМ!$D$10+'СЕТ СН'!$I$5-'СЕТ СН'!$I$21</f>
        <v>3796.5126661300001</v>
      </c>
      <c r="Y138" s="36">
        <f>SUMIFS(СВЦЭМ!$D$33:$D$776,СВЦЭМ!$A$33:$A$776,$A138,СВЦЭМ!$B$33:$B$776,Y$119)+'СЕТ СН'!$I$11+СВЦЭМ!$D$10+'СЕТ СН'!$I$5-'СЕТ СН'!$I$21</f>
        <v>3839.89756949</v>
      </c>
    </row>
    <row r="139" spans="1:25" ht="15.75" x14ac:dyDescent="0.2">
      <c r="A139" s="35">
        <f t="shared" si="3"/>
        <v>43941</v>
      </c>
      <c r="B139" s="36">
        <f>SUMIFS(СВЦЭМ!$D$33:$D$776,СВЦЭМ!$A$33:$A$776,$A139,СВЦЭМ!$B$33:$B$776,B$119)+'СЕТ СН'!$I$11+СВЦЭМ!$D$10+'СЕТ СН'!$I$5-'СЕТ СН'!$I$21</f>
        <v>3883.95979124</v>
      </c>
      <c r="C139" s="36">
        <f>SUMIFS(СВЦЭМ!$D$33:$D$776,СВЦЭМ!$A$33:$A$776,$A139,СВЦЭМ!$B$33:$B$776,C$119)+'СЕТ СН'!$I$11+СВЦЭМ!$D$10+'СЕТ СН'!$I$5-'СЕТ СН'!$I$21</f>
        <v>3908.18442344</v>
      </c>
      <c r="D139" s="36">
        <f>SUMIFS(СВЦЭМ!$D$33:$D$776,СВЦЭМ!$A$33:$A$776,$A139,СВЦЭМ!$B$33:$B$776,D$119)+'СЕТ СН'!$I$11+СВЦЭМ!$D$10+'СЕТ СН'!$I$5-'СЕТ СН'!$I$21</f>
        <v>3940.67550213</v>
      </c>
      <c r="E139" s="36">
        <f>SUMIFS(СВЦЭМ!$D$33:$D$776,СВЦЭМ!$A$33:$A$776,$A139,СВЦЭМ!$B$33:$B$776,E$119)+'СЕТ СН'!$I$11+СВЦЭМ!$D$10+'СЕТ СН'!$I$5-'СЕТ СН'!$I$21</f>
        <v>3954.6195143699997</v>
      </c>
      <c r="F139" s="36">
        <f>SUMIFS(СВЦЭМ!$D$33:$D$776,СВЦЭМ!$A$33:$A$776,$A139,СВЦЭМ!$B$33:$B$776,F$119)+'СЕТ СН'!$I$11+СВЦЭМ!$D$10+'СЕТ СН'!$I$5-'СЕТ СН'!$I$21</f>
        <v>3949.2004326699998</v>
      </c>
      <c r="G139" s="36">
        <f>SUMIFS(СВЦЭМ!$D$33:$D$776,СВЦЭМ!$A$33:$A$776,$A139,СВЦЭМ!$B$33:$B$776,G$119)+'СЕТ СН'!$I$11+СВЦЭМ!$D$10+'СЕТ СН'!$I$5-'СЕТ СН'!$I$21</f>
        <v>3940.9800200999998</v>
      </c>
      <c r="H139" s="36">
        <f>SUMIFS(СВЦЭМ!$D$33:$D$776,СВЦЭМ!$A$33:$A$776,$A139,СВЦЭМ!$B$33:$B$776,H$119)+'СЕТ СН'!$I$11+СВЦЭМ!$D$10+'СЕТ СН'!$I$5-'СЕТ СН'!$I$21</f>
        <v>3906.0326602999999</v>
      </c>
      <c r="I139" s="36">
        <f>SUMIFS(СВЦЭМ!$D$33:$D$776,СВЦЭМ!$A$33:$A$776,$A139,СВЦЭМ!$B$33:$B$776,I$119)+'СЕТ СН'!$I$11+СВЦЭМ!$D$10+'СЕТ СН'!$I$5-'СЕТ СН'!$I$21</f>
        <v>3850.8591790999999</v>
      </c>
      <c r="J139" s="36">
        <f>SUMIFS(СВЦЭМ!$D$33:$D$776,СВЦЭМ!$A$33:$A$776,$A139,СВЦЭМ!$B$33:$B$776,J$119)+'СЕТ СН'!$I$11+СВЦЭМ!$D$10+'СЕТ СН'!$I$5-'СЕТ СН'!$I$21</f>
        <v>3757.4945181600001</v>
      </c>
      <c r="K139" s="36">
        <f>SUMIFS(СВЦЭМ!$D$33:$D$776,СВЦЭМ!$A$33:$A$776,$A139,СВЦЭМ!$B$33:$B$776,K$119)+'СЕТ СН'!$I$11+СВЦЭМ!$D$10+'СЕТ СН'!$I$5-'СЕТ СН'!$I$21</f>
        <v>3743.4428031799998</v>
      </c>
      <c r="L139" s="36">
        <f>SUMIFS(СВЦЭМ!$D$33:$D$776,СВЦЭМ!$A$33:$A$776,$A139,СВЦЭМ!$B$33:$B$776,L$119)+'СЕТ СН'!$I$11+СВЦЭМ!$D$10+'СЕТ СН'!$I$5-'СЕТ СН'!$I$21</f>
        <v>3750.5418878400001</v>
      </c>
      <c r="M139" s="36">
        <f>SUMIFS(СВЦЭМ!$D$33:$D$776,СВЦЭМ!$A$33:$A$776,$A139,СВЦЭМ!$B$33:$B$776,M$119)+'СЕТ СН'!$I$11+СВЦЭМ!$D$10+'СЕТ СН'!$I$5-'СЕТ СН'!$I$21</f>
        <v>3758.4865952999999</v>
      </c>
      <c r="N139" s="36">
        <f>SUMIFS(СВЦЭМ!$D$33:$D$776,СВЦЭМ!$A$33:$A$776,$A139,СВЦЭМ!$B$33:$B$776,N$119)+'СЕТ СН'!$I$11+СВЦЭМ!$D$10+'СЕТ СН'!$I$5-'СЕТ СН'!$I$21</f>
        <v>3765.553461</v>
      </c>
      <c r="O139" s="36">
        <f>SUMIFS(СВЦЭМ!$D$33:$D$776,СВЦЭМ!$A$33:$A$776,$A139,СВЦЭМ!$B$33:$B$776,O$119)+'СЕТ СН'!$I$11+СВЦЭМ!$D$10+'СЕТ СН'!$I$5-'СЕТ СН'!$I$21</f>
        <v>3775.7251572800001</v>
      </c>
      <c r="P139" s="36">
        <f>SUMIFS(СВЦЭМ!$D$33:$D$776,СВЦЭМ!$A$33:$A$776,$A139,СВЦЭМ!$B$33:$B$776,P$119)+'СЕТ СН'!$I$11+СВЦЭМ!$D$10+'СЕТ СН'!$I$5-'СЕТ СН'!$I$21</f>
        <v>3782.8166682999999</v>
      </c>
      <c r="Q139" s="36">
        <f>SUMIFS(СВЦЭМ!$D$33:$D$776,СВЦЭМ!$A$33:$A$776,$A139,СВЦЭМ!$B$33:$B$776,Q$119)+'СЕТ СН'!$I$11+СВЦЭМ!$D$10+'СЕТ СН'!$I$5-'СЕТ СН'!$I$21</f>
        <v>3791.25355468</v>
      </c>
      <c r="R139" s="36">
        <f>SUMIFS(СВЦЭМ!$D$33:$D$776,СВЦЭМ!$A$33:$A$776,$A139,СВЦЭМ!$B$33:$B$776,R$119)+'СЕТ СН'!$I$11+СВЦЭМ!$D$10+'СЕТ СН'!$I$5-'СЕТ СН'!$I$21</f>
        <v>3789.4656306100001</v>
      </c>
      <c r="S139" s="36">
        <f>SUMIFS(СВЦЭМ!$D$33:$D$776,СВЦЭМ!$A$33:$A$776,$A139,СВЦЭМ!$B$33:$B$776,S$119)+'СЕТ СН'!$I$11+СВЦЭМ!$D$10+'СЕТ СН'!$I$5-'СЕТ СН'!$I$21</f>
        <v>3794.63438279</v>
      </c>
      <c r="T139" s="36">
        <f>SUMIFS(СВЦЭМ!$D$33:$D$776,СВЦЭМ!$A$33:$A$776,$A139,СВЦЭМ!$B$33:$B$776,T$119)+'СЕТ СН'!$I$11+СВЦЭМ!$D$10+'СЕТ СН'!$I$5-'СЕТ СН'!$I$21</f>
        <v>3784.5990392900003</v>
      </c>
      <c r="U139" s="36">
        <f>SUMIFS(СВЦЭМ!$D$33:$D$776,СВЦЭМ!$A$33:$A$776,$A139,СВЦЭМ!$B$33:$B$776,U$119)+'СЕТ СН'!$I$11+СВЦЭМ!$D$10+'СЕТ СН'!$I$5-'СЕТ СН'!$I$21</f>
        <v>3769.2142535600001</v>
      </c>
      <c r="V139" s="36">
        <f>SUMIFS(СВЦЭМ!$D$33:$D$776,СВЦЭМ!$A$33:$A$776,$A139,СВЦЭМ!$B$33:$B$776,V$119)+'СЕТ СН'!$I$11+СВЦЭМ!$D$10+'СЕТ СН'!$I$5-'СЕТ СН'!$I$21</f>
        <v>3759.3338737700001</v>
      </c>
      <c r="W139" s="36">
        <f>SUMIFS(СВЦЭМ!$D$33:$D$776,СВЦЭМ!$A$33:$A$776,$A139,СВЦЭМ!$B$33:$B$776,W$119)+'СЕТ СН'!$I$11+СВЦЭМ!$D$10+'СЕТ СН'!$I$5-'СЕТ СН'!$I$21</f>
        <v>3762.1183336499998</v>
      </c>
      <c r="X139" s="36">
        <f>SUMIFS(СВЦЭМ!$D$33:$D$776,СВЦЭМ!$A$33:$A$776,$A139,СВЦЭМ!$B$33:$B$776,X$119)+'СЕТ СН'!$I$11+СВЦЭМ!$D$10+'СЕТ СН'!$I$5-'СЕТ СН'!$I$21</f>
        <v>3757.1576332600002</v>
      </c>
      <c r="Y139" s="36">
        <f>SUMIFS(СВЦЭМ!$D$33:$D$776,СВЦЭМ!$A$33:$A$776,$A139,СВЦЭМ!$B$33:$B$776,Y$119)+'СЕТ СН'!$I$11+СВЦЭМ!$D$10+'СЕТ СН'!$I$5-'СЕТ СН'!$I$21</f>
        <v>3797.00599173</v>
      </c>
    </row>
    <row r="140" spans="1:25" ht="15.75" x14ac:dyDescent="0.2">
      <c r="A140" s="35">
        <f t="shared" si="3"/>
        <v>43942</v>
      </c>
      <c r="B140" s="36">
        <f>SUMIFS(СВЦЭМ!$D$33:$D$776,СВЦЭМ!$A$33:$A$776,$A140,СВЦЭМ!$B$33:$B$776,B$119)+'СЕТ СН'!$I$11+СВЦЭМ!$D$10+'СЕТ СН'!$I$5-'СЕТ СН'!$I$21</f>
        <v>3882.03279595</v>
      </c>
      <c r="C140" s="36">
        <f>SUMIFS(СВЦЭМ!$D$33:$D$776,СВЦЭМ!$A$33:$A$776,$A140,СВЦЭМ!$B$33:$B$776,C$119)+'СЕТ СН'!$I$11+СВЦЭМ!$D$10+'СЕТ СН'!$I$5-'СЕТ СН'!$I$21</f>
        <v>3914.4034775700002</v>
      </c>
      <c r="D140" s="36">
        <f>SUMIFS(СВЦЭМ!$D$33:$D$776,СВЦЭМ!$A$33:$A$776,$A140,СВЦЭМ!$B$33:$B$776,D$119)+'СЕТ СН'!$I$11+СВЦЭМ!$D$10+'СЕТ СН'!$I$5-'СЕТ СН'!$I$21</f>
        <v>3936.5995113399999</v>
      </c>
      <c r="E140" s="36">
        <f>SUMIFS(СВЦЭМ!$D$33:$D$776,СВЦЭМ!$A$33:$A$776,$A140,СВЦЭМ!$B$33:$B$776,E$119)+'СЕТ СН'!$I$11+СВЦЭМ!$D$10+'СЕТ СН'!$I$5-'СЕТ СН'!$I$21</f>
        <v>3946.47928198</v>
      </c>
      <c r="F140" s="36">
        <f>SUMIFS(СВЦЭМ!$D$33:$D$776,СВЦЭМ!$A$33:$A$776,$A140,СВЦЭМ!$B$33:$B$776,F$119)+'СЕТ СН'!$I$11+СВЦЭМ!$D$10+'СЕТ СН'!$I$5-'СЕТ СН'!$I$21</f>
        <v>3938.15556767</v>
      </c>
      <c r="G140" s="36">
        <f>SUMIFS(СВЦЭМ!$D$33:$D$776,СВЦЭМ!$A$33:$A$776,$A140,СВЦЭМ!$B$33:$B$776,G$119)+'СЕТ СН'!$I$11+СВЦЭМ!$D$10+'СЕТ СН'!$I$5-'СЕТ СН'!$I$21</f>
        <v>3928.2623989100002</v>
      </c>
      <c r="H140" s="36">
        <f>SUMIFS(СВЦЭМ!$D$33:$D$776,СВЦЭМ!$A$33:$A$776,$A140,СВЦЭМ!$B$33:$B$776,H$119)+'СЕТ СН'!$I$11+СВЦЭМ!$D$10+'СЕТ СН'!$I$5-'СЕТ СН'!$I$21</f>
        <v>3871.58060716</v>
      </c>
      <c r="I140" s="36">
        <f>SUMIFS(СВЦЭМ!$D$33:$D$776,СВЦЭМ!$A$33:$A$776,$A140,СВЦЭМ!$B$33:$B$776,I$119)+'СЕТ СН'!$I$11+СВЦЭМ!$D$10+'СЕТ СН'!$I$5-'СЕТ СН'!$I$21</f>
        <v>3832.3297729400001</v>
      </c>
      <c r="J140" s="36">
        <f>SUMIFS(СВЦЭМ!$D$33:$D$776,СВЦЭМ!$A$33:$A$776,$A140,СВЦЭМ!$B$33:$B$776,J$119)+'СЕТ СН'!$I$11+СВЦЭМ!$D$10+'СЕТ СН'!$I$5-'СЕТ СН'!$I$21</f>
        <v>3770.1238177499999</v>
      </c>
      <c r="K140" s="36">
        <f>SUMIFS(СВЦЭМ!$D$33:$D$776,СВЦЭМ!$A$33:$A$776,$A140,СВЦЭМ!$B$33:$B$776,K$119)+'СЕТ СН'!$I$11+СВЦЭМ!$D$10+'СЕТ СН'!$I$5-'СЕТ СН'!$I$21</f>
        <v>3768.97794767</v>
      </c>
      <c r="L140" s="36">
        <f>SUMIFS(СВЦЭМ!$D$33:$D$776,СВЦЭМ!$A$33:$A$776,$A140,СВЦЭМ!$B$33:$B$776,L$119)+'СЕТ СН'!$I$11+СВЦЭМ!$D$10+'СЕТ СН'!$I$5-'СЕТ СН'!$I$21</f>
        <v>3769.8176730599998</v>
      </c>
      <c r="M140" s="36">
        <f>SUMIFS(СВЦЭМ!$D$33:$D$776,СВЦЭМ!$A$33:$A$776,$A140,СВЦЭМ!$B$33:$B$776,M$119)+'СЕТ СН'!$I$11+СВЦЭМ!$D$10+'СЕТ СН'!$I$5-'СЕТ СН'!$I$21</f>
        <v>3767.3039610300002</v>
      </c>
      <c r="N140" s="36">
        <f>SUMIFS(СВЦЭМ!$D$33:$D$776,СВЦЭМ!$A$33:$A$776,$A140,СВЦЭМ!$B$33:$B$776,N$119)+'СЕТ СН'!$I$11+СВЦЭМ!$D$10+'СЕТ СН'!$I$5-'СЕТ СН'!$I$21</f>
        <v>3775.8022682700002</v>
      </c>
      <c r="O140" s="36">
        <f>SUMIFS(СВЦЭМ!$D$33:$D$776,СВЦЭМ!$A$33:$A$776,$A140,СВЦЭМ!$B$33:$B$776,O$119)+'СЕТ СН'!$I$11+СВЦЭМ!$D$10+'СЕТ СН'!$I$5-'СЕТ СН'!$I$21</f>
        <v>3796.5344215</v>
      </c>
      <c r="P140" s="36">
        <f>SUMIFS(СВЦЭМ!$D$33:$D$776,СВЦЭМ!$A$33:$A$776,$A140,СВЦЭМ!$B$33:$B$776,P$119)+'СЕТ СН'!$I$11+СВЦЭМ!$D$10+'СЕТ СН'!$I$5-'СЕТ СН'!$I$21</f>
        <v>3792.46421986</v>
      </c>
      <c r="Q140" s="36">
        <f>SUMIFS(СВЦЭМ!$D$33:$D$776,СВЦЭМ!$A$33:$A$776,$A140,СВЦЭМ!$B$33:$B$776,Q$119)+'СЕТ СН'!$I$11+СВЦЭМ!$D$10+'СЕТ СН'!$I$5-'СЕТ СН'!$I$21</f>
        <v>3809.2982971299998</v>
      </c>
      <c r="R140" s="36">
        <f>SUMIFS(СВЦЭМ!$D$33:$D$776,СВЦЭМ!$A$33:$A$776,$A140,СВЦЭМ!$B$33:$B$776,R$119)+'СЕТ СН'!$I$11+СВЦЭМ!$D$10+'СЕТ СН'!$I$5-'СЕТ СН'!$I$21</f>
        <v>3795.29645411</v>
      </c>
      <c r="S140" s="36">
        <f>SUMIFS(СВЦЭМ!$D$33:$D$776,СВЦЭМ!$A$33:$A$776,$A140,СВЦЭМ!$B$33:$B$776,S$119)+'СЕТ СН'!$I$11+СВЦЭМ!$D$10+'СЕТ СН'!$I$5-'СЕТ СН'!$I$21</f>
        <v>3787.14790232</v>
      </c>
      <c r="T140" s="36">
        <f>SUMIFS(СВЦЭМ!$D$33:$D$776,СВЦЭМ!$A$33:$A$776,$A140,СВЦЭМ!$B$33:$B$776,T$119)+'СЕТ СН'!$I$11+СВЦЭМ!$D$10+'СЕТ СН'!$I$5-'СЕТ СН'!$I$21</f>
        <v>3792.2453507</v>
      </c>
      <c r="U140" s="36">
        <f>SUMIFS(СВЦЭМ!$D$33:$D$776,СВЦЭМ!$A$33:$A$776,$A140,СВЦЭМ!$B$33:$B$776,U$119)+'СЕТ СН'!$I$11+СВЦЭМ!$D$10+'СЕТ СН'!$I$5-'СЕТ СН'!$I$21</f>
        <v>3801.35970155</v>
      </c>
      <c r="V140" s="36">
        <f>SUMIFS(СВЦЭМ!$D$33:$D$776,СВЦЭМ!$A$33:$A$776,$A140,СВЦЭМ!$B$33:$B$776,V$119)+'СЕТ СН'!$I$11+СВЦЭМ!$D$10+'СЕТ СН'!$I$5-'СЕТ СН'!$I$21</f>
        <v>3810.5255599100001</v>
      </c>
      <c r="W140" s="36">
        <f>SUMIFS(СВЦЭМ!$D$33:$D$776,СВЦЭМ!$A$33:$A$776,$A140,СВЦЭМ!$B$33:$B$776,W$119)+'СЕТ СН'!$I$11+СВЦЭМ!$D$10+'СЕТ СН'!$I$5-'СЕТ СН'!$I$21</f>
        <v>3813.5961561399999</v>
      </c>
      <c r="X140" s="36">
        <f>SUMIFS(СВЦЭМ!$D$33:$D$776,СВЦЭМ!$A$33:$A$776,$A140,СВЦЭМ!$B$33:$B$776,X$119)+'СЕТ СН'!$I$11+СВЦЭМ!$D$10+'СЕТ СН'!$I$5-'СЕТ СН'!$I$21</f>
        <v>3800.5873714700001</v>
      </c>
      <c r="Y140" s="36">
        <f>SUMIFS(СВЦЭМ!$D$33:$D$776,СВЦЭМ!$A$33:$A$776,$A140,СВЦЭМ!$B$33:$B$776,Y$119)+'СЕТ СН'!$I$11+СВЦЭМ!$D$10+'СЕТ СН'!$I$5-'СЕТ СН'!$I$21</f>
        <v>3823.90421664</v>
      </c>
    </row>
    <row r="141" spans="1:25" ht="15.75" x14ac:dyDescent="0.2">
      <c r="A141" s="35">
        <f t="shared" si="3"/>
        <v>43943</v>
      </c>
      <c r="B141" s="36">
        <f>SUMIFS(СВЦЭМ!$D$33:$D$776,СВЦЭМ!$A$33:$A$776,$A141,СВЦЭМ!$B$33:$B$776,B$119)+'СЕТ СН'!$I$11+СВЦЭМ!$D$10+'СЕТ СН'!$I$5-'СЕТ СН'!$I$21</f>
        <v>3851.4312893599999</v>
      </c>
      <c r="C141" s="36">
        <f>SUMIFS(СВЦЭМ!$D$33:$D$776,СВЦЭМ!$A$33:$A$776,$A141,СВЦЭМ!$B$33:$B$776,C$119)+'СЕТ СН'!$I$11+СВЦЭМ!$D$10+'СЕТ СН'!$I$5-'СЕТ СН'!$I$21</f>
        <v>3848.5866857300002</v>
      </c>
      <c r="D141" s="36">
        <f>SUMIFS(СВЦЭМ!$D$33:$D$776,СВЦЭМ!$A$33:$A$776,$A141,СВЦЭМ!$B$33:$B$776,D$119)+'СЕТ СН'!$I$11+СВЦЭМ!$D$10+'СЕТ СН'!$I$5-'СЕТ СН'!$I$21</f>
        <v>3850.3028477299999</v>
      </c>
      <c r="E141" s="36">
        <f>SUMIFS(СВЦЭМ!$D$33:$D$776,СВЦЭМ!$A$33:$A$776,$A141,СВЦЭМ!$B$33:$B$776,E$119)+'СЕТ СН'!$I$11+СВЦЭМ!$D$10+'СЕТ СН'!$I$5-'СЕТ СН'!$I$21</f>
        <v>3853.61598817</v>
      </c>
      <c r="F141" s="36">
        <f>SUMIFS(СВЦЭМ!$D$33:$D$776,СВЦЭМ!$A$33:$A$776,$A141,СВЦЭМ!$B$33:$B$776,F$119)+'СЕТ СН'!$I$11+СВЦЭМ!$D$10+'СЕТ СН'!$I$5-'СЕТ СН'!$I$21</f>
        <v>3853.74778818</v>
      </c>
      <c r="G141" s="36">
        <f>SUMIFS(СВЦЭМ!$D$33:$D$776,СВЦЭМ!$A$33:$A$776,$A141,СВЦЭМ!$B$33:$B$776,G$119)+'СЕТ СН'!$I$11+СВЦЭМ!$D$10+'СЕТ СН'!$I$5-'СЕТ СН'!$I$21</f>
        <v>3860.6647870900001</v>
      </c>
      <c r="H141" s="36">
        <f>SUMIFS(СВЦЭМ!$D$33:$D$776,СВЦЭМ!$A$33:$A$776,$A141,СВЦЭМ!$B$33:$B$776,H$119)+'СЕТ СН'!$I$11+СВЦЭМ!$D$10+'СЕТ СН'!$I$5-'СЕТ СН'!$I$21</f>
        <v>3864.5320457799999</v>
      </c>
      <c r="I141" s="36">
        <f>SUMIFS(СВЦЭМ!$D$33:$D$776,СВЦЭМ!$A$33:$A$776,$A141,СВЦЭМ!$B$33:$B$776,I$119)+'СЕТ СН'!$I$11+СВЦЭМ!$D$10+'СЕТ СН'!$I$5-'СЕТ СН'!$I$21</f>
        <v>3860.2914203</v>
      </c>
      <c r="J141" s="36">
        <f>SUMIFS(СВЦЭМ!$D$33:$D$776,СВЦЭМ!$A$33:$A$776,$A141,СВЦЭМ!$B$33:$B$776,J$119)+'СЕТ СН'!$I$11+СВЦЭМ!$D$10+'СЕТ СН'!$I$5-'СЕТ СН'!$I$21</f>
        <v>3810.90520294</v>
      </c>
      <c r="K141" s="36">
        <f>SUMIFS(СВЦЭМ!$D$33:$D$776,СВЦЭМ!$A$33:$A$776,$A141,СВЦЭМ!$B$33:$B$776,K$119)+'СЕТ СН'!$I$11+СВЦЭМ!$D$10+'СЕТ СН'!$I$5-'СЕТ СН'!$I$21</f>
        <v>3806.0367728599999</v>
      </c>
      <c r="L141" s="36">
        <f>SUMIFS(СВЦЭМ!$D$33:$D$776,СВЦЭМ!$A$33:$A$776,$A141,СВЦЭМ!$B$33:$B$776,L$119)+'СЕТ СН'!$I$11+СВЦЭМ!$D$10+'СЕТ СН'!$I$5-'СЕТ СН'!$I$21</f>
        <v>3806.6893366700001</v>
      </c>
      <c r="M141" s="36">
        <f>SUMIFS(СВЦЭМ!$D$33:$D$776,СВЦЭМ!$A$33:$A$776,$A141,СВЦЭМ!$B$33:$B$776,M$119)+'СЕТ СН'!$I$11+СВЦЭМ!$D$10+'СЕТ СН'!$I$5-'СЕТ СН'!$I$21</f>
        <v>3807.61348155</v>
      </c>
      <c r="N141" s="36">
        <f>SUMIFS(СВЦЭМ!$D$33:$D$776,СВЦЭМ!$A$33:$A$776,$A141,СВЦЭМ!$B$33:$B$776,N$119)+'СЕТ СН'!$I$11+СВЦЭМ!$D$10+'СЕТ СН'!$I$5-'СЕТ СН'!$I$21</f>
        <v>3815.74562668</v>
      </c>
      <c r="O141" s="36">
        <f>SUMIFS(СВЦЭМ!$D$33:$D$776,СВЦЭМ!$A$33:$A$776,$A141,СВЦЭМ!$B$33:$B$776,O$119)+'СЕТ СН'!$I$11+СВЦЭМ!$D$10+'СЕТ СН'!$I$5-'СЕТ СН'!$I$21</f>
        <v>3817.10276312</v>
      </c>
      <c r="P141" s="36">
        <f>SUMIFS(СВЦЭМ!$D$33:$D$776,СВЦЭМ!$A$33:$A$776,$A141,СВЦЭМ!$B$33:$B$776,P$119)+'СЕТ СН'!$I$11+СВЦЭМ!$D$10+'СЕТ СН'!$I$5-'СЕТ СН'!$I$21</f>
        <v>3822.7011580200001</v>
      </c>
      <c r="Q141" s="36">
        <f>SUMIFS(СВЦЭМ!$D$33:$D$776,СВЦЭМ!$A$33:$A$776,$A141,СВЦЭМ!$B$33:$B$776,Q$119)+'СЕТ СН'!$I$11+СВЦЭМ!$D$10+'СЕТ СН'!$I$5-'СЕТ СН'!$I$21</f>
        <v>3828.27583379</v>
      </c>
      <c r="R141" s="36">
        <f>SUMIFS(СВЦЭМ!$D$33:$D$776,СВЦЭМ!$A$33:$A$776,$A141,СВЦЭМ!$B$33:$B$776,R$119)+'СЕТ СН'!$I$11+СВЦЭМ!$D$10+'СЕТ СН'!$I$5-'СЕТ СН'!$I$21</f>
        <v>3823.35408555</v>
      </c>
      <c r="S141" s="36">
        <f>SUMIFS(СВЦЭМ!$D$33:$D$776,СВЦЭМ!$A$33:$A$776,$A141,СВЦЭМ!$B$33:$B$776,S$119)+'СЕТ СН'!$I$11+СВЦЭМ!$D$10+'СЕТ СН'!$I$5-'СЕТ СН'!$I$21</f>
        <v>3815.23899734</v>
      </c>
      <c r="T141" s="36">
        <f>SUMIFS(СВЦЭМ!$D$33:$D$776,СВЦЭМ!$A$33:$A$776,$A141,СВЦЭМ!$B$33:$B$776,T$119)+'СЕТ СН'!$I$11+СВЦЭМ!$D$10+'СЕТ СН'!$I$5-'СЕТ СН'!$I$21</f>
        <v>3807.0387227700003</v>
      </c>
      <c r="U141" s="36">
        <f>SUMIFS(СВЦЭМ!$D$33:$D$776,СВЦЭМ!$A$33:$A$776,$A141,СВЦЭМ!$B$33:$B$776,U$119)+'СЕТ СН'!$I$11+СВЦЭМ!$D$10+'СЕТ СН'!$I$5-'СЕТ СН'!$I$21</f>
        <v>3798.0070946999999</v>
      </c>
      <c r="V141" s="36">
        <f>SUMIFS(СВЦЭМ!$D$33:$D$776,СВЦЭМ!$A$33:$A$776,$A141,СВЦЭМ!$B$33:$B$776,V$119)+'СЕТ СН'!$I$11+СВЦЭМ!$D$10+'СЕТ СН'!$I$5-'СЕТ СН'!$I$21</f>
        <v>3791.1057695899999</v>
      </c>
      <c r="W141" s="36">
        <f>SUMIFS(СВЦЭМ!$D$33:$D$776,СВЦЭМ!$A$33:$A$776,$A141,СВЦЭМ!$B$33:$B$776,W$119)+'СЕТ СН'!$I$11+СВЦЭМ!$D$10+'СЕТ СН'!$I$5-'СЕТ СН'!$I$21</f>
        <v>3786.1610381099999</v>
      </c>
      <c r="X141" s="36">
        <f>SUMIFS(СВЦЭМ!$D$33:$D$776,СВЦЭМ!$A$33:$A$776,$A141,СВЦЭМ!$B$33:$B$776,X$119)+'СЕТ СН'!$I$11+СВЦЭМ!$D$10+'СЕТ СН'!$I$5-'СЕТ СН'!$I$21</f>
        <v>3769.2546558900003</v>
      </c>
      <c r="Y141" s="36">
        <f>SUMIFS(СВЦЭМ!$D$33:$D$776,СВЦЭМ!$A$33:$A$776,$A141,СВЦЭМ!$B$33:$B$776,Y$119)+'СЕТ СН'!$I$11+СВЦЭМ!$D$10+'СЕТ СН'!$I$5-'СЕТ СН'!$I$21</f>
        <v>3802.3936447300002</v>
      </c>
    </row>
    <row r="142" spans="1:25" ht="15.75" x14ac:dyDescent="0.2">
      <c r="A142" s="35">
        <f t="shared" si="3"/>
        <v>43944</v>
      </c>
      <c r="B142" s="36">
        <f>SUMIFS(СВЦЭМ!$D$33:$D$776,СВЦЭМ!$A$33:$A$776,$A142,СВЦЭМ!$B$33:$B$776,B$119)+'СЕТ СН'!$I$11+СВЦЭМ!$D$10+'СЕТ СН'!$I$5-'СЕТ СН'!$I$21</f>
        <v>3944.6091233400002</v>
      </c>
      <c r="C142" s="36">
        <f>SUMIFS(СВЦЭМ!$D$33:$D$776,СВЦЭМ!$A$33:$A$776,$A142,СВЦЭМ!$B$33:$B$776,C$119)+'СЕТ СН'!$I$11+СВЦЭМ!$D$10+'СЕТ СН'!$I$5-'СЕТ СН'!$I$21</f>
        <v>3955.24336257</v>
      </c>
      <c r="D142" s="36">
        <f>SUMIFS(СВЦЭМ!$D$33:$D$776,СВЦЭМ!$A$33:$A$776,$A142,СВЦЭМ!$B$33:$B$776,D$119)+'СЕТ СН'!$I$11+СВЦЭМ!$D$10+'СЕТ СН'!$I$5-'СЕТ СН'!$I$21</f>
        <v>3977.1804726</v>
      </c>
      <c r="E142" s="36">
        <f>SUMIFS(СВЦЭМ!$D$33:$D$776,СВЦЭМ!$A$33:$A$776,$A142,СВЦЭМ!$B$33:$B$776,E$119)+'СЕТ СН'!$I$11+СВЦЭМ!$D$10+'СЕТ СН'!$I$5-'СЕТ СН'!$I$21</f>
        <v>3995.7074213400001</v>
      </c>
      <c r="F142" s="36">
        <f>SUMIFS(СВЦЭМ!$D$33:$D$776,СВЦЭМ!$A$33:$A$776,$A142,СВЦЭМ!$B$33:$B$776,F$119)+'СЕТ СН'!$I$11+СВЦЭМ!$D$10+'СЕТ СН'!$I$5-'СЕТ СН'!$I$21</f>
        <v>3997.4773808299997</v>
      </c>
      <c r="G142" s="36">
        <f>SUMIFS(СВЦЭМ!$D$33:$D$776,СВЦЭМ!$A$33:$A$776,$A142,СВЦЭМ!$B$33:$B$776,G$119)+'СЕТ СН'!$I$11+СВЦЭМ!$D$10+'СЕТ СН'!$I$5-'СЕТ СН'!$I$21</f>
        <v>3985.2006734500001</v>
      </c>
      <c r="H142" s="36">
        <f>SUMIFS(СВЦЭМ!$D$33:$D$776,СВЦЭМ!$A$33:$A$776,$A142,СВЦЭМ!$B$33:$B$776,H$119)+'СЕТ СН'!$I$11+СВЦЭМ!$D$10+'СЕТ СН'!$I$5-'СЕТ СН'!$I$21</f>
        <v>3962.5194182200003</v>
      </c>
      <c r="I142" s="36">
        <f>SUMIFS(СВЦЭМ!$D$33:$D$776,СВЦЭМ!$A$33:$A$776,$A142,СВЦЭМ!$B$33:$B$776,I$119)+'СЕТ СН'!$I$11+СВЦЭМ!$D$10+'СЕТ СН'!$I$5-'СЕТ СН'!$I$21</f>
        <v>3942.9484195099999</v>
      </c>
      <c r="J142" s="36">
        <f>SUMIFS(СВЦЭМ!$D$33:$D$776,СВЦЭМ!$A$33:$A$776,$A142,СВЦЭМ!$B$33:$B$776,J$119)+'СЕТ СН'!$I$11+СВЦЭМ!$D$10+'СЕТ СН'!$I$5-'СЕТ СН'!$I$21</f>
        <v>3884.9506444799999</v>
      </c>
      <c r="K142" s="36">
        <f>SUMIFS(СВЦЭМ!$D$33:$D$776,СВЦЭМ!$A$33:$A$776,$A142,СВЦЭМ!$B$33:$B$776,K$119)+'СЕТ СН'!$I$11+СВЦЭМ!$D$10+'СЕТ СН'!$I$5-'СЕТ СН'!$I$21</f>
        <v>3866.7117598200002</v>
      </c>
      <c r="L142" s="36">
        <f>SUMIFS(СВЦЭМ!$D$33:$D$776,СВЦЭМ!$A$33:$A$776,$A142,СВЦЭМ!$B$33:$B$776,L$119)+'СЕТ СН'!$I$11+СВЦЭМ!$D$10+'СЕТ СН'!$I$5-'СЕТ СН'!$I$21</f>
        <v>3853.8041537199997</v>
      </c>
      <c r="M142" s="36">
        <f>SUMIFS(СВЦЭМ!$D$33:$D$776,СВЦЭМ!$A$33:$A$776,$A142,СВЦЭМ!$B$33:$B$776,M$119)+'СЕТ СН'!$I$11+СВЦЭМ!$D$10+'СЕТ СН'!$I$5-'СЕТ СН'!$I$21</f>
        <v>3856.60319011</v>
      </c>
      <c r="N142" s="36">
        <f>SUMIFS(СВЦЭМ!$D$33:$D$776,СВЦЭМ!$A$33:$A$776,$A142,СВЦЭМ!$B$33:$B$776,N$119)+'СЕТ СН'!$I$11+СВЦЭМ!$D$10+'СЕТ СН'!$I$5-'СЕТ СН'!$I$21</f>
        <v>3861.6414693400002</v>
      </c>
      <c r="O142" s="36">
        <f>SUMIFS(СВЦЭМ!$D$33:$D$776,СВЦЭМ!$A$33:$A$776,$A142,СВЦЭМ!$B$33:$B$776,O$119)+'СЕТ СН'!$I$11+СВЦЭМ!$D$10+'СЕТ СН'!$I$5-'СЕТ СН'!$I$21</f>
        <v>3878.9245207899999</v>
      </c>
      <c r="P142" s="36">
        <f>SUMIFS(СВЦЭМ!$D$33:$D$776,СВЦЭМ!$A$33:$A$776,$A142,СВЦЭМ!$B$33:$B$776,P$119)+'СЕТ СН'!$I$11+СВЦЭМ!$D$10+'СЕТ СН'!$I$5-'СЕТ СН'!$I$21</f>
        <v>3887.2847596900001</v>
      </c>
      <c r="Q142" s="36">
        <f>SUMIFS(СВЦЭМ!$D$33:$D$776,СВЦЭМ!$A$33:$A$776,$A142,СВЦЭМ!$B$33:$B$776,Q$119)+'СЕТ СН'!$I$11+СВЦЭМ!$D$10+'СЕТ СН'!$I$5-'СЕТ СН'!$I$21</f>
        <v>3893.1277553599998</v>
      </c>
      <c r="R142" s="36">
        <f>SUMIFS(СВЦЭМ!$D$33:$D$776,СВЦЭМ!$A$33:$A$776,$A142,СВЦЭМ!$B$33:$B$776,R$119)+'СЕТ СН'!$I$11+СВЦЭМ!$D$10+'СЕТ СН'!$I$5-'СЕТ СН'!$I$21</f>
        <v>3894.0100298400002</v>
      </c>
      <c r="S142" s="36">
        <f>SUMIFS(СВЦЭМ!$D$33:$D$776,СВЦЭМ!$A$33:$A$776,$A142,СВЦЭМ!$B$33:$B$776,S$119)+'СЕТ СН'!$I$11+СВЦЭМ!$D$10+'СЕТ СН'!$I$5-'СЕТ СН'!$I$21</f>
        <v>3883.3090571600001</v>
      </c>
      <c r="T142" s="36">
        <f>SUMIFS(СВЦЭМ!$D$33:$D$776,СВЦЭМ!$A$33:$A$776,$A142,СВЦЭМ!$B$33:$B$776,T$119)+'СЕТ СН'!$I$11+СВЦЭМ!$D$10+'СЕТ СН'!$I$5-'СЕТ СН'!$I$21</f>
        <v>3858.9595188499998</v>
      </c>
      <c r="U142" s="36">
        <f>SUMIFS(СВЦЭМ!$D$33:$D$776,СВЦЭМ!$A$33:$A$776,$A142,СВЦЭМ!$B$33:$B$776,U$119)+'СЕТ СН'!$I$11+СВЦЭМ!$D$10+'СЕТ СН'!$I$5-'СЕТ СН'!$I$21</f>
        <v>3834.2911466099999</v>
      </c>
      <c r="V142" s="36">
        <f>SUMIFS(СВЦЭМ!$D$33:$D$776,СВЦЭМ!$A$33:$A$776,$A142,СВЦЭМ!$B$33:$B$776,V$119)+'СЕТ СН'!$I$11+СВЦЭМ!$D$10+'СЕТ СН'!$I$5-'СЕТ СН'!$I$21</f>
        <v>3825.9872816300003</v>
      </c>
      <c r="W142" s="36">
        <f>SUMIFS(СВЦЭМ!$D$33:$D$776,СВЦЭМ!$A$33:$A$776,$A142,СВЦЭМ!$B$33:$B$776,W$119)+'СЕТ СН'!$I$11+СВЦЭМ!$D$10+'СЕТ СН'!$I$5-'СЕТ СН'!$I$21</f>
        <v>3817.2815549100001</v>
      </c>
      <c r="X142" s="36">
        <f>SUMIFS(СВЦЭМ!$D$33:$D$776,СВЦЭМ!$A$33:$A$776,$A142,СВЦЭМ!$B$33:$B$776,X$119)+'СЕТ СН'!$I$11+СВЦЭМ!$D$10+'СЕТ СН'!$I$5-'СЕТ СН'!$I$21</f>
        <v>3832.8997856800002</v>
      </c>
      <c r="Y142" s="36">
        <f>SUMIFS(СВЦЭМ!$D$33:$D$776,СВЦЭМ!$A$33:$A$776,$A142,СВЦЭМ!$B$33:$B$776,Y$119)+'СЕТ СН'!$I$11+СВЦЭМ!$D$10+'СЕТ СН'!$I$5-'СЕТ СН'!$I$21</f>
        <v>3873.4472961699998</v>
      </c>
    </row>
    <row r="143" spans="1:25" ht="15.75" x14ac:dyDescent="0.2">
      <c r="A143" s="35">
        <f t="shared" si="3"/>
        <v>43945</v>
      </c>
      <c r="B143" s="36">
        <f>SUMIFS(СВЦЭМ!$D$33:$D$776,СВЦЭМ!$A$33:$A$776,$A143,СВЦЭМ!$B$33:$B$776,B$119)+'СЕТ СН'!$I$11+СВЦЭМ!$D$10+'СЕТ СН'!$I$5-'СЕТ СН'!$I$21</f>
        <v>4171.5883572000002</v>
      </c>
      <c r="C143" s="36">
        <f>SUMIFS(СВЦЭМ!$D$33:$D$776,СВЦЭМ!$A$33:$A$776,$A143,СВЦЭМ!$B$33:$B$776,C$119)+'СЕТ СН'!$I$11+СВЦЭМ!$D$10+'СЕТ СН'!$I$5-'СЕТ СН'!$I$21</f>
        <v>4219.2163777699998</v>
      </c>
      <c r="D143" s="36">
        <f>SUMIFS(СВЦЭМ!$D$33:$D$776,СВЦЭМ!$A$33:$A$776,$A143,СВЦЭМ!$B$33:$B$776,D$119)+'СЕТ СН'!$I$11+СВЦЭМ!$D$10+'СЕТ СН'!$I$5-'СЕТ СН'!$I$21</f>
        <v>4250.8885495800005</v>
      </c>
      <c r="E143" s="36">
        <f>SUMIFS(СВЦЭМ!$D$33:$D$776,СВЦЭМ!$A$33:$A$776,$A143,СВЦЭМ!$B$33:$B$776,E$119)+'СЕТ СН'!$I$11+СВЦЭМ!$D$10+'СЕТ СН'!$I$5-'СЕТ СН'!$I$21</f>
        <v>4264.2855889700004</v>
      </c>
      <c r="F143" s="36">
        <f>SUMIFS(СВЦЭМ!$D$33:$D$776,СВЦЭМ!$A$33:$A$776,$A143,СВЦЭМ!$B$33:$B$776,F$119)+'СЕТ СН'!$I$11+СВЦЭМ!$D$10+'СЕТ СН'!$I$5-'СЕТ СН'!$I$21</f>
        <v>4267.7442493500002</v>
      </c>
      <c r="G143" s="36">
        <f>SUMIFS(СВЦЭМ!$D$33:$D$776,СВЦЭМ!$A$33:$A$776,$A143,СВЦЭМ!$B$33:$B$776,G$119)+'СЕТ СН'!$I$11+СВЦЭМ!$D$10+'СЕТ СН'!$I$5-'СЕТ СН'!$I$21</f>
        <v>4263.8668692199999</v>
      </c>
      <c r="H143" s="36">
        <f>SUMIFS(СВЦЭМ!$D$33:$D$776,СВЦЭМ!$A$33:$A$776,$A143,СВЦЭМ!$B$33:$B$776,H$119)+'СЕТ СН'!$I$11+СВЦЭМ!$D$10+'СЕТ СН'!$I$5-'СЕТ СН'!$I$21</f>
        <v>4228.1862552000002</v>
      </c>
      <c r="I143" s="36">
        <f>SUMIFS(СВЦЭМ!$D$33:$D$776,СВЦЭМ!$A$33:$A$776,$A143,СВЦЭМ!$B$33:$B$776,I$119)+'СЕТ СН'!$I$11+СВЦЭМ!$D$10+'СЕТ СН'!$I$5-'СЕТ СН'!$I$21</f>
        <v>4163.1441874800003</v>
      </c>
      <c r="J143" s="36">
        <f>SUMIFS(СВЦЭМ!$D$33:$D$776,СВЦЭМ!$A$33:$A$776,$A143,СВЦЭМ!$B$33:$B$776,J$119)+'СЕТ СН'!$I$11+СВЦЭМ!$D$10+'СЕТ СН'!$I$5-'СЕТ СН'!$I$21</f>
        <v>4056.7731109599999</v>
      </c>
      <c r="K143" s="36">
        <f>SUMIFS(СВЦЭМ!$D$33:$D$776,СВЦЭМ!$A$33:$A$776,$A143,СВЦЭМ!$B$33:$B$776,K$119)+'СЕТ СН'!$I$11+СВЦЭМ!$D$10+'СЕТ СН'!$I$5-'СЕТ СН'!$I$21</f>
        <v>4050.5477405900001</v>
      </c>
      <c r="L143" s="36">
        <f>SUMIFS(СВЦЭМ!$D$33:$D$776,СВЦЭМ!$A$33:$A$776,$A143,СВЦЭМ!$B$33:$B$776,L$119)+'СЕТ СН'!$I$11+СВЦЭМ!$D$10+'СЕТ СН'!$I$5-'СЕТ СН'!$I$21</f>
        <v>4040.1649166899997</v>
      </c>
      <c r="M143" s="36">
        <f>SUMIFS(СВЦЭМ!$D$33:$D$776,СВЦЭМ!$A$33:$A$776,$A143,СВЦЭМ!$B$33:$B$776,M$119)+'СЕТ СН'!$I$11+СВЦЭМ!$D$10+'СЕТ СН'!$I$5-'СЕТ СН'!$I$21</f>
        <v>4014.0768870699999</v>
      </c>
      <c r="N143" s="36">
        <f>SUMIFS(СВЦЭМ!$D$33:$D$776,СВЦЭМ!$A$33:$A$776,$A143,СВЦЭМ!$B$33:$B$776,N$119)+'СЕТ СН'!$I$11+СВЦЭМ!$D$10+'СЕТ СН'!$I$5-'СЕТ СН'!$I$21</f>
        <v>3967.33279945</v>
      </c>
      <c r="O143" s="36">
        <f>SUMIFS(СВЦЭМ!$D$33:$D$776,СВЦЭМ!$A$33:$A$776,$A143,СВЦЭМ!$B$33:$B$776,O$119)+'СЕТ СН'!$I$11+СВЦЭМ!$D$10+'СЕТ СН'!$I$5-'СЕТ СН'!$I$21</f>
        <v>3991.4574338900002</v>
      </c>
      <c r="P143" s="36">
        <f>SUMIFS(СВЦЭМ!$D$33:$D$776,СВЦЭМ!$A$33:$A$776,$A143,СВЦЭМ!$B$33:$B$776,P$119)+'СЕТ СН'!$I$11+СВЦЭМ!$D$10+'СЕТ СН'!$I$5-'СЕТ СН'!$I$21</f>
        <v>4009.5860657599997</v>
      </c>
      <c r="Q143" s="36">
        <f>SUMIFS(СВЦЭМ!$D$33:$D$776,СВЦЭМ!$A$33:$A$776,$A143,СВЦЭМ!$B$33:$B$776,Q$119)+'СЕТ СН'!$I$11+СВЦЭМ!$D$10+'СЕТ СН'!$I$5-'СЕТ СН'!$I$21</f>
        <v>4017.05016484</v>
      </c>
      <c r="R143" s="36">
        <f>SUMIFS(СВЦЭМ!$D$33:$D$776,СВЦЭМ!$A$33:$A$776,$A143,СВЦЭМ!$B$33:$B$776,R$119)+'СЕТ СН'!$I$11+СВЦЭМ!$D$10+'СЕТ СН'!$I$5-'СЕТ СН'!$I$21</f>
        <v>4011.9143083399999</v>
      </c>
      <c r="S143" s="36">
        <f>SUMIFS(СВЦЭМ!$D$33:$D$776,СВЦЭМ!$A$33:$A$776,$A143,СВЦЭМ!$B$33:$B$776,S$119)+'СЕТ СН'!$I$11+СВЦЭМ!$D$10+'СЕТ СН'!$I$5-'СЕТ СН'!$I$21</f>
        <v>4016.8567448700001</v>
      </c>
      <c r="T143" s="36">
        <f>SUMIFS(СВЦЭМ!$D$33:$D$776,СВЦЭМ!$A$33:$A$776,$A143,СВЦЭМ!$B$33:$B$776,T$119)+'СЕТ СН'!$I$11+СВЦЭМ!$D$10+'СЕТ СН'!$I$5-'СЕТ СН'!$I$21</f>
        <v>3981.6496619999998</v>
      </c>
      <c r="U143" s="36">
        <f>SUMIFS(СВЦЭМ!$D$33:$D$776,СВЦЭМ!$A$33:$A$776,$A143,СВЦЭМ!$B$33:$B$776,U$119)+'СЕТ СН'!$I$11+СВЦЭМ!$D$10+'СЕТ СН'!$I$5-'СЕТ СН'!$I$21</f>
        <v>3957.7100612300001</v>
      </c>
      <c r="V143" s="36">
        <f>SUMIFS(СВЦЭМ!$D$33:$D$776,СВЦЭМ!$A$33:$A$776,$A143,СВЦЭМ!$B$33:$B$776,V$119)+'СЕТ СН'!$I$11+СВЦЭМ!$D$10+'СЕТ СН'!$I$5-'СЕТ СН'!$I$21</f>
        <v>3932.2506059500001</v>
      </c>
      <c r="W143" s="36">
        <f>SUMIFS(СВЦЭМ!$D$33:$D$776,СВЦЭМ!$A$33:$A$776,$A143,СВЦЭМ!$B$33:$B$776,W$119)+'СЕТ СН'!$I$11+СВЦЭМ!$D$10+'СЕТ СН'!$I$5-'СЕТ СН'!$I$21</f>
        <v>3920.3001480799999</v>
      </c>
      <c r="X143" s="36">
        <f>SUMIFS(СВЦЭМ!$D$33:$D$776,СВЦЭМ!$A$33:$A$776,$A143,СВЦЭМ!$B$33:$B$776,X$119)+'СЕТ СН'!$I$11+СВЦЭМ!$D$10+'СЕТ СН'!$I$5-'СЕТ СН'!$I$21</f>
        <v>3968.6576293899998</v>
      </c>
      <c r="Y143" s="36">
        <f>SUMIFS(СВЦЭМ!$D$33:$D$776,СВЦЭМ!$A$33:$A$776,$A143,СВЦЭМ!$B$33:$B$776,Y$119)+'СЕТ СН'!$I$11+СВЦЭМ!$D$10+'СЕТ СН'!$I$5-'СЕТ СН'!$I$21</f>
        <v>3941.9839422699997</v>
      </c>
    </row>
    <row r="144" spans="1:25" ht="15.75" x14ac:dyDescent="0.2">
      <c r="A144" s="35">
        <f t="shared" si="3"/>
        <v>43946</v>
      </c>
      <c r="B144" s="36">
        <f>SUMIFS(СВЦЭМ!$D$33:$D$776,СВЦЭМ!$A$33:$A$776,$A144,СВЦЭМ!$B$33:$B$776,B$119)+'СЕТ СН'!$I$11+СВЦЭМ!$D$10+'СЕТ СН'!$I$5-'СЕТ СН'!$I$21</f>
        <v>4128.5408291399999</v>
      </c>
      <c r="C144" s="36">
        <f>SUMIFS(СВЦЭМ!$D$33:$D$776,СВЦЭМ!$A$33:$A$776,$A144,СВЦЭМ!$B$33:$B$776,C$119)+'СЕТ СН'!$I$11+СВЦЭМ!$D$10+'СЕТ СН'!$I$5-'СЕТ СН'!$I$21</f>
        <v>4164.8997133699995</v>
      </c>
      <c r="D144" s="36">
        <f>SUMIFS(СВЦЭМ!$D$33:$D$776,СВЦЭМ!$A$33:$A$776,$A144,СВЦЭМ!$B$33:$B$776,D$119)+'СЕТ СН'!$I$11+СВЦЭМ!$D$10+'СЕТ СН'!$I$5-'СЕТ СН'!$I$21</f>
        <v>4181.0346709900004</v>
      </c>
      <c r="E144" s="36">
        <f>SUMIFS(СВЦЭМ!$D$33:$D$776,СВЦЭМ!$A$33:$A$776,$A144,СВЦЭМ!$B$33:$B$776,E$119)+'СЕТ СН'!$I$11+СВЦЭМ!$D$10+'СЕТ СН'!$I$5-'СЕТ СН'!$I$21</f>
        <v>4196.7438831999998</v>
      </c>
      <c r="F144" s="36">
        <f>SUMIFS(СВЦЭМ!$D$33:$D$776,СВЦЭМ!$A$33:$A$776,$A144,СВЦЭМ!$B$33:$B$776,F$119)+'СЕТ СН'!$I$11+СВЦЭМ!$D$10+'СЕТ СН'!$I$5-'СЕТ СН'!$I$21</f>
        <v>4198.4722419099999</v>
      </c>
      <c r="G144" s="36">
        <f>SUMIFS(СВЦЭМ!$D$33:$D$776,СВЦЭМ!$A$33:$A$776,$A144,СВЦЭМ!$B$33:$B$776,G$119)+'СЕТ СН'!$I$11+СВЦЭМ!$D$10+'СЕТ СН'!$I$5-'СЕТ СН'!$I$21</f>
        <v>4202.7780941299998</v>
      </c>
      <c r="H144" s="36">
        <f>SUMIFS(СВЦЭМ!$D$33:$D$776,СВЦЭМ!$A$33:$A$776,$A144,СВЦЭМ!$B$33:$B$776,H$119)+'СЕТ СН'!$I$11+СВЦЭМ!$D$10+'СЕТ СН'!$I$5-'СЕТ СН'!$I$21</f>
        <v>4196.56419577</v>
      </c>
      <c r="I144" s="36">
        <f>SUMIFS(СВЦЭМ!$D$33:$D$776,СВЦЭМ!$A$33:$A$776,$A144,СВЦЭМ!$B$33:$B$776,I$119)+'СЕТ СН'!$I$11+СВЦЭМ!$D$10+'СЕТ СН'!$I$5-'СЕТ СН'!$I$21</f>
        <v>4179.4763840400001</v>
      </c>
      <c r="J144" s="36">
        <f>SUMIFS(СВЦЭМ!$D$33:$D$776,СВЦЭМ!$A$33:$A$776,$A144,СВЦЭМ!$B$33:$B$776,J$119)+'СЕТ СН'!$I$11+СВЦЭМ!$D$10+'СЕТ СН'!$I$5-'СЕТ СН'!$I$21</f>
        <v>4118.0689861399997</v>
      </c>
      <c r="K144" s="36">
        <f>SUMIFS(СВЦЭМ!$D$33:$D$776,СВЦЭМ!$A$33:$A$776,$A144,СВЦЭМ!$B$33:$B$776,K$119)+'СЕТ СН'!$I$11+СВЦЭМ!$D$10+'СЕТ СН'!$I$5-'СЕТ СН'!$I$21</f>
        <v>4076.4138174299997</v>
      </c>
      <c r="L144" s="36">
        <f>SUMIFS(СВЦЭМ!$D$33:$D$776,СВЦЭМ!$A$33:$A$776,$A144,СВЦЭМ!$B$33:$B$776,L$119)+'СЕТ СН'!$I$11+СВЦЭМ!$D$10+'СЕТ СН'!$I$5-'СЕТ СН'!$I$21</f>
        <v>4063.0594208499997</v>
      </c>
      <c r="M144" s="36">
        <f>SUMIFS(СВЦЭМ!$D$33:$D$776,СВЦЭМ!$A$33:$A$776,$A144,СВЦЭМ!$B$33:$B$776,M$119)+'СЕТ СН'!$I$11+СВЦЭМ!$D$10+'СЕТ СН'!$I$5-'СЕТ СН'!$I$21</f>
        <v>4089.7286353600002</v>
      </c>
      <c r="N144" s="36">
        <f>SUMIFS(СВЦЭМ!$D$33:$D$776,СВЦЭМ!$A$33:$A$776,$A144,СВЦЭМ!$B$33:$B$776,N$119)+'СЕТ СН'!$I$11+СВЦЭМ!$D$10+'СЕТ СН'!$I$5-'СЕТ СН'!$I$21</f>
        <v>4107.4016915499997</v>
      </c>
      <c r="O144" s="36">
        <f>SUMIFS(СВЦЭМ!$D$33:$D$776,СВЦЭМ!$A$33:$A$776,$A144,СВЦЭМ!$B$33:$B$776,O$119)+'СЕТ СН'!$I$11+СВЦЭМ!$D$10+'СЕТ СН'!$I$5-'СЕТ СН'!$I$21</f>
        <v>4110.2749770999999</v>
      </c>
      <c r="P144" s="36">
        <f>SUMIFS(СВЦЭМ!$D$33:$D$776,СВЦЭМ!$A$33:$A$776,$A144,СВЦЭМ!$B$33:$B$776,P$119)+'СЕТ СН'!$I$11+СВЦЭМ!$D$10+'СЕТ СН'!$I$5-'СЕТ СН'!$I$21</f>
        <v>4130.9942691300002</v>
      </c>
      <c r="Q144" s="36">
        <f>SUMIFS(СВЦЭМ!$D$33:$D$776,СВЦЭМ!$A$33:$A$776,$A144,СВЦЭМ!$B$33:$B$776,Q$119)+'СЕТ СН'!$I$11+СВЦЭМ!$D$10+'СЕТ СН'!$I$5-'СЕТ СН'!$I$21</f>
        <v>4154.5271131899999</v>
      </c>
      <c r="R144" s="36">
        <f>SUMIFS(СВЦЭМ!$D$33:$D$776,СВЦЭМ!$A$33:$A$776,$A144,СВЦЭМ!$B$33:$B$776,R$119)+'СЕТ СН'!$I$11+СВЦЭМ!$D$10+'СЕТ СН'!$I$5-'СЕТ СН'!$I$21</f>
        <v>4153.4932287299998</v>
      </c>
      <c r="S144" s="36">
        <f>SUMIFS(СВЦЭМ!$D$33:$D$776,СВЦЭМ!$A$33:$A$776,$A144,СВЦЭМ!$B$33:$B$776,S$119)+'СЕТ СН'!$I$11+СВЦЭМ!$D$10+'СЕТ СН'!$I$5-'СЕТ СН'!$I$21</f>
        <v>4148.8194794700003</v>
      </c>
      <c r="T144" s="36">
        <f>SUMIFS(СВЦЭМ!$D$33:$D$776,СВЦЭМ!$A$33:$A$776,$A144,СВЦЭМ!$B$33:$B$776,T$119)+'СЕТ СН'!$I$11+СВЦЭМ!$D$10+'СЕТ СН'!$I$5-'СЕТ СН'!$I$21</f>
        <v>4115.8306306499999</v>
      </c>
      <c r="U144" s="36">
        <f>SUMIFS(СВЦЭМ!$D$33:$D$776,СВЦЭМ!$A$33:$A$776,$A144,СВЦЭМ!$B$33:$B$776,U$119)+'СЕТ СН'!$I$11+СВЦЭМ!$D$10+'СЕТ СН'!$I$5-'СЕТ СН'!$I$21</f>
        <v>4089.7811845400001</v>
      </c>
      <c r="V144" s="36">
        <f>SUMIFS(СВЦЭМ!$D$33:$D$776,СВЦЭМ!$A$33:$A$776,$A144,СВЦЭМ!$B$33:$B$776,V$119)+'СЕТ СН'!$I$11+СВЦЭМ!$D$10+'СЕТ СН'!$I$5-'СЕТ СН'!$I$21</f>
        <v>4069.6989391899997</v>
      </c>
      <c r="W144" s="36">
        <f>SUMIFS(СВЦЭМ!$D$33:$D$776,СВЦЭМ!$A$33:$A$776,$A144,СВЦЭМ!$B$33:$B$776,W$119)+'СЕТ СН'!$I$11+СВЦЭМ!$D$10+'СЕТ СН'!$I$5-'СЕТ СН'!$I$21</f>
        <v>4068.8532460899996</v>
      </c>
      <c r="X144" s="36">
        <f>SUMIFS(СВЦЭМ!$D$33:$D$776,СВЦЭМ!$A$33:$A$776,$A144,СВЦЭМ!$B$33:$B$776,X$119)+'СЕТ СН'!$I$11+СВЦЭМ!$D$10+'СЕТ СН'!$I$5-'СЕТ СН'!$I$21</f>
        <v>4073.5264521399999</v>
      </c>
      <c r="Y144" s="36">
        <f>SUMIFS(СВЦЭМ!$D$33:$D$776,СВЦЭМ!$A$33:$A$776,$A144,СВЦЭМ!$B$33:$B$776,Y$119)+'СЕТ СН'!$I$11+СВЦЭМ!$D$10+'СЕТ СН'!$I$5-'СЕТ СН'!$I$21</f>
        <v>4126.6229234299999</v>
      </c>
    </row>
    <row r="145" spans="1:27" ht="15.75" x14ac:dyDescent="0.2">
      <c r="A145" s="35">
        <f t="shared" si="3"/>
        <v>43947</v>
      </c>
      <c r="B145" s="36">
        <f>SUMIFS(СВЦЭМ!$D$33:$D$776,СВЦЭМ!$A$33:$A$776,$A145,СВЦЭМ!$B$33:$B$776,B$119)+'СЕТ СН'!$I$11+СВЦЭМ!$D$10+'СЕТ СН'!$I$5-'СЕТ СН'!$I$21</f>
        <v>4228.7479774200001</v>
      </c>
      <c r="C145" s="36">
        <f>SUMIFS(СВЦЭМ!$D$33:$D$776,СВЦЭМ!$A$33:$A$776,$A145,СВЦЭМ!$B$33:$B$776,C$119)+'СЕТ СН'!$I$11+СВЦЭМ!$D$10+'СЕТ СН'!$I$5-'СЕТ СН'!$I$21</f>
        <v>4227.8689918800001</v>
      </c>
      <c r="D145" s="36">
        <f>SUMIFS(СВЦЭМ!$D$33:$D$776,СВЦЭМ!$A$33:$A$776,$A145,СВЦЭМ!$B$33:$B$776,D$119)+'СЕТ СН'!$I$11+СВЦЭМ!$D$10+'СЕТ СН'!$I$5-'СЕТ СН'!$I$21</f>
        <v>4210.1683890100003</v>
      </c>
      <c r="E145" s="36">
        <f>SUMIFS(СВЦЭМ!$D$33:$D$776,СВЦЭМ!$A$33:$A$776,$A145,СВЦЭМ!$B$33:$B$776,E$119)+'СЕТ СН'!$I$11+СВЦЭМ!$D$10+'СЕТ СН'!$I$5-'СЕТ СН'!$I$21</f>
        <v>4204.3612910299998</v>
      </c>
      <c r="F145" s="36">
        <f>SUMIFS(СВЦЭМ!$D$33:$D$776,СВЦЭМ!$A$33:$A$776,$A145,СВЦЭМ!$B$33:$B$776,F$119)+'СЕТ СН'!$I$11+СВЦЭМ!$D$10+'СЕТ СН'!$I$5-'СЕТ СН'!$I$21</f>
        <v>4199.5668030899997</v>
      </c>
      <c r="G145" s="36">
        <f>SUMIFS(СВЦЭМ!$D$33:$D$776,СВЦЭМ!$A$33:$A$776,$A145,СВЦЭМ!$B$33:$B$776,G$119)+'СЕТ СН'!$I$11+СВЦЭМ!$D$10+'СЕТ СН'!$I$5-'СЕТ СН'!$I$21</f>
        <v>4203.2855369700001</v>
      </c>
      <c r="H145" s="36">
        <f>SUMIFS(СВЦЭМ!$D$33:$D$776,СВЦЭМ!$A$33:$A$776,$A145,СВЦЭМ!$B$33:$B$776,H$119)+'СЕТ СН'!$I$11+СВЦЭМ!$D$10+'СЕТ СН'!$I$5-'СЕТ СН'!$I$21</f>
        <v>4209.9373403</v>
      </c>
      <c r="I145" s="36">
        <f>SUMIFS(СВЦЭМ!$D$33:$D$776,СВЦЭМ!$A$33:$A$776,$A145,СВЦЭМ!$B$33:$B$776,I$119)+'СЕТ СН'!$I$11+СВЦЭМ!$D$10+'СЕТ СН'!$I$5-'СЕТ СН'!$I$21</f>
        <v>4213.8968464499994</v>
      </c>
      <c r="J145" s="36">
        <f>SUMIFS(СВЦЭМ!$D$33:$D$776,СВЦЭМ!$A$33:$A$776,$A145,СВЦЭМ!$B$33:$B$776,J$119)+'СЕТ СН'!$I$11+СВЦЭМ!$D$10+'СЕТ СН'!$I$5-'СЕТ СН'!$I$21</f>
        <v>4126.1682062600003</v>
      </c>
      <c r="K145" s="36">
        <f>SUMIFS(СВЦЭМ!$D$33:$D$776,СВЦЭМ!$A$33:$A$776,$A145,СВЦЭМ!$B$33:$B$776,K$119)+'СЕТ СН'!$I$11+СВЦЭМ!$D$10+'СЕТ СН'!$I$5-'СЕТ СН'!$I$21</f>
        <v>4079.8080543900001</v>
      </c>
      <c r="L145" s="36">
        <f>SUMIFS(СВЦЭМ!$D$33:$D$776,СВЦЭМ!$A$33:$A$776,$A145,СВЦЭМ!$B$33:$B$776,L$119)+'СЕТ СН'!$I$11+СВЦЭМ!$D$10+'СЕТ СН'!$I$5-'СЕТ СН'!$I$21</f>
        <v>4063.7398198700002</v>
      </c>
      <c r="M145" s="36">
        <f>SUMIFS(СВЦЭМ!$D$33:$D$776,СВЦЭМ!$A$33:$A$776,$A145,СВЦЭМ!$B$33:$B$776,M$119)+'СЕТ СН'!$I$11+СВЦЭМ!$D$10+'СЕТ СН'!$I$5-'СЕТ СН'!$I$21</f>
        <v>4065.38181274</v>
      </c>
      <c r="N145" s="36">
        <f>SUMIFS(СВЦЭМ!$D$33:$D$776,СВЦЭМ!$A$33:$A$776,$A145,СВЦЭМ!$B$33:$B$776,N$119)+'СЕТ СН'!$I$11+СВЦЭМ!$D$10+'СЕТ СН'!$I$5-'СЕТ СН'!$I$21</f>
        <v>4070.2420826899997</v>
      </c>
      <c r="O145" s="36">
        <f>SUMIFS(СВЦЭМ!$D$33:$D$776,СВЦЭМ!$A$33:$A$776,$A145,СВЦЭМ!$B$33:$B$776,O$119)+'СЕТ СН'!$I$11+СВЦЭМ!$D$10+'СЕТ СН'!$I$5-'СЕТ СН'!$I$21</f>
        <v>4092.65487833</v>
      </c>
      <c r="P145" s="36">
        <f>SUMIFS(СВЦЭМ!$D$33:$D$776,СВЦЭМ!$A$33:$A$776,$A145,СВЦЭМ!$B$33:$B$776,P$119)+'СЕТ СН'!$I$11+СВЦЭМ!$D$10+'СЕТ СН'!$I$5-'СЕТ СН'!$I$21</f>
        <v>4108.1460883199998</v>
      </c>
      <c r="Q145" s="36">
        <f>SUMIFS(СВЦЭМ!$D$33:$D$776,СВЦЭМ!$A$33:$A$776,$A145,СВЦЭМ!$B$33:$B$776,Q$119)+'СЕТ СН'!$I$11+СВЦЭМ!$D$10+'СЕТ СН'!$I$5-'СЕТ СН'!$I$21</f>
        <v>4116.7155383700001</v>
      </c>
      <c r="R145" s="36">
        <f>SUMIFS(СВЦЭМ!$D$33:$D$776,СВЦЭМ!$A$33:$A$776,$A145,СВЦЭМ!$B$33:$B$776,R$119)+'СЕТ СН'!$I$11+СВЦЭМ!$D$10+'СЕТ СН'!$I$5-'СЕТ СН'!$I$21</f>
        <v>4115.3055103999995</v>
      </c>
      <c r="S145" s="36">
        <f>SUMIFS(СВЦЭМ!$D$33:$D$776,СВЦЭМ!$A$33:$A$776,$A145,СВЦЭМ!$B$33:$B$776,S$119)+'СЕТ СН'!$I$11+СВЦЭМ!$D$10+'СЕТ СН'!$I$5-'СЕТ СН'!$I$21</f>
        <v>4106.5431521299997</v>
      </c>
      <c r="T145" s="36">
        <f>SUMIFS(СВЦЭМ!$D$33:$D$776,СВЦЭМ!$A$33:$A$776,$A145,СВЦЭМ!$B$33:$B$776,T$119)+'СЕТ СН'!$I$11+СВЦЭМ!$D$10+'СЕТ СН'!$I$5-'СЕТ СН'!$I$21</f>
        <v>4081.00761177</v>
      </c>
      <c r="U145" s="36">
        <f>SUMIFS(СВЦЭМ!$D$33:$D$776,СВЦЭМ!$A$33:$A$776,$A145,СВЦЭМ!$B$33:$B$776,U$119)+'СЕТ СН'!$I$11+СВЦЭМ!$D$10+'СЕТ СН'!$I$5-'СЕТ СН'!$I$21</f>
        <v>4049.7454033399999</v>
      </c>
      <c r="V145" s="36">
        <f>SUMIFS(СВЦЭМ!$D$33:$D$776,СВЦЭМ!$A$33:$A$776,$A145,СВЦЭМ!$B$33:$B$776,V$119)+'СЕТ СН'!$I$11+СВЦЭМ!$D$10+'СЕТ СН'!$I$5-'СЕТ СН'!$I$21</f>
        <v>4032.2031682100001</v>
      </c>
      <c r="W145" s="36">
        <f>SUMIFS(СВЦЭМ!$D$33:$D$776,СВЦЭМ!$A$33:$A$776,$A145,СВЦЭМ!$B$33:$B$776,W$119)+'СЕТ СН'!$I$11+СВЦЭМ!$D$10+'СЕТ СН'!$I$5-'СЕТ СН'!$I$21</f>
        <v>4037.16492905</v>
      </c>
      <c r="X145" s="36">
        <f>SUMIFS(СВЦЭМ!$D$33:$D$776,СВЦЭМ!$A$33:$A$776,$A145,СВЦЭМ!$B$33:$B$776,X$119)+'СЕТ СН'!$I$11+СВЦЭМ!$D$10+'СЕТ СН'!$I$5-'СЕТ СН'!$I$21</f>
        <v>4064.6954613600001</v>
      </c>
      <c r="Y145" s="36">
        <f>SUMIFS(СВЦЭМ!$D$33:$D$776,СВЦЭМ!$A$33:$A$776,$A145,СВЦЭМ!$B$33:$B$776,Y$119)+'СЕТ СН'!$I$11+СВЦЭМ!$D$10+'СЕТ СН'!$I$5-'СЕТ СН'!$I$21</f>
        <v>4119.3404799700002</v>
      </c>
    </row>
    <row r="146" spans="1:27" ht="15.75" x14ac:dyDescent="0.2">
      <c r="A146" s="35">
        <f t="shared" si="3"/>
        <v>43948</v>
      </c>
      <c r="B146" s="36">
        <f>SUMIFS(СВЦЭМ!$D$33:$D$776,СВЦЭМ!$A$33:$A$776,$A146,СВЦЭМ!$B$33:$B$776,B$119)+'СЕТ СН'!$I$11+СВЦЭМ!$D$10+'СЕТ СН'!$I$5-'СЕТ СН'!$I$21</f>
        <v>4216.6936780699998</v>
      </c>
      <c r="C146" s="36">
        <f>SUMIFS(СВЦЭМ!$D$33:$D$776,СВЦЭМ!$A$33:$A$776,$A146,СВЦЭМ!$B$33:$B$776,C$119)+'СЕТ СН'!$I$11+СВЦЭМ!$D$10+'СЕТ СН'!$I$5-'СЕТ СН'!$I$21</f>
        <v>4210.69969726</v>
      </c>
      <c r="D146" s="36">
        <f>SUMIFS(СВЦЭМ!$D$33:$D$776,СВЦЭМ!$A$33:$A$776,$A146,СВЦЭМ!$B$33:$B$776,D$119)+'СЕТ СН'!$I$11+СВЦЭМ!$D$10+'СЕТ СН'!$I$5-'СЕТ СН'!$I$21</f>
        <v>4191.28164156</v>
      </c>
      <c r="E146" s="36">
        <f>SUMIFS(СВЦЭМ!$D$33:$D$776,СВЦЭМ!$A$33:$A$776,$A146,СВЦЭМ!$B$33:$B$776,E$119)+'СЕТ СН'!$I$11+СВЦЭМ!$D$10+'СЕТ СН'!$I$5-'СЕТ СН'!$I$21</f>
        <v>4175.9981498500001</v>
      </c>
      <c r="F146" s="36">
        <f>SUMIFS(СВЦЭМ!$D$33:$D$776,СВЦЭМ!$A$33:$A$776,$A146,СВЦЭМ!$B$33:$B$776,F$119)+'СЕТ СН'!$I$11+СВЦЭМ!$D$10+'СЕТ СН'!$I$5-'СЕТ СН'!$I$21</f>
        <v>4178.0687218100002</v>
      </c>
      <c r="G146" s="36">
        <f>SUMIFS(СВЦЭМ!$D$33:$D$776,СВЦЭМ!$A$33:$A$776,$A146,СВЦЭМ!$B$33:$B$776,G$119)+'СЕТ СН'!$I$11+СВЦЭМ!$D$10+'СЕТ СН'!$I$5-'СЕТ СН'!$I$21</f>
        <v>4188.3957715400002</v>
      </c>
      <c r="H146" s="36">
        <f>SUMIFS(СВЦЭМ!$D$33:$D$776,СВЦЭМ!$A$33:$A$776,$A146,СВЦЭМ!$B$33:$B$776,H$119)+'СЕТ СН'!$I$11+СВЦЭМ!$D$10+'СЕТ СН'!$I$5-'СЕТ СН'!$I$21</f>
        <v>4204.9837700400003</v>
      </c>
      <c r="I146" s="36">
        <f>SUMIFS(СВЦЭМ!$D$33:$D$776,СВЦЭМ!$A$33:$A$776,$A146,СВЦЭМ!$B$33:$B$776,I$119)+'СЕТ СН'!$I$11+СВЦЭМ!$D$10+'СЕТ СН'!$I$5-'СЕТ СН'!$I$21</f>
        <v>4190.6356598000002</v>
      </c>
      <c r="J146" s="36">
        <f>SUMIFS(СВЦЭМ!$D$33:$D$776,СВЦЭМ!$A$33:$A$776,$A146,СВЦЭМ!$B$33:$B$776,J$119)+'СЕТ СН'!$I$11+СВЦЭМ!$D$10+'СЕТ СН'!$I$5-'СЕТ СН'!$I$21</f>
        <v>4097.6133317000003</v>
      </c>
      <c r="K146" s="36">
        <f>SUMIFS(СВЦЭМ!$D$33:$D$776,СВЦЭМ!$A$33:$A$776,$A146,СВЦЭМ!$B$33:$B$776,K$119)+'СЕТ СН'!$I$11+СВЦЭМ!$D$10+'СЕТ СН'!$I$5-'СЕТ СН'!$I$21</f>
        <v>4074.7815213499998</v>
      </c>
      <c r="L146" s="36">
        <f>SUMIFS(СВЦЭМ!$D$33:$D$776,СВЦЭМ!$A$33:$A$776,$A146,СВЦЭМ!$B$33:$B$776,L$119)+'СЕТ СН'!$I$11+СВЦЭМ!$D$10+'СЕТ СН'!$I$5-'СЕТ СН'!$I$21</f>
        <v>4049.5703405699996</v>
      </c>
      <c r="M146" s="36">
        <f>SUMIFS(СВЦЭМ!$D$33:$D$776,СВЦЭМ!$A$33:$A$776,$A146,СВЦЭМ!$B$33:$B$776,M$119)+'СЕТ СН'!$I$11+СВЦЭМ!$D$10+'СЕТ СН'!$I$5-'СЕТ СН'!$I$21</f>
        <v>4053.8349739</v>
      </c>
      <c r="N146" s="36">
        <f>SUMIFS(СВЦЭМ!$D$33:$D$776,СВЦЭМ!$A$33:$A$776,$A146,СВЦЭМ!$B$33:$B$776,N$119)+'СЕТ СН'!$I$11+СВЦЭМ!$D$10+'СЕТ СН'!$I$5-'СЕТ СН'!$I$21</f>
        <v>4071.8878218600003</v>
      </c>
      <c r="O146" s="36">
        <f>SUMIFS(СВЦЭМ!$D$33:$D$776,СВЦЭМ!$A$33:$A$776,$A146,СВЦЭМ!$B$33:$B$776,O$119)+'СЕТ СН'!$I$11+СВЦЭМ!$D$10+'СЕТ СН'!$I$5-'СЕТ СН'!$I$21</f>
        <v>4094.0499250799999</v>
      </c>
      <c r="P146" s="36">
        <f>SUMIFS(СВЦЭМ!$D$33:$D$776,СВЦЭМ!$A$33:$A$776,$A146,СВЦЭМ!$B$33:$B$776,P$119)+'СЕТ СН'!$I$11+СВЦЭМ!$D$10+'СЕТ СН'!$I$5-'СЕТ СН'!$I$21</f>
        <v>4118.7781766400003</v>
      </c>
      <c r="Q146" s="36">
        <f>SUMIFS(СВЦЭМ!$D$33:$D$776,СВЦЭМ!$A$33:$A$776,$A146,СВЦЭМ!$B$33:$B$776,Q$119)+'СЕТ СН'!$I$11+СВЦЭМ!$D$10+'СЕТ СН'!$I$5-'СЕТ СН'!$I$21</f>
        <v>4134.4136236499999</v>
      </c>
      <c r="R146" s="36">
        <f>SUMIFS(СВЦЭМ!$D$33:$D$776,СВЦЭМ!$A$33:$A$776,$A146,СВЦЭМ!$B$33:$B$776,R$119)+'СЕТ СН'!$I$11+СВЦЭМ!$D$10+'СЕТ СН'!$I$5-'СЕТ СН'!$I$21</f>
        <v>4135.6594273999999</v>
      </c>
      <c r="S146" s="36">
        <f>SUMIFS(СВЦЭМ!$D$33:$D$776,СВЦЭМ!$A$33:$A$776,$A146,СВЦЭМ!$B$33:$B$776,S$119)+'СЕТ СН'!$I$11+СВЦЭМ!$D$10+'СЕТ СН'!$I$5-'СЕТ СН'!$I$21</f>
        <v>4124.8569923200002</v>
      </c>
      <c r="T146" s="36">
        <f>SUMIFS(СВЦЭМ!$D$33:$D$776,СВЦЭМ!$A$33:$A$776,$A146,СВЦЭМ!$B$33:$B$776,T$119)+'СЕТ СН'!$I$11+СВЦЭМ!$D$10+'СЕТ СН'!$I$5-'СЕТ СН'!$I$21</f>
        <v>4093.1529839200002</v>
      </c>
      <c r="U146" s="36">
        <f>SUMIFS(СВЦЭМ!$D$33:$D$776,СВЦЭМ!$A$33:$A$776,$A146,СВЦЭМ!$B$33:$B$776,U$119)+'СЕТ СН'!$I$11+СВЦЭМ!$D$10+'СЕТ СН'!$I$5-'СЕТ СН'!$I$21</f>
        <v>4069.9773556</v>
      </c>
      <c r="V146" s="36">
        <f>SUMIFS(СВЦЭМ!$D$33:$D$776,СВЦЭМ!$A$33:$A$776,$A146,СВЦЭМ!$B$33:$B$776,V$119)+'СЕТ СН'!$I$11+СВЦЭМ!$D$10+'СЕТ СН'!$I$5-'СЕТ СН'!$I$21</f>
        <v>4036.7570901099998</v>
      </c>
      <c r="W146" s="36">
        <f>SUMIFS(СВЦЭМ!$D$33:$D$776,СВЦЭМ!$A$33:$A$776,$A146,СВЦЭМ!$B$33:$B$776,W$119)+'СЕТ СН'!$I$11+СВЦЭМ!$D$10+'СЕТ СН'!$I$5-'СЕТ СН'!$I$21</f>
        <v>4040.9900946799999</v>
      </c>
      <c r="X146" s="36">
        <f>SUMIFS(СВЦЭМ!$D$33:$D$776,СВЦЭМ!$A$33:$A$776,$A146,СВЦЭМ!$B$33:$B$776,X$119)+'СЕТ СН'!$I$11+СВЦЭМ!$D$10+'СЕТ СН'!$I$5-'СЕТ СН'!$I$21</f>
        <v>4071.9315251399998</v>
      </c>
      <c r="Y146" s="36">
        <f>SUMIFS(СВЦЭМ!$D$33:$D$776,СВЦЭМ!$A$33:$A$776,$A146,СВЦЭМ!$B$33:$B$776,Y$119)+'СЕТ СН'!$I$11+СВЦЭМ!$D$10+'СЕТ СН'!$I$5-'СЕТ СН'!$I$21</f>
        <v>4114.8198114799998</v>
      </c>
    </row>
    <row r="147" spans="1:27" ht="15.75" x14ac:dyDescent="0.2">
      <c r="A147" s="35">
        <f t="shared" si="3"/>
        <v>43949</v>
      </c>
      <c r="B147" s="36">
        <f>SUMIFS(СВЦЭМ!$D$33:$D$776,СВЦЭМ!$A$33:$A$776,$A147,СВЦЭМ!$B$33:$B$776,B$119)+'СЕТ СН'!$I$11+СВЦЭМ!$D$10+'СЕТ СН'!$I$5-'СЕТ СН'!$I$21</f>
        <v>4137.6209306599994</v>
      </c>
      <c r="C147" s="36">
        <f>SUMIFS(СВЦЭМ!$D$33:$D$776,СВЦЭМ!$A$33:$A$776,$A147,СВЦЭМ!$B$33:$B$776,C$119)+'СЕТ СН'!$I$11+СВЦЭМ!$D$10+'СЕТ СН'!$I$5-'СЕТ СН'!$I$21</f>
        <v>4170.4749892700002</v>
      </c>
      <c r="D147" s="36">
        <f>SUMIFS(СВЦЭМ!$D$33:$D$776,СВЦЭМ!$A$33:$A$776,$A147,СВЦЭМ!$B$33:$B$776,D$119)+'СЕТ СН'!$I$11+СВЦЭМ!$D$10+'СЕТ СН'!$I$5-'СЕТ СН'!$I$21</f>
        <v>4220.3551976099998</v>
      </c>
      <c r="E147" s="36">
        <f>SUMIFS(СВЦЭМ!$D$33:$D$776,СВЦЭМ!$A$33:$A$776,$A147,СВЦЭМ!$B$33:$B$776,E$119)+'СЕТ СН'!$I$11+СВЦЭМ!$D$10+'СЕТ СН'!$I$5-'СЕТ СН'!$I$21</f>
        <v>4226.3773588900003</v>
      </c>
      <c r="F147" s="36">
        <f>SUMIFS(СВЦЭМ!$D$33:$D$776,СВЦЭМ!$A$33:$A$776,$A147,СВЦЭМ!$B$33:$B$776,F$119)+'СЕТ СН'!$I$11+СВЦЭМ!$D$10+'СЕТ СН'!$I$5-'СЕТ СН'!$I$21</f>
        <v>4222.24668587</v>
      </c>
      <c r="G147" s="36">
        <f>SUMIFS(СВЦЭМ!$D$33:$D$776,СВЦЭМ!$A$33:$A$776,$A147,СВЦЭМ!$B$33:$B$776,G$119)+'СЕТ СН'!$I$11+СВЦЭМ!$D$10+'СЕТ СН'!$I$5-'СЕТ СН'!$I$21</f>
        <v>4223.1306946699997</v>
      </c>
      <c r="H147" s="36">
        <f>SUMIFS(СВЦЭМ!$D$33:$D$776,СВЦЭМ!$A$33:$A$776,$A147,СВЦЭМ!$B$33:$B$776,H$119)+'СЕТ СН'!$I$11+СВЦЭМ!$D$10+'СЕТ СН'!$I$5-'СЕТ СН'!$I$21</f>
        <v>4180.2899638099998</v>
      </c>
      <c r="I147" s="36">
        <f>SUMIFS(СВЦЭМ!$D$33:$D$776,СВЦЭМ!$A$33:$A$776,$A147,СВЦЭМ!$B$33:$B$776,I$119)+'СЕТ СН'!$I$11+СВЦЭМ!$D$10+'СЕТ СН'!$I$5-'СЕТ СН'!$I$21</f>
        <v>4134.2655290700004</v>
      </c>
      <c r="J147" s="36">
        <f>SUMIFS(СВЦЭМ!$D$33:$D$776,СВЦЭМ!$A$33:$A$776,$A147,СВЦЭМ!$B$33:$B$776,J$119)+'СЕТ СН'!$I$11+СВЦЭМ!$D$10+'СЕТ СН'!$I$5-'СЕТ СН'!$I$21</f>
        <v>4069.3787485499997</v>
      </c>
      <c r="K147" s="36">
        <f>SUMIFS(СВЦЭМ!$D$33:$D$776,СВЦЭМ!$A$33:$A$776,$A147,СВЦЭМ!$B$33:$B$776,K$119)+'СЕТ СН'!$I$11+СВЦЭМ!$D$10+'СЕТ СН'!$I$5-'СЕТ СН'!$I$21</f>
        <v>4061.43505787</v>
      </c>
      <c r="L147" s="36">
        <f>SUMIFS(СВЦЭМ!$D$33:$D$776,СВЦЭМ!$A$33:$A$776,$A147,СВЦЭМ!$B$33:$B$776,L$119)+'СЕТ СН'!$I$11+СВЦЭМ!$D$10+'СЕТ СН'!$I$5-'СЕТ СН'!$I$21</f>
        <v>4054.1654969700003</v>
      </c>
      <c r="M147" s="36">
        <f>SUMIFS(СВЦЭМ!$D$33:$D$776,СВЦЭМ!$A$33:$A$776,$A147,СВЦЭМ!$B$33:$B$776,M$119)+'СЕТ СН'!$I$11+СВЦЭМ!$D$10+'СЕТ СН'!$I$5-'СЕТ СН'!$I$21</f>
        <v>4054.3759541700001</v>
      </c>
      <c r="N147" s="36">
        <f>SUMIFS(СВЦЭМ!$D$33:$D$776,СВЦЭМ!$A$33:$A$776,$A147,СВЦЭМ!$B$33:$B$776,N$119)+'СЕТ СН'!$I$11+СВЦЭМ!$D$10+'СЕТ СН'!$I$5-'СЕТ СН'!$I$21</f>
        <v>4043.3112290899999</v>
      </c>
      <c r="O147" s="36">
        <f>SUMIFS(СВЦЭМ!$D$33:$D$776,СВЦЭМ!$A$33:$A$776,$A147,СВЦЭМ!$B$33:$B$776,O$119)+'СЕТ СН'!$I$11+СВЦЭМ!$D$10+'СЕТ СН'!$I$5-'СЕТ СН'!$I$21</f>
        <v>4055.8507876499998</v>
      </c>
      <c r="P147" s="36">
        <f>SUMIFS(СВЦЭМ!$D$33:$D$776,СВЦЭМ!$A$33:$A$776,$A147,СВЦЭМ!$B$33:$B$776,P$119)+'СЕТ СН'!$I$11+СВЦЭМ!$D$10+'СЕТ СН'!$I$5-'СЕТ СН'!$I$21</f>
        <v>4069.3971797300001</v>
      </c>
      <c r="Q147" s="36">
        <f>SUMIFS(СВЦЭМ!$D$33:$D$776,СВЦЭМ!$A$33:$A$776,$A147,СВЦЭМ!$B$33:$B$776,Q$119)+'СЕТ СН'!$I$11+СВЦЭМ!$D$10+'СЕТ СН'!$I$5-'СЕТ СН'!$I$21</f>
        <v>4088.0384978399998</v>
      </c>
      <c r="R147" s="36">
        <f>SUMIFS(СВЦЭМ!$D$33:$D$776,СВЦЭМ!$A$33:$A$776,$A147,СВЦЭМ!$B$33:$B$776,R$119)+'СЕТ СН'!$I$11+СВЦЭМ!$D$10+'СЕТ СН'!$I$5-'СЕТ СН'!$I$21</f>
        <v>4083.8292517999998</v>
      </c>
      <c r="S147" s="36">
        <f>SUMIFS(СВЦЭМ!$D$33:$D$776,СВЦЭМ!$A$33:$A$776,$A147,СВЦЭМ!$B$33:$B$776,S$119)+'СЕТ СН'!$I$11+СВЦЭМ!$D$10+'СЕТ СН'!$I$5-'СЕТ СН'!$I$21</f>
        <v>4078.4010976899999</v>
      </c>
      <c r="T147" s="36">
        <f>SUMIFS(СВЦЭМ!$D$33:$D$776,СВЦЭМ!$A$33:$A$776,$A147,СВЦЭМ!$B$33:$B$776,T$119)+'СЕТ СН'!$I$11+СВЦЭМ!$D$10+'СЕТ СН'!$I$5-'СЕТ СН'!$I$21</f>
        <v>4062.3796812399996</v>
      </c>
      <c r="U147" s="36">
        <f>SUMIFS(СВЦЭМ!$D$33:$D$776,СВЦЭМ!$A$33:$A$776,$A147,СВЦЭМ!$B$33:$B$776,U$119)+'СЕТ СН'!$I$11+СВЦЭМ!$D$10+'СЕТ СН'!$I$5-'СЕТ СН'!$I$21</f>
        <v>4028.6700021400002</v>
      </c>
      <c r="V147" s="36">
        <f>SUMIFS(СВЦЭМ!$D$33:$D$776,СВЦЭМ!$A$33:$A$776,$A147,СВЦЭМ!$B$33:$B$776,V$119)+'СЕТ СН'!$I$11+СВЦЭМ!$D$10+'СЕТ СН'!$I$5-'СЕТ СН'!$I$21</f>
        <v>4013.7332025300002</v>
      </c>
      <c r="W147" s="36">
        <f>SUMIFS(СВЦЭМ!$D$33:$D$776,СВЦЭМ!$A$33:$A$776,$A147,СВЦЭМ!$B$33:$B$776,W$119)+'СЕТ СН'!$I$11+СВЦЭМ!$D$10+'СЕТ СН'!$I$5-'СЕТ СН'!$I$21</f>
        <v>4008.2888039600002</v>
      </c>
      <c r="X147" s="36">
        <f>SUMIFS(СВЦЭМ!$D$33:$D$776,СВЦЭМ!$A$33:$A$776,$A147,СВЦЭМ!$B$33:$B$776,X$119)+'СЕТ СН'!$I$11+СВЦЭМ!$D$10+'СЕТ СН'!$I$5-'СЕТ СН'!$I$21</f>
        <v>4012.10952709</v>
      </c>
      <c r="Y147" s="36">
        <f>SUMIFS(СВЦЭМ!$D$33:$D$776,СВЦЭМ!$A$33:$A$776,$A147,СВЦЭМ!$B$33:$B$776,Y$119)+'СЕТ СН'!$I$11+СВЦЭМ!$D$10+'СЕТ СН'!$I$5-'СЕТ СН'!$I$21</f>
        <v>4057.0995479799999</v>
      </c>
    </row>
    <row r="148" spans="1:27" ht="15.75" x14ac:dyDescent="0.2">
      <c r="A148" s="35">
        <f t="shared" si="3"/>
        <v>43950</v>
      </c>
      <c r="B148" s="36">
        <f>SUMIFS(СВЦЭМ!$D$33:$D$776,СВЦЭМ!$A$33:$A$776,$A148,СВЦЭМ!$B$33:$B$776,B$119)+'СЕТ СН'!$I$11+СВЦЭМ!$D$10+'СЕТ СН'!$I$5-'СЕТ СН'!$I$21</f>
        <v>4149.1029414000004</v>
      </c>
      <c r="C148" s="36">
        <f>SUMIFS(СВЦЭМ!$D$33:$D$776,СВЦЭМ!$A$33:$A$776,$A148,СВЦЭМ!$B$33:$B$776,C$119)+'СЕТ СН'!$I$11+СВЦЭМ!$D$10+'СЕТ СН'!$I$5-'СЕТ СН'!$I$21</f>
        <v>4199.9891296999995</v>
      </c>
      <c r="D148" s="36">
        <f>SUMIFS(СВЦЭМ!$D$33:$D$776,СВЦЭМ!$A$33:$A$776,$A148,СВЦЭМ!$B$33:$B$776,D$119)+'СЕТ СН'!$I$11+СВЦЭМ!$D$10+'СЕТ СН'!$I$5-'СЕТ СН'!$I$21</f>
        <v>4207.9496628799998</v>
      </c>
      <c r="E148" s="36">
        <f>SUMIFS(СВЦЭМ!$D$33:$D$776,СВЦЭМ!$A$33:$A$776,$A148,СВЦЭМ!$B$33:$B$776,E$119)+'СЕТ СН'!$I$11+СВЦЭМ!$D$10+'СЕТ СН'!$I$5-'СЕТ СН'!$I$21</f>
        <v>4214.9081226300004</v>
      </c>
      <c r="F148" s="36">
        <f>SUMIFS(СВЦЭМ!$D$33:$D$776,СВЦЭМ!$A$33:$A$776,$A148,СВЦЭМ!$B$33:$B$776,F$119)+'СЕТ СН'!$I$11+СВЦЭМ!$D$10+'СЕТ СН'!$I$5-'СЕТ СН'!$I$21</f>
        <v>4215.9271373000001</v>
      </c>
      <c r="G148" s="36">
        <f>SUMIFS(СВЦЭМ!$D$33:$D$776,СВЦЭМ!$A$33:$A$776,$A148,СВЦЭМ!$B$33:$B$776,G$119)+'СЕТ СН'!$I$11+СВЦЭМ!$D$10+'СЕТ СН'!$I$5-'СЕТ СН'!$I$21</f>
        <v>4215.0379183000005</v>
      </c>
      <c r="H148" s="36">
        <f>SUMIFS(СВЦЭМ!$D$33:$D$776,СВЦЭМ!$A$33:$A$776,$A148,СВЦЭМ!$B$33:$B$776,H$119)+'СЕТ СН'!$I$11+СВЦЭМ!$D$10+'СЕТ СН'!$I$5-'СЕТ СН'!$I$21</f>
        <v>4198.70764014</v>
      </c>
      <c r="I148" s="36">
        <f>SUMIFS(СВЦЭМ!$D$33:$D$776,СВЦЭМ!$A$33:$A$776,$A148,СВЦЭМ!$B$33:$B$776,I$119)+'СЕТ СН'!$I$11+СВЦЭМ!$D$10+'СЕТ СН'!$I$5-'СЕТ СН'!$I$21</f>
        <v>4149.8026475799998</v>
      </c>
      <c r="J148" s="36">
        <f>SUMIFS(СВЦЭМ!$D$33:$D$776,СВЦЭМ!$A$33:$A$776,$A148,СВЦЭМ!$B$33:$B$776,J$119)+'СЕТ СН'!$I$11+СВЦЭМ!$D$10+'СЕТ СН'!$I$5-'СЕТ СН'!$I$21</f>
        <v>4131.4395882899998</v>
      </c>
      <c r="K148" s="36">
        <f>SUMIFS(СВЦЭМ!$D$33:$D$776,СВЦЭМ!$A$33:$A$776,$A148,СВЦЭМ!$B$33:$B$776,K$119)+'СЕТ СН'!$I$11+СВЦЭМ!$D$10+'СЕТ СН'!$I$5-'СЕТ СН'!$I$21</f>
        <v>4111.9944612500003</v>
      </c>
      <c r="L148" s="36">
        <f>SUMIFS(СВЦЭМ!$D$33:$D$776,СВЦЭМ!$A$33:$A$776,$A148,СВЦЭМ!$B$33:$B$776,L$119)+'СЕТ СН'!$I$11+СВЦЭМ!$D$10+'СЕТ СН'!$I$5-'СЕТ СН'!$I$21</f>
        <v>4103.6342806299999</v>
      </c>
      <c r="M148" s="36">
        <f>SUMIFS(СВЦЭМ!$D$33:$D$776,СВЦЭМ!$A$33:$A$776,$A148,СВЦЭМ!$B$33:$B$776,M$119)+'СЕТ СН'!$I$11+СВЦЭМ!$D$10+'СЕТ СН'!$I$5-'СЕТ СН'!$I$21</f>
        <v>4106.8035796599997</v>
      </c>
      <c r="N148" s="36">
        <f>SUMIFS(СВЦЭМ!$D$33:$D$776,СВЦЭМ!$A$33:$A$776,$A148,СВЦЭМ!$B$33:$B$776,N$119)+'СЕТ СН'!$I$11+СВЦЭМ!$D$10+'СЕТ СН'!$I$5-'СЕТ СН'!$I$21</f>
        <v>4099.4367497200001</v>
      </c>
      <c r="O148" s="36">
        <f>SUMIFS(СВЦЭМ!$D$33:$D$776,СВЦЭМ!$A$33:$A$776,$A148,СВЦЭМ!$B$33:$B$776,O$119)+'СЕТ СН'!$I$11+СВЦЭМ!$D$10+'СЕТ СН'!$I$5-'СЕТ СН'!$I$21</f>
        <v>4116.09880041</v>
      </c>
      <c r="P148" s="36">
        <f>SUMIFS(СВЦЭМ!$D$33:$D$776,СВЦЭМ!$A$33:$A$776,$A148,СВЦЭМ!$B$33:$B$776,P$119)+'СЕТ СН'!$I$11+СВЦЭМ!$D$10+'СЕТ СН'!$I$5-'СЕТ СН'!$I$21</f>
        <v>4130.6475766100002</v>
      </c>
      <c r="Q148" s="36">
        <f>SUMIFS(СВЦЭМ!$D$33:$D$776,СВЦЭМ!$A$33:$A$776,$A148,СВЦЭМ!$B$33:$B$776,Q$119)+'СЕТ СН'!$I$11+СВЦЭМ!$D$10+'СЕТ СН'!$I$5-'СЕТ СН'!$I$21</f>
        <v>4130.3633952</v>
      </c>
      <c r="R148" s="36">
        <f>SUMIFS(СВЦЭМ!$D$33:$D$776,СВЦЭМ!$A$33:$A$776,$A148,СВЦЭМ!$B$33:$B$776,R$119)+'СЕТ СН'!$I$11+СВЦЭМ!$D$10+'СЕТ СН'!$I$5-'СЕТ СН'!$I$21</f>
        <v>4122.5748286399994</v>
      </c>
      <c r="S148" s="36">
        <f>SUMIFS(СВЦЭМ!$D$33:$D$776,СВЦЭМ!$A$33:$A$776,$A148,СВЦЭМ!$B$33:$B$776,S$119)+'СЕТ СН'!$I$11+СВЦЭМ!$D$10+'СЕТ СН'!$I$5-'СЕТ СН'!$I$21</f>
        <v>4122.5961387099997</v>
      </c>
      <c r="T148" s="36">
        <f>SUMIFS(СВЦЭМ!$D$33:$D$776,СВЦЭМ!$A$33:$A$776,$A148,СВЦЭМ!$B$33:$B$776,T$119)+'СЕТ СН'!$I$11+СВЦЭМ!$D$10+'СЕТ СН'!$I$5-'СЕТ СН'!$I$21</f>
        <v>4107.6398580200002</v>
      </c>
      <c r="U148" s="36">
        <f>SUMIFS(СВЦЭМ!$D$33:$D$776,СВЦЭМ!$A$33:$A$776,$A148,СВЦЭМ!$B$33:$B$776,U$119)+'СЕТ СН'!$I$11+СВЦЭМ!$D$10+'СЕТ СН'!$I$5-'СЕТ СН'!$I$21</f>
        <v>4056.9799728799999</v>
      </c>
      <c r="V148" s="36">
        <f>SUMIFS(СВЦЭМ!$D$33:$D$776,СВЦЭМ!$A$33:$A$776,$A148,СВЦЭМ!$B$33:$B$776,V$119)+'СЕТ СН'!$I$11+СВЦЭМ!$D$10+'СЕТ СН'!$I$5-'СЕТ СН'!$I$21</f>
        <v>4058.1185688099999</v>
      </c>
      <c r="W148" s="36">
        <f>SUMIFS(СВЦЭМ!$D$33:$D$776,СВЦЭМ!$A$33:$A$776,$A148,СВЦЭМ!$B$33:$B$776,W$119)+'СЕТ СН'!$I$11+СВЦЭМ!$D$10+'СЕТ СН'!$I$5-'СЕТ СН'!$I$21</f>
        <v>4092.7399356400001</v>
      </c>
      <c r="X148" s="36">
        <f>SUMIFS(СВЦЭМ!$D$33:$D$776,СВЦЭМ!$A$33:$A$776,$A148,СВЦЭМ!$B$33:$B$776,X$119)+'СЕТ СН'!$I$11+СВЦЭМ!$D$10+'СЕТ СН'!$I$5-'СЕТ СН'!$I$21</f>
        <v>4119.9606402700001</v>
      </c>
      <c r="Y148" s="36">
        <f>SUMIFS(СВЦЭМ!$D$33:$D$776,СВЦЭМ!$A$33:$A$776,$A148,СВЦЭМ!$B$33:$B$776,Y$119)+'СЕТ СН'!$I$11+СВЦЭМ!$D$10+'СЕТ СН'!$I$5-'СЕТ СН'!$I$21</f>
        <v>4114.0044566199995</v>
      </c>
    </row>
    <row r="149" spans="1:27" ht="15.75" x14ac:dyDescent="0.2">
      <c r="A149" s="35">
        <f t="shared" si="3"/>
        <v>43951</v>
      </c>
      <c r="B149" s="36">
        <f>SUMIFS(СВЦЭМ!$D$33:$D$776,СВЦЭМ!$A$33:$A$776,$A149,СВЦЭМ!$B$33:$B$776,B$119)+'СЕТ СН'!$I$11+СВЦЭМ!$D$10+'СЕТ СН'!$I$5-'СЕТ СН'!$I$21</f>
        <v>4210.9383757300002</v>
      </c>
      <c r="C149" s="36">
        <f>SUMIFS(СВЦЭМ!$D$33:$D$776,СВЦЭМ!$A$33:$A$776,$A149,СВЦЭМ!$B$33:$B$776,C$119)+'СЕТ СН'!$I$11+СВЦЭМ!$D$10+'СЕТ СН'!$I$5-'СЕТ СН'!$I$21</f>
        <v>4182.9171094100002</v>
      </c>
      <c r="D149" s="36">
        <f>SUMIFS(СВЦЭМ!$D$33:$D$776,СВЦЭМ!$A$33:$A$776,$A149,СВЦЭМ!$B$33:$B$776,D$119)+'СЕТ СН'!$I$11+СВЦЭМ!$D$10+'СЕТ СН'!$I$5-'СЕТ СН'!$I$21</f>
        <v>4195.6552364199997</v>
      </c>
      <c r="E149" s="36">
        <f>SUMIFS(СВЦЭМ!$D$33:$D$776,СВЦЭМ!$A$33:$A$776,$A149,СВЦЭМ!$B$33:$B$776,E$119)+'СЕТ СН'!$I$11+СВЦЭМ!$D$10+'СЕТ СН'!$I$5-'СЕТ СН'!$I$21</f>
        <v>4187.7699782999998</v>
      </c>
      <c r="F149" s="36">
        <f>SUMIFS(СВЦЭМ!$D$33:$D$776,СВЦЭМ!$A$33:$A$776,$A149,СВЦЭМ!$B$33:$B$776,F$119)+'СЕТ СН'!$I$11+СВЦЭМ!$D$10+'СЕТ СН'!$I$5-'СЕТ СН'!$I$21</f>
        <v>4230.4719338200002</v>
      </c>
      <c r="G149" s="36">
        <f>SUMIFS(СВЦЭМ!$D$33:$D$776,СВЦЭМ!$A$33:$A$776,$A149,СВЦЭМ!$B$33:$B$776,G$119)+'СЕТ СН'!$I$11+СВЦЭМ!$D$10+'СЕТ СН'!$I$5-'СЕТ СН'!$I$21</f>
        <v>4240.1841519199997</v>
      </c>
      <c r="H149" s="36">
        <f>SUMIFS(СВЦЭМ!$D$33:$D$776,СВЦЭМ!$A$33:$A$776,$A149,СВЦЭМ!$B$33:$B$776,H$119)+'СЕТ СН'!$I$11+СВЦЭМ!$D$10+'СЕТ СН'!$I$5-'СЕТ СН'!$I$21</f>
        <v>4221.3744460600001</v>
      </c>
      <c r="I149" s="36">
        <f>SUMIFS(СВЦЭМ!$D$33:$D$776,СВЦЭМ!$A$33:$A$776,$A149,СВЦЭМ!$B$33:$B$776,I$119)+'СЕТ СН'!$I$11+СВЦЭМ!$D$10+'СЕТ СН'!$I$5-'СЕТ СН'!$I$21</f>
        <v>4174.8898302199996</v>
      </c>
      <c r="J149" s="36">
        <f>SUMIFS(СВЦЭМ!$D$33:$D$776,СВЦЭМ!$A$33:$A$776,$A149,СВЦЭМ!$B$33:$B$776,J$119)+'СЕТ СН'!$I$11+СВЦЭМ!$D$10+'СЕТ СН'!$I$5-'СЕТ СН'!$I$21</f>
        <v>4071.1665268400002</v>
      </c>
      <c r="K149" s="36">
        <f>SUMIFS(СВЦЭМ!$D$33:$D$776,СВЦЭМ!$A$33:$A$776,$A149,СВЦЭМ!$B$33:$B$776,K$119)+'СЕТ СН'!$I$11+СВЦЭМ!$D$10+'СЕТ СН'!$I$5-'СЕТ СН'!$I$21</f>
        <v>4056.8101531699999</v>
      </c>
      <c r="L149" s="36">
        <f>SUMIFS(СВЦЭМ!$D$33:$D$776,СВЦЭМ!$A$33:$A$776,$A149,СВЦЭМ!$B$33:$B$776,L$119)+'СЕТ СН'!$I$11+СВЦЭМ!$D$10+'СЕТ СН'!$I$5-'СЕТ СН'!$I$21</f>
        <v>4040.3077232999999</v>
      </c>
      <c r="M149" s="36">
        <f>SUMIFS(СВЦЭМ!$D$33:$D$776,СВЦЭМ!$A$33:$A$776,$A149,СВЦЭМ!$B$33:$B$776,M$119)+'СЕТ СН'!$I$11+СВЦЭМ!$D$10+'СЕТ СН'!$I$5-'СЕТ СН'!$I$21</f>
        <v>4039.4413945199999</v>
      </c>
      <c r="N149" s="36">
        <f>SUMIFS(СВЦЭМ!$D$33:$D$776,СВЦЭМ!$A$33:$A$776,$A149,СВЦЭМ!$B$33:$B$776,N$119)+'СЕТ СН'!$I$11+СВЦЭМ!$D$10+'СЕТ СН'!$I$5-'СЕТ СН'!$I$21</f>
        <v>4049.67883785</v>
      </c>
      <c r="O149" s="36">
        <f>SUMIFS(СВЦЭМ!$D$33:$D$776,СВЦЭМ!$A$33:$A$776,$A149,СВЦЭМ!$B$33:$B$776,O$119)+'СЕТ СН'!$I$11+СВЦЭМ!$D$10+'СЕТ СН'!$I$5-'СЕТ СН'!$I$21</f>
        <v>4066.9877691199999</v>
      </c>
      <c r="P149" s="36">
        <f>SUMIFS(СВЦЭМ!$D$33:$D$776,СВЦЭМ!$A$33:$A$776,$A149,СВЦЭМ!$B$33:$B$776,P$119)+'СЕТ СН'!$I$11+СВЦЭМ!$D$10+'СЕТ СН'!$I$5-'СЕТ СН'!$I$21</f>
        <v>4075.7091564499997</v>
      </c>
      <c r="Q149" s="36">
        <f>SUMIFS(СВЦЭМ!$D$33:$D$776,СВЦЭМ!$A$33:$A$776,$A149,СВЦЭМ!$B$33:$B$776,Q$119)+'СЕТ СН'!$I$11+СВЦЭМ!$D$10+'СЕТ СН'!$I$5-'СЕТ СН'!$I$21</f>
        <v>4083.16495734</v>
      </c>
      <c r="R149" s="36">
        <f>SUMIFS(СВЦЭМ!$D$33:$D$776,СВЦЭМ!$A$33:$A$776,$A149,СВЦЭМ!$B$33:$B$776,R$119)+'СЕТ СН'!$I$11+СВЦЭМ!$D$10+'СЕТ СН'!$I$5-'СЕТ СН'!$I$21</f>
        <v>4086.6452639199997</v>
      </c>
      <c r="S149" s="36">
        <f>SUMIFS(СВЦЭМ!$D$33:$D$776,СВЦЭМ!$A$33:$A$776,$A149,СВЦЭМ!$B$33:$B$776,S$119)+'СЕТ СН'!$I$11+СВЦЭМ!$D$10+'СЕТ СН'!$I$5-'СЕТ СН'!$I$21</f>
        <v>4085.24233039</v>
      </c>
      <c r="T149" s="36">
        <f>SUMIFS(СВЦЭМ!$D$33:$D$776,СВЦЭМ!$A$33:$A$776,$A149,СВЦЭМ!$B$33:$B$776,T$119)+'СЕТ СН'!$I$11+СВЦЭМ!$D$10+'СЕТ СН'!$I$5-'СЕТ СН'!$I$21</f>
        <v>4067.9757473700001</v>
      </c>
      <c r="U149" s="36">
        <f>SUMIFS(СВЦЭМ!$D$33:$D$776,СВЦЭМ!$A$33:$A$776,$A149,СВЦЭМ!$B$33:$B$776,U$119)+'СЕТ СН'!$I$11+СВЦЭМ!$D$10+'СЕТ СН'!$I$5-'СЕТ СН'!$I$21</f>
        <v>4040.3764386000003</v>
      </c>
      <c r="V149" s="36">
        <f>SUMIFS(СВЦЭМ!$D$33:$D$776,СВЦЭМ!$A$33:$A$776,$A149,СВЦЭМ!$B$33:$B$776,V$119)+'СЕТ СН'!$I$11+СВЦЭМ!$D$10+'СЕТ СН'!$I$5-'СЕТ СН'!$I$21</f>
        <v>4009.8430356399999</v>
      </c>
      <c r="W149" s="36">
        <f>SUMIFS(СВЦЭМ!$D$33:$D$776,СВЦЭМ!$A$33:$A$776,$A149,СВЦЭМ!$B$33:$B$776,W$119)+'СЕТ СН'!$I$11+СВЦЭМ!$D$10+'СЕТ СН'!$I$5-'СЕТ СН'!$I$21</f>
        <v>4013.6917337599998</v>
      </c>
      <c r="X149" s="36">
        <f>SUMIFS(СВЦЭМ!$D$33:$D$776,СВЦЭМ!$A$33:$A$776,$A149,СВЦЭМ!$B$33:$B$776,X$119)+'СЕТ СН'!$I$11+СВЦЭМ!$D$10+'СЕТ СН'!$I$5-'СЕТ СН'!$I$21</f>
        <v>4053.12473606</v>
      </c>
      <c r="Y149" s="36">
        <f>SUMIFS(СВЦЭМ!$D$33:$D$776,СВЦЭМ!$A$33:$A$776,$A149,СВЦЭМ!$B$33:$B$776,Y$119)+'СЕТ СН'!$I$11+СВЦЭМ!$D$10+'СЕТ СН'!$I$5-'СЕТ СН'!$I$21</f>
        <v>4084.7360161899996</v>
      </c>
    </row>
    <row r="150" spans="1:27" ht="15.75" hidden="1" x14ac:dyDescent="0.2">
      <c r="A150" s="35">
        <f t="shared" si="3"/>
        <v>43952</v>
      </c>
      <c r="B150" s="36">
        <f>SUMIFS(СВЦЭМ!$D$33:$D$776,СВЦЭМ!$A$33:$A$776,$A150,СВЦЭМ!$B$33:$B$776,B$119)+'СЕТ СН'!$I$11+СВЦЭМ!$D$10+'СЕТ СН'!$I$5-'СЕТ СН'!$I$21</f>
        <v>2878.98875112</v>
      </c>
      <c r="C150" s="36">
        <f>SUMIFS(СВЦЭМ!$D$33:$D$776,СВЦЭМ!$A$33:$A$776,$A150,СВЦЭМ!$B$33:$B$776,C$119)+'СЕТ СН'!$I$11+СВЦЭМ!$D$10+'СЕТ СН'!$I$5-'СЕТ СН'!$I$21</f>
        <v>2878.98875112</v>
      </c>
      <c r="D150" s="36">
        <f>SUMIFS(СВЦЭМ!$D$33:$D$776,СВЦЭМ!$A$33:$A$776,$A150,СВЦЭМ!$B$33:$B$776,D$119)+'СЕТ СН'!$I$11+СВЦЭМ!$D$10+'СЕТ СН'!$I$5-'СЕТ СН'!$I$21</f>
        <v>2878.98875112</v>
      </c>
      <c r="E150" s="36">
        <f>SUMIFS(СВЦЭМ!$D$33:$D$776,СВЦЭМ!$A$33:$A$776,$A150,СВЦЭМ!$B$33:$B$776,E$119)+'СЕТ СН'!$I$11+СВЦЭМ!$D$10+'СЕТ СН'!$I$5-'СЕТ СН'!$I$21</f>
        <v>2878.98875112</v>
      </c>
      <c r="F150" s="36">
        <f>SUMIFS(СВЦЭМ!$D$33:$D$776,СВЦЭМ!$A$33:$A$776,$A150,СВЦЭМ!$B$33:$B$776,F$119)+'СЕТ СН'!$I$11+СВЦЭМ!$D$10+'СЕТ СН'!$I$5-'СЕТ СН'!$I$21</f>
        <v>2878.98875112</v>
      </c>
      <c r="G150" s="36">
        <f>SUMIFS(СВЦЭМ!$D$33:$D$776,СВЦЭМ!$A$33:$A$776,$A150,СВЦЭМ!$B$33:$B$776,G$119)+'СЕТ СН'!$I$11+СВЦЭМ!$D$10+'СЕТ СН'!$I$5-'СЕТ СН'!$I$21</f>
        <v>2878.98875112</v>
      </c>
      <c r="H150" s="36">
        <f>SUMIFS(СВЦЭМ!$D$33:$D$776,СВЦЭМ!$A$33:$A$776,$A150,СВЦЭМ!$B$33:$B$776,H$119)+'СЕТ СН'!$I$11+СВЦЭМ!$D$10+'СЕТ СН'!$I$5-'СЕТ СН'!$I$21</f>
        <v>2878.98875112</v>
      </c>
      <c r="I150" s="36">
        <f>SUMIFS(СВЦЭМ!$D$33:$D$776,СВЦЭМ!$A$33:$A$776,$A150,СВЦЭМ!$B$33:$B$776,I$119)+'СЕТ СН'!$I$11+СВЦЭМ!$D$10+'СЕТ СН'!$I$5-'СЕТ СН'!$I$21</f>
        <v>2878.98875112</v>
      </c>
      <c r="J150" s="36">
        <f>SUMIFS(СВЦЭМ!$D$33:$D$776,СВЦЭМ!$A$33:$A$776,$A150,СВЦЭМ!$B$33:$B$776,J$119)+'СЕТ СН'!$I$11+СВЦЭМ!$D$10+'СЕТ СН'!$I$5-'СЕТ СН'!$I$21</f>
        <v>2878.98875112</v>
      </c>
      <c r="K150" s="36">
        <f>SUMIFS(СВЦЭМ!$D$33:$D$776,СВЦЭМ!$A$33:$A$776,$A150,СВЦЭМ!$B$33:$B$776,K$119)+'СЕТ СН'!$I$11+СВЦЭМ!$D$10+'СЕТ СН'!$I$5-'СЕТ СН'!$I$21</f>
        <v>2878.98875112</v>
      </c>
      <c r="L150" s="36">
        <f>SUMIFS(СВЦЭМ!$D$33:$D$776,СВЦЭМ!$A$33:$A$776,$A150,СВЦЭМ!$B$33:$B$776,L$119)+'СЕТ СН'!$I$11+СВЦЭМ!$D$10+'СЕТ СН'!$I$5-'СЕТ СН'!$I$21</f>
        <v>2878.98875112</v>
      </c>
      <c r="M150" s="36">
        <f>SUMIFS(СВЦЭМ!$D$33:$D$776,СВЦЭМ!$A$33:$A$776,$A150,СВЦЭМ!$B$33:$B$776,M$119)+'СЕТ СН'!$I$11+СВЦЭМ!$D$10+'СЕТ СН'!$I$5-'СЕТ СН'!$I$21</f>
        <v>2878.98875112</v>
      </c>
      <c r="N150" s="36">
        <f>SUMIFS(СВЦЭМ!$D$33:$D$776,СВЦЭМ!$A$33:$A$776,$A150,СВЦЭМ!$B$33:$B$776,N$119)+'СЕТ СН'!$I$11+СВЦЭМ!$D$10+'СЕТ СН'!$I$5-'СЕТ СН'!$I$21</f>
        <v>2878.98875112</v>
      </c>
      <c r="O150" s="36">
        <f>SUMIFS(СВЦЭМ!$D$33:$D$776,СВЦЭМ!$A$33:$A$776,$A150,СВЦЭМ!$B$33:$B$776,O$119)+'СЕТ СН'!$I$11+СВЦЭМ!$D$10+'СЕТ СН'!$I$5-'СЕТ СН'!$I$21</f>
        <v>2878.98875112</v>
      </c>
      <c r="P150" s="36">
        <f>SUMIFS(СВЦЭМ!$D$33:$D$776,СВЦЭМ!$A$33:$A$776,$A150,СВЦЭМ!$B$33:$B$776,P$119)+'СЕТ СН'!$I$11+СВЦЭМ!$D$10+'СЕТ СН'!$I$5-'СЕТ СН'!$I$21</f>
        <v>2878.98875112</v>
      </c>
      <c r="Q150" s="36">
        <f>SUMIFS(СВЦЭМ!$D$33:$D$776,СВЦЭМ!$A$33:$A$776,$A150,СВЦЭМ!$B$33:$B$776,Q$119)+'СЕТ СН'!$I$11+СВЦЭМ!$D$10+'СЕТ СН'!$I$5-'СЕТ СН'!$I$21</f>
        <v>2878.98875112</v>
      </c>
      <c r="R150" s="36">
        <f>SUMIFS(СВЦЭМ!$D$33:$D$776,СВЦЭМ!$A$33:$A$776,$A150,СВЦЭМ!$B$33:$B$776,R$119)+'СЕТ СН'!$I$11+СВЦЭМ!$D$10+'СЕТ СН'!$I$5-'СЕТ СН'!$I$21</f>
        <v>2878.98875112</v>
      </c>
      <c r="S150" s="36">
        <f>SUMIFS(СВЦЭМ!$D$33:$D$776,СВЦЭМ!$A$33:$A$776,$A150,СВЦЭМ!$B$33:$B$776,S$119)+'СЕТ СН'!$I$11+СВЦЭМ!$D$10+'СЕТ СН'!$I$5-'СЕТ СН'!$I$21</f>
        <v>2878.98875112</v>
      </c>
      <c r="T150" s="36">
        <f>SUMIFS(СВЦЭМ!$D$33:$D$776,СВЦЭМ!$A$33:$A$776,$A150,СВЦЭМ!$B$33:$B$776,T$119)+'СЕТ СН'!$I$11+СВЦЭМ!$D$10+'СЕТ СН'!$I$5-'СЕТ СН'!$I$21</f>
        <v>2878.98875112</v>
      </c>
      <c r="U150" s="36">
        <f>SUMIFS(СВЦЭМ!$D$33:$D$776,СВЦЭМ!$A$33:$A$776,$A150,СВЦЭМ!$B$33:$B$776,U$119)+'СЕТ СН'!$I$11+СВЦЭМ!$D$10+'СЕТ СН'!$I$5-'СЕТ СН'!$I$21</f>
        <v>2878.98875112</v>
      </c>
      <c r="V150" s="36">
        <f>SUMIFS(СВЦЭМ!$D$33:$D$776,СВЦЭМ!$A$33:$A$776,$A150,СВЦЭМ!$B$33:$B$776,V$119)+'СЕТ СН'!$I$11+СВЦЭМ!$D$10+'СЕТ СН'!$I$5-'СЕТ СН'!$I$21</f>
        <v>2878.98875112</v>
      </c>
      <c r="W150" s="36">
        <f>SUMIFS(СВЦЭМ!$D$33:$D$776,СВЦЭМ!$A$33:$A$776,$A150,СВЦЭМ!$B$33:$B$776,W$119)+'СЕТ СН'!$I$11+СВЦЭМ!$D$10+'СЕТ СН'!$I$5-'СЕТ СН'!$I$21</f>
        <v>2878.98875112</v>
      </c>
      <c r="X150" s="36">
        <f>SUMIFS(СВЦЭМ!$D$33:$D$776,СВЦЭМ!$A$33:$A$776,$A150,СВЦЭМ!$B$33:$B$776,X$119)+'СЕТ СН'!$I$11+СВЦЭМ!$D$10+'СЕТ СН'!$I$5-'СЕТ СН'!$I$21</f>
        <v>2878.98875112</v>
      </c>
      <c r="Y150" s="36">
        <f>SUMIFS(СВЦЭМ!$D$33:$D$776,СВЦЭМ!$A$33:$A$776,$A150,СВЦЭМ!$B$33:$B$776,Y$119)+'СЕТ СН'!$I$11+СВЦЭМ!$D$10+'СЕТ СН'!$I$5-'СЕТ СН'!$I$21</f>
        <v>2878.98875112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SUMIFS(СВЦЭМ!$E$33:$E$776,СВЦЭМ!$A$33:$A$776,$A156,СВЦЭМ!$B$33:$B$776,B$155)+'СЕТ СН'!$F$12</f>
        <v>204.04939988999999</v>
      </c>
      <c r="C156" s="36">
        <f>SUMIFS(СВЦЭМ!$E$33:$E$776,СВЦЭМ!$A$33:$A$776,$A156,СВЦЭМ!$B$33:$B$776,C$155)+'СЕТ СН'!$F$12</f>
        <v>207.22574372</v>
      </c>
      <c r="D156" s="36">
        <f>SUMIFS(СВЦЭМ!$E$33:$E$776,СВЦЭМ!$A$33:$A$776,$A156,СВЦЭМ!$B$33:$B$776,D$155)+'СЕТ СН'!$F$12</f>
        <v>208.27746349</v>
      </c>
      <c r="E156" s="36">
        <f>SUMIFS(СВЦЭМ!$E$33:$E$776,СВЦЭМ!$A$33:$A$776,$A156,СВЦЭМ!$B$33:$B$776,E$155)+'СЕТ СН'!$F$12</f>
        <v>209.78588464000001</v>
      </c>
      <c r="F156" s="36">
        <f>SUMIFS(СВЦЭМ!$E$33:$E$776,СВЦЭМ!$A$33:$A$776,$A156,СВЦЭМ!$B$33:$B$776,F$155)+'СЕТ СН'!$F$12</f>
        <v>220.18100307</v>
      </c>
      <c r="G156" s="36">
        <f>SUMIFS(СВЦЭМ!$E$33:$E$776,СВЦЭМ!$A$33:$A$776,$A156,СВЦЭМ!$B$33:$B$776,G$155)+'СЕТ СН'!$F$12</f>
        <v>231.06020193000001</v>
      </c>
      <c r="H156" s="36">
        <f>SUMIFS(СВЦЭМ!$E$33:$E$776,СВЦЭМ!$A$33:$A$776,$A156,СВЦЭМ!$B$33:$B$776,H$155)+'СЕТ СН'!$F$12</f>
        <v>242.53622435</v>
      </c>
      <c r="I156" s="36">
        <f>SUMIFS(СВЦЭМ!$E$33:$E$776,СВЦЭМ!$A$33:$A$776,$A156,СВЦЭМ!$B$33:$B$776,I$155)+'СЕТ СН'!$F$12</f>
        <v>243.29765097000001</v>
      </c>
      <c r="J156" s="36">
        <f>SUMIFS(СВЦЭМ!$E$33:$E$776,СВЦЭМ!$A$33:$A$776,$A156,СВЦЭМ!$B$33:$B$776,J$155)+'СЕТ СН'!$F$12</f>
        <v>233.07125532000001</v>
      </c>
      <c r="K156" s="36">
        <f>SUMIFS(СВЦЭМ!$E$33:$E$776,СВЦЭМ!$A$33:$A$776,$A156,СВЦЭМ!$B$33:$B$776,K$155)+'СЕТ СН'!$F$12</f>
        <v>233.02205495000001</v>
      </c>
      <c r="L156" s="36">
        <f>SUMIFS(СВЦЭМ!$E$33:$E$776,СВЦЭМ!$A$33:$A$776,$A156,СВЦЭМ!$B$33:$B$776,L$155)+'СЕТ СН'!$F$12</f>
        <v>232.99943583000001</v>
      </c>
      <c r="M156" s="36">
        <f>SUMIFS(СВЦЭМ!$E$33:$E$776,СВЦЭМ!$A$33:$A$776,$A156,СВЦЭМ!$B$33:$B$776,M$155)+'СЕТ СН'!$F$12</f>
        <v>235.76571473000001</v>
      </c>
      <c r="N156" s="36">
        <f>SUMIFS(СВЦЭМ!$E$33:$E$776,СВЦЭМ!$A$33:$A$776,$A156,СВЦЭМ!$B$33:$B$776,N$155)+'СЕТ СН'!$F$12</f>
        <v>240.43479452</v>
      </c>
      <c r="O156" s="36">
        <f>SUMIFS(СВЦЭМ!$E$33:$E$776,СВЦЭМ!$A$33:$A$776,$A156,СВЦЭМ!$B$33:$B$776,O$155)+'СЕТ СН'!$F$12</f>
        <v>245.25285753</v>
      </c>
      <c r="P156" s="36">
        <f>SUMIFS(СВЦЭМ!$E$33:$E$776,СВЦЭМ!$A$33:$A$776,$A156,СВЦЭМ!$B$33:$B$776,P$155)+'СЕТ СН'!$F$12</f>
        <v>239.85819706999999</v>
      </c>
      <c r="Q156" s="36">
        <f>SUMIFS(СВЦЭМ!$E$33:$E$776,СВЦЭМ!$A$33:$A$776,$A156,СВЦЭМ!$B$33:$B$776,Q$155)+'СЕТ СН'!$F$12</f>
        <v>241.53565709</v>
      </c>
      <c r="R156" s="36">
        <f>SUMIFS(СВЦЭМ!$E$33:$E$776,СВЦЭМ!$A$33:$A$776,$A156,СВЦЭМ!$B$33:$B$776,R$155)+'СЕТ СН'!$F$12</f>
        <v>241.79994601000001</v>
      </c>
      <c r="S156" s="36">
        <f>SUMIFS(СВЦЭМ!$E$33:$E$776,СВЦЭМ!$A$33:$A$776,$A156,СВЦЭМ!$B$33:$B$776,S$155)+'СЕТ СН'!$F$12</f>
        <v>240.85738667000001</v>
      </c>
      <c r="T156" s="36">
        <f>SUMIFS(СВЦЭМ!$E$33:$E$776,СВЦЭМ!$A$33:$A$776,$A156,СВЦЭМ!$B$33:$B$776,T$155)+'СЕТ СН'!$F$12</f>
        <v>235.50701710999999</v>
      </c>
      <c r="U156" s="36">
        <f>SUMIFS(СВЦЭМ!$E$33:$E$776,СВЦЭМ!$A$33:$A$776,$A156,СВЦЭМ!$B$33:$B$776,U$155)+'СЕТ СН'!$F$12</f>
        <v>232.92473917000001</v>
      </c>
      <c r="V156" s="36">
        <f>SUMIFS(СВЦЭМ!$E$33:$E$776,СВЦЭМ!$A$33:$A$776,$A156,СВЦЭМ!$B$33:$B$776,V$155)+'СЕТ СН'!$F$12</f>
        <v>228.91072625999999</v>
      </c>
      <c r="W156" s="36">
        <f>SUMIFS(СВЦЭМ!$E$33:$E$776,СВЦЭМ!$A$33:$A$776,$A156,СВЦЭМ!$B$33:$B$776,W$155)+'СЕТ СН'!$F$12</f>
        <v>227.45766623</v>
      </c>
      <c r="X156" s="36">
        <f>SUMIFS(СВЦЭМ!$E$33:$E$776,СВЦЭМ!$A$33:$A$776,$A156,СВЦЭМ!$B$33:$B$776,X$155)+'СЕТ СН'!$F$12</f>
        <v>225.96384309000001</v>
      </c>
      <c r="Y156" s="36">
        <f>SUMIFS(СВЦЭМ!$E$33:$E$776,СВЦЭМ!$A$33:$A$776,$A156,СВЦЭМ!$B$33:$B$776,Y$155)+'СЕТ СН'!$F$12</f>
        <v>233.71664386</v>
      </c>
      <c r="AA156" s="45"/>
    </row>
    <row r="157" spans="1:27" ht="15.75" x14ac:dyDescent="0.2">
      <c r="A157" s="35">
        <f>A156+1</f>
        <v>43923</v>
      </c>
      <c r="B157" s="36">
        <f>SUMIFS(СВЦЭМ!$E$33:$E$776,СВЦЭМ!$A$33:$A$776,$A157,СВЦЭМ!$B$33:$B$776,B$155)+'СЕТ СН'!$F$12</f>
        <v>230.36203638000001</v>
      </c>
      <c r="C157" s="36">
        <f>SUMIFS(СВЦЭМ!$E$33:$E$776,СВЦЭМ!$A$33:$A$776,$A157,СВЦЭМ!$B$33:$B$776,C$155)+'СЕТ СН'!$F$12</f>
        <v>224.20253344</v>
      </c>
      <c r="D157" s="36">
        <f>SUMIFS(СВЦЭМ!$E$33:$E$776,СВЦЭМ!$A$33:$A$776,$A157,СВЦЭМ!$B$33:$B$776,D$155)+'СЕТ СН'!$F$12</f>
        <v>221.00628438999999</v>
      </c>
      <c r="E157" s="36">
        <f>SUMIFS(СВЦЭМ!$E$33:$E$776,СВЦЭМ!$A$33:$A$776,$A157,СВЦЭМ!$B$33:$B$776,E$155)+'СЕТ СН'!$F$12</f>
        <v>218.90484745000001</v>
      </c>
      <c r="F157" s="36">
        <f>SUMIFS(СВЦЭМ!$E$33:$E$776,СВЦЭМ!$A$33:$A$776,$A157,СВЦЭМ!$B$33:$B$776,F$155)+'СЕТ СН'!$F$12</f>
        <v>218.14138727</v>
      </c>
      <c r="G157" s="36">
        <f>SUMIFS(СВЦЭМ!$E$33:$E$776,СВЦЭМ!$A$33:$A$776,$A157,СВЦЭМ!$B$33:$B$776,G$155)+'СЕТ СН'!$F$12</f>
        <v>238.76087648999999</v>
      </c>
      <c r="H157" s="36">
        <f>SUMIFS(СВЦЭМ!$E$33:$E$776,СВЦЭМ!$A$33:$A$776,$A157,СВЦЭМ!$B$33:$B$776,H$155)+'СЕТ СН'!$F$12</f>
        <v>248.08813728999999</v>
      </c>
      <c r="I157" s="36">
        <f>SUMIFS(СВЦЭМ!$E$33:$E$776,СВЦЭМ!$A$33:$A$776,$A157,СВЦЭМ!$B$33:$B$776,I$155)+'СЕТ СН'!$F$12</f>
        <v>247.57471491999999</v>
      </c>
      <c r="J157" s="36">
        <f>SUMIFS(СВЦЭМ!$E$33:$E$776,СВЦЭМ!$A$33:$A$776,$A157,СВЦЭМ!$B$33:$B$776,J$155)+'СЕТ СН'!$F$12</f>
        <v>238.92049241999999</v>
      </c>
      <c r="K157" s="36">
        <f>SUMIFS(СВЦЭМ!$E$33:$E$776,СВЦЭМ!$A$33:$A$776,$A157,СВЦЭМ!$B$33:$B$776,K$155)+'СЕТ СН'!$F$12</f>
        <v>232.48744515999999</v>
      </c>
      <c r="L157" s="36">
        <f>SUMIFS(СВЦЭМ!$E$33:$E$776,СВЦЭМ!$A$33:$A$776,$A157,СВЦЭМ!$B$33:$B$776,L$155)+'СЕТ СН'!$F$12</f>
        <v>231.21620143000001</v>
      </c>
      <c r="M157" s="36">
        <f>SUMIFS(СВЦЭМ!$E$33:$E$776,СВЦЭМ!$A$33:$A$776,$A157,СВЦЭМ!$B$33:$B$776,M$155)+'СЕТ СН'!$F$12</f>
        <v>235.71972665000001</v>
      </c>
      <c r="N157" s="36">
        <f>SUMIFS(СВЦЭМ!$E$33:$E$776,СВЦЭМ!$A$33:$A$776,$A157,СВЦЭМ!$B$33:$B$776,N$155)+'СЕТ СН'!$F$12</f>
        <v>240.31807857999999</v>
      </c>
      <c r="O157" s="36">
        <f>SUMIFS(СВЦЭМ!$E$33:$E$776,СВЦЭМ!$A$33:$A$776,$A157,СВЦЭМ!$B$33:$B$776,O$155)+'СЕТ СН'!$F$12</f>
        <v>246.18107139</v>
      </c>
      <c r="P157" s="36">
        <f>SUMIFS(СВЦЭМ!$E$33:$E$776,СВЦЭМ!$A$33:$A$776,$A157,СВЦЭМ!$B$33:$B$776,P$155)+'СЕТ СН'!$F$12</f>
        <v>236.60257446</v>
      </c>
      <c r="Q157" s="36">
        <f>SUMIFS(СВЦЭМ!$E$33:$E$776,СВЦЭМ!$A$33:$A$776,$A157,СВЦЭМ!$B$33:$B$776,Q$155)+'СЕТ СН'!$F$12</f>
        <v>238.07634883</v>
      </c>
      <c r="R157" s="36">
        <f>SUMIFS(СВЦЭМ!$E$33:$E$776,СВЦЭМ!$A$33:$A$776,$A157,СВЦЭМ!$B$33:$B$776,R$155)+'СЕТ СН'!$F$12</f>
        <v>236.88906722999999</v>
      </c>
      <c r="S157" s="36">
        <f>SUMIFS(СВЦЭМ!$E$33:$E$776,СВЦЭМ!$A$33:$A$776,$A157,СВЦЭМ!$B$33:$B$776,S$155)+'СЕТ СН'!$F$12</f>
        <v>236.24457007000001</v>
      </c>
      <c r="T157" s="36">
        <f>SUMIFS(СВЦЭМ!$E$33:$E$776,СВЦЭМ!$A$33:$A$776,$A157,СВЦЭМ!$B$33:$B$776,T$155)+'СЕТ СН'!$F$12</f>
        <v>230.76877465000001</v>
      </c>
      <c r="U157" s="36">
        <f>SUMIFS(СВЦЭМ!$E$33:$E$776,СВЦЭМ!$A$33:$A$776,$A157,СВЦЭМ!$B$33:$B$776,U$155)+'СЕТ СН'!$F$12</f>
        <v>227.01262052999999</v>
      </c>
      <c r="V157" s="36">
        <f>SUMIFS(СВЦЭМ!$E$33:$E$776,СВЦЭМ!$A$33:$A$776,$A157,СВЦЭМ!$B$33:$B$776,V$155)+'СЕТ СН'!$F$12</f>
        <v>223.53661514000001</v>
      </c>
      <c r="W157" s="36">
        <f>SUMIFS(СВЦЭМ!$E$33:$E$776,СВЦЭМ!$A$33:$A$776,$A157,СВЦЭМ!$B$33:$B$776,W$155)+'СЕТ СН'!$F$12</f>
        <v>225.1679326</v>
      </c>
      <c r="X157" s="36">
        <f>SUMIFS(СВЦЭМ!$E$33:$E$776,СВЦЭМ!$A$33:$A$776,$A157,СВЦЭМ!$B$33:$B$776,X$155)+'СЕТ СН'!$F$12</f>
        <v>226.46101618</v>
      </c>
      <c r="Y157" s="36">
        <f>SUMIFS(СВЦЭМ!$E$33:$E$776,СВЦЭМ!$A$33:$A$776,$A157,СВЦЭМ!$B$33:$B$776,Y$155)+'СЕТ СН'!$F$12</f>
        <v>233.54025081</v>
      </c>
    </row>
    <row r="158" spans="1:27" ht="15.75" x14ac:dyDescent="0.2">
      <c r="A158" s="35">
        <f t="shared" ref="A158:A186" si="4">A157+1</f>
        <v>43924</v>
      </c>
      <c r="B158" s="36">
        <f>SUMIFS(СВЦЭМ!$E$33:$E$776,СВЦЭМ!$A$33:$A$776,$A158,СВЦЭМ!$B$33:$B$776,B$155)+'СЕТ СН'!$F$12</f>
        <v>229.21531515000001</v>
      </c>
      <c r="C158" s="36">
        <f>SUMIFS(СВЦЭМ!$E$33:$E$776,СВЦЭМ!$A$33:$A$776,$A158,СВЦЭМ!$B$33:$B$776,C$155)+'СЕТ СН'!$F$12</f>
        <v>239.57794827999999</v>
      </c>
      <c r="D158" s="36">
        <f>SUMIFS(СВЦЭМ!$E$33:$E$776,СВЦЭМ!$A$33:$A$776,$A158,СВЦЭМ!$B$33:$B$776,D$155)+'СЕТ СН'!$F$12</f>
        <v>243.66328257999999</v>
      </c>
      <c r="E158" s="36">
        <f>SUMIFS(СВЦЭМ!$E$33:$E$776,СВЦЭМ!$A$33:$A$776,$A158,СВЦЭМ!$B$33:$B$776,E$155)+'СЕТ СН'!$F$12</f>
        <v>242.30990958000001</v>
      </c>
      <c r="F158" s="36">
        <f>SUMIFS(СВЦЭМ!$E$33:$E$776,СВЦЭМ!$A$33:$A$776,$A158,СВЦЭМ!$B$33:$B$776,F$155)+'СЕТ СН'!$F$12</f>
        <v>241.17664801000001</v>
      </c>
      <c r="G158" s="36">
        <f>SUMIFS(СВЦЭМ!$E$33:$E$776,СВЦЭМ!$A$33:$A$776,$A158,СВЦЭМ!$B$33:$B$776,G$155)+'СЕТ СН'!$F$12</f>
        <v>241.47097277</v>
      </c>
      <c r="H158" s="36">
        <f>SUMIFS(СВЦЭМ!$E$33:$E$776,СВЦЭМ!$A$33:$A$776,$A158,СВЦЭМ!$B$33:$B$776,H$155)+'СЕТ СН'!$F$12</f>
        <v>238.10863836999999</v>
      </c>
      <c r="I158" s="36">
        <f>SUMIFS(СВЦЭМ!$E$33:$E$776,СВЦЭМ!$A$33:$A$776,$A158,СВЦЭМ!$B$33:$B$776,I$155)+'СЕТ СН'!$F$12</f>
        <v>232.84288874000001</v>
      </c>
      <c r="J158" s="36">
        <f>SUMIFS(СВЦЭМ!$E$33:$E$776,СВЦЭМ!$A$33:$A$776,$A158,СВЦЭМ!$B$33:$B$776,J$155)+'СЕТ СН'!$F$12</f>
        <v>218.30428429</v>
      </c>
      <c r="K158" s="36">
        <f>SUMIFS(СВЦЭМ!$E$33:$E$776,СВЦЭМ!$A$33:$A$776,$A158,СВЦЭМ!$B$33:$B$776,K$155)+'СЕТ СН'!$F$12</f>
        <v>219.10181295000001</v>
      </c>
      <c r="L158" s="36">
        <f>SUMIFS(СВЦЭМ!$E$33:$E$776,СВЦЭМ!$A$33:$A$776,$A158,СВЦЭМ!$B$33:$B$776,L$155)+'СЕТ СН'!$F$12</f>
        <v>222.13515925999999</v>
      </c>
      <c r="M158" s="36">
        <f>SUMIFS(СВЦЭМ!$E$33:$E$776,СВЦЭМ!$A$33:$A$776,$A158,СВЦЭМ!$B$33:$B$776,M$155)+'СЕТ СН'!$F$12</f>
        <v>222.63501463</v>
      </c>
      <c r="N158" s="36">
        <f>SUMIFS(СВЦЭМ!$E$33:$E$776,СВЦЭМ!$A$33:$A$776,$A158,СВЦЭМ!$B$33:$B$776,N$155)+'СЕТ СН'!$F$12</f>
        <v>227.15300687000001</v>
      </c>
      <c r="O158" s="36">
        <f>SUMIFS(СВЦЭМ!$E$33:$E$776,СВЦЭМ!$A$33:$A$776,$A158,СВЦЭМ!$B$33:$B$776,O$155)+'СЕТ СН'!$F$12</f>
        <v>230.74231001999999</v>
      </c>
      <c r="P158" s="36">
        <f>SUMIFS(СВЦЭМ!$E$33:$E$776,СВЦЭМ!$A$33:$A$776,$A158,СВЦЭМ!$B$33:$B$776,P$155)+'СЕТ СН'!$F$12</f>
        <v>226.66325395999999</v>
      </c>
      <c r="Q158" s="36">
        <f>SUMIFS(СВЦЭМ!$E$33:$E$776,СВЦЭМ!$A$33:$A$776,$A158,СВЦЭМ!$B$33:$B$776,Q$155)+'СЕТ СН'!$F$12</f>
        <v>229.40386952</v>
      </c>
      <c r="R158" s="36">
        <f>SUMIFS(СВЦЭМ!$E$33:$E$776,СВЦЭМ!$A$33:$A$776,$A158,СВЦЭМ!$B$33:$B$776,R$155)+'СЕТ СН'!$F$12</f>
        <v>228.66101209000001</v>
      </c>
      <c r="S158" s="36">
        <f>SUMIFS(СВЦЭМ!$E$33:$E$776,СВЦЭМ!$A$33:$A$776,$A158,СВЦЭМ!$B$33:$B$776,S$155)+'СЕТ СН'!$F$12</f>
        <v>227.10156180999999</v>
      </c>
      <c r="T158" s="36">
        <f>SUMIFS(СВЦЭМ!$E$33:$E$776,СВЦЭМ!$A$33:$A$776,$A158,СВЦЭМ!$B$33:$B$776,T$155)+'СЕТ СН'!$F$12</f>
        <v>223.16224136</v>
      </c>
      <c r="U158" s="36">
        <f>SUMIFS(СВЦЭМ!$E$33:$E$776,СВЦЭМ!$A$33:$A$776,$A158,СВЦЭМ!$B$33:$B$776,U$155)+'СЕТ СН'!$F$12</f>
        <v>217.43551581</v>
      </c>
      <c r="V158" s="36">
        <f>SUMIFS(СВЦЭМ!$E$33:$E$776,СВЦЭМ!$A$33:$A$776,$A158,СВЦЭМ!$B$33:$B$776,V$155)+'СЕТ СН'!$F$12</f>
        <v>214.83009128</v>
      </c>
      <c r="W158" s="36">
        <f>SUMIFS(СВЦЭМ!$E$33:$E$776,СВЦЭМ!$A$33:$A$776,$A158,СВЦЭМ!$B$33:$B$776,W$155)+'СЕТ СН'!$F$12</f>
        <v>216.49188095</v>
      </c>
      <c r="X158" s="36">
        <f>SUMIFS(СВЦЭМ!$E$33:$E$776,СВЦЭМ!$A$33:$A$776,$A158,СВЦЭМ!$B$33:$B$776,X$155)+'СЕТ СН'!$F$12</f>
        <v>220.24115126000001</v>
      </c>
      <c r="Y158" s="36">
        <f>SUMIFS(СВЦЭМ!$E$33:$E$776,СВЦЭМ!$A$33:$A$776,$A158,СВЦЭМ!$B$33:$B$776,Y$155)+'СЕТ СН'!$F$12</f>
        <v>228.86033302999999</v>
      </c>
    </row>
    <row r="159" spans="1:27" ht="15.75" x14ac:dyDescent="0.2">
      <c r="A159" s="35">
        <f t="shared" si="4"/>
        <v>43925</v>
      </c>
      <c r="B159" s="36">
        <f>SUMIFS(СВЦЭМ!$E$33:$E$776,СВЦЭМ!$A$33:$A$776,$A159,СВЦЭМ!$B$33:$B$776,B$155)+'СЕТ СН'!$F$12</f>
        <v>234.44835424999999</v>
      </c>
      <c r="C159" s="36">
        <f>SUMIFS(СВЦЭМ!$E$33:$E$776,СВЦЭМ!$A$33:$A$776,$A159,СВЦЭМ!$B$33:$B$776,C$155)+'СЕТ СН'!$F$12</f>
        <v>241.55520755000001</v>
      </c>
      <c r="D159" s="36">
        <f>SUMIFS(СВЦЭМ!$E$33:$E$776,СВЦЭМ!$A$33:$A$776,$A159,СВЦЭМ!$B$33:$B$776,D$155)+'СЕТ СН'!$F$12</f>
        <v>245.43203546000001</v>
      </c>
      <c r="E159" s="36">
        <f>SUMIFS(СВЦЭМ!$E$33:$E$776,СВЦЭМ!$A$33:$A$776,$A159,СВЦЭМ!$B$33:$B$776,E$155)+'СЕТ СН'!$F$12</f>
        <v>248.80254124999999</v>
      </c>
      <c r="F159" s="36">
        <f>SUMIFS(СВЦЭМ!$E$33:$E$776,СВЦЭМ!$A$33:$A$776,$A159,СВЦЭМ!$B$33:$B$776,F$155)+'СЕТ СН'!$F$12</f>
        <v>248.62621931000001</v>
      </c>
      <c r="G159" s="36">
        <f>SUMIFS(СВЦЭМ!$E$33:$E$776,СВЦЭМ!$A$33:$A$776,$A159,СВЦЭМ!$B$33:$B$776,G$155)+'СЕТ СН'!$F$12</f>
        <v>248.21254680999999</v>
      </c>
      <c r="H159" s="36">
        <f>SUMIFS(СВЦЭМ!$E$33:$E$776,СВЦЭМ!$A$33:$A$776,$A159,СВЦЭМ!$B$33:$B$776,H$155)+'СЕТ СН'!$F$12</f>
        <v>241.84533901</v>
      </c>
      <c r="I159" s="36">
        <f>SUMIFS(СВЦЭМ!$E$33:$E$776,СВЦЭМ!$A$33:$A$776,$A159,СВЦЭМ!$B$33:$B$776,I$155)+'СЕТ СН'!$F$12</f>
        <v>237.44926487999999</v>
      </c>
      <c r="J159" s="36">
        <f>SUMIFS(СВЦЭМ!$E$33:$E$776,СВЦЭМ!$A$33:$A$776,$A159,СВЦЭМ!$B$33:$B$776,J$155)+'СЕТ СН'!$F$12</f>
        <v>224.08378893</v>
      </c>
      <c r="K159" s="36">
        <f>SUMIFS(СВЦЭМ!$E$33:$E$776,СВЦЭМ!$A$33:$A$776,$A159,СВЦЭМ!$B$33:$B$776,K$155)+'СЕТ СН'!$F$12</f>
        <v>217.60466912999999</v>
      </c>
      <c r="L159" s="36">
        <f>SUMIFS(СВЦЭМ!$E$33:$E$776,СВЦЭМ!$A$33:$A$776,$A159,СВЦЭМ!$B$33:$B$776,L$155)+'СЕТ СН'!$F$12</f>
        <v>216.84260445000001</v>
      </c>
      <c r="M159" s="36">
        <f>SUMIFS(СВЦЭМ!$E$33:$E$776,СВЦЭМ!$A$33:$A$776,$A159,СВЦЭМ!$B$33:$B$776,M$155)+'СЕТ СН'!$F$12</f>
        <v>216.12082975999999</v>
      </c>
      <c r="N159" s="36">
        <f>SUMIFS(СВЦЭМ!$E$33:$E$776,СВЦЭМ!$A$33:$A$776,$A159,СВЦЭМ!$B$33:$B$776,N$155)+'СЕТ СН'!$F$12</f>
        <v>218.83500257</v>
      </c>
      <c r="O159" s="36">
        <f>SUMIFS(СВЦЭМ!$E$33:$E$776,СВЦЭМ!$A$33:$A$776,$A159,СВЦЭМ!$B$33:$B$776,O$155)+'СЕТ СН'!$F$12</f>
        <v>221.19470888000001</v>
      </c>
      <c r="P159" s="36">
        <f>SUMIFS(СВЦЭМ!$E$33:$E$776,СВЦЭМ!$A$33:$A$776,$A159,СВЦЭМ!$B$33:$B$776,P$155)+'СЕТ СН'!$F$12</f>
        <v>220.55470566</v>
      </c>
      <c r="Q159" s="36">
        <f>SUMIFS(СВЦЭМ!$E$33:$E$776,СВЦЭМ!$A$33:$A$776,$A159,СВЦЭМ!$B$33:$B$776,Q$155)+'СЕТ СН'!$F$12</f>
        <v>222.85754800000001</v>
      </c>
      <c r="R159" s="36">
        <f>SUMIFS(СВЦЭМ!$E$33:$E$776,СВЦЭМ!$A$33:$A$776,$A159,СВЦЭМ!$B$33:$B$776,R$155)+'СЕТ СН'!$F$12</f>
        <v>221.21780648000001</v>
      </c>
      <c r="S159" s="36">
        <f>SUMIFS(СВЦЭМ!$E$33:$E$776,СВЦЭМ!$A$33:$A$776,$A159,СВЦЭМ!$B$33:$B$776,S$155)+'СЕТ СН'!$F$12</f>
        <v>219.90649099999999</v>
      </c>
      <c r="T159" s="36">
        <f>SUMIFS(СВЦЭМ!$E$33:$E$776,СВЦЭМ!$A$33:$A$776,$A159,СВЦЭМ!$B$33:$B$776,T$155)+'СЕТ СН'!$F$12</f>
        <v>216.76571229000001</v>
      </c>
      <c r="U159" s="36">
        <f>SUMIFS(СВЦЭМ!$E$33:$E$776,СВЦЭМ!$A$33:$A$776,$A159,СВЦЭМ!$B$33:$B$776,U$155)+'СЕТ СН'!$F$12</f>
        <v>213.58391743000001</v>
      </c>
      <c r="V159" s="36">
        <f>SUMIFS(СВЦЭМ!$E$33:$E$776,СВЦЭМ!$A$33:$A$776,$A159,СВЦЭМ!$B$33:$B$776,V$155)+'СЕТ СН'!$F$12</f>
        <v>214.12749497999999</v>
      </c>
      <c r="W159" s="36">
        <f>SUMIFS(СВЦЭМ!$E$33:$E$776,СВЦЭМ!$A$33:$A$776,$A159,СВЦЭМ!$B$33:$B$776,W$155)+'СЕТ СН'!$F$12</f>
        <v>211.55339375</v>
      </c>
      <c r="X159" s="36">
        <f>SUMIFS(СВЦЭМ!$E$33:$E$776,СВЦЭМ!$A$33:$A$776,$A159,СВЦЭМ!$B$33:$B$776,X$155)+'СЕТ СН'!$F$12</f>
        <v>214.18392657999999</v>
      </c>
      <c r="Y159" s="36">
        <f>SUMIFS(СВЦЭМ!$E$33:$E$776,СВЦЭМ!$A$33:$A$776,$A159,СВЦЭМ!$B$33:$B$776,Y$155)+'СЕТ СН'!$F$12</f>
        <v>224.69379873</v>
      </c>
    </row>
    <row r="160" spans="1:27" ht="15.75" x14ac:dyDescent="0.2">
      <c r="A160" s="35">
        <f t="shared" si="4"/>
        <v>43926</v>
      </c>
      <c r="B160" s="36">
        <f>SUMIFS(СВЦЭМ!$E$33:$E$776,СВЦЭМ!$A$33:$A$776,$A160,СВЦЭМ!$B$33:$B$776,B$155)+'СЕТ СН'!$F$12</f>
        <v>229.00800898</v>
      </c>
      <c r="C160" s="36">
        <f>SUMIFS(СВЦЭМ!$E$33:$E$776,СВЦЭМ!$A$33:$A$776,$A160,СВЦЭМ!$B$33:$B$776,C$155)+'СЕТ СН'!$F$12</f>
        <v>243.51382225</v>
      </c>
      <c r="D160" s="36">
        <f>SUMIFS(СВЦЭМ!$E$33:$E$776,СВЦЭМ!$A$33:$A$776,$A160,СВЦЭМ!$B$33:$B$776,D$155)+'СЕТ СН'!$F$12</f>
        <v>247.30286140000001</v>
      </c>
      <c r="E160" s="36">
        <f>SUMIFS(СВЦЭМ!$E$33:$E$776,СВЦЭМ!$A$33:$A$776,$A160,СВЦЭМ!$B$33:$B$776,E$155)+'СЕТ СН'!$F$12</f>
        <v>248.96778993000001</v>
      </c>
      <c r="F160" s="36">
        <f>SUMIFS(СВЦЭМ!$E$33:$E$776,СВЦЭМ!$A$33:$A$776,$A160,СВЦЭМ!$B$33:$B$776,F$155)+'СЕТ СН'!$F$12</f>
        <v>248.58223570999999</v>
      </c>
      <c r="G160" s="36">
        <f>SUMIFS(СВЦЭМ!$E$33:$E$776,СВЦЭМ!$A$33:$A$776,$A160,СВЦЭМ!$B$33:$B$776,G$155)+'СЕТ СН'!$F$12</f>
        <v>249.34002787</v>
      </c>
      <c r="H160" s="36">
        <f>SUMIFS(СВЦЭМ!$E$33:$E$776,СВЦЭМ!$A$33:$A$776,$A160,СВЦЭМ!$B$33:$B$776,H$155)+'СЕТ СН'!$F$12</f>
        <v>245.43602695000001</v>
      </c>
      <c r="I160" s="36">
        <f>SUMIFS(СВЦЭМ!$E$33:$E$776,СВЦЭМ!$A$33:$A$776,$A160,СВЦЭМ!$B$33:$B$776,I$155)+'СЕТ СН'!$F$12</f>
        <v>241.42946522</v>
      </c>
      <c r="J160" s="36">
        <f>SUMIFS(СВЦЭМ!$E$33:$E$776,СВЦЭМ!$A$33:$A$776,$A160,СВЦЭМ!$B$33:$B$776,J$155)+'СЕТ СН'!$F$12</f>
        <v>227.94232331000001</v>
      </c>
      <c r="K160" s="36">
        <f>SUMIFS(СВЦЭМ!$E$33:$E$776,СВЦЭМ!$A$33:$A$776,$A160,СВЦЭМ!$B$33:$B$776,K$155)+'СЕТ СН'!$F$12</f>
        <v>217.97787658999999</v>
      </c>
      <c r="L160" s="36">
        <f>SUMIFS(СВЦЭМ!$E$33:$E$776,СВЦЭМ!$A$33:$A$776,$A160,СВЦЭМ!$B$33:$B$776,L$155)+'СЕТ СН'!$F$12</f>
        <v>216.01721691</v>
      </c>
      <c r="M160" s="36">
        <f>SUMIFS(СВЦЭМ!$E$33:$E$776,СВЦЭМ!$A$33:$A$776,$A160,СВЦЭМ!$B$33:$B$776,M$155)+'СЕТ СН'!$F$12</f>
        <v>215.53979902</v>
      </c>
      <c r="N160" s="36">
        <f>SUMIFS(СВЦЭМ!$E$33:$E$776,СВЦЭМ!$A$33:$A$776,$A160,СВЦЭМ!$B$33:$B$776,N$155)+'СЕТ СН'!$F$12</f>
        <v>219.03244323000001</v>
      </c>
      <c r="O160" s="36">
        <f>SUMIFS(СВЦЭМ!$E$33:$E$776,СВЦЭМ!$A$33:$A$776,$A160,СВЦЭМ!$B$33:$B$776,O$155)+'СЕТ СН'!$F$12</f>
        <v>221.42607928000001</v>
      </c>
      <c r="P160" s="36">
        <f>SUMIFS(СВЦЭМ!$E$33:$E$776,СВЦЭМ!$A$33:$A$776,$A160,СВЦЭМ!$B$33:$B$776,P$155)+'СЕТ СН'!$F$12</f>
        <v>216.28271776</v>
      </c>
      <c r="Q160" s="36">
        <f>SUMIFS(СВЦЭМ!$E$33:$E$776,СВЦЭМ!$A$33:$A$776,$A160,СВЦЭМ!$B$33:$B$776,Q$155)+'СЕТ СН'!$F$12</f>
        <v>217.59298398000001</v>
      </c>
      <c r="R160" s="36">
        <f>SUMIFS(СВЦЭМ!$E$33:$E$776,СВЦЭМ!$A$33:$A$776,$A160,СВЦЭМ!$B$33:$B$776,R$155)+'СЕТ СН'!$F$12</f>
        <v>217.50363813999999</v>
      </c>
      <c r="S160" s="36">
        <f>SUMIFS(СВЦЭМ!$E$33:$E$776,СВЦЭМ!$A$33:$A$776,$A160,СВЦЭМ!$B$33:$B$776,S$155)+'СЕТ СН'!$F$12</f>
        <v>217.55485623000001</v>
      </c>
      <c r="T160" s="36">
        <f>SUMIFS(СВЦЭМ!$E$33:$E$776,СВЦЭМ!$A$33:$A$776,$A160,СВЦЭМ!$B$33:$B$776,T$155)+'СЕТ СН'!$F$12</f>
        <v>215.46558593</v>
      </c>
      <c r="U160" s="36">
        <f>SUMIFS(СВЦЭМ!$E$33:$E$776,СВЦЭМ!$A$33:$A$776,$A160,СВЦЭМ!$B$33:$B$776,U$155)+'СЕТ СН'!$F$12</f>
        <v>212.27844594000001</v>
      </c>
      <c r="V160" s="36">
        <f>SUMIFS(СВЦЭМ!$E$33:$E$776,СВЦЭМ!$A$33:$A$776,$A160,СВЦЭМ!$B$33:$B$776,V$155)+'СЕТ СН'!$F$12</f>
        <v>208.24768409999999</v>
      </c>
      <c r="W160" s="36">
        <f>SUMIFS(СВЦЭМ!$E$33:$E$776,СВЦЭМ!$A$33:$A$776,$A160,СВЦЭМ!$B$33:$B$776,W$155)+'СЕТ СН'!$F$12</f>
        <v>204.16355683</v>
      </c>
      <c r="X160" s="36">
        <f>SUMIFS(СВЦЭМ!$E$33:$E$776,СВЦЭМ!$A$33:$A$776,$A160,СВЦЭМ!$B$33:$B$776,X$155)+'СЕТ СН'!$F$12</f>
        <v>203.22103213</v>
      </c>
      <c r="Y160" s="36">
        <f>SUMIFS(СВЦЭМ!$E$33:$E$776,СВЦЭМ!$A$33:$A$776,$A160,СВЦЭМ!$B$33:$B$776,Y$155)+'СЕТ СН'!$F$12</f>
        <v>212.25675233000001</v>
      </c>
    </row>
    <row r="161" spans="1:25" ht="15.75" x14ac:dyDescent="0.2">
      <c r="A161" s="35">
        <f t="shared" si="4"/>
        <v>43927</v>
      </c>
      <c r="B161" s="36">
        <f>SUMIFS(СВЦЭМ!$E$33:$E$776,СВЦЭМ!$A$33:$A$776,$A161,СВЦЭМ!$B$33:$B$776,B$155)+'СЕТ СН'!$F$12</f>
        <v>237.7398858</v>
      </c>
      <c r="C161" s="36">
        <f>SUMIFS(СВЦЭМ!$E$33:$E$776,СВЦЭМ!$A$33:$A$776,$A161,СВЦЭМ!$B$33:$B$776,C$155)+'СЕТ СН'!$F$12</f>
        <v>244.5127091</v>
      </c>
      <c r="D161" s="36">
        <f>SUMIFS(СВЦЭМ!$E$33:$E$776,СВЦЭМ!$A$33:$A$776,$A161,СВЦЭМ!$B$33:$B$776,D$155)+'СЕТ СН'!$F$12</f>
        <v>247.59077762000001</v>
      </c>
      <c r="E161" s="36">
        <f>SUMIFS(СВЦЭМ!$E$33:$E$776,СВЦЭМ!$A$33:$A$776,$A161,СВЦЭМ!$B$33:$B$776,E$155)+'СЕТ СН'!$F$12</f>
        <v>249.4883221</v>
      </c>
      <c r="F161" s="36">
        <f>SUMIFS(СВЦЭМ!$E$33:$E$776,СВЦЭМ!$A$33:$A$776,$A161,СВЦЭМ!$B$33:$B$776,F$155)+'СЕТ СН'!$F$12</f>
        <v>248.70372319000001</v>
      </c>
      <c r="G161" s="36">
        <f>SUMIFS(СВЦЭМ!$E$33:$E$776,СВЦЭМ!$A$33:$A$776,$A161,СВЦЭМ!$B$33:$B$776,G$155)+'СЕТ СН'!$F$12</f>
        <v>248.84229633999999</v>
      </c>
      <c r="H161" s="36">
        <f>SUMIFS(СВЦЭМ!$E$33:$E$776,СВЦЭМ!$A$33:$A$776,$A161,СВЦЭМ!$B$33:$B$776,H$155)+'СЕТ СН'!$F$12</f>
        <v>246.34479539</v>
      </c>
      <c r="I161" s="36">
        <f>SUMIFS(СВЦЭМ!$E$33:$E$776,СВЦЭМ!$A$33:$A$776,$A161,СВЦЭМ!$B$33:$B$776,I$155)+'СЕТ СН'!$F$12</f>
        <v>239.51099034999999</v>
      </c>
      <c r="J161" s="36">
        <f>SUMIFS(СВЦЭМ!$E$33:$E$776,СВЦЭМ!$A$33:$A$776,$A161,СВЦЭМ!$B$33:$B$776,J$155)+'СЕТ СН'!$F$12</f>
        <v>227.76643451999999</v>
      </c>
      <c r="K161" s="36">
        <f>SUMIFS(СВЦЭМ!$E$33:$E$776,СВЦЭМ!$A$33:$A$776,$A161,СВЦЭМ!$B$33:$B$776,K$155)+'СЕТ СН'!$F$12</f>
        <v>227.58868353</v>
      </c>
      <c r="L161" s="36">
        <f>SUMIFS(СВЦЭМ!$E$33:$E$776,СВЦЭМ!$A$33:$A$776,$A161,СВЦЭМ!$B$33:$B$776,L$155)+'СЕТ СН'!$F$12</f>
        <v>223.74463421999999</v>
      </c>
      <c r="M161" s="36">
        <f>SUMIFS(СВЦЭМ!$E$33:$E$776,СВЦЭМ!$A$33:$A$776,$A161,СВЦЭМ!$B$33:$B$776,M$155)+'СЕТ СН'!$F$12</f>
        <v>224.56873340999999</v>
      </c>
      <c r="N161" s="36">
        <f>SUMIFS(СВЦЭМ!$E$33:$E$776,СВЦЭМ!$A$33:$A$776,$A161,СВЦЭМ!$B$33:$B$776,N$155)+'СЕТ СН'!$F$12</f>
        <v>224.20861823000001</v>
      </c>
      <c r="O161" s="36">
        <f>SUMIFS(СВЦЭМ!$E$33:$E$776,СВЦЭМ!$A$33:$A$776,$A161,СВЦЭМ!$B$33:$B$776,O$155)+'СЕТ СН'!$F$12</f>
        <v>227.82134343999999</v>
      </c>
      <c r="P161" s="36">
        <f>SUMIFS(СВЦЭМ!$E$33:$E$776,СВЦЭМ!$A$33:$A$776,$A161,СВЦЭМ!$B$33:$B$776,P$155)+'СЕТ СН'!$F$12</f>
        <v>223.84215037999999</v>
      </c>
      <c r="Q161" s="36">
        <f>SUMIFS(СВЦЭМ!$E$33:$E$776,СВЦЭМ!$A$33:$A$776,$A161,СВЦЭМ!$B$33:$B$776,Q$155)+'СЕТ СН'!$F$12</f>
        <v>225.28067508999999</v>
      </c>
      <c r="R161" s="36">
        <f>SUMIFS(СВЦЭМ!$E$33:$E$776,СВЦЭМ!$A$33:$A$776,$A161,СВЦЭМ!$B$33:$B$776,R$155)+'СЕТ СН'!$F$12</f>
        <v>220.77681197000001</v>
      </c>
      <c r="S161" s="36">
        <f>SUMIFS(СВЦЭМ!$E$33:$E$776,СВЦЭМ!$A$33:$A$776,$A161,СВЦЭМ!$B$33:$B$776,S$155)+'СЕТ СН'!$F$12</f>
        <v>224.41882679</v>
      </c>
      <c r="T161" s="36">
        <f>SUMIFS(СВЦЭМ!$E$33:$E$776,СВЦЭМ!$A$33:$A$776,$A161,СВЦЭМ!$B$33:$B$776,T$155)+'СЕТ СН'!$F$12</f>
        <v>220.47170043</v>
      </c>
      <c r="U161" s="36">
        <f>SUMIFS(СВЦЭМ!$E$33:$E$776,СВЦЭМ!$A$33:$A$776,$A161,СВЦЭМ!$B$33:$B$776,U$155)+'СЕТ СН'!$F$12</f>
        <v>215.26508616000001</v>
      </c>
      <c r="V161" s="36">
        <f>SUMIFS(СВЦЭМ!$E$33:$E$776,СВЦЭМ!$A$33:$A$776,$A161,СВЦЭМ!$B$33:$B$776,V$155)+'СЕТ СН'!$F$12</f>
        <v>215.97734675999999</v>
      </c>
      <c r="W161" s="36">
        <f>SUMIFS(СВЦЭМ!$E$33:$E$776,СВЦЭМ!$A$33:$A$776,$A161,СВЦЭМ!$B$33:$B$776,W$155)+'СЕТ СН'!$F$12</f>
        <v>214.01373975000001</v>
      </c>
      <c r="X161" s="36">
        <f>SUMIFS(СВЦЭМ!$E$33:$E$776,СВЦЭМ!$A$33:$A$776,$A161,СВЦЭМ!$B$33:$B$776,X$155)+'СЕТ СН'!$F$12</f>
        <v>217.56783124</v>
      </c>
      <c r="Y161" s="36">
        <f>SUMIFS(СВЦЭМ!$E$33:$E$776,СВЦЭМ!$A$33:$A$776,$A161,СВЦЭМ!$B$33:$B$776,Y$155)+'СЕТ СН'!$F$12</f>
        <v>228.08775965000001</v>
      </c>
    </row>
    <row r="162" spans="1:25" ht="15.75" x14ac:dyDescent="0.2">
      <c r="A162" s="35">
        <f t="shared" si="4"/>
        <v>43928</v>
      </c>
      <c r="B162" s="36">
        <f>SUMIFS(СВЦЭМ!$E$33:$E$776,СВЦЭМ!$A$33:$A$776,$A162,СВЦЭМ!$B$33:$B$776,B$155)+'СЕТ СН'!$F$12</f>
        <v>238.81002340000001</v>
      </c>
      <c r="C162" s="36">
        <f>SUMIFS(СВЦЭМ!$E$33:$E$776,СВЦЭМ!$A$33:$A$776,$A162,СВЦЭМ!$B$33:$B$776,C$155)+'СЕТ СН'!$F$12</f>
        <v>244.78480342</v>
      </c>
      <c r="D162" s="36">
        <f>SUMIFS(СВЦЭМ!$E$33:$E$776,СВЦЭМ!$A$33:$A$776,$A162,СВЦЭМ!$B$33:$B$776,D$155)+'СЕТ СН'!$F$12</f>
        <v>250.13982770999999</v>
      </c>
      <c r="E162" s="36">
        <f>SUMIFS(СВЦЭМ!$E$33:$E$776,СВЦЭМ!$A$33:$A$776,$A162,СВЦЭМ!$B$33:$B$776,E$155)+'СЕТ СН'!$F$12</f>
        <v>254.70408555</v>
      </c>
      <c r="F162" s="36">
        <f>SUMIFS(СВЦЭМ!$E$33:$E$776,СВЦЭМ!$A$33:$A$776,$A162,СВЦЭМ!$B$33:$B$776,F$155)+'СЕТ СН'!$F$12</f>
        <v>254.29957271999999</v>
      </c>
      <c r="G162" s="36">
        <f>SUMIFS(СВЦЭМ!$E$33:$E$776,СВЦЭМ!$A$33:$A$776,$A162,СВЦЭМ!$B$33:$B$776,G$155)+'СЕТ СН'!$F$12</f>
        <v>254.44951402999999</v>
      </c>
      <c r="H162" s="36">
        <f>SUMIFS(СВЦЭМ!$E$33:$E$776,СВЦЭМ!$A$33:$A$776,$A162,СВЦЭМ!$B$33:$B$776,H$155)+'СЕТ СН'!$F$12</f>
        <v>249.74557905</v>
      </c>
      <c r="I162" s="36">
        <f>SUMIFS(СВЦЭМ!$E$33:$E$776,СВЦЭМ!$A$33:$A$776,$A162,СВЦЭМ!$B$33:$B$776,I$155)+'СЕТ СН'!$F$12</f>
        <v>243.49502985000001</v>
      </c>
      <c r="J162" s="36">
        <f>SUMIFS(СВЦЭМ!$E$33:$E$776,СВЦЭМ!$A$33:$A$776,$A162,СВЦЭМ!$B$33:$B$776,J$155)+'СЕТ СН'!$F$12</f>
        <v>228.99229754999999</v>
      </c>
      <c r="K162" s="36">
        <f>SUMIFS(СВЦЭМ!$E$33:$E$776,СВЦЭМ!$A$33:$A$776,$A162,СВЦЭМ!$B$33:$B$776,K$155)+'СЕТ СН'!$F$12</f>
        <v>229.62084543</v>
      </c>
      <c r="L162" s="36">
        <f>SUMIFS(СВЦЭМ!$E$33:$E$776,СВЦЭМ!$A$33:$A$776,$A162,СВЦЭМ!$B$33:$B$776,L$155)+'СЕТ СН'!$F$12</f>
        <v>231.10845313999999</v>
      </c>
      <c r="M162" s="36">
        <f>SUMIFS(СВЦЭМ!$E$33:$E$776,СВЦЭМ!$A$33:$A$776,$A162,СВЦЭМ!$B$33:$B$776,M$155)+'СЕТ СН'!$F$12</f>
        <v>230.39128134000001</v>
      </c>
      <c r="N162" s="36">
        <f>SUMIFS(СВЦЭМ!$E$33:$E$776,СВЦЭМ!$A$33:$A$776,$A162,СВЦЭМ!$B$33:$B$776,N$155)+'СЕТ СН'!$F$12</f>
        <v>230.09981188</v>
      </c>
      <c r="O162" s="36">
        <f>SUMIFS(СВЦЭМ!$E$33:$E$776,СВЦЭМ!$A$33:$A$776,$A162,СВЦЭМ!$B$33:$B$776,O$155)+'СЕТ СН'!$F$12</f>
        <v>231.96751506000001</v>
      </c>
      <c r="P162" s="36">
        <f>SUMIFS(СВЦЭМ!$E$33:$E$776,СВЦЭМ!$A$33:$A$776,$A162,СВЦЭМ!$B$33:$B$776,P$155)+'СЕТ СН'!$F$12</f>
        <v>227.43824358000001</v>
      </c>
      <c r="Q162" s="36">
        <f>SUMIFS(СВЦЭМ!$E$33:$E$776,СВЦЭМ!$A$33:$A$776,$A162,СВЦЭМ!$B$33:$B$776,Q$155)+'СЕТ СН'!$F$12</f>
        <v>228.77882762999999</v>
      </c>
      <c r="R162" s="36">
        <f>SUMIFS(СВЦЭМ!$E$33:$E$776,СВЦЭМ!$A$33:$A$776,$A162,СВЦЭМ!$B$33:$B$776,R$155)+'СЕТ СН'!$F$12</f>
        <v>227.90873105</v>
      </c>
      <c r="S162" s="36">
        <f>SUMIFS(СВЦЭМ!$E$33:$E$776,СВЦЭМ!$A$33:$A$776,$A162,СВЦЭМ!$B$33:$B$776,S$155)+'СЕТ СН'!$F$12</f>
        <v>228.14233225000001</v>
      </c>
      <c r="T162" s="36">
        <f>SUMIFS(СВЦЭМ!$E$33:$E$776,СВЦЭМ!$A$33:$A$776,$A162,СВЦЭМ!$B$33:$B$776,T$155)+'СЕТ СН'!$F$12</f>
        <v>223.36812039</v>
      </c>
      <c r="U162" s="36">
        <f>SUMIFS(СВЦЭМ!$E$33:$E$776,СВЦЭМ!$A$33:$A$776,$A162,СВЦЭМ!$B$33:$B$776,U$155)+'СЕТ СН'!$F$12</f>
        <v>221.99199558999999</v>
      </c>
      <c r="V162" s="36">
        <f>SUMIFS(СВЦЭМ!$E$33:$E$776,СВЦЭМ!$A$33:$A$776,$A162,СВЦЭМ!$B$33:$B$776,V$155)+'СЕТ СН'!$F$12</f>
        <v>221.27232475</v>
      </c>
      <c r="W162" s="36">
        <f>SUMIFS(СВЦЭМ!$E$33:$E$776,СВЦЭМ!$A$33:$A$776,$A162,СВЦЭМ!$B$33:$B$776,W$155)+'СЕТ СН'!$F$12</f>
        <v>219.10717084000001</v>
      </c>
      <c r="X162" s="36">
        <f>SUMIFS(СВЦЭМ!$E$33:$E$776,СВЦЭМ!$A$33:$A$776,$A162,СВЦЭМ!$B$33:$B$776,X$155)+'СЕТ СН'!$F$12</f>
        <v>219.83004457999999</v>
      </c>
      <c r="Y162" s="36">
        <f>SUMIFS(СВЦЭМ!$E$33:$E$776,СВЦЭМ!$A$33:$A$776,$A162,СВЦЭМ!$B$33:$B$776,Y$155)+'СЕТ СН'!$F$12</f>
        <v>228.21565394000001</v>
      </c>
    </row>
    <row r="163" spans="1:25" ht="15.75" x14ac:dyDescent="0.2">
      <c r="A163" s="35">
        <f t="shared" si="4"/>
        <v>43929</v>
      </c>
      <c r="B163" s="36">
        <f>SUMIFS(СВЦЭМ!$E$33:$E$776,СВЦЭМ!$A$33:$A$776,$A163,СВЦЭМ!$B$33:$B$776,B$155)+'СЕТ СН'!$F$12</f>
        <v>236.20225428000001</v>
      </c>
      <c r="C163" s="36">
        <f>SUMIFS(СВЦЭМ!$E$33:$E$776,СВЦЭМ!$A$33:$A$776,$A163,СВЦЭМ!$B$33:$B$776,C$155)+'СЕТ СН'!$F$12</f>
        <v>244.86256201</v>
      </c>
      <c r="D163" s="36">
        <f>SUMIFS(СВЦЭМ!$E$33:$E$776,СВЦЭМ!$A$33:$A$776,$A163,СВЦЭМ!$B$33:$B$776,D$155)+'СЕТ СН'!$F$12</f>
        <v>249.44442332</v>
      </c>
      <c r="E163" s="36">
        <f>SUMIFS(СВЦЭМ!$E$33:$E$776,СВЦЭМ!$A$33:$A$776,$A163,СВЦЭМ!$B$33:$B$776,E$155)+'СЕТ СН'!$F$12</f>
        <v>251.47401146000001</v>
      </c>
      <c r="F163" s="36">
        <f>SUMIFS(СВЦЭМ!$E$33:$E$776,СВЦЭМ!$A$33:$A$776,$A163,СВЦЭМ!$B$33:$B$776,F$155)+'СЕТ СН'!$F$12</f>
        <v>250.84458321</v>
      </c>
      <c r="G163" s="36">
        <f>SUMIFS(СВЦЭМ!$E$33:$E$776,СВЦЭМ!$A$33:$A$776,$A163,СВЦЭМ!$B$33:$B$776,G$155)+'СЕТ СН'!$F$12</f>
        <v>250.98962016999999</v>
      </c>
      <c r="H163" s="36">
        <f>SUMIFS(СВЦЭМ!$E$33:$E$776,СВЦЭМ!$A$33:$A$776,$A163,СВЦЭМ!$B$33:$B$776,H$155)+'СЕТ СН'!$F$12</f>
        <v>246.68199695999999</v>
      </c>
      <c r="I163" s="36">
        <f>SUMIFS(СВЦЭМ!$E$33:$E$776,СВЦЭМ!$A$33:$A$776,$A163,СВЦЭМ!$B$33:$B$776,I$155)+'СЕТ СН'!$F$12</f>
        <v>236.78466</v>
      </c>
      <c r="J163" s="36">
        <f>SUMIFS(СВЦЭМ!$E$33:$E$776,СВЦЭМ!$A$33:$A$776,$A163,СВЦЭМ!$B$33:$B$776,J$155)+'СЕТ СН'!$F$12</f>
        <v>225.08597644</v>
      </c>
      <c r="K163" s="36">
        <f>SUMIFS(СВЦЭМ!$E$33:$E$776,СВЦЭМ!$A$33:$A$776,$A163,СВЦЭМ!$B$33:$B$776,K$155)+'СЕТ СН'!$F$12</f>
        <v>222.00432727</v>
      </c>
      <c r="L163" s="36">
        <f>SUMIFS(СВЦЭМ!$E$33:$E$776,СВЦЭМ!$A$33:$A$776,$A163,СВЦЭМ!$B$33:$B$776,L$155)+'СЕТ СН'!$F$12</f>
        <v>218.73463699999999</v>
      </c>
      <c r="M163" s="36">
        <f>SUMIFS(СВЦЭМ!$E$33:$E$776,СВЦЭМ!$A$33:$A$776,$A163,СВЦЭМ!$B$33:$B$776,M$155)+'СЕТ СН'!$F$12</f>
        <v>217.94541752999999</v>
      </c>
      <c r="N163" s="36">
        <f>SUMIFS(СВЦЭМ!$E$33:$E$776,СВЦЭМ!$A$33:$A$776,$A163,СВЦЭМ!$B$33:$B$776,N$155)+'СЕТ СН'!$F$12</f>
        <v>221.65982535000001</v>
      </c>
      <c r="O163" s="36">
        <f>SUMIFS(СВЦЭМ!$E$33:$E$776,СВЦЭМ!$A$33:$A$776,$A163,СВЦЭМ!$B$33:$B$776,O$155)+'СЕТ СН'!$F$12</f>
        <v>222.90753644</v>
      </c>
      <c r="P163" s="36">
        <f>SUMIFS(СВЦЭМ!$E$33:$E$776,СВЦЭМ!$A$33:$A$776,$A163,СВЦЭМ!$B$33:$B$776,P$155)+'СЕТ СН'!$F$12</f>
        <v>216.87256439999999</v>
      </c>
      <c r="Q163" s="36">
        <f>SUMIFS(СВЦЭМ!$E$33:$E$776,СВЦЭМ!$A$33:$A$776,$A163,СВЦЭМ!$B$33:$B$776,Q$155)+'СЕТ СН'!$F$12</f>
        <v>218.00848037</v>
      </c>
      <c r="R163" s="36">
        <f>SUMIFS(СВЦЭМ!$E$33:$E$776,СВЦЭМ!$A$33:$A$776,$A163,СВЦЭМ!$B$33:$B$776,R$155)+'СЕТ СН'!$F$12</f>
        <v>217.03580948000001</v>
      </c>
      <c r="S163" s="36">
        <f>SUMIFS(СВЦЭМ!$E$33:$E$776,СВЦЭМ!$A$33:$A$776,$A163,СВЦЭМ!$B$33:$B$776,S$155)+'СЕТ СН'!$F$12</f>
        <v>215.33344541</v>
      </c>
      <c r="T163" s="36">
        <f>SUMIFS(СВЦЭМ!$E$33:$E$776,СВЦЭМ!$A$33:$A$776,$A163,СВЦЭМ!$B$33:$B$776,T$155)+'СЕТ СН'!$F$12</f>
        <v>212.30448016</v>
      </c>
      <c r="U163" s="36">
        <f>SUMIFS(СВЦЭМ!$E$33:$E$776,СВЦЭМ!$A$33:$A$776,$A163,СВЦЭМ!$B$33:$B$776,U$155)+'СЕТ СН'!$F$12</f>
        <v>208.69924587</v>
      </c>
      <c r="V163" s="36">
        <f>SUMIFS(СВЦЭМ!$E$33:$E$776,СВЦЭМ!$A$33:$A$776,$A163,СВЦЭМ!$B$33:$B$776,V$155)+'СЕТ СН'!$F$12</f>
        <v>206.59092580000001</v>
      </c>
      <c r="W163" s="36">
        <f>SUMIFS(СВЦЭМ!$E$33:$E$776,СВЦЭМ!$A$33:$A$776,$A163,СВЦЭМ!$B$33:$B$776,W$155)+'СЕТ СН'!$F$12</f>
        <v>204.95481376999999</v>
      </c>
      <c r="X163" s="36">
        <f>SUMIFS(СВЦЭМ!$E$33:$E$776,СВЦЭМ!$A$33:$A$776,$A163,СВЦЭМ!$B$33:$B$776,X$155)+'СЕТ СН'!$F$12</f>
        <v>206.93210762000001</v>
      </c>
      <c r="Y163" s="36">
        <f>SUMIFS(СВЦЭМ!$E$33:$E$776,СВЦЭМ!$A$33:$A$776,$A163,СВЦЭМ!$B$33:$B$776,Y$155)+'СЕТ СН'!$F$12</f>
        <v>218.47349063999999</v>
      </c>
    </row>
    <row r="164" spans="1:25" ht="15.75" x14ac:dyDescent="0.2">
      <c r="A164" s="35">
        <f t="shared" si="4"/>
        <v>43930</v>
      </c>
      <c r="B164" s="36">
        <f>SUMIFS(СВЦЭМ!$E$33:$E$776,СВЦЭМ!$A$33:$A$776,$A164,СВЦЭМ!$B$33:$B$776,B$155)+'СЕТ СН'!$F$12</f>
        <v>232.85532631999999</v>
      </c>
      <c r="C164" s="36">
        <f>SUMIFS(СВЦЭМ!$E$33:$E$776,СВЦЭМ!$A$33:$A$776,$A164,СВЦЭМ!$B$33:$B$776,C$155)+'СЕТ СН'!$F$12</f>
        <v>240.24488916000001</v>
      </c>
      <c r="D164" s="36">
        <f>SUMIFS(СВЦЭМ!$E$33:$E$776,СВЦЭМ!$A$33:$A$776,$A164,СВЦЭМ!$B$33:$B$776,D$155)+'СЕТ СН'!$F$12</f>
        <v>246.52107895</v>
      </c>
      <c r="E164" s="36">
        <f>SUMIFS(СВЦЭМ!$E$33:$E$776,СВЦЭМ!$A$33:$A$776,$A164,СВЦЭМ!$B$33:$B$776,E$155)+'СЕТ СН'!$F$12</f>
        <v>250.95438797</v>
      </c>
      <c r="F164" s="36">
        <f>SUMIFS(СВЦЭМ!$E$33:$E$776,СВЦЭМ!$A$33:$A$776,$A164,СВЦЭМ!$B$33:$B$776,F$155)+'СЕТ СН'!$F$12</f>
        <v>250.60937541000001</v>
      </c>
      <c r="G164" s="36">
        <f>SUMIFS(СВЦЭМ!$E$33:$E$776,СВЦЭМ!$A$33:$A$776,$A164,СВЦЭМ!$B$33:$B$776,G$155)+'СЕТ СН'!$F$12</f>
        <v>249.34147537000001</v>
      </c>
      <c r="H164" s="36">
        <f>SUMIFS(СВЦЭМ!$E$33:$E$776,СВЦЭМ!$A$33:$A$776,$A164,СВЦЭМ!$B$33:$B$776,H$155)+'СЕТ СН'!$F$12</f>
        <v>247.32484538</v>
      </c>
      <c r="I164" s="36">
        <f>SUMIFS(СВЦЭМ!$E$33:$E$776,СВЦЭМ!$A$33:$A$776,$A164,СВЦЭМ!$B$33:$B$776,I$155)+'СЕТ СН'!$F$12</f>
        <v>240.9878229</v>
      </c>
      <c r="J164" s="36">
        <f>SUMIFS(СВЦЭМ!$E$33:$E$776,СВЦЭМ!$A$33:$A$776,$A164,СВЦЭМ!$B$33:$B$776,J$155)+'СЕТ СН'!$F$12</f>
        <v>226.86048478000001</v>
      </c>
      <c r="K164" s="36">
        <f>SUMIFS(СВЦЭМ!$E$33:$E$776,СВЦЭМ!$A$33:$A$776,$A164,СВЦЭМ!$B$33:$B$776,K$155)+'СЕТ СН'!$F$12</f>
        <v>225.89007466000001</v>
      </c>
      <c r="L164" s="36">
        <f>SUMIFS(СВЦЭМ!$E$33:$E$776,СВЦЭМ!$A$33:$A$776,$A164,СВЦЭМ!$B$33:$B$776,L$155)+'СЕТ СН'!$F$12</f>
        <v>221.57023065999999</v>
      </c>
      <c r="M164" s="36">
        <f>SUMIFS(СВЦЭМ!$E$33:$E$776,СВЦЭМ!$A$33:$A$776,$A164,СВЦЭМ!$B$33:$B$776,M$155)+'СЕТ СН'!$F$12</f>
        <v>220.59315427999999</v>
      </c>
      <c r="N164" s="36">
        <f>SUMIFS(СВЦЭМ!$E$33:$E$776,СВЦЭМ!$A$33:$A$776,$A164,СВЦЭМ!$B$33:$B$776,N$155)+'СЕТ СН'!$F$12</f>
        <v>220.18236300999999</v>
      </c>
      <c r="O164" s="36">
        <f>SUMIFS(СВЦЭМ!$E$33:$E$776,СВЦЭМ!$A$33:$A$776,$A164,СВЦЭМ!$B$33:$B$776,O$155)+'СЕТ СН'!$F$12</f>
        <v>222.78292164999999</v>
      </c>
      <c r="P164" s="36">
        <f>SUMIFS(СВЦЭМ!$E$33:$E$776,СВЦЭМ!$A$33:$A$776,$A164,СВЦЭМ!$B$33:$B$776,P$155)+'СЕТ СН'!$F$12</f>
        <v>214.80249978000001</v>
      </c>
      <c r="Q164" s="36">
        <f>SUMIFS(СВЦЭМ!$E$33:$E$776,СВЦЭМ!$A$33:$A$776,$A164,СВЦЭМ!$B$33:$B$776,Q$155)+'СЕТ СН'!$F$12</f>
        <v>216.33816647</v>
      </c>
      <c r="R164" s="36">
        <f>SUMIFS(СВЦЭМ!$E$33:$E$776,СВЦЭМ!$A$33:$A$776,$A164,СВЦЭМ!$B$33:$B$776,R$155)+'СЕТ СН'!$F$12</f>
        <v>216.04300741</v>
      </c>
      <c r="S164" s="36">
        <f>SUMIFS(СВЦЭМ!$E$33:$E$776,СВЦЭМ!$A$33:$A$776,$A164,СВЦЭМ!$B$33:$B$776,S$155)+'СЕТ СН'!$F$12</f>
        <v>214.39660631999999</v>
      </c>
      <c r="T164" s="36">
        <f>SUMIFS(СВЦЭМ!$E$33:$E$776,СВЦЭМ!$A$33:$A$776,$A164,СВЦЭМ!$B$33:$B$776,T$155)+'СЕТ СН'!$F$12</f>
        <v>211.32122290000001</v>
      </c>
      <c r="U164" s="36">
        <f>SUMIFS(СВЦЭМ!$E$33:$E$776,СВЦЭМ!$A$33:$A$776,$A164,СВЦЭМ!$B$33:$B$776,U$155)+'СЕТ СН'!$F$12</f>
        <v>207.53421488000001</v>
      </c>
      <c r="V164" s="36">
        <f>SUMIFS(СВЦЭМ!$E$33:$E$776,СВЦЭМ!$A$33:$A$776,$A164,СВЦЭМ!$B$33:$B$776,V$155)+'СЕТ СН'!$F$12</f>
        <v>206.58445295000001</v>
      </c>
      <c r="W164" s="36">
        <f>SUMIFS(СВЦЭМ!$E$33:$E$776,СВЦЭМ!$A$33:$A$776,$A164,СВЦЭМ!$B$33:$B$776,W$155)+'СЕТ СН'!$F$12</f>
        <v>207.20720208</v>
      </c>
      <c r="X164" s="36">
        <f>SUMIFS(СВЦЭМ!$E$33:$E$776,СВЦЭМ!$A$33:$A$776,$A164,СВЦЭМ!$B$33:$B$776,X$155)+'СЕТ СН'!$F$12</f>
        <v>209.03583807999999</v>
      </c>
      <c r="Y164" s="36">
        <f>SUMIFS(СВЦЭМ!$E$33:$E$776,СВЦЭМ!$A$33:$A$776,$A164,СВЦЭМ!$B$33:$B$776,Y$155)+'СЕТ СН'!$F$12</f>
        <v>218.05877978000001</v>
      </c>
    </row>
    <row r="165" spans="1:25" ht="15.75" x14ac:dyDescent="0.2">
      <c r="A165" s="35">
        <f t="shared" si="4"/>
        <v>43931</v>
      </c>
      <c r="B165" s="36">
        <f>SUMIFS(СВЦЭМ!$E$33:$E$776,СВЦЭМ!$A$33:$A$776,$A165,СВЦЭМ!$B$33:$B$776,B$155)+'СЕТ СН'!$F$12</f>
        <v>217.25661767</v>
      </c>
      <c r="C165" s="36">
        <f>SUMIFS(СВЦЭМ!$E$33:$E$776,СВЦЭМ!$A$33:$A$776,$A165,СВЦЭМ!$B$33:$B$776,C$155)+'СЕТ СН'!$F$12</f>
        <v>227.98351396999999</v>
      </c>
      <c r="D165" s="36">
        <f>SUMIFS(СВЦЭМ!$E$33:$E$776,СВЦЭМ!$A$33:$A$776,$A165,СВЦЭМ!$B$33:$B$776,D$155)+'СЕТ СН'!$F$12</f>
        <v>239.31356656</v>
      </c>
      <c r="E165" s="36">
        <f>SUMIFS(СВЦЭМ!$E$33:$E$776,СВЦЭМ!$A$33:$A$776,$A165,СВЦЭМ!$B$33:$B$776,E$155)+'СЕТ СН'!$F$12</f>
        <v>249.62695079</v>
      </c>
      <c r="F165" s="36">
        <f>SUMIFS(СВЦЭМ!$E$33:$E$776,СВЦЭМ!$A$33:$A$776,$A165,СВЦЭМ!$B$33:$B$776,F$155)+'СЕТ СН'!$F$12</f>
        <v>251.67604635999999</v>
      </c>
      <c r="G165" s="36">
        <f>SUMIFS(СВЦЭМ!$E$33:$E$776,СВЦЭМ!$A$33:$A$776,$A165,СВЦЭМ!$B$33:$B$776,G$155)+'СЕТ СН'!$F$12</f>
        <v>248.82076228</v>
      </c>
      <c r="H165" s="36">
        <f>SUMIFS(СВЦЭМ!$E$33:$E$776,СВЦЭМ!$A$33:$A$776,$A165,СВЦЭМ!$B$33:$B$776,H$155)+'СЕТ СН'!$F$12</f>
        <v>242.16127578999999</v>
      </c>
      <c r="I165" s="36">
        <f>SUMIFS(СВЦЭМ!$E$33:$E$776,СВЦЭМ!$A$33:$A$776,$A165,СВЦЭМ!$B$33:$B$776,I$155)+'СЕТ СН'!$F$12</f>
        <v>233.76080655000001</v>
      </c>
      <c r="J165" s="36">
        <f>SUMIFS(СВЦЭМ!$E$33:$E$776,СВЦЭМ!$A$33:$A$776,$A165,СВЦЭМ!$B$33:$B$776,J$155)+'СЕТ СН'!$F$12</f>
        <v>217.63544859999999</v>
      </c>
      <c r="K165" s="36">
        <f>SUMIFS(СВЦЭМ!$E$33:$E$776,СВЦЭМ!$A$33:$A$776,$A165,СВЦЭМ!$B$33:$B$776,K$155)+'СЕТ СН'!$F$12</f>
        <v>216.94714884999999</v>
      </c>
      <c r="L165" s="36">
        <f>SUMIFS(СВЦЭМ!$E$33:$E$776,СВЦЭМ!$A$33:$A$776,$A165,СВЦЭМ!$B$33:$B$776,L$155)+'СЕТ СН'!$F$12</f>
        <v>215.20626252</v>
      </c>
      <c r="M165" s="36">
        <f>SUMIFS(СВЦЭМ!$E$33:$E$776,СВЦЭМ!$A$33:$A$776,$A165,СВЦЭМ!$B$33:$B$776,M$155)+'СЕТ СН'!$F$12</f>
        <v>214.47551912</v>
      </c>
      <c r="N165" s="36">
        <f>SUMIFS(СВЦЭМ!$E$33:$E$776,СВЦЭМ!$A$33:$A$776,$A165,СВЦЭМ!$B$33:$B$776,N$155)+'СЕТ СН'!$F$12</f>
        <v>218.02125386</v>
      </c>
      <c r="O165" s="36">
        <f>SUMIFS(СВЦЭМ!$E$33:$E$776,СВЦЭМ!$A$33:$A$776,$A165,СВЦЭМ!$B$33:$B$776,O$155)+'СЕТ СН'!$F$12</f>
        <v>221.81301074000001</v>
      </c>
      <c r="P165" s="36">
        <f>SUMIFS(СВЦЭМ!$E$33:$E$776,СВЦЭМ!$A$33:$A$776,$A165,СВЦЭМ!$B$33:$B$776,P$155)+'СЕТ СН'!$F$12</f>
        <v>214.30684925</v>
      </c>
      <c r="Q165" s="36">
        <f>SUMIFS(СВЦЭМ!$E$33:$E$776,СВЦЭМ!$A$33:$A$776,$A165,СВЦЭМ!$B$33:$B$776,Q$155)+'СЕТ СН'!$F$12</f>
        <v>216.00530750999999</v>
      </c>
      <c r="R165" s="36">
        <f>SUMIFS(СВЦЭМ!$E$33:$E$776,СВЦЭМ!$A$33:$A$776,$A165,СВЦЭМ!$B$33:$B$776,R$155)+'СЕТ СН'!$F$12</f>
        <v>215.73655106999999</v>
      </c>
      <c r="S165" s="36">
        <f>SUMIFS(СВЦЭМ!$E$33:$E$776,СВЦЭМ!$A$33:$A$776,$A165,СВЦЭМ!$B$33:$B$776,S$155)+'СЕТ СН'!$F$12</f>
        <v>213.94629868999999</v>
      </c>
      <c r="T165" s="36">
        <f>SUMIFS(СВЦЭМ!$E$33:$E$776,СВЦЭМ!$A$33:$A$776,$A165,СВЦЭМ!$B$33:$B$776,T$155)+'СЕТ СН'!$F$12</f>
        <v>209.10993110000001</v>
      </c>
      <c r="U165" s="36">
        <f>SUMIFS(СВЦЭМ!$E$33:$E$776,СВЦЭМ!$A$33:$A$776,$A165,СВЦЭМ!$B$33:$B$776,U$155)+'СЕТ СН'!$F$12</f>
        <v>204.52167112000001</v>
      </c>
      <c r="V165" s="36">
        <f>SUMIFS(СВЦЭМ!$E$33:$E$776,СВЦЭМ!$A$33:$A$776,$A165,СВЦЭМ!$B$33:$B$776,V$155)+'СЕТ СН'!$F$12</f>
        <v>202.18352655999999</v>
      </c>
      <c r="W165" s="36">
        <f>SUMIFS(СВЦЭМ!$E$33:$E$776,СВЦЭМ!$A$33:$A$776,$A165,СВЦЭМ!$B$33:$B$776,W$155)+'СЕТ СН'!$F$12</f>
        <v>202.24658679999999</v>
      </c>
      <c r="X165" s="36">
        <f>SUMIFS(СВЦЭМ!$E$33:$E$776,СВЦЭМ!$A$33:$A$776,$A165,СВЦЭМ!$B$33:$B$776,X$155)+'СЕТ СН'!$F$12</f>
        <v>197.80231914000001</v>
      </c>
      <c r="Y165" s="36">
        <f>SUMIFS(СВЦЭМ!$E$33:$E$776,СВЦЭМ!$A$33:$A$776,$A165,СВЦЭМ!$B$33:$B$776,Y$155)+'СЕТ СН'!$F$12</f>
        <v>209.62777886000001</v>
      </c>
    </row>
    <row r="166" spans="1:25" ht="15.75" x14ac:dyDescent="0.2">
      <c r="A166" s="35">
        <f t="shared" si="4"/>
        <v>43932</v>
      </c>
      <c r="B166" s="36">
        <f>SUMIFS(СВЦЭМ!$E$33:$E$776,СВЦЭМ!$A$33:$A$776,$A166,СВЦЭМ!$B$33:$B$776,B$155)+'СЕТ СН'!$F$12</f>
        <v>219.53997143000001</v>
      </c>
      <c r="C166" s="36">
        <f>SUMIFS(СВЦЭМ!$E$33:$E$776,СВЦЭМ!$A$33:$A$776,$A166,СВЦЭМ!$B$33:$B$776,C$155)+'СЕТ СН'!$F$12</f>
        <v>223.92393224</v>
      </c>
      <c r="D166" s="36">
        <f>SUMIFS(СВЦЭМ!$E$33:$E$776,СВЦЭМ!$A$33:$A$776,$A166,СВЦЭМ!$B$33:$B$776,D$155)+'СЕТ СН'!$F$12</f>
        <v>228.20195561</v>
      </c>
      <c r="E166" s="36">
        <f>SUMIFS(СВЦЭМ!$E$33:$E$776,СВЦЭМ!$A$33:$A$776,$A166,СВЦЭМ!$B$33:$B$776,E$155)+'СЕТ СН'!$F$12</f>
        <v>230.49278658</v>
      </c>
      <c r="F166" s="36">
        <f>SUMIFS(СВЦЭМ!$E$33:$E$776,СВЦЭМ!$A$33:$A$776,$A166,СВЦЭМ!$B$33:$B$776,F$155)+'СЕТ СН'!$F$12</f>
        <v>231.59946588</v>
      </c>
      <c r="G166" s="36">
        <f>SUMIFS(СВЦЭМ!$E$33:$E$776,СВЦЭМ!$A$33:$A$776,$A166,СВЦЭМ!$B$33:$B$776,G$155)+'СЕТ СН'!$F$12</f>
        <v>230.80775388999999</v>
      </c>
      <c r="H166" s="36">
        <f>SUMIFS(СВЦЭМ!$E$33:$E$776,СВЦЭМ!$A$33:$A$776,$A166,СВЦЭМ!$B$33:$B$776,H$155)+'СЕТ СН'!$F$12</f>
        <v>226.32127371000001</v>
      </c>
      <c r="I166" s="36">
        <f>SUMIFS(СВЦЭМ!$E$33:$E$776,СВЦЭМ!$A$33:$A$776,$A166,СВЦЭМ!$B$33:$B$776,I$155)+'СЕТ СН'!$F$12</f>
        <v>220.79020876999999</v>
      </c>
      <c r="J166" s="36">
        <f>SUMIFS(СВЦЭМ!$E$33:$E$776,СВЦЭМ!$A$33:$A$776,$A166,СВЦЭМ!$B$33:$B$776,J$155)+'СЕТ СН'!$F$12</f>
        <v>214.52483146</v>
      </c>
      <c r="K166" s="36">
        <f>SUMIFS(СВЦЭМ!$E$33:$E$776,СВЦЭМ!$A$33:$A$776,$A166,СВЦЭМ!$B$33:$B$776,K$155)+'СЕТ СН'!$F$12</f>
        <v>210.79120645</v>
      </c>
      <c r="L166" s="36">
        <f>SUMIFS(СВЦЭМ!$E$33:$E$776,СВЦЭМ!$A$33:$A$776,$A166,СВЦЭМ!$B$33:$B$776,L$155)+'СЕТ СН'!$F$12</f>
        <v>211.33053559000001</v>
      </c>
      <c r="M166" s="36">
        <f>SUMIFS(СВЦЭМ!$E$33:$E$776,СВЦЭМ!$A$33:$A$776,$A166,СВЦЭМ!$B$33:$B$776,M$155)+'СЕТ СН'!$F$12</f>
        <v>215.18116653999999</v>
      </c>
      <c r="N166" s="36">
        <f>SUMIFS(СВЦЭМ!$E$33:$E$776,СВЦЭМ!$A$33:$A$776,$A166,СВЦЭМ!$B$33:$B$776,N$155)+'СЕТ СН'!$F$12</f>
        <v>220.33721466</v>
      </c>
      <c r="O166" s="36">
        <f>SUMIFS(СВЦЭМ!$E$33:$E$776,СВЦЭМ!$A$33:$A$776,$A166,СВЦЭМ!$B$33:$B$776,O$155)+'СЕТ СН'!$F$12</f>
        <v>219.857315</v>
      </c>
      <c r="P166" s="36">
        <f>SUMIFS(СВЦЭМ!$E$33:$E$776,СВЦЭМ!$A$33:$A$776,$A166,СВЦЭМ!$B$33:$B$776,P$155)+'СЕТ СН'!$F$12</f>
        <v>211.80486973000001</v>
      </c>
      <c r="Q166" s="36">
        <f>SUMIFS(СВЦЭМ!$E$33:$E$776,СВЦЭМ!$A$33:$A$776,$A166,СВЦЭМ!$B$33:$B$776,Q$155)+'СЕТ СН'!$F$12</f>
        <v>212.05080507</v>
      </c>
      <c r="R166" s="36">
        <f>SUMIFS(СВЦЭМ!$E$33:$E$776,СВЦЭМ!$A$33:$A$776,$A166,СВЦЭМ!$B$33:$B$776,R$155)+'СЕТ СН'!$F$12</f>
        <v>210.69168021999999</v>
      </c>
      <c r="S166" s="36">
        <f>SUMIFS(СВЦЭМ!$E$33:$E$776,СВЦЭМ!$A$33:$A$776,$A166,СВЦЭМ!$B$33:$B$776,S$155)+'СЕТ СН'!$F$12</f>
        <v>213.17458617</v>
      </c>
      <c r="T166" s="36">
        <f>SUMIFS(СВЦЭМ!$E$33:$E$776,СВЦЭМ!$A$33:$A$776,$A166,СВЦЭМ!$B$33:$B$776,T$155)+'СЕТ СН'!$F$12</f>
        <v>216.17959615999999</v>
      </c>
      <c r="U166" s="36">
        <f>SUMIFS(СВЦЭМ!$E$33:$E$776,СВЦЭМ!$A$33:$A$776,$A166,СВЦЭМ!$B$33:$B$776,U$155)+'СЕТ СН'!$F$12</f>
        <v>212.76914687999999</v>
      </c>
      <c r="V166" s="36">
        <f>SUMIFS(СВЦЭМ!$E$33:$E$776,СВЦЭМ!$A$33:$A$776,$A166,СВЦЭМ!$B$33:$B$776,V$155)+'СЕТ СН'!$F$12</f>
        <v>205.46223294999999</v>
      </c>
      <c r="W166" s="36">
        <f>SUMIFS(СВЦЭМ!$E$33:$E$776,СВЦЭМ!$A$33:$A$776,$A166,СВЦЭМ!$B$33:$B$776,W$155)+'СЕТ СН'!$F$12</f>
        <v>204.73337939999999</v>
      </c>
      <c r="X166" s="36">
        <f>SUMIFS(СВЦЭМ!$E$33:$E$776,СВЦЭМ!$A$33:$A$776,$A166,СВЦЭМ!$B$33:$B$776,X$155)+'СЕТ СН'!$F$12</f>
        <v>208.87749937999999</v>
      </c>
      <c r="Y166" s="36">
        <f>SUMIFS(СВЦЭМ!$E$33:$E$776,СВЦЭМ!$A$33:$A$776,$A166,СВЦЭМ!$B$33:$B$776,Y$155)+'СЕТ СН'!$F$12</f>
        <v>220.61367024</v>
      </c>
    </row>
    <row r="167" spans="1:25" ht="15.75" x14ac:dyDescent="0.2">
      <c r="A167" s="35">
        <f t="shared" si="4"/>
        <v>43933</v>
      </c>
      <c r="B167" s="36">
        <f>SUMIFS(СВЦЭМ!$E$33:$E$776,СВЦЭМ!$A$33:$A$776,$A167,СВЦЭМ!$B$33:$B$776,B$155)+'СЕТ СН'!$F$12</f>
        <v>218.02978213</v>
      </c>
      <c r="C167" s="36">
        <f>SUMIFS(СВЦЭМ!$E$33:$E$776,СВЦЭМ!$A$33:$A$776,$A167,СВЦЭМ!$B$33:$B$776,C$155)+'СЕТ СН'!$F$12</f>
        <v>218.71826116</v>
      </c>
      <c r="D167" s="36">
        <f>SUMIFS(СВЦЭМ!$E$33:$E$776,СВЦЭМ!$A$33:$A$776,$A167,СВЦЭМ!$B$33:$B$776,D$155)+'СЕТ СН'!$F$12</f>
        <v>214.59460515999999</v>
      </c>
      <c r="E167" s="36">
        <f>SUMIFS(СВЦЭМ!$E$33:$E$776,СВЦЭМ!$A$33:$A$776,$A167,СВЦЭМ!$B$33:$B$776,E$155)+'СЕТ СН'!$F$12</f>
        <v>214.49777700000001</v>
      </c>
      <c r="F167" s="36">
        <f>SUMIFS(СВЦЭМ!$E$33:$E$776,СВЦЭМ!$A$33:$A$776,$A167,СВЦЭМ!$B$33:$B$776,F$155)+'СЕТ СН'!$F$12</f>
        <v>213.23056528999999</v>
      </c>
      <c r="G167" s="36">
        <f>SUMIFS(СВЦЭМ!$E$33:$E$776,СВЦЭМ!$A$33:$A$776,$A167,СВЦЭМ!$B$33:$B$776,G$155)+'СЕТ СН'!$F$12</f>
        <v>215.28368584</v>
      </c>
      <c r="H167" s="36">
        <f>SUMIFS(СВЦЭМ!$E$33:$E$776,СВЦЭМ!$A$33:$A$776,$A167,СВЦЭМ!$B$33:$B$776,H$155)+'СЕТ СН'!$F$12</f>
        <v>216.04142306</v>
      </c>
      <c r="I167" s="36">
        <f>SUMIFS(СВЦЭМ!$E$33:$E$776,СВЦЭМ!$A$33:$A$776,$A167,СВЦЭМ!$B$33:$B$776,I$155)+'СЕТ СН'!$F$12</f>
        <v>215.86077542999999</v>
      </c>
      <c r="J167" s="36">
        <f>SUMIFS(СВЦЭМ!$E$33:$E$776,СВЦЭМ!$A$33:$A$776,$A167,СВЦЭМ!$B$33:$B$776,J$155)+'СЕТ СН'!$F$12</f>
        <v>208.58515048000001</v>
      </c>
      <c r="K167" s="36">
        <f>SUMIFS(СВЦЭМ!$E$33:$E$776,СВЦЭМ!$A$33:$A$776,$A167,СВЦЭМ!$B$33:$B$776,K$155)+'СЕТ СН'!$F$12</f>
        <v>198.90356917</v>
      </c>
      <c r="L167" s="36">
        <f>SUMIFS(СВЦЭМ!$E$33:$E$776,СВЦЭМ!$A$33:$A$776,$A167,СВЦЭМ!$B$33:$B$776,L$155)+'СЕТ СН'!$F$12</f>
        <v>199.91180297</v>
      </c>
      <c r="M167" s="36">
        <f>SUMIFS(СВЦЭМ!$E$33:$E$776,СВЦЭМ!$A$33:$A$776,$A167,СВЦЭМ!$B$33:$B$776,M$155)+'СЕТ СН'!$F$12</f>
        <v>201.38530899</v>
      </c>
      <c r="N167" s="36">
        <f>SUMIFS(СВЦЭМ!$E$33:$E$776,СВЦЭМ!$A$33:$A$776,$A167,СВЦЭМ!$B$33:$B$776,N$155)+'СЕТ СН'!$F$12</f>
        <v>204.94740872</v>
      </c>
      <c r="O167" s="36">
        <f>SUMIFS(СВЦЭМ!$E$33:$E$776,СВЦЭМ!$A$33:$A$776,$A167,СВЦЭМ!$B$33:$B$776,O$155)+'СЕТ СН'!$F$12</f>
        <v>209.09190386</v>
      </c>
      <c r="P167" s="36">
        <f>SUMIFS(СВЦЭМ!$E$33:$E$776,СВЦЭМ!$A$33:$A$776,$A167,СВЦЭМ!$B$33:$B$776,P$155)+'СЕТ СН'!$F$12</f>
        <v>211.93220631</v>
      </c>
      <c r="Q167" s="36">
        <f>SUMIFS(СВЦЭМ!$E$33:$E$776,СВЦЭМ!$A$33:$A$776,$A167,СВЦЭМ!$B$33:$B$776,Q$155)+'СЕТ СН'!$F$12</f>
        <v>213.06846664</v>
      </c>
      <c r="R167" s="36">
        <f>SUMIFS(СВЦЭМ!$E$33:$E$776,СВЦЭМ!$A$33:$A$776,$A167,СВЦЭМ!$B$33:$B$776,R$155)+'СЕТ СН'!$F$12</f>
        <v>211.42925073000001</v>
      </c>
      <c r="S167" s="36">
        <f>SUMIFS(СВЦЭМ!$E$33:$E$776,СВЦЭМ!$A$33:$A$776,$A167,СВЦЭМ!$B$33:$B$776,S$155)+'СЕТ СН'!$F$12</f>
        <v>210.21079925000001</v>
      </c>
      <c r="T167" s="36">
        <f>SUMIFS(СВЦЭМ!$E$33:$E$776,СВЦЭМ!$A$33:$A$776,$A167,СВЦЭМ!$B$33:$B$776,T$155)+'СЕТ СН'!$F$12</f>
        <v>206.07330192000001</v>
      </c>
      <c r="U167" s="36">
        <f>SUMIFS(СВЦЭМ!$E$33:$E$776,СВЦЭМ!$A$33:$A$776,$A167,СВЦЭМ!$B$33:$B$776,U$155)+'СЕТ СН'!$F$12</f>
        <v>195.59374299999999</v>
      </c>
      <c r="V167" s="36">
        <f>SUMIFS(СВЦЭМ!$E$33:$E$776,СВЦЭМ!$A$33:$A$776,$A167,СВЦЭМ!$B$33:$B$776,V$155)+'СЕТ СН'!$F$12</f>
        <v>180.83538605999999</v>
      </c>
      <c r="W167" s="36">
        <f>SUMIFS(СВЦЭМ!$E$33:$E$776,СВЦЭМ!$A$33:$A$776,$A167,СВЦЭМ!$B$33:$B$776,W$155)+'СЕТ СН'!$F$12</f>
        <v>179.84153784</v>
      </c>
      <c r="X167" s="36">
        <f>SUMIFS(СВЦЭМ!$E$33:$E$776,СВЦЭМ!$A$33:$A$776,$A167,СВЦЭМ!$B$33:$B$776,X$155)+'СЕТ СН'!$F$12</f>
        <v>189.18232373999999</v>
      </c>
      <c r="Y167" s="36">
        <f>SUMIFS(СВЦЭМ!$E$33:$E$776,СВЦЭМ!$A$33:$A$776,$A167,СВЦЭМ!$B$33:$B$776,Y$155)+'СЕТ СН'!$F$12</f>
        <v>196.35066266999999</v>
      </c>
    </row>
    <row r="168" spans="1:25" ht="15.75" x14ac:dyDescent="0.2">
      <c r="A168" s="35">
        <f t="shared" si="4"/>
        <v>43934</v>
      </c>
      <c r="B168" s="36">
        <f>SUMIFS(СВЦЭМ!$E$33:$E$776,СВЦЭМ!$A$33:$A$776,$A168,СВЦЭМ!$B$33:$B$776,B$155)+'СЕТ СН'!$F$12</f>
        <v>196.81967563000001</v>
      </c>
      <c r="C168" s="36">
        <f>SUMIFS(СВЦЭМ!$E$33:$E$776,СВЦЭМ!$A$33:$A$776,$A168,СВЦЭМ!$B$33:$B$776,C$155)+'СЕТ СН'!$F$12</f>
        <v>201.12258102000001</v>
      </c>
      <c r="D168" s="36">
        <f>SUMIFS(СВЦЭМ!$E$33:$E$776,СВЦЭМ!$A$33:$A$776,$A168,СВЦЭМ!$B$33:$B$776,D$155)+'СЕТ СН'!$F$12</f>
        <v>208.16575247</v>
      </c>
      <c r="E168" s="36">
        <f>SUMIFS(СВЦЭМ!$E$33:$E$776,СВЦЭМ!$A$33:$A$776,$A168,СВЦЭМ!$B$33:$B$776,E$155)+'СЕТ СН'!$F$12</f>
        <v>211.12151294</v>
      </c>
      <c r="F168" s="36">
        <f>SUMIFS(СВЦЭМ!$E$33:$E$776,СВЦЭМ!$A$33:$A$776,$A168,СВЦЭМ!$B$33:$B$776,F$155)+'СЕТ СН'!$F$12</f>
        <v>213.18269237000001</v>
      </c>
      <c r="G168" s="36">
        <f>SUMIFS(СВЦЭМ!$E$33:$E$776,СВЦЭМ!$A$33:$A$776,$A168,СВЦЭМ!$B$33:$B$776,G$155)+'СЕТ СН'!$F$12</f>
        <v>209.54333475000001</v>
      </c>
      <c r="H168" s="36">
        <f>SUMIFS(СВЦЭМ!$E$33:$E$776,СВЦЭМ!$A$33:$A$776,$A168,СВЦЭМ!$B$33:$B$776,H$155)+'СЕТ СН'!$F$12</f>
        <v>210.50199207</v>
      </c>
      <c r="I168" s="36">
        <f>SUMIFS(СВЦЭМ!$E$33:$E$776,СВЦЭМ!$A$33:$A$776,$A168,СВЦЭМ!$B$33:$B$776,I$155)+'СЕТ СН'!$F$12</f>
        <v>199.05301968000001</v>
      </c>
      <c r="J168" s="36">
        <f>SUMIFS(СВЦЭМ!$E$33:$E$776,СВЦЭМ!$A$33:$A$776,$A168,СВЦЭМ!$B$33:$B$776,J$155)+'СЕТ СН'!$F$12</f>
        <v>184.69999071999999</v>
      </c>
      <c r="K168" s="36">
        <f>SUMIFS(СВЦЭМ!$E$33:$E$776,СВЦЭМ!$A$33:$A$776,$A168,СВЦЭМ!$B$33:$B$776,K$155)+'СЕТ СН'!$F$12</f>
        <v>179.91163187999999</v>
      </c>
      <c r="L168" s="36">
        <f>SUMIFS(СВЦЭМ!$E$33:$E$776,СВЦЭМ!$A$33:$A$776,$A168,СВЦЭМ!$B$33:$B$776,L$155)+'СЕТ СН'!$F$12</f>
        <v>177.96391123000001</v>
      </c>
      <c r="M168" s="36">
        <f>SUMIFS(СВЦЭМ!$E$33:$E$776,СВЦЭМ!$A$33:$A$776,$A168,СВЦЭМ!$B$33:$B$776,M$155)+'СЕТ СН'!$F$12</f>
        <v>177.24010164000001</v>
      </c>
      <c r="N168" s="36">
        <f>SUMIFS(СВЦЭМ!$E$33:$E$776,СВЦЭМ!$A$33:$A$776,$A168,СВЦЭМ!$B$33:$B$776,N$155)+'СЕТ СН'!$F$12</f>
        <v>179.93047762</v>
      </c>
      <c r="O168" s="36">
        <f>SUMIFS(СВЦЭМ!$E$33:$E$776,СВЦЭМ!$A$33:$A$776,$A168,СВЦЭМ!$B$33:$B$776,O$155)+'СЕТ СН'!$F$12</f>
        <v>179.74987483999999</v>
      </c>
      <c r="P168" s="36">
        <f>SUMIFS(СВЦЭМ!$E$33:$E$776,СВЦЭМ!$A$33:$A$776,$A168,СВЦЭМ!$B$33:$B$776,P$155)+'СЕТ СН'!$F$12</f>
        <v>181.01139377000001</v>
      </c>
      <c r="Q168" s="36">
        <f>SUMIFS(СВЦЭМ!$E$33:$E$776,СВЦЭМ!$A$33:$A$776,$A168,СВЦЭМ!$B$33:$B$776,Q$155)+'СЕТ СН'!$F$12</f>
        <v>181.86586879000001</v>
      </c>
      <c r="R168" s="36">
        <f>SUMIFS(СВЦЭМ!$E$33:$E$776,СВЦЭМ!$A$33:$A$776,$A168,СВЦЭМ!$B$33:$B$776,R$155)+'СЕТ СН'!$F$12</f>
        <v>184.03671849</v>
      </c>
      <c r="S168" s="36">
        <f>SUMIFS(СВЦЭМ!$E$33:$E$776,СВЦЭМ!$A$33:$A$776,$A168,СВЦЭМ!$B$33:$B$776,S$155)+'СЕТ СН'!$F$12</f>
        <v>183.52194105000001</v>
      </c>
      <c r="T168" s="36">
        <f>SUMIFS(СВЦЭМ!$E$33:$E$776,СВЦЭМ!$A$33:$A$776,$A168,СВЦЭМ!$B$33:$B$776,T$155)+'СЕТ СН'!$F$12</f>
        <v>182.67369826999999</v>
      </c>
      <c r="U168" s="36">
        <f>SUMIFS(СВЦЭМ!$E$33:$E$776,СВЦЭМ!$A$33:$A$776,$A168,СВЦЭМ!$B$33:$B$776,U$155)+'СЕТ СН'!$F$12</f>
        <v>182.75668138</v>
      </c>
      <c r="V168" s="36">
        <f>SUMIFS(СВЦЭМ!$E$33:$E$776,СВЦЭМ!$A$33:$A$776,$A168,СВЦЭМ!$B$33:$B$776,V$155)+'СЕТ СН'!$F$12</f>
        <v>180.30320506999999</v>
      </c>
      <c r="W168" s="36">
        <f>SUMIFS(СВЦЭМ!$E$33:$E$776,СВЦЭМ!$A$33:$A$776,$A168,СВЦЭМ!$B$33:$B$776,W$155)+'СЕТ СН'!$F$12</f>
        <v>179.25959273000001</v>
      </c>
      <c r="X168" s="36">
        <f>SUMIFS(СВЦЭМ!$E$33:$E$776,СВЦЭМ!$A$33:$A$776,$A168,СВЦЭМ!$B$33:$B$776,X$155)+'СЕТ СН'!$F$12</f>
        <v>181.01604137999999</v>
      </c>
      <c r="Y168" s="36">
        <f>SUMIFS(СВЦЭМ!$E$33:$E$776,СВЦЭМ!$A$33:$A$776,$A168,СВЦЭМ!$B$33:$B$776,Y$155)+'СЕТ СН'!$F$12</f>
        <v>187.93862751</v>
      </c>
    </row>
    <row r="169" spans="1:25" ht="15.75" x14ac:dyDescent="0.2">
      <c r="A169" s="35">
        <f t="shared" si="4"/>
        <v>43935</v>
      </c>
      <c r="B169" s="36">
        <f>SUMIFS(СВЦЭМ!$E$33:$E$776,СВЦЭМ!$A$33:$A$776,$A169,СВЦЭМ!$B$33:$B$776,B$155)+'СЕТ СН'!$F$12</f>
        <v>195.40608048000001</v>
      </c>
      <c r="C169" s="36">
        <f>SUMIFS(СВЦЭМ!$E$33:$E$776,СВЦЭМ!$A$33:$A$776,$A169,СВЦЭМ!$B$33:$B$776,C$155)+'СЕТ СН'!$F$12</f>
        <v>201.39404619999999</v>
      </c>
      <c r="D169" s="36">
        <f>SUMIFS(СВЦЭМ!$E$33:$E$776,СВЦЭМ!$A$33:$A$776,$A169,СВЦЭМ!$B$33:$B$776,D$155)+'СЕТ СН'!$F$12</f>
        <v>207.01262082</v>
      </c>
      <c r="E169" s="36">
        <f>SUMIFS(СВЦЭМ!$E$33:$E$776,СВЦЭМ!$A$33:$A$776,$A169,СВЦЭМ!$B$33:$B$776,E$155)+'СЕТ СН'!$F$12</f>
        <v>210.56901128000001</v>
      </c>
      <c r="F169" s="36">
        <f>SUMIFS(СВЦЭМ!$E$33:$E$776,СВЦЭМ!$A$33:$A$776,$A169,СВЦЭМ!$B$33:$B$776,F$155)+'СЕТ СН'!$F$12</f>
        <v>213.19333313000001</v>
      </c>
      <c r="G169" s="36">
        <f>SUMIFS(СВЦЭМ!$E$33:$E$776,СВЦЭМ!$A$33:$A$776,$A169,СВЦЭМ!$B$33:$B$776,G$155)+'СЕТ СН'!$F$12</f>
        <v>212.26438082000001</v>
      </c>
      <c r="H169" s="36">
        <f>SUMIFS(СВЦЭМ!$E$33:$E$776,СВЦЭМ!$A$33:$A$776,$A169,СВЦЭМ!$B$33:$B$776,H$155)+'СЕТ СН'!$F$12</f>
        <v>215.24702277</v>
      </c>
      <c r="I169" s="36">
        <f>SUMIFS(СВЦЭМ!$E$33:$E$776,СВЦЭМ!$A$33:$A$776,$A169,СВЦЭМ!$B$33:$B$776,I$155)+'СЕТ СН'!$F$12</f>
        <v>220.84756057999999</v>
      </c>
      <c r="J169" s="36">
        <f>SUMIFS(СВЦЭМ!$E$33:$E$776,СВЦЭМ!$A$33:$A$776,$A169,СВЦЭМ!$B$33:$B$776,J$155)+'СЕТ СН'!$F$12</f>
        <v>210.22268553000001</v>
      </c>
      <c r="K169" s="36">
        <f>SUMIFS(СВЦЭМ!$E$33:$E$776,СВЦЭМ!$A$33:$A$776,$A169,СВЦЭМ!$B$33:$B$776,K$155)+'СЕТ СН'!$F$12</f>
        <v>206.23751863999999</v>
      </c>
      <c r="L169" s="36">
        <f>SUMIFS(СВЦЭМ!$E$33:$E$776,СВЦЭМ!$A$33:$A$776,$A169,СВЦЭМ!$B$33:$B$776,L$155)+'СЕТ СН'!$F$12</f>
        <v>204.45074647999999</v>
      </c>
      <c r="M169" s="36">
        <f>SUMIFS(СВЦЭМ!$E$33:$E$776,СВЦЭМ!$A$33:$A$776,$A169,СВЦЭМ!$B$33:$B$776,M$155)+'СЕТ СН'!$F$12</f>
        <v>205.29988015999999</v>
      </c>
      <c r="N169" s="36">
        <f>SUMIFS(СВЦЭМ!$E$33:$E$776,СВЦЭМ!$A$33:$A$776,$A169,СВЦЭМ!$B$33:$B$776,N$155)+'СЕТ СН'!$F$12</f>
        <v>205.03503645000001</v>
      </c>
      <c r="O169" s="36">
        <f>SUMIFS(СВЦЭМ!$E$33:$E$776,СВЦЭМ!$A$33:$A$776,$A169,СВЦЭМ!$B$33:$B$776,O$155)+'СЕТ СН'!$F$12</f>
        <v>198.4399871</v>
      </c>
      <c r="P169" s="36">
        <f>SUMIFS(СВЦЭМ!$E$33:$E$776,СВЦЭМ!$A$33:$A$776,$A169,СВЦЭМ!$B$33:$B$776,P$155)+'СЕТ СН'!$F$12</f>
        <v>199.29260429999999</v>
      </c>
      <c r="Q169" s="36">
        <f>SUMIFS(СВЦЭМ!$E$33:$E$776,СВЦЭМ!$A$33:$A$776,$A169,СВЦЭМ!$B$33:$B$776,Q$155)+'СЕТ СН'!$F$12</f>
        <v>202.14569474999999</v>
      </c>
      <c r="R169" s="36">
        <f>SUMIFS(СВЦЭМ!$E$33:$E$776,СВЦЭМ!$A$33:$A$776,$A169,СВЦЭМ!$B$33:$B$776,R$155)+'СЕТ СН'!$F$12</f>
        <v>208.15964847000001</v>
      </c>
      <c r="S169" s="36">
        <f>SUMIFS(СВЦЭМ!$E$33:$E$776,СВЦЭМ!$A$33:$A$776,$A169,СВЦЭМ!$B$33:$B$776,S$155)+'СЕТ СН'!$F$12</f>
        <v>209.55984351999999</v>
      </c>
      <c r="T169" s="36">
        <f>SUMIFS(СВЦЭМ!$E$33:$E$776,СВЦЭМ!$A$33:$A$776,$A169,СВЦЭМ!$B$33:$B$776,T$155)+'СЕТ СН'!$F$12</f>
        <v>203.38296688</v>
      </c>
      <c r="U169" s="36">
        <f>SUMIFS(СВЦЭМ!$E$33:$E$776,СВЦЭМ!$A$33:$A$776,$A169,СВЦЭМ!$B$33:$B$776,U$155)+'СЕТ СН'!$F$12</f>
        <v>198.91421075</v>
      </c>
      <c r="V169" s="36">
        <f>SUMIFS(СВЦЭМ!$E$33:$E$776,СВЦЭМ!$A$33:$A$776,$A169,СВЦЭМ!$B$33:$B$776,V$155)+'СЕТ СН'!$F$12</f>
        <v>198.35045504999999</v>
      </c>
      <c r="W169" s="36">
        <f>SUMIFS(СВЦЭМ!$E$33:$E$776,СВЦЭМ!$A$33:$A$776,$A169,СВЦЭМ!$B$33:$B$776,W$155)+'СЕТ СН'!$F$12</f>
        <v>196.75628523</v>
      </c>
      <c r="X169" s="36">
        <f>SUMIFS(СВЦЭМ!$E$33:$E$776,СВЦЭМ!$A$33:$A$776,$A169,СВЦЭМ!$B$33:$B$776,X$155)+'СЕТ СН'!$F$12</f>
        <v>198.88281265000001</v>
      </c>
      <c r="Y169" s="36">
        <f>SUMIFS(СВЦЭМ!$E$33:$E$776,СВЦЭМ!$A$33:$A$776,$A169,СВЦЭМ!$B$33:$B$776,Y$155)+'СЕТ СН'!$F$12</f>
        <v>202.43619656000001</v>
      </c>
    </row>
    <row r="170" spans="1:25" ht="15.75" x14ac:dyDescent="0.2">
      <c r="A170" s="35">
        <f t="shared" si="4"/>
        <v>43936</v>
      </c>
      <c r="B170" s="36">
        <f>SUMIFS(СВЦЭМ!$E$33:$E$776,СВЦЭМ!$A$33:$A$776,$A170,СВЦЭМ!$B$33:$B$776,B$155)+'СЕТ СН'!$F$12</f>
        <v>212.12090898</v>
      </c>
      <c r="C170" s="36">
        <f>SUMIFS(СВЦЭМ!$E$33:$E$776,СВЦЭМ!$A$33:$A$776,$A170,СВЦЭМ!$B$33:$B$776,C$155)+'СЕТ СН'!$F$12</f>
        <v>215.89298284</v>
      </c>
      <c r="D170" s="36">
        <f>SUMIFS(СВЦЭМ!$E$33:$E$776,СВЦЭМ!$A$33:$A$776,$A170,СВЦЭМ!$B$33:$B$776,D$155)+'СЕТ СН'!$F$12</f>
        <v>216.25876613</v>
      </c>
      <c r="E170" s="36">
        <f>SUMIFS(СВЦЭМ!$E$33:$E$776,СВЦЭМ!$A$33:$A$776,$A170,СВЦЭМ!$B$33:$B$776,E$155)+'СЕТ СН'!$F$12</f>
        <v>214.98911117</v>
      </c>
      <c r="F170" s="36">
        <f>SUMIFS(СВЦЭМ!$E$33:$E$776,СВЦЭМ!$A$33:$A$776,$A170,СВЦЭМ!$B$33:$B$776,F$155)+'СЕТ СН'!$F$12</f>
        <v>214.31406039000001</v>
      </c>
      <c r="G170" s="36">
        <f>SUMIFS(СВЦЭМ!$E$33:$E$776,СВЦЭМ!$A$33:$A$776,$A170,СВЦЭМ!$B$33:$B$776,G$155)+'СЕТ СН'!$F$12</f>
        <v>214.01804493</v>
      </c>
      <c r="H170" s="36">
        <f>SUMIFS(СВЦЭМ!$E$33:$E$776,СВЦЭМ!$A$33:$A$776,$A170,СВЦЭМ!$B$33:$B$776,H$155)+'СЕТ СН'!$F$12</f>
        <v>211.7616601</v>
      </c>
      <c r="I170" s="36">
        <f>SUMIFS(СВЦЭМ!$E$33:$E$776,СВЦЭМ!$A$33:$A$776,$A170,СВЦЭМ!$B$33:$B$776,I$155)+'СЕТ СН'!$F$12</f>
        <v>208.84029964000001</v>
      </c>
      <c r="J170" s="36">
        <f>SUMIFS(СВЦЭМ!$E$33:$E$776,СВЦЭМ!$A$33:$A$776,$A170,СВЦЭМ!$B$33:$B$776,J$155)+'СЕТ СН'!$F$12</f>
        <v>195.66219928999999</v>
      </c>
      <c r="K170" s="36">
        <f>SUMIFS(СВЦЭМ!$E$33:$E$776,СВЦЭМ!$A$33:$A$776,$A170,СВЦЭМ!$B$33:$B$776,K$155)+'СЕТ СН'!$F$12</f>
        <v>189.20174456999999</v>
      </c>
      <c r="L170" s="36">
        <f>SUMIFS(СВЦЭМ!$E$33:$E$776,СВЦЭМ!$A$33:$A$776,$A170,СВЦЭМ!$B$33:$B$776,L$155)+'СЕТ СН'!$F$12</f>
        <v>189.75824474999999</v>
      </c>
      <c r="M170" s="36">
        <f>SUMIFS(СВЦЭМ!$E$33:$E$776,СВЦЭМ!$A$33:$A$776,$A170,СВЦЭМ!$B$33:$B$776,M$155)+'СЕТ СН'!$F$12</f>
        <v>191.35055161</v>
      </c>
      <c r="N170" s="36">
        <f>SUMIFS(СВЦЭМ!$E$33:$E$776,СВЦЭМ!$A$33:$A$776,$A170,СВЦЭМ!$B$33:$B$776,N$155)+'СЕТ СН'!$F$12</f>
        <v>190.37272698000001</v>
      </c>
      <c r="O170" s="36">
        <f>SUMIFS(СВЦЭМ!$E$33:$E$776,СВЦЭМ!$A$33:$A$776,$A170,СВЦЭМ!$B$33:$B$776,O$155)+'СЕТ СН'!$F$12</f>
        <v>194.13075155999999</v>
      </c>
      <c r="P170" s="36">
        <f>SUMIFS(СВЦЭМ!$E$33:$E$776,СВЦЭМ!$A$33:$A$776,$A170,СВЦЭМ!$B$33:$B$776,P$155)+'СЕТ СН'!$F$12</f>
        <v>194.51789729999999</v>
      </c>
      <c r="Q170" s="36">
        <f>SUMIFS(СВЦЭМ!$E$33:$E$776,СВЦЭМ!$A$33:$A$776,$A170,СВЦЭМ!$B$33:$B$776,Q$155)+'СЕТ СН'!$F$12</f>
        <v>194.97831984000001</v>
      </c>
      <c r="R170" s="36">
        <f>SUMIFS(СВЦЭМ!$E$33:$E$776,СВЦЭМ!$A$33:$A$776,$A170,СВЦЭМ!$B$33:$B$776,R$155)+'СЕТ СН'!$F$12</f>
        <v>194.70963462</v>
      </c>
      <c r="S170" s="36">
        <f>SUMIFS(СВЦЭМ!$E$33:$E$776,СВЦЭМ!$A$33:$A$776,$A170,СВЦЭМ!$B$33:$B$776,S$155)+'СЕТ СН'!$F$12</f>
        <v>194.23211021</v>
      </c>
      <c r="T170" s="36">
        <f>SUMIFS(СВЦЭМ!$E$33:$E$776,СВЦЭМ!$A$33:$A$776,$A170,СВЦЭМ!$B$33:$B$776,T$155)+'СЕТ СН'!$F$12</f>
        <v>189.30052515</v>
      </c>
      <c r="U170" s="36">
        <f>SUMIFS(СВЦЭМ!$E$33:$E$776,СВЦЭМ!$A$33:$A$776,$A170,СВЦЭМ!$B$33:$B$776,U$155)+'СЕТ СН'!$F$12</f>
        <v>184.05371564999999</v>
      </c>
      <c r="V170" s="36">
        <f>SUMIFS(СВЦЭМ!$E$33:$E$776,СВЦЭМ!$A$33:$A$776,$A170,СВЦЭМ!$B$33:$B$776,V$155)+'СЕТ СН'!$F$12</f>
        <v>186.4745566</v>
      </c>
      <c r="W170" s="36">
        <f>SUMIFS(СВЦЭМ!$E$33:$E$776,СВЦЭМ!$A$33:$A$776,$A170,СВЦЭМ!$B$33:$B$776,W$155)+'СЕТ СН'!$F$12</f>
        <v>186.86404718</v>
      </c>
      <c r="X170" s="36">
        <f>SUMIFS(СВЦЭМ!$E$33:$E$776,СВЦЭМ!$A$33:$A$776,$A170,СВЦЭМ!$B$33:$B$776,X$155)+'СЕТ СН'!$F$12</f>
        <v>184.97927999000001</v>
      </c>
      <c r="Y170" s="36">
        <f>SUMIFS(СВЦЭМ!$E$33:$E$776,СВЦЭМ!$A$33:$A$776,$A170,СВЦЭМ!$B$33:$B$776,Y$155)+'СЕТ СН'!$F$12</f>
        <v>192.06920488</v>
      </c>
    </row>
    <row r="171" spans="1:25" ht="15.75" x14ac:dyDescent="0.2">
      <c r="A171" s="35">
        <f t="shared" si="4"/>
        <v>43937</v>
      </c>
      <c r="B171" s="36">
        <f>SUMIFS(СВЦЭМ!$E$33:$E$776,СВЦЭМ!$A$33:$A$776,$A171,СВЦЭМ!$B$33:$B$776,B$155)+'СЕТ СН'!$F$12</f>
        <v>184.08138019</v>
      </c>
      <c r="C171" s="36">
        <f>SUMIFS(СВЦЭМ!$E$33:$E$776,СВЦЭМ!$A$33:$A$776,$A171,СВЦЭМ!$B$33:$B$776,C$155)+'СЕТ СН'!$F$12</f>
        <v>188.95392317</v>
      </c>
      <c r="D171" s="36">
        <f>SUMIFS(СВЦЭМ!$E$33:$E$776,СВЦЭМ!$A$33:$A$776,$A171,СВЦЭМ!$B$33:$B$776,D$155)+'СЕТ СН'!$F$12</f>
        <v>193.41607138000001</v>
      </c>
      <c r="E171" s="36">
        <f>SUMIFS(СВЦЭМ!$E$33:$E$776,СВЦЭМ!$A$33:$A$776,$A171,СВЦЭМ!$B$33:$B$776,E$155)+'СЕТ СН'!$F$12</f>
        <v>196.72609752</v>
      </c>
      <c r="F171" s="36">
        <f>SUMIFS(СВЦЭМ!$E$33:$E$776,СВЦЭМ!$A$33:$A$776,$A171,СВЦЭМ!$B$33:$B$776,F$155)+'СЕТ СН'!$F$12</f>
        <v>196.62462396999999</v>
      </c>
      <c r="G171" s="36">
        <f>SUMIFS(СВЦЭМ!$E$33:$E$776,СВЦЭМ!$A$33:$A$776,$A171,СВЦЭМ!$B$33:$B$776,G$155)+'СЕТ СН'!$F$12</f>
        <v>194.28520202000001</v>
      </c>
      <c r="H171" s="36">
        <f>SUMIFS(СВЦЭМ!$E$33:$E$776,СВЦЭМ!$A$33:$A$776,$A171,СВЦЭМ!$B$33:$B$776,H$155)+'СЕТ СН'!$F$12</f>
        <v>189.00693476999999</v>
      </c>
      <c r="I171" s="36">
        <f>SUMIFS(СВЦЭМ!$E$33:$E$776,СВЦЭМ!$A$33:$A$776,$A171,СВЦЭМ!$B$33:$B$776,I$155)+'СЕТ СН'!$F$12</f>
        <v>183.28052346000001</v>
      </c>
      <c r="J171" s="36">
        <f>SUMIFS(СВЦЭМ!$E$33:$E$776,СВЦЭМ!$A$33:$A$776,$A171,СВЦЭМ!$B$33:$B$776,J$155)+'СЕТ СН'!$F$12</f>
        <v>176.11753304999999</v>
      </c>
      <c r="K171" s="36">
        <f>SUMIFS(СВЦЭМ!$E$33:$E$776,СВЦЭМ!$A$33:$A$776,$A171,СВЦЭМ!$B$33:$B$776,K$155)+'СЕТ СН'!$F$12</f>
        <v>179.48313274</v>
      </c>
      <c r="L171" s="36">
        <f>SUMIFS(СВЦЭМ!$E$33:$E$776,СВЦЭМ!$A$33:$A$776,$A171,СВЦЭМ!$B$33:$B$776,L$155)+'СЕТ СН'!$F$12</f>
        <v>178.40941147000001</v>
      </c>
      <c r="M171" s="36">
        <f>SUMIFS(СВЦЭМ!$E$33:$E$776,СВЦЭМ!$A$33:$A$776,$A171,СВЦЭМ!$B$33:$B$776,M$155)+'СЕТ СН'!$F$12</f>
        <v>176.72732581</v>
      </c>
      <c r="N171" s="36">
        <f>SUMIFS(СВЦЭМ!$E$33:$E$776,СВЦЭМ!$A$33:$A$776,$A171,СВЦЭМ!$B$33:$B$776,N$155)+'СЕТ СН'!$F$12</f>
        <v>175.02890131000001</v>
      </c>
      <c r="O171" s="36">
        <f>SUMIFS(СВЦЭМ!$E$33:$E$776,СВЦЭМ!$A$33:$A$776,$A171,СВЦЭМ!$B$33:$B$776,O$155)+'СЕТ СН'!$F$12</f>
        <v>176.38329981000001</v>
      </c>
      <c r="P171" s="36">
        <f>SUMIFS(СВЦЭМ!$E$33:$E$776,СВЦЭМ!$A$33:$A$776,$A171,СВЦЭМ!$B$33:$B$776,P$155)+'СЕТ СН'!$F$12</f>
        <v>177.14162268999999</v>
      </c>
      <c r="Q171" s="36">
        <f>SUMIFS(СВЦЭМ!$E$33:$E$776,СВЦЭМ!$A$33:$A$776,$A171,СВЦЭМ!$B$33:$B$776,Q$155)+'СЕТ СН'!$F$12</f>
        <v>175.6602293</v>
      </c>
      <c r="R171" s="36">
        <f>SUMIFS(СВЦЭМ!$E$33:$E$776,СВЦЭМ!$A$33:$A$776,$A171,СВЦЭМ!$B$33:$B$776,R$155)+'СЕТ СН'!$F$12</f>
        <v>174.46035504</v>
      </c>
      <c r="S171" s="36">
        <f>SUMIFS(СВЦЭМ!$E$33:$E$776,СВЦЭМ!$A$33:$A$776,$A171,СВЦЭМ!$B$33:$B$776,S$155)+'СЕТ СН'!$F$12</f>
        <v>173.75551272999999</v>
      </c>
      <c r="T171" s="36">
        <f>SUMIFS(СВЦЭМ!$E$33:$E$776,СВЦЭМ!$A$33:$A$776,$A171,СВЦЭМ!$B$33:$B$776,T$155)+'СЕТ СН'!$F$12</f>
        <v>172.40281178999999</v>
      </c>
      <c r="U171" s="36">
        <f>SUMIFS(СВЦЭМ!$E$33:$E$776,СВЦЭМ!$A$33:$A$776,$A171,СВЦЭМ!$B$33:$B$776,U$155)+'СЕТ СН'!$F$12</f>
        <v>169.79007665</v>
      </c>
      <c r="V171" s="36">
        <f>SUMIFS(СВЦЭМ!$E$33:$E$776,СВЦЭМ!$A$33:$A$776,$A171,СВЦЭМ!$B$33:$B$776,V$155)+'СЕТ СН'!$F$12</f>
        <v>166.5510774</v>
      </c>
      <c r="W171" s="36">
        <f>SUMIFS(СВЦЭМ!$E$33:$E$776,СВЦЭМ!$A$33:$A$776,$A171,СВЦЭМ!$B$33:$B$776,W$155)+'СЕТ СН'!$F$12</f>
        <v>168.38302293999999</v>
      </c>
      <c r="X171" s="36">
        <f>SUMIFS(СВЦЭМ!$E$33:$E$776,СВЦЭМ!$A$33:$A$776,$A171,СВЦЭМ!$B$33:$B$776,X$155)+'СЕТ СН'!$F$12</f>
        <v>171.23648861000001</v>
      </c>
      <c r="Y171" s="36">
        <f>SUMIFS(СВЦЭМ!$E$33:$E$776,СВЦЭМ!$A$33:$A$776,$A171,СВЦЭМ!$B$33:$B$776,Y$155)+'СЕТ СН'!$F$12</f>
        <v>174.23327438000001</v>
      </c>
    </row>
    <row r="172" spans="1:25" ht="15.75" x14ac:dyDescent="0.2">
      <c r="A172" s="35">
        <f t="shared" si="4"/>
        <v>43938</v>
      </c>
      <c r="B172" s="36">
        <f>SUMIFS(СВЦЭМ!$E$33:$E$776,СВЦЭМ!$A$33:$A$776,$A172,СВЦЭМ!$B$33:$B$776,B$155)+'СЕТ СН'!$F$12</f>
        <v>192.370566</v>
      </c>
      <c r="C172" s="36">
        <f>SUMIFS(СВЦЭМ!$E$33:$E$776,СВЦЭМ!$A$33:$A$776,$A172,СВЦЭМ!$B$33:$B$776,C$155)+'СЕТ СН'!$F$12</f>
        <v>195.40925063</v>
      </c>
      <c r="D172" s="36">
        <f>SUMIFS(СВЦЭМ!$E$33:$E$776,СВЦЭМ!$A$33:$A$776,$A172,СВЦЭМ!$B$33:$B$776,D$155)+'СЕТ СН'!$F$12</f>
        <v>200.23071718</v>
      </c>
      <c r="E172" s="36">
        <f>SUMIFS(СВЦЭМ!$E$33:$E$776,СВЦЭМ!$A$33:$A$776,$A172,СВЦЭМ!$B$33:$B$776,E$155)+'СЕТ СН'!$F$12</f>
        <v>204.55304477000001</v>
      </c>
      <c r="F172" s="36">
        <f>SUMIFS(СВЦЭМ!$E$33:$E$776,СВЦЭМ!$A$33:$A$776,$A172,СВЦЭМ!$B$33:$B$776,F$155)+'СЕТ СН'!$F$12</f>
        <v>204.18404163</v>
      </c>
      <c r="G172" s="36">
        <f>SUMIFS(СВЦЭМ!$E$33:$E$776,СВЦЭМ!$A$33:$A$776,$A172,СВЦЭМ!$B$33:$B$776,G$155)+'СЕТ СН'!$F$12</f>
        <v>199.97655872999999</v>
      </c>
      <c r="H172" s="36">
        <f>SUMIFS(СВЦЭМ!$E$33:$E$776,СВЦЭМ!$A$33:$A$776,$A172,СВЦЭМ!$B$33:$B$776,H$155)+'СЕТ СН'!$F$12</f>
        <v>193.45950407999999</v>
      </c>
      <c r="I172" s="36">
        <f>SUMIFS(СВЦЭМ!$E$33:$E$776,СВЦЭМ!$A$33:$A$776,$A172,СВЦЭМ!$B$33:$B$776,I$155)+'СЕТ СН'!$F$12</f>
        <v>186.32360646999999</v>
      </c>
      <c r="J172" s="36">
        <f>SUMIFS(СВЦЭМ!$E$33:$E$776,СВЦЭМ!$A$33:$A$776,$A172,СВЦЭМ!$B$33:$B$776,J$155)+'СЕТ СН'!$F$12</f>
        <v>173.21922588999999</v>
      </c>
      <c r="K172" s="36">
        <f>SUMIFS(СВЦЭМ!$E$33:$E$776,СВЦЭМ!$A$33:$A$776,$A172,СВЦЭМ!$B$33:$B$776,K$155)+'СЕТ СН'!$F$12</f>
        <v>174.17711929000001</v>
      </c>
      <c r="L172" s="36">
        <f>SUMIFS(СВЦЭМ!$E$33:$E$776,СВЦЭМ!$A$33:$A$776,$A172,СВЦЭМ!$B$33:$B$776,L$155)+'СЕТ СН'!$F$12</f>
        <v>173.36566669000001</v>
      </c>
      <c r="M172" s="36">
        <f>SUMIFS(СВЦЭМ!$E$33:$E$776,СВЦЭМ!$A$33:$A$776,$A172,СВЦЭМ!$B$33:$B$776,M$155)+'СЕТ СН'!$F$12</f>
        <v>172.77866517000001</v>
      </c>
      <c r="N172" s="36">
        <f>SUMIFS(СВЦЭМ!$E$33:$E$776,СВЦЭМ!$A$33:$A$776,$A172,СВЦЭМ!$B$33:$B$776,N$155)+'СЕТ СН'!$F$12</f>
        <v>172.5082218</v>
      </c>
      <c r="O172" s="36">
        <f>SUMIFS(СВЦЭМ!$E$33:$E$776,СВЦЭМ!$A$33:$A$776,$A172,СВЦЭМ!$B$33:$B$776,O$155)+'СЕТ СН'!$F$12</f>
        <v>174.23851500000001</v>
      </c>
      <c r="P172" s="36">
        <f>SUMIFS(СВЦЭМ!$E$33:$E$776,СВЦЭМ!$A$33:$A$776,$A172,СВЦЭМ!$B$33:$B$776,P$155)+'СЕТ СН'!$F$12</f>
        <v>176.40294084000001</v>
      </c>
      <c r="Q172" s="36">
        <f>SUMIFS(СВЦЭМ!$E$33:$E$776,СВЦЭМ!$A$33:$A$776,$A172,СВЦЭМ!$B$33:$B$776,Q$155)+'СЕТ СН'!$F$12</f>
        <v>177.86198214000001</v>
      </c>
      <c r="R172" s="36">
        <f>SUMIFS(СВЦЭМ!$E$33:$E$776,СВЦЭМ!$A$33:$A$776,$A172,СВЦЭМ!$B$33:$B$776,R$155)+'СЕТ СН'!$F$12</f>
        <v>177.20364642999999</v>
      </c>
      <c r="S172" s="36">
        <f>SUMIFS(СВЦЭМ!$E$33:$E$776,СВЦЭМ!$A$33:$A$776,$A172,СВЦЭМ!$B$33:$B$776,S$155)+'СЕТ СН'!$F$12</f>
        <v>175.77875383</v>
      </c>
      <c r="T172" s="36">
        <f>SUMIFS(СВЦЭМ!$E$33:$E$776,СВЦЭМ!$A$33:$A$776,$A172,СВЦЭМ!$B$33:$B$776,T$155)+'СЕТ СН'!$F$12</f>
        <v>171.9061562</v>
      </c>
      <c r="U172" s="36">
        <f>SUMIFS(СВЦЭМ!$E$33:$E$776,СВЦЭМ!$A$33:$A$776,$A172,СВЦЭМ!$B$33:$B$776,U$155)+'СЕТ СН'!$F$12</f>
        <v>168.84191063</v>
      </c>
      <c r="V172" s="36">
        <f>SUMIFS(СВЦЭМ!$E$33:$E$776,СВЦЭМ!$A$33:$A$776,$A172,СВЦЭМ!$B$33:$B$776,V$155)+'СЕТ СН'!$F$12</f>
        <v>170.94700341000001</v>
      </c>
      <c r="W172" s="36">
        <f>SUMIFS(СВЦЭМ!$E$33:$E$776,СВЦЭМ!$A$33:$A$776,$A172,СВЦЭМ!$B$33:$B$776,W$155)+'СЕТ СН'!$F$12</f>
        <v>170.87877906</v>
      </c>
      <c r="X172" s="36">
        <f>SUMIFS(СВЦЭМ!$E$33:$E$776,СВЦЭМ!$A$33:$A$776,$A172,СВЦЭМ!$B$33:$B$776,X$155)+'СЕТ СН'!$F$12</f>
        <v>172.39009874000001</v>
      </c>
      <c r="Y172" s="36">
        <f>SUMIFS(СВЦЭМ!$E$33:$E$776,СВЦЭМ!$A$33:$A$776,$A172,СВЦЭМ!$B$33:$B$776,Y$155)+'СЕТ СН'!$F$12</f>
        <v>173.00279466999999</v>
      </c>
    </row>
    <row r="173" spans="1:25" ht="15.75" x14ac:dyDescent="0.2">
      <c r="A173" s="35">
        <f t="shared" si="4"/>
        <v>43939</v>
      </c>
      <c r="B173" s="36">
        <f>SUMIFS(СВЦЭМ!$E$33:$E$776,СВЦЭМ!$A$33:$A$776,$A173,СВЦЭМ!$B$33:$B$776,B$155)+'СЕТ СН'!$F$12</f>
        <v>197.37659823999999</v>
      </c>
      <c r="C173" s="36">
        <f>SUMIFS(СВЦЭМ!$E$33:$E$776,СВЦЭМ!$A$33:$A$776,$A173,СВЦЭМ!$B$33:$B$776,C$155)+'СЕТ СН'!$F$12</f>
        <v>206.73669380999999</v>
      </c>
      <c r="D173" s="36">
        <f>SUMIFS(СВЦЭМ!$E$33:$E$776,СВЦЭМ!$A$33:$A$776,$A173,СВЦЭМ!$B$33:$B$776,D$155)+'СЕТ СН'!$F$12</f>
        <v>208.45202687</v>
      </c>
      <c r="E173" s="36">
        <f>SUMIFS(СВЦЭМ!$E$33:$E$776,СВЦЭМ!$A$33:$A$776,$A173,СВЦЭМ!$B$33:$B$776,E$155)+'СЕТ СН'!$F$12</f>
        <v>210.89142519999999</v>
      </c>
      <c r="F173" s="36">
        <f>SUMIFS(СВЦЭМ!$E$33:$E$776,СВЦЭМ!$A$33:$A$776,$A173,СВЦЭМ!$B$33:$B$776,F$155)+'СЕТ СН'!$F$12</f>
        <v>210.17876555000001</v>
      </c>
      <c r="G173" s="36">
        <f>SUMIFS(СВЦЭМ!$E$33:$E$776,СВЦЭМ!$A$33:$A$776,$A173,СВЦЭМ!$B$33:$B$776,G$155)+'СЕТ СН'!$F$12</f>
        <v>210.36063104999999</v>
      </c>
      <c r="H173" s="36">
        <f>SUMIFS(СВЦЭМ!$E$33:$E$776,СВЦЭМ!$A$33:$A$776,$A173,СВЦЭМ!$B$33:$B$776,H$155)+'СЕТ СН'!$F$12</f>
        <v>208.53375295999999</v>
      </c>
      <c r="I173" s="36">
        <f>SUMIFS(СВЦЭМ!$E$33:$E$776,СВЦЭМ!$A$33:$A$776,$A173,СВЦЭМ!$B$33:$B$776,I$155)+'СЕТ СН'!$F$12</f>
        <v>201.83977109</v>
      </c>
      <c r="J173" s="36">
        <f>SUMIFS(СВЦЭМ!$E$33:$E$776,СВЦЭМ!$A$33:$A$776,$A173,СВЦЭМ!$B$33:$B$776,J$155)+'СЕТ СН'!$F$12</f>
        <v>183.33877491000001</v>
      </c>
      <c r="K173" s="36">
        <f>SUMIFS(СВЦЭМ!$E$33:$E$776,СВЦЭМ!$A$33:$A$776,$A173,СВЦЭМ!$B$33:$B$776,K$155)+'СЕТ СН'!$F$12</f>
        <v>180.46018899000001</v>
      </c>
      <c r="L173" s="36">
        <f>SUMIFS(СВЦЭМ!$E$33:$E$776,СВЦЭМ!$A$33:$A$776,$A173,СВЦЭМ!$B$33:$B$776,L$155)+'СЕТ СН'!$F$12</f>
        <v>179.29563005</v>
      </c>
      <c r="M173" s="36">
        <f>SUMIFS(СВЦЭМ!$E$33:$E$776,СВЦЭМ!$A$33:$A$776,$A173,СВЦЭМ!$B$33:$B$776,M$155)+'СЕТ СН'!$F$12</f>
        <v>178.61807013000001</v>
      </c>
      <c r="N173" s="36">
        <f>SUMIFS(СВЦЭМ!$E$33:$E$776,СВЦЭМ!$A$33:$A$776,$A173,СВЦЭМ!$B$33:$B$776,N$155)+'СЕТ СН'!$F$12</f>
        <v>181.42079792000001</v>
      </c>
      <c r="O173" s="36">
        <f>SUMIFS(СВЦЭМ!$E$33:$E$776,СВЦЭМ!$A$33:$A$776,$A173,СВЦЭМ!$B$33:$B$776,O$155)+'СЕТ СН'!$F$12</f>
        <v>185.58185116000001</v>
      </c>
      <c r="P173" s="36">
        <f>SUMIFS(СВЦЭМ!$E$33:$E$776,СВЦЭМ!$A$33:$A$776,$A173,СВЦЭМ!$B$33:$B$776,P$155)+'СЕТ СН'!$F$12</f>
        <v>187.88410895000001</v>
      </c>
      <c r="Q173" s="36">
        <f>SUMIFS(СВЦЭМ!$E$33:$E$776,СВЦЭМ!$A$33:$A$776,$A173,СВЦЭМ!$B$33:$B$776,Q$155)+'СЕТ СН'!$F$12</f>
        <v>189.43522519999999</v>
      </c>
      <c r="R173" s="36">
        <f>SUMIFS(СВЦЭМ!$E$33:$E$776,СВЦЭМ!$A$33:$A$776,$A173,СВЦЭМ!$B$33:$B$776,R$155)+'СЕТ СН'!$F$12</f>
        <v>188.55123379</v>
      </c>
      <c r="S173" s="36">
        <f>SUMIFS(СВЦЭМ!$E$33:$E$776,СВЦЭМ!$A$33:$A$776,$A173,СВЦЭМ!$B$33:$B$776,S$155)+'СЕТ СН'!$F$12</f>
        <v>187.30935052999999</v>
      </c>
      <c r="T173" s="36">
        <f>SUMIFS(СВЦЭМ!$E$33:$E$776,СВЦЭМ!$A$33:$A$776,$A173,СВЦЭМ!$B$33:$B$776,T$155)+'СЕТ СН'!$F$12</f>
        <v>182.36298246999999</v>
      </c>
      <c r="U173" s="36">
        <f>SUMIFS(СВЦЭМ!$E$33:$E$776,СВЦЭМ!$A$33:$A$776,$A173,СВЦЭМ!$B$33:$B$776,U$155)+'СЕТ СН'!$F$12</f>
        <v>174.83229076999999</v>
      </c>
      <c r="V173" s="36">
        <f>SUMIFS(СВЦЭМ!$E$33:$E$776,СВЦЭМ!$A$33:$A$776,$A173,СВЦЭМ!$B$33:$B$776,V$155)+'СЕТ СН'!$F$12</f>
        <v>172.60261611999999</v>
      </c>
      <c r="W173" s="36">
        <f>SUMIFS(СВЦЭМ!$E$33:$E$776,СВЦЭМ!$A$33:$A$776,$A173,СВЦЭМ!$B$33:$B$776,W$155)+'СЕТ СН'!$F$12</f>
        <v>175.68290629000001</v>
      </c>
      <c r="X173" s="36">
        <f>SUMIFS(СВЦЭМ!$E$33:$E$776,СВЦЭМ!$A$33:$A$776,$A173,СВЦЭМ!$B$33:$B$776,X$155)+'СЕТ СН'!$F$12</f>
        <v>179.97357063999999</v>
      </c>
      <c r="Y173" s="36">
        <f>SUMIFS(СВЦЭМ!$E$33:$E$776,СВЦЭМ!$A$33:$A$776,$A173,СВЦЭМ!$B$33:$B$776,Y$155)+'СЕТ СН'!$F$12</f>
        <v>188.55511331</v>
      </c>
    </row>
    <row r="174" spans="1:25" ht="15.75" x14ac:dyDescent="0.2">
      <c r="A174" s="35">
        <f t="shared" si="4"/>
        <v>43940</v>
      </c>
      <c r="B174" s="36">
        <f>SUMIFS(СВЦЭМ!$E$33:$E$776,СВЦЭМ!$A$33:$A$776,$A174,СВЦЭМ!$B$33:$B$776,B$155)+'СЕТ СН'!$F$12</f>
        <v>199.25559349</v>
      </c>
      <c r="C174" s="36">
        <f>SUMIFS(СВЦЭМ!$E$33:$E$776,СВЦЭМ!$A$33:$A$776,$A174,СВЦЭМ!$B$33:$B$776,C$155)+'СЕТ СН'!$F$12</f>
        <v>199.8195978</v>
      </c>
      <c r="D174" s="36">
        <f>SUMIFS(СВЦЭМ!$E$33:$E$776,СВЦЭМ!$A$33:$A$776,$A174,СВЦЭМ!$B$33:$B$776,D$155)+'СЕТ СН'!$F$12</f>
        <v>197.27209945999999</v>
      </c>
      <c r="E174" s="36">
        <f>SUMIFS(СВЦЭМ!$E$33:$E$776,СВЦЭМ!$A$33:$A$776,$A174,СВЦЭМ!$B$33:$B$776,E$155)+'СЕТ СН'!$F$12</f>
        <v>199.28799741</v>
      </c>
      <c r="F174" s="36">
        <f>SUMIFS(СВЦЭМ!$E$33:$E$776,СВЦЭМ!$A$33:$A$776,$A174,СВЦЭМ!$B$33:$B$776,F$155)+'СЕТ СН'!$F$12</f>
        <v>198.47753123000001</v>
      </c>
      <c r="G174" s="36">
        <f>SUMIFS(СВЦЭМ!$E$33:$E$776,СВЦЭМ!$A$33:$A$776,$A174,СВЦЭМ!$B$33:$B$776,G$155)+'СЕТ СН'!$F$12</f>
        <v>200.15373568000001</v>
      </c>
      <c r="H174" s="36">
        <f>SUMIFS(СВЦЭМ!$E$33:$E$776,СВЦЭМ!$A$33:$A$776,$A174,СВЦЭМ!$B$33:$B$776,H$155)+'СЕТ СН'!$F$12</f>
        <v>200.07057649999999</v>
      </c>
      <c r="I174" s="36">
        <f>SUMIFS(СВЦЭМ!$E$33:$E$776,СВЦЭМ!$A$33:$A$776,$A174,СВЦЭМ!$B$33:$B$776,I$155)+'СЕТ СН'!$F$12</f>
        <v>191.74259243</v>
      </c>
      <c r="J174" s="36">
        <f>SUMIFS(СВЦЭМ!$E$33:$E$776,СВЦЭМ!$A$33:$A$776,$A174,СВЦЭМ!$B$33:$B$776,J$155)+'СЕТ СН'!$F$12</f>
        <v>178.82166486</v>
      </c>
      <c r="K174" s="36">
        <f>SUMIFS(СВЦЭМ!$E$33:$E$776,СВЦЭМ!$A$33:$A$776,$A174,СВЦЭМ!$B$33:$B$776,K$155)+'СЕТ СН'!$F$12</f>
        <v>177.15444005000001</v>
      </c>
      <c r="L174" s="36">
        <f>SUMIFS(СВЦЭМ!$E$33:$E$776,СВЦЭМ!$A$33:$A$776,$A174,СВЦЭМ!$B$33:$B$776,L$155)+'СЕТ СН'!$F$12</f>
        <v>177.86365143</v>
      </c>
      <c r="M174" s="36">
        <f>SUMIFS(СВЦЭМ!$E$33:$E$776,СВЦЭМ!$A$33:$A$776,$A174,СВЦЭМ!$B$33:$B$776,M$155)+'СЕТ СН'!$F$12</f>
        <v>182.26134110999999</v>
      </c>
      <c r="N174" s="36">
        <f>SUMIFS(СВЦЭМ!$E$33:$E$776,СВЦЭМ!$A$33:$A$776,$A174,СВЦЭМ!$B$33:$B$776,N$155)+'СЕТ СН'!$F$12</f>
        <v>187.89521685</v>
      </c>
      <c r="O174" s="36">
        <f>SUMIFS(СВЦЭМ!$E$33:$E$776,СВЦЭМ!$A$33:$A$776,$A174,СВЦЭМ!$B$33:$B$776,O$155)+'СЕТ СН'!$F$12</f>
        <v>190.47791312000001</v>
      </c>
      <c r="P174" s="36">
        <f>SUMIFS(СВЦЭМ!$E$33:$E$776,СВЦЭМ!$A$33:$A$776,$A174,СВЦЭМ!$B$33:$B$776,P$155)+'СЕТ СН'!$F$12</f>
        <v>191.65785398</v>
      </c>
      <c r="Q174" s="36">
        <f>SUMIFS(СВЦЭМ!$E$33:$E$776,СВЦЭМ!$A$33:$A$776,$A174,СВЦЭМ!$B$33:$B$776,Q$155)+'СЕТ СН'!$F$12</f>
        <v>192.46834251999999</v>
      </c>
      <c r="R174" s="36">
        <f>SUMIFS(СВЦЭМ!$E$33:$E$776,СВЦЭМ!$A$33:$A$776,$A174,СВЦЭМ!$B$33:$B$776,R$155)+'СЕТ СН'!$F$12</f>
        <v>190.55094009000001</v>
      </c>
      <c r="S174" s="36">
        <f>SUMIFS(СВЦЭМ!$E$33:$E$776,СВЦЭМ!$A$33:$A$776,$A174,СВЦЭМ!$B$33:$B$776,S$155)+'СЕТ СН'!$F$12</f>
        <v>189.28295127999999</v>
      </c>
      <c r="T174" s="36">
        <f>SUMIFS(СВЦЭМ!$E$33:$E$776,СВЦЭМ!$A$33:$A$776,$A174,СВЦЭМ!$B$33:$B$776,T$155)+'СЕТ СН'!$F$12</f>
        <v>185.91496090999999</v>
      </c>
      <c r="U174" s="36">
        <f>SUMIFS(СВЦЭМ!$E$33:$E$776,СВЦЭМ!$A$33:$A$776,$A174,СВЦЭМ!$B$33:$B$776,U$155)+'СЕТ СН'!$F$12</f>
        <v>184.46066561000001</v>
      </c>
      <c r="V174" s="36">
        <f>SUMIFS(СВЦЭМ!$E$33:$E$776,СВЦЭМ!$A$33:$A$776,$A174,СВЦЭМ!$B$33:$B$776,V$155)+'СЕТ СН'!$F$12</f>
        <v>177.36783665999999</v>
      </c>
      <c r="W174" s="36">
        <f>SUMIFS(СВЦЭМ!$E$33:$E$776,СВЦЭМ!$A$33:$A$776,$A174,СВЦЭМ!$B$33:$B$776,W$155)+'СЕТ СН'!$F$12</f>
        <v>178.40467508</v>
      </c>
      <c r="X174" s="36">
        <f>SUMIFS(СВЦЭМ!$E$33:$E$776,СВЦЭМ!$A$33:$A$776,$A174,СВЦЭМ!$B$33:$B$776,X$155)+'СЕТ СН'!$F$12</f>
        <v>184.92696219000001</v>
      </c>
      <c r="Y174" s="36">
        <f>SUMIFS(СВЦЭМ!$E$33:$E$776,СВЦЭМ!$A$33:$A$776,$A174,СВЦЭМ!$B$33:$B$776,Y$155)+'СЕТ СН'!$F$12</f>
        <v>193.67119027000001</v>
      </c>
    </row>
    <row r="175" spans="1:25" ht="15.75" x14ac:dyDescent="0.2">
      <c r="A175" s="35">
        <f t="shared" si="4"/>
        <v>43941</v>
      </c>
      <c r="B175" s="36">
        <f>SUMIFS(СВЦЭМ!$E$33:$E$776,СВЦЭМ!$A$33:$A$776,$A175,СВЦЭМ!$B$33:$B$776,B$155)+'СЕТ СН'!$F$12</f>
        <v>202.55193188999999</v>
      </c>
      <c r="C175" s="36">
        <f>SUMIFS(СВЦЭМ!$E$33:$E$776,СВЦЭМ!$A$33:$A$776,$A175,СВЦЭМ!$B$33:$B$776,C$155)+'СЕТ СН'!$F$12</f>
        <v>207.43440695999999</v>
      </c>
      <c r="D175" s="36">
        <f>SUMIFS(СВЦЭМ!$E$33:$E$776,СВЦЭМ!$A$33:$A$776,$A175,СВЦЭМ!$B$33:$B$776,D$155)+'СЕТ СН'!$F$12</f>
        <v>213.98298448</v>
      </c>
      <c r="E175" s="36">
        <f>SUMIFS(СВЦЭМ!$E$33:$E$776,СВЦЭМ!$A$33:$A$776,$A175,СВЦЭМ!$B$33:$B$776,E$155)+'СЕТ СН'!$F$12</f>
        <v>216.7934004</v>
      </c>
      <c r="F175" s="36">
        <f>SUMIFS(СВЦЭМ!$E$33:$E$776,СВЦЭМ!$A$33:$A$776,$A175,СВЦЭМ!$B$33:$B$776,F$155)+'СЕТ СН'!$F$12</f>
        <v>215.70118439000001</v>
      </c>
      <c r="G175" s="36">
        <f>SUMIFS(СВЦЭМ!$E$33:$E$776,СВЦЭМ!$A$33:$A$776,$A175,СВЦЭМ!$B$33:$B$776,G$155)+'СЕТ СН'!$F$12</f>
        <v>214.04436007999999</v>
      </c>
      <c r="H175" s="36">
        <f>SUMIFS(СВЦЭМ!$E$33:$E$776,СВЦЭМ!$A$33:$A$776,$A175,СВЦЭМ!$B$33:$B$776,H$155)+'СЕТ СН'!$F$12</f>
        <v>207.00071905999999</v>
      </c>
      <c r="I175" s="36">
        <f>SUMIFS(СВЦЭМ!$E$33:$E$776,СВЦЭМ!$A$33:$A$776,$A175,СВЦЭМ!$B$33:$B$776,I$155)+'СЕТ СН'!$F$12</f>
        <v>195.88050289</v>
      </c>
      <c r="J175" s="36">
        <f>SUMIFS(СВЦЭМ!$E$33:$E$776,СВЦЭМ!$A$33:$A$776,$A175,СВЦЭМ!$B$33:$B$776,J$155)+'СЕТ СН'!$F$12</f>
        <v>177.06285374000001</v>
      </c>
      <c r="K175" s="36">
        <f>SUMIFS(СВЦЭМ!$E$33:$E$776,СВЦЭМ!$A$33:$A$776,$A175,СВЦЭМ!$B$33:$B$776,K$155)+'СЕТ СН'!$F$12</f>
        <v>174.23073031999999</v>
      </c>
      <c r="L175" s="36">
        <f>SUMIFS(СВЦЭМ!$E$33:$E$776,СВЦЭМ!$A$33:$A$776,$A175,СВЦЭМ!$B$33:$B$776,L$155)+'СЕТ СН'!$F$12</f>
        <v>175.66155097000001</v>
      </c>
      <c r="M175" s="36">
        <f>SUMIFS(СВЦЭМ!$E$33:$E$776,СВЦЭМ!$A$33:$A$776,$A175,СВЦЭМ!$B$33:$B$776,M$155)+'СЕТ СН'!$F$12</f>
        <v>177.26280689999999</v>
      </c>
      <c r="N175" s="36">
        <f>SUMIFS(СВЦЭМ!$E$33:$E$776,СВЦЭМ!$A$33:$A$776,$A175,СВЦЭМ!$B$33:$B$776,N$155)+'СЕТ СН'!$F$12</f>
        <v>178.68713382000001</v>
      </c>
      <c r="O175" s="36">
        <f>SUMIFS(СВЦЭМ!$E$33:$E$776,СВЦЭМ!$A$33:$A$776,$A175,СВЦЭМ!$B$33:$B$776,O$155)+'СЕТ СН'!$F$12</f>
        <v>180.73723939000001</v>
      </c>
      <c r="P175" s="36">
        <f>SUMIFS(СВЦЭМ!$E$33:$E$776,СВЦЭМ!$A$33:$A$776,$A175,СВЦЭМ!$B$33:$B$776,P$155)+'СЕТ СН'!$F$12</f>
        <v>182.16653357000001</v>
      </c>
      <c r="Q175" s="36">
        <f>SUMIFS(СВЦЭМ!$E$33:$E$776,СВЦЭМ!$A$33:$A$776,$A175,СВЦЭМ!$B$33:$B$776,Q$155)+'СЕТ СН'!$F$12</f>
        <v>183.86698817999999</v>
      </c>
      <c r="R175" s="36">
        <f>SUMIFS(СВЦЭМ!$E$33:$E$776,СВЦЭМ!$A$33:$A$776,$A175,СВЦЭМ!$B$33:$B$776,R$155)+'СЕТ СН'!$F$12</f>
        <v>183.50663205000001</v>
      </c>
      <c r="S175" s="36">
        <f>SUMIFS(СВЦЭМ!$E$33:$E$776,СВЦЭМ!$A$33:$A$776,$A175,СВЦЭМ!$B$33:$B$776,S$155)+'СЕТ СН'!$F$12</f>
        <v>184.54839415000001</v>
      </c>
      <c r="T175" s="36">
        <f>SUMIFS(СВЦЭМ!$E$33:$E$776,СВЦЭМ!$A$33:$A$776,$A175,СВЦЭМ!$B$33:$B$776,T$155)+'СЕТ СН'!$F$12</f>
        <v>182.52577048000001</v>
      </c>
      <c r="U175" s="36">
        <f>SUMIFS(СВЦЭМ!$E$33:$E$776,СВЦЭМ!$A$33:$A$776,$A175,СВЦЭМ!$B$33:$B$776,U$155)+'СЕТ СН'!$F$12</f>
        <v>179.42496663</v>
      </c>
      <c r="V175" s="36">
        <f>SUMIFS(СВЦЭМ!$E$33:$E$776,СВЦЭМ!$A$33:$A$776,$A175,СВЦЭМ!$B$33:$B$776,V$155)+'СЕТ СН'!$F$12</f>
        <v>177.43357589999999</v>
      </c>
      <c r="W175" s="36">
        <f>SUMIFS(СВЦЭМ!$E$33:$E$776,СВЦЭМ!$A$33:$A$776,$A175,СВЦЭМ!$B$33:$B$776,W$155)+'СЕТ СН'!$F$12</f>
        <v>177.99478384</v>
      </c>
      <c r="X175" s="36">
        <f>SUMIFS(СВЦЭМ!$E$33:$E$776,СВЦЭМ!$A$33:$A$776,$A175,СВЦЭМ!$B$33:$B$776,X$155)+'СЕТ СН'!$F$12</f>
        <v>176.99495458000001</v>
      </c>
      <c r="Y175" s="36">
        <f>SUMIFS(СВЦЭМ!$E$33:$E$776,СВЦЭМ!$A$33:$A$776,$A175,СВЦЭМ!$B$33:$B$776,Y$155)+'СЕТ СН'!$F$12</f>
        <v>185.02639196999999</v>
      </c>
    </row>
    <row r="176" spans="1:25" ht="15.75" x14ac:dyDescent="0.2">
      <c r="A176" s="35">
        <f t="shared" si="4"/>
        <v>43942</v>
      </c>
      <c r="B176" s="36">
        <f>SUMIFS(СВЦЭМ!$E$33:$E$776,СВЦЭМ!$A$33:$A$776,$A176,СВЦЭМ!$B$33:$B$776,B$155)+'СЕТ СН'!$F$12</f>
        <v>202.16354595000001</v>
      </c>
      <c r="C176" s="36">
        <f>SUMIFS(СВЦЭМ!$E$33:$E$776,СВЦЭМ!$A$33:$A$776,$A176,СВЦЭМ!$B$33:$B$776,C$155)+'СЕТ СН'!$F$12</f>
        <v>208.68785743999999</v>
      </c>
      <c r="D176" s="36">
        <f>SUMIFS(СВЦЭМ!$E$33:$E$776,СВЦЭМ!$A$33:$A$776,$A176,СВЦЭМ!$B$33:$B$776,D$155)+'СЕТ СН'!$F$12</f>
        <v>213.16146846000001</v>
      </c>
      <c r="E176" s="36">
        <f>SUMIFS(СВЦЭМ!$E$33:$E$776,СВЦЭМ!$A$33:$A$776,$A176,СВЦЭМ!$B$33:$B$776,E$155)+'СЕТ СН'!$F$12</f>
        <v>215.15273640999999</v>
      </c>
      <c r="F176" s="36">
        <f>SUMIFS(СВЦЭМ!$E$33:$E$776,СВЦЭМ!$A$33:$A$776,$A176,СВЦЭМ!$B$33:$B$776,F$155)+'СЕТ СН'!$F$12</f>
        <v>213.47509163999999</v>
      </c>
      <c r="G176" s="36">
        <f>SUMIFS(СВЦЭМ!$E$33:$E$776,СВЦЭМ!$A$33:$A$776,$A176,СВЦЭМ!$B$33:$B$776,G$155)+'СЕТ СН'!$F$12</f>
        <v>211.48112329</v>
      </c>
      <c r="H176" s="36">
        <f>SUMIFS(СВЦЭМ!$E$33:$E$776,СВЦЭМ!$A$33:$A$776,$A176,СВЦЭМ!$B$33:$B$776,H$155)+'СЕТ СН'!$F$12</f>
        <v>200.05690711</v>
      </c>
      <c r="I176" s="36">
        <f>SUMIFS(СВЦЭМ!$E$33:$E$776,СВЦЭМ!$A$33:$A$776,$A176,СВЦЭМ!$B$33:$B$776,I$155)+'СЕТ СН'!$F$12</f>
        <v>192.14590074</v>
      </c>
      <c r="J176" s="36">
        <f>SUMIFS(СВЦЭМ!$E$33:$E$776,СВЦЭМ!$A$33:$A$776,$A176,СВЦЭМ!$B$33:$B$776,J$155)+'СЕТ СН'!$F$12</f>
        <v>179.60828931</v>
      </c>
      <c r="K176" s="36">
        <f>SUMIFS(СВЦЭМ!$E$33:$E$776,СВЦЭМ!$A$33:$A$776,$A176,СВЦЭМ!$B$33:$B$776,K$155)+'СЕТ СН'!$F$12</f>
        <v>179.37733917</v>
      </c>
      <c r="L176" s="36">
        <f>SUMIFS(СВЦЭМ!$E$33:$E$776,СВЦЭМ!$A$33:$A$776,$A176,СВЦЭМ!$B$33:$B$776,L$155)+'СЕТ СН'!$F$12</f>
        <v>179.54658584000001</v>
      </c>
      <c r="M176" s="36">
        <f>SUMIFS(СВЦЭМ!$E$33:$E$776,СВЦЭМ!$A$33:$A$776,$A176,СВЦЭМ!$B$33:$B$776,M$155)+'СЕТ СН'!$F$12</f>
        <v>179.03994713</v>
      </c>
      <c r="N176" s="36">
        <f>SUMIFS(СВЦЭМ!$E$33:$E$776,СВЦЭМ!$A$33:$A$776,$A176,СВЦЭМ!$B$33:$B$776,N$155)+'СЕТ СН'!$F$12</f>
        <v>180.75278112000001</v>
      </c>
      <c r="O176" s="36">
        <f>SUMIFS(СВЦЭМ!$E$33:$E$776,СВЦЭМ!$A$33:$A$776,$A176,СВЦЭМ!$B$33:$B$776,O$155)+'СЕТ СН'!$F$12</f>
        <v>184.93134699000001</v>
      </c>
      <c r="P176" s="36">
        <f>SUMIFS(СВЦЭМ!$E$33:$E$776,СВЦЭМ!$A$33:$A$776,$A176,СВЦЭМ!$B$33:$B$776,P$155)+'СЕТ СН'!$F$12</f>
        <v>184.11099777000001</v>
      </c>
      <c r="Q176" s="36">
        <f>SUMIFS(СВЦЭМ!$E$33:$E$776,СВЦЭМ!$A$33:$A$776,$A176,СВЦЭМ!$B$33:$B$776,Q$155)+'СЕТ СН'!$F$12</f>
        <v>187.50390636</v>
      </c>
      <c r="R176" s="36">
        <f>SUMIFS(СВЦЭМ!$E$33:$E$776,СВЦЭМ!$A$33:$A$776,$A176,СВЦЭМ!$B$33:$B$776,R$155)+'СЕТ СН'!$F$12</f>
        <v>184.68183463</v>
      </c>
      <c r="S176" s="36">
        <f>SUMIFS(СВЦЭМ!$E$33:$E$776,СВЦЭМ!$A$33:$A$776,$A176,СВЦЭМ!$B$33:$B$776,S$155)+'СЕТ СН'!$F$12</f>
        <v>183.03949387</v>
      </c>
      <c r="T176" s="36">
        <f>SUMIFS(СВЦЭМ!$E$33:$E$776,СВЦЭМ!$A$33:$A$776,$A176,СВЦЭМ!$B$33:$B$776,T$155)+'СЕТ СН'!$F$12</f>
        <v>184.06688468999999</v>
      </c>
      <c r="U176" s="36">
        <f>SUMIFS(СВЦЭМ!$E$33:$E$776,СВЦЭМ!$A$33:$A$776,$A176,СВЦЭМ!$B$33:$B$776,U$155)+'СЕТ СН'!$F$12</f>
        <v>185.90388227</v>
      </c>
      <c r="V176" s="36">
        <f>SUMIFS(СВЦЭМ!$E$33:$E$776,СВЦЭМ!$A$33:$A$776,$A176,СВЦЭМ!$B$33:$B$776,V$155)+'СЕТ СН'!$F$12</f>
        <v>187.75126119000001</v>
      </c>
      <c r="W176" s="36">
        <f>SUMIFS(СВЦЭМ!$E$33:$E$776,СВЦЭМ!$A$33:$A$776,$A176,СВЦЭМ!$B$33:$B$776,W$155)+'СЕТ СН'!$F$12</f>
        <v>188.37013992000001</v>
      </c>
      <c r="X176" s="36">
        <f>SUMIFS(СВЦЭМ!$E$33:$E$776,СВЦЭМ!$A$33:$A$776,$A176,СВЦЭМ!$B$33:$B$776,X$155)+'СЕТ СН'!$F$12</f>
        <v>185.74821913</v>
      </c>
      <c r="Y176" s="36">
        <f>SUMIFS(СВЦЭМ!$E$33:$E$776,СВЦЭМ!$A$33:$A$776,$A176,СВЦЭМ!$B$33:$B$776,Y$155)+'СЕТ СН'!$F$12</f>
        <v>190.44772971</v>
      </c>
    </row>
    <row r="177" spans="1:27" ht="15.75" x14ac:dyDescent="0.2">
      <c r="A177" s="35">
        <f t="shared" si="4"/>
        <v>43943</v>
      </c>
      <c r="B177" s="36">
        <f>SUMIFS(СВЦЭМ!$E$33:$E$776,СВЦЭМ!$A$33:$A$776,$A177,СВЦЭМ!$B$33:$B$776,B$155)+'СЕТ СН'!$F$12</f>
        <v>195.99581173000001</v>
      </c>
      <c r="C177" s="36">
        <f>SUMIFS(СВЦЭМ!$E$33:$E$776,СВЦЭМ!$A$33:$A$776,$A177,СВЦЭМ!$B$33:$B$776,C$155)+'СЕТ СН'!$F$12</f>
        <v>195.42248180999999</v>
      </c>
      <c r="D177" s="36">
        <f>SUMIFS(СВЦЭМ!$E$33:$E$776,СВЦЭМ!$A$33:$A$776,$A177,СВЦЭМ!$B$33:$B$776,D$155)+'СЕТ СН'!$F$12</f>
        <v>195.7683743</v>
      </c>
      <c r="E177" s="36">
        <f>SUMIFS(СВЦЭМ!$E$33:$E$776,СВЦЭМ!$A$33:$A$776,$A177,СВЦЭМ!$B$33:$B$776,E$155)+'СЕТ СН'!$F$12</f>
        <v>196.43613780999999</v>
      </c>
      <c r="F177" s="36">
        <f>SUMIFS(СВЦЭМ!$E$33:$E$776,СВЦЭМ!$A$33:$A$776,$A177,СВЦЭМ!$B$33:$B$776,F$155)+'СЕТ СН'!$F$12</f>
        <v>196.46270211000001</v>
      </c>
      <c r="G177" s="36">
        <f>SUMIFS(СВЦЭМ!$E$33:$E$776,СВЦЭМ!$A$33:$A$776,$A177,СВЦЭМ!$B$33:$B$776,G$155)+'СЕТ СН'!$F$12</f>
        <v>197.85682337</v>
      </c>
      <c r="H177" s="36">
        <f>SUMIFS(СВЦЭМ!$E$33:$E$776,СВЦЭМ!$A$33:$A$776,$A177,СВЦЭМ!$B$33:$B$776,H$155)+'СЕТ СН'!$F$12</f>
        <v>198.63626943</v>
      </c>
      <c r="I177" s="36">
        <f>SUMIFS(СВЦЭМ!$E$33:$E$776,СВЦЭМ!$A$33:$A$776,$A177,СВЦЭМ!$B$33:$B$776,I$155)+'СЕТ СН'!$F$12</f>
        <v>197.78157128000001</v>
      </c>
      <c r="J177" s="36">
        <f>SUMIFS(СВЦЭМ!$E$33:$E$776,СВЦЭМ!$A$33:$A$776,$A177,СВЦЭМ!$B$33:$B$776,J$155)+'СЕТ СН'!$F$12</f>
        <v>187.82777824999999</v>
      </c>
      <c r="K177" s="36">
        <f>SUMIFS(СВЦЭМ!$E$33:$E$776,СВЦЭМ!$A$33:$A$776,$A177,СВЦЭМ!$B$33:$B$776,K$155)+'СЕТ СН'!$F$12</f>
        <v>186.84654608</v>
      </c>
      <c r="L177" s="36">
        <f>SUMIFS(СВЦЭМ!$E$33:$E$776,СВЦЭМ!$A$33:$A$776,$A177,СВЦЭМ!$B$33:$B$776,L$155)+'СЕТ СН'!$F$12</f>
        <v>186.97807033000001</v>
      </c>
      <c r="M177" s="36">
        <f>SUMIFS(СВЦЭМ!$E$33:$E$776,СВЦЭМ!$A$33:$A$776,$A177,СВЦЭМ!$B$33:$B$776,M$155)+'СЕТ СН'!$F$12</f>
        <v>187.16433175</v>
      </c>
      <c r="N177" s="36">
        <f>SUMIFS(СВЦЭМ!$E$33:$E$776,СВЦЭМ!$A$33:$A$776,$A177,СВЦЭМ!$B$33:$B$776,N$155)+'СЕТ СН'!$F$12</f>
        <v>188.80336575000001</v>
      </c>
      <c r="O177" s="36">
        <f>SUMIFS(СВЦЭМ!$E$33:$E$776,СВЦЭМ!$A$33:$A$776,$A177,СВЦЭМ!$B$33:$B$776,O$155)+'СЕТ СН'!$F$12</f>
        <v>189.07689662000001</v>
      </c>
      <c r="P177" s="36">
        <f>SUMIFS(СВЦЭМ!$E$33:$E$776,СВЦЭМ!$A$33:$A$776,$A177,СВЦЭМ!$B$33:$B$776,P$155)+'СЕТ СН'!$F$12</f>
        <v>190.20525322</v>
      </c>
      <c r="Q177" s="36">
        <f>SUMIFS(СВЦЭМ!$E$33:$E$776,СВЦЭМ!$A$33:$A$776,$A177,СВЦЭМ!$B$33:$B$776,Q$155)+'СЕТ СН'!$F$12</f>
        <v>191.32882921999999</v>
      </c>
      <c r="R177" s="36">
        <f>SUMIFS(СВЦЭМ!$E$33:$E$776,СВЦЭМ!$A$33:$A$776,$A177,СВЦЭМ!$B$33:$B$776,R$155)+'СЕТ СН'!$F$12</f>
        <v>190.33685077999999</v>
      </c>
      <c r="S177" s="36">
        <f>SUMIFS(СВЦЭМ!$E$33:$E$776,СВЦЭМ!$A$33:$A$776,$A177,СВЦЭМ!$B$33:$B$776,S$155)+'СЕТ СН'!$F$12</f>
        <v>188.7012546</v>
      </c>
      <c r="T177" s="36">
        <f>SUMIFS(СВЦЭМ!$E$33:$E$776,СВЦЭМ!$A$33:$A$776,$A177,СВЦЭМ!$B$33:$B$776,T$155)+'СЕТ СН'!$F$12</f>
        <v>187.04848910000001</v>
      </c>
      <c r="U177" s="36">
        <f>SUMIFS(СВЦЭМ!$E$33:$E$776,СВЦЭМ!$A$33:$A$776,$A177,СВЦЭМ!$B$33:$B$776,U$155)+'СЕТ СН'!$F$12</f>
        <v>185.2281643</v>
      </c>
      <c r="V177" s="36">
        <f>SUMIFS(СВЦЭМ!$E$33:$E$776,СВЦЭМ!$A$33:$A$776,$A177,СВЦЭМ!$B$33:$B$776,V$155)+'СЕТ СН'!$F$12</f>
        <v>183.83720209000001</v>
      </c>
      <c r="W177" s="36">
        <f>SUMIFS(СВЦЭМ!$E$33:$E$776,СВЦЭМ!$A$33:$A$776,$A177,СВЦЭМ!$B$33:$B$776,W$155)+'СЕТ СН'!$F$12</f>
        <v>182.84059137</v>
      </c>
      <c r="X177" s="36">
        <f>SUMIFS(СВЦЭМ!$E$33:$E$776,СВЦЭМ!$A$33:$A$776,$A177,СВЦЭМ!$B$33:$B$776,X$155)+'СЕТ СН'!$F$12</f>
        <v>179.43310972</v>
      </c>
      <c r="Y177" s="36">
        <f>SUMIFS(СВЦЭМ!$E$33:$E$776,СВЦЭМ!$A$33:$A$776,$A177,СВЦЭМ!$B$33:$B$776,Y$155)+'СЕТ СН'!$F$12</f>
        <v>186.11227353999999</v>
      </c>
    </row>
    <row r="178" spans="1:27" ht="15.75" x14ac:dyDescent="0.2">
      <c r="A178" s="35">
        <f t="shared" si="4"/>
        <v>43944</v>
      </c>
      <c r="B178" s="36">
        <f>SUMIFS(СВЦЭМ!$E$33:$E$776,СВЦЭМ!$A$33:$A$776,$A178,СВЦЭМ!$B$33:$B$776,B$155)+'СЕТ СН'!$F$12</f>
        <v>214.77580589999999</v>
      </c>
      <c r="C178" s="36">
        <f>SUMIFS(СВЦЭМ!$E$33:$E$776,СВЦЭМ!$A$33:$A$776,$A178,СВЦЭМ!$B$33:$B$776,C$155)+'СЕТ СН'!$F$12</f>
        <v>216.91913701999999</v>
      </c>
      <c r="D178" s="36">
        <f>SUMIFS(СВЦЭМ!$E$33:$E$776,СВЦЭМ!$A$33:$A$776,$A178,СВЦЭМ!$B$33:$B$776,D$155)+'СЕТ СН'!$F$12</f>
        <v>221.34056196</v>
      </c>
      <c r="E178" s="36">
        <f>SUMIFS(СВЦЭМ!$E$33:$E$776,СВЦЭМ!$A$33:$A$776,$A178,СВЦЭМ!$B$33:$B$776,E$155)+'СЕТ СН'!$F$12</f>
        <v>225.07466882</v>
      </c>
      <c r="F178" s="36">
        <f>SUMIFS(СВЦЭМ!$E$33:$E$776,СВЦЭМ!$A$33:$A$776,$A178,СВЦЭМ!$B$33:$B$776,F$155)+'СЕТ СН'!$F$12</f>
        <v>225.43140418999999</v>
      </c>
      <c r="G178" s="36">
        <f>SUMIFS(СВЦЭМ!$E$33:$E$776,СВЦЭМ!$A$33:$A$776,$A178,СВЦЭМ!$B$33:$B$776,G$155)+'СЕТ СН'!$F$12</f>
        <v>222.95703359000001</v>
      </c>
      <c r="H178" s="36">
        <f>SUMIFS(СВЦЭМ!$E$33:$E$776,СВЦЭМ!$A$33:$A$776,$A178,СВЦЭМ!$B$33:$B$776,H$155)+'СЕТ СН'!$F$12</f>
        <v>218.38562616999999</v>
      </c>
      <c r="I178" s="36">
        <f>SUMIFS(СВЦЭМ!$E$33:$E$776,СВЦЭМ!$A$33:$A$776,$A178,СВЦЭМ!$B$33:$B$776,I$155)+'СЕТ СН'!$F$12</f>
        <v>214.44109101999999</v>
      </c>
      <c r="J178" s="36">
        <f>SUMIFS(СВЦЭМ!$E$33:$E$776,СВЦЭМ!$A$33:$A$776,$A178,СВЦЭМ!$B$33:$B$776,J$155)+'СЕТ СН'!$F$12</f>
        <v>202.75163838</v>
      </c>
      <c r="K178" s="36">
        <f>SUMIFS(СВЦЭМ!$E$33:$E$776,СВЦЭМ!$A$33:$A$776,$A178,СВЦЭМ!$B$33:$B$776,K$155)+'СЕТ СН'!$F$12</f>
        <v>199.07559083000001</v>
      </c>
      <c r="L178" s="36">
        <f>SUMIFS(СВЦЭМ!$E$33:$E$776,СВЦЭМ!$A$33:$A$776,$A178,СВЦЭМ!$B$33:$B$776,L$155)+'СЕТ СН'!$F$12</f>
        <v>196.47406258000001</v>
      </c>
      <c r="M178" s="36">
        <f>SUMIFS(СВЦЭМ!$E$33:$E$776,СВЦЭМ!$A$33:$A$776,$A178,СВЦЭМ!$B$33:$B$776,M$155)+'СЕТ СН'!$F$12</f>
        <v>197.03820841999999</v>
      </c>
      <c r="N178" s="36">
        <f>SUMIFS(СВЦЭМ!$E$33:$E$776,СВЦЭМ!$A$33:$A$776,$A178,СВЦЭМ!$B$33:$B$776,N$155)+'СЕТ СН'!$F$12</f>
        <v>198.05367369000001</v>
      </c>
      <c r="O178" s="36">
        <f>SUMIFS(СВЦЭМ!$E$33:$E$776,СВЦЭМ!$A$33:$A$776,$A178,СВЦЭМ!$B$33:$B$776,O$155)+'СЕТ СН'!$F$12</f>
        <v>201.53707302999999</v>
      </c>
      <c r="P178" s="36">
        <f>SUMIFS(СВЦЭМ!$E$33:$E$776,СВЦЭМ!$A$33:$A$776,$A178,СВЦЭМ!$B$33:$B$776,P$155)+'СЕТ СН'!$F$12</f>
        <v>203.22207933999999</v>
      </c>
      <c r="Q178" s="36">
        <f>SUMIFS(СВЦЭМ!$E$33:$E$776,СВЦЭМ!$A$33:$A$776,$A178,СВЦЭМ!$B$33:$B$776,Q$155)+'СЕТ СН'!$F$12</f>
        <v>204.39973523</v>
      </c>
      <c r="R178" s="36">
        <f>SUMIFS(СВЦЭМ!$E$33:$E$776,СВЦЭМ!$A$33:$A$776,$A178,СВЦЭМ!$B$33:$B$776,R$155)+'СЕТ СН'!$F$12</f>
        <v>204.57755767</v>
      </c>
      <c r="S178" s="36">
        <f>SUMIFS(СВЦЭМ!$E$33:$E$776,СВЦЭМ!$A$33:$A$776,$A178,СВЦЭМ!$B$33:$B$776,S$155)+'СЕТ СН'!$F$12</f>
        <v>202.42077642000001</v>
      </c>
      <c r="T178" s="36">
        <f>SUMIFS(СВЦЭМ!$E$33:$E$776,СВЦЭМ!$A$33:$A$776,$A178,СВЦЭМ!$B$33:$B$776,T$155)+'СЕТ СН'!$F$12</f>
        <v>197.51312651999999</v>
      </c>
      <c r="U178" s="36">
        <f>SUMIFS(СВЦЭМ!$E$33:$E$776,СВЦЭМ!$A$33:$A$776,$A178,СВЦЭМ!$B$33:$B$776,U$155)+'СЕТ СН'!$F$12</f>
        <v>192.54121563999999</v>
      </c>
      <c r="V178" s="36">
        <f>SUMIFS(СВЦЭМ!$E$33:$E$776,СВЦЭМ!$A$33:$A$776,$A178,СВЦЭМ!$B$33:$B$776,V$155)+'СЕТ СН'!$F$12</f>
        <v>190.86757148999999</v>
      </c>
      <c r="W178" s="36">
        <f>SUMIFS(СВЦЭМ!$E$33:$E$776,СВЦЭМ!$A$33:$A$776,$A178,СВЦЭМ!$B$33:$B$776,W$155)+'СЕТ СН'!$F$12</f>
        <v>189.11293211</v>
      </c>
      <c r="X178" s="36">
        <f>SUMIFS(СВЦЭМ!$E$33:$E$776,СВЦЭМ!$A$33:$A$776,$A178,СВЦЭМ!$B$33:$B$776,X$155)+'СЕТ СН'!$F$12</f>
        <v>192.26078681000001</v>
      </c>
      <c r="Y178" s="36">
        <f>SUMIFS(СВЦЭМ!$E$33:$E$776,СВЦЭМ!$A$33:$A$776,$A178,СВЦЭМ!$B$33:$B$776,Y$155)+'СЕТ СН'!$F$12</f>
        <v>200.43313831</v>
      </c>
    </row>
    <row r="179" spans="1:27" ht="15.75" x14ac:dyDescent="0.2">
      <c r="A179" s="35">
        <f t="shared" si="4"/>
        <v>43945</v>
      </c>
      <c r="B179" s="36">
        <f>SUMIFS(СВЦЭМ!$E$33:$E$776,СВЦЭМ!$A$33:$A$776,$A179,СВЦЭМ!$B$33:$B$776,B$155)+'СЕТ СН'!$F$12</f>
        <v>260.52347472000002</v>
      </c>
      <c r="C179" s="36">
        <f>SUMIFS(СВЦЭМ!$E$33:$E$776,СВЦЭМ!$A$33:$A$776,$A179,СВЦЭМ!$B$33:$B$776,C$155)+'СЕТ СН'!$F$12</f>
        <v>270.12290316000002</v>
      </c>
      <c r="D179" s="36">
        <f>SUMIFS(СВЦЭМ!$E$33:$E$776,СВЦЭМ!$A$33:$A$776,$A179,СВЦЭМ!$B$33:$B$776,D$155)+'СЕТ СН'!$F$12</f>
        <v>276.50642998000001</v>
      </c>
      <c r="E179" s="36">
        <f>SUMIFS(СВЦЭМ!$E$33:$E$776,СВЦЭМ!$A$33:$A$776,$A179,СВЦЭМ!$B$33:$B$776,E$155)+'СЕТ СН'!$F$12</f>
        <v>279.20660351999999</v>
      </c>
      <c r="F179" s="36">
        <f>SUMIFS(СВЦЭМ!$E$33:$E$776,СВЦЭМ!$A$33:$A$776,$A179,СВЦЭМ!$B$33:$B$776,F$155)+'СЕТ СН'!$F$12</f>
        <v>279.90369657999997</v>
      </c>
      <c r="G179" s="36">
        <f>SUMIFS(СВЦЭМ!$E$33:$E$776,СВЦЭМ!$A$33:$A$776,$A179,СВЦЭМ!$B$33:$B$776,G$155)+'СЕТ СН'!$F$12</f>
        <v>279.12221054000003</v>
      </c>
      <c r="H179" s="36">
        <f>SUMIFS(СВЦЭМ!$E$33:$E$776,СВЦЭМ!$A$33:$A$776,$A179,СВЦЭМ!$B$33:$B$776,H$155)+'СЕТ СН'!$F$12</f>
        <v>271.93078212</v>
      </c>
      <c r="I179" s="36">
        <f>SUMIFS(СВЦЭМ!$E$33:$E$776,СВЦЭМ!$A$33:$A$776,$A179,СВЦЭМ!$B$33:$B$776,I$155)+'СЕТ СН'!$F$12</f>
        <v>258.82155216000001</v>
      </c>
      <c r="J179" s="36">
        <f>SUMIFS(СВЦЭМ!$E$33:$E$776,СВЦЭМ!$A$33:$A$776,$A179,СВЦЭМ!$B$33:$B$776,J$155)+'СЕТ СН'!$F$12</f>
        <v>237.3824597</v>
      </c>
      <c r="K179" s="36">
        <f>SUMIFS(СВЦЭМ!$E$33:$E$776,СВЦЭМ!$A$33:$A$776,$A179,СВЦЭМ!$B$33:$B$776,K$155)+'СЕТ СН'!$F$12</f>
        <v>236.12773619000001</v>
      </c>
      <c r="L179" s="36">
        <f>SUMIFS(СВЦЭМ!$E$33:$E$776,СВЦЭМ!$A$33:$A$776,$A179,СВЦЭМ!$B$33:$B$776,L$155)+'СЕТ СН'!$F$12</f>
        <v>234.03507784000001</v>
      </c>
      <c r="M179" s="36">
        <f>SUMIFS(СВЦЭМ!$E$33:$E$776,СВЦЭМ!$A$33:$A$776,$A179,СВЦЭМ!$B$33:$B$776,M$155)+'СЕТ СН'!$F$12</f>
        <v>228.77703498</v>
      </c>
      <c r="N179" s="36">
        <f>SUMIFS(СВЦЭМ!$E$33:$E$776,СВЦЭМ!$A$33:$A$776,$A179,СВЦЭМ!$B$33:$B$776,N$155)+'СЕТ СН'!$F$12</f>
        <v>219.35576325</v>
      </c>
      <c r="O179" s="36">
        <f>SUMIFS(СВЦЭМ!$E$33:$E$776,СВЦЭМ!$A$33:$A$776,$A179,СВЦЭМ!$B$33:$B$776,O$155)+'СЕТ СН'!$F$12</f>
        <v>224.21808376999999</v>
      </c>
      <c r="P179" s="36">
        <f>SUMIFS(СВЦЭМ!$E$33:$E$776,СВЦЭМ!$A$33:$A$776,$A179,СВЦЭМ!$B$33:$B$776,P$155)+'СЕТ СН'!$F$12</f>
        <v>227.87190985999999</v>
      </c>
      <c r="Q179" s="36">
        <f>SUMIFS(СВЦЭМ!$E$33:$E$776,СВЦЭМ!$A$33:$A$776,$A179,СВЦЭМ!$B$33:$B$776,Q$155)+'СЕТ СН'!$F$12</f>
        <v>229.37629917000001</v>
      </c>
      <c r="R179" s="36">
        <f>SUMIFS(СВЦЭМ!$E$33:$E$776,СВЦЭМ!$A$33:$A$776,$A179,СВЦЭМ!$B$33:$B$776,R$155)+'СЕТ СН'!$F$12</f>
        <v>228.3411672</v>
      </c>
      <c r="S179" s="36">
        <f>SUMIFS(СВЦЭМ!$E$33:$E$776,СВЦЭМ!$A$33:$A$776,$A179,СВЦЭМ!$B$33:$B$776,S$155)+'СЕТ СН'!$F$12</f>
        <v>229.33731537</v>
      </c>
      <c r="T179" s="36">
        <f>SUMIFS(СВЦЭМ!$E$33:$E$776,СВЦЭМ!$A$33:$A$776,$A179,СВЦЭМ!$B$33:$B$776,T$155)+'СЕТ СН'!$F$12</f>
        <v>222.24132716</v>
      </c>
      <c r="U179" s="36">
        <f>SUMIFS(СВЦЭМ!$E$33:$E$776,СВЦЭМ!$A$33:$A$776,$A179,СВЦЭМ!$B$33:$B$776,U$155)+'СЕТ СН'!$F$12</f>
        <v>217.41630018000001</v>
      </c>
      <c r="V179" s="36">
        <f>SUMIFS(СВЦЭМ!$E$33:$E$776,СВЦЭМ!$A$33:$A$776,$A179,СВЦЭМ!$B$33:$B$776,V$155)+'СЕТ СН'!$F$12</f>
        <v>212.28494649000001</v>
      </c>
      <c r="W179" s="36">
        <f>SUMIFS(СВЦЭМ!$E$33:$E$776,СВЦЭМ!$A$33:$A$776,$A179,СВЦЭМ!$B$33:$B$776,W$155)+'СЕТ СН'!$F$12</f>
        <v>209.87633149000001</v>
      </c>
      <c r="X179" s="36">
        <f>SUMIFS(СВЦЭМ!$E$33:$E$776,СВЦЭМ!$A$33:$A$776,$A179,СВЦЭМ!$B$33:$B$776,X$155)+'СЕТ СН'!$F$12</f>
        <v>219.62278275</v>
      </c>
      <c r="Y179" s="36">
        <f>SUMIFS(СВЦЭМ!$E$33:$E$776,СВЦЭМ!$A$33:$A$776,$A179,СВЦЭМ!$B$33:$B$776,Y$155)+'СЕТ СН'!$F$12</f>
        <v>214.24670061</v>
      </c>
    </row>
    <row r="180" spans="1:27" ht="15.75" x14ac:dyDescent="0.2">
      <c r="A180" s="35">
        <f t="shared" si="4"/>
        <v>43946</v>
      </c>
      <c r="B180" s="36">
        <f>SUMIFS(СВЦЭМ!$E$33:$E$776,СВЦЭМ!$A$33:$A$776,$A180,СВЦЭМ!$B$33:$B$776,B$155)+'СЕТ СН'!$F$12</f>
        <v>251.84724464000001</v>
      </c>
      <c r="C180" s="36">
        <f>SUMIFS(СВЦЭМ!$E$33:$E$776,СВЦЭМ!$A$33:$A$776,$A180,СВЦЭМ!$B$33:$B$776,C$155)+'СЕТ СН'!$F$12</f>
        <v>259.17537843999997</v>
      </c>
      <c r="D180" s="36">
        <f>SUMIFS(СВЦЭМ!$E$33:$E$776,СВЦЭМ!$A$33:$A$776,$A180,СВЦЭМ!$B$33:$B$776,D$155)+'СЕТ СН'!$F$12</f>
        <v>262.42737943999998</v>
      </c>
      <c r="E180" s="36">
        <f>SUMIFS(СВЦЭМ!$E$33:$E$776,СВЦЭМ!$A$33:$A$776,$A180,СВЦЭМ!$B$33:$B$776,E$155)+'СЕТ СН'!$F$12</f>
        <v>265.59357146000002</v>
      </c>
      <c r="F180" s="36">
        <f>SUMIFS(СВЦЭМ!$E$33:$E$776,СВЦЭМ!$A$33:$A$776,$A180,СВЦЭМ!$B$33:$B$776,F$155)+'СЕТ СН'!$F$12</f>
        <v>265.94192219000001</v>
      </c>
      <c r="G180" s="36">
        <f>SUMIFS(СВЦЭМ!$E$33:$E$776,СВЦЭМ!$A$33:$A$776,$A180,СВЦЭМ!$B$33:$B$776,G$155)+'СЕТ СН'!$F$12</f>
        <v>266.80976678000002</v>
      </c>
      <c r="H180" s="36">
        <f>SUMIFS(СВЦЭМ!$E$33:$E$776,СВЦЭМ!$A$33:$A$776,$A180,СВЦЭМ!$B$33:$B$776,H$155)+'СЕТ СН'!$F$12</f>
        <v>265.55735544999999</v>
      </c>
      <c r="I180" s="36">
        <f>SUMIFS(СВЦЭМ!$E$33:$E$776,СВЦЭМ!$A$33:$A$776,$A180,СВЦЭМ!$B$33:$B$776,I$155)+'СЕТ СН'!$F$12</f>
        <v>262.11330667999999</v>
      </c>
      <c r="J180" s="36">
        <f>SUMIFS(СВЦЭМ!$E$33:$E$776,СВЦЭМ!$A$33:$A$776,$A180,СВЦЭМ!$B$33:$B$776,J$155)+'СЕТ СН'!$F$12</f>
        <v>249.73664449</v>
      </c>
      <c r="K180" s="36">
        <f>SUMIFS(СВЦЭМ!$E$33:$E$776,СВЦЭМ!$A$33:$A$776,$A180,СВЦЭМ!$B$33:$B$776,K$155)+'СЕТ СН'!$F$12</f>
        <v>241.34104446000001</v>
      </c>
      <c r="L180" s="36">
        <f>SUMIFS(СВЦЭМ!$E$33:$E$776,СВЦЭМ!$A$33:$A$776,$A180,СВЦЭМ!$B$33:$B$776,L$155)+'СЕТ СН'!$F$12</f>
        <v>238.64946558</v>
      </c>
      <c r="M180" s="36">
        <f>SUMIFS(СВЦЭМ!$E$33:$E$776,СВЦЭМ!$A$33:$A$776,$A180,СВЦЭМ!$B$33:$B$776,M$155)+'СЕТ СН'!$F$12</f>
        <v>244.02464626</v>
      </c>
      <c r="N180" s="36">
        <f>SUMIFS(СВЦЭМ!$E$33:$E$776,СВЦЭМ!$A$33:$A$776,$A180,СВЦЭМ!$B$33:$B$776,N$155)+'СЕТ СН'!$F$12</f>
        <v>247.58665106000001</v>
      </c>
      <c r="O180" s="36">
        <f>SUMIFS(СВЦЭМ!$E$33:$E$776,СВЦЭМ!$A$33:$A$776,$A180,СВЦЭМ!$B$33:$B$776,O$155)+'СЕТ СН'!$F$12</f>
        <v>248.16576182</v>
      </c>
      <c r="P180" s="36">
        <f>SUMIFS(СВЦЭМ!$E$33:$E$776,СВЦЭМ!$A$33:$A$776,$A180,СВЦЭМ!$B$33:$B$776,P$155)+'СЕТ СН'!$F$12</f>
        <v>252.34173551999999</v>
      </c>
      <c r="Q180" s="36">
        <f>SUMIFS(СВЦЭМ!$E$33:$E$776,СВЦЭМ!$A$33:$A$776,$A180,СВЦЭМ!$B$33:$B$776,Q$155)+'СЕТ СН'!$F$12</f>
        <v>257.08478067999999</v>
      </c>
      <c r="R180" s="36">
        <f>SUMIFS(СВЦЭМ!$E$33:$E$776,СВЦЭМ!$A$33:$A$776,$A180,СВЦЭМ!$B$33:$B$776,R$155)+'СЕТ СН'!$F$12</f>
        <v>256.87640124000001</v>
      </c>
      <c r="S180" s="36">
        <f>SUMIFS(СВЦЭМ!$E$33:$E$776,СВЦЭМ!$A$33:$A$776,$A180,СВЦЭМ!$B$33:$B$776,S$155)+'СЕТ СН'!$F$12</f>
        <v>255.93440699000001</v>
      </c>
      <c r="T180" s="36">
        <f>SUMIFS(СВЦЭМ!$E$33:$E$776,СВЦЭМ!$A$33:$A$776,$A180,СВЦЭМ!$B$33:$B$776,T$155)+'СЕТ СН'!$F$12</f>
        <v>249.28550390000001</v>
      </c>
      <c r="U180" s="36">
        <f>SUMIFS(СВЦЭМ!$E$33:$E$776,СВЦЭМ!$A$33:$A$776,$A180,СВЦЭМ!$B$33:$B$776,U$155)+'СЕТ СН'!$F$12</f>
        <v>244.03523755000001</v>
      </c>
      <c r="V180" s="36">
        <f>SUMIFS(СВЦЭМ!$E$33:$E$776,СВЦЭМ!$A$33:$A$776,$A180,СВЦЭМ!$B$33:$B$776,V$155)+'СЕТ СН'!$F$12</f>
        <v>239.98766062000001</v>
      </c>
      <c r="W180" s="36">
        <f>SUMIFS(СВЦЭМ!$E$33:$E$776,СВЦЭМ!$A$33:$A$776,$A180,СВЦЭМ!$B$33:$B$776,W$155)+'СЕТ СН'!$F$12</f>
        <v>239.81721116</v>
      </c>
      <c r="X180" s="36">
        <f>SUMIFS(СВЦЭМ!$E$33:$E$776,СВЦЭМ!$A$33:$A$776,$A180,СВЦЭМ!$B$33:$B$776,X$155)+'СЕТ СН'!$F$12</f>
        <v>240.75909593</v>
      </c>
      <c r="Y180" s="36">
        <f>SUMIFS(СВЦЭМ!$E$33:$E$776,СВЦЭМ!$A$33:$A$776,$A180,СВЦЭМ!$B$33:$B$776,Y$155)+'СЕТ СН'!$F$12</f>
        <v>251.46069070999999</v>
      </c>
    </row>
    <row r="181" spans="1:27" ht="15.75" x14ac:dyDescent="0.2">
      <c r="A181" s="35">
        <f t="shared" si="4"/>
        <v>43947</v>
      </c>
      <c r="B181" s="36">
        <f>SUMIFS(СВЦЭМ!$E$33:$E$776,СВЦЭМ!$A$33:$A$776,$A181,СВЦЭМ!$B$33:$B$776,B$155)+'СЕТ СН'!$F$12</f>
        <v>272.04399725000002</v>
      </c>
      <c r="C181" s="36">
        <f>SUMIFS(СВЦЭМ!$E$33:$E$776,СВЦЭМ!$A$33:$A$776,$A181,СВЦЭМ!$B$33:$B$776,C$155)+'СЕТ СН'!$F$12</f>
        <v>271.86683769000001</v>
      </c>
      <c r="D181" s="36">
        <f>SUMIFS(СВЦЭМ!$E$33:$E$776,СВЦЭМ!$A$33:$A$776,$A181,СВЦЭМ!$B$33:$B$776,D$155)+'СЕТ СН'!$F$12</f>
        <v>268.29928086000001</v>
      </c>
      <c r="E181" s="36">
        <f>SUMIFS(СВЦЭМ!$E$33:$E$776,СВЦЭМ!$A$33:$A$776,$A181,СВЦЭМ!$B$33:$B$776,E$155)+'СЕТ СН'!$F$12</f>
        <v>267.12886014999998</v>
      </c>
      <c r="F181" s="36">
        <f>SUMIFS(СВЦЭМ!$E$33:$E$776,СВЦЭМ!$A$33:$A$776,$A181,СВЦЭМ!$B$33:$B$776,F$155)+'СЕТ СН'!$F$12</f>
        <v>266.16253102000002</v>
      </c>
      <c r="G181" s="36">
        <f>SUMIFS(СВЦЭМ!$E$33:$E$776,СВЦЭМ!$A$33:$A$776,$A181,СВЦЭМ!$B$33:$B$776,G$155)+'СЕТ СН'!$F$12</f>
        <v>266.91204190000002</v>
      </c>
      <c r="H181" s="36">
        <f>SUMIFS(СВЦЭМ!$E$33:$E$776,СВЦЭМ!$A$33:$A$776,$A181,СВЦЭМ!$B$33:$B$776,H$155)+'СЕТ СН'!$F$12</f>
        <v>268.25271298000001</v>
      </c>
      <c r="I181" s="36">
        <f>SUMIFS(СВЦЭМ!$E$33:$E$776,СВЦЭМ!$A$33:$A$776,$A181,СВЦЭМ!$B$33:$B$776,I$155)+'СЕТ СН'!$F$12</f>
        <v>269.05075152000001</v>
      </c>
      <c r="J181" s="36">
        <f>SUMIFS(СВЦЭМ!$E$33:$E$776,СВЦЭМ!$A$33:$A$776,$A181,СВЦЭМ!$B$33:$B$776,J$155)+'СЕТ СН'!$F$12</f>
        <v>251.36904244999999</v>
      </c>
      <c r="K181" s="36">
        <f>SUMIFS(СВЦЭМ!$E$33:$E$776,СВЦЭМ!$A$33:$A$776,$A181,СВЦЭМ!$B$33:$B$776,K$155)+'СЕТ СН'!$F$12</f>
        <v>242.02515298</v>
      </c>
      <c r="L181" s="36">
        <f>SUMIFS(СВЦЭМ!$E$33:$E$776,СВЦЭМ!$A$33:$A$776,$A181,СВЦЭМ!$B$33:$B$776,L$155)+'СЕТ СН'!$F$12</f>
        <v>238.78660001</v>
      </c>
      <c r="M181" s="36">
        <f>SUMIFS(СВЦЭМ!$E$33:$E$776,СВЦЭМ!$A$33:$A$776,$A181,СВЦЭМ!$B$33:$B$776,M$155)+'СЕТ СН'!$F$12</f>
        <v>239.11754371000001</v>
      </c>
      <c r="N181" s="36">
        <f>SUMIFS(СВЦЭМ!$E$33:$E$776,СВЦЭМ!$A$33:$A$776,$A181,СВЦЭМ!$B$33:$B$776,N$155)+'СЕТ СН'!$F$12</f>
        <v>240.09713120999999</v>
      </c>
      <c r="O181" s="36">
        <f>SUMIFS(СВЦЭМ!$E$33:$E$776,СВЦЭМ!$A$33:$A$776,$A181,СВЦЭМ!$B$33:$B$776,O$155)+'СЕТ СН'!$F$12</f>
        <v>244.61443058</v>
      </c>
      <c r="P181" s="36">
        <f>SUMIFS(СВЦЭМ!$E$33:$E$776,СВЦЭМ!$A$33:$A$776,$A181,СВЦЭМ!$B$33:$B$776,P$155)+'СЕТ СН'!$F$12</f>
        <v>247.73668425</v>
      </c>
      <c r="Q181" s="36">
        <f>SUMIFS(СВЦЭМ!$E$33:$E$776,СВЦЭМ!$A$33:$A$776,$A181,СВЦЭМ!$B$33:$B$776,Q$155)+'СЕТ СН'!$F$12</f>
        <v>249.46385706000001</v>
      </c>
      <c r="R181" s="36">
        <f>SUMIFS(СВЦЭМ!$E$33:$E$776,СВЦЭМ!$A$33:$A$776,$A181,СВЦЭМ!$B$33:$B$776,R$155)+'СЕТ СН'!$F$12</f>
        <v>249.1796659</v>
      </c>
      <c r="S181" s="36">
        <f>SUMIFS(СВЦЭМ!$E$33:$E$776,СВЦЭМ!$A$33:$A$776,$A181,СВЦЭМ!$B$33:$B$776,S$155)+'СЕТ СН'!$F$12</f>
        <v>247.41361243</v>
      </c>
      <c r="T181" s="36">
        <f>SUMIFS(СВЦЭМ!$E$33:$E$776,СВЦЭМ!$A$33:$A$776,$A181,СВЦЭМ!$B$33:$B$776,T$155)+'СЕТ СН'!$F$12</f>
        <v>242.26692378999999</v>
      </c>
      <c r="U181" s="36">
        <f>SUMIFS(СВЦЭМ!$E$33:$E$776,СВЦЭМ!$A$33:$A$776,$A181,СВЦЭМ!$B$33:$B$776,U$155)+'СЕТ СН'!$F$12</f>
        <v>235.9660251</v>
      </c>
      <c r="V181" s="36">
        <f>SUMIFS(СВЦЭМ!$E$33:$E$776,СВЦЭМ!$A$33:$A$776,$A181,СВЦЭМ!$B$33:$B$776,V$155)+'СЕТ СН'!$F$12</f>
        <v>232.43038727999999</v>
      </c>
      <c r="W181" s="36">
        <f>SUMIFS(СВЦЭМ!$E$33:$E$776,СВЦЭМ!$A$33:$A$776,$A181,СВЦЭМ!$B$33:$B$776,W$155)+'СЕТ СН'!$F$12</f>
        <v>233.43043026999999</v>
      </c>
      <c r="X181" s="36">
        <f>SUMIFS(СВЦЭМ!$E$33:$E$776,СВЦЭМ!$A$33:$A$776,$A181,СВЦЭМ!$B$33:$B$776,X$155)+'СЕТ СН'!$F$12</f>
        <v>238.97920956999999</v>
      </c>
      <c r="Y181" s="36">
        <f>SUMIFS(СВЦЭМ!$E$33:$E$776,СВЦЭМ!$A$33:$A$776,$A181,СВЦЭМ!$B$33:$B$776,Y$155)+'СЕТ СН'!$F$12</f>
        <v>249.99291409</v>
      </c>
    </row>
    <row r="182" spans="1:27" ht="15.75" x14ac:dyDescent="0.2">
      <c r="A182" s="35">
        <f t="shared" si="4"/>
        <v>43948</v>
      </c>
      <c r="B182" s="36">
        <f>SUMIFS(СВЦЭМ!$E$33:$E$776,СВЦЭМ!$A$33:$A$776,$A182,СВЦЭМ!$B$33:$B$776,B$155)+'СЕТ СН'!$F$12</f>
        <v>269.61445299000002</v>
      </c>
      <c r="C182" s="36">
        <f>SUMIFS(СВЦЭМ!$E$33:$E$776,СВЦЭМ!$A$33:$A$776,$A182,СВЦЭМ!$B$33:$B$776,C$155)+'СЕТ СН'!$F$12</f>
        <v>268.40636604000002</v>
      </c>
      <c r="D182" s="36">
        <f>SUMIFS(СВЦЭМ!$E$33:$E$776,СВЦЭМ!$A$33:$A$776,$A182,СВЦЭМ!$B$33:$B$776,D$155)+'СЕТ СН'!$F$12</f>
        <v>264.49265654999999</v>
      </c>
      <c r="E182" s="36">
        <f>SUMIFS(СВЦЭМ!$E$33:$E$776,СВЦЭМ!$A$33:$A$776,$A182,СВЦЭМ!$B$33:$B$776,E$155)+'СЕТ СН'!$F$12</f>
        <v>261.41226850999999</v>
      </c>
      <c r="F182" s="36">
        <f>SUMIFS(СВЦЭМ!$E$33:$E$776,СВЦЭМ!$A$33:$A$776,$A182,СВЦЭМ!$B$33:$B$776,F$155)+'СЕТ СН'!$F$12</f>
        <v>261.82959233000003</v>
      </c>
      <c r="G182" s="36">
        <f>SUMIFS(СВЦЭМ!$E$33:$E$776,СВЦЭМ!$A$33:$A$776,$A182,СВЦЭМ!$B$33:$B$776,G$155)+'СЕТ СН'!$F$12</f>
        <v>263.91100940000001</v>
      </c>
      <c r="H182" s="36">
        <f>SUMIFS(СВЦЭМ!$E$33:$E$776,СВЦЭМ!$A$33:$A$776,$A182,СВЦЭМ!$B$33:$B$776,H$155)+'СЕТ СН'!$F$12</f>
        <v>267.25432080000002</v>
      </c>
      <c r="I182" s="36">
        <f>SUMIFS(СВЦЭМ!$E$33:$E$776,СВЦЭМ!$A$33:$A$776,$A182,СВЦЭМ!$B$33:$B$776,I$155)+'СЕТ СН'!$F$12</f>
        <v>264.36245891999999</v>
      </c>
      <c r="J182" s="36">
        <f>SUMIFS(СВЦЭМ!$E$33:$E$776,СВЦЭМ!$A$33:$A$776,$A182,СВЦЭМ!$B$33:$B$776,J$155)+'СЕТ СН'!$F$12</f>
        <v>245.61380695</v>
      </c>
      <c r="K182" s="36">
        <f>SUMIFS(СВЦЭМ!$E$33:$E$776,СВЦЭМ!$A$33:$A$776,$A182,СВЦЭМ!$B$33:$B$776,K$155)+'СЕТ СН'!$F$12</f>
        <v>241.01205515000001</v>
      </c>
      <c r="L182" s="36">
        <f>SUMIFS(СВЦЭМ!$E$33:$E$776,СВЦЭМ!$A$33:$A$776,$A182,СВЦЭМ!$B$33:$B$776,L$155)+'СЕТ СН'!$F$12</f>
        <v>235.9307412</v>
      </c>
      <c r="M182" s="36">
        <f>SUMIFS(СВЦЭМ!$E$33:$E$776,СВЦЭМ!$A$33:$A$776,$A182,СВЦЭМ!$B$33:$B$776,M$155)+'СЕТ СН'!$F$12</f>
        <v>236.79027812000001</v>
      </c>
      <c r="N182" s="36">
        <f>SUMIFS(СВЦЭМ!$E$33:$E$776,СВЦЭМ!$A$33:$A$776,$A182,СВЦЭМ!$B$33:$B$776,N$155)+'СЕТ СН'!$F$12</f>
        <v>240.42882997000001</v>
      </c>
      <c r="O182" s="36">
        <f>SUMIFS(СВЦЭМ!$E$33:$E$776,СВЦЭМ!$A$33:$A$776,$A182,СВЦЭМ!$B$33:$B$776,O$155)+'СЕТ СН'!$F$12</f>
        <v>244.89560227999999</v>
      </c>
      <c r="P182" s="36">
        <f>SUMIFS(СВЦЭМ!$E$33:$E$776,СВЦЭМ!$A$33:$A$776,$A182,СВЦЭМ!$B$33:$B$776,P$155)+'СЕТ СН'!$F$12</f>
        <v>249.87958184999999</v>
      </c>
      <c r="Q182" s="36">
        <f>SUMIFS(СВЦЭМ!$E$33:$E$776,СВЦЭМ!$A$33:$A$776,$A182,СВЦЭМ!$B$33:$B$776,Q$155)+'СЕТ СН'!$F$12</f>
        <v>253.03090648</v>
      </c>
      <c r="R182" s="36">
        <f>SUMIFS(СВЦЭМ!$E$33:$E$776,СВЦЭМ!$A$33:$A$776,$A182,СВЦЭМ!$B$33:$B$776,R$155)+'СЕТ СН'!$F$12</f>
        <v>253.28199824999999</v>
      </c>
      <c r="S182" s="36">
        <f>SUMIFS(СВЦЭМ!$E$33:$E$776,СВЦЭМ!$A$33:$A$776,$A182,СВЦЭМ!$B$33:$B$776,S$155)+'СЕТ СН'!$F$12</f>
        <v>251.10476725999999</v>
      </c>
      <c r="T182" s="36">
        <f>SUMIFS(СВЦЭМ!$E$33:$E$776,СВЦЭМ!$A$33:$A$776,$A182,СВЦЭМ!$B$33:$B$776,T$155)+'СЕТ СН'!$F$12</f>
        <v>244.71482377999999</v>
      </c>
      <c r="U182" s="36">
        <f>SUMIFS(СВЦЭМ!$E$33:$E$776,СВЦЭМ!$A$33:$A$776,$A182,СВЦЭМ!$B$33:$B$776,U$155)+'СЕТ СН'!$F$12</f>
        <v>240.04377546000001</v>
      </c>
      <c r="V182" s="36">
        <f>SUMIFS(СВЦЭМ!$E$33:$E$776,СВЦЭМ!$A$33:$A$776,$A182,СВЦЭМ!$B$33:$B$776,V$155)+'СЕТ СН'!$F$12</f>
        <v>233.34823033000001</v>
      </c>
      <c r="W182" s="36">
        <f>SUMIFS(СВЦЭМ!$E$33:$E$776,СВЦЭМ!$A$33:$A$776,$A182,СВЦЭМ!$B$33:$B$776,W$155)+'СЕТ СН'!$F$12</f>
        <v>234.20139248000001</v>
      </c>
      <c r="X182" s="36">
        <f>SUMIFS(СВЦЭМ!$E$33:$E$776,СВЦЭМ!$A$33:$A$776,$A182,СВЦЭМ!$B$33:$B$776,X$155)+'СЕТ СН'!$F$12</f>
        <v>240.43763835999999</v>
      </c>
      <c r="Y182" s="36">
        <f>SUMIFS(СВЦЭМ!$E$33:$E$776,СВЦЭМ!$A$33:$A$776,$A182,СВЦЭМ!$B$33:$B$776,Y$155)+'СЕТ СН'!$F$12</f>
        <v>249.08177327000001</v>
      </c>
    </row>
    <row r="183" spans="1:27" ht="15.75" x14ac:dyDescent="0.2">
      <c r="A183" s="35">
        <f t="shared" si="4"/>
        <v>43949</v>
      </c>
      <c r="B183" s="36">
        <f>SUMIFS(СВЦЭМ!$E$33:$E$776,СВЦЭМ!$A$33:$A$776,$A183,СВЦЭМ!$B$33:$B$776,B$155)+'СЕТ СН'!$F$12</f>
        <v>253.67733927</v>
      </c>
      <c r="C183" s="36">
        <f>SUMIFS(СВЦЭМ!$E$33:$E$776,СВЦЭМ!$A$33:$A$776,$A183,СВЦЭМ!$B$33:$B$776,C$155)+'СЕТ СН'!$F$12</f>
        <v>260.29907539999999</v>
      </c>
      <c r="D183" s="36">
        <f>SUMIFS(СВЦЭМ!$E$33:$E$776,СВЦЭМ!$A$33:$A$776,$A183,СВЦЭМ!$B$33:$B$776,D$155)+'СЕТ СН'!$F$12</f>
        <v>270.35243231999999</v>
      </c>
      <c r="E183" s="36">
        <f>SUMIFS(СВЦЭМ!$E$33:$E$776,СВЦЭМ!$A$33:$A$776,$A183,СВЦЭМ!$B$33:$B$776,E$155)+'СЕТ СН'!$F$12</f>
        <v>271.56619904000001</v>
      </c>
      <c r="F183" s="36">
        <f>SUMIFS(СВЦЭМ!$E$33:$E$776,СВЦЭМ!$A$33:$A$776,$A183,СВЦЭМ!$B$33:$B$776,F$155)+'СЕТ СН'!$F$12</f>
        <v>270.73366181</v>
      </c>
      <c r="G183" s="36">
        <f>SUMIFS(СВЦЭМ!$E$33:$E$776,СВЦЭМ!$A$33:$A$776,$A183,СВЦЭМ!$B$33:$B$776,G$155)+'СЕТ СН'!$F$12</f>
        <v>270.91183380000001</v>
      </c>
      <c r="H183" s="36">
        <f>SUMIFS(СВЦЭМ!$E$33:$E$776,СВЦЭМ!$A$33:$A$776,$A183,СВЦЭМ!$B$33:$B$776,H$155)+'СЕТ СН'!$F$12</f>
        <v>262.2772837</v>
      </c>
      <c r="I183" s="36">
        <f>SUMIFS(СВЦЭМ!$E$33:$E$776,СВЦЭМ!$A$33:$A$776,$A183,СВЦЭМ!$B$33:$B$776,I$155)+'СЕТ СН'!$F$12</f>
        <v>253.00105801999999</v>
      </c>
      <c r="J183" s="36">
        <f>SUMIFS(СВЦЭМ!$E$33:$E$776,СВЦЭМ!$A$33:$A$776,$A183,СВЦЭМ!$B$33:$B$776,J$155)+'СЕТ СН'!$F$12</f>
        <v>239.92312619</v>
      </c>
      <c r="K183" s="36">
        <f>SUMIFS(СВЦЭМ!$E$33:$E$776,СВЦЭМ!$A$33:$A$776,$A183,СВЦЭМ!$B$33:$B$776,K$155)+'СЕТ СН'!$F$12</f>
        <v>238.32207518999999</v>
      </c>
      <c r="L183" s="36">
        <f>SUMIFS(СВЦЭМ!$E$33:$E$776,СВЦЭМ!$A$33:$A$776,$A183,СВЦЭМ!$B$33:$B$776,L$155)+'СЕТ СН'!$F$12</f>
        <v>236.85689504999999</v>
      </c>
      <c r="M183" s="36">
        <f>SUMIFS(СВЦЭМ!$E$33:$E$776,СВЦЭМ!$A$33:$A$776,$A183,СВЦЭМ!$B$33:$B$776,M$155)+'СЕТ СН'!$F$12</f>
        <v>236.89931271</v>
      </c>
      <c r="N183" s="36">
        <f>SUMIFS(СВЦЭМ!$E$33:$E$776,СВЦЭМ!$A$33:$A$776,$A183,СВЦЭМ!$B$33:$B$776,N$155)+'СЕТ СН'!$F$12</f>
        <v>234.66921715999999</v>
      </c>
      <c r="O183" s="36">
        <f>SUMIFS(СВЦЭМ!$E$33:$E$776,СВЦЭМ!$A$33:$A$776,$A183,СВЦЭМ!$B$33:$B$776,O$155)+'СЕТ СН'!$F$12</f>
        <v>237.19656542000001</v>
      </c>
      <c r="P183" s="36">
        <f>SUMIFS(СВЦЭМ!$E$33:$E$776,СВЦЭМ!$A$33:$A$776,$A183,СВЦЭМ!$B$33:$B$776,P$155)+'СЕТ СН'!$F$12</f>
        <v>239.926841</v>
      </c>
      <c r="Q183" s="36">
        <f>SUMIFS(СВЦЭМ!$E$33:$E$776,СВЦЭМ!$A$33:$A$776,$A183,СВЦЭМ!$B$33:$B$776,Q$155)+'СЕТ СН'!$F$12</f>
        <v>243.68399901000001</v>
      </c>
      <c r="R183" s="36">
        <f>SUMIFS(СВЦЭМ!$E$33:$E$776,СВЦЭМ!$A$33:$A$776,$A183,СВЦЭМ!$B$33:$B$776,R$155)+'СЕТ СН'!$F$12</f>
        <v>242.83562538999999</v>
      </c>
      <c r="S183" s="36">
        <f>SUMIFS(СВЦЭМ!$E$33:$E$776,СВЦЭМ!$A$33:$A$776,$A183,СВЦЭМ!$B$33:$B$776,S$155)+'СЕТ СН'!$F$12</f>
        <v>241.74158083</v>
      </c>
      <c r="T183" s="36">
        <f>SUMIFS(СВЦЭМ!$E$33:$E$776,СВЦЭМ!$A$33:$A$776,$A183,СВЦЭМ!$B$33:$B$776,T$155)+'СЕТ СН'!$F$12</f>
        <v>238.51246405000001</v>
      </c>
      <c r="U183" s="36">
        <f>SUMIFS(СВЦЭМ!$E$33:$E$776,СВЦЭМ!$A$33:$A$776,$A183,СВЦЭМ!$B$33:$B$776,U$155)+'СЕТ СН'!$F$12</f>
        <v>231.71827759000001</v>
      </c>
      <c r="V183" s="36">
        <f>SUMIFS(СВЦЭМ!$E$33:$E$776,СВЦЭМ!$A$33:$A$776,$A183,СВЦЭМ!$B$33:$B$776,V$155)+'СЕТ СН'!$F$12</f>
        <v>228.70776534999999</v>
      </c>
      <c r="W183" s="36">
        <f>SUMIFS(СВЦЭМ!$E$33:$E$776,СВЦЭМ!$A$33:$A$776,$A183,СВЦЭМ!$B$33:$B$776,W$155)+'СЕТ СН'!$F$12</f>
        <v>227.61044672</v>
      </c>
      <c r="X183" s="36">
        <f>SUMIFS(СВЦЭМ!$E$33:$E$776,СВЦЭМ!$A$33:$A$776,$A183,СВЦЭМ!$B$33:$B$776,X$155)+'СЕТ СН'!$F$12</f>
        <v>228.38051354000001</v>
      </c>
      <c r="Y183" s="36">
        <f>SUMIFS(СВЦЭМ!$E$33:$E$776,СВЦЭМ!$A$33:$A$776,$A183,СВЦЭМ!$B$33:$B$776,Y$155)+'СЕТ СН'!$F$12</f>
        <v>237.44825309000001</v>
      </c>
    </row>
    <row r="184" spans="1:27" ht="15.75" x14ac:dyDescent="0.2">
      <c r="A184" s="35">
        <f t="shared" si="4"/>
        <v>43950</v>
      </c>
      <c r="B184" s="36">
        <f>SUMIFS(СВЦЭМ!$E$33:$E$776,СВЦЭМ!$A$33:$A$776,$A184,СВЦЭМ!$B$33:$B$776,B$155)+'СЕТ СН'!$F$12</f>
        <v>255.99153874999999</v>
      </c>
      <c r="C184" s="36">
        <f>SUMIFS(СВЦЭМ!$E$33:$E$776,СВЦЭМ!$A$33:$A$776,$A184,СВЦЭМ!$B$33:$B$776,C$155)+'СЕТ СН'!$F$12</f>
        <v>266.24765094999998</v>
      </c>
      <c r="D184" s="36">
        <f>SUMIFS(СВЦЭМ!$E$33:$E$776,СВЦЭМ!$A$33:$A$776,$A184,СВЦЭМ!$B$33:$B$776,D$155)+'СЕТ СН'!$F$12</f>
        <v>267.85209656000001</v>
      </c>
      <c r="E184" s="36">
        <f>SUMIFS(СВЦЭМ!$E$33:$E$776,СВЦЭМ!$A$33:$A$776,$A184,СВЦЭМ!$B$33:$B$776,E$155)+'СЕТ СН'!$F$12</f>
        <v>269.25457425000002</v>
      </c>
      <c r="F184" s="36">
        <f>SUMIFS(СВЦЭМ!$E$33:$E$776,СВЦЭМ!$A$33:$A$776,$A184,СВЦЭМ!$B$33:$B$776,F$155)+'СЕТ СН'!$F$12</f>
        <v>269.45995668</v>
      </c>
      <c r="G184" s="36">
        <f>SUMIFS(СВЦЭМ!$E$33:$E$776,СВЦЭМ!$A$33:$A$776,$A184,СВЦЭМ!$B$33:$B$776,G$155)+'СЕТ СН'!$F$12</f>
        <v>269.28073456999999</v>
      </c>
      <c r="H184" s="36">
        <f>SUMIFS(СВЦЭМ!$E$33:$E$776,СВЦЭМ!$A$33:$A$776,$A184,СВЦЭМ!$B$33:$B$776,H$155)+'СЕТ СН'!$F$12</f>
        <v>265.98936671000001</v>
      </c>
      <c r="I184" s="36">
        <f>SUMIFS(СВЦЭМ!$E$33:$E$776,СВЦЭМ!$A$33:$A$776,$A184,СВЦЭМ!$B$33:$B$776,I$155)+'СЕТ СН'!$F$12</f>
        <v>256.13256453999998</v>
      </c>
      <c r="J184" s="36">
        <f>SUMIFS(СВЦЭМ!$E$33:$E$776,СВЦЭМ!$A$33:$A$776,$A184,СВЦЭМ!$B$33:$B$776,J$155)+'СЕТ СН'!$F$12</f>
        <v>252.43148959999999</v>
      </c>
      <c r="K184" s="36">
        <f>SUMIFS(СВЦЭМ!$E$33:$E$776,СВЦЭМ!$A$33:$A$776,$A184,СВЦЭМ!$B$33:$B$776,K$155)+'СЕТ СН'!$F$12</f>
        <v>248.51232388</v>
      </c>
      <c r="L184" s="36">
        <f>SUMIFS(СВЦЭМ!$E$33:$E$776,СВЦЭМ!$A$33:$A$776,$A184,СВЦЭМ!$B$33:$B$776,L$155)+'СЕТ СН'!$F$12</f>
        <v>246.82732931999999</v>
      </c>
      <c r="M184" s="36">
        <f>SUMIFS(СВЦЭМ!$E$33:$E$776,СВЦЭМ!$A$33:$A$776,$A184,СВЦЭМ!$B$33:$B$776,M$155)+'СЕТ СН'!$F$12</f>
        <v>247.4661016</v>
      </c>
      <c r="N184" s="36">
        <f>SUMIFS(СВЦЭМ!$E$33:$E$776,СВЦЭМ!$A$33:$A$776,$A184,СВЦЭМ!$B$33:$B$776,N$155)+'СЕТ СН'!$F$12</f>
        <v>245.98131688999999</v>
      </c>
      <c r="O184" s="36">
        <f>SUMIFS(СВЦЭМ!$E$33:$E$776,СВЦЭМ!$A$33:$A$776,$A184,СВЦЭМ!$B$33:$B$776,O$155)+'СЕТ СН'!$F$12</f>
        <v>249.33955352000001</v>
      </c>
      <c r="P184" s="36">
        <f>SUMIFS(СВЦЭМ!$E$33:$E$776,СВЦЭМ!$A$33:$A$776,$A184,СВЦЭМ!$B$33:$B$776,P$155)+'СЕТ СН'!$F$12</f>
        <v>252.27185962999999</v>
      </c>
      <c r="Q184" s="36">
        <f>SUMIFS(СВЦЭМ!$E$33:$E$776,СВЦЭМ!$A$33:$A$776,$A184,СВЦЭМ!$B$33:$B$776,Q$155)+'СЕТ СН'!$F$12</f>
        <v>252.21458286000001</v>
      </c>
      <c r="R184" s="36">
        <f>SUMIFS(СВЦЭМ!$E$33:$E$776,СВЦЭМ!$A$33:$A$776,$A184,СВЦЭМ!$B$33:$B$776,R$155)+'СЕТ СН'!$F$12</f>
        <v>250.64479713</v>
      </c>
      <c r="S184" s="36">
        <f>SUMIFS(СВЦЭМ!$E$33:$E$776,СВЦЭМ!$A$33:$A$776,$A184,СВЦЭМ!$B$33:$B$776,S$155)+'СЕТ СН'!$F$12</f>
        <v>250.64909216999999</v>
      </c>
      <c r="T184" s="36">
        <f>SUMIFS(СВЦЭМ!$E$33:$E$776,СВЦЭМ!$A$33:$A$776,$A184,СВЦЭМ!$B$33:$B$776,T$155)+'СЕТ СН'!$F$12</f>
        <v>247.63465352</v>
      </c>
      <c r="U184" s="36">
        <f>SUMIFS(СВЦЭМ!$E$33:$E$776,СВЦЭМ!$A$33:$A$776,$A184,СВЦЭМ!$B$33:$B$776,U$155)+'СЕТ СН'!$F$12</f>
        <v>237.42415273</v>
      </c>
      <c r="V184" s="36">
        <f>SUMIFS(СВЦЭМ!$E$33:$E$776,СВЦЭМ!$A$33:$A$776,$A184,СВЦЭМ!$B$33:$B$776,V$155)+'СЕТ СН'!$F$12</f>
        <v>237.65363676000001</v>
      </c>
      <c r="W184" s="36">
        <f>SUMIFS(СВЦЭМ!$E$33:$E$776,СВЦЭМ!$A$33:$A$776,$A184,СВЦЭМ!$B$33:$B$776,W$155)+'СЕТ СН'!$F$12</f>
        <v>244.63157389</v>
      </c>
      <c r="X184" s="36">
        <f>SUMIFS(СВЦЭМ!$E$33:$E$776,СВЦЭМ!$A$33:$A$776,$A184,СВЦЭМ!$B$33:$B$776,X$155)+'СЕТ СН'!$F$12</f>
        <v>250.11790740999999</v>
      </c>
      <c r="Y184" s="36">
        <f>SUMIFS(СВЦЭМ!$E$33:$E$776,СВЦЭМ!$A$33:$A$776,$A184,СВЦЭМ!$B$33:$B$776,Y$155)+'СЕТ СН'!$F$12</f>
        <v>248.91743848999999</v>
      </c>
    </row>
    <row r="185" spans="1:27" ht="15.75" x14ac:dyDescent="0.2">
      <c r="A185" s="35">
        <f t="shared" si="4"/>
        <v>43951</v>
      </c>
      <c r="B185" s="36">
        <f>SUMIFS(СВЦЭМ!$E$33:$E$776,СВЦЭМ!$A$33:$A$776,$A185,СВЦЭМ!$B$33:$B$776,B$155)+'СЕТ СН'!$F$12</f>
        <v>268.45447168999999</v>
      </c>
      <c r="C185" s="36">
        <f>SUMIFS(СВЦЭМ!$E$33:$E$776,СВЦЭМ!$A$33:$A$776,$A185,СВЦЭМ!$B$33:$B$776,C$155)+'СЕТ СН'!$F$12</f>
        <v>262.80678494</v>
      </c>
      <c r="D185" s="36">
        <f>SUMIFS(СВЦЭМ!$E$33:$E$776,СВЦЭМ!$A$33:$A$776,$A185,СВЦЭМ!$B$33:$B$776,D$155)+'СЕТ СН'!$F$12</f>
        <v>265.37415468</v>
      </c>
      <c r="E185" s="36">
        <f>SUMIFS(СВЦЭМ!$E$33:$E$776,СВЦЭМ!$A$33:$A$776,$A185,СВЦЭМ!$B$33:$B$776,E$155)+'СЕТ СН'!$F$12</f>
        <v>263.78488076000002</v>
      </c>
      <c r="F185" s="36">
        <f>SUMIFS(СВЦЭМ!$E$33:$E$776,СВЦЭМ!$A$33:$A$776,$A185,СВЦЭМ!$B$33:$B$776,F$155)+'СЕТ СН'!$F$12</f>
        <v>272.39146068999997</v>
      </c>
      <c r="G185" s="36">
        <f>SUMIFS(СВЦЭМ!$E$33:$E$776,СВЦЭМ!$A$33:$A$776,$A185,СВЦЭМ!$B$33:$B$776,G$155)+'СЕТ СН'!$F$12</f>
        <v>274.34895842999998</v>
      </c>
      <c r="H185" s="36">
        <f>SUMIFS(СВЦЭМ!$E$33:$E$776,СВЦЭМ!$A$33:$A$776,$A185,СВЦЭМ!$B$33:$B$776,H$155)+'СЕТ СН'!$F$12</f>
        <v>270.55786186</v>
      </c>
      <c r="I185" s="36">
        <f>SUMIFS(СВЦЭМ!$E$33:$E$776,СВЦЭМ!$A$33:$A$776,$A185,СВЦЭМ!$B$33:$B$776,I$155)+'СЕТ СН'!$F$12</f>
        <v>261.18888666999999</v>
      </c>
      <c r="J185" s="36">
        <f>SUMIFS(СВЦЭМ!$E$33:$E$776,СВЦЭМ!$A$33:$A$776,$A185,СВЦЭМ!$B$33:$B$776,J$155)+'СЕТ СН'!$F$12</f>
        <v>240.28345293999999</v>
      </c>
      <c r="K185" s="36">
        <f>SUMIFS(СВЦЭМ!$E$33:$E$776,СВЦЭМ!$A$33:$A$776,$A185,СВЦЭМ!$B$33:$B$776,K$155)+'СЕТ СН'!$F$12</f>
        <v>237.38992555999999</v>
      </c>
      <c r="L185" s="36">
        <f>SUMIFS(СВЦЭМ!$E$33:$E$776,СВЦЭМ!$A$33:$A$776,$A185,СВЦЭМ!$B$33:$B$776,L$155)+'СЕТ СН'!$F$12</f>
        <v>234.06386051000001</v>
      </c>
      <c r="M185" s="36">
        <f>SUMIFS(СВЦЭМ!$E$33:$E$776,СВЦЭМ!$A$33:$A$776,$A185,СВЦЭМ!$B$33:$B$776,M$155)+'СЕТ СН'!$F$12</f>
        <v>233.88925193</v>
      </c>
      <c r="N185" s="36">
        <f>SUMIFS(СВЦЭМ!$E$33:$E$776,СВЦЭМ!$A$33:$A$776,$A185,СВЦЭМ!$B$33:$B$776,N$155)+'СЕТ СН'!$F$12</f>
        <v>235.95260881999999</v>
      </c>
      <c r="O185" s="36">
        <f>SUMIFS(СВЦЭМ!$E$33:$E$776,СВЦЭМ!$A$33:$A$776,$A185,СВЦЭМ!$B$33:$B$776,O$155)+'СЕТ СН'!$F$12</f>
        <v>239.44122424</v>
      </c>
      <c r="P185" s="36">
        <f>SUMIFS(СВЦЭМ!$E$33:$E$776,СВЦЭМ!$A$33:$A$776,$A185,СВЦЭМ!$B$33:$B$776,P$155)+'СЕТ СН'!$F$12</f>
        <v>241.19902002000001</v>
      </c>
      <c r="Q185" s="36">
        <f>SUMIFS(СВЦЭМ!$E$33:$E$776,СВЦЭМ!$A$33:$A$776,$A185,СВЦЭМ!$B$33:$B$776,Q$155)+'СЕТ СН'!$F$12</f>
        <v>242.70173682999999</v>
      </c>
      <c r="R185" s="36">
        <f>SUMIFS(СВЦЭМ!$E$33:$E$776,СВЦЭМ!$A$33:$A$776,$A185,СВЦЭМ!$B$33:$B$776,R$155)+'СЕТ СН'!$F$12</f>
        <v>243.40319269</v>
      </c>
      <c r="S185" s="36">
        <f>SUMIFS(СВЦЭМ!$E$33:$E$776,СВЦЭМ!$A$33:$A$776,$A185,СВЦЭМ!$B$33:$B$776,S$155)+'СЕТ СН'!$F$12</f>
        <v>243.12043141000001</v>
      </c>
      <c r="T185" s="36">
        <f>SUMIFS(СВЦЭМ!$E$33:$E$776,СВЦЭМ!$A$33:$A$776,$A185,СВЦЭМ!$B$33:$B$776,T$155)+'СЕТ СН'!$F$12</f>
        <v>239.64035128</v>
      </c>
      <c r="U185" s="36">
        <f>SUMIFS(СВЦЭМ!$E$33:$E$776,СВЦЭМ!$A$33:$A$776,$A185,СВЦЭМ!$B$33:$B$776,U$155)+'СЕТ СН'!$F$12</f>
        <v>234.07771008</v>
      </c>
      <c r="V185" s="36">
        <f>SUMIFS(СВЦЭМ!$E$33:$E$776,СВЦЭМ!$A$33:$A$776,$A185,СВЦЭМ!$B$33:$B$776,V$155)+'СЕТ СН'!$F$12</f>
        <v>227.92370215</v>
      </c>
      <c r="W185" s="36">
        <f>SUMIFS(СВЦЭМ!$E$33:$E$776,СВЦЭМ!$A$33:$A$776,$A185,СВЦЭМ!$B$33:$B$776,W$155)+'СЕТ СН'!$F$12</f>
        <v>228.69940732000001</v>
      </c>
      <c r="X185" s="36">
        <f>SUMIFS(СВЦЭМ!$E$33:$E$776,СВЦЭМ!$A$33:$A$776,$A185,СВЦЭМ!$B$33:$B$776,X$155)+'СЕТ СН'!$F$12</f>
        <v>236.64712967</v>
      </c>
      <c r="Y185" s="36">
        <f>SUMIFS(СВЦЭМ!$E$33:$E$776,СВЦЭМ!$A$33:$A$776,$A185,СВЦЭМ!$B$33:$B$776,Y$155)+'СЕТ СН'!$F$12</f>
        <v>243.01838377000001</v>
      </c>
    </row>
    <row r="186" spans="1:27" ht="15.75" hidden="1" x14ac:dyDescent="0.2">
      <c r="A186" s="35">
        <f t="shared" si="4"/>
        <v>43952</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01.04.2020</v>
      </c>
      <c r="B191" s="36">
        <f>SUMIFS(СВЦЭМ!$F$33:$F$776,СВЦЭМ!$A$33:$A$776,$A191,СВЦЭМ!$B$33:$B$776,B$190)+'СЕТ СН'!$F$12</f>
        <v>204.04939988999999</v>
      </c>
      <c r="C191" s="36">
        <f>SUMIFS(СВЦЭМ!$F$33:$F$776,СВЦЭМ!$A$33:$A$776,$A191,СВЦЭМ!$B$33:$B$776,C$190)+'СЕТ СН'!$F$12</f>
        <v>207.22574372</v>
      </c>
      <c r="D191" s="36">
        <f>SUMIFS(СВЦЭМ!$F$33:$F$776,СВЦЭМ!$A$33:$A$776,$A191,СВЦЭМ!$B$33:$B$776,D$190)+'СЕТ СН'!$F$12</f>
        <v>208.27746349</v>
      </c>
      <c r="E191" s="36">
        <f>SUMIFS(СВЦЭМ!$F$33:$F$776,СВЦЭМ!$A$33:$A$776,$A191,СВЦЭМ!$B$33:$B$776,E$190)+'СЕТ СН'!$F$12</f>
        <v>209.78588464000001</v>
      </c>
      <c r="F191" s="36">
        <f>SUMIFS(СВЦЭМ!$F$33:$F$776,СВЦЭМ!$A$33:$A$776,$A191,СВЦЭМ!$B$33:$B$776,F$190)+'СЕТ СН'!$F$12</f>
        <v>220.18100307</v>
      </c>
      <c r="G191" s="36">
        <f>SUMIFS(СВЦЭМ!$F$33:$F$776,СВЦЭМ!$A$33:$A$776,$A191,СВЦЭМ!$B$33:$B$776,G$190)+'СЕТ СН'!$F$12</f>
        <v>231.06020193000001</v>
      </c>
      <c r="H191" s="36">
        <f>SUMIFS(СВЦЭМ!$F$33:$F$776,СВЦЭМ!$A$33:$A$776,$A191,СВЦЭМ!$B$33:$B$776,H$190)+'СЕТ СН'!$F$12</f>
        <v>242.53622435</v>
      </c>
      <c r="I191" s="36">
        <f>SUMIFS(СВЦЭМ!$F$33:$F$776,СВЦЭМ!$A$33:$A$776,$A191,СВЦЭМ!$B$33:$B$776,I$190)+'СЕТ СН'!$F$12</f>
        <v>243.29765097000001</v>
      </c>
      <c r="J191" s="36">
        <f>SUMIFS(СВЦЭМ!$F$33:$F$776,СВЦЭМ!$A$33:$A$776,$A191,СВЦЭМ!$B$33:$B$776,J$190)+'СЕТ СН'!$F$12</f>
        <v>233.07125532000001</v>
      </c>
      <c r="K191" s="36">
        <f>SUMIFS(СВЦЭМ!$F$33:$F$776,СВЦЭМ!$A$33:$A$776,$A191,СВЦЭМ!$B$33:$B$776,K$190)+'СЕТ СН'!$F$12</f>
        <v>233.02205495000001</v>
      </c>
      <c r="L191" s="36">
        <f>SUMIFS(СВЦЭМ!$F$33:$F$776,СВЦЭМ!$A$33:$A$776,$A191,СВЦЭМ!$B$33:$B$776,L$190)+'СЕТ СН'!$F$12</f>
        <v>232.99943583000001</v>
      </c>
      <c r="M191" s="36">
        <f>SUMIFS(СВЦЭМ!$F$33:$F$776,СВЦЭМ!$A$33:$A$776,$A191,СВЦЭМ!$B$33:$B$776,M$190)+'СЕТ СН'!$F$12</f>
        <v>235.76571473000001</v>
      </c>
      <c r="N191" s="36">
        <f>SUMIFS(СВЦЭМ!$F$33:$F$776,СВЦЭМ!$A$33:$A$776,$A191,СВЦЭМ!$B$33:$B$776,N$190)+'СЕТ СН'!$F$12</f>
        <v>240.43479452</v>
      </c>
      <c r="O191" s="36">
        <f>SUMIFS(СВЦЭМ!$F$33:$F$776,СВЦЭМ!$A$33:$A$776,$A191,СВЦЭМ!$B$33:$B$776,O$190)+'СЕТ СН'!$F$12</f>
        <v>245.25285753</v>
      </c>
      <c r="P191" s="36">
        <f>SUMIFS(СВЦЭМ!$F$33:$F$776,СВЦЭМ!$A$33:$A$776,$A191,СВЦЭМ!$B$33:$B$776,P$190)+'СЕТ СН'!$F$12</f>
        <v>239.85819706999999</v>
      </c>
      <c r="Q191" s="36">
        <f>SUMIFS(СВЦЭМ!$F$33:$F$776,СВЦЭМ!$A$33:$A$776,$A191,СВЦЭМ!$B$33:$B$776,Q$190)+'СЕТ СН'!$F$12</f>
        <v>241.53565709</v>
      </c>
      <c r="R191" s="36">
        <f>SUMIFS(СВЦЭМ!$F$33:$F$776,СВЦЭМ!$A$33:$A$776,$A191,СВЦЭМ!$B$33:$B$776,R$190)+'СЕТ СН'!$F$12</f>
        <v>241.79994601000001</v>
      </c>
      <c r="S191" s="36">
        <f>SUMIFS(СВЦЭМ!$F$33:$F$776,СВЦЭМ!$A$33:$A$776,$A191,СВЦЭМ!$B$33:$B$776,S$190)+'СЕТ СН'!$F$12</f>
        <v>240.85738667000001</v>
      </c>
      <c r="T191" s="36">
        <f>SUMIFS(СВЦЭМ!$F$33:$F$776,СВЦЭМ!$A$33:$A$776,$A191,СВЦЭМ!$B$33:$B$776,T$190)+'СЕТ СН'!$F$12</f>
        <v>235.50701710999999</v>
      </c>
      <c r="U191" s="36">
        <f>SUMIFS(СВЦЭМ!$F$33:$F$776,СВЦЭМ!$A$33:$A$776,$A191,СВЦЭМ!$B$33:$B$776,U$190)+'СЕТ СН'!$F$12</f>
        <v>232.92473917000001</v>
      </c>
      <c r="V191" s="36">
        <f>SUMIFS(СВЦЭМ!$F$33:$F$776,СВЦЭМ!$A$33:$A$776,$A191,СВЦЭМ!$B$33:$B$776,V$190)+'СЕТ СН'!$F$12</f>
        <v>228.91072625999999</v>
      </c>
      <c r="W191" s="36">
        <f>SUMIFS(СВЦЭМ!$F$33:$F$776,СВЦЭМ!$A$33:$A$776,$A191,СВЦЭМ!$B$33:$B$776,W$190)+'СЕТ СН'!$F$12</f>
        <v>227.45766623</v>
      </c>
      <c r="X191" s="36">
        <f>SUMIFS(СВЦЭМ!$F$33:$F$776,СВЦЭМ!$A$33:$A$776,$A191,СВЦЭМ!$B$33:$B$776,X$190)+'СЕТ СН'!$F$12</f>
        <v>225.96384309000001</v>
      </c>
      <c r="Y191" s="36">
        <f>SUMIFS(СВЦЭМ!$F$33:$F$776,СВЦЭМ!$A$33:$A$776,$A191,СВЦЭМ!$B$33:$B$776,Y$190)+'СЕТ СН'!$F$12</f>
        <v>233.71664386</v>
      </c>
      <c r="AA191" s="45"/>
    </row>
    <row r="192" spans="1:27" ht="15.75" x14ac:dyDescent="0.2">
      <c r="A192" s="35">
        <f>A191+1</f>
        <v>43923</v>
      </c>
      <c r="B192" s="36">
        <f>SUMIFS(СВЦЭМ!$F$33:$F$776,СВЦЭМ!$A$33:$A$776,$A192,СВЦЭМ!$B$33:$B$776,B$190)+'СЕТ СН'!$F$12</f>
        <v>230.36203638000001</v>
      </c>
      <c r="C192" s="36">
        <f>SUMIFS(СВЦЭМ!$F$33:$F$776,СВЦЭМ!$A$33:$A$776,$A192,СВЦЭМ!$B$33:$B$776,C$190)+'СЕТ СН'!$F$12</f>
        <v>224.20253344</v>
      </c>
      <c r="D192" s="36">
        <f>SUMIFS(СВЦЭМ!$F$33:$F$776,СВЦЭМ!$A$33:$A$776,$A192,СВЦЭМ!$B$33:$B$776,D$190)+'СЕТ СН'!$F$12</f>
        <v>221.00628438999999</v>
      </c>
      <c r="E192" s="36">
        <f>SUMIFS(СВЦЭМ!$F$33:$F$776,СВЦЭМ!$A$33:$A$776,$A192,СВЦЭМ!$B$33:$B$776,E$190)+'СЕТ СН'!$F$12</f>
        <v>218.90484745000001</v>
      </c>
      <c r="F192" s="36">
        <f>SUMIFS(СВЦЭМ!$F$33:$F$776,СВЦЭМ!$A$33:$A$776,$A192,СВЦЭМ!$B$33:$B$776,F$190)+'СЕТ СН'!$F$12</f>
        <v>218.14138727</v>
      </c>
      <c r="G192" s="36">
        <f>SUMIFS(СВЦЭМ!$F$33:$F$776,СВЦЭМ!$A$33:$A$776,$A192,СВЦЭМ!$B$33:$B$776,G$190)+'СЕТ СН'!$F$12</f>
        <v>238.76087648999999</v>
      </c>
      <c r="H192" s="36">
        <f>SUMIFS(СВЦЭМ!$F$33:$F$776,СВЦЭМ!$A$33:$A$776,$A192,СВЦЭМ!$B$33:$B$776,H$190)+'СЕТ СН'!$F$12</f>
        <v>248.08813728999999</v>
      </c>
      <c r="I192" s="36">
        <f>SUMIFS(СВЦЭМ!$F$33:$F$776,СВЦЭМ!$A$33:$A$776,$A192,СВЦЭМ!$B$33:$B$776,I$190)+'СЕТ СН'!$F$12</f>
        <v>247.57471491999999</v>
      </c>
      <c r="J192" s="36">
        <f>SUMIFS(СВЦЭМ!$F$33:$F$776,СВЦЭМ!$A$33:$A$776,$A192,СВЦЭМ!$B$33:$B$776,J$190)+'СЕТ СН'!$F$12</f>
        <v>238.92049241999999</v>
      </c>
      <c r="K192" s="36">
        <f>SUMIFS(СВЦЭМ!$F$33:$F$776,СВЦЭМ!$A$33:$A$776,$A192,СВЦЭМ!$B$33:$B$776,K$190)+'СЕТ СН'!$F$12</f>
        <v>232.48744515999999</v>
      </c>
      <c r="L192" s="36">
        <f>SUMIFS(СВЦЭМ!$F$33:$F$776,СВЦЭМ!$A$33:$A$776,$A192,СВЦЭМ!$B$33:$B$776,L$190)+'СЕТ СН'!$F$12</f>
        <v>231.21620143000001</v>
      </c>
      <c r="M192" s="36">
        <f>SUMIFS(СВЦЭМ!$F$33:$F$776,СВЦЭМ!$A$33:$A$776,$A192,СВЦЭМ!$B$33:$B$776,M$190)+'СЕТ СН'!$F$12</f>
        <v>235.71972665000001</v>
      </c>
      <c r="N192" s="36">
        <f>SUMIFS(СВЦЭМ!$F$33:$F$776,СВЦЭМ!$A$33:$A$776,$A192,СВЦЭМ!$B$33:$B$776,N$190)+'СЕТ СН'!$F$12</f>
        <v>240.31807857999999</v>
      </c>
      <c r="O192" s="36">
        <f>SUMIFS(СВЦЭМ!$F$33:$F$776,СВЦЭМ!$A$33:$A$776,$A192,СВЦЭМ!$B$33:$B$776,O$190)+'СЕТ СН'!$F$12</f>
        <v>246.18107139</v>
      </c>
      <c r="P192" s="36">
        <f>SUMIFS(СВЦЭМ!$F$33:$F$776,СВЦЭМ!$A$33:$A$776,$A192,СВЦЭМ!$B$33:$B$776,P$190)+'СЕТ СН'!$F$12</f>
        <v>236.60257446</v>
      </c>
      <c r="Q192" s="36">
        <f>SUMIFS(СВЦЭМ!$F$33:$F$776,СВЦЭМ!$A$33:$A$776,$A192,СВЦЭМ!$B$33:$B$776,Q$190)+'СЕТ СН'!$F$12</f>
        <v>238.07634883</v>
      </c>
      <c r="R192" s="36">
        <f>SUMIFS(СВЦЭМ!$F$33:$F$776,СВЦЭМ!$A$33:$A$776,$A192,СВЦЭМ!$B$33:$B$776,R$190)+'СЕТ СН'!$F$12</f>
        <v>236.88906722999999</v>
      </c>
      <c r="S192" s="36">
        <f>SUMIFS(СВЦЭМ!$F$33:$F$776,СВЦЭМ!$A$33:$A$776,$A192,СВЦЭМ!$B$33:$B$776,S$190)+'СЕТ СН'!$F$12</f>
        <v>236.24457007000001</v>
      </c>
      <c r="T192" s="36">
        <f>SUMIFS(СВЦЭМ!$F$33:$F$776,СВЦЭМ!$A$33:$A$776,$A192,СВЦЭМ!$B$33:$B$776,T$190)+'СЕТ СН'!$F$12</f>
        <v>230.76877465000001</v>
      </c>
      <c r="U192" s="36">
        <f>SUMIFS(СВЦЭМ!$F$33:$F$776,СВЦЭМ!$A$33:$A$776,$A192,СВЦЭМ!$B$33:$B$776,U$190)+'СЕТ СН'!$F$12</f>
        <v>227.01262052999999</v>
      </c>
      <c r="V192" s="36">
        <f>SUMIFS(СВЦЭМ!$F$33:$F$776,СВЦЭМ!$A$33:$A$776,$A192,СВЦЭМ!$B$33:$B$776,V$190)+'СЕТ СН'!$F$12</f>
        <v>223.53661514000001</v>
      </c>
      <c r="W192" s="36">
        <f>SUMIFS(СВЦЭМ!$F$33:$F$776,СВЦЭМ!$A$33:$A$776,$A192,СВЦЭМ!$B$33:$B$776,W$190)+'СЕТ СН'!$F$12</f>
        <v>225.1679326</v>
      </c>
      <c r="X192" s="36">
        <f>SUMIFS(СВЦЭМ!$F$33:$F$776,СВЦЭМ!$A$33:$A$776,$A192,СВЦЭМ!$B$33:$B$776,X$190)+'СЕТ СН'!$F$12</f>
        <v>226.46101618</v>
      </c>
      <c r="Y192" s="36">
        <f>SUMIFS(СВЦЭМ!$F$33:$F$776,СВЦЭМ!$A$33:$A$776,$A192,СВЦЭМ!$B$33:$B$776,Y$190)+'СЕТ СН'!$F$12</f>
        <v>233.54025081</v>
      </c>
    </row>
    <row r="193" spans="1:25" ht="15.75" x14ac:dyDescent="0.2">
      <c r="A193" s="35">
        <f t="shared" ref="A193:A221" si="5">A192+1</f>
        <v>43924</v>
      </c>
      <c r="B193" s="36">
        <f>SUMIFS(СВЦЭМ!$F$33:$F$776,СВЦЭМ!$A$33:$A$776,$A193,СВЦЭМ!$B$33:$B$776,B$190)+'СЕТ СН'!$F$12</f>
        <v>229.21531515000001</v>
      </c>
      <c r="C193" s="36">
        <f>SUMIFS(СВЦЭМ!$F$33:$F$776,СВЦЭМ!$A$33:$A$776,$A193,СВЦЭМ!$B$33:$B$776,C$190)+'СЕТ СН'!$F$12</f>
        <v>239.57794827999999</v>
      </c>
      <c r="D193" s="36">
        <f>SUMIFS(СВЦЭМ!$F$33:$F$776,СВЦЭМ!$A$33:$A$776,$A193,СВЦЭМ!$B$33:$B$776,D$190)+'СЕТ СН'!$F$12</f>
        <v>243.66328257999999</v>
      </c>
      <c r="E193" s="36">
        <f>SUMIFS(СВЦЭМ!$F$33:$F$776,СВЦЭМ!$A$33:$A$776,$A193,СВЦЭМ!$B$33:$B$776,E$190)+'СЕТ СН'!$F$12</f>
        <v>242.30990958000001</v>
      </c>
      <c r="F193" s="36">
        <f>SUMIFS(СВЦЭМ!$F$33:$F$776,СВЦЭМ!$A$33:$A$776,$A193,СВЦЭМ!$B$33:$B$776,F$190)+'СЕТ СН'!$F$12</f>
        <v>241.17664801000001</v>
      </c>
      <c r="G193" s="36">
        <f>SUMIFS(СВЦЭМ!$F$33:$F$776,СВЦЭМ!$A$33:$A$776,$A193,СВЦЭМ!$B$33:$B$776,G$190)+'СЕТ СН'!$F$12</f>
        <v>241.47097277</v>
      </c>
      <c r="H193" s="36">
        <f>SUMIFS(СВЦЭМ!$F$33:$F$776,СВЦЭМ!$A$33:$A$776,$A193,СВЦЭМ!$B$33:$B$776,H$190)+'СЕТ СН'!$F$12</f>
        <v>238.10863836999999</v>
      </c>
      <c r="I193" s="36">
        <f>SUMIFS(СВЦЭМ!$F$33:$F$776,СВЦЭМ!$A$33:$A$776,$A193,СВЦЭМ!$B$33:$B$776,I$190)+'СЕТ СН'!$F$12</f>
        <v>232.84288874000001</v>
      </c>
      <c r="J193" s="36">
        <f>SUMIFS(СВЦЭМ!$F$33:$F$776,СВЦЭМ!$A$33:$A$776,$A193,СВЦЭМ!$B$33:$B$776,J$190)+'СЕТ СН'!$F$12</f>
        <v>218.30428429</v>
      </c>
      <c r="K193" s="36">
        <f>SUMIFS(СВЦЭМ!$F$33:$F$776,СВЦЭМ!$A$33:$A$776,$A193,СВЦЭМ!$B$33:$B$776,K$190)+'СЕТ СН'!$F$12</f>
        <v>219.10181295000001</v>
      </c>
      <c r="L193" s="36">
        <f>SUMIFS(СВЦЭМ!$F$33:$F$776,СВЦЭМ!$A$33:$A$776,$A193,СВЦЭМ!$B$33:$B$776,L$190)+'СЕТ СН'!$F$12</f>
        <v>222.13515925999999</v>
      </c>
      <c r="M193" s="36">
        <f>SUMIFS(СВЦЭМ!$F$33:$F$776,СВЦЭМ!$A$33:$A$776,$A193,СВЦЭМ!$B$33:$B$776,M$190)+'СЕТ СН'!$F$12</f>
        <v>222.63501463</v>
      </c>
      <c r="N193" s="36">
        <f>SUMIFS(СВЦЭМ!$F$33:$F$776,СВЦЭМ!$A$33:$A$776,$A193,СВЦЭМ!$B$33:$B$776,N$190)+'СЕТ СН'!$F$12</f>
        <v>227.15300687000001</v>
      </c>
      <c r="O193" s="36">
        <f>SUMIFS(СВЦЭМ!$F$33:$F$776,СВЦЭМ!$A$33:$A$776,$A193,СВЦЭМ!$B$33:$B$776,O$190)+'СЕТ СН'!$F$12</f>
        <v>230.74231001999999</v>
      </c>
      <c r="P193" s="36">
        <f>SUMIFS(СВЦЭМ!$F$33:$F$776,СВЦЭМ!$A$33:$A$776,$A193,СВЦЭМ!$B$33:$B$776,P$190)+'СЕТ СН'!$F$12</f>
        <v>226.66325395999999</v>
      </c>
      <c r="Q193" s="36">
        <f>SUMIFS(СВЦЭМ!$F$33:$F$776,СВЦЭМ!$A$33:$A$776,$A193,СВЦЭМ!$B$33:$B$776,Q$190)+'СЕТ СН'!$F$12</f>
        <v>229.40386952</v>
      </c>
      <c r="R193" s="36">
        <f>SUMIFS(СВЦЭМ!$F$33:$F$776,СВЦЭМ!$A$33:$A$776,$A193,СВЦЭМ!$B$33:$B$776,R$190)+'СЕТ СН'!$F$12</f>
        <v>228.66101209000001</v>
      </c>
      <c r="S193" s="36">
        <f>SUMIFS(СВЦЭМ!$F$33:$F$776,СВЦЭМ!$A$33:$A$776,$A193,СВЦЭМ!$B$33:$B$776,S$190)+'СЕТ СН'!$F$12</f>
        <v>227.10156180999999</v>
      </c>
      <c r="T193" s="36">
        <f>SUMIFS(СВЦЭМ!$F$33:$F$776,СВЦЭМ!$A$33:$A$776,$A193,СВЦЭМ!$B$33:$B$776,T$190)+'СЕТ СН'!$F$12</f>
        <v>223.16224136</v>
      </c>
      <c r="U193" s="36">
        <f>SUMIFS(СВЦЭМ!$F$33:$F$776,СВЦЭМ!$A$33:$A$776,$A193,СВЦЭМ!$B$33:$B$776,U$190)+'СЕТ СН'!$F$12</f>
        <v>217.43551581</v>
      </c>
      <c r="V193" s="36">
        <f>SUMIFS(СВЦЭМ!$F$33:$F$776,СВЦЭМ!$A$33:$A$776,$A193,СВЦЭМ!$B$33:$B$776,V$190)+'СЕТ СН'!$F$12</f>
        <v>214.83009128</v>
      </c>
      <c r="W193" s="36">
        <f>SUMIFS(СВЦЭМ!$F$33:$F$776,СВЦЭМ!$A$33:$A$776,$A193,СВЦЭМ!$B$33:$B$776,W$190)+'СЕТ СН'!$F$12</f>
        <v>216.49188095</v>
      </c>
      <c r="X193" s="36">
        <f>SUMIFS(СВЦЭМ!$F$33:$F$776,СВЦЭМ!$A$33:$A$776,$A193,СВЦЭМ!$B$33:$B$776,X$190)+'СЕТ СН'!$F$12</f>
        <v>220.24115126000001</v>
      </c>
      <c r="Y193" s="36">
        <f>SUMIFS(СВЦЭМ!$F$33:$F$776,СВЦЭМ!$A$33:$A$776,$A193,СВЦЭМ!$B$33:$B$776,Y$190)+'СЕТ СН'!$F$12</f>
        <v>228.86033302999999</v>
      </c>
    </row>
    <row r="194" spans="1:25" ht="15.75" x14ac:dyDescent="0.2">
      <c r="A194" s="35">
        <f t="shared" si="5"/>
        <v>43925</v>
      </c>
      <c r="B194" s="36">
        <f>SUMIFS(СВЦЭМ!$F$33:$F$776,СВЦЭМ!$A$33:$A$776,$A194,СВЦЭМ!$B$33:$B$776,B$190)+'СЕТ СН'!$F$12</f>
        <v>234.44835424999999</v>
      </c>
      <c r="C194" s="36">
        <f>SUMIFS(СВЦЭМ!$F$33:$F$776,СВЦЭМ!$A$33:$A$776,$A194,СВЦЭМ!$B$33:$B$776,C$190)+'СЕТ СН'!$F$12</f>
        <v>241.55520755000001</v>
      </c>
      <c r="D194" s="36">
        <f>SUMIFS(СВЦЭМ!$F$33:$F$776,СВЦЭМ!$A$33:$A$776,$A194,СВЦЭМ!$B$33:$B$776,D$190)+'СЕТ СН'!$F$12</f>
        <v>245.43203546000001</v>
      </c>
      <c r="E194" s="36">
        <f>SUMIFS(СВЦЭМ!$F$33:$F$776,СВЦЭМ!$A$33:$A$776,$A194,СВЦЭМ!$B$33:$B$776,E$190)+'СЕТ СН'!$F$12</f>
        <v>248.80254124999999</v>
      </c>
      <c r="F194" s="36">
        <f>SUMIFS(СВЦЭМ!$F$33:$F$776,СВЦЭМ!$A$33:$A$776,$A194,СВЦЭМ!$B$33:$B$776,F$190)+'СЕТ СН'!$F$12</f>
        <v>248.62621931000001</v>
      </c>
      <c r="G194" s="36">
        <f>SUMIFS(СВЦЭМ!$F$33:$F$776,СВЦЭМ!$A$33:$A$776,$A194,СВЦЭМ!$B$33:$B$776,G$190)+'СЕТ СН'!$F$12</f>
        <v>248.21254680999999</v>
      </c>
      <c r="H194" s="36">
        <f>SUMIFS(СВЦЭМ!$F$33:$F$776,СВЦЭМ!$A$33:$A$776,$A194,СВЦЭМ!$B$33:$B$776,H$190)+'СЕТ СН'!$F$12</f>
        <v>241.84533901</v>
      </c>
      <c r="I194" s="36">
        <f>SUMIFS(СВЦЭМ!$F$33:$F$776,СВЦЭМ!$A$33:$A$776,$A194,СВЦЭМ!$B$33:$B$776,I$190)+'СЕТ СН'!$F$12</f>
        <v>237.44926487999999</v>
      </c>
      <c r="J194" s="36">
        <f>SUMIFS(СВЦЭМ!$F$33:$F$776,СВЦЭМ!$A$33:$A$776,$A194,СВЦЭМ!$B$33:$B$776,J$190)+'СЕТ СН'!$F$12</f>
        <v>224.08378893</v>
      </c>
      <c r="K194" s="36">
        <f>SUMIFS(СВЦЭМ!$F$33:$F$776,СВЦЭМ!$A$33:$A$776,$A194,СВЦЭМ!$B$33:$B$776,K$190)+'СЕТ СН'!$F$12</f>
        <v>217.60466912999999</v>
      </c>
      <c r="L194" s="36">
        <f>SUMIFS(СВЦЭМ!$F$33:$F$776,СВЦЭМ!$A$33:$A$776,$A194,СВЦЭМ!$B$33:$B$776,L$190)+'СЕТ СН'!$F$12</f>
        <v>216.84260445000001</v>
      </c>
      <c r="M194" s="36">
        <f>SUMIFS(СВЦЭМ!$F$33:$F$776,СВЦЭМ!$A$33:$A$776,$A194,СВЦЭМ!$B$33:$B$776,M$190)+'СЕТ СН'!$F$12</f>
        <v>216.12082975999999</v>
      </c>
      <c r="N194" s="36">
        <f>SUMIFS(СВЦЭМ!$F$33:$F$776,СВЦЭМ!$A$33:$A$776,$A194,СВЦЭМ!$B$33:$B$776,N$190)+'СЕТ СН'!$F$12</f>
        <v>218.83500257</v>
      </c>
      <c r="O194" s="36">
        <f>SUMIFS(СВЦЭМ!$F$33:$F$776,СВЦЭМ!$A$33:$A$776,$A194,СВЦЭМ!$B$33:$B$776,O$190)+'СЕТ СН'!$F$12</f>
        <v>221.19470888000001</v>
      </c>
      <c r="P194" s="36">
        <f>SUMIFS(СВЦЭМ!$F$33:$F$776,СВЦЭМ!$A$33:$A$776,$A194,СВЦЭМ!$B$33:$B$776,P$190)+'СЕТ СН'!$F$12</f>
        <v>220.55470566</v>
      </c>
      <c r="Q194" s="36">
        <f>SUMIFS(СВЦЭМ!$F$33:$F$776,СВЦЭМ!$A$33:$A$776,$A194,СВЦЭМ!$B$33:$B$776,Q$190)+'СЕТ СН'!$F$12</f>
        <v>222.85754800000001</v>
      </c>
      <c r="R194" s="36">
        <f>SUMIFS(СВЦЭМ!$F$33:$F$776,СВЦЭМ!$A$33:$A$776,$A194,СВЦЭМ!$B$33:$B$776,R$190)+'СЕТ СН'!$F$12</f>
        <v>221.21780648000001</v>
      </c>
      <c r="S194" s="36">
        <f>SUMIFS(СВЦЭМ!$F$33:$F$776,СВЦЭМ!$A$33:$A$776,$A194,СВЦЭМ!$B$33:$B$776,S$190)+'СЕТ СН'!$F$12</f>
        <v>219.90649099999999</v>
      </c>
      <c r="T194" s="36">
        <f>SUMIFS(СВЦЭМ!$F$33:$F$776,СВЦЭМ!$A$33:$A$776,$A194,СВЦЭМ!$B$33:$B$776,T$190)+'СЕТ СН'!$F$12</f>
        <v>216.76571229000001</v>
      </c>
      <c r="U194" s="36">
        <f>SUMIFS(СВЦЭМ!$F$33:$F$776,СВЦЭМ!$A$33:$A$776,$A194,СВЦЭМ!$B$33:$B$776,U$190)+'СЕТ СН'!$F$12</f>
        <v>213.58391743000001</v>
      </c>
      <c r="V194" s="36">
        <f>SUMIFS(СВЦЭМ!$F$33:$F$776,СВЦЭМ!$A$33:$A$776,$A194,СВЦЭМ!$B$33:$B$776,V$190)+'СЕТ СН'!$F$12</f>
        <v>214.12749497999999</v>
      </c>
      <c r="W194" s="36">
        <f>SUMIFS(СВЦЭМ!$F$33:$F$776,СВЦЭМ!$A$33:$A$776,$A194,СВЦЭМ!$B$33:$B$776,W$190)+'СЕТ СН'!$F$12</f>
        <v>211.55339375</v>
      </c>
      <c r="X194" s="36">
        <f>SUMIFS(СВЦЭМ!$F$33:$F$776,СВЦЭМ!$A$33:$A$776,$A194,СВЦЭМ!$B$33:$B$776,X$190)+'СЕТ СН'!$F$12</f>
        <v>214.18392657999999</v>
      </c>
      <c r="Y194" s="36">
        <f>SUMIFS(СВЦЭМ!$F$33:$F$776,СВЦЭМ!$A$33:$A$776,$A194,СВЦЭМ!$B$33:$B$776,Y$190)+'СЕТ СН'!$F$12</f>
        <v>224.69379873</v>
      </c>
    </row>
    <row r="195" spans="1:25" ht="15.75" x14ac:dyDescent="0.2">
      <c r="A195" s="35">
        <f t="shared" si="5"/>
        <v>43926</v>
      </c>
      <c r="B195" s="36">
        <f>SUMIFS(СВЦЭМ!$F$33:$F$776,СВЦЭМ!$A$33:$A$776,$A195,СВЦЭМ!$B$33:$B$776,B$190)+'СЕТ СН'!$F$12</f>
        <v>229.00800898</v>
      </c>
      <c r="C195" s="36">
        <f>SUMIFS(СВЦЭМ!$F$33:$F$776,СВЦЭМ!$A$33:$A$776,$A195,СВЦЭМ!$B$33:$B$776,C$190)+'СЕТ СН'!$F$12</f>
        <v>243.51382225</v>
      </c>
      <c r="D195" s="36">
        <f>SUMIFS(СВЦЭМ!$F$33:$F$776,СВЦЭМ!$A$33:$A$776,$A195,СВЦЭМ!$B$33:$B$776,D$190)+'СЕТ СН'!$F$12</f>
        <v>247.30286140000001</v>
      </c>
      <c r="E195" s="36">
        <f>SUMIFS(СВЦЭМ!$F$33:$F$776,СВЦЭМ!$A$33:$A$776,$A195,СВЦЭМ!$B$33:$B$776,E$190)+'СЕТ СН'!$F$12</f>
        <v>248.96778993000001</v>
      </c>
      <c r="F195" s="36">
        <f>SUMIFS(СВЦЭМ!$F$33:$F$776,СВЦЭМ!$A$33:$A$776,$A195,СВЦЭМ!$B$33:$B$776,F$190)+'СЕТ СН'!$F$12</f>
        <v>248.58223570999999</v>
      </c>
      <c r="G195" s="36">
        <f>SUMIFS(СВЦЭМ!$F$33:$F$776,СВЦЭМ!$A$33:$A$776,$A195,СВЦЭМ!$B$33:$B$776,G$190)+'СЕТ СН'!$F$12</f>
        <v>249.34002787</v>
      </c>
      <c r="H195" s="36">
        <f>SUMIFS(СВЦЭМ!$F$33:$F$776,СВЦЭМ!$A$33:$A$776,$A195,СВЦЭМ!$B$33:$B$776,H$190)+'СЕТ СН'!$F$12</f>
        <v>245.43602695000001</v>
      </c>
      <c r="I195" s="36">
        <f>SUMIFS(СВЦЭМ!$F$33:$F$776,СВЦЭМ!$A$33:$A$776,$A195,СВЦЭМ!$B$33:$B$776,I$190)+'СЕТ СН'!$F$12</f>
        <v>241.42946522</v>
      </c>
      <c r="J195" s="36">
        <f>SUMIFS(СВЦЭМ!$F$33:$F$776,СВЦЭМ!$A$33:$A$776,$A195,СВЦЭМ!$B$33:$B$776,J$190)+'СЕТ СН'!$F$12</f>
        <v>227.94232331000001</v>
      </c>
      <c r="K195" s="36">
        <f>SUMIFS(СВЦЭМ!$F$33:$F$776,СВЦЭМ!$A$33:$A$776,$A195,СВЦЭМ!$B$33:$B$776,K$190)+'СЕТ СН'!$F$12</f>
        <v>217.97787658999999</v>
      </c>
      <c r="L195" s="36">
        <f>SUMIFS(СВЦЭМ!$F$33:$F$776,СВЦЭМ!$A$33:$A$776,$A195,СВЦЭМ!$B$33:$B$776,L$190)+'СЕТ СН'!$F$12</f>
        <v>216.01721691</v>
      </c>
      <c r="M195" s="36">
        <f>SUMIFS(СВЦЭМ!$F$33:$F$776,СВЦЭМ!$A$33:$A$776,$A195,СВЦЭМ!$B$33:$B$776,M$190)+'СЕТ СН'!$F$12</f>
        <v>215.53979902</v>
      </c>
      <c r="N195" s="36">
        <f>SUMIFS(СВЦЭМ!$F$33:$F$776,СВЦЭМ!$A$33:$A$776,$A195,СВЦЭМ!$B$33:$B$776,N$190)+'СЕТ СН'!$F$12</f>
        <v>219.03244323000001</v>
      </c>
      <c r="O195" s="36">
        <f>SUMIFS(СВЦЭМ!$F$33:$F$776,СВЦЭМ!$A$33:$A$776,$A195,СВЦЭМ!$B$33:$B$776,O$190)+'СЕТ СН'!$F$12</f>
        <v>221.42607928000001</v>
      </c>
      <c r="P195" s="36">
        <f>SUMIFS(СВЦЭМ!$F$33:$F$776,СВЦЭМ!$A$33:$A$776,$A195,СВЦЭМ!$B$33:$B$776,P$190)+'СЕТ СН'!$F$12</f>
        <v>216.28271776</v>
      </c>
      <c r="Q195" s="36">
        <f>SUMIFS(СВЦЭМ!$F$33:$F$776,СВЦЭМ!$A$33:$A$776,$A195,СВЦЭМ!$B$33:$B$776,Q$190)+'СЕТ СН'!$F$12</f>
        <v>217.59298398000001</v>
      </c>
      <c r="R195" s="36">
        <f>SUMIFS(СВЦЭМ!$F$33:$F$776,СВЦЭМ!$A$33:$A$776,$A195,СВЦЭМ!$B$33:$B$776,R$190)+'СЕТ СН'!$F$12</f>
        <v>217.50363813999999</v>
      </c>
      <c r="S195" s="36">
        <f>SUMIFS(СВЦЭМ!$F$33:$F$776,СВЦЭМ!$A$33:$A$776,$A195,СВЦЭМ!$B$33:$B$776,S$190)+'СЕТ СН'!$F$12</f>
        <v>217.55485623000001</v>
      </c>
      <c r="T195" s="36">
        <f>SUMIFS(СВЦЭМ!$F$33:$F$776,СВЦЭМ!$A$33:$A$776,$A195,СВЦЭМ!$B$33:$B$776,T$190)+'СЕТ СН'!$F$12</f>
        <v>215.46558593</v>
      </c>
      <c r="U195" s="36">
        <f>SUMIFS(СВЦЭМ!$F$33:$F$776,СВЦЭМ!$A$33:$A$776,$A195,СВЦЭМ!$B$33:$B$776,U$190)+'СЕТ СН'!$F$12</f>
        <v>212.27844594000001</v>
      </c>
      <c r="V195" s="36">
        <f>SUMIFS(СВЦЭМ!$F$33:$F$776,СВЦЭМ!$A$33:$A$776,$A195,СВЦЭМ!$B$33:$B$776,V$190)+'СЕТ СН'!$F$12</f>
        <v>208.24768409999999</v>
      </c>
      <c r="W195" s="36">
        <f>SUMIFS(СВЦЭМ!$F$33:$F$776,СВЦЭМ!$A$33:$A$776,$A195,СВЦЭМ!$B$33:$B$776,W$190)+'СЕТ СН'!$F$12</f>
        <v>204.16355683</v>
      </c>
      <c r="X195" s="36">
        <f>SUMIFS(СВЦЭМ!$F$33:$F$776,СВЦЭМ!$A$33:$A$776,$A195,СВЦЭМ!$B$33:$B$776,X$190)+'СЕТ СН'!$F$12</f>
        <v>203.22103213</v>
      </c>
      <c r="Y195" s="36">
        <f>SUMIFS(СВЦЭМ!$F$33:$F$776,СВЦЭМ!$A$33:$A$776,$A195,СВЦЭМ!$B$33:$B$776,Y$190)+'СЕТ СН'!$F$12</f>
        <v>212.25675233000001</v>
      </c>
    </row>
    <row r="196" spans="1:25" ht="15.75" x14ac:dyDescent="0.2">
      <c r="A196" s="35">
        <f t="shared" si="5"/>
        <v>43927</v>
      </c>
      <c r="B196" s="36">
        <f>SUMIFS(СВЦЭМ!$F$33:$F$776,СВЦЭМ!$A$33:$A$776,$A196,СВЦЭМ!$B$33:$B$776,B$190)+'СЕТ СН'!$F$12</f>
        <v>237.7398858</v>
      </c>
      <c r="C196" s="36">
        <f>SUMIFS(СВЦЭМ!$F$33:$F$776,СВЦЭМ!$A$33:$A$776,$A196,СВЦЭМ!$B$33:$B$776,C$190)+'СЕТ СН'!$F$12</f>
        <v>244.5127091</v>
      </c>
      <c r="D196" s="36">
        <f>SUMIFS(СВЦЭМ!$F$33:$F$776,СВЦЭМ!$A$33:$A$776,$A196,СВЦЭМ!$B$33:$B$776,D$190)+'СЕТ СН'!$F$12</f>
        <v>247.59077762000001</v>
      </c>
      <c r="E196" s="36">
        <f>SUMIFS(СВЦЭМ!$F$33:$F$776,СВЦЭМ!$A$33:$A$776,$A196,СВЦЭМ!$B$33:$B$776,E$190)+'СЕТ СН'!$F$12</f>
        <v>249.4883221</v>
      </c>
      <c r="F196" s="36">
        <f>SUMIFS(СВЦЭМ!$F$33:$F$776,СВЦЭМ!$A$33:$A$776,$A196,СВЦЭМ!$B$33:$B$776,F$190)+'СЕТ СН'!$F$12</f>
        <v>248.70372319000001</v>
      </c>
      <c r="G196" s="36">
        <f>SUMIFS(СВЦЭМ!$F$33:$F$776,СВЦЭМ!$A$33:$A$776,$A196,СВЦЭМ!$B$33:$B$776,G$190)+'СЕТ СН'!$F$12</f>
        <v>248.84229633999999</v>
      </c>
      <c r="H196" s="36">
        <f>SUMIFS(СВЦЭМ!$F$33:$F$776,СВЦЭМ!$A$33:$A$776,$A196,СВЦЭМ!$B$33:$B$776,H$190)+'СЕТ СН'!$F$12</f>
        <v>246.34479539</v>
      </c>
      <c r="I196" s="36">
        <f>SUMIFS(СВЦЭМ!$F$33:$F$776,СВЦЭМ!$A$33:$A$776,$A196,СВЦЭМ!$B$33:$B$776,I$190)+'СЕТ СН'!$F$12</f>
        <v>239.51099034999999</v>
      </c>
      <c r="J196" s="36">
        <f>SUMIFS(СВЦЭМ!$F$33:$F$776,СВЦЭМ!$A$33:$A$776,$A196,СВЦЭМ!$B$33:$B$776,J$190)+'СЕТ СН'!$F$12</f>
        <v>227.76643451999999</v>
      </c>
      <c r="K196" s="36">
        <f>SUMIFS(СВЦЭМ!$F$33:$F$776,СВЦЭМ!$A$33:$A$776,$A196,СВЦЭМ!$B$33:$B$776,K$190)+'СЕТ СН'!$F$12</f>
        <v>227.58868353</v>
      </c>
      <c r="L196" s="36">
        <f>SUMIFS(СВЦЭМ!$F$33:$F$776,СВЦЭМ!$A$33:$A$776,$A196,СВЦЭМ!$B$33:$B$776,L$190)+'СЕТ СН'!$F$12</f>
        <v>223.74463421999999</v>
      </c>
      <c r="M196" s="36">
        <f>SUMIFS(СВЦЭМ!$F$33:$F$776,СВЦЭМ!$A$33:$A$776,$A196,СВЦЭМ!$B$33:$B$776,M$190)+'СЕТ СН'!$F$12</f>
        <v>224.56873340999999</v>
      </c>
      <c r="N196" s="36">
        <f>SUMIFS(СВЦЭМ!$F$33:$F$776,СВЦЭМ!$A$33:$A$776,$A196,СВЦЭМ!$B$33:$B$776,N$190)+'СЕТ СН'!$F$12</f>
        <v>224.20861823000001</v>
      </c>
      <c r="O196" s="36">
        <f>SUMIFS(СВЦЭМ!$F$33:$F$776,СВЦЭМ!$A$33:$A$776,$A196,СВЦЭМ!$B$33:$B$776,O$190)+'СЕТ СН'!$F$12</f>
        <v>227.82134343999999</v>
      </c>
      <c r="P196" s="36">
        <f>SUMIFS(СВЦЭМ!$F$33:$F$776,СВЦЭМ!$A$33:$A$776,$A196,СВЦЭМ!$B$33:$B$776,P$190)+'СЕТ СН'!$F$12</f>
        <v>223.84215037999999</v>
      </c>
      <c r="Q196" s="36">
        <f>SUMIFS(СВЦЭМ!$F$33:$F$776,СВЦЭМ!$A$33:$A$776,$A196,СВЦЭМ!$B$33:$B$776,Q$190)+'СЕТ СН'!$F$12</f>
        <v>225.28067508999999</v>
      </c>
      <c r="R196" s="36">
        <f>SUMIFS(СВЦЭМ!$F$33:$F$776,СВЦЭМ!$A$33:$A$776,$A196,СВЦЭМ!$B$33:$B$776,R$190)+'СЕТ СН'!$F$12</f>
        <v>220.77681197000001</v>
      </c>
      <c r="S196" s="36">
        <f>SUMIFS(СВЦЭМ!$F$33:$F$776,СВЦЭМ!$A$33:$A$776,$A196,СВЦЭМ!$B$33:$B$776,S$190)+'СЕТ СН'!$F$12</f>
        <v>224.41882679</v>
      </c>
      <c r="T196" s="36">
        <f>SUMIFS(СВЦЭМ!$F$33:$F$776,СВЦЭМ!$A$33:$A$776,$A196,СВЦЭМ!$B$33:$B$776,T$190)+'СЕТ СН'!$F$12</f>
        <v>220.47170043</v>
      </c>
      <c r="U196" s="36">
        <f>SUMIFS(СВЦЭМ!$F$33:$F$776,СВЦЭМ!$A$33:$A$776,$A196,СВЦЭМ!$B$33:$B$776,U$190)+'СЕТ СН'!$F$12</f>
        <v>215.26508616000001</v>
      </c>
      <c r="V196" s="36">
        <f>SUMIFS(СВЦЭМ!$F$33:$F$776,СВЦЭМ!$A$33:$A$776,$A196,СВЦЭМ!$B$33:$B$776,V$190)+'СЕТ СН'!$F$12</f>
        <v>215.97734675999999</v>
      </c>
      <c r="W196" s="36">
        <f>SUMIFS(СВЦЭМ!$F$33:$F$776,СВЦЭМ!$A$33:$A$776,$A196,СВЦЭМ!$B$33:$B$776,W$190)+'СЕТ СН'!$F$12</f>
        <v>214.01373975000001</v>
      </c>
      <c r="X196" s="36">
        <f>SUMIFS(СВЦЭМ!$F$33:$F$776,СВЦЭМ!$A$33:$A$776,$A196,СВЦЭМ!$B$33:$B$776,X$190)+'СЕТ СН'!$F$12</f>
        <v>217.56783124</v>
      </c>
      <c r="Y196" s="36">
        <f>SUMIFS(СВЦЭМ!$F$33:$F$776,СВЦЭМ!$A$33:$A$776,$A196,СВЦЭМ!$B$33:$B$776,Y$190)+'СЕТ СН'!$F$12</f>
        <v>228.08775965000001</v>
      </c>
    </row>
    <row r="197" spans="1:25" ht="15.75" x14ac:dyDescent="0.2">
      <c r="A197" s="35">
        <f t="shared" si="5"/>
        <v>43928</v>
      </c>
      <c r="B197" s="36">
        <f>SUMIFS(СВЦЭМ!$F$33:$F$776,СВЦЭМ!$A$33:$A$776,$A197,СВЦЭМ!$B$33:$B$776,B$190)+'СЕТ СН'!$F$12</f>
        <v>238.81002340000001</v>
      </c>
      <c r="C197" s="36">
        <f>SUMIFS(СВЦЭМ!$F$33:$F$776,СВЦЭМ!$A$33:$A$776,$A197,СВЦЭМ!$B$33:$B$776,C$190)+'СЕТ СН'!$F$12</f>
        <v>244.78480342</v>
      </c>
      <c r="D197" s="36">
        <f>SUMIFS(СВЦЭМ!$F$33:$F$776,СВЦЭМ!$A$33:$A$776,$A197,СВЦЭМ!$B$33:$B$776,D$190)+'СЕТ СН'!$F$12</f>
        <v>250.13982770999999</v>
      </c>
      <c r="E197" s="36">
        <f>SUMIFS(СВЦЭМ!$F$33:$F$776,СВЦЭМ!$A$33:$A$776,$A197,СВЦЭМ!$B$33:$B$776,E$190)+'СЕТ СН'!$F$12</f>
        <v>254.70408555</v>
      </c>
      <c r="F197" s="36">
        <f>SUMIFS(СВЦЭМ!$F$33:$F$776,СВЦЭМ!$A$33:$A$776,$A197,СВЦЭМ!$B$33:$B$776,F$190)+'СЕТ СН'!$F$12</f>
        <v>254.29957271999999</v>
      </c>
      <c r="G197" s="36">
        <f>SUMIFS(СВЦЭМ!$F$33:$F$776,СВЦЭМ!$A$33:$A$776,$A197,СВЦЭМ!$B$33:$B$776,G$190)+'СЕТ СН'!$F$12</f>
        <v>254.44951402999999</v>
      </c>
      <c r="H197" s="36">
        <f>SUMIFS(СВЦЭМ!$F$33:$F$776,СВЦЭМ!$A$33:$A$776,$A197,СВЦЭМ!$B$33:$B$776,H$190)+'СЕТ СН'!$F$12</f>
        <v>249.74557905</v>
      </c>
      <c r="I197" s="36">
        <f>SUMIFS(СВЦЭМ!$F$33:$F$776,СВЦЭМ!$A$33:$A$776,$A197,СВЦЭМ!$B$33:$B$776,I$190)+'СЕТ СН'!$F$12</f>
        <v>243.49502985000001</v>
      </c>
      <c r="J197" s="36">
        <f>SUMIFS(СВЦЭМ!$F$33:$F$776,СВЦЭМ!$A$33:$A$776,$A197,СВЦЭМ!$B$33:$B$776,J$190)+'СЕТ СН'!$F$12</f>
        <v>228.99229754999999</v>
      </c>
      <c r="K197" s="36">
        <f>SUMIFS(СВЦЭМ!$F$33:$F$776,СВЦЭМ!$A$33:$A$776,$A197,СВЦЭМ!$B$33:$B$776,K$190)+'СЕТ СН'!$F$12</f>
        <v>229.62084543</v>
      </c>
      <c r="L197" s="36">
        <f>SUMIFS(СВЦЭМ!$F$33:$F$776,СВЦЭМ!$A$33:$A$776,$A197,СВЦЭМ!$B$33:$B$776,L$190)+'СЕТ СН'!$F$12</f>
        <v>231.10845313999999</v>
      </c>
      <c r="M197" s="36">
        <f>SUMIFS(СВЦЭМ!$F$33:$F$776,СВЦЭМ!$A$33:$A$776,$A197,СВЦЭМ!$B$33:$B$776,M$190)+'СЕТ СН'!$F$12</f>
        <v>230.39128134000001</v>
      </c>
      <c r="N197" s="36">
        <f>SUMIFS(СВЦЭМ!$F$33:$F$776,СВЦЭМ!$A$33:$A$776,$A197,СВЦЭМ!$B$33:$B$776,N$190)+'СЕТ СН'!$F$12</f>
        <v>230.09981188</v>
      </c>
      <c r="O197" s="36">
        <f>SUMIFS(СВЦЭМ!$F$33:$F$776,СВЦЭМ!$A$33:$A$776,$A197,СВЦЭМ!$B$33:$B$776,O$190)+'СЕТ СН'!$F$12</f>
        <v>231.96751506000001</v>
      </c>
      <c r="P197" s="36">
        <f>SUMIFS(СВЦЭМ!$F$33:$F$776,СВЦЭМ!$A$33:$A$776,$A197,СВЦЭМ!$B$33:$B$776,P$190)+'СЕТ СН'!$F$12</f>
        <v>227.43824358000001</v>
      </c>
      <c r="Q197" s="36">
        <f>SUMIFS(СВЦЭМ!$F$33:$F$776,СВЦЭМ!$A$33:$A$776,$A197,СВЦЭМ!$B$33:$B$776,Q$190)+'СЕТ СН'!$F$12</f>
        <v>228.77882762999999</v>
      </c>
      <c r="R197" s="36">
        <f>SUMIFS(СВЦЭМ!$F$33:$F$776,СВЦЭМ!$A$33:$A$776,$A197,СВЦЭМ!$B$33:$B$776,R$190)+'СЕТ СН'!$F$12</f>
        <v>227.90873105</v>
      </c>
      <c r="S197" s="36">
        <f>SUMIFS(СВЦЭМ!$F$33:$F$776,СВЦЭМ!$A$33:$A$776,$A197,СВЦЭМ!$B$33:$B$776,S$190)+'СЕТ СН'!$F$12</f>
        <v>228.14233225000001</v>
      </c>
      <c r="T197" s="36">
        <f>SUMIFS(СВЦЭМ!$F$33:$F$776,СВЦЭМ!$A$33:$A$776,$A197,СВЦЭМ!$B$33:$B$776,T$190)+'СЕТ СН'!$F$12</f>
        <v>223.36812039</v>
      </c>
      <c r="U197" s="36">
        <f>SUMIFS(СВЦЭМ!$F$33:$F$776,СВЦЭМ!$A$33:$A$776,$A197,СВЦЭМ!$B$33:$B$776,U$190)+'СЕТ СН'!$F$12</f>
        <v>221.99199558999999</v>
      </c>
      <c r="V197" s="36">
        <f>SUMIFS(СВЦЭМ!$F$33:$F$776,СВЦЭМ!$A$33:$A$776,$A197,СВЦЭМ!$B$33:$B$776,V$190)+'СЕТ СН'!$F$12</f>
        <v>221.27232475</v>
      </c>
      <c r="W197" s="36">
        <f>SUMIFS(СВЦЭМ!$F$33:$F$776,СВЦЭМ!$A$33:$A$776,$A197,СВЦЭМ!$B$33:$B$776,W$190)+'СЕТ СН'!$F$12</f>
        <v>219.10717084000001</v>
      </c>
      <c r="X197" s="36">
        <f>SUMIFS(СВЦЭМ!$F$33:$F$776,СВЦЭМ!$A$33:$A$776,$A197,СВЦЭМ!$B$33:$B$776,X$190)+'СЕТ СН'!$F$12</f>
        <v>219.83004457999999</v>
      </c>
      <c r="Y197" s="36">
        <f>SUMIFS(СВЦЭМ!$F$33:$F$776,СВЦЭМ!$A$33:$A$776,$A197,СВЦЭМ!$B$33:$B$776,Y$190)+'СЕТ СН'!$F$12</f>
        <v>228.21565394000001</v>
      </c>
    </row>
    <row r="198" spans="1:25" ht="15.75" x14ac:dyDescent="0.2">
      <c r="A198" s="35">
        <f t="shared" si="5"/>
        <v>43929</v>
      </c>
      <c r="B198" s="36">
        <f>SUMIFS(СВЦЭМ!$F$33:$F$776,СВЦЭМ!$A$33:$A$776,$A198,СВЦЭМ!$B$33:$B$776,B$190)+'СЕТ СН'!$F$12</f>
        <v>236.20225428000001</v>
      </c>
      <c r="C198" s="36">
        <f>SUMIFS(СВЦЭМ!$F$33:$F$776,СВЦЭМ!$A$33:$A$776,$A198,СВЦЭМ!$B$33:$B$776,C$190)+'СЕТ СН'!$F$12</f>
        <v>244.86256201</v>
      </c>
      <c r="D198" s="36">
        <f>SUMIFS(СВЦЭМ!$F$33:$F$776,СВЦЭМ!$A$33:$A$776,$A198,СВЦЭМ!$B$33:$B$776,D$190)+'СЕТ СН'!$F$12</f>
        <v>249.44442332</v>
      </c>
      <c r="E198" s="36">
        <f>SUMIFS(СВЦЭМ!$F$33:$F$776,СВЦЭМ!$A$33:$A$776,$A198,СВЦЭМ!$B$33:$B$776,E$190)+'СЕТ СН'!$F$12</f>
        <v>251.47401146000001</v>
      </c>
      <c r="F198" s="36">
        <f>SUMIFS(СВЦЭМ!$F$33:$F$776,СВЦЭМ!$A$33:$A$776,$A198,СВЦЭМ!$B$33:$B$776,F$190)+'СЕТ СН'!$F$12</f>
        <v>250.84458321</v>
      </c>
      <c r="G198" s="36">
        <f>SUMIFS(СВЦЭМ!$F$33:$F$776,СВЦЭМ!$A$33:$A$776,$A198,СВЦЭМ!$B$33:$B$776,G$190)+'СЕТ СН'!$F$12</f>
        <v>250.98962016999999</v>
      </c>
      <c r="H198" s="36">
        <f>SUMIFS(СВЦЭМ!$F$33:$F$776,СВЦЭМ!$A$33:$A$776,$A198,СВЦЭМ!$B$33:$B$776,H$190)+'СЕТ СН'!$F$12</f>
        <v>246.68199695999999</v>
      </c>
      <c r="I198" s="36">
        <f>SUMIFS(СВЦЭМ!$F$33:$F$776,СВЦЭМ!$A$33:$A$776,$A198,СВЦЭМ!$B$33:$B$776,I$190)+'СЕТ СН'!$F$12</f>
        <v>236.78466</v>
      </c>
      <c r="J198" s="36">
        <f>SUMIFS(СВЦЭМ!$F$33:$F$776,СВЦЭМ!$A$33:$A$776,$A198,СВЦЭМ!$B$33:$B$776,J$190)+'СЕТ СН'!$F$12</f>
        <v>225.08597644</v>
      </c>
      <c r="K198" s="36">
        <f>SUMIFS(СВЦЭМ!$F$33:$F$776,СВЦЭМ!$A$33:$A$776,$A198,СВЦЭМ!$B$33:$B$776,K$190)+'СЕТ СН'!$F$12</f>
        <v>222.00432727</v>
      </c>
      <c r="L198" s="36">
        <f>SUMIFS(СВЦЭМ!$F$33:$F$776,СВЦЭМ!$A$33:$A$776,$A198,СВЦЭМ!$B$33:$B$776,L$190)+'СЕТ СН'!$F$12</f>
        <v>218.73463699999999</v>
      </c>
      <c r="M198" s="36">
        <f>SUMIFS(СВЦЭМ!$F$33:$F$776,СВЦЭМ!$A$33:$A$776,$A198,СВЦЭМ!$B$33:$B$776,M$190)+'СЕТ СН'!$F$12</f>
        <v>217.94541752999999</v>
      </c>
      <c r="N198" s="36">
        <f>SUMIFS(СВЦЭМ!$F$33:$F$776,СВЦЭМ!$A$33:$A$776,$A198,СВЦЭМ!$B$33:$B$776,N$190)+'СЕТ СН'!$F$12</f>
        <v>221.65982535000001</v>
      </c>
      <c r="O198" s="36">
        <f>SUMIFS(СВЦЭМ!$F$33:$F$776,СВЦЭМ!$A$33:$A$776,$A198,СВЦЭМ!$B$33:$B$776,O$190)+'СЕТ СН'!$F$12</f>
        <v>222.90753644</v>
      </c>
      <c r="P198" s="36">
        <f>SUMIFS(СВЦЭМ!$F$33:$F$776,СВЦЭМ!$A$33:$A$776,$A198,СВЦЭМ!$B$33:$B$776,P$190)+'СЕТ СН'!$F$12</f>
        <v>216.87256439999999</v>
      </c>
      <c r="Q198" s="36">
        <f>SUMIFS(СВЦЭМ!$F$33:$F$776,СВЦЭМ!$A$33:$A$776,$A198,СВЦЭМ!$B$33:$B$776,Q$190)+'СЕТ СН'!$F$12</f>
        <v>218.00848037</v>
      </c>
      <c r="R198" s="36">
        <f>SUMIFS(СВЦЭМ!$F$33:$F$776,СВЦЭМ!$A$33:$A$776,$A198,СВЦЭМ!$B$33:$B$776,R$190)+'СЕТ СН'!$F$12</f>
        <v>217.03580948000001</v>
      </c>
      <c r="S198" s="36">
        <f>SUMIFS(СВЦЭМ!$F$33:$F$776,СВЦЭМ!$A$33:$A$776,$A198,СВЦЭМ!$B$33:$B$776,S$190)+'СЕТ СН'!$F$12</f>
        <v>215.33344541</v>
      </c>
      <c r="T198" s="36">
        <f>SUMIFS(СВЦЭМ!$F$33:$F$776,СВЦЭМ!$A$33:$A$776,$A198,СВЦЭМ!$B$33:$B$776,T$190)+'СЕТ СН'!$F$12</f>
        <v>212.30448016</v>
      </c>
      <c r="U198" s="36">
        <f>SUMIFS(СВЦЭМ!$F$33:$F$776,СВЦЭМ!$A$33:$A$776,$A198,СВЦЭМ!$B$33:$B$776,U$190)+'СЕТ СН'!$F$12</f>
        <v>208.69924587</v>
      </c>
      <c r="V198" s="36">
        <f>SUMIFS(СВЦЭМ!$F$33:$F$776,СВЦЭМ!$A$33:$A$776,$A198,СВЦЭМ!$B$33:$B$776,V$190)+'СЕТ СН'!$F$12</f>
        <v>206.59092580000001</v>
      </c>
      <c r="W198" s="36">
        <f>SUMIFS(СВЦЭМ!$F$33:$F$776,СВЦЭМ!$A$33:$A$776,$A198,СВЦЭМ!$B$33:$B$776,W$190)+'СЕТ СН'!$F$12</f>
        <v>204.95481376999999</v>
      </c>
      <c r="X198" s="36">
        <f>SUMIFS(СВЦЭМ!$F$33:$F$776,СВЦЭМ!$A$33:$A$776,$A198,СВЦЭМ!$B$33:$B$776,X$190)+'СЕТ СН'!$F$12</f>
        <v>206.93210762000001</v>
      </c>
      <c r="Y198" s="36">
        <f>SUMIFS(СВЦЭМ!$F$33:$F$776,СВЦЭМ!$A$33:$A$776,$A198,СВЦЭМ!$B$33:$B$776,Y$190)+'СЕТ СН'!$F$12</f>
        <v>218.47349063999999</v>
      </c>
    </row>
    <row r="199" spans="1:25" ht="15.75" x14ac:dyDescent="0.2">
      <c r="A199" s="35">
        <f t="shared" si="5"/>
        <v>43930</v>
      </c>
      <c r="B199" s="36">
        <f>SUMIFS(СВЦЭМ!$F$33:$F$776,СВЦЭМ!$A$33:$A$776,$A199,СВЦЭМ!$B$33:$B$776,B$190)+'СЕТ СН'!$F$12</f>
        <v>232.85532631999999</v>
      </c>
      <c r="C199" s="36">
        <f>SUMIFS(СВЦЭМ!$F$33:$F$776,СВЦЭМ!$A$33:$A$776,$A199,СВЦЭМ!$B$33:$B$776,C$190)+'СЕТ СН'!$F$12</f>
        <v>240.24488916000001</v>
      </c>
      <c r="D199" s="36">
        <f>SUMIFS(СВЦЭМ!$F$33:$F$776,СВЦЭМ!$A$33:$A$776,$A199,СВЦЭМ!$B$33:$B$776,D$190)+'СЕТ СН'!$F$12</f>
        <v>246.52107895</v>
      </c>
      <c r="E199" s="36">
        <f>SUMIFS(СВЦЭМ!$F$33:$F$776,СВЦЭМ!$A$33:$A$776,$A199,СВЦЭМ!$B$33:$B$776,E$190)+'СЕТ СН'!$F$12</f>
        <v>250.95438797</v>
      </c>
      <c r="F199" s="36">
        <f>SUMIFS(СВЦЭМ!$F$33:$F$776,СВЦЭМ!$A$33:$A$776,$A199,СВЦЭМ!$B$33:$B$776,F$190)+'СЕТ СН'!$F$12</f>
        <v>250.60937541000001</v>
      </c>
      <c r="G199" s="36">
        <f>SUMIFS(СВЦЭМ!$F$33:$F$776,СВЦЭМ!$A$33:$A$776,$A199,СВЦЭМ!$B$33:$B$776,G$190)+'СЕТ СН'!$F$12</f>
        <v>249.34147537000001</v>
      </c>
      <c r="H199" s="36">
        <f>SUMIFS(СВЦЭМ!$F$33:$F$776,СВЦЭМ!$A$33:$A$776,$A199,СВЦЭМ!$B$33:$B$776,H$190)+'СЕТ СН'!$F$12</f>
        <v>247.32484538</v>
      </c>
      <c r="I199" s="36">
        <f>SUMIFS(СВЦЭМ!$F$33:$F$776,СВЦЭМ!$A$33:$A$776,$A199,СВЦЭМ!$B$33:$B$776,I$190)+'СЕТ СН'!$F$12</f>
        <v>240.9878229</v>
      </c>
      <c r="J199" s="36">
        <f>SUMIFS(СВЦЭМ!$F$33:$F$776,СВЦЭМ!$A$33:$A$776,$A199,СВЦЭМ!$B$33:$B$776,J$190)+'СЕТ СН'!$F$12</f>
        <v>226.86048478000001</v>
      </c>
      <c r="K199" s="36">
        <f>SUMIFS(СВЦЭМ!$F$33:$F$776,СВЦЭМ!$A$33:$A$776,$A199,СВЦЭМ!$B$33:$B$776,K$190)+'СЕТ СН'!$F$12</f>
        <v>225.89007466000001</v>
      </c>
      <c r="L199" s="36">
        <f>SUMIFS(СВЦЭМ!$F$33:$F$776,СВЦЭМ!$A$33:$A$776,$A199,СВЦЭМ!$B$33:$B$776,L$190)+'СЕТ СН'!$F$12</f>
        <v>221.57023065999999</v>
      </c>
      <c r="M199" s="36">
        <f>SUMIFS(СВЦЭМ!$F$33:$F$776,СВЦЭМ!$A$33:$A$776,$A199,СВЦЭМ!$B$33:$B$776,M$190)+'СЕТ СН'!$F$12</f>
        <v>220.59315427999999</v>
      </c>
      <c r="N199" s="36">
        <f>SUMIFS(СВЦЭМ!$F$33:$F$776,СВЦЭМ!$A$33:$A$776,$A199,СВЦЭМ!$B$33:$B$776,N$190)+'СЕТ СН'!$F$12</f>
        <v>220.18236300999999</v>
      </c>
      <c r="O199" s="36">
        <f>SUMIFS(СВЦЭМ!$F$33:$F$776,СВЦЭМ!$A$33:$A$776,$A199,СВЦЭМ!$B$33:$B$776,O$190)+'СЕТ СН'!$F$12</f>
        <v>222.78292164999999</v>
      </c>
      <c r="P199" s="36">
        <f>SUMIFS(СВЦЭМ!$F$33:$F$776,СВЦЭМ!$A$33:$A$776,$A199,СВЦЭМ!$B$33:$B$776,P$190)+'СЕТ СН'!$F$12</f>
        <v>214.80249978000001</v>
      </c>
      <c r="Q199" s="36">
        <f>SUMIFS(СВЦЭМ!$F$33:$F$776,СВЦЭМ!$A$33:$A$776,$A199,СВЦЭМ!$B$33:$B$776,Q$190)+'СЕТ СН'!$F$12</f>
        <v>216.33816647</v>
      </c>
      <c r="R199" s="36">
        <f>SUMIFS(СВЦЭМ!$F$33:$F$776,СВЦЭМ!$A$33:$A$776,$A199,СВЦЭМ!$B$33:$B$776,R$190)+'СЕТ СН'!$F$12</f>
        <v>216.04300741</v>
      </c>
      <c r="S199" s="36">
        <f>SUMIFS(СВЦЭМ!$F$33:$F$776,СВЦЭМ!$A$33:$A$776,$A199,СВЦЭМ!$B$33:$B$776,S$190)+'СЕТ СН'!$F$12</f>
        <v>214.39660631999999</v>
      </c>
      <c r="T199" s="36">
        <f>SUMIFS(СВЦЭМ!$F$33:$F$776,СВЦЭМ!$A$33:$A$776,$A199,СВЦЭМ!$B$33:$B$776,T$190)+'СЕТ СН'!$F$12</f>
        <v>211.32122290000001</v>
      </c>
      <c r="U199" s="36">
        <f>SUMIFS(СВЦЭМ!$F$33:$F$776,СВЦЭМ!$A$33:$A$776,$A199,СВЦЭМ!$B$33:$B$776,U$190)+'СЕТ СН'!$F$12</f>
        <v>207.53421488000001</v>
      </c>
      <c r="V199" s="36">
        <f>SUMIFS(СВЦЭМ!$F$33:$F$776,СВЦЭМ!$A$33:$A$776,$A199,СВЦЭМ!$B$33:$B$776,V$190)+'СЕТ СН'!$F$12</f>
        <v>206.58445295000001</v>
      </c>
      <c r="W199" s="36">
        <f>SUMIFS(СВЦЭМ!$F$33:$F$776,СВЦЭМ!$A$33:$A$776,$A199,СВЦЭМ!$B$33:$B$776,W$190)+'СЕТ СН'!$F$12</f>
        <v>207.20720208</v>
      </c>
      <c r="X199" s="36">
        <f>SUMIFS(СВЦЭМ!$F$33:$F$776,СВЦЭМ!$A$33:$A$776,$A199,СВЦЭМ!$B$33:$B$776,X$190)+'СЕТ СН'!$F$12</f>
        <v>209.03583807999999</v>
      </c>
      <c r="Y199" s="36">
        <f>SUMIFS(СВЦЭМ!$F$33:$F$776,СВЦЭМ!$A$33:$A$776,$A199,СВЦЭМ!$B$33:$B$776,Y$190)+'СЕТ СН'!$F$12</f>
        <v>218.05877978000001</v>
      </c>
    </row>
    <row r="200" spans="1:25" ht="15.75" x14ac:dyDescent="0.2">
      <c r="A200" s="35">
        <f t="shared" si="5"/>
        <v>43931</v>
      </c>
      <c r="B200" s="36">
        <f>SUMIFS(СВЦЭМ!$F$33:$F$776,СВЦЭМ!$A$33:$A$776,$A200,СВЦЭМ!$B$33:$B$776,B$190)+'СЕТ СН'!$F$12</f>
        <v>217.25661767</v>
      </c>
      <c r="C200" s="36">
        <f>SUMIFS(СВЦЭМ!$F$33:$F$776,СВЦЭМ!$A$33:$A$776,$A200,СВЦЭМ!$B$33:$B$776,C$190)+'СЕТ СН'!$F$12</f>
        <v>227.98351396999999</v>
      </c>
      <c r="D200" s="36">
        <f>SUMIFS(СВЦЭМ!$F$33:$F$776,СВЦЭМ!$A$33:$A$776,$A200,СВЦЭМ!$B$33:$B$776,D$190)+'СЕТ СН'!$F$12</f>
        <v>239.31356656</v>
      </c>
      <c r="E200" s="36">
        <f>SUMIFS(СВЦЭМ!$F$33:$F$776,СВЦЭМ!$A$33:$A$776,$A200,СВЦЭМ!$B$33:$B$776,E$190)+'СЕТ СН'!$F$12</f>
        <v>249.62695079</v>
      </c>
      <c r="F200" s="36">
        <f>SUMIFS(СВЦЭМ!$F$33:$F$776,СВЦЭМ!$A$33:$A$776,$A200,СВЦЭМ!$B$33:$B$776,F$190)+'СЕТ СН'!$F$12</f>
        <v>251.67604635999999</v>
      </c>
      <c r="G200" s="36">
        <f>SUMIFS(СВЦЭМ!$F$33:$F$776,СВЦЭМ!$A$33:$A$776,$A200,СВЦЭМ!$B$33:$B$776,G$190)+'СЕТ СН'!$F$12</f>
        <v>248.82076228</v>
      </c>
      <c r="H200" s="36">
        <f>SUMIFS(СВЦЭМ!$F$33:$F$776,СВЦЭМ!$A$33:$A$776,$A200,СВЦЭМ!$B$33:$B$776,H$190)+'СЕТ СН'!$F$12</f>
        <v>242.16127578999999</v>
      </c>
      <c r="I200" s="36">
        <f>SUMIFS(СВЦЭМ!$F$33:$F$776,СВЦЭМ!$A$33:$A$776,$A200,СВЦЭМ!$B$33:$B$776,I$190)+'СЕТ СН'!$F$12</f>
        <v>233.76080655000001</v>
      </c>
      <c r="J200" s="36">
        <f>SUMIFS(СВЦЭМ!$F$33:$F$776,СВЦЭМ!$A$33:$A$776,$A200,СВЦЭМ!$B$33:$B$776,J$190)+'СЕТ СН'!$F$12</f>
        <v>217.63544859999999</v>
      </c>
      <c r="K200" s="36">
        <f>SUMIFS(СВЦЭМ!$F$33:$F$776,СВЦЭМ!$A$33:$A$776,$A200,СВЦЭМ!$B$33:$B$776,K$190)+'СЕТ СН'!$F$12</f>
        <v>216.94714884999999</v>
      </c>
      <c r="L200" s="36">
        <f>SUMIFS(СВЦЭМ!$F$33:$F$776,СВЦЭМ!$A$33:$A$776,$A200,СВЦЭМ!$B$33:$B$776,L$190)+'СЕТ СН'!$F$12</f>
        <v>215.20626252</v>
      </c>
      <c r="M200" s="36">
        <f>SUMIFS(СВЦЭМ!$F$33:$F$776,СВЦЭМ!$A$33:$A$776,$A200,СВЦЭМ!$B$33:$B$776,M$190)+'СЕТ СН'!$F$12</f>
        <v>214.47551912</v>
      </c>
      <c r="N200" s="36">
        <f>SUMIFS(СВЦЭМ!$F$33:$F$776,СВЦЭМ!$A$33:$A$776,$A200,СВЦЭМ!$B$33:$B$776,N$190)+'СЕТ СН'!$F$12</f>
        <v>218.02125386</v>
      </c>
      <c r="O200" s="36">
        <f>SUMIFS(СВЦЭМ!$F$33:$F$776,СВЦЭМ!$A$33:$A$776,$A200,СВЦЭМ!$B$33:$B$776,O$190)+'СЕТ СН'!$F$12</f>
        <v>221.81301074000001</v>
      </c>
      <c r="P200" s="36">
        <f>SUMIFS(СВЦЭМ!$F$33:$F$776,СВЦЭМ!$A$33:$A$776,$A200,СВЦЭМ!$B$33:$B$776,P$190)+'СЕТ СН'!$F$12</f>
        <v>214.30684925</v>
      </c>
      <c r="Q200" s="36">
        <f>SUMIFS(СВЦЭМ!$F$33:$F$776,СВЦЭМ!$A$33:$A$776,$A200,СВЦЭМ!$B$33:$B$776,Q$190)+'СЕТ СН'!$F$12</f>
        <v>216.00530750999999</v>
      </c>
      <c r="R200" s="36">
        <f>SUMIFS(СВЦЭМ!$F$33:$F$776,СВЦЭМ!$A$33:$A$776,$A200,СВЦЭМ!$B$33:$B$776,R$190)+'СЕТ СН'!$F$12</f>
        <v>215.73655106999999</v>
      </c>
      <c r="S200" s="36">
        <f>SUMIFS(СВЦЭМ!$F$33:$F$776,СВЦЭМ!$A$33:$A$776,$A200,СВЦЭМ!$B$33:$B$776,S$190)+'СЕТ СН'!$F$12</f>
        <v>213.94629868999999</v>
      </c>
      <c r="T200" s="36">
        <f>SUMIFS(СВЦЭМ!$F$33:$F$776,СВЦЭМ!$A$33:$A$776,$A200,СВЦЭМ!$B$33:$B$776,T$190)+'СЕТ СН'!$F$12</f>
        <v>209.10993110000001</v>
      </c>
      <c r="U200" s="36">
        <f>SUMIFS(СВЦЭМ!$F$33:$F$776,СВЦЭМ!$A$33:$A$776,$A200,СВЦЭМ!$B$33:$B$776,U$190)+'СЕТ СН'!$F$12</f>
        <v>204.52167112000001</v>
      </c>
      <c r="V200" s="36">
        <f>SUMIFS(СВЦЭМ!$F$33:$F$776,СВЦЭМ!$A$33:$A$776,$A200,СВЦЭМ!$B$33:$B$776,V$190)+'СЕТ СН'!$F$12</f>
        <v>202.18352655999999</v>
      </c>
      <c r="W200" s="36">
        <f>SUMIFS(СВЦЭМ!$F$33:$F$776,СВЦЭМ!$A$33:$A$776,$A200,СВЦЭМ!$B$33:$B$776,W$190)+'СЕТ СН'!$F$12</f>
        <v>202.24658679999999</v>
      </c>
      <c r="X200" s="36">
        <f>SUMIFS(СВЦЭМ!$F$33:$F$776,СВЦЭМ!$A$33:$A$776,$A200,СВЦЭМ!$B$33:$B$776,X$190)+'СЕТ СН'!$F$12</f>
        <v>197.80231914000001</v>
      </c>
      <c r="Y200" s="36">
        <f>SUMIFS(СВЦЭМ!$F$33:$F$776,СВЦЭМ!$A$33:$A$776,$A200,СВЦЭМ!$B$33:$B$776,Y$190)+'СЕТ СН'!$F$12</f>
        <v>209.62777886000001</v>
      </c>
    </row>
    <row r="201" spans="1:25" ht="15.75" x14ac:dyDescent="0.2">
      <c r="A201" s="35">
        <f t="shared" si="5"/>
        <v>43932</v>
      </c>
      <c r="B201" s="36">
        <f>SUMIFS(СВЦЭМ!$F$33:$F$776,СВЦЭМ!$A$33:$A$776,$A201,СВЦЭМ!$B$33:$B$776,B$190)+'СЕТ СН'!$F$12</f>
        <v>219.53997143000001</v>
      </c>
      <c r="C201" s="36">
        <f>SUMIFS(СВЦЭМ!$F$33:$F$776,СВЦЭМ!$A$33:$A$776,$A201,СВЦЭМ!$B$33:$B$776,C$190)+'СЕТ СН'!$F$12</f>
        <v>223.92393224</v>
      </c>
      <c r="D201" s="36">
        <f>SUMIFS(СВЦЭМ!$F$33:$F$776,СВЦЭМ!$A$33:$A$776,$A201,СВЦЭМ!$B$33:$B$776,D$190)+'СЕТ СН'!$F$12</f>
        <v>228.20195561</v>
      </c>
      <c r="E201" s="36">
        <f>SUMIFS(СВЦЭМ!$F$33:$F$776,СВЦЭМ!$A$33:$A$776,$A201,СВЦЭМ!$B$33:$B$776,E$190)+'СЕТ СН'!$F$12</f>
        <v>230.49278658</v>
      </c>
      <c r="F201" s="36">
        <f>SUMIFS(СВЦЭМ!$F$33:$F$776,СВЦЭМ!$A$33:$A$776,$A201,СВЦЭМ!$B$33:$B$776,F$190)+'СЕТ СН'!$F$12</f>
        <v>231.59946588</v>
      </c>
      <c r="G201" s="36">
        <f>SUMIFS(СВЦЭМ!$F$33:$F$776,СВЦЭМ!$A$33:$A$776,$A201,СВЦЭМ!$B$33:$B$776,G$190)+'СЕТ СН'!$F$12</f>
        <v>230.80775388999999</v>
      </c>
      <c r="H201" s="36">
        <f>SUMIFS(СВЦЭМ!$F$33:$F$776,СВЦЭМ!$A$33:$A$776,$A201,СВЦЭМ!$B$33:$B$776,H$190)+'СЕТ СН'!$F$12</f>
        <v>226.32127371000001</v>
      </c>
      <c r="I201" s="36">
        <f>SUMIFS(СВЦЭМ!$F$33:$F$776,СВЦЭМ!$A$33:$A$776,$A201,СВЦЭМ!$B$33:$B$776,I$190)+'СЕТ СН'!$F$12</f>
        <v>220.79020876999999</v>
      </c>
      <c r="J201" s="36">
        <f>SUMIFS(СВЦЭМ!$F$33:$F$776,СВЦЭМ!$A$33:$A$776,$A201,СВЦЭМ!$B$33:$B$776,J$190)+'СЕТ СН'!$F$12</f>
        <v>214.52483146</v>
      </c>
      <c r="K201" s="36">
        <f>SUMIFS(СВЦЭМ!$F$33:$F$776,СВЦЭМ!$A$33:$A$776,$A201,СВЦЭМ!$B$33:$B$776,K$190)+'СЕТ СН'!$F$12</f>
        <v>210.79120645</v>
      </c>
      <c r="L201" s="36">
        <f>SUMIFS(СВЦЭМ!$F$33:$F$776,СВЦЭМ!$A$33:$A$776,$A201,СВЦЭМ!$B$33:$B$776,L$190)+'СЕТ СН'!$F$12</f>
        <v>211.33053559000001</v>
      </c>
      <c r="M201" s="36">
        <f>SUMIFS(СВЦЭМ!$F$33:$F$776,СВЦЭМ!$A$33:$A$776,$A201,СВЦЭМ!$B$33:$B$776,M$190)+'СЕТ СН'!$F$12</f>
        <v>215.18116653999999</v>
      </c>
      <c r="N201" s="36">
        <f>SUMIFS(СВЦЭМ!$F$33:$F$776,СВЦЭМ!$A$33:$A$776,$A201,СВЦЭМ!$B$33:$B$776,N$190)+'СЕТ СН'!$F$12</f>
        <v>220.33721466</v>
      </c>
      <c r="O201" s="36">
        <f>SUMIFS(СВЦЭМ!$F$33:$F$776,СВЦЭМ!$A$33:$A$776,$A201,СВЦЭМ!$B$33:$B$776,O$190)+'СЕТ СН'!$F$12</f>
        <v>219.857315</v>
      </c>
      <c r="P201" s="36">
        <f>SUMIFS(СВЦЭМ!$F$33:$F$776,СВЦЭМ!$A$33:$A$776,$A201,СВЦЭМ!$B$33:$B$776,P$190)+'СЕТ СН'!$F$12</f>
        <v>211.80486973000001</v>
      </c>
      <c r="Q201" s="36">
        <f>SUMIFS(СВЦЭМ!$F$33:$F$776,СВЦЭМ!$A$33:$A$776,$A201,СВЦЭМ!$B$33:$B$776,Q$190)+'СЕТ СН'!$F$12</f>
        <v>212.05080507</v>
      </c>
      <c r="R201" s="36">
        <f>SUMIFS(СВЦЭМ!$F$33:$F$776,СВЦЭМ!$A$33:$A$776,$A201,СВЦЭМ!$B$33:$B$776,R$190)+'СЕТ СН'!$F$12</f>
        <v>210.69168021999999</v>
      </c>
      <c r="S201" s="36">
        <f>SUMIFS(СВЦЭМ!$F$33:$F$776,СВЦЭМ!$A$33:$A$776,$A201,СВЦЭМ!$B$33:$B$776,S$190)+'СЕТ СН'!$F$12</f>
        <v>213.17458617</v>
      </c>
      <c r="T201" s="36">
        <f>SUMIFS(СВЦЭМ!$F$33:$F$776,СВЦЭМ!$A$33:$A$776,$A201,СВЦЭМ!$B$33:$B$776,T$190)+'СЕТ СН'!$F$12</f>
        <v>216.17959615999999</v>
      </c>
      <c r="U201" s="36">
        <f>SUMIFS(СВЦЭМ!$F$33:$F$776,СВЦЭМ!$A$33:$A$776,$A201,СВЦЭМ!$B$33:$B$776,U$190)+'СЕТ СН'!$F$12</f>
        <v>212.76914687999999</v>
      </c>
      <c r="V201" s="36">
        <f>SUMIFS(СВЦЭМ!$F$33:$F$776,СВЦЭМ!$A$33:$A$776,$A201,СВЦЭМ!$B$33:$B$776,V$190)+'СЕТ СН'!$F$12</f>
        <v>205.46223294999999</v>
      </c>
      <c r="W201" s="36">
        <f>SUMIFS(СВЦЭМ!$F$33:$F$776,СВЦЭМ!$A$33:$A$776,$A201,СВЦЭМ!$B$33:$B$776,W$190)+'СЕТ СН'!$F$12</f>
        <v>204.73337939999999</v>
      </c>
      <c r="X201" s="36">
        <f>SUMIFS(СВЦЭМ!$F$33:$F$776,СВЦЭМ!$A$33:$A$776,$A201,СВЦЭМ!$B$33:$B$776,X$190)+'СЕТ СН'!$F$12</f>
        <v>208.87749937999999</v>
      </c>
      <c r="Y201" s="36">
        <f>SUMIFS(СВЦЭМ!$F$33:$F$776,СВЦЭМ!$A$33:$A$776,$A201,СВЦЭМ!$B$33:$B$776,Y$190)+'СЕТ СН'!$F$12</f>
        <v>220.61367024</v>
      </c>
    </row>
    <row r="202" spans="1:25" ht="15.75" x14ac:dyDescent="0.2">
      <c r="A202" s="35">
        <f t="shared" si="5"/>
        <v>43933</v>
      </c>
      <c r="B202" s="36">
        <f>SUMIFS(СВЦЭМ!$F$33:$F$776,СВЦЭМ!$A$33:$A$776,$A202,СВЦЭМ!$B$33:$B$776,B$190)+'СЕТ СН'!$F$12</f>
        <v>218.02978213</v>
      </c>
      <c r="C202" s="36">
        <f>SUMIFS(СВЦЭМ!$F$33:$F$776,СВЦЭМ!$A$33:$A$776,$A202,СВЦЭМ!$B$33:$B$776,C$190)+'СЕТ СН'!$F$12</f>
        <v>218.71826116</v>
      </c>
      <c r="D202" s="36">
        <f>SUMIFS(СВЦЭМ!$F$33:$F$776,СВЦЭМ!$A$33:$A$776,$A202,СВЦЭМ!$B$33:$B$776,D$190)+'СЕТ СН'!$F$12</f>
        <v>214.59460515999999</v>
      </c>
      <c r="E202" s="36">
        <f>SUMIFS(СВЦЭМ!$F$33:$F$776,СВЦЭМ!$A$33:$A$776,$A202,СВЦЭМ!$B$33:$B$776,E$190)+'СЕТ СН'!$F$12</f>
        <v>214.49777700000001</v>
      </c>
      <c r="F202" s="36">
        <f>SUMIFS(СВЦЭМ!$F$33:$F$776,СВЦЭМ!$A$33:$A$776,$A202,СВЦЭМ!$B$33:$B$776,F$190)+'СЕТ СН'!$F$12</f>
        <v>213.23056528999999</v>
      </c>
      <c r="G202" s="36">
        <f>SUMIFS(СВЦЭМ!$F$33:$F$776,СВЦЭМ!$A$33:$A$776,$A202,СВЦЭМ!$B$33:$B$776,G$190)+'СЕТ СН'!$F$12</f>
        <v>215.28368584</v>
      </c>
      <c r="H202" s="36">
        <f>SUMIFS(СВЦЭМ!$F$33:$F$776,СВЦЭМ!$A$33:$A$776,$A202,СВЦЭМ!$B$33:$B$776,H$190)+'СЕТ СН'!$F$12</f>
        <v>216.04142306</v>
      </c>
      <c r="I202" s="36">
        <f>SUMIFS(СВЦЭМ!$F$33:$F$776,СВЦЭМ!$A$33:$A$776,$A202,СВЦЭМ!$B$33:$B$776,I$190)+'СЕТ СН'!$F$12</f>
        <v>215.86077542999999</v>
      </c>
      <c r="J202" s="36">
        <f>SUMIFS(СВЦЭМ!$F$33:$F$776,СВЦЭМ!$A$33:$A$776,$A202,СВЦЭМ!$B$33:$B$776,J$190)+'СЕТ СН'!$F$12</f>
        <v>208.58515048000001</v>
      </c>
      <c r="K202" s="36">
        <f>SUMIFS(СВЦЭМ!$F$33:$F$776,СВЦЭМ!$A$33:$A$776,$A202,СВЦЭМ!$B$33:$B$776,K$190)+'СЕТ СН'!$F$12</f>
        <v>198.90356917</v>
      </c>
      <c r="L202" s="36">
        <f>SUMIFS(СВЦЭМ!$F$33:$F$776,СВЦЭМ!$A$33:$A$776,$A202,СВЦЭМ!$B$33:$B$776,L$190)+'СЕТ СН'!$F$12</f>
        <v>199.91180297</v>
      </c>
      <c r="M202" s="36">
        <f>SUMIFS(СВЦЭМ!$F$33:$F$776,СВЦЭМ!$A$33:$A$776,$A202,СВЦЭМ!$B$33:$B$776,M$190)+'СЕТ СН'!$F$12</f>
        <v>201.38530899</v>
      </c>
      <c r="N202" s="36">
        <f>SUMIFS(СВЦЭМ!$F$33:$F$776,СВЦЭМ!$A$33:$A$776,$A202,СВЦЭМ!$B$33:$B$776,N$190)+'СЕТ СН'!$F$12</f>
        <v>204.94740872</v>
      </c>
      <c r="O202" s="36">
        <f>SUMIFS(СВЦЭМ!$F$33:$F$776,СВЦЭМ!$A$33:$A$776,$A202,СВЦЭМ!$B$33:$B$776,O$190)+'СЕТ СН'!$F$12</f>
        <v>209.09190386</v>
      </c>
      <c r="P202" s="36">
        <f>SUMIFS(СВЦЭМ!$F$33:$F$776,СВЦЭМ!$A$33:$A$776,$A202,СВЦЭМ!$B$33:$B$776,P$190)+'СЕТ СН'!$F$12</f>
        <v>211.93220631</v>
      </c>
      <c r="Q202" s="36">
        <f>SUMIFS(СВЦЭМ!$F$33:$F$776,СВЦЭМ!$A$33:$A$776,$A202,СВЦЭМ!$B$33:$B$776,Q$190)+'СЕТ СН'!$F$12</f>
        <v>213.06846664</v>
      </c>
      <c r="R202" s="36">
        <f>SUMIFS(СВЦЭМ!$F$33:$F$776,СВЦЭМ!$A$33:$A$776,$A202,СВЦЭМ!$B$33:$B$776,R$190)+'СЕТ СН'!$F$12</f>
        <v>211.42925073000001</v>
      </c>
      <c r="S202" s="36">
        <f>SUMIFS(СВЦЭМ!$F$33:$F$776,СВЦЭМ!$A$33:$A$776,$A202,СВЦЭМ!$B$33:$B$776,S$190)+'СЕТ СН'!$F$12</f>
        <v>210.21079925000001</v>
      </c>
      <c r="T202" s="36">
        <f>SUMIFS(СВЦЭМ!$F$33:$F$776,СВЦЭМ!$A$33:$A$776,$A202,СВЦЭМ!$B$33:$B$776,T$190)+'СЕТ СН'!$F$12</f>
        <v>206.07330192000001</v>
      </c>
      <c r="U202" s="36">
        <f>SUMIFS(СВЦЭМ!$F$33:$F$776,СВЦЭМ!$A$33:$A$776,$A202,СВЦЭМ!$B$33:$B$776,U$190)+'СЕТ СН'!$F$12</f>
        <v>195.59374299999999</v>
      </c>
      <c r="V202" s="36">
        <f>SUMIFS(СВЦЭМ!$F$33:$F$776,СВЦЭМ!$A$33:$A$776,$A202,СВЦЭМ!$B$33:$B$776,V$190)+'СЕТ СН'!$F$12</f>
        <v>180.83538605999999</v>
      </c>
      <c r="W202" s="36">
        <f>SUMIFS(СВЦЭМ!$F$33:$F$776,СВЦЭМ!$A$33:$A$776,$A202,СВЦЭМ!$B$33:$B$776,W$190)+'СЕТ СН'!$F$12</f>
        <v>179.84153784</v>
      </c>
      <c r="X202" s="36">
        <f>SUMIFS(СВЦЭМ!$F$33:$F$776,СВЦЭМ!$A$33:$A$776,$A202,СВЦЭМ!$B$33:$B$776,X$190)+'СЕТ СН'!$F$12</f>
        <v>189.18232373999999</v>
      </c>
      <c r="Y202" s="36">
        <f>SUMIFS(СВЦЭМ!$F$33:$F$776,СВЦЭМ!$A$33:$A$776,$A202,СВЦЭМ!$B$33:$B$776,Y$190)+'СЕТ СН'!$F$12</f>
        <v>196.35066266999999</v>
      </c>
    </row>
    <row r="203" spans="1:25" ht="15.75" x14ac:dyDescent="0.2">
      <c r="A203" s="35">
        <f t="shared" si="5"/>
        <v>43934</v>
      </c>
      <c r="B203" s="36">
        <f>SUMIFS(СВЦЭМ!$F$33:$F$776,СВЦЭМ!$A$33:$A$776,$A203,СВЦЭМ!$B$33:$B$776,B$190)+'СЕТ СН'!$F$12</f>
        <v>196.81967563000001</v>
      </c>
      <c r="C203" s="36">
        <f>SUMIFS(СВЦЭМ!$F$33:$F$776,СВЦЭМ!$A$33:$A$776,$A203,СВЦЭМ!$B$33:$B$776,C$190)+'СЕТ СН'!$F$12</f>
        <v>201.12258102000001</v>
      </c>
      <c r="D203" s="36">
        <f>SUMIFS(СВЦЭМ!$F$33:$F$776,СВЦЭМ!$A$33:$A$776,$A203,СВЦЭМ!$B$33:$B$776,D$190)+'СЕТ СН'!$F$12</f>
        <v>208.16575247</v>
      </c>
      <c r="E203" s="36">
        <f>SUMIFS(СВЦЭМ!$F$33:$F$776,СВЦЭМ!$A$33:$A$776,$A203,СВЦЭМ!$B$33:$B$776,E$190)+'СЕТ СН'!$F$12</f>
        <v>211.12151294</v>
      </c>
      <c r="F203" s="36">
        <f>SUMIFS(СВЦЭМ!$F$33:$F$776,СВЦЭМ!$A$33:$A$776,$A203,СВЦЭМ!$B$33:$B$776,F$190)+'СЕТ СН'!$F$12</f>
        <v>213.18269237000001</v>
      </c>
      <c r="G203" s="36">
        <f>SUMIFS(СВЦЭМ!$F$33:$F$776,СВЦЭМ!$A$33:$A$776,$A203,СВЦЭМ!$B$33:$B$776,G$190)+'СЕТ СН'!$F$12</f>
        <v>209.54333475000001</v>
      </c>
      <c r="H203" s="36">
        <f>SUMIFS(СВЦЭМ!$F$33:$F$776,СВЦЭМ!$A$33:$A$776,$A203,СВЦЭМ!$B$33:$B$776,H$190)+'СЕТ СН'!$F$12</f>
        <v>210.50199207</v>
      </c>
      <c r="I203" s="36">
        <f>SUMIFS(СВЦЭМ!$F$33:$F$776,СВЦЭМ!$A$33:$A$776,$A203,СВЦЭМ!$B$33:$B$776,I$190)+'СЕТ СН'!$F$12</f>
        <v>199.05301968000001</v>
      </c>
      <c r="J203" s="36">
        <f>SUMIFS(СВЦЭМ!$F$33:$F$776,СВЦЭМ!$A$33:$A$776,$A203,СВЦЭМ!$B$33:$B$776,J$190)+'СЕТ СН'!$F$12</f>
        <v>184.69999071999999</v>
      </c>
      <c r="K203" s="36">
        <f>SUMIFS(СВЦЭМ!$F$33:$F$776,СВЦЭМ!$A$33:$A$776,$A203,СВЦЭМ!$B$33:$B$776,K$190)+'СЕТ СН'!$F$12</f>
        <v>179.91163187999999</v>
      </c>
      <c r="L203" s="36">
        <f>SUMIFS(СВЦЭМ!$F$33:$F$776,СВЦЭМ!$A$33:$A$776,$A203,СВЦЭМ!$B$33:$B$776,L$190)+'СЕТ СН'!$F$12</f>
        <v>177.96391123000001</v>
      </c>
      <c r="M203" s="36">
        <f>SUMIFS(СВЦЭМ!$F$33:$F$776,СВЦЭМ!$A$33:$A$776,$A203,СВЦЭМ!$B$33:$B$776,M$190)+'СЕТ СН'!$F$12</f>
        <v>177.24010164000001</v>
      </c>
      <c r="N203" s="36">
        <f>SUMIFS(СВЦЭМ!$F$33:$F$776,СВЦЭМ!$A$33:$A$776,$A203,СВЦЭМ!$B$33:$B$776,N$190)+'СЕТ СН'!$F$12</f>
        <v>179.93047762</v>
      </c>
      <c r="O203" s="36">
        <f>SUMIFS(СВЦЭМ!$F$33:$F$776,СВЦЭМ!$A$33:$A$776,$A203,СВЦЭМ!$B$33:$B$776,O$190)+'СЕТ СН'!$F$12</f>
        <v>179.74987483999999</v>
      </c>
      <c r="P203" s="36">
        <f>SUMIFS(СВЦЭМ!$F$33:$F$776,СВЦЭМ!$A$33:$A$776,$A203,СВЦЭМ!$B$33:$B$776,P$190)+'СЕТ СН'!$F$12</f>
        <v>181.01139377000001</v>
      </c>
      <c r="Q203" s="36">
        <f>SUMIFS(СВЦЭМ!$F$33:$F$776,СВЦЭМ!$A$33:$A$776,$A203,СВЦЭМ!$B$33:$B$776,Q$190)+'СЕТ СН'!$F$12</f>
        <v>181.86586879000001</v>
      </c>
      <c r="R203" s="36">
        <f>SUMIFS(СВЦЭМ!$F$33:$F$776,СВЦЭМ!$A$33:$A$776,$A203,СВЦЭМ!$B$33:$B$776,R$190)+'СЕТ СН'!$F$12</f>
        <v>184.03671849</v>
      </c>
      <c r="S203" s="36">
        <f>SUMIFS(СВЦЭМ!$F$33:$F$776,СВЦЭМ!$A$33:$A$776,$A203,СВЦЭМ!$B$33:$B$776,S$190)+'СЕТ СН'!$F$12</f>
        <v>183.52194105000001</v>
      </c>
      <c r="T203" s="36">
        <f>SUMIFS(СВЦЭМ!$F$33:$F$776,СВЦЭМ!$A$33:$A$776,$A203,СВЦЭМ!$B$33:$B$776,T$190)+'СЕТ СН'!$F$12</f>
        <v>182.67369826999999</v>
      </c>
      <c r="U203" s="36">
        <f>SUMIFS(СВЦЭМ!$F$33:$F$776,СВЦЭМ!$A$33:$A$776,$A203,СВЦЭМ!$B$33:$B$776,U$190)+'СЕТ СН'!$F$12</f>
        <v>182.75668138</v>
      </c>
      <c r="V203" s="36">
        <f>SUMIFS(СВЦЭМ!$F$33:$F$776,СВЦЭМ!$A$33:$A$776,$A203,СВЦЭМ!$B$33:$B$776,V$190)+'СЕТ СН'!$F$12</f>
        <v>180.30320506999999</v>
      </c>
      <c r="W203" s="36">
        <f>SUMIFS(СВЦЭМ!$F$33:$F$776,СВЦЭМ!$A$33:$A$776,$A203,СВЦЭМ!$B$33:$B$776,W$190)+'СЕТ СН'!$F$12</f>
        <v>179.25959273000001</v>
      </c>
      <c r="X203" s="36">
        <f>SUMIFS(СВЦЭМ!$F$33:$F$776,СВЦЭМ!$A$33:$A$776,$A203,СВЦЭМ!$B$33:$B$776,X$190)+'СЕТ СН'!$F$12</f>
        <v>181.01604137999999</v>
      </c>
      <c r="Y203" s="36">
        <f>SUMIFS(СВЦЭМ!$F$33:$F$776,СВЦЭМ!$A$33:$A$776,$A203,СВЦЭМ!$B$33:$B$776,Y$190)+'СЕТ СН'!$F$12</f>
        <v>187.93862751</v>
      </c>
    </row>
    <row r="204" spans="1:25" ht="15.75" x14ac:dyDescent="0.2">
      <c r="A204" s="35">
        <f t="shared" si="5"/>
        <v>43935</v>
      </c>
      <c r="B204" s="36">
        <f>SUMIFS(СВЦЭМ!$F$33:$F$776,СВЦЭМ!$A$33:$A$776,$A204,СВЦЭМ!$B$33:$B$776,B$190)+'СЕТ СН'!$F$12</f>
        <v>195.40608048000001</v>
      </c>
      <c r="C204" s="36">
        <f>SUMIFS(СВЦЭМ!$F$33:$F$776,СВЦЭМ!$A$33:$A$776,$A204,СВЦЭМ!$B$33:$B$776,C$190)+'СЕТ СН'!$F$12</f>
        <v>201.39404619999999</v>
      </c>
      <c r="D204" s="36">
        <f>SUMIFS(СВЦЭМ!$F$33:$F$776,СВЦЭМ!$A$33:$A$776,$A204,СВЦЭМ!$B$33:$B$776,D$190)+'СЕТ СН'!$F$12</f>
        <v>207.01262082</v>
      </c>
      <c r="E204" s="36">
        <f>SUMIFS(СВЦЭМ!$F$33:$F$776,СВЦЭМ!$A$33:$A$776,$A204,СВЦЭМ!$B$33:$B$776,E$190)+'СЕТ СН'!$F$12</f>
        <v>210.56901128000001</v>
      </c>
      <c r="F204" s="36">
        <f>SUMIFS(СВЦЭМ!$F$33:$F$776,СВЦЭМ!$A$33:$A$776,$A204,СВЦЭМ!$B$33:$B$776,F$190)+'СЕТ СН'!$F$12</f>
        <v>213.19333313000001</v>
      </c>
      <c r="G204" s="36">
        <f>SUMIFS(СВЦЭМ!$F$33:$F$776,СВЦЭМ!$A$33:$A$776,$A204,СВЦЭМ!$B$33:$B$776,G$190)+'СЕТ СН'!$F$12</f>
        <v>212.26438082000001</v>
      </c>
      <c r="H204" s="36">
        <f>SUMIFS(СВЦЭМ!$F$33:$F$776,СВЦЭМ!$A$33:$A$776,$A204,СВЦЭМ!$B$33:$B$776,H$190)+'СЕТ СН'!$F$12</f>
        <v>215.24702277</v>
      </c>
      <c r="I204" s="36">
        <f>SUMIFS(СВЦЭМ!$F$33:$F$776,СВЦЭМ!$A$33:$A$776,$A204,СВЦЭМ!$B$33:$B$776,I$190)+'СЕТ СН'!$F$12</f>
        <v>220.84756057999999</v>
      </c>
      <c r="J204" s="36">
        <f>SUMIFS(СВЦЭМ!$F$33:$F$776,СВЦЭМ!$A$33:$A$776,$A204,СВЦЭМ!$B$33:$B$776,J$190)+'СЕТ СН'!$F$12</f>
        <v>210.22268553000001</v>
      </c>
      <c r="K204" s="36">
        <f>SUMIFS(СВЦЭМ!$F$33:$F$776,СВЦЭМ!$A$33:$A$776,$A204,СВЦЭМ!$B$33:$B$776,K$190)+'СЕТ СН'!$F$12</f>
        <v>206.23751863999999</v>
      </c>
      <c r="L204" s="36">
        <f>SUMIFS(СВЦЭМ!$F$33:$F$776,СВЦЭМ!$A$33:$A$776,$A204,СВЦЭМ!$B$33:$B$776,L$190)+'СЕТ СН'!$F$12</f>
        <v>204.45074647999999</v>
      </c>
      <c r="M204" s="36">
        <f>SUMIFS(СВЦЭМ!$F$33:$F$776,СВЦЭМ!$A$33:$A$776,$A204,СВЦЭМ!$B$33:$B$776,M$190)+'СЕТ СН'!$F$12</f>
        <v>205.29988015999999</v>
      </c>
      <c r="N204" s="36">
        <f>SUMIFS(СВЦЭМ!$F$33:$F$776,СВЦЭМ!$A$33:$A$776,$A204,СВЦЭМ!$B$33:$B$776,N$190)+'СЕТ СН'!$F$12</f>
        <v>205.03503645000001</v>
      </c>
      <c r="O204" s="36">
        <f>SUMIFS(СВЦЭМ!$F$33:$F$776,СВЦЭМ!$A$33:$A$776,$A204,СВЦЭМ!$B$33:$B$776,O$190)+'СЕТ СН'!$F$12</f>
        <v>198.4399871</v>
      </c>
      <c r="P204" s="36">
        <f>SUMIFS(СВЦЭМ!$F$33:$F$776,СВЦЭМ!$A$33:$A$776,$A204,СВЦЭМ!$B$33:$B$776,P$190)+'СЕТ СН'!$F$12</f>
        <v>199.29260429999999</v>
      </c>
      <c r="Q204" s="36">
        <f>SUMIFS(СВЦЭМ!$F$33:$F$776,СВЦЭМ!$A$33:$A$776,$A204,СВЦЭМ!$B$33:$B$776,Q$190)+'СЕТ СН'!$F$12</f>
        <v>202.14569474999999</v>
      </c>
      <c r="R204" s="36">
        <f>SUMIFS(СВЦЭМ!$F$33:$F$776,СВЦЭМ!$A$33:$A$776,$A204,СВЦЭМ!$B$33:$B$776,R$190)+'СЕТ СН'!$F$12</f>
        <v>208.15964847000001</v>
      </c>
      <c r="S204" s="36">
        <f>SUMIFS(СВЦЭМ!$F$33:$F$776,СВЦЭМ!$A$33:$A$776,$A204,СВЦЭМ!$B$33:$B$776,S$190)+'СЕТ СН'!$F$12</f>
        <v>209.55984351999999</v>
      </c>
      <c r="T204" s="36">
        <f>SUMIFS(СВЦЭМ!$F$33:$F$776,СВЦЭМ!$A$33:$A$776,$A204,СВЦЭМ!$B$33:$B$776,T$190)+'СЕТ СН'!$F$12</f>
        <v>203.38296688</v>
      </c>
      <c r="U204" s="36">
        <f>SUMIFS(СВЦЭМ!$F$33:$F$776,СВЦЭМ!$A$33:$A$776,$A204,СВЦЭМ!$B$33:$B$776,U$190)+'СЕТ СН'!$F$12</f>
        <v>198.91421075</v>
      </c>
      <c r="V204" s="36">
        <f>SUMIFS(СВЦЭМ!$F$33:$F$776,СВЦЭМ!$A$33:$A$776,$A204,СВЦЭМ!$B$33:$B$776,V$190)+'СЕТ СН'!$F$12</f>
        <v>198.35045504999999</v>
      </c>
      <c r="W204" s="36">
        <f>SUMIFS(СВЦЭМ!$F$33:$F$776,СВЦЭМ!$A$33:$A$776,$A204,СВЦЭМ!$B$33:$B$776,W$190)+'СЕТ СН'!$F$12</f>
        <v>196.75628523</v>
      </c>
      <c r="X204" s="36">
        <f>SUMIFS(СВЦЭМ!$F$33:$F$776,СВЦЭМ!$A$33:$A$776,$A204,СВЦЭМ!$B$33:$B$776,X$190)+'СЕТ СН'!$F$12</f>
        <v>198.88281265000001</v>
      </c>
      <c r="Y204" s="36">
        <f>SUMIFS(СВЦЭМ!$F$33:$F$776,СВЦЭМ!$A$33:$A$776,$A204,СВЦЭМ!$B$33:$B$776,Y$190)+'СЕТ СН'!$F$12</f>
        <v>202.43619656000001</v>
      </c>
    </row>
    <row r="205" spans="1:25" ht="15.75" x14ac:dyDescent="0.2">
      <c r="A205" s="35">
        <f t="shared" si="5"/>
        <v>43936</v>
      </c>
      <c r="B205" s="36">
        <f>SUMIFS(СВЦЭМ!$F$33:$F$776,СВЦЭМ!$A$33:$A$776,$A205,СВЦЭМ!$B$33:$B$776,B$190)+'СЕТ СН'!$F$12</f>
        <v>212.12090898</v>
      </c>
      <c r="C205" s="36">
        <f>SUMIFS(СВЦЭМ!$F$33:$F$776,СВЦЭМ!$A$33:$A$776,$A205,СВЦЭМ!$B$33:$B$776,C$190)+'СЕТ СН'!$F$12</f>
        <v>215.89298284</v>
      </c>
      <c r="D205" s="36">
        <f>SUMIFS(СВЦЭМ!$F$33:$F$776,СВЦЭМ!$A$33:$A$776,$A205,СВЦЭМ!$B$33:$B$776,D$190)+'СЕТ СН'!$F$12</f>
        <v>216.25876613</v>
      </c>
      <c r="E205" s="36">
        <f>SUMIFS(СВЦЭМ!$F$33:$F$776,СВЦЭМ!$A$33:$A$776,$A205,СВЦЭМ!$B$33:$B$776,E$190)+'СЕТ СН'!$F$12</f>
        <v>214.98911117</v>
      </c>
      <c r="F205" s="36">
        <f>SUMIFS(СВЦЭМ!$F$33:$F$776,СВЦЭМ!$A$33:$A$776,$A205,СВЦЭМ!$B$33:$B$776,F$190)+'СЕТ СН'!$F$12</f>
        <v>214.31406039000001</v>
      </c>
      <c r="G205" s="36">
        <f>SUMIFS(СВЦЭМ!$F$33:$F$776,СВЦЭМ!$A$33:$A$776,$A205,СВЦЭМ!$B$33:$B$776,G$190)+'СЕТ СН'!$F$12</f>
        <v>214.01804493</v>
      </c>
      <c r="H205" s="36">
        <f>SUMIFS(СВЦЭМ!$F$33:$F$776,СВЦЭМ!$A$33:$A$776,$A205,СВЦЭМ!$B$33:$B$776,H$190)+'СЕТ СН'!$F$12</f>
        <v>211.7616601</v>
      </c>
      <c r="I205" s="36">
        <f>SUMIFS(СВЦЭМ!$F$33:$F$776,СВЦЭМ!$A$33:$A$776,$A205,СВЦЭМ!$B$33:$B$776,I$190)+'СЕТ СН'!$F$12</f>
        <v>208.84029964000001</v>
      </c>
      <c r="J205" s="36">
        <f>SUMIFS(СВЦЭМ!$F$33:$F$776,СВЦЭМ!$A$33:$A$776,$A205,СВЦЭМ!$B$33:$B$776,J$190)+'СЕТ СН'!$F$12</f>
        <v>195.66219928999999</v>
      </c>
      <c r="K205" s="36">
        <f>SUMIFS(СВЦЭМ!$F$33:$F$776,СВЦЭМ!$A$33:$A$776,$A205,СВЦЭМ!$B$33:$B$776,K$190)+'СЕТ СН'!$F$12</f>
        <v>189.20174456999999</v>
      </c>
      <c r="L205" s="36">
        <f>SUMIFS(СВЦЭМ!$F$33:$F$776,СВЦЭМ!$A$33:$A$776,$A205,СВЦЭМ!$B$33:$B$776,L$190)+'СЕТ СН'!$F$12</f>
        <v>189.75824474999999</v>
      </c>
      <c r="M205" s="36">
        <f>SUMIFS(СВЦЭМ!$F$33:$F$776,СВЦЭМ!$A$33:$A$776,$A205,СВЦЭМ!$B$33:$B$776,M$190)+'СЕТ СН'!$F$12</f>
        <v>191.35055161</v>
      </c>
      <c r="N205" s="36">
        <f>SUMIFS(СВЦЭМ!$F$33:$F$776,СВЦЭМ!$A$33:$A$776,$A205,СВЦЭМ!$B$33:$B$776,N$190)+'СЕТ СН'!$F$12</f>
        <v>190.37272698000001</v>
      </c>
      <c r="O205" s="36">
        <f>SUMIFS(СВЦЭМ!$F$33:$F$776,СВЦЭМ!$A$33:$A$776,$A205,СВЦЭМ!$B$33:$B$776,O$190)+'СЕТ СН'!$F$12</f>
        <v>194.13075155999999</v>
      </c>
      <c r="P205" s="36">
        <f>SUMIFS(СВЦЭМ!$F$33:$F$776,СВЦЭМ!$A$33:$A$776,$A205,СВЦЭМ!$B$33:$B$776,P$190)+'СЕТ СН'!$F$12</f>
        <v>194.51789729999999</v>
      </c>
      <c r="Q205" s="36">
        <f>SUMIFS(СВЦЭМ!$F$33:$F$776,СВЦЭМ!$A$33:$A$776,$A205,СВЦЭМ!$B$33:$B$776,Q$190)+'СЕТ СН'!$F$12</f>
        <v>194.97831984000001</v>
      </c>
      <c r="R205" s="36">
        <f>SUMIFS(СВЦЭМ!$F$33:$F$776,СВЦЭМ!$A$33:$A$776,$A205,СВЦЭМ!$B$33:$B$776,R$190)+'СЕТ СН'!$F$12</f>
        <v>194.70963462</v>
      </c>
      <c r="S205" s="36">
        <f>SUMIFS(СВЦЭМ!$F$33:$F$776,СВЦЭМ!$A$33:$A$776,$A205,СВЦЭМ!$B$33:$B$776,S$190)+'СЕТ СН'!$F$12</f>
        <v>194.23211021</v>
      </c>
      <c r="T205" s="36">
        <f>SUMIFS(СВЦЭМ!$F$33:$F$776,СВЦЭМ!$A$33:$A$776,$A205,СВЦЭМ!$B$33:$B$776,T$190)+'СЕТ СН'!$F$12</f>
        <v>189.30052515</v>
      </c>
      <c r="U205" s="36">
        <f>SUMIFS(СВЦЭМ!$F$33:$F$776,СВЦЭМ!$A$33:$A$776,$A205,СВЦЭМ!$B$33:$B$776,U$190)+'СЕТ СН'!$F$12</f>
        <v>184.05371564999999</v>
      </c>
      <c r="V205" s="36">
        <f>SUMIFS(СВЦЭМ!$F$33:$F$776,СВЦЭМ!$A$33:$A$776,$A205,СВЦЭМ!$B$33:$B$776,V$190)+'СЕТ СН'!$F$12</f>
        <v>186.4745566</v>
      </c>
      <c r="W205" s="36">
        <f>SUMIFS(СВЦЭМ!$F$33:$F$776,СВЦЭМ!$A$33:$A$776,$A205,СВЦЭМ!$B$33:$B$776,W$190)+'СЕТ СН'!$F$12</f>
        <v>186.86404718</v>
      </c>
      <c r="X205" s="36">
        <f>SUMIFS(СВЦЭМ!$F$33:$F$776,СВЦЭМ!$A$33:$A$776,$A205,СВЦЭМ!$B$33:$B$776,X$190)+'СЕТ СН'!$F$12</f>
        <v>184.97927999000001</v>
      </c>
      <c r="Y205" s="36">
        <f>SUMIFS(СВЦЭМ!$F$33:$F$776,СВЦЭМ!$A$33:$A$776,$A205,СВЦЭМ!$B$33:$B$776,Y$190)+'СЕТ СН'!$F$12</f>
        <v>192.06920488</v>
      </c>
    </row>
    <row r="206" spans="1:25" ht="15.75" x14ac:dyDescent="0.2">
      <c r="A206" s="35">
        <f t="shared" si="5"/>
        <v>43937</v>
      </c>
      <c r="B206" s="36">
        <f>SUMIFS(СВЦЭМ!$F$33:$F$776,СВЦЭМ!$A$33:$A$776,$A206,СВЦЭМ!$B$33:$B$776,B$190)+'СЕТ СН'!$F$12</f>
        <v>184.08138019</v>
      </c>
      <c r="C206" s="36">
        <f>SUMIFS(СВЦЭМ!$F$33:$F$776,СВЦЭМ!$A$33:$A$776,$A206,СВЦЭМ!$B$33:$B$776,C$190)+'СЕТ СН'!$F$12</f>
        <v>188.95392317</v>
      </c>
      <c r="D206" s="36">
        <f>SUMIFS(СВЦЭМ!$F$33:$F$776,СВЦЭМ!$A$33:$A$776,$A206,СВЦЭМ!$B$33:$B$776,D$190)+'СЕТ СН'!$F$12</f>
        <v>193.41607138000001</v>
      </c>
      <c r="E206" s="36">
        <f>SUMIFS(СВЦЭМ!$F$33:$F$776,СВЦЭМ!$A$33:$A$776,$A206,СВЦЭМ!$B$33:$B$776,E$190)+'СЕТ СН'!$F$12</f>
        <v>196.72609752</v>
      </c>
      <c r="F206" s="36">
        <f>SUMIFS(СВЦЭМ!$F$33:$F$776,СВЦЭМ!$A$33:$A$776,$A206,СВЦЭМ!$B$33:$B$776,F$190)+'СЕТ СН'!$F$12</f>
        <v>196.62462396999999</v>
      </c>
      <c r="G206" s="36">
        <f>SUMIFS(СВЦЭМ!$F$33:$F$776,СВЦЭМ!$A$33:$A$776,$A206,СВЦЭМ!$B$33:$B$776,G$190)+'СЕТ СН'!$F$12</f>
        <v>194.28520202000001</v>
      </c>
      <c r="H206" s="36">
        <f>SUMIFS(СВЦЭМ!$F$33:$F$776,СВЦЭМ!$A$33:$A$776,$A206,СВЦЭМ!$B$33:$B$776,H$190)+'СЕТ СН'!$F$12</f>
        <v>189.00693476999999</v>
      </c>
      <c r="I206" s="36">
        <f>SUMIFS(СВЦЭМ!$F$33:$F$776,СВЦЭМ!$A$33:$A$776,$A206,СВЦЭМ!$B$33:$B$776,I$190)+'СЕТ СН'!$F$12</f>
        <v>183.28052346000001</v>
      </c>
      <c r="J206" s="36">
        <f>SUMIFS(СВЦЭМ!$F$33:$F$776,СВЦЭМ!$A$33:$A$776,$A206,СВЦЭМ!$B$33:$B$776,J$190)+'СЕТ СН'!$F$12</f>
        <v>176.11753304999999</v>
      </c>
      <c r="K206" s="36">
        <f>SUMIFS(СВЦЭМ!$F$33:$F$776,СВЦЭМ!$A$33:$A$776,$A206,СВЦЭМ!$B$33:$B$776,K$190)+'СЕТ СН'!$F$12</f>
        <v>179.48313274</v>
      </c>
      <c r="L206" s="36">
        <f>SUMIFS(СВЦЭМ!$F$33:$F$776,СВЦЭМ!$A$33:$A$776,$A206,СВЦЭМ!$B$33:$B$776,L$190)+'СЕТ СН'!$F$12</f>
        <v>178.40941147000001</v>
      </c>
      <c r="M206" s="36">
        <f>SUMIFS(СВЦЭМ!$F$33:$F$776,СВЦЭМ!$A$33:$A$776,$A206,СВЦЭМ!$B$33:$B$776,M$190)+'СЕТ СН'!$F$12</f>
        <v>176.72732581</v>
      </c>
      <c r="N206" s="36">
        <f>SUMIFS(СВЦЭМ!$F$33:$F$776,СВЦЭМ!$A$33:$A$776,$A206,СВЦЭМ!$B$33:$B$776,N$190)+'СЕТ СН'!$F$12</f>
        <v>175.02890131000001</v>
      </c>
      <c r="O206" s="36">
        <f>SUMIFS(СВЦЭМ!$F$33:$F$776,СВЦЭМ!$A$33:$A$776,$A206,СВЦЭМ!$B$33:$B$776,O$190)+'СЕТ СН'!$F$12</f>
        <v>176.38329981000001</v>
      </c>
      <c r="P206" s="36">
        <f>SUMIFS(СВЦЭМ!$F$33:$F$776,СВЦЭМ!$A$33:$A$776,$A206,СВЦЭМ!$B$33:$B$776,P$190)+'СЕТ СН'!$F$12</f>
        <v>177.14162268999999</v>
      </c>
      <c r="Q206" s="36">
        <f>SUMIFS(СВЦЭМ!$F$33:$F$776,СВЦЭМ!$A$33:$A$776,$A206,СВЦЭМ!$B$33:$B$776,Q$190)+'СЕТ СН'!$F$12</f>
        <v>175.6602293</v>
      </c>
      <c r="R206" s="36">
        <f>SUMIFS(СВЦЭМ!$F$33:$F$776,СВЦЭМ!$A$33:$A$776,$A206,СВЦЭМ!$B$33:$B$776,R$190)+'СЕТ СН'!$F$12</f>
        <v>174.46035504</v>
      </c>
      <c r="S206" s="36">
        <f>SUMIFS(СВЦЭМ!$F$33:$F$776,СВЦЭМ!$A$33:$A$776,$A206,СВЦЭМ!$B$33:$B$776,S$190)+'СЕТ СН'!$F$12</f>
        <v>173.75551272999999</v>
      </c>
      <c r="T206" s="36">
        <f>SUMIFS(СВЦЭМ!$F$33:$F$776,СВЦЭМ!$A$33:$A$776,$A206,СВЦЭМ!$B$33:$B$776,T$190)+'СЕТ СН'!$F$12</f>
        <v>172.40281178999999</v>
      </c>
      <c r="U206" s="36">
        <f>SUMIFS(СВЦЭМ!$F$33:$F$776,СВЦЭМ!$A$33:$A$776,$A206,СВЦЭМ!$B$33:$B$776,U$190)+'СЕТ СН'!$F$12</f>
        <v>169.79007665</v>
      </c>
      <c r="V206" s="36">
        <f>SUMIFS(СВЦЭМ!$F$33:$F$776,СВЦЭМ!$A$33:$A$776,$A206,СВЦЭМ!$B$33:$B$776,V$190)+'СЕТ СН'!$F$12</f>
        <v>166.5510774</v>
      </c>
      <c r="W206" s="36">
        <f>SUMIFS(СВЦЭМ!$F$33:$F$776,СВЦЭМ!$A$33:$A$776,$A206,СВЦЭМ!$B$33:$B$776,W$190)+'СЕТ СН'!$F$12</f>
        <v>168.38302293999999</v>
      </c>
      <c r="X206" s="36">
        <f>SUMIFS(СВЦЭМ!$F$33:$F$776,СВЦЭМ!$A$33:$A$776,$A206,СВЦЭМ!$B$33:$B$776,X$190)+'СЕТ СН'!$F$12</f>
        <v>171.23648861000001</v>
      </c>
      <c r="Y206" s="36">
        <f>SUMIFS(СВЦЭМ!$F$33:$F$776,СВЦЭМ!$A$33:$A$776,$A206,СВЦЭМ!$B$33:$B$776,Y$190)+'СЕТ СН'!$F$12</f>
        <v>174.23327438000001</v>
      </c>
    </row>
    <row r="207" spans="1:25" ht="15.75" x14ac:dyDescent="0.2">
      <c r="A207" s="35">
        <f t="shared" si="5"/>
        <v>43938</v>
      </c>
      <c r="B207" s="36">
        <f>SUMIFS(СВЦЭМ!$F$33:$F$776,СВЦЭМ!$A$33:$A$776,$A207,СВЦЭМ!$B$33:$B$776,B$190)+'СЕТ СН'!$F$12</f>
        <v>192.370566</v>
      </c>
      <c r="C207" s="36">
        <f>SUMIFS(СВЦЭМ!$F$33:$F$776,СВЦЭМ!$A$33:$A$776,$A207,СВЦЭМ!$B$33:$B$776,C$190)+'СЕТ СН'!$F$12</f>
        <v>195.40925063</v>
      </c>
      <c r="D207" s="36">
        <f>SUMIFS(СВЦЭМ!$F$33:$F$776,СВЦЭМ!$A$33:$A$776,$A207,СВЦЭМ!$B$33:$B$776,D$190)+'СЕТ СН'!$F$12</f>
        <v>200.23071718</v>
      </c>
      <c r="E207" s="36">
        <f>SUMIFS(СВЦЭМ!$F$33:$F$776,СВЦЭМ!$A$33:$A$776,$A207,СВЦЭМ!$B$33:$B$776,E$190)+'СЕТ СН'!$F$12</f>
        <v>204.55304477000001</v>
      </c>
      <c r="F207" s="36">
        <f>SUMIFS(СВЦЭМ!$F$33:$F$776,СВЦЭМ!$A$33:$A$776,$A207,СВЦЭМ!$B$33:$B$776,F$190)+'СЕТ СН'!$F$12</f>
        <v>204.18404163</v>
      </c>
      <c r="G207" s="36">
        <f>SUMIFS(СВЦЭМ!$F$33:$F$776,СВЦЭМ!$A$33:$A$776,$A207,СВЦЭМ!$B$33:$B$776,G$190)+'СЕТ СН'!$F$12</f>
        <v>199.97655872999999</v>
      </c>
      <c r="H207" s="36">
        <f>SUMIFS(СВЦЭМ!$F$33:$F$776,СВЦЭМ!$A$33:$A$776,$A207,СВЦЭМ!$B$33:$B$776,H$190)+'СЕТ СН'!$F$12</f>
        <v>193.45950407999999</v>
      </c>
      <c r="I207" s="36">
        <f>SUMIFS(СВЦЭМ!$F$33:$F$776,СВЦЭМ!$A$33:$A$776,$A207,СВЦЭМ!$B$33:$B$776,I$190)+'СЕТ СН'!$F$12</f>
        <v>186.32360646999999</v>
      </c>
      <c r="J207" s="36">
        <f>SUMIFS(СВЦЭМ!$F$33:$F$776,СВЦЭМ!$A$33:$A$776,$A207,СВЦЭМ!$B$33:$B$776,J$190)+'СЕТ СН'!$F$12</f>
        <v>173.21922588999999</v>
      </c>
      <c r="K207" s="36">
        <f>SUMIFS(СВЦЭМ!$F$33:$F$776,СВЦЭМ!$A$33:$A$776,$A207,СВЦЭМ!$B$33:$B$776,K$190)+'СЕТ СН'!$F$12</f>
        <v>174.17711929000001</v>
      </c>
      <c r="L207" s="36">
        <f>SUMIFS(СВЦЭМ!$F$33:$F$776,СВЦЭМ!$A$33:$A$776,$A207,СВЦЭМ!$B$33:$B$776,L$190)+'СЕТ СН'!$F$12</f>
        <v>173.36566669000001</v>
      </c>
      <c r="M207" s="36">
        <f>SUMIFS(СВЦЭМ!$F$33:$F$776,СВЦЭМ!$A$33:$A$776,$A207,СВЦЭМ!$B$33:$B$776,M$190)+'СЕТ СН'!$F$12</f>
        <v>172.77866517000001</v>
      </c>
      <c r="N207" s="36">
        <f>SUMIFS(СВЦЭМ!$F$33:$F$776,СВЦЭМ!$A$33:$A$776,$A207,СВЦЭМ!$B$33:$B$776,N$190)+'СЕТ СН'!$F$12</f>
        <v>172.5082218</v>
      </c>
      <c r="O207" s="36">
        <f>SUMIFS(СВЦЭМ!$F$33:$F$776,СВЦЭМ!$A$33:$A$776,$A207,СВЦЭМ!$B$33:$B$776,O$190)+'СЕТ СН'!$F$12</f>
        <v>174.23851500000001</v>
      </c>
      <c r="P207" s="36">
        <f>SUMIFS(СВЦЭМ!$F$33:$F$776,СВЦЭМ!$A$33:$A$776,$A207,СВЦЭМ!$B$33:$B$776,P$190)+'СЕТ СН'!$F$12</f>
        <v>176.40294084000001</v>
      </c>
      <c r="Q207" s="36">
        <f>SUMIFS(СВЦЭМ!$F$33:$F$776,СВЦЭМ!$A$33:$A$776,$A207,СВЦЭМ!$B$33:$B$776,Q$190)+'СЕТ СН'!$F$12</f>
        <v>177.86198214000001</v>
      </c>
      <c r="R207" s="36">
        <f>SUMIFS(СВЦЭМ!$F$33:$F$776,СВЦЭМ!$A$33:$A$776,$A207,СВЦЭМ!$B$33:$B$776,R$190)+'СЕТ СН'!$F$12</f>
        <v>177.20364642999999</v>
      </c>
      <c r="S207" s="36">
        <f>SUMIFS(СВЦЭМ!$F$33:$F$776,СВЦЭМ!$A$33:$A$776,$A207,СВЦЭМ!$B$33:$B$776,S$190)+'СЕТ СН'!$F$12</f>
        <v>175.77875383</v>
      </c>
      <c r="T207" s="36">
        <f>SUMIFS(СВЦЭМ!$F$33:$F$776,СВЦЭМ!$A$33:$A$776,$A207,СВЦЭМ!$B$33:$B$776,T$190)+'СЕТ СН'!$F$12</f>
        <v>171.9061562</v>
      </c>
      <c r="U207" s="36">
        <f>SUMIFS(СВЦЭМ!$F$33:$F$776,СВЦЭМ!$A$33:$A$776,$A207,СВЦЭМ!$B$33:$B$776,U$190)+'СЕТ СН'!$F$12</f>
        <v>168.84191063</v>
      </c>
      <c r="V207" s="36">
        <f>SUMIFS(СВЦЭМ!$F$33:$F$776,СВЦЭМ!$A$33:$A$776,$A207,СВЦЭМ!$B$33:$B$776,V$190)+'СЕТ СН'!$F$12</f>
        <v>170.94700341000001</v>
      </c>
      <c r="W207" s="36">
        <f>SUMIFS(СВЦЭМ!$F$33:$F$776,СВЦЭМ!$A$33:$A$776,$A207,СВЦЭМ!$B$33:$B$776,W$190)+'СЕТ СН'!$F$12</f>
        <v>170.87877906</v>
      </c>
      <c r="X207" s="36">
        <f>SUMIFS(СВЦЭМ!$F$33:$F$776,СВЦЭМ!$A$33:$A$776,$A207,СВЦЭМ!$B$33:$B$776,X$190)+'СЕТ СН'!$F$12</f>
        <v>172.39009874000001</v>
      </c>
      <c r="Y207" s="36">
        <f>SUMIFS(СВЦЭМ!$F$33:$F$776,СВЦЭМ!$A$33:$A$776,$A207,СВЦЭМ!$B$33:$B$776,Y$190)+'СЕТ СН'!$F$12</f>
        <v>173.00279466999999</v>
      </c>
    </row>
    <row r="208" spans="1:25" ht="15.75" x14ac:dyDescent="0.2">
      <c r="A208" s="35">
        <f t="shared" si="5"/>
        <v>43939</v>
      </c>
      <c r="B208" s="36">
        <f>SUMIFS(СВЦЭМ!$F$33:$F$776,СВЦЭМ!$A$33:$A$776,$A208,СВЦЭМ!$B$33:$B$776,B$190)+'СЕТ СН'!$F$12</f>
        <v>197.37659823999999</v>
      </c>
      <c r="C208" s="36">
        <f>SUMIFS(СВЦЭМ!$F$33:$F$776,СВЦЭМ!$A$33:$A$776,$A208,СВЦЭМ!$B$33:$B$776,C$190)+'СЕТ СН'!$F$12</f>
        <v>206.73669380999999</v>
      </c>
      <c r="D208" s="36">
        <f>SUMIFS(СВЦЭМ!$F$33:$F$776,СВЦЭМ!$A$33:$A$776,$A208,СВЦЭМ!$B$33:$B$776,D$190)+'СЕТ СН'!$F$12</f>
        <v>208.45202687</v>
      </c>
      <c r="E208" s="36">
        <f>SUMIFS(СВЦЭМ!$F$33:$F$776,СВЦЭМ!$A$33:$A$776,$A208,СВЦЭМ!$B$33:$B$776,E$190)+'СЕТ СН'!$F$12</f>
        <v>210.89142519999999</v>
      </c>
      <c r="F208" s="36">
        <f>SUMIFS(СВЦЭМ!$F$33:$F$776,СВЦЭМ!$A$33:$A$776,$A208,СВЦЭМ!$B$33:$B$776,F$190)+'СЕТ СН'!$F$12</f>
        <v>210.17876555000001</v>
      </c>
      <c r="G208" s="36">
        <f>SUMIFS(СВЦЭМ!$F$33:$F$776,СВЦЭМ!$A$33:$A$776,$A208,СВЦЭМ!$B$33:$B$776,G$190)+'СЕТ СН'!$F$12</f>
        <v>210.36063104999999</v>
      </c>
      <c r="H208" s="36">
        <f>SUMIFS(СВЦЭМ!$F$33:$F$776,СВЦЭМ!$A$33:$A$776,$A208,СВЦЭМ!$B$33:$B$776,H$190)+'СЕТ СН'!$F$12</f>
        <v>208.53375295999999</v>
      </c>
      <c r="I208" s="36">
        <f>SUMIFS(СВЦЭМ!$F$33:$F$776,СВЦЭМ!$A$33:$A$776,$A208,СВЦЭМ!$B$33:$B$776,I$190)+'СЕТ СН'!$F$12</f>
        <v>201.83977109</v>
      </c>
      <c r="J208" s="36">
        <f>SUMIFS(СВЦЭМ!$F$33:$F$776,СВЦЭМ!$A$33:$A$776,$A208,СВЦЭМ!$B$33:$B$776,J$190)+'СЕТ СН'!$F$12</f>
        <v>183.33877491000001</v>
      </c>
      <c r="K208" s="36">
        <f>SUMIFS(СВЦЭМ!$F$33:$F$776,СВЦЭМ!$A$33:$A$776,$A208,СВЦЭМ!$B$33:$B$776,K$190)+'СЕТ СН'!$F$12</f>
        <v>180.46018899000001</v>
      </c>
      <c r="L208" s="36">
        <f>SUMIFS(СВЦЭМ!$F$33:$F$776,СВЦЭМ!$A$33:$A$776,$A208,СВЦЭМ!$B$33:$B$776,L$190)+'СЕТ СН'!$F$12</f>
        <v>179.29563005</v>
      </c>
      <c r="M208" s="36">
        <f>SUMIFS(СВЦЭМ!$F$33:$F$776,СВЦЭМ!$A$33:$A$776,$A208,СВЦЭМ!$B$33:$B$776,M$190)+'СЕТ СН'!$F$12</f>
        <v>178.61807013000001</v>
      </c>
      <c r="N208" s="36">
        <f>SUMIFS(СВЦЭМ!$F$33:$F$776,СВЦЭМ!$A$33:$A$776,$A208,СВЦЭМ!$B$33:$B$776,N$190)+'СЕТ СН'!$F$12</f>
        <v>181.42079792000001</v>
      </c>
      <c r="O208" s="36">
        <f>SUMIFS(СВЦЭМ!$F$33:$F$776,СВЦЭМ!$A$33:$A$776,$A208,СВЦЭМ!$B$33:$B$776,O$190)+'СЕТ СН'!$F$12</f>
        <v>185.58185116000001</v>
      </c>
      <c r="P208" s="36">
        <f>SUMIFS(СВЦЭМ!$F$33:$F$776,СВЦЭМ!$A$33:$A$776,$A208,СВЦЭМ!$B$33:$B$776,P$190)+'СЕТ СН'!$F$12</f>
        <v>187.88410895000001</v>
      </c>
      <c r="Q208" s="36">
        <f>SUMIFS(СВЦЭМ!$F$33:$F$776,СВЦЭМ!$A$33:$A$776,$A208,СВЦЭМ!$B$33:$B$776,Q$190)+'СЕТ СН'!$F$12</f>
        <v>189.43522519999999</v>
      </c>
      <c r="R208" s="36">
        <f>SUMIFS(СВЦЭМ!$F$33:$F$776,СВЦЭМ!$A$33:$A$776,$A208,СВЦЭМ!$B$33:$B$776,R$190)+'СЕТ СН'!$F$12</f>
        <v>188.55123379</v>
      </c>
      <c r="S208" s="36">
        <f>SUMIFS(СВЦЭМ!$F$33:$F$776,СВЦЭМ!$A$33:$A$776,$A208,СВЦЭМ!$B$33:$B$776,S$190)+'СЕТ СН'!$F$12</f>
        <v>187.30935052999999</v>
      </c>
      <c r="T208" s="36">
        <f>SUMIFS(СВЦЭМ!$F$33:$F$776,СВЦЭМ!$A$33:$A$776,$A208,СВЦЭМ!$B$33:$B$776,T$190)+'СЕТ СН'!$F$12</f>
        <v>182.36298246999999</v>
      </c>
      <c r="U208" s="36">
        <f>SUMIFS(СВЦЭМ!$F$33:$F$776,СВЦЭМ!$A$33:$A$776,$A208,СВЦЭМ!$B$33:$B$776,U$190)+'СЕТ СН'!$F$12</f>
        <v>174.83229076999999</v>
      </c>
      <c r="V208" s="36">
        <f>SUMIFS(СВЦЭМ!$F$33:$F$776,СВЦЭМ!$A$33:$A$776,$A208,СВЦЭМ!$B$33:$B$776,V$190)+'СЕТ СН'!$F$12</f>
        <v>172.60261611999999</v>
      </c>
      <c r="W208" s="36">
        <f>SUMIFS(СВЦЭМ!$F$33:$F$776,СВЦЭМ!$A$33:$A$776,$A208,СВЦЭМ!$B$33:$B$776,W$190)+'СЕТ СН'!$F$12</f>
        <v>175.68290629000001</v>
      </c>
      <c r="X208" s="36">
        <f>SUMIFS(СВЦЭМ!$F$33:$F$776,СВЦЭМ!$A$33:$A$776,$A208,СВЦЭМ!$B$33:$B$776,X$190)+'СЕТ СН'!$F$12</f>
        <v>179.97357063999999</v>
      </c>
      <c r="Y208" s="36">
        <f>SUMIFS(СВЦЭМ!$F$33:$F$776,СВЦЭМ!$A$33:$A$776,$A208,СВЦЭМ!$B$33:$B$776,Y$190)+'СЕТ СН'!$F$12</f>
        <v>188.55511331</v>
      </c>
    </row>
    <row r="209" spans="1:25" ht="15.75" x14ac:dyDescent="0.2">
      <c r="A209" s="35">
        <f t="shared" si="5"/>
        <v>43940</v>
      </c>
      <c r="B209" s="36">
        <f>SUMIFS(СВЦЭМ!$F$33:$F$776,СВЦЭМ!$A$33:$A$776,$A209,СВЦЭМ!$B$33:$B$776,B$190)+'СЕТ СН'!$F$12</f>
        <v>199.25559349</v>
      </c>
      <c r="C209" s="36">
        <f>SUMIFS(СВЦЭМ!$F$33:$F$776,СВЦЭМ!$A$33:$A$776,$A209,СВЦЭМ!$B$33:$B$776,C$190)+'СЕТ СН'!$F$12</f>
        <v>199.8195978</v>
      </c>
      <c r="D209" s="36">
        <f>SUMIFS(СВЦЭМ!$F$33:$F$776,СВЦЭМ!$A$33:$A$776,$A209,СВЦЭМ!$B$33:$B$776,D$190)+'СЕТ СН'!$F$12</f>
        <v>197.27209945999999</v>
      </c>
      <c r="E209" s="36">
        <f>SUMIFS(СВЦЭМ!$F$33:$F$776,СВЦЭМ!$A$33:$A$776,$A209,СВЦЭМ!$B$33:$B$776,E$190)+'СЕТ СН'!$F$12</f>
        <v>199.28799741</v>
      </c>
      <c r="F209" s="36">
        <f>SUMIFS(СВЦЭМ!$F$33:$F$776,СВЦЭМ!$A$33:$A$776,$A209,СВЦЭМ!$B$33:$B$776,F$190)+'СЕТ СН'!$F$12</f>
        <v>198.47753123000001</v>
      </c>
      <c r="G209" s="36">
        <f>SUMIFS(СВЦЭМ!$F$33:$F$776,СВЦЭМ!$A$33:$A$776,$A209,СВЦЭМ!$B$33:$B$776,G$190)+'СЕТ СН'!$F$12</f>
        <v>200.15373568000001</v>
      </c>
      <c r="H209" s="36">
        <f>SUMIFS(СВЦЭМ!$F$33:$F$776,СВЦЭМ!$A$33:$A$776,$A209,СВЦЭМ!$B$33:$B$776,H$190)+'СЕТ СН'!$F$12</f>
        <v>200.07057649999999</v>
      </c>
      <c r="I209" s="36">
        <f>SUMIFS(СВЦЭМ!$F$33:$F$776,СВЦЭМ!$A$33:$A$776,$A209,СВЦЭМ!$B$33:$B$776,I$190)+'СЕТ СН'!$F$12</f>
        <v>191.74259243</v>
      </c>
      <c r="J209" s="36">
        <f>SUMIFS(СВЦЭМ!$F$33:$F$776,СВЦЭМ!$A$33:$A$776,$A209,СВЦЭМ!$B$33:$B$776,J$190)+'СЕТ СН'!$F$12</f>
        <v>178.82166486</v>
      </c>
      <c r="K209" s="36">
        <f>SUMIFS(СВЦЭМ!$F$33:$F$776,СВЦЭМ!$A$33:$A$776,$A209,СВЦЭМ!$B$33:$B$776,K$190)+'СЕТ СН'!$F$12</f>
        <v>177.15444005000001</v>
      </c>
      <c r="L209" s="36">
        <f>SUMIFS(СВЦЭМ!$F$33:$F$776,СВЦЭМ!$A$33:$A$776,$A209,СВЦЭМ!$B$33:$B$776,L$190)+'СЕТ СН'!$F$12</f>
        <v>177.86365143</v>
      </c>
      <c r="M209" s="36">
        <f>SUMIFS(СВЦЭМ!$F$33:$F$776,СВЦЭМ!$A$33:$A$776,$A209,СВЦЭМ!$B$33:$B$776,M$190)+'СЕТ СН'!$F$12</f>
        <v>182.26134110999999</v>
      </c>
      <c r="N209" s="36">
        <f>SUMIFS(СВЦЭМ!$F$33:$F$776,СВЦЭМ!$A$33:$A$776,$A209,СВЦЭМ!$B$33:$B$776,N$190)+'СЕТ СН'!$F$12</f>
        <v>187.89521685</v>
      </c>
      <c r="O209" s="36">
        <f>SUMIFS(СВЦЭМ!$F$33:$F$776,СВЦЭМ!$A$33:$A$776,$A209,СВЦЭМ!$B$33:$B$776,O$190)+'СЕТ СН'!$F$12</f>
        <v>190.47791312000001</v>
      </c>
      <c r="P209" s="36">
        <f>SUMIFS(СВЦЭМ!$F$33:$F$776,СВЦЭМ!$A$33:$A$776,$A209,СВЦЭМ!$B$33:$B$776,P$190)+'СЕТ СН'!$F$12</f>
        <v>191.65785398</v>
      </c>
      <c r="Q209" s="36">
        <f>SUMIFS(СВЦЭМ!$F$33:$F$776,СВЦЭМ!$A$33:$A$776,$A209,СВЦЭМ!$B$33:$B$776,Q$190)+'СЕТ СН'!$F$12</f>
        <v>192.46834251999999</v>
      </c>
      <c r="R209" s="36">
        <f>SUMIFS(СВЦЭМ!$F$33:$F$776,СВЦЭМ!$A$33:$A$776,$A209,СВЦЭМ!$B$33:$B$776,R$190)+'СЕТ СН'!$F$12</f>
        <v>190.55094009000001</v>
      </c>
      <c r="S209" s="36">
        <f>SUMIFS(СВЦЭМ!$F$33:$F$776,СВЦЭМ!$A$33:$A$776,$A209,СВЦЭМ!$B$33:$B$776,S$190)+'СЕТ СН'!$F$12</f>
        <v>189.28295127999999</v>
      </c>
      <c r="T209" s="36">
        <f>SUMIFS(СВЦЭМ!$F$33:$F$776,СВЦЭМ!$A$33:$A$776,$A209,СВЦЭМ!$B$33:$B$776,T$190)+'СЕТ СН'!$F$12</f>
        <v>185.91496090999999</v>
      </c>
      <c r="U209" s="36">
        <f>SUMIFS(СВЦЭМ!$F$33:$F$776,СВЦЭМ!$A$33:$A$776,$A209,СВЦЭМ!$B$33:$B$776,U$190)+'СЕТ СН'!$F$12</f>
        <v>184.46066561000001</v>
      </c>
      <c r="V209" s="36">
        <f>SUMIFS(СВЦЭМ!$F$33:$F$776,СВЦЭМ!$A$33:$A$776,$A209,СВЦЭМ!$B$33:$B$776,V$190)+'СЕТ СН'!$F$12</f>
        <v>177.36783665999999</v>
      </c>
      <c r="W209" s="36">
        <f>SUMIFS(СВЦЭМ!$F$33:$F$776,СВЦЭМ!$A$33:$A$776,$A209,СВЦЭМ!$B$33:$B$776,W$190)+'СЕТ СН'!$F$12</f>
        <v>178.40467508</v>
      </c>
      <c r="X209" s="36">
        <f>SUMIFS(СВЦЭМ!$F$33:$F$776,СВЦЭМ!$A$33:$A$776,$A209,СВЦЭМ!$B$33:$B$776,X$190)+'СЕТ СН'!$F$12</f>
        <v>184.92696219000001</v>
      </c>
      <c r="Y209" s="36">
        <f>SUMIFS(СВЦЭМ!$F$33:$F$776,СВЦЭМ!$A$33:$A$776,$A209,СВЦЭМ!$B$33:$B$776,Y$190)+'СЕТ СН'!$F$12</f>
        <v>193.67119027000001</v>
      </c>
    </row>
    <row r="210" spans="1:25" ht="15.75" x14ac:dyDescent="0.2">
      <c r="A210" s="35">
        <f t="shared" si="5"/>
        <v>43941</v>
      </c>
      <c r="B210" s="36">
        <f>SUMIFS(СВЦЭМ!$F$33:$F$776,СВЦЭМ!$A$33:$A$776,$A210,СВЦЭМ!$B$33:$B$776,B$190)+'СЕТ СН'!$F$12</f>
        <v>202.55193188999999</v>
      </c>
      <c r="C210" s="36">
        <f>SUMIFS(СВЦЭМ!$F$33:$F$776,СВЦЭМ!$A$33:$A$776,$A210,СВЦЭМ!$B$33:$B$776,C$190)+'СЕТ СН'!$F$12</f>
        <v>207.43440695999999</v>
      </c>
      <c r="D210" s="36">
        <f>SUMIFS(СВЦЭМ!$F$33:$F$776,СВЦЭМ!$A$33:$A$776,$A210,СВЦЭМ!$B$33:$B$776,D$190)+'СЕТ СН'!$F$12</f>
        <v>213.98298448</v>
      </c>
      <c r="E210" s="36">
        <f>SUMIFS(СВЦЭМ!$F$33:$F$776,СВЦЭМ!$A$33:$A$776,$A210,СВЦЭМ!$B$33:$B$776,E$190)+'СЕТ СН'!$F$12</f>
        <v>216.7934004</v>
      </c>
      <c r="F210" s="36">
        <f>SUMIFS(СВЦЭМ!$F$33:$F$776,СВЦЭМ!$A$33:$A$776,$A210,СВЦЭМ!$B$33:$B$776,F$190)+'СЕТ СН'!$F$12</f>
        <v>215.70118439000001</v>
      </c>
      <c r="G210" s="36">
        <f>SUMIFS(СВЦЭМ!$F$33:$F$776,СВЦЭМ!$A$33:$A$776,$A210,СВЦЭМ!$B$33:$B$776,G$190)+'СЕТ СН'!$F$12</f>
        <v>214.04436007999999</v>
      </c>
      <c r="H210" s="36">
        <f>SUMIFS(СВЦЭМ!$F$33:$F$776,СВЦЭМ!$A$33:$A$776,$A210,СВЦЭМ!$B$33:$B$776,H$190)+'СЕТ СН'!$F$12</f>
        <v>207.00071905999999</v>
      </c>
      <c r="I210" s="36">
        <f>SUMIFS(СВЦЭМ!$F$33:$F$776,СВЦЭМ!$A$33:$A$776,$A210,СВЦЭМ!$B$33:$B$776,I$190)+'СЕТ СН'!$F$12</f>
        <v>195.88050289</v>
      </c>
      <c r="J210" s="36">
        <f>SUMIFS(СВЦЭМ!$F$33:$F$776,СВЦЭМ!$A$33:$A$776,$A210,СВЦЭМ!$B$33:$B$776,J$190)+'СЕТ СН'!$F$12</f>
        <v>177.06285374000001</v>
      </c>
      <c r="K210" s="36">
        <f>SUMIFS(СВЦЭМ!$F$33:$F$776,СВЦЭМ!$A$33:$A$776,$A210,СВЦЭМ!$B$33:$B$776,K$190)+'СЕТ СН'!$F$12</f>
        <v>174.23073031999999</v>
      </c>
      <c r="L210" s="36">
        <f>SUMIFS(СВЦЭМ!$F$33:$F$776,СВЦЭМ!$A$33:$A$776,$A210,СВЦЭМ!$B$33:$B$776,L$190)+'СЕТ СН'!$F$12</f>
        <v>175.66155097000001</v>
      </c>
      <c r="M210" s="36">
        <f>SUMIFS(СВЦЭМ!$F$33:$F$776,СВЦЭМ!$A$33:$A$776,$A210,СВЦЭМ!$B$33:$B$776,M$190)+'СЕТ СН'!$F$12</f>
        <v>177.26280689999999</v>
      </c>
      <c r="N210" s="36">
        <f>SUMIFS(СВЦЭМ!$F$33:$F$776,СВЦЭМ!$A$33:$A$776,$A210,СВЦЭМ!$B$33:$B$776,N$190)+'СЕТ СН'!$F$12</f>
        <v>178.68713382000001</v>
      </c>
      <c r="O210" s="36">
        <f>SUMIFS(СВЦЭМ!$F$33:$F$776,СВЦЭМ!$A$33:$A$776,$A210,СВЦЭМ!$B$33:$B$776,O$190)+'СЕТ СН'!$F$12</f>
        <v>180.73723939000001</v>
      </c>
      <c r="P210" s="36">
        <f>SUMIFS(СВЦЭМ!$F$33:$F$776,СВЦЭМ!$A$33:$A$776,$A210,СВЦЭМ!$B$33:$B$776,P$190)+'СЕТ СН'!$F$12</f>
        <v>182.16653357000001</v>
      </c>
      <c r="Q210" s="36">
        <f>SUMIFS(СВЦЭМ!$F$33:$F$776,СВЦЭМ!$A$33:$A$776,$A210,СВЦЭМ!$B$33:$B$776,Q$190)+'СЕТ СН'!$F$12</f>
        <v>183.86698817999999</v>
      </c>
      <c r="R210" s="36">
        <f>SUMIFS(СВЦЭМ!$F$33:$F$776,СВЦЭМ!$A$33:$A$776,$A210,СВЦЭМ!$B$33:$B$776,R$190)+'СЕТ СН'!$F$12</f>
        <v>183.50663205000001</v>
      </c>
      <c r="S210" s="36">
        <f>SUMIFS(СВЦЭМ!$F$33:$F$776,СВЦЭМ!$A$33:$A$776,$A210,СВЦЭМ!$B$33:$B$776,S$190)+'СЕТ СН'!$F$12</f>
        <v>184.54839415000001</v>
      </c>
      <c r="T210" s="36">
        <f>SUMIFS(СВЦЭМ!$F$33:$F$776,СВЦЭМ!$A$33:$A$776,$A210,СВЦЭМ!$B$33:$B$776,T$190)+'СЕТ СН'!$F$12</f>
        <v>182.52577048000001</v>
      </c>
      <c r="U210" s="36">
        <f>SUMIFS(СВЦЭМ!$F$33:$F$776,СВЦЭМ!$A$33:$A$776,$A210,СВЦЭМ!$B$33:$B$776,U$190)+'СЕТ СН'!$F$12</f>
        <v>179.42496663</v>
      </c>
      <c r="V210" s="36">
        <f>SUMIFS(СВЦЭМ!$F$33:$F$776,СВЦЭМ!$A$33:$A$776,$A210,СВЦЭМ!$B$33:$B$776,V$190)+'СЕТ СН'!$F$12</f>
        <v>177.43357589999999</v>
      </c>
      <c r="W210" s="36">
        <f>SUMIFS(СВЦЭМ!$F$33:$F$776,СВЦЭМ!$A$33:$A$776,$A210,СВЦЭМ!$B$33:$B$776,W$190)+'СЕТ СН'!$F$12</f>
        <v>177.99478384</v>
      </c>
      <c r="X210" s="36">
        <f>SUMIFS(СВЦЭМ!$F$33:$F$776,СВЦЭМ!$A$33:$A$776,$A210,СВЦЭМ!$B$33:$B$776,X$190)+'СЕТ СН'!$F$12</f>
        <v>176.99495458000001</v>
      </c>
      <c r="Y210" s="36">
        <f>SUMIFS(СВЦЭМ!$F$33:$F$776,СВЦЭМ!$A$33:$A$776,$A210,СВЦЭМ!$B$33:$B$776,Y$190)+'СЕТ СН'!$F$12</f>
        <v>185.02639196999999</v>
      </c>
    </row>
    <row r="211" spans="1:25" ht="15.75" x14ac:dyDescent="0.2">
      <c r="A211" s="35">
        <f t="shared" si="5"/>
        <v>43942</v>
      </c>
      <c r="B211" s="36">
        <f>SUMIFS(СВЦЭМ!$F$33:$F$776,СВЦЭМ!$A$33:$A$776,$A211,СВЦЭМ!$B$33:$B$776,B$190)+'СЕТ СН'!$F$12</f>
        <v>202.16354595000001</v>
      </c>
      <c r="C211" s="36">
        <f>SUMIFS(СВЦЭМ!$F$33:$F$776,СВЦЭМ!$A$33:$A$776,$A211,СВЦЭМ!$B$33:$B$776,C$190)+'СЕТ СН'!$F$12</f>
        <v>208.68785743999999</v>
      </c>
      <c r="D211" s="36">
        <f>SUMIFS(СВЦЭМ!$F$33:$F$776,СВЦЭМ!$A$33:$A$776,$A211,СВЦЭМ!$B$33:$B$776,D$190)+'СЕТ СН'!$F$12</f>
        <v>213.16146846000001</v>
      </c>
      <c r="E211" s="36">
        <f>SUMIFS(СВЦЭМ!$F$33:$F$776,СВЦЭМ!$A$33:$A$776,$A211,СВЦЭМ!$B$33:$B$776,E$190)+'СЕТ СН'!$F$12</f>
        <v>215.15273640999999</v>
      </c>
      <c r="F211" s="36">
        <f>SUMIFS(СВЦЭМ!$F$33:$F$776,СВЦЭМ!$A$33:$A$776,$A211,СВЦЭМ!$B$33:$B$776,F$190)+'СЕТ СН'!$F$12</f>
        <v>213.47509163999999</v>
      </c>
      <c r="G211" s="36">
        <f>SUMIFS(СВЦЭМ!$F$33:$F$776,СВЦЭМ!$A$33:$A$776,$A211,СВЦЭМ!$B$33:$B$776,G$190)+'СЕТ СН'!$F$12</f>
        <v>211.48112329</v>
      </c>
      <c r="H211" s="36">
        <f>SUMIFS(СВЦЭМ!$F$33:$F$776,СВЦЭМ!$A$33:$A$776,$A211,СВЦЭМ!$B$33:$B$776,H$190)+'СЕТ СН'!$F$12</f>
        <v>200.05690711</v>
      </c>
      <c r="I211" s="36">
        <f>SUMIFS(СВЦЭМ!$F$33:$F$776,СВЦЭМ!$A$33:$A$776,$A211,СВЦЭМ!$B$33:$B$776,I$190)+'СЕТ СН'!$F$12</f>
        <v>192.14590074</v>
      </c>
      <c r="J211" s="36">
        <f>SUMIFS(СВЦЭМ!$F$33:$F$776,СВЦЭМ!$A$33:$A$776,$A211,СВЦЭМ!$B$33:$B$776,J$190)+'СЕТ СН'!$F$12</f>
        <v>179.60828931</v>
      </c>
      <c r="K211" s="36">
        <f>SUMIFS(СВЦЭМ!$F$33:$F$776,СВЦЭМ!$A$33:$A$776,$A211,СВЦЭМ!$B$33:$B$776,K$190)+'СЕТ СН'!$F$12</f>
        <v>179.37733917</v>
      </c>
      <c r="L211" s="36">
        <f>SUMIFS(СВЦЭМ!$F$33:$F$776,СВЦЭМ!$A$33:$A$776,$A211,СВЦЭМ!$B$33:$B$776,L$190)+'СЕТ СН'!$F$12</f>
        <v>179.54658584000001</v>
      </c>
      <c r="M211" s="36">
        <f>SUMIFS(СВЦЭМ!$F$33:$F$776,СВЦЭМ!$A$33:$A$776,$A211,СВЦЭМ!$B$33:$B$776,M$190)+'СЕТ СН'!$F$12</f>
        <v>179.03994713</v>
      </c>
      <c r="N211" s="36">
        <f>SUMIFS(СВЦЭМ!$F$33:$F$776,СВЦЭМ!$A$33:$A$776,$A211,СВЦЭМ!$B$33:$B$776,N$190)+'СЕТ СН'!$F$12</f>
        <v>180.75278112000001</v>
      </c>
      <c r="O211" s="36">
        <f>SUMIFS(СВЦЭМ!$F$33:$F$776,СВЦЭМ!$A$33:$A$776,$A211,СВЦЭМ!$B$33:$B$776,O$190)+'СЕТ СН'!$F$12</f>
        <v>184.93134699000001</v>
      </c>
      <c r="P211" s="36">
        <f>SUMIFS(СВЦЭМ!$F$33:$F$776,СВЦЭМ!$A$33:$A$776,$A211,СВЦЭМ!$B$33:$B$776,P$190)+'СЕТ СН'!$F$12</f>
        <v>184.11099777000001</v>
      </c>
      <c r="Q211" s="36">
        <f>SUMIFS(СВЦЭМ!$F$33:$F$776,СВЦЭМ!$A$33:$A$776,$A211,СВЦЭМ!$B$33:$B$776,Q$190)+'СЕТ СН'!$F$12</f>
        <v>187.50390636</v>
      </c>
      <c r="R211" s="36">
        <f>SUMIFS(СВЦЭМ!$F$33:$F$776,СВЦЭМ!$A$33:$A$776,$A211,СВЦЭМ!$B$33:$B$776,R$190)+'СЕТ СН'!$F$12</f>
        <v>184.68183463</v>
      </c>
      <c r="S211" s="36">
        <f>SUMIFS(СВЦЭМ!$F$33:$F$776,СВЦЭМ!$A$33:$A$776,$A211,СВЦЭМ!$B$33:$B$776,S$190)+'СЕТ СН'!$F$12</f>
        <v>183.03949387</v>
      </c>
      <c r="T211" s="36">
        <f>SUMIFS(СВЦЭМ!$F$33:$F$776,СВЦЭМ!$A$33:$A$776,$A211,СВЦЭМ!$B$33:$B$776,T$190)+'СЕТ СН'!$F$12</f>
        <v>184.06688468999999</v>
      </c>
      <c r="U211" s="36">
        <f>SUMIFS(СВЦЭМ!$F$33:$F$776,СВЦЭМ!$A$33:$A$776,$A211,СВЦЭМ!$B$33:$B$776,U$190)+'СЕТ СН'!$F$12</f>
        <v>185.90388227</v>
      </c>
      <c r="V211" s="36">
        <f>SUMIFS(СВЦЭМ!$F$33:$F$776,СВЦЭМ!$A$33:$A$776,$A211,СВЦЭМ!$B$33:$B$776,V$190)+'СЕТ СН'!$F$12</f>
        <v>187.75126119000001</v>
      </c>
      <c r="W211" s="36">
        <f>SUMIFS(СВЦЭМ!$F$33:$F$776,СВЦЭМ!$A$33:$A$776,$A211,СВЦЭМ!$B$33:$B$776,W$190)+'СЕТ СН'!$F$12</f>
        <v>188.37013992000001</v>
      </c>
      <c r="X211" s="36">
        <f>SUMIFS(СВЦЭМ!$F$33:$F$776,СВЦЭМ!$A$33:$A$776,$A211,СВЦЭМ!$B$33:$B$776,X$190)+'СЕТ СН'!$F$12</f>
        <v>185.74821913</v>
      </c>
      <c r="Y211" s="36">
        <f>SUMIFS(СВЦЭМ!$F$33:$F$776,СВЦЭМ!$A$33:$A$776,$A211,СВЦЭМ!$B$33:$B$776,Y$190)+'СЕТ СН'!$F$12</f>
        <v>190.44772971</v>
      </c>
    </row>
    <row r="212" spans="1:25" ht="15.75" x14ac:dyDescent="0.2">
      <c r="A212" s="35">
        <f t="shared" si="5"/>
        <v>43943</v>
      </c>
      <c r="B212" s="36">
        <f>SUMIFS(СВЦЭМ!$F$33:$F$776,СВЦЭМ!$A$33:$A$776,$A212,СВЦЭМ!$B$33:$B$776,B$190)+'СЕТ СН'!$F$12</f>
        <v>195.99581173000001</v>
      </c>
      <c r="C212" s="36">
        <f>SUMIFS(СВЦЭМ!$F$33:$F$776,СВЦЭМ!$A$33:$A$776,$A212,СВЦЭМ!$B$33:$B$776,C$190)+'СЕТ СН'!$F$12</f>
        <v>195.42248180999999</v>
      </c>
      <c r="D212" s="36">
        <f>SUMIFS(СВЦЭМ!$F$33:$F$776,СВЦЭМ!$A$33:$A$776,$A212,СВЦЭМ!$B$33:$B$776,D$190)+'СЕТ СН'!$F$12</f>
        <v>195.7683743</v>
      </c>
      <c r="E212" s="36">
        <f>SUMIFS(СВЦЭМ!$F$33:$F$776,СВЦЭМ!$A$33:$A$776,$A212,СВЦЭМ!$B$33:$B$776,E$190)+'СЕТ СН'!$F$12</f>
        <v>196.43613780999999</v>
      </c>
      <c r="F212" s="36">
        <f>SUMIFS(СВЦЭМ!$F$33:$F$776,СВЦЭМ!$A$33:$A$776,$A212,СВЦЭМ!$B$33:$B$776,F$190)+'СЕТ СН'!$F$12</f>
        <v>196.46270211000001</v>
      </c>
      <c r="G212" s="36">
        <f>SUMIFS(СВЦЭМ!$F$33:$F$776,СВЦЭМ!$A$33:$A$776,$A212,СВЦЭМ!$B$33:$B$776,G$190)+'СЕТ СН'!$F$12</f>
        <v>197.85682337</v>
      </c>
      <c r="H212" s="36">
        <f>SUMIFS(СВЦЭМ!$F$33:$F$776,СВЦЭМ!$A$33:$A$776,$A212,СВЦЭМ!$B$33:$B$776,H$190)+'СЕТ СН'!$F$12</f>
        <v>198.63626943</v>
      </c>
      <c r="I212" s="36">
        <f>SUMIFS(СВЦЭМ!$F$33:$F$776,СВЦЭМ!$A$33:$A$776,$A212,СВЦЭМ!$B$33:$B$776,I$190)+'СЕТ СН'!$F$12</f>
        <v>197.78157128000001</v>
      </c>
      <c r="J212" s="36">
        <f>SUMIFS(СВЦЭМ!$F$33:$F$776,СВЦЭМ!$A$33:$A$776,$A212,СВЦЭМ!$B$33:$B$776,J$190)+'СЕТ СН'!$F$12</f>
        <v>187.82777824999999</v>
      </c>
      <c r="K212" s="36">
        <f>SUMIFS(СВЦЭМ!$F$33:$F$776,СВЦЭМ!$A$33:$A$776,$A212,СВЦЭМ!$B$33:$B$776,K$190)+'СЕТ СН'!$F$12</f>
        <v>186.84654608</v>
      </c>
      <c r="L212" s="36">
        <f>SUMIFS(СВЦЭМ!$F$33:$F$776,СВЦЭМ!$A$33:$A$776,$A212,СВЦЭМ!$B$33:$B$776,L$190)+'СЕТ СН'!$F$12</f>
        <v>186.97807033000001</v>
      </c>
      <c r="M212" s="36">
        <f>SUMIFS(СВЦЭМ!$F$33:$F$776,СВЦЭМ!$A$33:$A$776,$A212,СВЦЭМ!$B$33:$B$776,M$190)+'СЕТ СН'!$F$12</f>
        <v>187.16433175</v>
      </c>
      <c r="N212" s="36">
        <f>SUMIFS(СВЦЭМ!$F$33:$F$776,СВЦЭМ!$A$33:$A$776,$A212,СВЦЭМ!$B$33:$B$776,N$190)+'СЕТ СН'!$F$12</f>
        <v>188.80336575000001</v>
      </c>
      <c r="O212" s="36">
        <f>SUMIFS(СВЦЭМ!$F$33:$F$776,СВЦЭМ!$A$33:$A$776,$A212,СВЦЭМ!$B$33:$B$776,O$190)+'СЕТ СН'!$F$12</f>
        <v>189.07689662000001</v>
      </c>
      <c r="P212" s="36">
        <f>SUMIFS(СВЦЭМ!$F$33:$F$776,СВЦЭМ!$A$33:$A$776,$A212,СВЦЭМ!$B$33:$B$776,P$190)+'СЕТ СН'!$F$12</f>
        <v>190.20525322</v>
      </c>
      <c r="Q212" s="36">
        <f>SUMIFS(СВЦЭМ!$F$33:$F$776,СВЦЭМ!$A$33:$A$776,$A212,СВЦЭМ!$B$33:$B$776,Q$190)+'СЕТ СН'!$F$12</f>
        <v>191.32882921999999</v>
      </c>
      <c r="R212" s="36">
        <f>SUMIFS(СВЦЭМ!$F$33:$F$776,СВЦЭМ!$A$33:$A$776,$A212,СВЦЭМ!$B$33:$B$776,R$190)+'СЕТ СН'!$F$12</f>
        <v>190.33685077999999</v>
      </c>
      <c r="S212" s="36">
        <f>SUMIFS(СВЦЭМ!$F$33:$F$776,СВЦЭМ!$A$33:$A$776,$A212,СВЦЭМ!$B$33:$B$776,S$190)+'СЕТ СН'!$F$12</f>
        <v>188.7012546</v>
      </c>
      <c r="T212" s="36">
        <f>SUMIFS(СВЦЭМ!$F$33:$F$776,СВЦЭМ!$A$33:$A$776,$A212,СВЦЭМ!$B$33:$B$776,T$190)+'СЕТ СН'!$F$12</f>
        <v>187.04848910000001</v>
      </c>
      <c r="U212" s="36">
        <f>SUMIFS(СВЦЭМ!$F$33:$F$776,СВЦЭМ!$A$33:$A$776,$A212,СВЦЭМ!$B$33:$B$776,U$190)+'СЕТ СН'!$F$12</f>
        <v>185.2281643</v>
      </c>
      <c r="V212" s="36">
        <f>SUMIFS(СВЦЭМ!$F$33:$F$776,СВЦЭМ!$A$33:$A$776,$A212,СВЦЭМ!$B$33:$B$776,V$190)+'СЕТ СН'!$F$12</f>
        <v>183.83720209000001</v>
      </c>
      <c r="W212" s="36">
        <f>SUMIFS(СВЦЭМ!$F$33:$F$776,СВЦЭМ!$A$33:$A$776,$A212,СВЦЭМ!$B$33:$B$776,W$190)+'СЕТ СН'!$F$12</f>
        <v>182.84059137</v>
      </c>
      <c r="X212" s="36">
        <f>SUMIFS(СВЦЭМ!$F$33:$F$776,СВЦЭМ!$A$33:$A$776,$A212,СВЦЭМ!$B$33:$B$776,X$190)+'СЕТ СН'!$F$12</f>
        <v>179.43310972</v>
      </c>
      <c r="Y212" s="36">
        <f>SUMIFS(СВЦЭМ!$F$33:$F$776,СВЦЭМ!$A$33:$A$776,$A212,СВЦЭМ!$B$33:$B$776,Y$190)+'СЕТ СН'!$F$12</f>
        <v>186.11227353999999</v>
      </c>
    </row>
    <row r="213" spans="1:25" ht="15.75" x14ac:dyDescent="0.2">
      <c r="A213" s="35">
        <f t="shared" si="5"/>
        <v>43944</v>
      </c>
      <c r="B213" s="36">
        <f>SUMIFS(СВЦЭМ!$F$33:$F$776,СВЦЭМ!$A$33:$A$776,$A213,СВЦЭМ!$B$33:$B$776,B$190)+'СЕТ СН'!$F$12</f>
        <v>214.77580589999999</v>
      </c>
      <c r="C213" s="36">
        <f>SUMIFS(СВЦЭМ!$F$33:$F$776,СВЦЭМ!$A$33:$A$776,$A213,СВЦЭМ!$B$33:$B$776,C$190)+'СЕТ СН'!$F$12</f>
        <v>216.91913701999999</v>
      </c>
      <c r="D213" s="36">
        <f>SUMIFS(СВЦЭМ!$F$33:$F$776,СВЦЭМ!$A$33:$A$776,$A213,СВЦЭМ!$B$33:$B$776,D$190)+'СЕТ СН'!$F$12</f>
        <v>221.34056196</v>
      </c>
      <c r="E213" s="36">
        <f>SUMIFS(СВЦЭМ!$F$33:$F$776,СВЦЭМ!$A$33:$A$776,$A213,СВЦЭМ!$B$33:$B$776,E$190)+'СЕТ СН'!$F$12</f>
        <v>225.07466882</v>
      </c>
      <c r="F213" s="36">
        <f>SUMIFS(СВЦЭМ!$F$33:$F$776,СВЦЭМ!$A$33:$A$776,$A213,СВЦЭМ!$B$33:$B$776,F$190)+'СЕТ СН'!$F$12</f>
        <v>225.43140418999999</v>
      </c>
      <c r="G213" s="36">
        <f>SUMIFS(СВЦЭМ!$F$33:$F$776,СВЦЭМ!$A$33:$A$776,$A213,СВЦЭМ!$B$33:$B$776,G$190)+'СЕТ СН'!$F$12</f>
        <v>222.95703359000001</v>
      </c>
      <c r="H213" s="36">
        <f>SUMIFS(СВЦЭМ!$F$33:$F$776,СВЦЭМ!$A$33:$A$776,$A213,СВЦЭМ!$B$33:$B$776,H$190)+'СЕТ СН'!$F$12</f>
        <v>218.38562616999999</v>
      </c>
      <c r="I213" s="36">
        <f>SUMIFS(СВЦЭМ!$F$33:$F$776,СВЦЭМ!$A$33:$A$776,$A213,СВЦЭМ!$B$33:$B$776,I$190)+'СЕТ СН'!$F$12</f>
        <v>214.44109101999999</v>
      </c>
      <c r="J213" s="36">
        <f>SUMIFS(СВЦЭМ!$F$33:$F$776,СВЦЭМ!$A$33:$A$776,$A213,СВЦЭМ!$B$33:$B$776,J$190)+'СЕТ СН'!$F$12</f>
        <v>202.75163838</v>
      </c>
      <c r="K213" s="36">
        <f>SUMIFS(СВЦЭМ!$F$33:$F$776,СВЦЭМ!$A$33:$A$776,$A213,СВЦЭМ!$B$33:$B$776,K$190)+'СЕТ СН'!$F$12</f>
        <v>199.07559083000001</v>
      </c>
      <c r="L213" s="36">
        <f>SUMIFS(СВЦЭМ!$F$33:$F$776,СВЦЭМ!$A$33:$A$776,$A213,СВЦЭМ!$B$33:$B$776,L$190)+'СЕТ СН'!$F$12</f>
        <v>196.47406258000001</v>
      </c>
      <c r="M213" s="36">
        <f>SUMIFS(СВЦЭМ!$F$33:$F$776,СВЦЭМ!$A$33:$A$776,$A213,СВЦЭМ!$B$33:$B$776,M$190)+'СЕТ СН'!$F$12</f>
        <v>197.03820841999999</v>
      </c>
      <c r="N213" s="36">
        <f>SUMIFS(СВЦЭМ!$F$33:$F$776,СВЦЭМ!$A$33:$A$776,$A213,СВЦЭМ!$B$33:$B$776,N$190)+'СЕТ СН'!$F$12</f>
        <v>198.05367369000001</v>
      </c>
      <c r="O213" s="36">
        <f>SUMIFS(СВЦЭМ!$F$33:$F$776,СВЦЭМ!$A$33:$A$776,$A213,СВЦЭМ!$B$33:$B$776,O$190)+'СЕТ СН'!$F$12</f>
        <v>201.53707302999999</v>
      </c>
      <c r="P213" s="36">
        <f>SUMIFS(СВЦЭМ!$F$33:$F$776,СВЦЭМ!$A$33:$A$776,$A213,СВЦЭМ!$B$33:$B$776,P$190)+'СЕТ СН'!$F$12</f>
        <v>203.22207933999999</v>
      </c>
      <c r="Q213" s="36">
        <f>SUMIFS(СВЦЭМ!$F$33:$F$776,СВЦЭМ!$A$33:$A$776,$A213,СВЦЭМ!$B$33:$B$776,Q$190)+'СЕТ СН'!$F$12</f>
        <v>204.39973523</v>
      </c>
      <c r="R213" s="36">
        <f>SUMIFS(СВЦЭМ!$F$33:$F$776,СВЦЭМ!$A$33:$A$776,$A213,СВЦЭМ!$B$33:$B$776,R$190)+'СЕТ СН'!$F$12</f>
        <v>204.57755767</v>
      </c>
      <c r="S213" s="36">
        <f>SUMIFS(СВЦЭМ!$F$33:$F$776,СВЦЭМ!$A$33:$A$776,$A213,СВЦЭМ!$B$33:$B$776,S$190)+'СЕТ СН'!$F$12</f>
        <v>202.42077642000001</v>
      </c>
      <c r="T213" s="36">
        <f>SUMIFS(СВЦЭМ!$F$33:$F$776,СВЦЭМ!$A$33:$A$776,$A213,СВЦЭМ!$B$33:$B$776,T$190)+'СЕТ СН'!$F$12</f>
        <v>197.51312651999999</v>
      </c>
      <c r="U213" s="36">
        <f>SUMIFS(СВЦЭМ!$F$33:$F$776,СВЦЭМ!$A$33:$A$776,$A213,СВЦЭМ!$B$33:$B$776,U$190)+'СЕТ СН'!$F$12</f>
        <v>192.54121563999999</v>
      </c>
      <c r="V213" s="36">
        <f>SUMIFS(СВЦЭМ!$F$33:$F$776,СВЦЭМ!$A$33:$A$776,$A213,СВЦЭМ!$B$33:$B$776,V$190)+'СЕТ СН'!$F$12</f>
        <v>190.86757148999999</v>
      </c>
      <c r="W213" s="36">
        <f>SUMIFS(СВЦЭМ!$F$33:$F$776,СВЦЭМ!$A$33:$A$776,$A213,СВЦЭМ!$B$33:$B$776,W$190)+'СЕТ СН'!$F$12</f>
        <v>189.11293211</v>
      </c>
      <c r="X213" s="36">
        <f>SUMIFS(СВЦЭМ!$F$33:$F$776,СВЦЭМ!$A$33:$A$776,$A213,СВЦЭМ!$B$33:$B$776,X$190)+'СЕТ СН'!$F$12</f>
        <v>192.26078681000001</v>
      </c>
      <c r="Y213" s="36">
        <f>SUMIFS(СВЦЭМ!$F$33:$F$776,СВЦЭМ!$A$33:$A$776,$A213,СВЦЭМ!$B$33:$B$776,Y$190)+'СЕТ СН'!$F$12</f>
        <v>200.43313831</v>
      </c>
    </row>
    <row r="214" spans="1:25" ht="15.75" x14ac:dyDescent="0.2">
      <c r="A214" s="35">
        <f t="shared" si="5"/>
        <v>43945</v>
      </c>
      <c r="B214" s="36">
        <f>SUMIFS(СВЦЭМ!$F$33:$F$776,СВЦЭМ!$A$33:$A$776,$A214,СВЦЭМ!$B$33:$B$776,B$190)+'СЕТ СН'!$F$12</f>
        <v>260.52347472000002</v>
      </c>
      <c r="C214" s="36">
        <f>SUMIFS(СВЦЭМ!$F$33:$F$776,СВЦЭМ!$A$33:$A$776,$A214,СВЦЭМ!$B$33:$B$776,C$190)+'СЕТ СН'!$F$12</f>
        <v>270.12290316000002</v>
      </c>
      <c r="D214" s="36">
        <f>SUMIFS(СВЦЭМ!$F$33:$F$776,СВЦЭМ!$A$33:$A$776,$A214,СВЦЭМ!$B$33:$B$776,D$190)+'СЕТ СН'!$F$12</f>
        <v>276.50642998000001</v>
      </c>
      <c r="E214" s="36">
        <f>SUMIFS(СВЦЭМ!$F$33:$F$776,СВЦЭМ!$A$33:$A$776,$A214,СВЦЭМ!$B$33:$B$776,E$190)+'СЕТ СН'!$F$12</f>
        <v>279.20660351999999</v>
      </c>
      <c r="F214" s="36">
        <f>SUMIFS(СВЦЭМ!$F$33:$F$776,СВЦЭМ!$A$33:$A$776,$A214,СВЦЭМ!$B$33:$B$776,F$190)+'СЕТ СН'!$F$12</f>
        <v>279.90369657999997</v>
      </c>
      <c r="G214" s="36">
        <f>SUMIFS(СВЦЭМ!$F$33:$F$776,СВЦЭМ!$A$33:$A$776,$A214,СВЦЭМ!$B$33:$B$776,G$190)+'СЕТ СН'!$F$12</f>
        <v>279.12221054000003</v>
      </c>
      <c r="H214" s="36">
        <f>SUMIFS(СВЦЭМ!$F$33:$F$776,СВЦЭМ!$A$33:$A$776,$A214,СВЦЭМ!$B$33:$B$776,H$190)+'СЕТ СН'!$F$12</f>
        <v>271.93078212</v>
      </c>
      <c r="I214" s="36">
        <f>SUMIFS(СВЦЭМ!$F$33:$F$776,СВЦЭМ!$A$33:$A$776,$A214,СВЦЭМ!$B$33:$B$776,I$190)+'СЕТ СН'!$F$12</f>
        <v>258.82155216000001</v>
      </c>
      <c r="J214" s="36">
        <f>SUMIFS(СВЦЭМ!$F$33:$F$776,СВЦЭМ!$A$33:$A$776,$A214,СВЦЭМ!$B$33:$B$776,J$190)+'СЕТ СН'!$F$12</f>
        <v>237.3824597</v>
      </c>
      <c r="K214" s="36">
        <f>SUMIFS(СВЦЭМ!$F$33:$F$776,СВЦЭМ!$A$33:$A$776,$A214,СВЦЭМ!$B$33:$B$776,K$190)+'СЕТ СН'!$F$12</f>
        <v>236.12773619000001</v>
      </c>
      <c r="L214" s="36">
        <f>SUMIFS(СВЦЭМ!$F$33:$F$776,СВЦЭМ!$A$33:$A$776,$A214,СВЦЭМ!$B$33:$B$776,L$190)+'СЕТ СН'!$F$12</f>
        <v>234.03507784000001</v>
      </c>
      <c r="M214" s="36">
        <f>SUMIFS(СВЦЭМ!$F$33:$F$776,СВЦЭМ!$A$33:$A$776,$A214,СВЦЭМ!$B$33:$B$776,M$190)+'СЕТ СН'!$F$12</f>
        <v>228.77703498</v>
      </c>
      <c r="N214" s="36">
        <f>SUMIFS(СВЦЭМ!$F$33:$F$776,СВЦЭМ!$A$33:$A$776,$A214,СВЦЭМ!$B$33:$B$776,N$190)+'СЕТ СН'!$F$12</f>
        <v>219.35576325</v>
      </c>
      <c r="O214" s="36">
        <f>SUMIFS(СВЦЭМ!$F$33:$F$776,СВЦЭМ!$A$33:$A$776,$A214,СВЦЭМ!$B$33:$B$776,O$190)+'СЕТ СН'!$F$12</f>
        <v>224.21808376999999</v>
      </c>
      <c r="P214" s="36">
        <f>SUMIFS(СВЦЭМ!$F$33:$F$776,СВЦЭМ!$A$33:$A$776,$A214,СВЦЭМ!$B$33:$B$776,P$190)+'СЕТ СН'!$F$12</f>
        <v>227.87190985999999</v>
      </c>
      <c r="Q214" s="36">
        <f>SUMIFS(СВЦЭМ!$F$33:$F$776,СВЦЭМ!$A$33:$A$776,$A214,СВЦЭМ!$B$33:$B$776,Q$190)+'СЕТ СН'!$F$12</f>
        <v>229.37629917000001</v>
      </c>
      <c r="R214" s="36">
        <f>SUMIFS(СВЦЭМ!$F$33:$F$776,СВЦЭМ!$A$33:$A$776,$A214,СВЦЭМ!$B$33:$B$776,R$190)+'СЕТ СН'!$F$12</f>
        <v>228.3411672</v>
      </c>
      <c r="S214" s="36">
        <f>SUMIFS(СВЦЭМ!$F$33:$F$776,СВЦЭМ!$A$33:$A$776,$A214,СВЦЭМ!$B$33:$B$776,S$190)+'СЕТ СН'!$F$12</f>
        <v>229.33731537</v>
      </c>
      <c r="T214" s="36">
        <f>SUMIFS(СВЦЭМ!$F$33:$F$776,СВЦЭМ!$A$33:$A$776,$A214,СВЦЭМ!$B$33:$B$776,T$190)+'СЕТ СН'!$F$12</f>
        <v>222.24132716</v>
      </c>
      <c r="U214" s="36">
        <f>SUMIFS(СВЦЭМ!$F$33:$F$776,СВЦЭМ!$A$33:$A$776,$A214,СВЦЭМ!$B$33:$B$776,U$190)+'СЕТ СН'!$F$12</f>
        <v>217.41630018000001</v>
      </c>
      <c r="V214" s="36">
        <f>SUMIFS(СВЦЭМ!$F$33:$F$776,СВЦЭМ!$A$33:$A$776,$A214,СВЦЭМ!$B$33:$B$776,V$190)+'СЕТ СН'!$F$12</f>
        <v>212.28494649000001</v>
      </c>
      <c r="W214" s="36">
        <f>SUMIFS(СВЦЭМ!$F$33:$F$776,СВЦЭМ!$A$33:$A$776,$A214,СВЦЭМ!$B$33:$B$776,W$190)+'СЕТ СН'!$F$12</f>
        <v>209.87633149000001</v>
      </c>
      <c r="X214" s="36">
        <f>SUMIFS(СВЦЭМ!$F$33:$F$776,СВЦЭМ!$A$33:$A$776,$A214,СВЦЭМ!$B$33:$B$776,X$190)+'СЕТ СН'!$F$12</f>
        <v>219.62278275</v>
      </c>
      <c r="Y214" s="36">
        <f>SUMIFS(СВЦЭМ!$F$33:$F$776,СВЦЭМ!$A$33:$A$776,$A214,СВЦЭМ!$B$33:$B$776,Y$190)+'СЕТ СН'!$F$12</f>
        <v>214.24670061</v>
      </c>
    </row>
    <row r="215" spans="1:25" ht="15.75" x14ac:dyDescent="0.2">
      <c r="A215" s="35">
        <f t="shared" si="5"/>
        <v>43946</v>
      </c>
      <c r="B215" s="36">
        <f>SUMIFS(СВЦЭМ!$F$33:$F$776,СВЦЭМ!$A$33:$A$776,$A215,СВЦЭМ!$B$33:$B$776,B$190)+'СЕТ СН'!$F$12</f>
        <v>251.84724464000001</v>
      </c>
      <c r="C215" s="36">
        <f>SUMIFS(СВЦЭМ!$F$33:$F$776,СВЦЭМ!$A$33:$A$776,$A215,СВЦЭМ!$B$33:$B$776,C$190)+'СЕТ СН'!$F$12</f>
        <v>259.17537843999997</v>
      </c>
      <c r="D215" s="36">
        <f>SUMIFS(СВЦЭМ!$F$33:$F$776,СВЦЭМ!$A$33:$A$776,$A215,СВЦЭМ!$B$33:$B$776,D$190)+'СЕТ СН'!$F$12</f>
        <v>262.42737943999998</v>
      </c>
      <c r="E215" s="36">
        <f>SUMIFS(СВЦЭМ!$F$33:$F$776,СВЦЭМ!$A$33:$A$776,$A215,СВЦЭМ!$B$33:$B$776,E$190)+'СЕТ СН'!$F$12</f>
        <v>265.59357146000002</v>
      </c>
      <c r="F215" s="36">
        <f>SUMIFS(СВЦЭМ!$F$33:$F$776,СВЦЭМ!$A$33:$A$776,$A215,СВЦЭМ!$B$33:$B$776,F$190)+'СЕТ СН'!$F$12</f>
        <v>265.94192219000001</v>
      </c>
      <c r="G215" s="36">
        <f>SUMIFS(СВЦЭМ!$F$33:$F$776,СВЦЭМ!$A$33:$A$776,$A215,СВЦЭМ!$B$33:$B$776,G$190)+'СЕТ СН'!$F$12</f>
        <v>266.80976678000002</v>
      </c>
      <c r="H215" s="36">
        <f>SUMIFS(СВЦЭМ!$F$33:$F$776,СВЦЭМ!$A$33:$A$776,$A215,СВЦЭМ!$B$33:$B$776,H$190)+'СЕТ СН'!$F$12</f>
        <v>265.55735544999999</v>
      </c>
      <c r="I215" s="36">
        <f>SUMIFS(СВЦЭМ!$F$33:$F$776,СВЦЭМ!$A$33:$A$776,$A215,СВЦЭМ!$B$33:$B$776,I$190)+'СЕТ СН'!$F$12</f>
        <v>262.11330667999999</v>
      </c>
      <c r="J215" s="36">
        <f>SUMIFS(СВЦЭМ!$F$33:$F$776,СВЦЭМ!$A$33:$A$776,$A215,СВЦЭМ!$B$33:$B$776,J$190)+'СЕТ СН'!$F$12</f>
        <v>249.73664449</v>
      </c>
      <c r="K215" s="36">
        <f>SUMIFS(СВЦЭМ!$F$33:$F$776,СВЦЭМ!$A$33:$A$776,$A215,СВЦЭМ!$B$33:$B$776,K$190)+'СЕТ СН'!$F$12</f>
        <v>241.34104446000001</v>
      </c>
      <c r="L215" s="36">
        <f>SUMIFS(СВЦЭМ!$F$33:$F$776,СВЦЭМ!$A$33:$A$776,$A215,СВЦЭМ!$B$33:$B$776,L$190)+'СЕТ СН'!$F$12</f>
        <v>238.64946558</v>
      </c>
      <c r="M215" s="36">
        <f>SUMIFS(СВЦЭМ!$F$33:$F$776,СВЦЭМ!$A$33:$A$776,$A215,СВЦЭМ!$B$33:$B$776,M$190)+'СЕТ СН'!$F$12</f>
        <v>244.02464626</v>
      </c>
      <c r="N215" s="36">
        <f>SUMIFS(СВЦЭМ!$F$33:$F$776,СВЦЭМ!$A$33:$A$776,$A215,СВЦЭМ!$B$33:$B$776,N$190)+'СЕТ СН'!$F$12</f>
        <v>247.58665106000001</v>
      </c>
      <c r="O215" s="36">
        <f>SUMIFS(СВЦЭМ!$F$33:$F$776,СВЦЭМ!$A$33:$A$776,$A215,СВЦЭМ!$B$33:$B$776,O$190)+'СЕТ СН'!$F$12</f>
        <v>248.16576182</v>
      </c>
      <c r="P215" s="36">
        <f>SUMIFS(СВЦЭМ!$F$33:$F$776,СВЦЭМ!$A$33:$A$776,$A215,СВЦЭМ!$B$33:$B$776,P$190)+'СЕТ СН'!$F$12</f>
        <v>252.34173551999999</v>
      </c>
      <c r="Q215" s="36">
        <f>SUMIFS(СВЦЭМ!$F$33:$F$776,СВЦЭМ!$A$33:$A$776,$A215,СВЦЭМ!$B$33:$B$776,Q$190)+'СЕТ СН'!$F$12</f>
        <v>257.08478067999999</v>
      </c>
      <c r="R215" s="36">
        <f>SUMIFS(СВЦЭМ!$F$33:$F$776,СВЦЭМ!$A$33:$A$776,$A215,СВЦЭМ!$B$33:$B$776,R$190)+'СЕТ СН'!$F$12</f>
        <v>256.87640124000001</v>
      </c>
      <c r="S215" s="36">
        <f>SUMIFS(СВЦЭМ!$F$33:$F$776,СВЦЭМ!$A$33:$A$776,$A215,СВЦЭМ!$B$33:$B$776,S$190)+'СЕТ СН'!$F$12</f>
        <v>255.93440699000001</v>
      </c>
      <c r="T215" s="36">
        <f>SUMIFS(СВЦЭМ!$F$33:$F$776,СВЦЭМ!$A$33:$A$776,$A215,СВЦЭМ!$B$33:$B$776,T$190)+'СЕТ СН'!$F$12</f>
        <v>249.28550390000001</v>
      </c>
      <c r="U215" s="36">
        <f>SUMIFS(СВЦЭМ!$F$33:$F$776,СВЦЭМ!$A$33:$A$776,$A215,СВЦЭМ!$B$33:$B$776,U$190)+'СЕТ СН'!$F$12</f>
        <v>244.03523755000001</v>
      </c>
      <c r="V215" s="36">
        <f>SUMIFS(СВЦЭМ!$F$33:$F$776,СВЦЭМ!$A$33:$A$776,$A215,СВЦЭМ!$B$33:$B$776,V$190)+'СЕТ СН'!$F$12</f>
        <v>239.98766062000001</v>
      </c>
      <c r="W215" s="36">
        <f>SUMIFS(СВЦЭМ!$F$33:$F$776,СВЦЭМ!$A$33:$A$776,$A215,СВЦЭМ!$B$33:$B$776,W$190)+'СЕТ СН'!$F$12</f>
        <v>239.81721116</v>
      </c>
      <c r="X215" s="36">
        <f>SUMIFS(СВЦЭМ!$F$33:$F$776,СВЦЭМ!$A$33:$A$776,$A215,СВЦЭМ!$B$33:$B$776,X$190)+'СЕТ СН'!$F$12</f>
        <v>240.75909593</v>
      </c>
      <c r="Y215" s="36">
        <f>SUMIFS(СВЦЭМ!$F$33:$F$776,СВЦЭМ!$A$33:$A$776,$A215,СВЦЭМ!$B$33:$B$776,Y$190)+'СЕТ СН'!$F$12</f>
        <v>251.46069070999999</v>
      </c>
    </row>
    <row r="216" spans="1:25" ht="15.75" x14ac:dyDescent="0.2">
      <c r="A216" s="35">
        <f t="shared" si="5"/>
        <v>43947</v>
      </c>
      <c r="B216" s="36">
        <f>SUMIFS(СВЦЭМ!$F$33:$F$776,СВЦЭМ!$A$33:$A$776,$A216,СВЦЭМ!$B$33:$B$776,B$190)+'СЕТ СН'!$F$12</f>
        <v>272.04399725000002</v>
      </c>
      <c r="C216" s="36">
        <f>SUMIFS(СВЦЭМ!$F$33:$F$776,СВЦЭМ!$A$33:$A$776,$A216,СВЦЭМ!$B$33:$B$776,C$190)+'СЕТ СН'!$F$12</f>
        <v>271.86683769000001</v>
      </c>
      <c r="D216" s="36">
        <f>SUMIFS(СВЦЭМ!$F$33:$F$776,СВЦЭМ!$A$33:$A$776,$A216,СВЦЭМ!$B$33:$B$776,D$190)+'СЕТ СН'!$F$12</f>
        <v>268.29928086000001</v>
      </c>
      <c r="E216" s="36">
        <f>SUMIFS(СВЦЭМ!$F$33:$F$776,СВЦЭМ!$A$33:$A$776,$A216,СВЦЭМ!$B$33:$B$776,E$190)+'СЕТ СН'!$F$12</f>
        <v>267.12886014999998</v>
      </c>
      <c r="F216" s="36">
        <f>SUMIFS(СВЦЭМ!$F$33:$F$776,СВЦЭМ!$A$33:$A$776,$A216,СВЦЭМ!$B$33:$B$776,F$190)+'СЕТ СН'!$F$12</f>
        <v>266.16253102000002</v>
      </c>
      <c r="G216" s="36">
        <f>SUMIFS(СВЦЭМ!$F$33:$F$776,СВЦЭМ!$A$33:$A$776,$A216,СВЦЭМ!$B$33:$B$776,G$190)+'СЕТ СН'!$F$12</f>
        <v>266.91204190000002</v>
      </c>
      <c r="H216" s="36">
        <f>SUMIFS(СВЦЭМ!$F$33:$F$776,СВЦЭМ!$A$33:$A$776,$A216,СВЦЭМ!$B$33:$B$776,H$190)+'СЕТ СН'!$F$12</f>
        <v>268.25271298000001</v>
      </c>
      <c r="I216" s="36">
        <f>SUMIFS(СВЦЭМ!$F$33:$F$776,СВЦЭМ!$A$33:$A$776,$A216,СВЦЭМ!$B$33:$B$776,I$190)+'СЕТ СН'!$F$12</f>
        <v>269.05075152000001</v>
      </c>
      <c r="J216" s="36">
        <f>SUMIFS(СВЦЭМ!$F$33:$F$776,СВЦЭМ!$A$33:$A$776,$A216,СВЦЭМ!$B$33:$B$776,J$190)+'СЕТ СН'!$F$12</f>
        <v>251.36904244999999</v>
      </c>
      <c r="K216" s="36">
        <f>SUMIFS(СВЦЭМ!$F$33:$F$776,СВЦЭМ!$A$33:$A$776,$A216,СВЦЭМ!$B$33:$B$776,K$190)+'СЕТ СН'!$F$12</f>
        <v>242.02515298</v>
      </c>
      <c r="L216" s="36">
        <f>SUMIFS(СВЦЭМ!$F$33:$F$776,СВЦЭМ!$A$33:$A$776,$A216,СВЦЭМ!$B$33:$B$776,L$190)+'СЕТ СН'!$F$12</f>
        <v>238.78660001</v>
      </c>
      <c r="M216" s="36">
        <f>SUMIFS(СВЦЭМ!$F$33:$F$776,СВЦЭМ!$A$33:$A$776,$A216,СВЦЭМ!$B$33:$B$776,M$190)+'СЕТ СН'!$F$12</f>
        <v>239.11754371000001</v>
      </c>
      <c r="N216" s="36">
        <f>SUMIFS(СВЦЭМ!$F$33:$F$776,СВЦЭМ!$A$33:$A$776,$A216,СВЦЭМ!$B$33:$B$776,N$190)+'СЕТ СН'!$F$12</f>
        <v>240.09713120999999</v>
      </c>
      <c r="O216" s="36">
        <f>SUMIFS(СВЦЭМ!$F$33:$F$776,СВЦЭМ!$A$33:$A$776,$A216,СВЦЭМ!$B$33:$B$776,O$190)+'СЕТ СН'!$F$12</f>
        <v>244.61443058</v>
      </c>
      <c r="P216" s="36">
        <f>SUMIFS(СВЦЭМ!$F$33:$F$776,СВЦЭМ!$A$33:$A$776,$A216,СВЦЭМ!$B$33:$B$776,P$190)+'СЕТ СН'!$F$12</f>
        <v>247.73668425</v>
      </c>
      <c r="Q216" s="36">
        <f>SUMIFS(СВЦЭМ!$F$33:$F$776,СВЦЭМ!$A$33:$A$776,$A216,СВЦЭМ!$B$33:$B$776,Q$190)+'СЕТ СН'!$F$12</f>
        <v>249.46385706000001</v>
      </c>
      <c r="R216" s="36">
        <f>SUMIFS(СВЦЭМ!$F$33:$F$776,СВЦЭМ!$A$33:$A$776,$A216,СВЦЭМ!$B$33:$B$776,R$190)+'СЕТ СН'!$F$12</f>
        <v>249.1796659</v>
      </c>
      <c r="S216" s="36">
        <f>SUMIFS(СВЦЭМ!$F$33:$F$776,СВЦЭМ!$A$33:$A$776,$A216,СВЦЭМ!$B$33:$B$776,S$190)+'СЕТ СН'!$F$12</f>
        <v>247.41361243</v>
      </c>
      <c r="T216" s="36">
        <f>SUMIFS(СВЦЭМ!$F$33:$F$776,СВЦЭМ!$A$33:$A$776,$A216,СВЦЭМ!$B$33:$B$776,T$190)+'СЕТ СН'!$F$12</f>
        <v>242.26692378999999</v>
      </c>
      <c r="U216" s="36">
        <f>SUMIFS(СВЦЭМ!$F$33:$F$776,СВЦЭМ!$A$33:$A$776,$A216,СВЦЭМ!$B$33:$B$776,U$190)+'СЕТ СН'!$F$12</f>
        <v>235.9660251</v>
      </c>
      <c r="V216" s="36">
        <f>SUMIFS(СВЦЭМ!$F$33:$F$776,СВЦЭМ!$A$33:$A$776,$A216,СВЦЭМ!$B$33:$B$776,V$190)+'СЕТ СН'!$F$12</f>
        <v>232.43038727999999</v>
      </c>
      <c r="W216" s="36">
        <f>SUMIFS(СВЦЭМ!$F$33:$F$776,СВЦЭМ!$A$33:$A$776,$A216,СВЦЭМ!$B$33:$B$776,W$190)+'СЕТ СН'!$F$12</f>
        <v>233.43043026999999</v>
      </c>
      <c r="X216" s="36">
        <f>SUMIFS(СВЦЭМ!$F$33:$F$776,СВЦЭМ!$A$33:$A$776,$A216,СВЦЭМ!$B$33:$B$776,X$190)+'СЕТ СН'!$F$12</f>
        <v>238.97920956999999</v>
      </c>
      <c r="Y216" s="36">
        <f>SUMIFS(СВЦЭМ!$F$33:$F$776,СВЦЭМ!$A$33:$A$776,$A216,СВЦЭМ!$B$33:$B$776,Y$190)+'СЕТ СН'!$F$12</f>
        <v>249.99291409</v>
      </c>
    </row>
    <row r="217" spans="1:25" ht="15.75" x14ac:dyDescent="0.2">
      <c r="A217" s="35">
        <f t="shared" si="5"/>
        <v>43948</v>
      </c>
      <c r="B217" s="36">
        <f>SUMIFS(СВЦЭМ!$F$33:$F$776,СВЦЭМ!$A$33:$A$776,$A217,СВЦЭМ!$B$33:$B$776,B$190)+'СЕТ СН'!$F$12</f>
        <v>269.61445299000002</v>
      </c>
      <c r="C217" s="36">
        <f>SUMIFS(СВЦЭМ!$F$33:$F$776,СВЦЭМ!$A$33:$A$776,$A217,СВЦЭМ!$B$33:$B$776,C$190)+'СЕТ СН'!$F$12</f>
        <v>268.40636604000002</v>
      </c>
      <c r="D217" s="36">
        <f>SUMIFS(СВЦЭМ!$F$33:$F$776,СВЦЭМ!$A$33:$A$776,$A217,СВЦЭМ!$B$33:$B$776,D$190)+'СЕТ СН'!$F$12</f>
        <v>264.49265654999999</v>
      </c>
      <c r="E217" s="36">
        <f>SUMIFS(СВЦЭМ!$F$33:$F$776,СВЦЭМ!$A$33:$A$776,$A217,СВЦЭМ!$B$33:$B$776,E$190)+'СЕТ СН'!$F$12</f>
        <v>261.41226850999999</v>
      </c>
      <c r="F217" s="36">
        <f>SUMIFS(СВЦЭМ!$F$33:$F$776,СВЦЭМ!$A$33:$A$776,$A217,СВЦЭМ!$B$33:$B$776,F$190)+'СЕТ СН'!$F$12</f>
        <v>261.82959233000003</v>
      </c>
      <c r="G217" s="36">
        <f>SUMIFS(СВЦЭМ!$F$33:$F$776,СВЦЭМ!$A$33:$A$776,$A217,СВЦЭМ!$B$33:$B$776,G$190)+'СЕТ СН'!$F$12</f>
        <v>263.91100940000001</v>
      </c>
      <c r="H217" s="36">
        <f>SUMIFS(СВЦЭМ!$F$33:$F$776,СВЦЭМ!$A$33:$A$776,$A217,СВЦЭМ!$B$33:$B$776,H$190)+'СЕТ СН'!$F$12</f>
        <v>267.25432080000002</v>
      </c>
      <c r="I217" s="36">
        <f>SUMIFS(СВЦЭМ!$F$33:$F$776,СВЦЭМ!$A$33:$A$776,$A217,СВЦЭМ!$B$33:$B$776,I$190)+'СЕТ СН'!$F$12</f>
        <v>264.36245891999999</v>
      </c>
      <c r="J217" s="36">
        <f>SUMIFS(СВЦЭМ!$F$33:$F$776,СВЦЭМ!$A$33:$A$776,$A217,СВЦЭМ!$B$33:$B$776,J$190)+'СЕТ СН'!$F$12</f>
        <v>245.61380695</v>
      </c>
      <c r="K217" s="36">
        <f>SUMIFS(СВЦЭМ!$F$33:$F$776,СВЦЭМ!$A$33:$A$776,$A217,СВЦЭМ!$B$33:$B$776,K$190)+'СЕТ СН'!$F$12</f>
        <v>241.01205515000001</v>
      </c>
      <c r="L217" s="36">
        <f>SUMIFS(СВЦЭМ!$F$33:$F$776,СВЦЭМ!$A$33:$A$776,$A217,СВЦЭМ!$B$33:$B$776,L$190)+'СЕТ СН'!$F$12</f>
        <v>235.9307412</v>
      </c>
      <c r="M217" s="36">
        <f>SUMIFS(СВЦЭМ!$F$33:$F$776,СВЦЭМ!$A$33:$A$776,$A217,СВЦЭМ!$B$33:$B$776,M$190)+'СЕТ СН'!$F$12</f>
        <v>236.79027812000001</v>
      </c>
      <c r="N217" s="36">
        <f>SUMIFS(СВЦЭМ!$F$33:$F$776,СВЦЭМ!$A$33:$A$776,$A217,СВЦЭМ!$B$33:$B$776,N$190)+'СЕТ СН'!$F$12</f>
        <v>240.42882997000001</v>
      </c>
      <c r="O217" s="36">
        <f>SUMIFS(СВЦЭМ!$F$33:$F$776,СВЦЭМ!$A$33:$A$776,$A217,СВЦЭМ!$B$33:$B$776,O$190)+'СЕТ СН'!$F$12</f>
        <v>244.89560227999999</v>
      </c>
      <c r="P217" s="36">
        <f>SUMIFS(СВЦЭМ!$F$33:$F$776,СВЦЭМ!$A$33:$A$776,$A217,СВЦЭМ!$B$33:$B$776,P$190)+'СЕТ СН'!$F$12</f>
        <v>249.87958184999999</v>
      </c>
      <c r="Q217" s="36">
        <f>SUMIFS(СВЦЭМ!$F$33:$F$776,СВЦЭМ!$A$33:$A$776,$A217,СВЦЭМ!$B$33:$B$776,Q$190)+'СЕТ СН'!$F$12</f>
        <v>253.03090648</v>
      </c>
      <c r="R217" s="36">
        <f>SUMIFS(СВЦЭМ!$F$33:$F$776,СВЦЭМ!$A$33:$A$776,$A217,СВЦЭМ!$B$33:$B$776,R$190)+'СЕТ СН'!$F$12</f>
        <v>253.28199824999999</v>
      </c>
      <c r="S217" s="36">
        <f>SUMIFS(СВЦЭМ!$F$33:$F$776,СВЦЭМ!$A$33:$A$776,$A217,СВЦЭМ!$B$33:$B$776,S$190)+'СЕТ СН'!$F$12</f>
        <v>251.10476725999999</v>
      </c>
      <c r="T217" s="36">
        <f>SUMIFS(СВЦЭМ!$F$33:$F$776,СВЦЭМ!$A$33:$A$776,$A217,СВЦЭМ!$B$33:$B$776,T$190)+'СЕТ СН'!$F$12</f>
        <v>244.71482377999999</v>
      </c>
      <c r="U217" s="36">
        <f>SUMIFS(СВЦЭМ!$F$33:$F$776,СВЦЭМ!$A$33:$A$776,$A217,СВЦЭМ!$B$33:$B$776,U$190)+'СЕТ СН'!$F$12</f>
        <v>240.04377546000001</v>
      </c>
      <c r="V217" s="36">
        <f>SUMIFS(СВЦЭМ!$F$33:$F$776,СВЦЭМ!$A$33:$A$776,$A217,СВЦЭМ!$B$33:$B$776,V$190)+'СЕТ СН'!$F$12</f>
        <v>233.34823033000001</v>
      </c>
      <c r="W217" s="36">
        <f>SUMIFS(СВЦЭМ!$F$33:$F$776,СВЦЭМ!$A$33:$A$776,$A217,СВЦЭМ!$B$33:$B$776,W$190)+'СЕТ СН'!$F$12</f>
        <v>234.20139248000001</v>
      </c>
      <c r="X217" s="36">
        <f>SUMIFS(СВЦЭМ!$F$33:$F$776,СВЦЭМ!$A$33:$A$776,$A217,СВЦЭМ!$B$33:$B$776,X$190)+'СЕТ СН'!$F$12</f>
        <v>240.43763835999999</v>
      </c>
      <c r="Y217" s="36">
        <f>SUMIFS(СВЦЭМ!$F$33:$F$776,СВЦЭМ!$A$33:$A$776,$A217,СВЦЭМ!$B$33:$B$776,Y$190)+'СЕТ СН'!$F$12</f>
        <v>249.08177327000001</v>
      </c>
    </row>
    <row r="218" spans="1:25" ht="15.75" x14ac:dyDescent="0.2">
      <c r="A218" s="35">
        <f t="shared" si="5"/>
        <v>43949</v>
      </c>
      <c r="B218" s="36">
        <f>SUMIFS(СВЦЭМ!$F$33:$F$776,СВЦЭМ!$A$33:$A$776,$A218,СВЦЭМ!$B$33:$B$776,B$190)+'СЕТ СН'!$F$12</f>
        <v>253.67733927</v>
      </c>
      <c r="C218" s="36">
        <f>SUMIFS(СВЦЭМ!$F$33:$F$776,СВЦЭМ!$A$33:$A$776,$A218,СВЦЭМ!$B$33:$B$776,C$190)+'СЕТ СН'!$F$12</f>
        <v>260.29907539999999</v>
      </c>
      <c r="D218" s="36">
        <f>SUMIFS(СВЦЭМ!$F$33:$F$776,СВЦЭМ!$A$33:$A$776,$A218,СВЦЭМ!$B$33:$B$776,D$190)+'СЕТ СН'!$F$12</f>
        <v>270.35243231999999</v>
      </c>
      <c r="E218" s="36">
        <f>SUMIFS(СВЦЭМ!$F$33:$F$776,СВЦЭМ!$A$33:$A$776,$A218,СВЦЭМ!$B$33:$B$776,E$190)+'СЕТ СН'!$F$12</f>
        <v>271.56619904000001</v>
      </c>
      <c r="F218" s="36">
        <f>SUMIFS(СВЦЭМ!$F$33:$F$776,СВЦЭМ!$A$33:$A$776,$A218,СВЦЭМ!$B$33:$B$776,F$190)+'СЕТ СН'!$F$12</f>
        <v>270.73366181</v>
      </c>
      <c r="G218" s="36">
        <f>SUMIFS(СВЦЭМ!$F$33:$F$776,СВЦЭМ!$A$33:$A$776,$A218,СВЦЭМ!$B$33:$B$776,G$190)+'СЕТ СН'!$F$12</f>
        <v>270.91183380000001</v>
      </c>
      <c r="H218" s="36">
        <f>SUMIFS(СВЦЭМ!$F$33:$F$776,СВЦЭМ!$A$33:$A$776,$A218,СВЦЭМ!$B$33:$B$776,H$190)+'СЕТ СН'!$F$12</f>
        <v>262.2772837</v>
      </c>
      <c r="I218" s="36">
        <f>SUMIFS(СВЦЭМ!$F$33:$F$776,СВЦЭМ!$A$33:$A$776,$A218,СВЦЭМ!$B$33:$B$776,I$190)+'СЕТ СН'!$F$12</f>
        <v>253.00105801999999</v>
      </c>
      <c r="J218" s="36">
        <f>SUMIFS(СВЦЭМ!$F$33:$F$776,СВЦЭМ!$A$33:$A$776,$A218,СВЦЭМ!$B$33:$B$776,J$190)+'СЕТ СН'!$F$12</f>
        <v>239.92312619</v>
      </c>
      <c r="K218" s="36">
        <f>SUMIFS(СВЦЭМ!$F$33:$F$776,СВЦЭМ!$A$33:$A$776,$A218,СВЦЭМ!$B$33:$B$776,K$190)+'СЕТ СН'!$F$12</f>
        <v>238.32207518999999</v>
      </c>
      <c r="L218" s="36">
        <f>SUMIFS(СВЦЭМ!$F$33:$F$776,СВЦЭМ!$A$33:$A$776,$A218,СВЦЭМ!$B$33:$B$776,L$190)+'СЕТ СН'!$F$12</f>
        <v>236.85689504999999</v>
      </c>
      <c r="M218" s="36">
        <f>SUMIFS(СВЦЭМ!$F$33:$F$776,СВЦЭМ!$A$33:$A$776,$A218,СВЦЭМ!$B$33:$B$776,M$190)+'СЕТ СН'!$F$12</f>
        <v>236.89931271</v>
      </c>
      <c r="N218" s="36">
        <f>SUMIFS(СВЦЭМ!$F$33:$F$776,СВЦЭМ!$A$33:$A$776,$A218,СВЦЭМ!$B$33:$B$776,N$190)+'СЕТ СН'!$F$12</f>
        <v>234.66921715999999</v>
      </c>
      <c r="O218" s="36">
        <f>SUMIFS(СВЦЭМ!$F$33:$F$776,СВЦЭМ!$A$33:$A$776,$A218,СВЦЭМ!$B$33:$B$776,O$190)+'СЕТ СН'!$F$12</f>
        <v>237.19656542000001</v>
      </c>
      <c r="P218" s="36">
        <f>SUMIFS(СВЦЭМ!$F$33:$F$776,СВЦЭМ!$A$33:$A$776,$A218,СВЦЭМ!$B$33:$B$776,P$190)+'СЕТ СН'!$F$12</f>
        <v>239.926841</v>
      </c>
      <c r="Q218" s="36">
        <f>SUMIFS(СВЦЭМ!$F$33:$F$776,СВЦЭМ!$A$33:$A$776,$A218,СВЦЭМ!$B$33:$B$776,Q$190)+'СЕТ СН'!$F$12</f>
        <v>243.68399901000001</v>
      </c>
      <c r="R218" s="36">
        <f>SUMIFS(СВЦЭМ!$F$33:$F$776,СВЦЭМ!$A$33:$A$776,$A218,СВЦЭМ!$B$33:$B$776,R$190)+'СЕТ СН'!$F$12</f>
        <v>242.83562538999999</v>
      </c>
      <c r="S218" s="36">
        <f>SUMIFS(СВЦЭМ!$F$33:$F$776,СВЦЭМ!$A$33:$A$776,$A218,СВЦЭМ!$B$33:$B$776,S$190)+'СЕТ СН'!$F$12</f>
        <v>241.74158083</v>
      </c>
      <c r="T218" s="36">
        <f>SUMIFS(СВЦЭМ!$F$33:$F$776,СВЦЭМ!$A$33:$A$776,$A218,СВЦЭМ!$B$33:$B$776,T$190)+'СЕТ СН'!$F$12</f>
        <v>238.51246405000001</v>
      </c>
      <c r="U218" s="36">
        <f>SUMIFS(СВЦЭМ!$F$33:$F$776,СВЦЭМ!$A$33:$A$776,$A218,СВЦЭМ!$B$33:$B$776,U$190)+'СЕТ СН'!$F$12</f>
        <v>231.71827759000001</v>
      </c>
      <c r="V218" s="36">
        <f>SUMIFS(СВЦЭМ!$F$33:$F$776,СВЦЭМ!$A$33:$A$776,$A218,СВЦЭМ!$B$33:$B$776,V$190)+'СЕТ СН'!$F$12</f>
        <v>228.70776534999999</v>
      </c>
      <c r="W218" s="36">
        <f>SUMIFS(СВЦЭМ!$F$33:$F$776,СВЦЭМ!$A$33:$A$776,$A218,СВЦЭМ!$B$33:$B$776,W$190)+'СЕТ СН'!$F$12</f>
        <v>227.61044672</v>
      </c>
      <c r="X218" s="36">
        <f>SUMIFS(СВЦЭМ!$F$33:$F$776,СВЦЭМ!$A$33:$A$776,$A218,СВЦЭМ!$B$33:$B$776,X$190)+'СЕТ СН'!$F$12</f>
        <v>228.38051354000001</v>
      </c>
      <c r="Y218" s="36">
        <f>SUMIFS(СВЦЭМ!$F$33:$F$776,СВЦЭМ!$A$33:$A$776,$A218,СВЦЭМ!$B$33:$B$776,Y$190)+'СЕТ СН'!$F$12</f>
        <v>237.44825309000001</v>
      </c>
    </row>
    <row r="219" spans="1:25" ht="15.75" x14ac:dyDescent="0.2">
      <c r="A219" s="35">
        <f t="shared" si="5"/>
        <v>43950</v>
      </c>
      <c r="B219" s="36">
        <f>SUMIFS(СВЦЭМ!$F$33:$F$776,СВЦЭМ!$A$33:$A$776,$A219,СВЦЭМ!$B$33:$B$776,B$190)+'СЕТ СН'!$F$12</f>
        <v>255.99153874999999</v>
      </c>
      <c r="C219" s="36">
        <f>SUMIFS(СВЦЭМ!$F$33:$F$776,СВЦЭМ!$A$33:$A$776,$A219,СВЦЭМ!$B$33:$B$776,C$190)+'СЕТ СН'!$F$12</f>
        <v>266.24765094999998</v>
      </c>
      <c r="D219" s="36">
        <f>SUMIFS(СВЦЭМ!$F$33:$F$776,СВЦЭМ!$A$33:$A$776,$A219,СВЦЭМ!$B$33:$B$776,D$190)+'СЕТ СН'!$F$12</f>
        <v>267.85209656000001</v>
      </c>
      <c r="E219" s="36">
        <f>SUMIFS(СВЦЭМ!$F$33:$F$776,СВЦЭМ!$A$33:$A$776,$A219,СВЦЭМ!$B$33:$B$776,E$190)+'СЕТ СН'!$F$12</f>
        <v>269.25457425000002</v>
      </c>
      <c r="F219" s="36">
        <f>SUMIFS(СВЦЭМ!$F$33:$F$776,СВЦЭМ!$A$33:$A$776,$A219,СВЦЭМ!$B$33:$B$776,F$190)+'СЕТ СН'!$F$12</f>
        <v>269.45995668</v>
      </c>
      <c r="G219" s="36">
        <f>SUMIFS(СВЦЭМ!$F$33:$F$776,СВЦЭМ!$A$33:$A$776,$A219,СВЦЭМ!$B$33:$B$776,G$190)+'СЕТ СН'!$F$12</f>
        <v>269.28073456999999</v>
      </c>
      <c r="H219" s="36">
        <f>SUMIFS(СВЦЭМ!$F$33:$F$776,СВЦЭМ!$A$33:$A$776,$A219,СВЦЭМ!$B$33:$B$776,H$190)+'СЕТ СН'!$F$12</f>
        <v>265.98936671000001</v>
      </c>
      <c r="I219" s="36">
        <f>SUMIFS(СВЦЭМ!$F$33:$F$776,СВЦЭМ!$A$33:$A$776,$A219,СВЦЭМ!$B$33:$B$776,I$190)+'СЕТ СН'!$F$12</f>
        <v>256.13256453999998</v>
      </c>
      <c r="J219" s="36">
        <f>SUMIFS(СВЦЭМ!$F$33:$F$776,СВЦЭМ!$A$33:$A$776,$A219,СВЦЭМ!$B$33:$B$776,J$190)+'СЕТ СН'!$F$12</f>
        <v>252.43148959999999</v>
      </c>
      <c r="K219" s="36">
        <f>SUMIFS(СВЦЭМ!$F$33:$F$776,СВЦЭМ!$A$33:$A$776,$A219,СВЦЭМ!$B$33:$B$776,K$190)+'СЕТ СН'!$F$12</f>
        <v>248.51232388</v>
      </c>
      <c r="L219" s="36">
        <f>SUMIFS(СВЦЭМ!$F$33:$F$776,СВЦЭМ!$A$33:$A$776,$A219,СВЦЭМ!$B$33:$B$776,L$190)+'СЕТ СН'!$F$12</f>
        <v>246.82732931999999</v>
      </c>
      <c r="M219" s="36">
        <f>SUMIFS(СВЦЭМ!$F$33:$F$776,СВЦЭМ!$A$33:$A$776,$A219,СВЦЭМ!$B$33:$B$776,M$190)+'СЕТ СН'!$F$12</f>
        <v>247.4661016</v>
      </c>
      <c r="N219" s="36">
        <f>SUMIFS(СВЦЭМ!$F$33:$F$776,СВЦЭМ!$A$33:$A$776,$A219,СВЦЭМ!$B$33:$B$776,N$190)+'СЕТ СН'!$F$12</f>
        <v>245.98131688999999</v>
      </c>
      <c r="O219" s="36">
        <f>SUMIFS(СВЦЭМ!$F$33:$F$776,СВЦЭМ!$A$33:$A$776,$A219,СВЦЭМ!$B$33:$B$776,O$190)+'СЕТ СН'!$F$12</f>
        <v>249.33955352000001</v>
      </c>
      <c r="P219" s="36">
        <f>SUMIFS(СВЦЭМ!$F$33:$F$776,СВЦЭМ!$A$33:$A$776,$A219,СВЦЭМ!$B$33:$B$776,P$190)+'СЕТ СН'!$F$12</f>
        <v>252.27185962999999</v>
      </c>
      <c r="Q219" s="36">
        <f>SUMIFS(СВЦЭМ!$F$33:$F$776,СВЦЭМ!$A$33:$A$776,$A219,СВЦЭМ!$B$33:$B$776,Q$190)+'СЕТ СН'!$F$12</f>
        <v>252.21458286000001</v>
      </c>
      <c r="R219" s="36">
        <f>SUMIFS(СВЦЭМ!$F$33:$F$776,СВЦЭМ!$A$33:$A$776,$A219,СВЦЭМ!$B$33:$B$776,R$190)+'СЕТ СН'!$F$12</f>
        <v>250.64479713</v>
      </c>
      <c r="S219" s="36">
        <f>SUMIFS(СВЦЭМ!$F$33:$F$776,СВЦЭМ!$A$33:$A$776,$A219,СВЦЭМ!$B$33:$B$776,S$190)+'СЕТ СН'!$F$12</f>
        <v>250.64909216999999</v>
      </c>
      <c r="T219" s="36">
        <f>SUMIFS(СВЦЭМ!$F$33:$F$776,СВЦЭМ!$A$33:$A$776,$A219,СВЦЭМ!$B$33:$B$776,T$190)+'СЕТ СН'!$F$12</f>
        <v>247.63465352</v>
      </c>
      <c r="U219" s="36">
        <f>SUMIFS(СВЦЭМ!$F$33:$F$776,СВЦЭМ!$A$33:$A$776,$A219,СВЦЭМ!$B$33:$B$776,U$190)+'СЕТ СН'!$F$12</f>
        <v>237.42415273</v>
      </c>
      <c r="V219" s="36">
        <f>SUMIFS(СВЦЭМ!$F$33:$F$776,СВЦЭМ!$A$33:$A$776,$A219,СВЦЭМ!$B$33:$B$776,V$190)+'СЕТ СН'!$F$12</f>
        <v>237.65363676000001</v>
      </c>
      <c r="W219" s="36">
        <f>SUMIFS(СВЦЭМ!$F$33:$F$776,СВЦЭМ!$A$33:$A$776,$A219,СВЦЭМ!$B$33:$B$776,W$190)+'СЕТ СН'!$F$12</f>
        <v>244.63157389</v>
      </c>
      <c r="X219" s="36">
        <f>SUMIFS(СВЦЭМ!$F$33:$F$776,СВЦЭМ!$A$33:$A$776,$A219,СВЦЭМ!$B$33:$B$776,X$190)+'СЕТ СН'!$F$12</f>
        <v>250.11790740999999</v>
      </c>
      <c r="Y219" s="36">
        <f>SUMIFS(СВЦЭМ!$F$33:$F$776,СВЦЭМ!$A$33:$A$776,$A219,СВЦЭМ!$B$33:$B$776,Y$190)+'СЕТ СН'!$F$12</f>
        <v>248.91743848999999</v>
      </c>
    </row>
    <row r="220" spans="1:25" ht="15.75" x14ac:dyDescent="0.2">
      <c r="A220" s="35">
        <f t="shared" si="5"/>
        <v>43951</v>
      </c>
      <c r="B220" s="36">
        <f>SUMIFS(СВЦЭМ!$F$33:$F$776,СВЦЭМ!$A$33:$A$776,$A220,СВЦЭМ!$B$33:$B$776,B$190)+'СЕТ СН'!$F$12</f>
        <v>268.45447168999999</v>
      </c>
      <c r="C220" s="36">
        <f>SUMIFS(СВЦЭМ!$F$33:$F$776,СВЦЭМ!$A$33:$A$776,$A220,СВЦЭМ!$B$33:$B$776,C$190)+'СЕТ СН'!$F$12</f>
        <v>262.80678494</v>
      </c>
      <c r="D220" s="36">
        <f>SUMIFS(СВЦЭМ!$F$33:$F$776,СВЦЭМ!$A$33:$A$776,$A220,СВЦЭМ!$B$33:$B$776,D$190)+'СЕТ СН'!$F$12</f>
        <v>265.37415468</v>
      </c>
      <c r="E220" s="36">
        <f>SUMIFS(СВЦЭМ!$F$33:$F$776,СВЦЭМ!$A$33:$A$776,$A220,СВЦЭМ!$B$33:$B$776,E$190)+'СЕТ СН'!$F$12</f>
        <v>263.78488076000002</v>
      </c>
      <c r="F220" s="36">
        <f>SUMIFS(СВЦЭМ!$F$33:$F$776,СВЦЭМ!$A$33:$A$776,$A220,СВЦЭМ!$B$33:$B$776,F$190)+'СЕТ СН'!$F$12</f>
        <v>272.39146068999997</v>
      </c>
      <c r="G220" s="36">
        <f>SUMIFS(СВЦЭМ!$F$33:$F$776,СВЦЭМ!$A$33:$A$776,$A220,СВЦЭМ!$B$33:$B$776,G$190)+'СЕТ СН'!$F$12</f>
        <v>274.34895842999998</v>
      </c>
      <c r="H220" s="36">
        <f>SUMIFS(СВЦЭМ!$F$33:$F$776,СВЦЭМ!$A$33:$A$776,$A220,СВЦЭМ!$B$33:$B$776,H$190)+'СЕТ СН'!$F$12</f>
        <v>270.55786186</v>
      </c>
      <c r="I220" s="36">
        <f>SUMIFS(СВЦЭМ!$F$33:$F$776,СВЦЭМ!$A$33:$A$776,$A220,СВЦЭМ!$B$33:$B$776,I$190)+'СЕТ СН'!$F$12</f>
        <v>261.18888666999999</v>
      </c>
      <c r="J220" s="36">
        <f>SUMIFS(СВЦЭМ!$F$33:$F$776,СВЦЭМ!$A$33:$A$776,$A220,СВЦЭМ!$B$33:$B$776,J$190)+'СЕТ СН'!$F$12</f>
        <v>240.28345293999999</v>
      </c>
      <c r="K220" s="36">
        <f>SUMIFS(СВЦЭМ!$F$33:$F$776,СВЦЭМ!$A$33:$A$776,$A220,СВЦЭМ!$B$33:$B$776,K$190)+'СЕТ СН'!$F$12</f>
        <v>237.38992555999999</v>
      </c>
      <c r="L220" s="36">
        <f>SUMIFS(СВЦЭМ!$F$33:$F$776,СВЦЭМ!$A$33:$A$776,$A220,СВЦЭМ!$B$33:$B$776,L$190)+'СЕТ СН'!$F$12</f>
        <v>234.06386051000001</v>
      </c>
      <c r="M220" s="36">
        <f>SUMIFS(СВЦЭМ!$F$33:$F$776,СВЦЭМ!$A$33:$A$776,$A220,СВЦЭМ!$B$33:$B$776,M$190)+'СЕТ СН'!$F$12</f>
        <v>233.88925193</v>
      </c>
      <c r="N220" s="36">
        <f>SUMIFS(СВЦЭМ!$F$33:$F$776,СВЦЭМ!$A$33:$A$776,$A220,СВЦЭМ!$B$33:$B$776,N$190)+'СЕТ СН'!$F$12</f>
        <v>235.95260881999999</v>
      </c>
      <c r="O220" s="36">
        <f>SUMIFS(СВЦЭМ!$F$33:$F$776,СВЦЭМ!$A$33:$A$776,$A220,СВЦЭМ!$B$33:$B$776,O$190)+'СЕТ СН'!$F$12</f>
        <v>239.44122424</v>
      </c>
      <c r="P220" s="36">
        <f>SUMIFS(СВЦЭМ!$F$33:$F$776,СВЦЭМ!$A$33:$A$776,$A220,СВЦЭМ!$B$33:$B$776,P$190)+'СЕТ СН'!$F$12</f>
        <v>241.19902002000001</v>
      </c>
      <c r="Q220" s="36">
        <f>SUMIFS(СВЦЭМ!$F$33:$F$776,СВЦЭМ!$A$33:$A$776,$A220,СВЦЭМ!$B$33:$B$776,Q$190)+'СЕТ СН'!$F$12</f>
        <v>242.70173682999999</v>
      </c>
      <c r="R220" s="36">
        <f>SUMIFS(СВЦЭМ!$F$33:$F$776,СВЦЭМ!$A$33:$A$776,$A220,СВЦЭМ!$B$33:$B$776,R$190)+'СЕТ СН'!$F$12</f>
        <v>243.40319269</v>
      </c>
      <c r="S220" s="36">
        <f>SUMIFS(СВЦЭМ!$F$33:$F$776,СВЦЭМ!$A$33:$A$776,$A220,СВЦЭМ!$B$33:$B$776,S$190)+'СЕТ СН'!$F$12</f>
        <v>243.12043141000001</v>
      </c>
      <c r="T220" s="36">
        <f>SUMIFS(СВЦЭМ!$F$33:$F$776,СВЦЭМ!$A$33:$A$776,$A220,СВЦЭМ!$B$33:$B$776,T$190)+'СЕТ СН'!$F$12</f>
        <v>239.64035128</v>
      </c>
      <c r="U220" s="36">
        <f>SUMIFS(СВЦЭМ!$F$33:$F$776,СВЦЭМ!$A$33:$A$776,$A220,СВЦЭМ!$B$33:$B$776,U$190)+'СЕТ СН'!$F$12</f>
        <v>234.07771008</v>
      </c>
      <c r="V220" s="36">
        <f>SUMIFS(СВЦЭМ!$F$33:$F$776,СВЦЭМ!$A$33:$A$776,$A220,СВЦЭМ!$B$33:$B$776,V$190)+'СЕТ СН'!$F$12</f>
        <v>227.92370215</v>
      </c>
      <c r="W220" s="36">
        <f>SUMIFS(СВЦЭМ!$F$33:$F$776,СВЦЭМ!$A$33:$A$776,$A220,СВЦЭМ!$B$33:$B$776,W$190)+'СЕТ СН'!$F$12</f>
        <v>228.69940732000001</v>
      </c>
      <c r="X220" s="36">
        <f>SUMIFS(СВЦЭМ!$F$33:$F$776,СВЦЭМ!$A$33:$A$776,$A220,СВЦЭМ!$B$33:$B$776,X$190)+'СЕТ СН'!$F$12</f>
        <v>236.64712967</v>
      </c>
      <c r="Y220" s="36">
        <f>SUMIFS(СВЦЭМ!$F$33:$F$776,СВЦЭМ!$A$33:$A$776,$A220,СВЦЭМ!$B$33:$B$776,Y$190)+'СЕТ СН'!$F$12</f>
        <v>243.01838377000001</v>
      </c>
    </row>
    <row r="221" spans="1:25" ht="15.75" hidden="1" x14ac:dyDescent="0.2">
      <c r="A221" s="35">
        <f t="shared" si="5"/>
        <v>43952</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43923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43924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43925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43926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43927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43928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43929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43930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43931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43932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43933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43934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43935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43936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43937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43938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43939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43940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43941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43942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43943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43944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43945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43946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43947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43948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43949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43950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43951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43952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43923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43924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43925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43926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43927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43928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43929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43930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43931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43932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43933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43934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43935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43936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43937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43938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43939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43940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43941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43942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43943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43944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43945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43946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43947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43948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43949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43950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43951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43952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43923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43924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43925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43926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43927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43928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43929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43930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43931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43932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43933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43934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43935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43936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43937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43938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43939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43940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43941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43942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43943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43944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43945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43946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43947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43948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43949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43950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43951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43952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43923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43924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43925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43926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43927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43928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43929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43930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43931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43932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43933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43934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43935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43936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43937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43938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43939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43940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43941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43942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43943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43944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43945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43946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43947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43948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43949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43950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43951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43952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43923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43924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43925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43926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43927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43928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43929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43930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43931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43932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43933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43934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43935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43936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43937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43938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43939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43940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43941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43942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43943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43944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43945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43946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43947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43948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43949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43950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43951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43952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43923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43924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43925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43926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43927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43928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43929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43930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43931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43932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43933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43934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43935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43936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43937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43938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43939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43940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43941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43942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43943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43944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43945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43946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43947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43948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43949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43950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43951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43952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109.19342106000001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554180.27746947831</v>
      </c>
      <c r="O439" s="138"/>
      <c r="P439" s="137">
        <f>СВЦЭМ!$D$12+'СЕТ СН'!$F$10-'СЕТ СН'!$G$22</f>
        <v>554180.27746947831</v>
      </c>
      <c r="Q439" s="138"/>
      <c r="R439" s="137">
        <f>СВЦЭМ!$D$12+'СЕТ СН'!$F$10-'СЕТ СН'!$H$22</f>
        <v>554180.27746947831</v>
      </c>
      <c r="S439" s="138"/>
      <c r="T439" s="137">
        <f>СВЦЭМ!$D$12+'СЕТ СН'!$F$10-'СЕТ СН'!$I$22</f>
        <v>554180.27746947831</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SUMIFS(СВЦЭМ!$D$33:$D$776,СВЦЭМ!$A$33:$A$776,$A12,СВЦЭМ!$B$33:$B$776,B$11)+'СЕТ СН'!$F$11+СВЦЭМ!$D$10+'СЕТ СН'!$F$6-'СЕТ СН'!$F$23</f>
        <v>1124.8895499400001</v>
      </c>
      <c r="C12" s="36">
        <f>SUMIFS(СВЦЭМ!$D$33:$D$776,СВЦЭМ!$A$33:$A$776,$A12,СВЦЭМ!$B$33:$B$776,C$11)+'СЕТ СН'!$F$11+СВЦЭМ!$D$10+'СЕТ СН'!$F$6-'СЕТ СН'!$F$23</f>
        <v>1140.6491308699999</v>
      </c>
      <c r="D12" s="36">
        <f>SUMIFS(СВЦЭМ!$D$33:$D$776,СВЦЭМ!$A$33:$A$776,$A12,СВЦЭМ!$B$33:$B$776,D$11)+'СЕТ СН'!$F$11+СВЦЭМ!$D$10+'СЕТ СН'!$F$6-'СЕТ СН'!$F$23</f>
        <v>1145.8672884999999</v>
      </c>
      <c r="E12" s="36">
        <f>SUMIFS(СВЦЭМ!$D$33:$D$776,СВЦЭМ!$A$33:$A$776,$A12,СВЦЭМ!$B$33:$B$776,E$11)+'СЕТ СН'!$F$11+СВЦЭМ!$D$10+'СЕТ СН'!$F$6-'СЕТ СН'!$F$23</f>
        <v>1153.3513917499999</v>
      </c>
      <c r="F12" s="36">
        <f>SUMIFS(СВЦЭМ!$D$33:$D$776,СВЦЭМ!$A$33:$A$776,$A12,СВЦЭМ!$B$33:$B$776,F$11)+'СЕТ СН'!$F$11+СВЦЭМ!$D$10+'СЕТ СН'!$F$6-'СЕТ СН'!$F$23</f>
        <v>1204.9272660699999</v>
      </c>
      <c r="G12" s="36">
        <f>SUMIFS(СВЦЭМ!$D$33:$D$776,СВЦЭМ!$A$33:$A$776,$A12,СВЦЭМ!$B$33:$B$776,G$11)+'СЕТ СН'!$F$11+СВЦЭМ!$D$10+'СЕТ СН'!$F$6-'СЕТ СН'!$F$23</f>
        <v>1258.9049284600001</v>
      </c>
      <c r="H12" s="36">
        <f>SUMIFS(СВЦЭМ!$D$33:$D$776,СВЦЭМ!$A$33:$A$776,$A12,СВЦЭМ!$B$33:$B$776,H$11)+'СЕТ СН'!$F$11+СВЦЭМ!$D$10+'СЕТ СН'!$F$6-'СЕТ СН'!$F$23</f>
        <v>1315.8437592999999</v>
      </c>
      <c r="I12" s="36">
        <f>SUMIFS(СВЦЭМ!$D$33:$D$776,СВЦЭМ!$A$33:$A$776,$A12,СВЦЭМ!$B$33:$B$776,I$11)+'СЕТ СН'!$F$11+СВЦЭМ!$D$10+'СЕТ СН'!$F$6-'СЕТ СН'!$F$23</f>
        <v>1319.62161369</v>
      </c>
      <c r="J12" s="36">
        <f>SUMIFS(СВЦЭМ!$D$33:$D$776,СВЦЭМ!$A$33:$A$776,$A12,СВЦЭМ!$B$33:$B$776,J$11)+'СЕТ СН'!$F$11+СВЦЭМ!$D$10+'СЕТ СН'!$F$6-'СЕТ СН'!$F$23</f>
        <v>1268.8828654700001</v>
      </c>
      <c r="K12" s="36">
        <f>SUMIFS(СВЦЭМ!$D$33:$D$776,СВЦЭМ!$A$33:$A$776,$A12,СВЦЭМ!$B$33:$B$776,K$11)+'СЕТ СН'!$F$11+СВЦЭМ!$D$10+'СЕТ СН'!$F$6-'СЕТ СН'!$F$23</f>
        <v>1268.63875549</v>
      </c>
      <c r="L12" s="36">
        <f>SUMIFS(СВЦЭМ!$D$33:$D$776,СВЦЭМ!$A$33:$A$776,$A12,СВЦЭМ!$B$33:$B$776,L$11)+'СЕТ СН'!$F$11+СВЦЭМ!$D$10+'СЕТ СН'!$F$6-'СЕТ СН'!$F$23</f>
        <v>1268.5265296499999</v>
      </c>
      <c r="M12" s="36">
        <f>SUMIFS(СВЦЭМ!$D$33:$D$776,СВЦЭМ!$A$33:$A$776,$A12,СВЦЭМ!$B$33:$B$776,M$11)+'СЕТ СН'!$F$11+СВЦЭМ!$D$10+'СЕТ СН'!$F$6-'СЕТ СН'!$F$23</f>
        <v>1282.2515539399999</v>
      </c>
      <c r="N12" s="36">
        <f>SUMIFS(СВЦЭМ!$D$33:$D$776,СВЦЭМ!$A$33:$A$776,$A12,СВЦЭМ!$B$33:$B$776,N$11)+'СЕТ СН'!$F$11+СВЦЭМ!$D$10+'СЕТ СН'!$F$6-'СЕТ СН'!$F$23</f>
        <v>1305.4174152599999</v>
      </c>
      <c r="O12" s="36">
        <f>SUMIFS(СВЦЭМ!$D$33:$D$776,СВЦЭМ!$A$33:$A$776,$A12,СВЦЭМ!$B$33:$B$776,O$11)+'СЕТ СН'!$F$11+СВЦЭМ!$D$10+'СЕТ СН'!$F$6-'СЕТ СН'!$F$23</f>
        <v>1329.32246399</v>
      </c>
      <c r="P12" s="36">
        <f>SUMIFS(СВЦЭМ!$D$33:$D$776,СВЦЭМ!$A$33:$A$776,$A12,СВЦЭМ!$B$33:$B$776,P$11)+'СЕТ СН'!$F$11+СВЦЭМ!$D$10+'СЕТ СН'!$F$6-'СЕТ СН'!$F$23</f>
        <v>1302.5565996</v>
      </c>
      <c r="Q12" s="36">
        <f>SUMIFS(СВЦЭМ!$D$33:$D$776,СВЦЭМ!$A$33:$A$776,$A12,СВЦЭМ!$B$33:$B$776,Q$11)+'СЕТ СН'!$F$11+СВЦЭМ!$D$10+'СЕТ СН'!$F$6-'СЕТ СН'!$F$23</f>
        <v>1310.87939727</v>
      </c>
      <c r="R12" s="36">
        <f>SUMIFS(СВЦЭМ!$D$33:$D$776,СВЦЭМ!$A$33:$A$776,$A12,СВЦЭМ!$B$33:$B$776,R$11)+'СЕТ СН'!$F$11+СВЦЭМ!$D$10+'СЕТ СН'!$F$6-'СЕТ СН'!$F$23</f>
        <v>1312.19067928</v>
      </c>
      <c r="S12" s="36">
        <f>SUMIFS(СВЦЭМ!$D$33:$D$776,СВЦЭМ!$A$33:$A$776,$A12,СВЦЭМ!$B$33:$B$776,S$11)+'СЕТ СН'!$F$11+СВЦЭМ!$D$10+'СЕТ СН'!$F$6-'СЕТ СН'!$F$23</f>
        <v>1307.5141263</v>
      </c>
      <c r="T12" s="36">
        <f>SUMIFS(СВЦЭМ!$D$33:$D$776,СВЦЭМ!$A$33:$A$776,$A12,СВЦЭМ!$B$33:$B$776,T$11)+'СЕТ СН'!$F$11+СВЦЭМ!$D$10+'СЕТ СН'!$F$6-'СЕТ СН'!$F$23</f>
        <v>1280.9680133699999</v>
      </c>
      <c r="U12" s="36">
        <f>SUMIFS(СВЦЭМ!$D$33:$D$776,СВЦЭМ!$A$33:$A$776,$A12,СВЦЭМ!$B$33:$B$776,U$11)+'СЕТ СН'!$F$11+СВЦЭМ!$D$10+'СЕТ СН'!$F$6-'СЕТ СН'!$F$23</f>
        <v>1268.1559185900001</v>
      </c>
      <c r="V12" s="36">
        <f>SUMIFS(СВЦЭМ!$D$33:$D$776,СВЦЭМ!$A$33:$A$776,$A12,СВЦЭМ!$B$33:$B$776,V$11)+'СЕТ СН'!$F$11+СВЦЭМ!$D$10+'СЕТ СН'!$F$6-'СЕТ СН'!$F$23</f>
        <v>1248.24020273</v>
      </c>
      <c r="W12" s="36">
        <f>SUMIFS(СВЦЭМ!$D$33:$D$776,СВЦЭМ!$A$33:$A$776,$A12,СВЦЭМ!$B$33:$B$776,W$11)+'СЕТ СН'!$F$11+СВЦЭМ!$D$10+'СЕТ СН'!$F$6-'СЕТ СН'!$F$23</f>
        <v>1241.0307762899999</v>
      </c>
      <c r="X12" s="36">
        <f>SUMIFS(СВЦЭМ!$D$33:$D$776,СВЦЭМ!$A$33:$A$776,$A12,СВЦЭМ!$B$33:$B$776,X$11)+'СЕТ СН'!$F$11+СВЦЭМ!$D$10+'СЕТ СН'!$F$6-'СЕТ СН'!$F$23</f>
        <v>1233.61910177</v>
      </c>
      <c r="Y12" s="36">
        <f>SUMIFS(СВЦЭМ!$D$33:$D$776,СВЦЭМ!$A$33:$A$776,$A12,СВЦЭМ!$B$33:$B$776,Y$11)+'СЕТ СН'!$F$11+СВЦЭМ!$D$10+'СЕТ СН'!$F$6-'СЕТ СН'!$F$23</f>
        <v>1272.0849913499999</v>
      </c>
      <c r="AA12" s="45"/>
    </row>
    <row r="13" spans="1:27" ht="15.75" x14ac:dyDescent="0.2">
      <c r="A13" s="35">
        <f>A12+1</f>
        <v>43923</v>
      </c>
      <c r="B13" s="36">
        <f>SUMIFS(СВЦЭМ!$D$33:$D$776,СВЦЭМ!$A$33:$A$776,$A13,СВЦЭМ!$B$33:$B$776,B$11)+'СЕТ СН'!$F$11+СВЦЭМ!$D$10+'СЕТ СН'!$F$6-'СЕТ СН'!$F$23</f>
        <v>1255.4409468899999</v>
      </c>
      <c r="C13" s="36">
        <f>SUMIFS(СВЦЭМ!$D$33:$D$776,СВЦЭМ!$A$33:$A$776,$A13,СВЦЭМ!$B$33:$B$776,C$11)+'СЕТ СН'!$F$11+СВЦЭМ!$D$10+'СЕТ СН'!$F$6-'СЕТ СН'!$F$23</f>
        <v>1224.8802801899999</v>
      </c>
      <c r="D13" s="36">
        <f>SUMIFS(СВЦЭМ!$D$33:$D$776,СВЦЭМ!$A$33:$A$776,$A13,СВЦЭМ!$B$33:$B$776,D$11)+'СЕТ СН'!$F$11+СВЦЭМ!$D$10+'СЕТ СН'!$F$6-'СЕТ СН'!$F$23</f>
        <v>1209.0219385799999</v>
      </c>
      <c r="E13" s="36">
        <f>SUMIFS(СВЦЭМ!$D$33:$D$776,СВЦЭМ!$A$33:$A$776,$A13,СВЦЭМ!$B$33:$B$776,E$11)+'СЕТ СН'!$F$11+СВЦЭМ!$D$10+'СЕТ СН'!$F$6-'СЕТ СН'!$F$23</f>
        <v>1198.5955592799999</v>
      </c>
      <c r="F13" s="36">
        <f>SUMIFS(СВЦЭМ!$D$33:$D$776,СВЦЭМ!$A$33:$A$776,$A13,СВЦЭМ!$B$33:$B$776,F$11)+'СЕТ СН'!$F$11+СВЦЭМ!$D$10+'СЕТ СН'!$F$6-'СЕТ СН'!$F$23</f>
        <v>1194.8076152900001</v>
      </c>
      <c r="G13" s="36">
        <f>SUMIFS(СВЦЭМ!$D$33:$D$776,СВЦЭМ!$A$33:$A$776,$A13,СВЦЭМ!$B$33:$B$776,G$11)+'СЕТ СН'!$F$11+СВЦЭМ!$D$10+'СЕТ СН'!$F$6-'СЕТ СН'!$F$23</f>
        <v>1297.11219138</v>
      </c>
      <c r="H13" s="36">
        <f>SUMIFS(СВЦЭМ!$D$33:$D$776,СВЦЭМ!$A$33:$A$776,$A13,СВЦЭМ!$B$33:$B$776,H$11)+'СЕТ СН'!$F$11+СВЦЭМ!$D$10+'СЕТ СН'!$F$6-'СЕТ СН'!$F$23</f>
        <v>1343.3898392900001</v>
      </c>
      <c r="I13" s="36">
        <f>SUMIFS(СВЦЭМ!$D$33:$D$776,СВЦЭМ!$A$33:$A$776,$A13,СВЦЭМ!$B$33:$B$776,I$11)+'СЕТ СН'!$F$11+СВЦЭМ!$D$10+'СЕТ СН'!$F$6-'СЕТ СН'!$F$23</f>
        <v>1340.8424698199999</v>
      </c>
      <c r="J13" s="36">
        <f>SUMIFS(СВЦЭМ!$D$33:$D$776,СВЦЭМ!$A$33:$A$776,$A13,СВЦЭМ!$B$33:$B$776,J$11)+'СЕТ СН'!$F$11+СВЦЭМ!$D$10+'СЕТ СН'!$F$6-'СЕТ СН'!$F$23</f>
        <v>1297.9041334199999</v>
      </c>
      <c r="K13" s="36">
        <f>SUMIFS(СВЦЭМ!$D$33:$D$776,СВЦЭМ!$A$33:$A$776,$A13,СВЦЭМ!$B$33:$B$776,K$11)+'СЕТ СН'!$F$11+СВЦЭМ!$D$10+'СЕТ СН'!$F$6-'СЕТ СН'!$F$23</f>
        <v>1265.9862636</v>
      </c>
      <c r="L13" s="36">
        <f>SUMIFS(СВЦЭМ!$D$33:$D$776,СВЦЭМ!$A$33:$A$776,$A13,СВЦЭМ!$B$33:$B$776,L$11)+'СЕТ СН'!$F$11+СВЦЭМ!$D$10+'СЕТ СН'!$F$6-'СЕТ СН'!$F$23</f>
        <v>1259.6789274</v>
      </c>
      <c r="M13" s="36">
        <f>SUMIFS(СВЦЭМ!$D$33:$D$776,СВЦЭМ!$A$33:$A$776,$A13,СВЦЭМ!$B$33:$B$776,M$11)+'СЕТ СН'!$F$11+СВЦЭМ!$D$10+'СЕТ СН'!$F$6-'СЕТ СН'!$F$23</f>
        <v>1282.02338188</v>
      </c>
      <c r="N13" s="36">
        <f>SUMIFS(СВЦЭМ!$D$33:$D$776,СВЦЭМ!$A$33:$A$776,$A13,СВЦЭМ!$B$33:$B$776,N$11)+'СЕТ СН'!$F$11+СВЦЭМ!$D$10+'СЕТ СН'!$F$6-'СЕТ СН'!$F$23</f>
        <v>1304.8383235700001</v>
      </c>
      <c r="O13" s="36">
        <f>SUMIFS(СВЦЭМ!$D$33:$D$776,СВЦЭМ!$A$33:$A$776,$A13,СВЦЭМ!$B$33:$B$776,O$11)+'СЕТ СН'!$F$11+СВЦЭМ!$D$10+'СЕТ СН'!$F$6-'СЕТ СН'!$F$23</f>
        <v>1333.9278411499999</v>
      </c>
      <c r="P13" s="36">
        <f>SUMIFS(СВЦЭМ!$D$33:$D$776,СВЦЭМ!$A$33:$A$776,$A13,СВЦЭМ!$B$33:$B$776,P$11)+'СЕТ СН'!$F$11+СВЦЭМ!$D$10+'СЕТ СН'!$F$6-'СЕТ СН'!$F$23</f>
        <v>1286.4036732699999</v>
      </c>
      <c r="Q13" s="36">
        <f>SUMIFS(СВЦЭМ!$D$33:$D$776,СВЦЭМ!$A$33:$A$776,$A13,СВЦЭМ!$B$33:$B$776,Q$11)+'СЕТ СН'!$F$11+СВЦЭМ!$D$10+'СЕТ СН'!$F$6-'СЕТ СН'!$F$23</f>
        <v>1293.71587484</v>
      </c>
      <c r="R13" s="36">
        <f>SUMIFS(СВЦЭМ!$D$33:$D$776,СВЦЭМ!$A$33:$A$776,$A13,СВЦЭМ!$B$33:$B$776,R$11)+'СЕТ СН'!$F$11+СВЦЭМ!$D$10+'СЕТ СН'!$F$6-'СЕТ СН'!$F$23</f>
        <v>1287.8251207599999</v>
      </c>
      <c r="S13" s="36">
        <f>SUMIFS(СВЦЭМ!$D$33:$D$776,СВЦЭМ!$A$33:$A$776,$A13,СВЦЭМ!$B$33:$B$776,S$11)+'СЕТ СН'!$F$11+СВЦЭМ!$D$10+'СЕТ СН'!$F$6-'СЕТ СН'!$F$23</f>
        <v>1284.6274174600001</v>
      </c>
      <c r="T13" s="36">
        <f>SUMIFS(СВЦЭМ!$D$33:$D$776,СВЦЭМ!$A$33:$A$776,$A13,СВЦЭМ!$B$33:$B$776,T$11)+'СЕТ СН'!$F$11+СВЦЭМ!$D$10+'СЕТ СН'!$F$6-'СЕТ СН'!$F$23</f>
        <v>1257.4589981199999</v>
      </c>
      <c r="U13" s="36">
        <f>SUMIFS(СВЦЭМ!$D$33:$D$776,СВЦЭМ!$A$33:$A$776,$A13,СВЦЭМ!$B$33:$B$776,U$11)+'СЕТ СН'!$F$11+СВЦЭМ!$D$10+'СЕТ СН'!$F$6-'СЕТ СН'!$F$23</f>
        <v>1238.82266091</v>
      </c>
      <c r="V13" s="36">
        <f>SUMIFS(СВЦЭМ!$D$33:$D$776,СВЦЭМ!$A$33:$A$776,$A13,СВЦЭМ!$B$33:$B$776,V$11)+'СЕТ СН'!$F$11+СВЦЭМ!$D$10+'СЕТ СН'!$F$6-'СЕТ СН'!$F$23</f>
        <v>1221.57629488</v>
      </c>
      <c r="W13" s="36">
        <f>SUMIFS(СВЦЭМ!$D$33:$D$776,СВЦЭМ!$A$33:$A$776,$A13,СВЦЭМ!$B$33:$B$776,W$11)+'СЕТ СН'!$F$11+СВЦЭМ!$D$10+'СЕТ СН'!$F$6-'СЕТ СН'!$F$23</f>
        <v>1229.6701540399999</v>
      </c>
      <c r="X13" s="36">
        <f>SUMIFS(СВЦЭМ!$D$33:$D$776,СВЦЭМ!$A$33:$A$776,$A13,СВЦЭМ!$B$33:$B$776,X$11)+'СЕТ СН'!$F$11+СВЦЭМ!$D$10+'СЕТ СН'!$F$6-'СЕТ СН'!$F$23</f>
        <v>1236.08584969</v>
      </c>
      <c r="Y13" s="36">
        <f>SUMIFS(СВЦЭМ!$D$33:$D$776,СВЦЭМ!$A$33:$A$776,$A13,СВЦЭМ!$B$33:$B$776,Y$11)+'СЕТ СН'!$F$11+СВЦЭМ!$D$10+'СЕТ СН'!$F$6-'СЕТ СН'!$F$23</f>
        <v>1271.20980889</v>
      </c>
    </row>
    <row r="14" spans="1:27" ht="15.75" x14ac:dyDescent="0.2">
      <c r="A14" s="35">
        <f t="shared" ref="A14:A42" si="0">A13+1</f>
        <v>43924</v>
      </c>
      <c r="B14" s="36">
        <f>SUMIFS(СВЦЭМ!$D$33:$D$776,СВЦЭМ!$A$33:$A$776,$A14,СВЦЭМ!$B$33:$B$776,B$11)+'СЕТ СН'!$F$11+СВЦЭМ!$D$10+'СЕТ СН'!$F$6-'СЕТ СН'!$F$23</f>
        <v>1249.75143495</v>
      </c>
      <c r="C14" s="36">
        <f>SUMIFS(СВЦЭМ!$D$33:$D$776,СВЦЭМ!$A$33:$A$776,$A14,СВЦЭМ!$B$33:$B$776,C$11)+'СЕТ СН'!$F$11+СВЦЭМ!$D$10+'СЕТ СН'!$F$6-'СЕТ СН'!$F$23</f>
        <v>1301.16613194</v>
      </c>
      <c r="D14" s="36">
        <f>SUMIFS(СВЦЭМ!$D$33:$D$776,СВЦЭМ!$A$33:$A$776,$A14,СВЦЭМ!$B$33:$B$776,D$11)+'СЕТ СН'!$F$11+СВЦЭМ!$D$10+'СЕТ СН'!$F$6-'СЕТ СН'!$F$23</f>
        <v>1321.4357122700001</v>
      </c>
      <c r="E14" s="36">
        <f>SUMIFS(СВЦЭМ!$D$33:$D$776,СВЦЭМ!$A$33:$A$776,$A14,СВЦЭМ!$B$33:$B$776,E$11)+'СЕТ СН'!$F$11+СВЦЭМ!$D$10+'СЕТ СН'!$F$6-'СЕТ СН'!$F$23</f>
        <v>1314.72088781</v>
      </c>
      <c r="F14" s="36">
        <f>SUMIFS(СВЦЭМ!$D$33:$D$776,СВЦЭМ!$A$33:$A$776,$A14,СВЦЭМ!$B$33:$B$776,F$11)+'СЕТ СН'!$F$11+СВЦЭМ!$D$10+'СЕТ СН'!$F$6-'СЕТ СН'!$F$23</f>
        <v>1309.0981566200001</v>
      </c>
      <c r="G14" s="36">
        <f>SUMIFS(СВЦЭМ!$D$33:$D$776,СВЦЭМ!$A$33:$A$776,$A14,СВЦЭМ!$B$33:$B$776,G$11)+'СЕТ СН'!$F$11+СВЦЭМ!$D$10+'СЕТ СН'!$F$6-'СЕТ СН'!$F$23</f>
        <v>1310.5584629499999</v>
      </c>
      <c r="H14" s="36">
        <f>SUMIFS(СВЦЭМ!$D$33:$D$776,СВЦЭМ!$A$33:$A$776,$A14,СВЦЭМ!$B$33:$B$776,H$11)+'СЕТ СН'!$F$11+СВЦЭМ!$D$10+'СЕТ СН'!$F$6-'СЕТ СН'!$F$23</f>
        <v>1293.87608095</v>
      </c>
      <c r="I14" s="36">
        <f>SUMIFS(СВЦЭМ!$D$33:$D$776,СВЦЭМ!$A$33:$A$776,$A14,СВЦЭМ!$B$33:$B$776,I$11)+'СЕТ СН'!$F$11+СВЦЭМ!$D$10+'СЕТ СН'!$F$6-'СЕТ СН'!$F$23</f>
        <v>1267.74981381</v>
      </c>
      <c r="J14" s="36">
        <f>SUMIFS(СВЦЭМ!$D$33:$D$776,СВЦЭМ!$A$33:$A$776,$A14,СВЦЭМ!$B$33:$B$776,J$11)+'СЕТ СН'!$F$11+СВЦЭМ!$D$10+'СЕТ СН'!$F$6-'СЕТ СН'!$F$23</f>
        <v>1195.6158366099999</v>
      </c>
      <c r="K14" s="36">
        <f>SUMIFS(СВЦЭМ!$D$33:$D$776,СВЦЭМ!$A$33:$A$776,$A14,СВЦЭМ!$B$33:$B$776,K$11)+'СЕТ СН'!$F$11+СВЦЭМ!$D$10+'СЕТ СН'!$F$6-'СЕТ СН'!$F$23</f>
        <v>1199.5728129899999</v>
      </c>
      <c r="L14" s="36">
        <f>SUMIFS(СВЦЭМ!$D$33:$D$776,СВЦЭМ!$A$33:$A$776,$A14,СВЦЭМ!$B$33:$B$776,L$11)+'СЕТ СН'!$F$11+СВЦЭМ!$D$10+'СЕТ СН'!$F$6-'СЕТ СН'!$F$23</f>
        <v>1214.62290489</v>
      </c>
      <c r="M14" s="36">
        <f>SUMIFS(СВЦЭМ!$D$33:$D$776,СВЦЭМ!$A$33:$A$776,$A14,СВЦЭМ!$B$33:$B$776,M$11)+'СЕТ СН'!$F$11+СВЦЭМ!$D$10+'СЕТ СН'!$F$6-'СЕТ СН'!$F$23</f>
        <v>1217.10296111</v>
      </c>
      <c r="N14" s="36">
        <f>SUMIFS(СВЦЭМ!$D$33:$D$776,СВЦЭМ!$A$33:$A$776,$A14,СВЦЭМ!$B$33:$B$776,N$11)+'СЕТ СН'!$F$11+СВЦЭМ!$D$10+'СЕТ СН'!$F$6-'СЕТ СН'!$F$23</f>
        <v>1239.5191943899999</v>
      </c>
      <c r="O14" s="36">
        <f>SUMIFS(СВЦЭМ!$D$33:$D$776,СВЦЭМ!$A$33:$A$776,$A14,СВЦЭМ!$B$33:$B$776,O$11)+'СЕТ СН'!$F$11+СВЦЭМ!$D$10+'СЕТ СН'!$F$6-'СЕТ СН'!$F$23</f>
        <v>1257.32769261</v>
      </c>
      <c r="P14" s="36">
        <f>SUMIFS(СВЦЭМ!$D$33:$D$776,СВЦЭМ!$A$33:$A$776,$A14,СВЦЭМ!$B$33:$B$776,P$11)+'СЕТ СН'!$F$11+СВЦЭМ!$D$10+'СЕТ СН'!$F$6-'СЕТ СН'!$F$23</f>
        <v>1237.08926206</v>
      </c>
      <c r="Q14" s="36">
        <f>SUMIFS(СВЦЭМ!$D$33:$D$776,СВЦЭМ!$A$33:$A$776,$A14,СВЦЭМ!$B$33:$B$776,Q$11)+'СЕТ СН'!$F$11+СВЦЭМ!$D$10+'СЕТ СН'!$F$6-'СЕТ СН'!$F$23</f>
        <v>1250.6869564399999</v>
      </c>
      <c r="R14" s="36">
        <f>SUMIFS(СВЦЭМ!$D$33:$D$776,СВЦЭМ!$A$33:$A$776,$A14,СВЦЭМ!$B$33:$B$776,R$11)+'СЕТ СН'!$F$11+СВЦЭМ!$D$10+'СЕТ СН'!$F$6-'СЕТ СН'!$F$23</f>
        <v>1247.0012339899999</v>
      </c>
      <c r="S14" s="36">
        <f>SUMIFS(СВЦЭМ!$D$33:$D$776,СВЦЭМ!$A$33:$A$776,$A14,СВЦЭМ!$B$33:$B$776,S$11)+'СЕТ СН'!$F$11+СВЦЭМ!$D$10+'СЕТ СН'!$F$6-'СЕТ СН'!$F$23</f>
        <v>1239.26394729</v>
      </c>
      <c r="T14" s="36">
        <f>SUMIFS(СВЦЭМ!$D$33:$D$776,СВЦЭМ!$A$33:$A$776,$A14,СВЦЭМ!$B$33:$B$776,T$11)+'СЕТ СН'!$F$11+СВЦЭМ!$D$10+'СЕТ СН'!$F$6-'СЕТ СН'!$F$23</f>
        <v>1219.71882157</v>
      </c>
      <c r="U14" s="36">
        <f>SUMIFS(СВЦЭМ!$D$33:$D$776,СВЦЭМ!$A$33:$A$776,$A14,СВЦЭМ!$B$33:$B$776,U$11)+'СЕТ СН'!$F$11+СВЦЭМ!$D$10+'СЕТ СН'!$F$6-'СЕТ СН'!$F$23</f>
        <v>1191.30540047</v>
      </c>
      <c r="V14" s="36">
        <f>SUMIFS(СВЦЭМ!$D$33:$D$776,СВЦЭМ!$A$33:$A$776,$A14,СВЦЭМ!$B$33:$B$776,V$11)+'СЕТ СН'!$F$11+СВЦЭМ!$D$10+'СЕТ СН'!$F$6-'СЕТ СН'!$F$23</f>
        <v>1178.3784627999999</v>
      </c>
      <c r="W14" s="36">
        <f>SUMIFS(СВЦЭМ!$D$33:$D$776,СВЦЭМ!$A$33:$A$776,$A14,СВЦЭМ!$B$33:$B$776,W$11)+'СЕТ СН'!$F$11+СВЦЭМ!$D$10+'СЕТ СН'!$F$6-'СЕТ СН'!$F$23</f>
        <v>1186.62351128</v>
      </c>
      <c r="X14" s="36">
        <f>SUMIFS(СВЦЭМ!$D$33:$D$776,СВЦЭМ!$A$33:$A$776,$A14,СВЦЭМ!$B$33:$B$776,X$11)+'СЕТ СН'!$F$11+СВЦЭМ!$D$10+'СЕТ СН'!$F$6-'СЕТ СН'!$F$23</f>
        <v>1205.22569417</v>
      </c>
      <c r="Y14" s="36">
        <f>SUMIFS(СВЦЭМ!$D$33:$D$776,СВЦЭМ!$A$33:$A$776,$A14,СВЦЭМ!$B$33:$B$776,Y$11)+'СЕТ СН'!$F$11+СВЦЭМ!$D$10+'СЕТ СН'!$F$6-'СЕТ СН'!$F$23</f>
        <v>1247.9901743099999</v>
      </c>
    </row>
    <row r="15" spans="1:27" ht="15.75" x14ac:dyDescent="0.2">
      <c r="A15" s="35">
        <f t="shared" si="0"/>
        <v>43925</v>
      </c>
      <c r="B15" s="36">
        <f>SUMIFS(СВЦЭМ!$D$33:$D$776,СВЦЭМ!$A$33:$A$776,$A15,СВЦЭМ!$B$33:$B$776,B$11)+'СЕТ СН'!$F$11+СВЦЭМ!$D$10+'СЕТ СН'!$F$6-'СЕТ СН'!$F$23</f>
        <v>1275.7154072599999</v>
      </c>
      <c r="C15" s="36">
        <f>SUMIFS(СВЦЭМ!$D$33:$D$776,СВЦЭМ!$A$33:$A$776,$A15,СВЦЭМ!$B$33:$B$776,C$11)+'СЕТ СН'!$F$11+СВЦЭМ!$D$10+'СЕТ СН'!$F$6-'СЕТ СН'!$F$23</f>
        <v>1310.9763977800001</v>
      </c>
      <c r="D15" s="36">
        <f>SUMIFS(СВЦЭМ!$D$33:$D$776,СВЦЭМ!$A$33:$A$776,$A15,СВЦЭМ!$B$33:$B$776,D$11)+'СЕТ СН'!$F$11+СВЦЭМ!$D$10+'СЕТ СН'!$F$6-'СЕТ СН'!$F$23</f>
        <v>1330.21146378</v>
      </c>
      <c r="E15" s="36">
        <f>SUMIFS(СВЦЭМ!$D$33:$D$776,СВЦЭМ!$A$33:$A$776,$A15,СВЦЭМ!$B$33:$B$776,E$11)+'СЕТ СН'!$F$11+СВЦЭМ!$D$10+'СЕТ СН'!$F$6-'СЕТ СН'!$F$23</f>
        <v>1346.9343885199999</v>
      </c>
      <c r="F15" s="36">
        <f>SUMIFS(СВЦЭМ!$D$33:$D$776,СВЦЭМ!$A$33:$A$776,$A15,СВЦЭМ!$B$33:$B$776,F$11)+'СЕТ СН'!$F$11+СВЦЭМ!$D$10+'СЕТ СН'!$F$6-'СЕТ СН'!$F$23</f>
        <v>1346.05955883</v>
      </c>
      <c r="G15" s="36">
        <f>SUMIFS(СВЦЭМ!$D$33:$D$776,СВЦЭМ!$A$33:$A$776,$A15,СВЦЭМ!$B$33:$B$776,G$11)+'СЕТ СН'!$F$11+СВЦЭМ!$D$10+'СЕТ СН'!$F$6-'СЕТ СН'!$F$23</f>
        <v>1344.00710306</v>
      </c>
      <c r="H15" s="36">
        <f>SUMIFS(СВЦЭМ!$D$33:$D$776,СВЦЭМ!$A$33:$A$776,$A15,СВЦЭМ!$B$33:$B$776,H$11)+'СЕТ СН'!$F$11+СВЦЭМ!$D$10+'СЕТ СН'!$F$6-'СЕТ СН'!$F$23</f>
        <v>1312.41589884</v>
      </c>
      <c r="I15" s="36">
        <f>SUMIFS(СВЦЭМ!$D$33:$D$776,СВЦЭМ!$A$33:$A$776,$A15,СВЦЭМ!$B$33:$B$776,I$11)+'СЕТ СН'!$F$11+СВЦЭМ!$D$10+'СЕТ СН'!$F$6-'СЕТ СН'!$F$23</f>
        <v>1290.60456804</v>
      </c>
      <c r="J15" s="36">
        <f>SUMIFS(СВЦЭМ!$D$33:$D$776,СВЦЭМ!$A$33:$A$776,$A15,СВЦЭМ!$B$33:$B$776,J$11)+'СЕТ СН'!$F$11+СВЦЭМ!$D$10+'СЕТ СН'!$F$6-'СЕТ СН'!$F$23</f>
        <v>1224.29112364</v>
      </c>
      <c r="K15" s="36">
        <f>SUMIFS(СВЦЭМ!$D$33:$D$776,СВЦЭМ!$A$33:$A$776,$A15,СВЦЭМ!$B$33:$B$776,K$11)+'СЕТ СН'!$F$11+СВЦЭМ!$D$10+'СЕТ СН'!$F$6-'СЕТ СН'!$F$23</f>
        <v>1192.14466275</v>
      </c>
      <c r="L15" s="36">
        <f>SUMIFS(СВЦЭМ!$D$33:$D$776,СВЦЭМ!$A$33:$A$776,$A15,СВЦЭМ!$B$33:$B$776,L$11)+'СЕТ СН'!$F$11+СВЦЭМ!$D$10+'СЕТ СН'!$F$6-'СЕТ СН'!$F$23</f>
        <v>1188.36364258</v>
      </c>
      <c r="M15" s="36">
        <f>SUMIFS(СВЦЭМ!$D$33:$D$776,СВЦЭМ!$A$33:$A$776,$A15,СВЦЭМ!$B$33:$B$776,M$11)+'СЕТ СН'!$F$11+СВЦЭМ!$D$10+'СЕТ СН'!$F$6-'СЕТ СН'!$F$23</f>
        <v>1184.7825231699999</v>
      </c>
      <c r="N15" s="36">
        <f>SUMIFS(СВЦЭМ!$D$33:$D$776,СВЦЭМ!$A$33:$A$776,$A15,СВЦЭМ!$B$33:$B$776,N$11)+'СЕТ СН'!$F$11+СВЦЭМ!$D$10+'СЕТ СН'!$F$6-'СЕТ СН'!$F$23</f>
        <v>1198.24902058</v>
      </c>
      <c r="O15" s="36">
        <f>SUMIFS(СВЦЭМ!$D$33:$D$776,СВЦЭМ!$A$33:$A$776,$A15,СВЦЭМ!$B$33:$B$776,O$11)+'СЕТ СН'!$F$11+СВЦЭМ!$D$10+'СЕТ СН'!$F$6-'СЕТ СН'!$F$23</f>
        <v>1209.9568156099999</v>
      </c>
      <c r="P15" s="36">
        <f>SUMIFS(СВЦЭМ!$D$33:$D$776,СВЦЭМ!$A$33:$A$776,$A15,СВЦЭМ!$B$33:$B$776,P$11)+'СЕТ СН'!$F$11+СВЦЭМ!$D$10+'СЕТ СН'!$F$6-'СЕТ СН'!$F$23</f>
        <v>1206.7814092399999</v>
      </c>
      <c r="Q15" s="36">
        <f>SUMIFS(СВЦЭМ!$D$33:$D$776,СВЦЭМ!$A$33:$A$776,$A15,СВЦЭМ!$B$33:$B$776,Q$11)+'СЕТ СН'!$F$11+СВЦЭМ!$D$10+'СЕТ СН'!$F$6-'СЕТ СН'!$F$23</f>
        <v>1218.207071</v>
      </c>
      <c r="R15" s="36">
        <f>SUMIFS(СВЦЭМ!$D$33:$D$776,СВЦЭМ!$A$33:$A$776,$A15,СВЦЭМ!$B$33:$B$776,R$11)+'СЕТ СН'!$F$11+СВЦЭМ!$D$10+'СЕТ СН'!$F$6-'СЕТ СН'!$F$23</f>
        <v>1210.0714154499999</v>
      </c>
      <c r="S15" s="36">
        <f>SUMIFS(СВЦЭМ!$D$33:$D$776,СВЦЭМ!$A$33:$A$776,$A15,СВЦЭМ!$B$33:$B$776,S$11)+'СЕТ СН'!$F$11+СВЦЭМ!$D$10+'СЕТ СН'!$F$6-'СЕТ СН'!$F$23</f>
        <v>1203.5652613699999</v>
      </c>
      <c r="T15" s="36">
        <f>SUMIFS(СВЦЭМ!$D$33:$D$776,СВЦЭМ!$A$33:$A$776,$A15,СВЦЭМ!$B$33:$B$776,T$11)+'СЕТ СН'!$F$11+СВЦЭМ!$D$10+'СЕТ СН'!$F$6-'СЕТ СН'!$F$23</f>
        <v>1187.9821384699999</v>
      </c>
      <c r="U15" s="36">
        <f>SUMIFS(СВЦЭМ!$D$33:$D$776,СВЦЭМ!$A$33:$A$776,$A15,СВЦЭМ!$B$33:$B$776,U$11)+'СЕТ СН'!$F$11+СВЦЭМ!$D$10+'СЕТ СН'!$F$6-'СЕТ СН'!$F$23</f>
        <v>1172.1955120299999</v>
      </c>
      <c r="V15" s="36">
        <f>SUMIFS(СВЦЭМ!$D$33:$D$776,СВЦЭМ!$A$33:$A$776,$A15,СВЦЭМ!$B$33:$B$776,V$11)+'СЕТ СН'!$F$11+СВЦЭМ!$D$10+'СЕТ СН'!$F$6-'СЕТ СН'!$F$23</f>
        <v>1174.8924978800001</v>
      </c>
      <c r="W15" s="36">
        <f>SUMIFS(СВЦЭМ!$D$33:$D$776,СВЦЭМ!$A$33:$A$776,$A15,СВЦЭМ!$B$33:$B$776,W$11)+'СЕТ СН'!$F$11+СВЦЭМ!$D$10+'СЕТ СН'!$F$6-'СЕТ СН'!$F$23</f>
        <v>1162.1209722199999</v>
      </c>
      <c r="X15" s="36">
        <f>SUMIFS(СВЦЭМ!$D$33:$D$776,СВЦЭМ!$A$33:$A$776,$A15,СВЦЭМ!$B$33:$B$776,X$11)+'СЕТ СН'!$F$11+СВЦЭМ!$D$10+'СЕТ СН'!$F$6-'СЕТ СН'!$F$23</f>
        <v>1175.1724859399999</v>
      </c>
      <c r="Y15" s="36">
        <f>SUMIFS(СВЦЭМ!$D$33:$D$776,СВЦЭМ!$A$33:$A$776,$A15,СВЦЭМ!$B$33:$B$776,Y$11)+'СЕТ СН'!$F$11+СВЦЭМ!$D$10+'СЕТ СН'!$F$6-'СЕТ СН'!$F$23</f>
        <v>1227.31771628</v>
      </c>
    </row>
    <row r="16" spans="1:27" ht="15.75" x14ac:dyDescent="0.2">
      <c r="A16" s="35">
        <f t="shared" si="0"/>
        <v>43926</v>
      </c>
      <c r="B16" s="36">
        <f>SUMIFS(СВЦЭМ!$D$33:$D$776,СВЦЭМ!$A$33:$A$776,$A16,СВЦЭМ!$B$33:$B$776,B$11)+'СЕТ СН'!$F$11+СВЦЭМ!$D$10+'СЕТ СН'!$F$6-'СЕТ СН'!$F$23</f>
        <v>1248.72287557</v>
      </c>
      <c r="C16" s="36">
        <f>SUMIFS(СВЦЭМ!$D$33:$D$776,СВЦЭМ!$A$33:$A$776,$A16,СВЦЭМ!$B$33:$B$776,C$11)+'СЕТ СН'!$F$11+СВЦЭМ!$D$10+'СЕТ СН'!$F$6-'СЕТ СН'!$F$23</f>
        <v>1320.6941577600001</v>
      </c>
      <c r="D16" s="36">
        <f>SUMIFS(СВЦЭМ!$D$33:$D$776,СВЦЭМ!$A$33:$A$776,$A16,СВЦЭМ!$B$33:$B$776,D$11)+'СЕТ СН'!$F$11+СВЦЭМ!$D$10+'СЕТ СН'!$F$6-'СЕТ СН'!$F$23</f>
        <v>1339.4936556499999</v>
      </c>
      <c r="E16" s="36">
        <f>SUMIFS(СВЦЭМ!$D$33:$D$776,СВЦЭМ!$A$33:$A$776,$A16,СВЦЭМ!$B$33:$B$776,E$11)+'СЕТ СН'!$F$11+СВЦЭМ!$D$10+'СЕТ СН'!$F$6-'СЕТ СН'!$F$23</f>
        <v>1347.7542777199999</v>
      </c>
      <c r="F16" s="36">
        <f>SUMIFS(СВЦЭМ!$D$33:$D$776,СВЦЭМ!$A$33:$A$776,$A16,СВЦЭМ!$B$33:$B$776,F$11)+'СЕТ СН'!$F$11+СВЦЭМ!$D$10+'СЕТ СН'!$F$6-'СЕТ СН'!$F$23</f>
        <v>1345.8413321099999</v>
      </c>
      <c r="G16" s="36">
        <f>SUMIFS(СВЦЭМ!$D$33:$D$776,СВЦЭМ!$A$33:$A$776,$A16,СВЦЭМ!$B$33:$B$776,G$11)+'СЕТ СН'!$F$11+СВЦЭМ!$D$10+'СЕТ СН'!$F$6-'СЕТ СН'!$F$23</f>
        <v>1349.60115391</v>
      </c>
      <c r="H16" s="36">
        <f>SUMIFS(СВЦЭМ!$D$33:$D$776,СВЦЭМ!$A$33:$A$776,$A16,СВЦЭМ!$B$33:$B$776,H$11)+'СЕТ СН'!$F$11+СВЦЭМ!$D$10+'СЕТ СН'!$F$6-'СЕТ СН'!$F$23</f>
        <v>1330.2312677699999</v>
      </c>
      <c r="I16" s="36">
        <f>SUMIFS(СВЦЭМ!$D$33:$D$776,СВЦЭМ!$A$33:$A$776,$A16,СВЦЭМ!$B$33:$B$776,I$11)+'СЕТ СН'!$F$11+СВЦЭМ!$D$10+'СЕТ СН'!$F$6-'СЕТ СН'!$F$23</f>
        <v>1310.3525212499999</v>
      </c>
      <c r="J16" s="36">
        <f>SUMIFS(СВЦЭМ!$D$33:$D$776,СВЦЭМ!$A$33:$A$776,$A16,СВЦЭМ!$B$33:$B$776,J$11)+'СЕТ СН'!$F$11+СВЦЭМ!$D$10+'СЕТ СН'!$F$6-'СЕТ СН'!$F$23</f>
        <v>1243.43542544</v>
      </c>
      <c r="K16" s="36">
        <f>SUMIFS(СВЦЭМ!$D$33:$D$776,СВЦЭМ!$A$33:$A$776,$A16,СВЦЭМ!$B$33:$B$776,K$11)+'СЕТ СН'!$F$11+СВЦЭМ!$D$10+'СЕТ СН'!$F$6-'СЕТ СН'!$F$23</f>
        <v>1193.9963493099999</v>
      </c>
      <c r="L16" s="36">
        <f>SUMIFS(СВЦЭМ!$D$33:$D$776,СВЦЭМ!$A$33:$A$776,$A16,СВЦЭМ!$B$33:$B$776,L$11)+'СЕТ СН'!$F$11+СВЦЭМ!$D$10+'СЕТ СН'!$F$6-'СЕТ СН'!$F$23</f>
        <v>1184.2684430699999</v>
      </c>
      <c r="M16" s="36">
        <f>SUMIFS(СВЦЭМ!$D$33:$D$776,СВЦЭМ!$A$33:$A$776,$A16,СВЦЭМ!$B$33:$B$776,M$11)+'СЕТ СН'!$F$11+СВЦЭМ!$D$10+'СЕТ СН'!$F$6-'СЕТ СН'!$F$23</f>
        <v>1181.8997115</v>
      </c>
      <c r="N16" s="36">
        <f>SUMIFS(СВЦЭМ!$D$33:$D$776,СВЦЭМ!$A$33:$A$776,$A16,СВЦЭМ!$B$33:$B$776,N$11)+'СЕТ СН'!$F$11+СВЦЭМ!$D$10+'СЕТ СН'!$F$6-'СЕТ СН'!$F$23</f>
        <v>1199.22863181</v>
      </c>
      <c r="O16" s="36">
        <f>SUMIFS(СВЦЭМ!$D$33:$D$776,СВЦЭМ!$A$33:$A$776,$A16,СВЦЭМ!$B$33:$B$776,O$11)+'СЕТ СН'!$F$11+СВЦЭМ!$D$10+'СЕТ СН'!$F$6-'СЕТ СН'!$F$23</f>
        <v>1211.1047708599999</v>
      </c>
      <c r="P16" s="36">
        <f>SUMIFS(СВЦЭМ!$D$33:$D$776,СВЦЭМ!$A$33:$A$776,$A16,СВЦЭМ!$B$33:$B$776,P$11)+'СЕТ СН'!$F$11+СВЦЭМ!$D$10+'СЕТ СН'!$F$6-'СЕТ СН'!$F$23</f>
        <v>1185.58573815</v>
      </c>
      <c r="Q16" s="36">
        <f>SUMIFS(СВЦЭМ!$D$33:$D$776,СВЦЭМ!$A$33:$A$776,$A16,СВЦЭМ!$B$33:$B$776,Q$11)+'СЕТ СН'!$F$11+СВЦЭМ!$D$10+'СЕТ СН'!$F$6-'СЕТ СН'!$F$23</f>
        <v>1192.0866863199999</v>
      </c>
      <c r="R16" s="36">
        <f>SUMIFS(СВЦЭМ!$D$33:$D$776,СВЦЭМ!$A$33:$A$776,$A16,СВЦЭМ!$B$33:$B$776,R$11)+'СЕТ СН'!$F$11+СВЦЭМ!$D$10+'СЕТ СН'!$F$6-'СЕТ СН'!$F$23</f>
        <v>1191.6433926899999</v>
      </c>
      <c r="S16" s="36">
        <f>SUMIFS(СВЦЭМ!$D$33:$D$776,СВЦЭМ!$A$33:$A$776,$A16,СВЦЭМ!$B$33:$B$776,S$11)+'СЕТ СН'!$F$11+СВЦЭМ!$D$10+'СЕТ СН'!$F$6-'СЕТ СН'!$F$23</f>
        <v>1191.8975136699999</v>
      </c>
      <c r="T16" s="36">
        <f>SUMIFS(СВЦЭМ!$D$33:$D$776,СВЦЭМ!$A$33:$A$776,$A16,СВЦЭМ!$B$33:$B$776,T$11)+'СЕТ СН'!$F$11+СВЦЭМ!$D$10+'СЕТ СН'!$F$6-'СЕТ СН'!$F$23</f>
        <v>1181.53149973</v>
      </c>
      <c r="U16" s="36">
        <f>SUMIFS(СВЦЭМ!$D$33:$D$776,СВЦЭМ!$A$33:$A$776,$A16,СВЦЭМ!$B$33:$B$776,U$11)+'СЕТ СН'!$F$11+СВЦЭМ!$D$10+'СЕТ СН'!$F$6-'СЕТ СН'!$F$23</f>
        <v>1165.7183531200001</v>
      </c>
      <c r="V16" s="36">
        <f>SUMIFS(СВЦЭМ!$D$33:$D$776,СВЦЭМ!$A$33:$A$776,$A16,СВЦЭМ!$B$33:$B$776,V$11)+'СЕТ СН'!$F$11+СВЦЭМ!$D$10+'СЕТ СН'!$F$6-'СЕТ СН'!$F$23</f>
        <v>1145.7195366399999</v>
      </c>
      <c r="W16" s="36">
        <f>SUMIFS(СВЦЭМ!$D$33:$D$776,СВЦЭМ!$A$33:$A$776,$A16,СВЦЭМ!$B$33:$B$776,W$11)+'СЕТ СН'!$F$11+СВЦЭМ!$D$10+'СЕТ СН'!$F$6-'СЕТ СН'!$F$23</f>
        <v>1125.4559450299998</v>
      </c>
      <c r="X16" s="36">
        <f>SUMIFS(СВЦЭМ!$D$33:$D$776,СВЦЭМ!$A$33:$A$776,$A16,СВЦЭМ!$B$33:$B$776,X$11)+'СЕТ СН'!$F$11+СВЦЭМ!$D$10+'СЕТ СН'!$F$6-'СЕТ СН'!$F$23</f>
        <v>1120.7795639000001</v>
      </c>
      <c r="Y16" s="36">
        <f>SUMIFS(СВЦЭМ!$D$33:$D$776,СВЦЭМ!$A$33:$A$776,$A16,СВЦЭМ!$B$33:$B$776,Y$11)+'СЕТ СН'!$F$11+СВЦЭМ!$D$10+'СЕТ СН'!$F$6-'СЕТ СН'!$F$23</f>
        <v>1165.6107192899999</v>
      </c>
    </row>
    <row r="17" spans="1:25" ht="15.75" x14ac:dyDescent="0.2">
      <c r="A17" s="35">
        <f t="shared" si="0"/>
        <v>43927</v>
      </c>
      <c r="B17" s="36">
        <f>SUMIFS(СВЦЭМ!$D$33:$D$776,СВЦЭМ!$A$33:$A$776,$A17,СВЦЭМ!$B$33:$B$776,B$11)+'СЕТ СН'!$F$11+СВЦЭМ!$D$10+'СЕТ СН'!$F$6-'СЕТ СН'!$F$23</f>
        <v>1292.04649756</v>
      </c>
      <c r="C17" s="36">
        <f>SUMIFS(СВЦЭМ!$D$33:$D$776,СВЦЭМ!$A$33:$A$776,$A17,СВЦЭМ!$B$33:$B$776,C$11)+'СЕТ СН'!$F$11+СВЦЭМ!$D$10+'СЕТ СН'!$F$6-'СЕТ СН'!$F$23</f>
        <v>1325.65018235</v>
      </c>
      <c r="D17" s="36">
        <f>SUMIFS(СВЦЭМ!$D$33:$D$776,СВЦЭМ!$A$33:$A$776,$A17,СВЦЭМ!$B$33:$B$776,D$11)+'СЕТ СН'!$F$11+СВЦЭМ!$D$10+'СЕТ СН'!$F$6-'СЕТ СН'!$F$23</f>
        <v>1340.9221656499999</v>
      </c>
      <c r="E17" s="36">
        <f>SUMIFS(СВЦЭМ!$D$33:$D$776,СВЦЭМ!$A$33:$A$776,$A17,СВЦЭМ!$B$33:$B$776,E$11)+'СЕТ СН'!$F$11+СВЦЭМ!$D$10+'СЕТ СН'!$F$6-'СЕТ СН'!$F$23</f>
        <v>1350.3369227999999</v>
      </c>
      <c r="F17" s="36">
        <f>SUMIFS(СВЦЭМ!$D$33:$D$776,СВЦЭМ!$A$33:$A$776,$A17,СВЦЭМ!$B$33:$B$776,F$11)+'СЕТ СН'!$F$11+СВЦЭМ!$D$10+'СЕТ СН'!$F$6-'СЕТ СН'!$F$23</f>
        <v>1346.4440980299999</v>
      </c>
      <c r="G17" s="36">
        <f>SUMIFS(СВЦЭМ!$D$33:$D$776,СВЦЭМ!$A$33:$A$776,$A17,СВЦЭМ!$B$33:$B$776,G$11)+'СЕТ СН'!$F$11+СВЦЭМ!$D$10+'СЕТ СН'!$F$6-'СЕТ СН'!$F$23</f>
        <v>1347.1316353</v>
      </c>
      <c r="H17" s="36">
        <f>SUMIFS(СВЦЭМ!$D$33:$D$776,СВЦЭМ!$A$33:$A$776,$A17,СВЦЭМ!$B$33:$B$776,H$11)+'СЕТ СН'!$F$11+СВЦЭМ!$D$10+'СЕТ СН'!$F$6-'СЕТ СН'!$F$23</f>
        <v>1334.7401655799999</v>
      </c>
      <c r="I17" s="36">
        <f>SUMIFS(СВЦЭМ!$D$33:$D$776,СВЦЭМ!$A$33:$A$776,$A17,СВЦЭМ!$B$33:$B$776,I$11)+'СЕТ СН'!$F$11+СВЦЭМ!$D$10+'СЕТ СН'!$F$6-'СЕТ СН'!$F$23</f>
        <v>1300.8339169799999</v>
      </c>
      <c r="J17" s="36">
        <f>SUMIFS(СВЦЭМ!$D$33:$D$776,СВЦЭМ!$A$33:$A$776,$A17,СВЦЭМ!$B$33:$B$776,J$11)+'СЕТ СН'!$F$11+СВЦЭМ!$D$10+'СЕТ СН'!$F$6-'СЕТ СН'!$F$23</f>
        <v>1242.56274482</v>
      </c>
      <c r="K17" s="36">
        <f>SUMIFS(СВЦЭМ!$D$33:$D$776,СВЦЭМ!$A$33:$A$776,$A17,СВЦЭМ!$B$33:$B$776,K$11)+'СЕТ СН'!$F$11+СВЦЭМ!$D$10+'СЕТ СН'!$F$6-'СЕТ СН'!$F$23</f>
        <v>1241.68082486</v>
      </c>
      <c r="L17" s="36">
        <f>SUMIFS(СВЦЭМ!$D$33:$D$776,СВЦЭМ!$A$33:$A$776,$A17,СВЦЭМ!$B$33:$B$776,L$11)+'СЕТ СН'!$F$11+СВЦЭМ!$D$10+'СЕТ СН'!$F$6-'СЕТ СН'!$F$23</f>
        <v>1222.60839143</v>
      </c>
      <c r="M17" s="36">
        <f>SUMIFS(СВЦЭМ!$D$33:$D$776,СВЦЭМ!$A$33:$A$776,$A17,СВЦЭМ!$B$33:$B$776,M$11)+'СЕТ СН'!$F$11+СВЦЭМ!$D$10+'СЕТ СН'!$F$6-'СЕТ СН'!$F$23</f>
        <v>1226.6971987299999</v>
      </c>
      <c r="N17" s="36">
        <f>SUMIFS(СВЦЭМ!$D$33:$D$776,СВЦЭМ!$A$33:$A$776,$A17,СВЦЭМ!$B$33:$B$776,N$11)+'СЕТ СН'!$F$11+СВЦЭМ!$D$10+'СЕТ СН'!$F$6-'СЕТ СН'!$F$23</f>
        <v>1224.9104701700001</v>
      </c>
      <c r="O17" s="36">
        <f>SUMIFS(СВЦЭМ!$D$33:$D$776,СВЦЭМ!$A$33:$A$776,$A17,СВЦЭМ!$B$33:$B$776,O$11)+'СЕТ СН'!$F$11+СВЦЭМ!$D$10+'СЕТ СН'!$F$6-'СЕТ СН'!$F$23</f>
        <v>1242.83517805</v>
      </c>
      <c r="P17" s="36">
        <f>SUMIFS(СВЦЭМ!$D$33:$D$776,СВЦЭМ!$A$33:$A$776,$A17,СВЦЭМ!$B$33:$B$776,P$11)+'СЕТ СН'!$F$11+СВЦЭМ!$D$10+'СЕТ СН'!$F$6-'СЕТ СН'!$F$23</f>
        <v>1223.09222249</v>
      </c>
      <c r="Q17" s="36">
        <f>SUMIFS(СВЦЭМ!$D$33:$D$776,СВЦЭМ!$A$33:$A$776,$A17,СВЦЭМ!$B$33:$B$776,Q$11)+'СЕТ СН'!$F$11+СВЦЭМ!$D$10+'СЕТ СН'!$F$6-'СЕТ СН'!$F$23</f>
        <v>1230.22953125</v>
      </c>
      <c r="R17" s="36">
        <f>SUMIFS(СВЦЭМ!$D$33:$D$776,СВЦЭМ!$A$33:$A$776,$A17,СВЦЭМ!$B$33:$B$776,R$11)+'СЕТ СН'!$F$11+СВЦЭМ!$D$10+'СЕТ СН'!$F$6-'СЕТ СН'!$F$23</f>
        <v>1207.88340025</v>
      </c>
      <c r="S17" s="36">
        <f>SUMIFS(СВЦЭМ!$D$33:$D$776,СВЦЭМ!$A$33:$A$776,$A17,СВЦЭМ!$B$33:$B$776,S$11)+'СЕТ СН'!$F$11+СВЦЭМ!$D$10+'СЕТ СН'!$F$6-'СЕТ СН'!$F$23</f>
        <v>1225.9534299100001</v>
      </c>
      <c r="T17" s="36">
        <f>SUMIFS(СВЦЭМ!$D$33:$D$776,СВЦЭМ!$A$33:$A$776,$A17,СВЦЭМ!$B$33:$B$776,T$11)+'СЕТ СН'!$F$11+СВЦЭМ!$D$10+'СЕТ СН'!$F$6-'СЕТ СН'!$F$23</f>
        <v>1206.36957482</v>
      </c>
      <c r="U17" s="36">
        <f>SUMIFS(СВЦЭМ!$D$33:$D$776,СВЦЭМ!$A$33:$A$776,$A17,СВЦЭМ!$B$33:$B$776,U$11)+'СЕТ СН'!$F$11+СВЦЭМ!$D$10+'СЕТ СН'!$F$6-'СЕТ СН'!$F$23</f>
        <v>1180.5367105799999</v>
      </c>
      <c r="V17" s="36">
        <f>SUMIFS(СВЦЭМ!$D$33:$D$776,СВЦЭМ!$A$33:$A$776,$A17,СВЦЭМ!$B$33:$B$776,V$11)+'СЕТ СН'!$F$11+СВЦЭМ!$D$10+'СЕТ СН'!$F$6-'СЕТ СН'!$F$23</f>
        <v>1184.07062541</v>
      </c>
      <c r="W17" s="36">
        <f>SUMIFS(СВЦЭМ!$D$33:$D$776,СВЦЭМ!$A$33:$A$776,$A17,СВЦЭМ!$B$33:$B$776,W$11)+'СЕТ СН'!$F$11+СВЦЭМ!$D$10+'СЕТ СН'!$F$6-'СЕТ СН'!$F$23</f>
        <v>1174.3280958599998</v>
      </c>
      <c r="X17" s="36">
        <f>SUMIFS(СВЦЭМ!$D$33:$D$776,СВЦЭМ!$A$33:$A$776,$A17,СВЦЭМ!$B$33:$B$776,X$11)+'СЕТ СН'!$F$11+СВЦЭМ!$D$10+'СЕТ СН'!$F$6-'СЕТ СН'!$F$23</f>
        <v>1191.9618897799999</v>
      </c>
      <c r="Y17" s="36">
        <f>SUMIFS(СВЦЭМ!$D$33:$D$776,СВЦЭМ!$A$33:$A$776,$A17,СВЦЭМ!$B$33:$B$776,Y$11)+'СЕТ СН'!$F$11+СВЦЭМ!$D$10+'СЕТ СН'!$F$6-'СЕТ СН'!$F$23</f>
        <v>1244.1570147699999</v>
      </c>
    </row>
    <row r="18" spans="1:25" ht="15.75" x14ac:dyDescent="0.2">
      <c r="A18" s="35">
        <f t="shared" si="0"/>
        <v>43928</v>
      </c>
      <c r="B18" s="36">
        <f>SUMIFS(СВЦЭМ!$D$33:$D$776,СВЦЭМ!$A$33:$A$776,$A18,СВЦЭМ!$B$33:$B$776,B$11)+'СЕТ СН'!$F$11+СВЦЭМ!$D$10+'СЕТ СН'!$F$6-'СЕТ СН'!$F$23</f>
        <v>1297.3560361299999</v>
      </c>
      <c r="C18" s="36">
        <f>SUMIFS(СВЦЭМ!$D$33:$D$776,СВЦЭМ!$A$33:$A$776,$A18,СВЦЭМ!$B$33:$B$776,C$11)+'СЕТ СН'!$F$11+СВЦЭМ!$D$10+'СЕТ СН'!$F$6-'СЕТ СН'!$F$23</f>
        <v>1327.0001912299999</v>
      </c>
      <c r="D18" s="36">
        <f>SUMIFS(СВЦЭМ!$D$33:$D$776,СВЦЭМ!$A$33:$A$776,$A18,СВЦЭМ!$B$33:$B$776,D$11)+'СЕТ СН'!$F$11+СВЦЭМ!$D$10+'СЕТ СН'!$F$6-'СЕТ СН'!$F$23</f>
        <v>1353.5693988399998</v>
      </c>
      <c r="E18" s="36">
        <f>SUMIFS(СВЦЭМ!$D$33:$D$776,СВЦЭМ!$A$33:$A$776,$A18,СВЦЭМ!$B$33:$B$776,E$11)+'СЕТ СН'!$F$11+СВЦЭМ!$D$10+'СЕТ СН'!$F$6-'СЕТ СН'!$F$23</f>
        <v>1376.21518113</v>
      </c>
      <c r="F18" s="36">
        <f>SUMIFS(СВЦЭМ!$D$33:$D$776,СВЦЭМ!$A$33:$A$776,$A18,СВЦЭМ!$B$33:$B$776,F$11)+'СЕТ СН'!$F$11+СВЦЭМ!$D$10+'СЕТ СН'!$F$6-'СЕТ СН'!$F$23</f>
        <v>1374.20817152</v>
      </c>
      <c r="G18" s="36">
        <f>SUMIFS(СВЦЭМ!$D$33:$D$776,СВЦЭМ!$A$33:$A$776,$A18,СВЦЭМ!$B$33:$B$776,G$11)+'СЕТ СН'!$F$11+СВЦЭМ!$D$10+'СЕТ СН'!$F$6-'СЕТ СН'!$F$23</f>
        <v>1374.95211245</v>
      </c>
      <c r="H18" s="36">
        <f>SUMIFS(СВЦЭМ!$D$33:$D$776,СВЦЭМ!$A$33:$A$776,$A18,СВЦЭМ!$B$33:$B$776,H$11)+'СЕТ СН'!$F$11+СВЦЭМ!$D$10+'СЕТ СН'!$F$6-'СЕТ СН'!$F$23</f>
        <v>1351.6133153799999</v>
      </c>
      <c r="I18" s="36">
        <f>SUMIFS(СВЦЭМ!$D$33:$D$776,СВЦЭМ!$A$33:$A$776,$A18,СВЦЭМ!$B$33:$B$776,I$11)+'СЕТ СН'!$F$11+СВЦЭМ!$D$10+'СЕТ СН'!$F$6-'СЕТ СН'!$F$23</f>
        <v>1320.60091837</v>
      </c>
      <c r="J18" s="36">
        <f>SUMIFS(СВЦЭМ!$D$33:$D$776,СВЦЭМ!$A$33:$A$776,$A18,СВЦЭМ!$B$33:$B$776,J$11)+'СЕТ СН'!$F$11+СВЦЭМ!$D$10+'СЕТ СН'!$F$6-'СЕТ СН'!$F$23</f>
        <v>1248.64492255</v>
      </c>
      <c r="K18" s="36">
        <f>SUMIFS(СВЦЭМ!$D$33:$D$776,СВЦЭМ!$A$33:$A$776,$A18,СВЦЭМ!$B$33:$B$776,K$11)+'СЕТ СН'!$F$11+СВЦЭМ!$D$10+'СЕТ СН'!$F$6-'СЕТ СН'!$F$23</f>
        <v>1251.76349271</v>
      </c>
      <c r="L18" s="36">
        <f>SUMIFS(СВЦЭМ!$D$33:$D$776,СВЦЭМ!$A$33:$A$776,$A18,СВЦЭМ!$B$33:$B$776,L$11)+'СЕТ СН'!$F$11+СВЦЭМ!$D$10+'СЕТ СН'!$F$6-'СЕТ СН'!$F$23</f>
        <v>1259.1443291099999</v>
      </c>
      <c r="M18" s="36">
        <f>SUMIFS(СВЦЭМ!$D$33:$D$776,СВЦЭМ!$A$33:$A$776,$A18,СВЦЭМ!$B$33:$B$776,M$11)+'СЕТ СН'!$F$11+СВЦЭМ!$D$10+'СЕТ СН'!$F$6-'СЕТ СН'!$F$23</f>
        <v>1255.58604711</v>
      </c>
      <c r="N18" s="36">
        <f>SUMIFS(СВЦЭМ!$D$33:$D$776,СВЦЭМ!$A$33:$A$776,$A18,СВЦЭМ!$B$33:$B$776,N$11)+'СЕТ СН'!$F$11+СВЦЭМ!$D$10+'СЕТ СН'!$F$6-'СЕТ СН'!$F$23</f>
        <v>1254.1399075300001</v>
      </c>
      <c r="O18" s="36">
        <f>SUMIFS(СВЦЭМ!$D$33:$D$776,СВЦЭМ!$A$33:$A$776,$A18,СВЦЭМ!$B$33:$B$776,O$11)+'СЕТ СН'!$F$11+СВЦЭМ!$D$10+'СЕТ СН'!$F$6-'СЕТ СН'!$F$23</f>
        <v>1263.40660566</v>
      </c>
      <c r="P18" s="36">
        <f>SUMIFS(СВЦЭМ!$D$33:$D$776,СВЦЭМ!$A$33:$A$776,$A18,СВЦЭМ!$B$33:$B$776,P$11)+'СЕТ СН'!$F$11+СВЦЭМ!$D$10+'СЕТ СН'!$F$6-'СЕТ СН'!$F$23</f>
        <v>1240.93440988</v>
      </c>
      <c r="Q18" s="36">
        <f>SUMIFS(СВЦЭМ!$D$33:$D$776,СВЦЭМ!$A$33:$A$776,$A18,СВЦЭМ!$B$33:$B$776,Q$11)+'СЕТ СН'!$F$11+СВЦЭМ!$D$10+'СЕТ СН'!$F$6-'СЕТ СН'!$F$23</f>
        <v>1247.58578141</v>
      </c>
      <c r="R18" s="36">
        <f>SUMIFS(СВЦЭМ!$D$33:$D$776,СВЦЭМ!$A$33:$A$776,$A18,СВЦЭМ!$B$33:$B$776,R$11)+'СЕТ СН'!$F$11+СВЦЭМ!$D$10+'СЕТ СН'!$F$6-'СЕТ СН'!$F$23</f>
        <v>1243.26875584</v>
      </c>
      <c r="S18" s="36">
        <f>SUMIFS(СВЦЭМ!$D$33:$D$776,СВЦЭМ!$A$33:$A$776,$A18,СВЦЭМ!$B$33:$B$776,S$11)+'СЕТ СН'!$F$11+СВЦЭМ!$D$10+'СЕТ СН'!$F$6-'СЕТ СН'!$F$23</f>
        <v>1244.42777929</v>
      </c>
      <c r="T18" s="36">
        <f>SUMIFS(СВЦЭМ!$D$33:$D$776,СВЦЭМ!$A$33:$A$776,$A18,СВЦЭМ!$B$33:$B$776,T$11)+'СЕТ СН'!$F$11+СВЦЭМ!$D$10+'СЕТ СН'!$F$6-'СЕТ СН'!$F$23</f>
        <v>1220.74030017</v>
      </c>
      <c r="U18" s="36">
        <f>SUMIFS(СВЦЭМ!$D$33:$D$776,СВЦЭМ!$A$33:$A$776,$A18,СВЦЭМ!$B$33:$B$776,U$11)+'СЕТ СН'!$F$11+СВЦЭМ!$D$10+'СЕТ СН'!$F$6-'СЕТ СН'!$F$23</f>
        <v>1213.9125915699999</v>
      </c>
      <c r="V18" s="36">
        <f>SUMIFS(СВЦЭМ!$D$33:$D$776,СВЦЭМ!$A$33:$A$776,$A18,СВЦЭМ!$B$33:$B$776,V$11)+'СЕТ СН'!$F$11+СВЦЭМ!$D$10+'СЕТ СН'!$F$6-'СЕТ СН'!$F$23</f>
        <v>1210.34191044</v>
      </c>
      <c r="W18" s="36">
        <f>SUMIFS(СВЦЭМ!$D$33:$D$776,СВЦЭМ!$A$33:$A$776,$A18,СВЦЭМ!$B$33:$B$776,W$11)+'СЕТ СН'!$F$11+СВЦЭМ!$D$10+'СЕТ СН'!$F$6-'СЕТ СН'!$F$23</f>
        <v>1199.59939639</v>
      </c>
      <c r="X18" s="36">
        <f>SUMIFS(СВЦЭМ!$D$33:$D$776,СВЦЭМ!$A$33:$A$776,$A18,СВЦЭМ!$B$33:$B$776,X$11)+'СЕТ СН'!$F$11+СВЦЭМ!$D$10+'СЕТ СН'!$F$6-'СЕТ СН'!$F$23</f>
        <v>1203.1859688299999</v>
      </c>
      <c r="Y18" s="36">
        <f>SUMIFS(СВЦЭМ!$D$33:$D$776,СВЦЭМ!$A$33:$A$776,$A18,СВЦЭМ!$B$33:$B$776,Y$11)+'СЕТ СН'!$F$11+СВЦЭМ!$D$10+'СЕТ СН'!$F$6-'СЕТ СН'!$F$23</f>
        <v>1244.79156835</v>
      </c>
    </row>
    <row r="19" spans="1:25" ht="15.75" x14ac:dyDescent="0.2">
      <c r="A19" s="35">
        <f t="shared" si="0"/>
        <v>43929</v>
      </c>
      <c r="B19" s="36">
        <f>SUMIFS(СВЦЭМ!$D$33:$D$776,СВЦЭМ!$A$33:$A$776,$A19,СВЦЭМ!$B$33:$B$776,B$11)+'СЕТ СН'!$F$11+СВЦЭМ!$D$10+'СЕТ СН'!$F$6-'СЕТ СН'!$F$23</f>
        <v>1284.41746567</v>
      </c>
      <c r="C19" s="36">
        <f>SUMIFS(СВЦЭМ!$D$33:$D$776,СВЦЭМ!$A$33:$A$776,$A19,СВЦЭМ!$B$33:$B$776,C$11)+'СЕТ СН'!$F$11+СВЦЭМ!$D$10+'СЕТ СН'!$F$6-'СЕТ СН'!$F$23</f>
        <v>1327.38599421</v>
      </c>
      <c r="D19" s="36">
        <f>SUMIFS(СВЦЭМ!$D$33:$D$776,СВЦЭМ!$A$33:$A$776,$A19,СВЦЭМ!$B$33:$B$776,D$11)+'СЕТ СН'!$F$11+СВЦЭМ!$D$10+'СЕТ СН'!$F$6-'СЕТ СН'!$F$23</f>
        <v>1350.1191169199999</v>
      </c>
      <c r="E19" s="36">
        <f>SUMIFS(СВЦЭМ!$D$33:$D$776,СВЦЭМ!$A$33:$A$776,$A19,СВЦЭМ!$B$33:$B$776,E$11)+'СЕТ СН'!$F$11+СВЦЭМ!$D$10+'СЕТ СН'!$F$6-'СЕТ СН'!$F$23</f>
        <v>1360.18901495</v>
      </c>
      <c r="F19" s="36">
        <f>SUMIFS(СВЦЭМ!$D$33:$D$776,СВЦЭМ!$A$33:$A$776,$A19,СВЦЭМ!$B$33:$B$776,F$11)+'СЕТ СН'!$F$11+СВЦЭМ!$D$10+'СЕТ СН'!$F$6-'СЕТ СН'!$F$23</f>
        <v>1357.0660767899999</v>
      </c>
      <c r="G19" s="36">
        <f>SUMIFS(СВЦЭМ!$D$33:$D$776,СВЦЭМ!$A$33:$A$776,$A19,СВЦЭМ!$B$33:$B$776,G$11)+'СЕТ СН'!$F$11+СВЦЭМ!$D$10+'СЕТ СН'!$F$6-'СЕТ СН'!$F$23</f>
        <v>1357.7856845599999</v>
      </c>
      <c r="H19" s="36">
        <f>SUMIFS(СВЦЭМ!$D$33:$D$776,СВЦЭМ!$A$33:$A$776,$A19,СВЦЭМ!$B$33:$B$776,H$11)+'СЕТ СН'!$F$11+СВЦЭМ!$D$10+'СЕТ СН'!$F$6-'СЕТ СН'!$F$23</f>
        <v>1336.4132072</v>
      </c>
      <c r="I19" s="36">
        <f>SUMIFS(СВЦЭМ!$D$33:$D$776,СВЦЭМ!$A$33:$A$776,$A19,СВЦЭМ!$B$33:$B$776,I$11)+'СЕТ СН'!$F$11+СВЦЭМ!$D$10+'СЕТ СН'!$F$6-'СЕТ СН'!$F$23</f>
        <v>1287.3070992999999</v>
      </c>
      <c r="J19" s="36">
        <f>SUMIFS(СВЦЭМ!$D$33:$D$776,СВЦЭМ!$A$33:$A$776,$A19,СВЦЭМ!$B$33:$B$776,J$11)+'СЕТ СН'!$F$11+СВЦЭМ!$D$10+'СЕТ СН'!$F$6-'СЕТ СН'!$F$23</f>
        <v>1229.2635246499999</v>
      </c>
      <c r="K19" s="36">
        <f>SUMIFS(СВЦЭМ!$D$33:$D$776,СВЦЭМ!$A$33:$A$776,$A19,СВЦЭМ!$B$33:$B$776,K$11)+'СЕТ СН'!$F$11+СВЦЭМ!$D$10+'СЕТ СН'!$F$6-'СЕТ СН'!$F$23</f>
        <v>1213.97377577</v>
      </c>
      <c r="L19" s="36">
        <f>SUMIFS(СВЦЭМ!$D$33:$D$776,СВЦЭМ!$A$33:$A$776,$A19,СВЦЭМ!$B$33:$B$776,L$11)+'СЕТ СН'!$F$11+СВЦЭМ!$D$10+'СЕТ СН'!$F$6-'СЕТ СН'!$F$23</f>
        <v>1197.75105205</v>
      </c>
      <c r="M19" s="36">
        <f>SUMIFS(СВЦЭМ!$D$33:$D$776,СВЦЭМ!$A$33:$A$776,$A19,СВЦЭМ!$B$33:$B$776,M$11)+'СЕТ СН'!$F$11+СВЦЭМ!$D$10+'СЕТ СН'!$F$6-'СЕТ СН'!$F$23</f>
        <v>1193.8353021299999</v>
      </c>
      <c r="N19" s="36">
        <f>SUMIFS(СВЦЭМ!$D$33:$D$776,СВЦЭМ!$A$33:$A$776,$A19,СВЦЭМ!$B$33:$B$776,N$11)+'СЕТ СН'!$F$11+СВЦЭМ!$D$10+'СЕТ СН'!$F$6-'СЕТ СН'!$F$23</f>
        <v>1212.2645131300001</v>
      </c>
      <c r="O19" s="36">
        <f>SUMIFS(СВЦЭМ!$D$33:$D$776,СВЦЭМ!$A$33:$A$776,$A19,СВЦЭМ!$B$33:$B$776,O$11)+'СЕТ СН'!$F$11+СВЦЭМ!$D$10+'СЕТ СН'!$F$6-'СЕТ СН'!$F$23</f>
        <v>1218.4550909899999</v>
      </c>
      <c r="P19" s="36">
        <f>SUMIFS(СВЦЭМ!$D$33:$D$776,СВЦЭМ!$A$33:$A$776,$A19,СВЦЭМ!$B$33:$B$776,P$11)+'СЕТ СН'!$F$11+СВЦЭМ!$D$10+'СЕТ СН'!$F$6-'СЕТ СН'!$F$23</f>
        <v>1188.51229029</v>
      </c>
      <c r="Q19" s="36">
        <f>SUMIFS(СВЦЭМ!$D$33:$D$776,СВЦЭМ!$A$33:$A$776,$A19,СВЦЭМ!$B$33:$B$776,Q$11)+'СЕТ СН'!$F$11+СВЦЭМ!$D$10+'СЕТ СН'!$F$6-'СЕТ СН'!$F$23</f>
        <v>1194.14819141</v>
      </c>
      <c r="R19" s="36">
        <f>SUMIFS(СВЦЭМ!$D$33:$D$776,СВЦЭМ!$A$33:$A$776,$A19,СВЦЭМ!$B$33:$B$776,R$11)+'СЕТ СН'!$F$11+СВЦЭМ!$D$10+'СЕТ СН'!$F$6-'СЕТ СН'!$F$23</f>
        <v>1189.3222385500001</v>
      </c>
      <c r="S19" s="36">
        <f>SUMIFS(СВЦЭМ!$D$33:$D$776,СВЦЭМ!$A$33:$A$776,$A19,СВЦЭМ!$B$33:$B$776,S$11)+'СЕТ СН'!$F$11+СВЦЭМ!$D$10+'СЕТ СН'!$F$6-'СЕТ СН'!$F$23</f>
        <v>1180.87587826</v>
      </c>
      <c r="T19" s="36">
        <f>SUMIFS(СВЦЭМ!$D$33:$D$776,СВЦЭМ!$A$33:$A$776,$A19,СВЦЭМ!$B$33:$B$776,T$11)+'СЕТ СН'!$F$11+СВЦЭМ!$D$10+'СЕТ СН'!$F$6-'СЕТ СН'!$F$23</f>
        <v>1165.84752316</v>
      </c>
      <c r="U19" s="36">
        <f>SUMIFS(СВЦЭМ!$D$33:$D$776,СВЦЭМ!$A$33:$A$776,$A19,СВЦЭМ!$B$33:$B$776,U$11)+'СЕТ СН'!$F$11+СВЦЭМ!$D$10+'СЕТ СН'!$F$6-'СЕТ СН'!$F$23</f>
        <v>1147.9599818499998</v>
      </c>
      <c r="V19" s="36">
        <f>SUMIFS(СВЦЭМ!$D$33:$D$776,СВЦЭМ!$A$33:$A$776,$A19,СВЦЭМ!$B$33:$B$776,V$11)+'СЕТ СН'!$F$11+СВЦЭМ!$D$10+'СЕТ СН'!$F$6-'СЕТ СН'!$F$23</f>
        <v>1137.4994515599999</v>
      </c>
      <c r="W19" s="36">
        <f>SUMIFS(СВЦЭМ!$D$33:$D$776,СВЦЭМ!$A$33:$A$776,$A19,СВЦЭМ!$B$33:$B$776,W$11)+'СЕТ СН'!$F$11+СВЦЭМ!$D$10+'СЕТ СН'!$F$6-'СЕТ СН'!$F$23</f>
        <v>1129.3818039600001</v>
      </c>
      <c r="X19" s="36">
        <f>SUMIFS(СВЦЭМ!$D$33:$D$776,СВЦЭМ!$A$33:$A$776,$A19,СВЦЭМ!$B$33:$B$776,X$11)+'СЕТ СН'!$F$11+СВЦЭМ!$D$10+'СЕТ СН'!$F$6-'СЕТ СН'!$F$23</f>
        <v>1139.19224138</v>
      </c>
      <c r="Y19" s="36">
        <f>SUMIFS(СВЦЭМ!$D$33:$D$776,СВЦЭМ!$A$33:$A$776,$A19,СВЦЭМ!$B$33:$B$776,Y$11)+'СЕТ СН'!$F$11+СВЦЭМ!$D$10+'СЕТ СН'!$F$6-'СЕТ СН'!$F$23</f>
        <v>1196.4553619399999</v>
      </c>
    </row>
    <row r="20" spans="1:25" ht="15.75" x14ac:dyDescent="0.2">
      <c r="A20" s="35">
        <f t="shared" si="0"/>
        <v>43930</v>
      </c>
      <c r="B20" s="36">
        <f>SUMIFS(СВЦЭМ!$D$33:$D$776,СВЦЭМ!$A$33:$A$776,$A20,СВЦЭМ!$B$33:$B$776,B$11)+'СЕТ СН'!$F$11+СВЦЭМ!$D$10+'СЕТ СН'!$F$6-'СЕТ СН'!$F$23</f>
        <v>1267.8115234299999</v>
      </c>
      <c r="C20" s="36">
        <f>SUMIFS(СВЦЭМ!$D$33:$D$776,СВЦЭМ!$A$33:$A$776,$A20,СВЦЭМ!$B$33:$B$776,C$11)+'СЕТ СН'!$F$11+СВЦЭМ!$D$10+'СЕТ СН'!$F$6-'СЕТ СН'!$F$23</f>
        <v>1304.4751908199999</v>
      </c>
      <c r="D20" s="36">
        <f>SUMIFS(СВЦЭМ!$D$33:$D$776,СВЦЭМ!$A$33:$A$776,$A20,СВЦЭМ!$B$33:$B$776,D$11)+'СЕТ СН'!$F$11+СВЦЭМ!$D$10+'СЕТ СН'!$F$6-'СЕТ СН'!$F$23</f>
        <v>1335.61480484</v>
      </c>
      <c r="E20" s="36">
        <f>SUMIFS(СВЦЭМ!$D$33:$D$776,СВЦЭМ!$A$33:$A$776,$A20,СВЦЭМ!$B$33:$B$776,E$11)+'СЕТ СН'!$F$11+СВЦЭМ!$D$10+'СЕТ СН'!$F$6-'СЕТ СН'!$F$23</f>
        <v>1357.6108783299999</v>
      </c>
      <c r="F20" s="36">
        <f>SUMIFS(СВЦЭМ!$D$33:$D$776,СВЦЭМ!$A$33:$A$776,$A20,СВЦЭМ!$B$33:$B$776,F$11)+'СЕТ СН'!$F$11+СВЦЭМ!$D$10+'СЕТ СН'!$F$6-'СЕТ СН'!$F$23</f>
        <v>1355.89908208</v>
      </c>
      <c r="G20" s="36">
        <f>SUMIFS(СВЦЭМ!$D$33:$D$776,СВЦЭМ!$A$33:$A$776,$A20,СВЦЭМ!$B$33:$B$776,G$11)+'СЕТ СН'!$F$11+СВЦЭМ!$D$10+'СЕТ СН'!$F$6-'СЕТ СН'!$F$23</f>
        <v>1349.6083357499999</v>
      </c>
      <c r="H20" s="36">
        <f>SUMIFS(СВЦЭМ!$D$33:$D$776,СВЦЭМ!$A$33:$A$776,$A20,СВЦЭМ!$B$33:$B$776,H$11)+'СЕТ СН'!$F$11+СВЦЭМ!$D$10+'СЕТ СН'!$F$6-'СЕТ СН'!$F$23</f>
        <v>1339.60273022</v>
      </c>
      <c r="I20" s="36">
        <f>SUMIFS(СВЦЭМ!$D$33:$D$776,СВЦЭМ!$A$33:$A$776,$A20,СВЦЭМ!$B$33:$B$776,I$11)+'СЕТ СН'!$F$11+СВЦЭМ!$D$10+'СЕТ СН'!$F$6-'СЕТ СН'!$F$23</f>
        <v>1308.16129189</v>
      </c>
      <c r="J20" s="36">
        <f>SUMIFS(СВЦЭМ!$D$33:$D$776,СВЦЭМ!$A$33:$A$776,$A20,СВЦЭМ!$B$33:$B$776,J$11)+'СЕТ СН'!$F$11+СВЦЭМ!$D$10+'СЕТ СН'!$F$6-'СЕТ СН'!$F$23</f>
        <v>1238.0678321299999</v>
      </c>
      <c r="K20" s="36">
        <f>SUMIFS(СВЦЭМ!$D$33:$D$776,СВЦЭМ!$A$33:$A$776,$A20,СВЦЭМ!$B$33:$B$776,K$11)+'СЕТ СН'!$F$11+СВЦЭМ!$D$10+'СЕТ СН'!$F$6-'СЕТ СН'!$F$23</f>
        <v>1233.2530961800001</v>
      </c>
      <c r="L20" s="36">
        <f>SUMIFS(СВЦЭМ!$D$33:$D$776,СВЦЭМ!$A$33:$A$776,$A20,СВЦЭМ!$B$33:$B$776,L$11)+'СЕТ СН'!$F$11+СВЦЭМ!$D$10+'СЕТ СН'!$F$6-'СЕТ СН'!$F$23</f>
        <v>1211.8199848100001</v>
      </c>
      <c r="M20" s="36">
        <f>SUMIFS(СВЦЭМ!$D$33:$D$776,СВЦЭМ!$A$33:$A$776,$A20,СВЦЭМ!$B$33:$B$776,M$11)+'СЕТ СН'!$F$11+СВЦЭМ!$D$10+'СЕТ СН'!$F$6-'СЕТ СН'!$F$23</f>
        <v>1206.9721738599999</v>
      </c>
      <c r="N20" s="36">
        <f>SUMIFS(СВЦЭМ!$D$33:$D$776,СВЦЭМ!$A$33:$A$776,$A20,СВЦЭМ!$B$33:$B$776,N$11)+'СЕТ СН'!$F$11+СВЦЭМ!$D$10+'СЕТ СН'!$F$6-'СЕТ СН'!$F$23</f>
        <v>1204.9340134899999</v>
      </c>
      <c r="O20" s="36">
        <f>SUMIFS(СВЦЭМ!$D$33:$D$776,СВЦЭМ!$A$33:$A$776,$A20,СВЦЭМ!$B$33:$B$776,O$11)+'СЕТ СН'!$F$11+СВЦЭМ!$D$10+'СЕТ СН'!$F$6-'СЕТ СН'!$F$23</f>
        <v>1217.8368087899998</v>
      </c>
      <c r="P20" s="36">
        <f>SUMIFS(СВЦЭМ!$D$33:$D$776,СВЦЭМ!$A$33:$A$776,$A20,СВЦЭМ!$B$33:$B$776,P$11)+'СЕТ СН'!$F$11+СВЦЭМ!$D$10+'СЕТ СН'!$F$6-'СЕТ СН'!$F$23</f>
        <v>1178.24156625</v>
      </c>
      <c r="Q20" s="36">
        <f>SUMIFS(СВЦЭМ!$D$33:$D$776,СВЦЭМ!$A$33:$A$776,$A20,СВЦЭМ!$B$33:$B$776,Q$11)+'СЕТ СН'!$F$11+СВЦЭМ!$D$10+'СЕТ СН'!$F$6-'СЕТ СН'!$F$23</f>
        <v>1185.8608495799999</v>
      </c>
      <c r="R20" s="36">
        <f>SUMIFS(СВЦЭМ!$D$33:$D$776,СВЦЭМ!$A$33:$A$776,$A20,СВЦЭМ!$B$33:$B$776,R$11)+'СЕТ СН'!$F$11+СВЦЭМ!$D$10+'СЕТ СН'!$F$6-'СЕТ СН'!$F$23</f>
        <v>1184.3964038399999</v>
      </c>
      <c r="S20" s="36">
        <f>SUMIFS(СВЦЭМ!$D$33:$D$776,СВЦЭМ!$A$33:$A$776,$A20,СВЦЭМ!$B$33:$B$776,S$11)+'СЕТ СН'!$F$11+СВЦЭМ!$D$10+'СЕТ СН'!$F$6-'СЕТ СН'!$F$23</f>
        <v>1176.2277065799999</v>
      </c>
      <c r="T20" s="36">
        <f>SUMIFS(СВЦЭМ!$D$33:$D$776,СВЦЭМ!$A$33:$A$776,$A20,СВЦЭМ!$B$33:$B$776,T$11)+'СЕТ СН'!$F$11+СВЦЭМ!$D$10+'СЕТ СН'!$F$6-'СЕТ СН'!$F$23</f>
        <v>1160.9690455299999</v>
      </c>
      <c r="U20" s="36">
        <f>SUMIFS(СВЦЭМ!$D$33:$D$776,СВЦЭМ!$A$33:$A$776,$A20,СВЦЭМ!$B$33:$B$776,U$11)+'СЕТ СН'!$F$11+СВЦЭМ!$D$10+'СЕТ СН'!$F$6-'СЕТ СН'!$F$23</f>
        <v>1142.17962517</v>
      </c>
      <c r="V20" s="36">
        <f>SUMIFS(СВЦЭМ!$D$33:$D$776,СВЦЭМ!$A$33:$A$776,$A20,СВЦЭМ!$B$33:$B$776,V$11)+'СЕТ СН'!$F$11+СВЦЭМ!$D$10+'СЕТ СН'!$F$6-'СЕТ СН'!$F$23</f>
        <v>1137.4673362199999</v>
      </c>
      <c r="W20" s="36">
        <f>SUMIFS(СВЦЭМ!$D$33:$D$776,СВЦЭМ!$A$33:$A$776,$A20,СВЦЭМ!$B$33:$B$776,W$11)+'СЕТ СН'!$F$11+СВЦЭМ!$D$10+'СЕТ СН'!$F$6-'СЕТ СН'!$F$23</f>
        <v>1140.5571356299999</v>
      </c>
      <c r="X20" s="36">
        <f>SUMIFS(СВЦЭМ!$D$33:$D$776,СВЦЭМ!$A$33:$A$776,$A20,СВЦЭМ!$B$33:$B$776,X$11)+'СЕТ СН'!$F$11+СВЦЭМ!$D$10+'СЕТ СН'!$F$6-'СЕТ СН'!$F$23</f>
        <v>1149.6300000900001</v>
      </c>
      <c r="Y20" s="36">
        <f>SUMIFS(СВЦЭМ!$D$33:$D$776,СВЦЭМ!$A$33:$A$776,$A20,СВЦЭМ!$B$33:$B$776,Y$11)+'СЕТ СН'!$F$11+СВЦЭМ!$D$10+'СЕТ СН'!$F$6-'СЕТ СН'!$F$23</f>
        <v>1194.3977543199999</v>
      </c>
    </row>
    <row r="21" spans="1:25" ht="15.75" x14ac:dyDescent="0.2">
      <c r="A21" s="35">
        <f t="shared" si="0"/>
        <v>43931</v>
      </c>
      <c r="B21" s="36">
        <f>SUMIFS(СВЦЭМ!$D$33:$D$776,СВЦЭМ!$A$33:$A$776,$A21,СВЦЭМ!$B$33:$B$776,B$11)+'СЕТ СН'!$F$11+СВЦЭМ!$D$10+'СЕТ СН'!$F$6-'СЕТ СН'!$F$23</f>
        <v>1190.41778886</v>
      </c>
      <c r="C21" s="36">
        <f>SUMIFS(СВЦЭМ!$D$33:$D$776,СВЦЭМ!$A$33:$A$776,$A21,СВЦЭМ!$B$33:$B$776,C$11)+'СЕТ СН'!$F$11+СВЦЭМ!$D$10+'СЕТ СН'!$F$6-'СЕТ СН'!$F$23</f>
        <v>1243.6397948399999</v>
      </c>
      <c r="D21" s="36">
        <f>SUMIFS(СВЦЭМ!$D$33:$D$776,СВЦЭМ!$A$33:$A$776,$A21,СВЦЭМ!$B$33:$B$776,D$11)+'СЕТ СН'!$F$11+СВЦЭМ!$D$10+'СЕТ СН'!$F$6-'СЕТ СН'!$F$23</f>
        <v>1299.85438946</v>
      </c>
      <c r="E21" s="36">
        <f>SUMIFS(СВЦЭМ!$D$33:$D$776,СВЦЭМ!$A$33:$A$776,$A21,СВЦЭМ!$B$33:$B$776,E$11)+'СЕТ СН'!$F$11+СВЦЭМ!$D$10+'СЕТ СН'!$F$6-'СЕТ СН'!$F$23</f>
        <v>1351.02473566</v>
      </c>
      <c r="F21" s="36">
        <f>SUMIFS(СВЦЭМ!$D$33:$D$776,СВЦЭМ!$A$33:$A$776,$A21,СВЦЭМ!$B$33:$B$776,F$11)+'СЕТ СН'!$F$11+СВЦЭМ!$D$10+'СЕТ СН'!$F$6-'СЕТ СН'!$F$23</f>
        <v>1361.1914207099999</v>
      </c>
      <c r="G21" s="36">
        <f>SUMIFS(СВЦЭМ!$D$33:$D$776,СВЦЭМ!$A$33:$A$776,$A21,СВЦЭМ!$B$33:$B$776,G$11)+'СЕТ СН'!$F$11+СВЦЭМ!$D$10+'СЕТ СН'!$F$6-'СЕТ СН'!$F$23</f>
        <v>1347.0247930099999</v>
      </c>
      <c r="H21" s="36">
        <f>SUMIFS(СВЦЭМ!$D$33:$D$776,СВЦЭМ!$A$33:$A$776,$A21,СВЦЭМ!$B$33:$B$776,H$11)+'СЕТ СН'!$F$11+СВЦЭМ!$D$10+'СЕТ СН'!$F$6-'СЕТ СН'!$F$23</f>
        <v>1313.9834341999999</v>
      </c>
      <c r="I21" s="36">
        <f>SUMIFS(СВЦЭМ!$D$33:$D$776,СВЦЭМ!$A$33:$A$776,$A21,СВЦЭМ!$B$33:$B$776,I$11)+'СЕТ СН'!$F$11+СВЦЭМ!$D$10+'СЕТ СН'!$F$6-'СЕТ СН'!$F$23</f>
        <v>1272.3041066399999</v>
      </c>
      <c r="J21" s="36">
        <f>SUMIFS(СВЦЭМ!$D$33:$D$776,СВЦЭМ!$A$33:$A$776,$A21,СВЦЭМ!$B$33:$B$776,J$11)+'СЕТ СН'!$F$11+СВЦЭМ!$D$10+'СЕТ СН'!$F$6-'СЕТ СН'!$F$23</f>
        <v>1192.2973765499999</v>
      </c>
      <c r="K21" s="36">
        <f>SUMIFS(СВЦЭМ!$D$33:$D$776,СВЦЭМ!$A$33:$A$776,$A21,СВЦЭМ!$B$33:$B$776,K$11)+'СЕТ СН'!$F$11+СВЦЭМ!$D$10+'СЕТ СН'!$F$6-'СЕТ СН'!$F$23</f>
        <v>1188.8823445799999</v>
      </c>
      <c r="L21" s="36">
        <f>SUMIFS(СВЦЭМ!$D$33:$D$776,СВЦЭМ!$A$33:$A$776,$A21,СВЦЭМ!$B$33:$B$776,L$11)+'СЕТ СН'!$F$11+СВЦЭМ!$D$10+'СЕТ СН'!$F$6-'СЕТ СН'!$F$23</f>
        <v>1180.2448543099999</v>
      </c>
      <c r="M21" s="36">
        <f>SUMIFS(СВЦЭМ!$D$33:$D$776,СВЦЭМ!$A$33:$A$776,$A21,СВЦЭМ!$B$33:$B$776,M$11)+'СЕТ СН'!$F$11+СВЦЭМ!$D$10+'СЕТ СН'!$F$6-'СЕТ СН'!$F$23</f>
        <v>1176.6192361599999</v>
      </c>
      <c r="N21" s="36">
        <f>SUMIFS(СВЦЭМ!$D$33:$D$776,СВЦЭМ!$A$33:$A$776,$A21,СВЦЭМ!$B$33:$B$776,N$11)+'СЕТ СН'!$F$11+СВЦЭМ!$D$10+'СЕТ СН'!$F$6-'СЕТ СН'!$F$23</f>
        <v>1194.21156765</v>
      </c>
      <c r="O21" s="36">
        <f>SUMIFS(СВЦЭМ!$D$33:$D$776,СВЦЭМ!$A$33:$A$776,$A21,СВЦЭМ!$B$33:$B$776,O$11)+'СЕТ СН'!$F$11+СВЦЭМ!$D$10+'СЕТ СН'!$F$6-'СЕТ СН'!$F$23</f>
        <v>1213.02454969</v>
      </c>
      <c r="P21" s="36">
        <f>SUMIFS(СВЦЭМ!$D$33:$D$776,СВЦЭМ!$A$33:$A$776,$A21,СВЦЭМ!$B$33:$B$776,P$11)+'СЕТ СН'!$F$11+СВЦЭМ!$D$10+'СЕТ СН'!$F$6-'СЕТ СН'!$F$23</f>
        <v>1175.7823725799999</v>
      </c>
      <c r="Q21" s="36">
        <f>SUMIFS(СВЦЭМ!$D$33:$D$776,СВЦЭМ!$A$33:$A$776,$A21,СВЦЭМ!$B$33:$B$776,Q$11)+'СЕТ СН'!$F$11+СВЦЭМ!$D$10+'СЕТ СН'!$F$6-'СЕТ СН'!$F$23</f>
        <v>1184.20935399</v>
      </c>
      <c r="R21" s="36">
        <f>SUMIFS(СВЦЭМ!$D$33:$D$776,СВЦЭМ!$A$33:$A$776,$A21,СВЦЭМ!$B$33:$B$776,R$11)+'СЕТ СН'!$F$11+СВЦЭМ!$D$10+'СЕТ СН'!$F$6-'СЕТ СН'!$F$23</f>
        <v>1182.8759061599999</v>
      </c>
      <c r="S21" s="36">
        <f>SUMIFS(СВЦЭМ!$D$33:$D$776,СВЦЭМ!$A$33:$A$776,$A21,СВЦЭМ!$B$33:$B$776,S$11)+'СЕТ СН'!$F$11+СВЦЭМ!$D$10+'СЕТ СН'!$F$6-'СЕТ СН'!$F$23</f>
        <v>1173.9934838499998</v>
      </c>
      <c r="T21" s="36">
        <f>SUMIFS(СВЦЭМ!$D$33:$D$776,СВЦЭМ!$A$33:$A$776,$A21,СВЦЭМ!$B$33:$B$776,T$11)+'СЕТ СН'!$F$11+СВЦЭМ!$D$10+'СЕТ СН'!$F$6-'СЕТ СН'!$F$23</f>
        <v>1149.99761612</v>
      </c>
      <c r="U21" s="36">
        <f>SUMIFS(СВЦЭМ!$D$33:$D$776,СВЦЭМ!$A$33:$A$776,$A21,СВЦЭМ!$B$33:$B$776,U$11)+'СЕТ СН'!$F$11+СВЦЭМ!$D$10+'СЕТ СН'!$F$6-'СЕТ СН'!$F$23</f>
        <v>1127.2327460699998</v>
      </c>
      <c r="V21" s="36">
        <f>SUMIFS(СВЦЭМ!$D$33:$D$776,СВЦЭМ!$A$33:$A$776,$A21,СВЦЭМ!$B$33:$B$776,V$11)+'СЕТ СН'!$F$11+СВЦЭМ!$D$10+'СЕТ СН'!$F$6-'СЕТ СН'!$F$23</f>
        <v>1115.63193071</v>
      </c>
      <c r="W21" s="36">
        <f>SUMIFS(СВЦЭМ!$D$33:$D$776,СВЦЭМ!$A$33:$A$776,$A21,СВЦЭМ!$B$33:$B$776,W$11)+'СЕТ СН'!$F$11+СВЦЭМ!$D$10+'СЕТ СН'!$F$6-'СЕТ СН'!$F$23</f>
        <v>1115.94480705</v>
      </c>
      <c r="X21" s="36">
        <f>SUMIFS(СВЦЭМ!$D$33:$D$776,СВЦЭМ!$A$33:$A$776,$A21,СВЦЭМ!$B$33:$B$776,X$11)+'СЕТ СН'!$F$11+СВЦЭМ!$D$10+'СЕТ СН'!$F$6-'СЕТ СН'!$F$23</f>
        <v>1093.8943617699999</v>
      </c>
      <c r="Y21" s="36">
        <f>SUMIFS(СВЦЭМ!$D$33:$D$776,СВЦЭМ!$A$33:$A$776,$A21,СВЦЭМ!$B$33:$B$776,Y$11)+'СЕТ СН'!$F$11+СВЦЭМ!$D$10+'СЕТ СН'!$F$6-'СЕТ СН'!$F$23</f>
        <v>1152.5669424</v>
      </c>
    </row>
    <row r="22" spans="1:25" ht="15.75" x14ac:dyDescent="0.2">
      <c r="A22" s="35">
        <f t="shared" si="0"/>
        <v>43932</v>
      </c>
      <c r="B22" s="36">
        <f>SUMIFS(СВЦЭМ!$D$33:$D$776,СВЦЭМ!$A$33:$A$776,$A22,СВЦЭМ!$B$33:$B$776,B$11)+'СЕТ СН'!$F$11+СВЦЭМ!$D$10+'СЕТ СН'!$F$6-'СЕТ СН'!$F$23</f>
        <v>1201.7467570900001</v>
      </c>
      <c r="C22" s="36">
        <f>SUMIFS(СВЦЭМ!$D$33:$D$776,СВЦЭМ!$A$33:$A$776,$A22,СВЦЭМ!$B$33:$B$776,C$11)+'СЕТ СН'!$F$11+СВЦЭМ!$D$10+'СЕТ СН'!$F$6-'СЕТ СН'!$F$23</f>
        <v>1223.4979870699999</v>
      </c>
      <c r="D22" s="36">
        <f>SUMIFS(СВЦЭМ!$D$33:$D$776,СВЦЭМ!$A$33:$A$776,$A22,СВЦЭМ!$B$33:$B$776,D$11)+'СЕТ СН'!$F$11+СВЦЭМ!$D$10+'СЕТ СН'!$F$6-'СЕТ СН'!$F$23</f>
        <v>1244.72360344</v>
      </c>
      <c r="E22" s="36">
        <f>SUMIFS(СВЦЭМ!$D$33:$D$776,СВЦЭМ!$A$33:$A$776,$A22,СВЦЭМ!$B$33:$B$776,E$11)+'СЕТ СН'!$F$11+СВЦЭМ!$D$10+'СЕТ СН'!$F$6-'СЕТ СН'!$F$23</f>
        <v>1256.0896702</v>
      </c>
      <c r="F22" s="36">
        <f>SUMIFS(СВЦЭМ!$D$33:$D$776,СВЦЭМ!$A$33:$A$776,$A22,СВЦЭМ!$B$33:$B$776,F$11)+'СЕТ СН'!$F$11+СВЦЭМ!$D$10+'СЕТ СН'!$F$6-'СЕТ СН'!$F$23</f>
        <v>1261.58051219</v>
      </c>
      <c r="G22" s="36">
        <f>SUMIFS(СВЦЭМ!$D$33:$D$776,СВЦЭМ!$A$33:$A$776,$A22,СВЦЭМ!$B$33:$B$776,G$11)+'СЕТ СН'!$F$11+СВЦЭМ!$D$10+'СЕТ СН'!$F$6-'СЕТ СН'!$F$23</f>
        <v>1257.6523955099999</v>
      </c>
      <c r="H22" s="36">
        <f>SUMIFS(СВЦЭМ!$D$33:$D$776,СВЦЭМ!$A$33:$A$776,$A22,СВЦЭМ!$B$33:$B$776,H$11)+'СЕТ СН'!$F$11+СВЦЭМ!$D$10+'СЕТ СН'!$F$6-'СЕТ СН'!$F$23</f>
        <v>1235.3925107600001</v>
      </c>
      <c r="I22" s="36">
        <f>SUMIFS(СВЦЭМ!$D$33:$D$776,СВЦЭМ!$A$33:$A$776,$A22,СВЦЭМ!$B$33:$B$776,I$11)+'СЕТ СН'!$F$11+СВЦЭМ!$D$10+'СЕТ СН'!$F$6-'СЕТ СН'!$F$23</f>
        <v>1207.9498691199999</v>
      </c>
      <c r="J22" s="36">
        <f>SUMIFS(СВЦЭМ!$D$33:$D$776,СВЦЭМ!$A$33:$A$776,$A22,СВЦЭМ!$B$33:$B$776,J$11)+'СЕТ СН'!$F$11+СВЦЭМ!$D$10+'СЕТ СН'!$F$6-'СЕТ СН'!$F$23</f>
        <v>1176.8639017200001</v>
      </c>
      <c r="K22" s="36">
        <f>SUMIFS(СВЦЭМ!$D$33:$D$776,СВЦЭМ!$A$33:$A$776,$A22,СВЦЭМ!$B$33:$B$776,K$11)+'СЕТ СН'!$F$11+СВЦЭМ!$D$10+'СЕТ СН'!$F$6-'СЕТ СН'!$F$23</f>
        <v>1158.3393437099999</v>
      </c>
      <c r="L22" s="36">
        <f>SUMIFS(СВЦЭМ!$D$33:$D$776,СВЦЭМ!$A$33:$A$776,$A22,СВЦЭМ!$B$33:$B$776,L$11)+'СЕТ СН'!$F$11+СВЦЭМ!$D$10+'СЕТ СН'!$F$6-'СЕТ СН'!$F$23</f>
        <v>1161.0152508900001</v>
      </c>
      <c r="M22" s="36">
        <f>SUMIFS(СВЦЭМ!$D$33:$D$776,СВЦЭМ!$A$33:$A$776,$A22,СВЦЭМ!$B$33:$B$776,M$11)+'СЕТ СН'!$F$11+СВЦЭМ!$D$10+'СЕТ СН'!$F$6-'СЕТ СН'!$F$23</f>
        <v>1180.1203394300001</v>
      </c>
      <c r="N22" s="36">
        <f>SUMIFS(СВЦЭМ!$D$33:$D$776,СВЦЭМ!$A$33:$A$776,$A22,СВЦЭМ!$B$33:$B$776,N$11)+'СЕТ СН'!$F$11+СВЦЭМ!$D$10+'СЕТ СН'!$F$6-'СЕТ СН'!$F$23</f>
        <v>1205.7023173099999</v>
      </c>
      <c r="O22" s="36">
        <f>SUMIFS(СВЦЭМ!$D$33:$D$776,СВЦЭМ!$A$33:$A$776,$A22,СВЦЭМ!$B$33:$B$776,O$11)+'СЕТ СН'!$F$11+СВЦЭМ!$D$10+'СЕТ СН'!$F$6-'СЕТ СН'!$F$23</f>
        <v>1203.3212723300001</v>
      </c>
      <c r="P22" s="36">
        <f>SUMIFS(СВЦЭМ!$D$33:$D$776,СВЦЭМ!$A$33:$A$776,$A22,СВЦЭМ!$B$33:$B$776,P$11)+'СЕТ СН'!$F$11+СВЦЭМ!$D$10+'СЕТ СН'!$F$6-'СЕТ СН'!$F$23</f>
        <v>1163.3686822699999</v>
      </c>
      <c r="Q22" s="36">
        <f>SUMIFS(СВЦЭМ!$D$33:$D$776,СВЦЭМ!$A$33:$A$776,$A22,СВЦЭМ!$B$33:$B$776,Q$11)+'СЕТ СН'!$F$11+СВЦЭМ!$D$10+'СЕТ СН'!$F$6-'СЕТ СН'!$F$23</f>
        <v>1164.5889021200001</v>
      </c>
      <c r="R22" s="36">
        <f>SUMIFS(СВЦЭМ!$D$33:$D$776,СВЦЭМ!$A$33:$A$776,$A22,СВЦЭМ!$B$33:$B$776,R$11)+'СЕТ СН'!$F$11+СВЦЭМ!$D$10+'СЕТ СН'!$F$6-'СЕТ СН'!$F$23</f>
        <v>1157.84553959</v>
      </c>
      <c r="S22" s="36">
        <f>SUMIFS(СВЦЭМ!$D$33:$D$776,СВЦЭМ!$A$33:$A$776,$A22,СВЦЭМ!$B$33:$B$776,S$11)+'СЕТ СН'!$F$11+СВЦЭМ!$D$10+'СЕТ СН'!$F$6-'СЕТ СН'!$F$23</f>
        <v>1170.1645954799999</v>
      </c>
      <c r="T22" s="36">
        <f>SUMIFS(СВЦЭМ!$D$33:$D$776,СВЦЭМ!$A$33:$A$776,$A22,СВЦЭМ!$B$33:$B$776,T$11)+'СЕТ СН'!$F$11+СВЦЭМ!$D$10+'СЕТ СН'!$F$6-'СЕТ СН'!$F$23</f>
        <v>1185.07409545</v>
      </c>
      <c r="U22" s="36">
        <f>SUMIFS(СВЦЭМ!$D$33:$D$776,СВЦЭМ!$A$33:$A$776,$A22,СВЦЭМ!$B$33:$B$776,U$11)+'СЕТ СН'!$F$11+СВЦЭМ!$D$10+'СЕТ СН'!$F$6-'СЕТ СН'!$F$23</f>
        <v>1168.1529891999999</v>
      </c>
      <c r="V22" s="36">
        <f>SUMIFS(СВЦЭМ!$D$33:$D$776,СВЦЭМ!$A$33:$A$776,$A22,СВЦЭМ!$B$33:$B$776,V$11)+'СЕТ СН'!$F$11+СВЦЭМ!$D$10+'СЕТ СН'!$F$6-'СЕТ СН'!$F$23</f>
        <v>1131.89938833</v>
      </c>
      <c r="W22" s="36">
        <f>SUMIFS(СВЦЭМ!$D$33:$D$776,СВЦЭМ!$A$33:$A$776,$A22,СВЦЭМ!$B$33:$B$776,W$11)+'СЕТ СН'!$F$11+СВЦЭМ!$D$10+'СЕТ СН'!$F$6-'СЕТ СН'!$F$23</f>
        <v>1128.2831467799999</v>
      </c>
      <c r="X22" s="36">
        <f>SUMIFS(СВЦЭМ!$D$33:$D$776,СВЦЭМ!$A$33:$A$776,$A22,СВЦЭМ!$B$33:$B$776,X$11)+'СЕТ СН'!$F$11+СВЦЭМ!$D$10+'СЕТ СН'!$F$6-'СЕТ СН'!$F$23</f>
        <v>1148.8443951100001</v>
      </c>
      <c r="Y22" s="36">
        <f>SUMIFS(СВЦЭМ!$D$33:$D$776,СВЦЭМ!$A$33:$A$776,$A22,СВЦЭМ!$B$33:$B$776,Y$11)+'СЕТ СН'!$F$11+СВЦЭМ!$D$10+'СЕТ СН'!$F$6-'СЕТ СН'!$F$23</f>
        <v>1207.0739647799999</v>
      </c>
    </row>
    <row r="23" spans="1:25" ht="15.75" x14ac:dyDescent="0.2">
      <c r="A23" s="35">
        <f t="shared" si="0"/>
        <v>43933</v>
      </c>
      <c r="B23" s="36">
        <f>SUMIFS(СВЦЭМ!$D$33:$D$776,СВЦЭМ!$A$33:$A$776,$A23,СВЦЭМ!$B$33:$B$776,B$11)+'СЕТ СН'!$F$11+СВЦЭМ!$D$10+'СЕТ СН'!$F$6-'СЕТ СН'!$F$23</f>
        <v>1194.25388107</v>
      </c>
      <c r="C23" s="36">
        <f>SUMIFS(СВЦЭМ!$D$33:$D$776,СВЦЭМ!$A$33:$A$776,$A23,СВЦЭМ!$B$33:$B$776,C$11)+'СЕТ СН'!$F$11+СВЦЭМ!$D$10+'СЕТ СН'!$F$6-'СЕТ СН'!$F$23</f>
        <v>1197.66980255</v>
      </c>
      <c r="D23" s="36">
        <f>SUMIFS(СВЦЭМ!$D$33:$D$776,СВЦЭМ!$A$33:$A$776,$A23,СВЦЭМ!$B$33:$B$776,D$11)+'СЕТ СН'!$F$11+СВЦЭМ!$D$10+'СЕТ СН'!$F$6-'СЕТ СН'!$F$23</f>
        <v>1177.2100872399999</v>
      </c>
      <c r="E23" s="36">
        <f>SUMIFS(СВЦЭМ!$D$33:$D$776,СВЦЭМ!$A$33:$A$776,$A23,СВЦЭМ!$B$33:$B$776,E$11)+'СЕТ СН'!$F$11+СВЦЭМ!$D$10+'СЕТ СН'!$F$6-'СЕТ СН'!$F$23</f>
        <v>1176.7296697100001</v>
      </c>
      <c r="F23" s="36">
        <f>SUMIFS(СВЦЭМ!$D$33:$D$776,СВЦЭМ!$A$33:$A$776,$A23,СВЦЭМ!$B$33:$B$776,F$11)+'СЕТ СН'!$F$11+СВЦЭМ!$D$10+'СЕТ СН'!$F$6-'СЕТ СН'!$F$23</f>
        <v>1170.4423385600001</v>
      </c>
      <c r="G23" s="36">
        <f>SUMIFS(СВЦЭМ!$D$33:$D$776,СВЦЭМ!$A$33:$A$776,$A23,СВЦЭМ!$B$33:$B$776,G$11)+'СЕТ СН'!$F$11+СВЦЭМ!$D$10+'СЕТ СН'!$F$6-'СЕТ СН'!$F$23</f>
        <v>1180.6289938</v>
      </c>
      <c r="H23" s="36">
        <f>SUMIFS(СВЦЭМ!$D$33:$D$776,СВЦЭМ!$A$33:$A$776,$A23,СВЦЭМ!$B$33:$B$776,H$11)+'СЕТ СН'!$F$11+СВЦЭМ!$D$10+'СЕТ СН'!$F$6-'СЕТ СН'!$F$23</f>
        <v>1184.3885430400001</v>
      </c>
      <c r="I23" s="36">
        <f>SUMIFS(СВЦЭМ!$D$33:$D$776,СВЦЭМ!$A$33:$A$776,$A23,СВЦЭМ!$B$33:$B$776,I$11)+'СЕТ СН'!$F$11+СВЦЭМ!$D$10+'СЕТ СН'!$F$6-'СЕТ СН'!$F$23</f>
        <v>1183.4922512399999</v>
      </c>
      <c r="J23" s="36">
        <f>SUMIFS(СВЦЭМ!$D$33:$D$776,СВЦЭМ!$A$33:$A$776,$A23,СВЦЭМ!$B$33:$B$776,J$11)+'СЕТ СН'!$F$11+СВЦЭМ!$D$10+'СЕТ СН'!$F$6-'СЕТ СН'!$F$23</f>
        <v>1147.3938921500001</v>
      </c>
      <c r="K23" s="36">
        <f>SUMIFS(СВЦЭМ!$D$33:$D$776,СВЦЭМ!$A$33:$A$776,$A23,СВЦЭМ!$B$33:$B$776,K$11)+'СЕТ СН'!$F$11+СВЦЭМ!$D$10+'СЕТ СН'!$F$6-'СЕТ СН'!$F$23</f>
        <v>1099.3582661400001</v>
      </c>
      <c r="L23" s="36">
        <f>SUMIFS(СВЦЭМ!$D$33:$D$776,СВЦЭМ!$A$33:$A$776,$A23,СВЦЭМ!$B$33:$B$776,L$11)+'СЕТ СН'!$F$11+СВЦЭМ!$D$10+'СЕТ СН'!$F$6-'СЕТ СН'!$F$23</f>
        <v>1104.3606660999999</v>
      </c>
      <c r="M23" s="36">
        <f>SUMIFS(СВЦЭМ!$D$33:$D$776,СВЦЭМ!$A$33:$A$776,$A23,СВЦЭМ!$B$33:$B$776,M$11)+'СЕТ СН'!$F$11+СВЦЭМ!$D$10+'СЕТ СН'!$F$6-'СЕТ СН'!$F$23</f>
        <v>1111.6715362699999</v>
      </c>
      <c r="N23" s="36">
        <f>SUMIFS(СВЦЭМ!$D$33:$D$776,СВЦЭМ!$A$33:$A$776,$A23,СВЦЭМ!$B$33:$B$776,N$11)+'СЕТ СН'!$F$11+СВЦЭМ!$D$10+'СЕТ СН'!$F$6-'СЕТ СН'!$F$23</f>
        <v>1129.3450634199999</v>
      </c>
      <c r="O23" s="36">
        <f>SUMIFS(СВЦЭМ!$D$33:$D$776,СВЦЭМ!$A$33:$A$776,$A23,СВЦЭМ!$B$33:$B$776,O$11)+'СЕТ СН'!$F$11+СВЦЭМ!$D$10+'СЕТ СН'!$F$6-'СЕТ СН'!$F$23</f>
        <v>1149.90817309</v>
      </c>
      <c r="P23" s="36">
        <f>SUMIFS(СВЦЭМ!$D$33:$D$776,СВЦЭМ!$A$33:$A$776,$A23,СВЦЭМ!$B$33:$B$776,P$11)+'СЕТ СН'!$F$11+СВЦЭМ!$D$10+'СЕТ СН'!$F$6-'СЕТ СН'!$F$23</f>
        <v>1164.0004687599999</v>
      </c>
      <c r="Q23" s="36">
        <f>SUMIFS(СВЦЭМ!$D$33:$D$776,СВЦЭМ!$A$33:$A$776,$A23,СВЦЭМ!$B$33:$B$776,Q$11)+'СЕТ СН'!$F$11+СВЦЭМ!$D$10+'СЕТ СН'!$F$6-'СЕТ СН'!$F$23</f>
        <v>1169.6380783899999</v>
      </c>
      <c r="R23" s="36">
        <f>SUMIFS(СВЦЭМ!$D$33:$D$776,СВЦЭМ!$A$33:$A$776,$A23,СВЦЭМ!$B$33:$B$776,R$11)+'СЕТ СН'!$F$11+СВЦЭМ!$D$10+'СЕТ СН'!$F$6-'СЕТ СН'!$F$23</f>
        <v>1161.50503073</v>
      </c>
      <c r="S23" s="36">
        <f>SUMIFS(СВЦЭМ!$D$33:$D$776,СВЦЭМ!$A$33:$A$776,$A23,СВЦЭМ!$B$33:$B$776,S$11)+'СЕТ СН'!$F$11+СВЦЭМ!$D$10+'СЕТ СН'!$F$6-'СЕТ СН'!$F$23</f>
        <v>1155.4596257999999</v>
      </c>
      <c r="T23" s="36">
        <f>SUMIFS(СВЦЭМ!$D$33:$D$776,СВЦЭМ!$A$33:$A$776,$A23,СВЦЭМ!$B$33:$B$776,T$11)+'СЕТ СН'!$F$11+СВЦЭМ!$D$10+'СЕТ СН'!$F$6-'СЕТ СН'!$F$23</f>
        <v>1134.93123608</v>
      </c>
      <c r="U23" s="36">
        <f>SUMIFS(СВЦЭМ!$D$33:$D$776,СВЦЭМ!$A$33:$A$776,$A23,СВЦЭМ!$B$33:$B$776,U$11)+'СЕТ СН'!$F$11+СВЦЭМ!$D$10+'СЕТ СН'!$F$6-'СЕТ СН'!$F$23</f>
        <v>1082.9364062500001</v>
      </c>
      <c r="V23" s="36">
        <f>SUMIFS(СВЦЭМ!$D$33:$D$776,СВЦЭМ!$A$33:$A$776,$A23,СВЦЭМ!$B$33:$B$776,V$11)+'СЕТ СН'!$F$11+СВЦЭМ!$D$10+'СЕТ СН'!$F$6-'СЕТ СН'!$F$23</f>
        <v>1009.7121166400001</v>
      </c>
      <c r="W23" s="36">
        <f>SUMIFS(СВЦЭМ!$D$33:$D$776,СВЦЭМ!$A$33:$A$776,$A23,СВЦЭМ!$B$33:$B$776,W$11)+'СЕТ СН'!$F$11+СВЦЭМ!$D$10+'СЕТ СН'!$F$6-'СЕТ СН'!$F$23</f>
        <v>1004.7810914400001</v>
      </c>
      <c r="X23" s="36">
        <f>SUMIFS(СВЦЭМ!$D$33:$D$776,СВЦЭМ!$A$33:$A$776,$A23,СВЦЭМ!$B$33:$B$776,X$11)+'СЕТ СН'!$F$11+СВЦЭМ!$D$10+'СЕТ СН'!$F$6-'СЕТ СН'!$F$23</f>
        <v>1051.1258447600001</v>
      </c>
      <c r="Y23" s="36">
        <f>SUMIFS(СВЦЭМ!$D$33:$D$776,СВЦЭМ!$A$33:$A$776,$A23,СВЦЭМ!$B$33:$B$776,Y$11)+'СЕТ СН'!$F$11+СВЦЭМ!$D$10+'СЕТ СН'!$F$6-'СЕТ СН'!$F$23</f>
        <v>1086.69189916</v>
      </c>
    </row>
    <row r="24" spans="1:25" ht="15.75" x14ac:dyDescent="0.2">
      <c r="A24" s="35">
        <f t="shared" si="0"/>
        <v>43934</v>
      </c>
      <c r="B24" s="36">
        <f>SUMIFS(СВЦЭМ!$D$33:$D$776,СВЦЭМ!$A$33:$A$776,$A24,СВЦЭМ!$B$33:$B$776,B$11)+'СЕТ СН'!$F$11+СВЦЭМ!$D$10+'СЕТ СН'!$F$6-'СЕТ СН'!$F$23</f>
        <v>1089.0189292999999</v>
      </c>
      <c r="C24" s="36">
        <f>SUMIFS(СВЦЭМ!$D$33:$D$776,СВЦЭМ!$A$33:$A$776,$A24,СВЦЭМ!$B$33:$B$776,C$11)+'СЕТ СН'!$F$11+СВЦЭМ!$D$10+'СЕТ СН'!$F$6-'СЕТ СН'!$F$23</f>
        <v>1110.3679989500001</v>
      </c>
      <c r="D24" s="36">
        <f>SUMIFS(СВЦЭМ!$D$33:$D$776,СВЦЭМ!$A$33:$A$776,$A24,СВЦЭМ!$B$33:$B$776,D$11)+'СЕТ СН'!$F$11+СВЦЭМ!$D$10+'СЕТ СН'!$F$6-'СЕТ СН'!$F$23</f>
        <v>1145.31302895</v>
      </c>
      <c r="E24" s="36">
        <f>SUMIFS(СВЦЭМ!$D$33:$D$776,СВЦЭМ!$A$33:$A$776,$A24,СВЦЭМ!$B$33:$B$776,E$11)+'СЕТ СН'!$F$11+СВЦЭМ!$D$10+'СЕТ СН'!$F$6-'СЕТ СН'!$F$23</f>
        <v>1159.97817504</v>
      </c>
      <c r="F24" s="36">
        <f>SUMIFS(СВЦЭМ!$D$33:$D$776,СВЦЭМ!$A$33:$A$776,$A24,СВЦЭМ!$B$33:$B$776,F$11)+'СЕТ СН'!$F$11+СВЦЭМ!$D$10+'СЕТ СН'!$F$6-'СЕТ СН'!$F$23</f>
        <v>1170.2048147999999</v>
      </c>
      <c r="G24" s="36">
        <f>SUMIFS(СВЦЭМ!$D$33:$D$776,СВЦЭМ!$A$33:$A$776,$A24,СВЦЭМ!$B$33:$B$776,G$11)+'СЕТ СН'!$F$11+СВЦЭМ!$D$10+'СЕТ СН'!$F$6-'СЕТ СН'!$F$23</f>
        <v>1152.1479689299999</v>
      </c>
      <c r="H24" s="36">
        <f>SUMIFS(СВЦЭМ!$D$33:$D$776,СВЦЭМ!$A$33:$A$776,$A24,СВЦЭМ!$B$33:$B$776,H$11)+'СЕТ СН'!$F$11+СВЦЭМ!$D$10+'СЕТ СН'!$F$6-'СЕТ СН'!$F$23</f>
        <v>1156.90439279</v>
      </c>
      <c r="I24" s="36">
        <f>SUMIFS(СВЦЭМ!$D$33:$D$776,СВЦЭМ!$A$33:$A$776,$A24,СВЦЭМ!$B$33:$B$776,I$11)+'СЕТ СН'!$F$11+СВЦЭМ!$D$10+'СЕТ СН'!$F$6-'СЕТ СН'!$F$23</f>
        <v>1100.0997719699999</v>
      </c>
      <c r="J24" s="36">
        <f>SUMIFS(СВЦЭМ!$D$33:$D$776,СВЦЭМ!$A$33:$A$776,$A24,СВЦЭМ!$B$33:$B$776,J$11)+'СЕТ СН'!$F$11+СВЦЭМ!$D$10+'СЕТ СН'!$F$6-'СЕТ СН'!$F$23</f>
        <v>1028.8865363899999</v>
      </c>
      <c r="K24" s="36">
        <f>SUMIFS(СВЦЭМ!$D$33:$D$776,СВЦЭМ!$A$33:$A$776,$A24,СВЦЭМ!$B$33:$B$776,K$11)+'СЕТ СН'!$F$11+СВЦЭМ!$D$10+'СЕТ СН'!$F$6-'СЕТ СН'!$F$23</f>
        <v>1005.1288663700001</v>
      </c>
      <c r="L24" s="36">
        <f>SUMIFS(СВЦЭМ!$D$33:$D$776,СВЦЭМ!$A$33:$A$776,$A24,СВЦЭМ!$B$33:$B$776,L$11)+'СЕТ СН'!$F$11+СВЦЭМ!$D$10+'СЕТ СН'!$F$6-'СЕТ СН'!$F$23</f>
        <v>995.46515775000012</v>
      </c>
      <c r="M24" s="36">
        <f>SUMIFS(СВЦЭМ!$D$33:$D$776,СВЦЭМ!$A$33:$A$776,$A24,СВЦЭМ!$B$33:$B$776,M$11)+'СЕТ СН'!$F$11+СВЦЭМ!$D$10+'СЕТ СН'!$F$6-'СЕТ СН'!$F$23</f>
        <v>991.8739420600001</v>
      </c>
      <c r="N24" s="36">
        <f>SUMIFS(СВЦЭМ!$D$33:$D$776,СВЦЭМ!$A$33:$A$776,$A24,СВЦЭМ!$B$33:$B$776,N$11)+'СЕТ СН'!$F$11+СВЦЭМ!$D$10+'СЕТ СН'!$F$6-'СЕТ СН'!$F$23</f>
        <v>1005.22237039</v>
      </c>
      <c r="O24" s="36">
        <f>SUMIFS(СВЦЭМ!$D$33:$D$776,СВЦЭМ!$A$33:$A$776,$A24,СВЦЭМ!$B$33:$B$776,O$11)+'СЕТ СН'!$F$11+СВЦЭМ!$D$10+'СЕТ СН'!$F$6-'СЕТ СН'!$F$23</f>
        <v>1004.32630112</v>
      </c>
      <c r="P24" s="36">
        <f>SUMIFS(СВЦЭМ!$D$33:$D$776,СВЦЭМ!$A$33:$A$776,$A24,СВЦЭМ!$B$33:$B$776,P$11)+'СЕТ СН'!$F$11+СВЦЭМ!$D$10+'СЕТ СН'!$F$6-'СЕТ СН'!$F$23</f>
        <v>1010.5853872600001</v>
      </c>
      <c r="Q24" s="36">
        <f>SUMIFS(СВЦЭМ!$D$33:$D$776,СВЦЭМ!$A$33:$A$776,$A24,СВЦЭМ!$B$33:$B$776,Q$11)+'СЕТ СН'!$F$11+СВЦЭМ!$D$10+'СЕТ СН'!$F$6-'СЕТ СН'!$F$23</f>
        <v>1014.82490568</v>
      </c>
      <c r="R24" s="36">
        <f>SUMIFS(СВЦЭМ!$D$33:$D$776,СВЦЭМ!$A$33:$A$776,$A24,СВЦЭМ!$B$33:$B$776,R$11)+'СЕТ СН'!$F$11+СВЦЭМ!$D$10+'СЕТ СН'!$F$6-'СЕТ СН'!$F$23</f>
        <v>1025.59567967</v>
      </c>
      <c r="S24" s="36">
        <f>SUMIFS(СВЦЭМ!$D$33:$D$776,СВЦЭМ!$A$33:$A$776,$A24,СВЦЭМ!$B$33:$B$776,S$11)+'СЕТ СН'!$F$11+СВЦЭМ!$D$10+'СЕТ СН'!$F$6-'СЕТ СН'!$F$23</f>
        <v>1023.0415869300001</v>
      </c>
      <c r="T24" s="36">
        <f>SUMIFS(СВЦЭМ!$D$33:$D$776,СВЦЭМ!$A$33:$A$776,$A24,СВЦЭМ!$B$33:$B$776,T$11)+'СЕТ СН'!$F$11+СВЦЭМ!$D$10+'СЕТ СН'!$F$6-'СЕТ СН'!$F$23</f>
        <v>1018.83299004</v>
      </c>
      <c r="U24" s="36">
        <f>SUMIFS(СВЦЭМ!$D$33:$D$776,СВЦЭМ!$A$33:$A$776,$A24,СВЦЭМ!$B$33:$B$776,U$11)+'СЕТ СН'!$F$11+СВЦЭМ!$D$10+'СЕТ СН'!$F$6-'СЕТ СН'!$F$23</f>
        <v>1019.24471471</v>
      </c>
      <c r="V24" s="36">
        <f>SUMIFS(СВЦЭМ!$D$33:$D$776,СВЦЭМ!$A$33:$A$776,$A24,СВЦЭМ!$B$33:$B$776,V$11)+'СЕТ СН'!$F$11+СВЦЭМ!$D$10+'СЕТ СН'!$F$6-'СЕТ СН'!$F$23</f>
        <v>1007.0716753300001</v>
      </c>
      <c r="W24" s="36">
        <f>SUMIFS(СВЦЭМ!$D$33:$D$776,СВЦЭМ!$A$33:$A$776,$A24,СВЦЭМ!$B$33:$B$776,W$11)+'СЕТ СН'!$F$11+СВЦЭМ!$D$10+'СЕТ СН'!$F$6-'СЕТ СН'!$F$23</f>
        <v>1001.8937431300001</v>
      </c>
      <c r="X24" s="36">
        <f>SUMIFS(СВЦЭМ!$D$33:$D$776,СВЦЭМ!$A$33:$A$776,$A24,СВЦЭМ!$B$33:$B$776,X$11)+'СЕТ СН'!$F$11+СВЦЭМ!$D$10+'СЕТ СН'!$F$6-'СЕТ СН'!$F$23</f>
        <v>1010.6084465900001</v>
      </c>
      <c r="Y24" s="36">
        <f>SUMIFS(СВЦЭМ!$D$33:$D$776,СВЦЭМ!$A$33:$A$776,$A24,СВЦЭМ!$B$33:$B$776,Y$11)+'СЕТ СН'!$F$11+СВЦЭМ!$D$10+'СЕТ СН'!$F$6-'СЕТ СН'!$F$23</f>
        <v>1044.9551868000001</v>
      </c>
    </row>
    <row r="25" spans="1:25" ht="15.75" x14ac:dyDescent="0.2">
      <c r="A25" s="35">
        <f t="shared" si="0"/>
        <v>43935</v>
      </c>
      <c r="B25" s="36">
        <f>SUMIFS(СВЦЭМ!$D$33:$D$776,СВЦЭМ!$A$33:$A$776,$A25,СВЦЭМ!$B$33:$B$776,B$11)+'СЕТ СН'!$F$11+СВЦЭМ!$D$10+'СЕТ СН'!$F$6-'СЕТ СН'!$F$23</f>
        <v>1082.00530976</v>
      </c>
      <c r="C25" s="36">
        <f>SUMIFS(СВЦЭМ!$D$33:$D$776,СВЦЭМ!$A$33:$A$776,$A25,СВЦЭМ!$B$33:$B$776,C$11)+'СЕТ СН'!$F$11+СВЦЭМ!$D$10+'СЕТ СН'!$F$6-'СЕТ СН'!$F$23</f>
        <v>1111.7148863699999</v>
      </c>
      <c r="D25" s="36">
        <f>SUMIFS(СВЦЭМ!$D$33:$D$776,СВЦЭМ!$A$33:$A$776,$A25,СВЦЭМ!$B$33:$B$776,D$11)+'СЕТ СН'!$F$11+СВЦЭМ!$D$10+'СЕТ СН'!$F$6-'СЕТ СН'!$F$23</f>
        <v>1139.5917114599999</v>
      </c>
      <c r="E25" s="36">
        <f>SUMIFS(СВЦЭМ!$D$33:$D$776,СВЦЭМ!$A$33:$A$776,$A25,СВЦЭМ!$B$33:$B$776,E$11)+'СЕТ СН'!$F$11+СВЦЭМ!$D$10+'СЕТ СН'!$F$6-'СЕТ СН'!$F$23</f>
        <v>1157.23691179</v>
      </c>
      <c r="F25" s="36">
        <f>SUMIFS(СВЦЭМ!$D$33:$D$776,СВЦЭМ!$A$33:$A$776,$A25,СВЦЭМ!$B$33:$B$776,F$11)+'СЕТ СН'!$F$11+СВЦЭМ!$D$10+'СЕТ СН'!$F$6-'СЕТ СН'!$F$23</f>
        <v>1170.25760941</v>
      </c>
      <c r="G25" s="36">
        <f>SUMIFS(СВЦЭМ!$D$33:$D$776,СВЦЭМ!$A$33:$A$776,$A25,СВЦЭМ!$B$33:$B$776,G$11)+'СЕТ СН'!$F$11+СВЦЭМ!$D$10+'СЕТ СН'!$F$6-'СЕТ СН'!$F$23</f>
        <v>1165.6485683999999</v>
      </c>
      <c r="H25" s="36">
        <f>SUMIFS(СВЦЭМ!$D$33:$D$776,СВЦЭМ!$A$33:$A$776,$A25,СВЦЭМ!$B$33:$B$776,H$11)+'СЕТ СН'!$F$11+СВЦЭМ!$D$10+'СЕТ СН'!$F$6-'СЕТ СН'!$F$23</f>
        <v>1180.44708823</v>
      </c>
      <c r="I25" s="36">
        <f>SUMIFS(СВЦЭМ!$D$33:$D$776,СВЦЭМ!$A$33:$A$776,$A25,СВЦЭМ!$B$33:$B$776,I$11)+'СЕТ СН'!$F$11+СВЦЭМ!$D$10+'СЕТ СН'!$F$6-'СЕТ СН'!$F$23</f>
        <v>1208.2344228299999</v>
      </c>
      <c r="J25" s="36">
        <f>SUMIFS(СВЦЭМ!$D$33:$D$776,СВЦЭМ!$A$33:$A$776,$A25,СВЦЭМ!$B$33:$B$776,J$11)+'СЕТ СН'!$F$11+СВЦЭМ!$D$10+'СЕТ СН'!$F$6-'СЕТ СН'!$F$23</f>
        <v>1155.5186001299999</v>
      </c>
      <c r="K25" s="36">
        <f>SUMIFS(СВЦЭМ!$D$33:$D$776,СВЦЭМ!$A$33:$A$776,$A25,СВЦЭМ!$B$33:$B$776,K$11)+'СЕТ СН'!$F$11+СВЦЭМ!$D$10+'СЕТ СН'!$F$6-'СЕТ СН'!$F$23</f>
        <v>1135.7460051600001</v>
      </c>
      <c r="L25" s="36">
        <f>SUMIFS(СВЦЭМ!$D$33:$D$776,СВЦЭМ!$A$33:$A$776,$A25,СВЦЭМ!$B$33:$B$776,L$11)+'СЕТ СН'!$F$11+СВЦЭМ!$D$10+'СЕТ СН'!$F$6-'СЕТ СН'!$F$23</f>
        <v>1126.88085011</v>
      </c>
      <c r="M25" s="36">
        <f>SUMIFS(СВЦЭМ!$D$33:$D$776,СВЦЭМ!$A$33:$A$776,$A25,СВЦЭМ!$B$33:$B$776,M$11)+'СЕТ СН'!$F$11+СВЦЭМ!$D$10+'СЕТ СН'!$F$6-'СЕТ СН'!$F$23</f>
        <v>1131.09386724</v>
      </c>
      <c r="N25" s="36">
        <f>SUMIFS(СВЦЭМ!$D$33:$D$776,СВЦЭМ!$A$33:$A$776,$A25,СВЦЭМ!$B$33:$B$776,N$11)+'СЕТ СН'!$F$11+СВЦЭМ!$D$10+'СЕТ СН'!$F$6-'СЕТ СН'!$F$23</f>
        <v>1129.7798325599999</v>
      </c>
      <c r="O25" s="36">
        <f>SUMIFS(СВЦЭМ!$D$33:$D$776,СВЦЭМ!$A$33:$A$776,$A25,СВЦЭМ!$B$33:$B$776,O$11)+'СЕТ СН'!$F$11+СВЦЭМ!$D$10+'СЕТ СН'!$F$6-'СЕТ СН'!$F$23</f>
        <v>1097.0581816899999</v>
      </c>
      <c r="P25" s="36">
        <f>SUMIFS(СВЦЭМ!$D$33:$D$776,СВЦЭМ!$A$33:$A$776,$A25,СВЦЭМ!$B$33:$B$776,P$11)+'СЕТ СН'!$F$11+СВЦЭМ!$D$10+'СЕТ СН'!$F$6-'СЕТ СН'!$F$23</f>
        <v>1101.2884824499999</v>
      </c>
      <c r="Q25" s="36">
        <f>SUMIFS(СВЦЭМ!$D$33:$D$776,СВЦЭМ!$A$33:$A$776,$A25,СВЦЭМ!$B$33:$B$776,Q$11)+'СЕТ СН'!$F$11+СВЦЭМ!$D$10+'СЕТ СН'!$F$6-'СЕТ СН'!$F$23</f>
        <v>1115.4442263599999</v>
      </c>
      <c r="R25" s="36">
        <f>SUMIFS(СВЦЭМ!$D$33:$D$776,СВЦЭМ!$A$33:$A$776,$A25,СВЦЭМ!$B$33:$B$776,R$11)+'СЕТ СН'!$F$11+СВЦЭМ!$D$10+'СЕТ СН'!$F$6-'СЕТ СН'!$F$23</f>
        <v>1145.2827436499999</v>
      </c>
      <c r="S25" s="36">
        <f>SUMIFS(СВЦЭМ!$D$33:$D$776,СВЦЭМ!$A$33:$A$776,$A25,СВЦЭМ!$B$33:$B$776,S$11)+'СЕТ СН'!$F$11+СВЦЭМ!$D$10+'СЕТ СН'!$F$6-'СЕТ СН'!$F$23</f>
        <v>1152.22987799</v>
      </c>
      <c r="T25" s="36">
        <f>SUMIFS(СВЦЭМ!$D$33:$D$776,СВЦЭМ!$A$33:$A$776,$A25,СВЦЭМ!$B$33:$B$776,T$11)+'СЕТ СН'!$F$11+СВЦЭМ!$D$10+'СЕТ СН'!$F$6-'СЕТ СН'!$F$23</f>
        <v>1121.5830108800001</v>
      </c>
      <c r="U25" s="36">
        <f>SUMIFS(СВЦЭМ!$D$33:$D$776,СВЦЭМ!$A$33:$A$776,$A25,СВЦЭМ!$B$33:$B$776,U$11)+'СЕТ СН'!$F$11+СВЦЭМ!$D$10+'СЕТ СН'!$F$6-'СЕТ СН'!$F$23</f>
        <v>1099.41106485</v>
      </c>
      <c r="V25" s="36">
        <f>SUMIFS(СВЦЭМ!$D$33:$D$776,СВЦЭМ!$A$33:$A$776,$A25,СВЦЭМ!$B$33:$B$776,V$11)+'СЕТ СН'!$F$11+СВЦЭМ!$D$10+'СЕТ СН'!$F$6-'СЕТ СН'!$F$23</f>
        <v>1096.61396414</v>
      </c>
      <c r="W25" s="36">
        <f>SUMIFS(СВЦЭМ!$D$33:$D$776,СВЦЭМ!$A$33:$A$776,$A25,СВЦЭМ!$B$33:$B$776,W$11)+'СЕТ СН'!$F$11+СВЦЭМ!$D$10+'СЕТ СН'!$F$6-'СЕТ СН'!$F$23</f>
        <v>1088.7044148</v>
      </c>
      <c r="X25" s="36">
        <f>SUMIFS(СВЦЭМ!$D$33:$D$776,СВЦЭМ!$A$33:$A$776,$A25,СВЦЭМ!$B$33:$B$776,X$11)+'СЕТ СН'!$F$11+СВЦЭМ!$D$10+'СЕТ СН'!$F$6-'СЕТ СН'!$F$23</f>
        <v>1099.2552816799998</v>
      </c>
      <c r="Y25" s="36">
        <f>SUMIFS(СВЦЭМ!$D$33:$D$776,СВЦЭМ!$A$33:$A$776,$A25,СВЦЭМ!$B$33:$B$776,Y$11)+'СЕТ СН'!$F$11+СВЦЭМ!$D$10+'СЕТ СН'!$F$6-'СЕТ СН'!$F$23</f>
        <v>1116.8855649299999</v>
      </c>
    </row>
    <row r="26" spans="1:25" ht="15.75" x14ac:dyDescent="0.2">
      <c r="A26" s="35">
        <f t="shared" si="0"/>
        <v>43936</v>
      </c>
      <c r="B26" s="36">
        <f>SUMIFS(СВЦЭМ!$D$33:$D$776,СВЦЭМ!$A$33:$A$776,$A26,СВЦЭМ!$B$33:$B$776,B$11)+'СЕТ СН'!$F$11+СВЦЭМ!$D$10+'СЕТ СН'!$F$6-'СЕТ СН'!$F$23</f>
        <v>1164.9367260199999</v>
      </c>
      <c r="C26" s="36">
        <f>SUMIFS(СВЦЭМ!$D$33:$D$776,СВЦЭМ!$A$33:$A$776,$A26,СВЦЭМ!$B$33:$B$776,C$11)+'СЕТ СН'!$F$11+СВЦЭМ!$D$10+'СЕТ СН'!$F$6-'СЕТ СН'!$F$23</f>
        <v>1183.65204984</v>
      </c>
      <c r="D26" s="36">
        <f>SUMIFS(СВЦЭМ!$D$33:$D$776,СВЦЭМ!$A$33:$A$776,$A26,СВЦЭМ!$B$33:$B$776,D$11)+'СЕТ СН'!$F$11+СВЦЭМ!$D$10+'СЕТ СН'!$F$6-'СЕТ СН'!$F$23</f>
        <v>1185.46690102</v>
      </c>
      <c r="E26" s="36">
        <f>SUMIFS(СВЦЭМ!$D$33:$D$776,СВЦЭМ!$A$33:$A$776,$A26,СВЦЭМ!$B$33:$B$776,E$11)+'СЕТ СН'!$F$11+СВЦЭМ!$D$10+'СЕТ СН'!$F$6-'СЕТ СН'!$F$23</f>
        <v>1179.1674475699999</v>
      </c>
      <c r="F26" s="36">
        <f>SUMIFS(СВЦЭМ!$D$33:$D$776,СВЦЭМ!$A$33:$A$776,$A26,СВЦЭМ!$B$33:$B$776,F$11)+'СЕТ СН'!$F$11+СВЦЭМ!$D$10+'СЕТ СН'!$F$6-'СЕТ СН'!$F$23</f>
        <v>1175.8181510100001</v>
      </c>
      <c r="G26" s="36">
        <f>SUMIFS(СВЦЭМ!$D$33:$D$776,СВЦЭМ!$A$33:$A$776,$A26,СВЦЭМ!$B$33:$B$776,G$11)+'СЕТ СН'!$F$11+СВЦЭМ!$D$10+'СЕТ СН'!$F$6-'СЕТ СН'!$F$23</f>
        <v>1174.34945625</v>
      </c>
      <c r="H26" s="36">
        <f>SUMIFS(СВЦЭМ!$D$33:$D$776,СВЦЭМ!$A$33:$A$776,$A26,СВЦЭМ!$B$33:$B$776,H$11)+'СЕТ СН'!$F$11+СВЦЭМ!$D$10+'СЕТ СН'!$F$6-'СЕТ СН'!$F$23</f>
        <v>1163.15429563</v>
      </c>
      <c r="I26" s="36">
        <f>SUMIFS(СВЦЭМ!$D$33:$D$776,СВЦЭМ!$A$33:$A$776,$A26,СВЦЭМ!$B$33:$B$776,I$11)+'СЕТ СН'!$F$11+СВЦЭМ!$D$10+'СЕТ СН'!$F$6-'СЕТ СН'!$F$23</f>
        <v>1148.6598268</v>
      </c>
      <c r="J26" s="36">
        <f>SUMIFS(СВЦЭМ!$D$33:$D$776,СВЦЭМ!$A$33:$A$776,$A26,СВЦЭМ!$B$33:$B$776,J$11)+'СЕТ СН'!$F$11+СВЦЭМ!$D$10+'СЕТ СН'!$F$6-'СЕТ СН'!$F$23</f>
        <v>1083.27605537</v>
      </c>
      <c r="K26" s="36">
        <f>SUMIFS(СВЦЭМ!$D$33:$D$776,СВЦЭМ!$A$33:$A$776,$A26,СВЦЭМ!$B$33:$B$776,K$11)+'СЕТ СН'!$F$11+СВЦЭМ!$D$10+'СЕТ СН'!$F$6-'СЕТ СН'!$F$23</f>
        <v>1051.2222021299999</v>
      </c>
      <c r="L26" s="36">
        <f>SUMIFS(СВЦЭМ!$D$33:$D$776,СВЦЭМ!$A$33:$A$776,$A26,СВЦЭМ!$B$33:$B$776,L$11)+'СЕТ СН'!$F$11+СВЦЭМ!$D$10+'СЕТ СН'!$F$6-'СЕТ СН'!$F$23</f>
        <v>1053.98330427</v>
      </c>
      <c r="M26" s="36">
        <f>SUMIFS(СВЦЭМ!$D$33:$D$776,СВЦЭМ!$A$33:$A$776,$A26,СВЦЭМ!$B$33:$B$776,M$11)+'СЕТ СН'!$F$11+СВЦЭМ!$D$10+'СЕТ СН'!$F$6-'СЕТ СН'!$F$23</f>
        <v>1061.8836104500001</v>
      </c>
      <c r="N26" s="36">
        <f>SUMIFS(СВЦЭМ!$D$33:$D$776,СВЦЭМ!$A$33:$A$776,$A26,СВЦЭМ!$B$33:$B$776,N$11)+'СЕТ СН'!$F$11+СВЦЭМ!$D$10+'СЕТ СН'!$F$6-'СЕТ СН'!$F$23</f>
        <v>1057.0320870400001</v>
      </c>
      <c r="O26" s="36">
        <f>SUMIFS(СВЦЭМ!$D$33:$D$776,СВЦЭМ!$A$33:$A$776,$A26,СВЦЭМ!$B$33:$B$776,O$11)+'СЕТ СН'!$F$11+СВЦЭМ!$D$10+'СЕТ СН'!$F$6-'СЕТ СН'!$F$23</f>
        <v>1075.67770466</v>
      </c>
      <c r="P26" s="36">
        <f>SUMIFS(СВЦЭМ!$D$33:$D$776,СВЦЭМ!$A$33:$A$776,$A26,СВЦЭМ!$B$33:$B$776,P$11)+'СЕТ СН'!$F$11+СВЦЭМ!$D$10+'СЕТ СН'!$F$6-'СЕТ СН'!$F$23</f>
        <v>1077.5985466500001</v>
      </c>
      <c r="Q26" s="36">
        <f>SUMIFS(СВЦЭМ!$D$33:$D$776,СВЦЭМ!$A$33:$A$776,$A26,СВЦЭМ!$B$33:$B$776,Q$11)+'СЕТ СН'!$F$11+СВЦЭМ!$D$10+'СЕТ СН'!$F$6-'СЕТ СН'!$F$23</f>
        <v>1079.882955</v>
      </c>
      <c r="R26" s="36">
        <f>SUMIFS(СВЦЭМ!$D$33:$D$776,СВЦЭМ!$A$33:$A$776,$A26,СВЦЭМ!$B$33:$B$776,R$11)+'СЕТ СН'!$F$11+СВЦЭМ!$D$10+'СЕТ СН'!$F$6-'СЕТ СН'!$F$23</f>
        <v>1078.5498604900001</v>
      </c>
      <c r="S26" s="36">
        <f>SUMIFS(СВЦЭМ!$D$33:$D$776,СВЦЭМ!$A$33:$A$776,$A26,СВЦЭМ!$B$33:$B$776,S$11)+'СЕТ СН'!$F$11+СВЦЭМ!$D$10+'СЕТ СН'!$F$6-'СЕТ СН'!$F$23</f>
        <v>1076.1806004100001</v>
      </c>
      <c r="T26" s="36">
        <f>SUMIFS(СВЦЭМ!$D$33:$D$776,СВЦЭМ!$A$33:$A$776,$A26,СВЦЭМ!$B$33:$B$776,T$11)+'СЕТ СН'!$F$11+СВЦЭМ!$D$10+'СЕТ СН'!$F$6-'СЕТ СН'!$F$23</f>
        <v>1051.7123067100001</v>
      </c>
      <c r="U26" s="36">
        <f>SUMIFS(СВЦЭМ!$D$33:$D$776,СВЦЭМ!$A$33:$A$776,$A26,СВЦЭМ!$B$33:$B$776,U$11)+'СЕТ СН'!$F$11+СВЦЭМ!$D$10+'СЕТ СН'!$F$6-'СЕТ СН'!$F$23</f>
        <v>1025.6800119100001</v>
      </c>
      <c r="V26" s="36">
        <f>SUMIFS(СВЦЭМ!$D$33:$D$776,СВЦЭМ!$A$33:$A$776,$A26,СВЦЭМ!$B$33:$B$776,V$11)+'СЕТ СН'!$F$11+СВЦЭМ!$D$10+'СЕТ СН'!$F$6-'СЕТ СН'!$F$23</f>
        <v>1037.6911293600001</v>
      </c>
      <c r="W26" s="36">
        <f>SUMIFS(СВЦЭМ!$D$33:$D$776,СВЦЭМ!$A$33:$A$776,$A26,СВЦЭМ!$B$33:$B$776,W$11)+'СЕТ СН'!$F$11+СВЦЭМ!$D$10+'СЕТ СН'!$F$6-'СЕТ СН'!$F$23</f>
        <v>1039.62360539</v>
      </c>
      <c r="X26" s="36">
        <f>SUMIFS(СВЦЭМ!$D$33:$D$776,СВЦЭМ!$A$33:$A$776,$A26,СВЦЭМ!$B$33:$B$776,X$11)+'СЕТ СН'!$F$11+СВЦЭМ!$D$10+'СЕТ СН'!$F$6-'СЕТ СН'!$F$23</f>
        <v>1030.2722433900001</v>
      </c>
      <c r="Y26" s="36">
        <f>SUMIFS(СВЦЭМ!$D$33:$D$776,СВЦЭМ!$A$33:$A$776,$A26,СВЦЭМ!$B$33:$B$776,Y$11)+'СЕТ СН'!$F$11+СВЦЭМ!$D$10+'СЕТ СН'!$F$6-'СЕТ СН'!$F$23</f>
        <v>1065.44924279</v>
      </c>
    </row>
    <row r="27" spans="1:25" ht="15.75" x14ac:dyDescent="0.2">
      <c r="A27" s="35">
        <f t="shared" si="0"/>
        <v>43937</v>
      </c>
      <c r="B27" s="36">
        <f>SUMIFS(СВЦЭМ!$D$33:$D$776,СВЦЭМ!$A$33:$A$776,$A27,СВЦЭМ!$B$33:$B$776,B$11)+'СЕТ СН'!$F$11+СВЦЭМ!$D$10+'СЕТ СН'!$F$6-'СЕТ СН'!$F$23</f>
        <v>1025.8172708500001</v>
      </c>
      <c r="C27" s="36">
        <f>SUMIFS(СВЦЭМ!$D$33:$D$776,СВЦЭМ!$A$33:$A$776,$A27,СВЦЭМ!$B$33:$B$776,C$11)+'СЕТ СН'!$F$11+СВЦЭМ!$D$10+'СЕТ СН'!$F$6-'СЕТ СН'!$F$23</f>
        <v>1049.99262447</v>
      </c>
      <c r="D27" s="36">
        <f>SUMIFS(СВЦЭМ!$D$33:$D$776,СВЦЭМ!$A$33:$A$776,$A27,СВЦЭМ!$B$33:$B$776,D$11)+'СЕТ СН'!$F$11+СВЦЭМ!$D$10+'СЕТ СН'!$F$6-'СЕТ СН'!$F$23</f>
        <v>1072.131785</v>
      </c>
      <c r="E27" s="36">
        <f>SUMIFS(СВЦЭМ!$D$33:$D$776,СВЦЭМ!$A$33:$A$776,$A27,СВЦЭМ!$B$33:$B$776,E$11)+'СЕТ СН'!$F$11+СВЦЭМ!$D$10+'СЕТ СН'!$F$6-'СЕТ СН'!$F$23</f>
        <v>1088.55463702</v>
      </c>
      <c r="F27" s="36">
        <f>SUMIFS(СВЦЭМ!$D$33:$D$776,СВЦЭМ!$A$33:$A$776,$A27,СВЦЭМ!$B$33:$B$776,F$11)+'СЕТ СН'!$F$11+СВЦЭМ!$D$10+'СЕТ СН'!$F$6-'СЕТ СН'!$F$23</f>
        <v>1088.0511712</v>
      </c>
      <c r="G27" s="36">
        <f>SUMIFS(СВЦЭМ!$D$33:$D$776,СВЦЭМ!$A$33:$A$776,$A27,СВЦЭМ!$B$33:$B$776,G$11)+'СЕТ СН'!$F$11+СВЦЭМ!$D$10+'СЕТ СН'!$F$6-'СЕТ СН'!$F$23</f>
        <v>1076.44401797</v>
      </c>
      <c r="H27" s="36">
        <f>SUMIFS(СВЦЭМ!$D$33:$D$776,СВЦЭМ!$A$33:$A$776,$A27,СВЦЭМ!$B$33:$B$776,H$11)+'СЕТ СН'!$F$11+СВЦЭМ!$D$10+'СЕТ СН'!$F$6-'СЕТ СН'!$F$23</f>
        <v>1050.2556440600001</v>
      </c>
      <c r="I27" s="36">
        <f>SUMIFS(СВЦЭМ!$D$33:$D$776,СВЦЭМ!$A$33:$A$776,$A27,СВЦЭМ!$B$33:$B$776,I$11)+'СЕТ СН'!$F$11+СВЦЭМ!$D$10+'СЕТ СН'!$F$6-'СЕТ СН'!$F$23</f>
        <v>1021.8437821000001</v>
      </c>
      <c r="J27" s="36">
        <f>SUMIFS(СВЦЭМ!$D$33:$D$776,СВЦЭМ!$A$33:$A$776,$A27,СВЦЭМ!$B$33:$B$776,J$11)+'СЕТ СН'!$F$11+СВЦЭМ!$D$10+'СЕТ СН'!$F$6-'СЕТ СН'!$F$23</f>
        <v>986.30426460000012</v>
      </c>
      <c r="K27" s="36">
        <f>SUMIFS(СВЦЭМ!$D$33:$D$776,СВЦЭМ!$A$33:$A$776,$A27,СВЦЭМ!$B$33:$B$776,K$11)+'СЕТ СН'!$F$11+СВЦЭМ!$D$10+'СЕТ СН'!$F$6-'СЕТ СН'!$F$23</f>
        <v>1003.00284749</v>
      </c>
      <c r="L27" s="36">
        <f>SUMIFS(СВЦЭМ!$D$33:$D$776,СВЦЭМ!$A$33:$A$776,$A27,СВЦЭМ!$B$33:$B$776,L$11)+'СЕТ СН'!$F$11+СВЦЭМ!$D$10+'СЕТ СН'!$F$6-'СЕТ СН'!$F$23</f>
        <v>997.67552837000005</v>
      </c>
      <c r="M27" s="36">
        <f>SUMIFS(СВЦЭМ!$D$33:$D$776,СВЦЭМ!$A$33:$A$776,$A27,СВЦЭМ!$B$33:$B$776,M$11)+'СЕТ СН'!$F$11+СВЦЭМ!$D$10+'СЕТ СН'!$F$6-'СЕТ СН'!$F$23</f>
        <v>989.32978037000009</v>
      </c>
      <c r="N27" s="36">
        <f>SUMIFS(СВЦЭМ!$D$33:$D$776,СВЦЭМ!$A$33:$A$776,$A27,СВЦЭМ!$B$33:$B$776,N$11)+'СЕТ СН'!$F$11+СВЦЭМ!$D$10+'СЕТ СН'!$F$6-'СЕТ СН'!$F$23</f>
        <v>980.90296649000004</v>
      </c>
      <c r="O27" s="36">
        <f>SUMIFS(СВЦЭМ!$D$33:$D$776,СВЦЭМ!$A$33:$A$776,$A27,СВЦЭМ!$B$33:$B$776,O$11)+'СЕТ СН'!$F$11+СВЦЭМ!$D$10+'СЕТ СН'!$F$6-'СЕТ СН'!$F$23</f>
        <v>987.62287904000004</v>
      </c>
      <c r="P27" s="36">
        <f>SUMIFS(СВЦЭМ!$D$33:$D$776,СВЦЭМ!$A$33:$A$776,$A27,СВЦЭМ!$B$33:$B$776,P$11)+'СЕТ СН'!$F$11+СВЦЭМ!$D$10+'СЕТ СН'!$F$6-'СЕТ СН'!$F$23</f>
        <v>991.38533404000009</v>
      </c>
      <c r="Q27" s="36">
        <f>SUMIFS(СВЦЭМ!$D$33:$D$776,СВЦЭМ!$A$33:$A$776,$A27,СВЦЭМ!$B$33:$B$776,Q$11)+'СЕТ СН'!$F$11+СВЦЭМ!$D$10+'СЕТ СН'!$F$6-'СЕТ СН'!$F$23</f>
        <v>984.03533031000006</v>
      </c>
      <c r="R27" s="36">
        <f>SUMIFS(СВЦЭМ!$D$33:$D$776,СВЦЭМ!$A$33:$A$776,$A27,СВЦЭМ!$B$33:$B$776,R$11)+'СЕТ СН'!$F$11+СВЦЭМ!$D$10+'СЕТ СН'!$F$6-'СЕТ СН'!$F$23</f>
        <v>978.08209711000006</v>
      </c>
      <c r="S27" s="36">
        <f>SUMIFS(СВЦЭМ!$D$33:$D$776,СВЦЭМ!$A$33:$A$776,$A27,СВЦЭМ!$B$33:$B$776,S$11)+'СЕТ СН'!$F$11+СВЦЭМ!$D$10+'СЕТ СН'!$F$6-'СЕТ СН'!$F$23</f>
        <v>974.58498852000002</v>
      </c>
      <c r="T27" s="36">
        <f>SUMIFS(СВЦЭМ!$D$33:$D$776,СВЦЭМ!$A$33:$A$776,$A27,СВЦЭМ!$B$33:$B$776,T$11)+'СЕТ СН'!$F$11+СВЦЭМ!$D$10+'СЕТ СН'!$F$6-'СЕТ СН'!$F$23</f>
        <v>967.8734985000001</v>
      </c>
      <c r="U27" s="36">
        <f>SUMIFS(СВЦЭМ!$D$33:$D$776,СВЦЭМ!$A$33:$A$776,$A27,СВЦЭМ!$B$33:$B$776,U$11)+'СЕТ СН'!$F$11+СВЦЭМ!$D$10+'СЕТ СН'!$F$6-'СЕТ СН'!$F$23</f>
        <v>954.91028887000004</v>
      </c>
      <c r="V27" s="36">
        <f>SUMIFS(СВЦЭМ!$D$33:$D$776,СВЦЭМ!$A$33:$A$776,$A27,СВЦЭМ!$B$33:$B$776,V$11)+'СЕТ СН'!$F$11+СВЦЭМ!$D$10+'СЕТ СН'!$F$6-'СЕТ СН'!$F$23</f>
        <v>938.83984007000004</v>
      </c>
      <c r="W27" s="36">
        <f>SUMIFS(СВЦЭМ!$D$33:$D$776,СВЦЭМ!$A$33:$A$776,$A27,СВЦЭМ!$B$33:$B$776,W$11)+'СЕТ СН'!$F$11+СВЦЭМ!$D$10+'СЕТ СН'!$F$6-'СЕТ СН'!$F$23</f>
        <v>947.92912497000009</v>
      </c>
      <c r="X27" s="36">
        <f>SUMIFS(СВЦЭМ!$D$33:$D$776,СВЦЭМ!$A$33:$A$776,$A27,СВЦЭМ!$B$33:$B$776,X$11)+'СЕТ СН'!$F$11+СВЦЭМ!$D$10+'СЕТ СН'!$F$6-'СЕТ СН'!$F$23</f>
        <v>962.0867305700001</v>
      </c>
      <c r="Y27" s="36">
        <f>SUMIFS(СВЦЭМ!$D$33:$D$776,СВЦЭМ!$A$33:$A$776,$A27,СВЦЭМ!$B$33:$B$776,Y$11)+'СЕТ СН'!$F$11+СВЦЭМ!$D$10+'СЕТ СН'!$F$6-'СЕТ СН'!$F$23</f>
        <v>976.95542563000004</v>
      </c>
    </row>
    <row r="28" spans="1:25" ht="15.75" x14ac:dyDescent="0.2">
      <c r="A28" s="35">
        <f t="shared" si="0"/>
        <v>43938</v>
      </c>
      <c r="B28" s="36">
        <f>SUMIFS(СВЦЭМ!$D$33:$D$776,СВЦЭМ!$A$33:$A$776,$A28,СВЦЭМ!$B$33:$B$776,B$11)+'СЕТ СН'!$F$11+СВЦЭМ!$D$10+'СЕТ СН'!$F$6-'СЕТ СН'!$F$23</f>
        <v>1066.9444603100001</v>
      </c>
      <c r="C28" s="36">
        <f>SUMIFS(СВЦЭМ!$D$33:$D$776,СВЦЭМ!$A$33:$A$776,$A28,СВЦЭМ!$B$33:$B$776,C$11)+'СЕТ СН'!$F$11+СВЦЭМ!$D$10+'СЕТ СН'!$F$6-'СЕТ СН'!$F$23</f>
        <v>1082.02103861</v>
      </c>
      <c r="D28" s="36">
        <f>SUMIFS(СВЦЭМ!$D$33:$D$776,СВЦЭМ!$A$33:$A$776,$A28,СВЦЭМ!$B$33:$B$776,D$11)+'СЕТ СН'!$F$11+СВЦЭМ!$D$10+'СЕТ СН'!$F$6-'СЕТ СН'!$F$23</f>
        <v>1105.9429740999999</v>
      </c>
      <c r="E28" s="36">
        <f>SUMIFS(СВЦЭМ!$D$33:$D$776,СВЦЭМ!$A$33:$A$776,$A28,СВЦЭМ!$B$33:$B$776,E$11)+'СЕТ СН'!$F$11+СВЦЭМ!$D$10+'СЕТ СН'!$F$6-'СЕТ СН'!$F$23</f>
        <v>1127.3884079300001</v>
      </c>
      <c r="F28" s="36">
        <f>SUMIFS(СВЦЭМ!$D$33:$D$776,СВЦЭМ!$A$33:$A$776,$A28,СВЦЭМ!$B$33:$B$776,F$11)+'СЕТ СН'!$F$11+СВЦЭМ!$D$10+'СЕТ СН'!$F$6-'СЕТ СН'!$F$23</f>
        <v>1125.5575813</v>
      </c>
      <c r="G28" s="36">
        <f>SUMIFS(СВЦЭМ!$D$33:$D$776,СВЦЭМ!$A$33:$A$776,$A28,СВЦЭМ!$B$33:$B$776,G$11)+'СЕТ СН'!$F$11+СВЦЭМ!$D$10+'СЕТ СН'!$F$6-'СЕТ СН'!$F$23</f>
        <v>1104.6819548899998</v>
      </c>
      <c r="H28" s="36">
        <f>SUMIFS(СВЦЭМ!$D$33:$D$776,СВЦЭМ!$A$33:$A$776,$A28,СВЦЭМ!$B$33:$B$776,H$11)+'СЕТ СН'!$F$11+СВЦЭМ!$D$10+'СЕТ СН'!$F$6-'СЕТ СН'!$F$23</f>
        <v>1072.3472784000001</v>
      </c>
      <c r="I28" s="36">
        <f>SUMIFS(СВЦЭМ!$D$33:$D$776,СВЦЭМ!$A$33:$A$776,$A28,СВЦЭМ!$B$33:$B$776,I$11)+'СЕТ СН'!$F$11+СВЦЭМ!$D$10+'СЕТ СН'!$F$6-'СЕТ СН'!$F$23</f>
        <v>1036.94218314</v>
      </c>
      <c r="J28" s="36">
        <f>SUMIFS(СВЦЭМ!$D$33:$D$776,СВЦЭМ!$A$33:$A$776,$A28,СВЦЭМ!$B$33:$B$776,J$11)+'СЕТ СН'!$F$11+СВЦЭМ!$D$10+'СЕТ СН'!$F$6-'СЕТ СН'!$F$23</f>
        <v>971.9241758600001</v>
      </c>
      <c r="K28" s="36">
        <f>SUMIFS(СВЦЭМ!$D$33:$D$776,СВЦЭМ!$A$33:$A$776,$A28,СВЦЭМ!$B$33:$B$776,K$11)+'СЕТ СН'!$F$11+СВЦЭМ!$D$10+'СЕТ СН'!$F$6-'СЕТ СН'!$F$23</f>
        <v>976.67680947000008</v>
      </c>
      <c r="L28" s="36">
        <f>SUMIFS(СВЦЭМ!$D$33:$D$776,СВЦЭМ!$A$33:$A$776,$A28,СВЦЭМ!$B$33:$B$776,L$11)+'СЕТ СН'!$F$11+СВЦЭМ!$D$10+'СЕТ СН'!$F$6-'СЕТ СН'!$F$23</f>
        <v>972.65074886000002</v>
      </c>
      <c r="M28" s="36">
        <f>SUMIFS(СВЦЭМ!$D$33:$D$776,СВЦЭМ!$A$33:$A$776,$A28,СВЦЭМ!$B$33:$B$776,M$11)+'СЕТ СН'!$F$11+СВЦЭМ!$D$10+'СЕТ СН'!$F$6-'СЕТ СН'!$F$23</f>
        <v>969.73831288000008</v>
      </c>
      <c r="N28" s="36">
        <f>SUMIFS(СВЦЭМ!$D$33:$D$776,СВЦЭМ!$A$33:$A$776,$A28,СВЦЭМ!$B$33:$B$776,N$11)+'СЕТ СН'!$F$11+СВЦЭМ!$D$10+'СЕТ СН'!$F$6-'СЕТ СН'!$F$23</f>
        <v>968.39649526000005</v>
      </c>
      <c r="O28" s="36">
        <f>SUMIFS(СВЦЭМ!$D$33:$D$776,СВЦЭМ!$A$33:$A$776,$A28,СВЦЭМ!$B$33:$B$776,O$11)+'СЕТ СН'!$F$11+СВЦЭМ!$D$10+'СЕТ СН'!$F$6-'СЕТ СН'!$F$23</f>
        <v>976.98142725000002</v>
      </c>
      <c r="P28" s="36">
        <f>SUMIFS(СВЦЭМ!$D$33:$D$776,СВЦЭМ!$A$33:$A$776,$A28,СВЦЭМ!$B$33:$B$776,P$11)+'СЕТ СН'!$F$11+СВЦЭМ!$D$10+'СЕТ СН'!$F$6-'СЕТ СН'!$F$23</f>
        <v>987.72032896000007</v>
      </c>
      <c r="Q28" s="36">
        <f>SUMIFS(СВЦЭМ!$D$33:$D$776,СВЦЭМ!$A$33:$A$776,$A28,СВЦЭМ!$B$33:$B$776,Q$11)+'СЕТ СН'!$F$11+СВЦЭМ!$D$10+'СЕТ СН'!$F$6-'СЕТ СН'!$F$23</f>
        <v>994.95943172000011</v>
      </c>
      <c r="R28" s="36">
        <f>SUMIFS(СВЦЭМ!$D$33:$D$776,СВЦЭМ!$A$33:$A$776,$A28,СВЦЭМ!$B$33:$B$776,R$11)+'СЕТ СН'!$F$11+СВЦЭМ!$D$10+'СЕТ СН'!$F$6-'СЕТ СН'!$F$23</f>
        <v>991.69306781000012</v>
      </c>
      <c r="S28" s="36">
        <f>SUMIFS(СВЦЭМ!$D$33:$D$776,СВЦЭМ!$A$33:$A$776,$A28,СВЦЭМ!$B$33:$B$776,S$11)+'СЕТ СН'!$F$11+СВЦЭМ!$D$10+'СЕТ СН'!$F$6-'СЕТ СН'!$F$23</f>
        <v>984.62339541000006</v>
      </c>
      <c r="T28" s="36">
        <f>SUMIFS(СВЦЭМ!$D$33:$D$776,СВЦЭМ!$A$33:$A$776,$A28,СВЦЭМ!$B$33:$B$776,T$11)+'СЕТ СН'!$F$11+СВЦЭМ!$D$10+'СЕТ СН'!$F$6-'СЕТ СН'!$F$23</f>
        <v>965.4093181400001</v>
      </c>
      <c r="U28" s="36">
        <f>SUMIFS(СВЦЭМ!$D$33:$D$776,СВЦЭМ!$A$33:$A$776,$A28,СВЦЭМ!$B$33:$B$776,U$11)+'СЕТ СН'!$F$11+СВЦЭМ!$D$10+'СЕТ СН'!$F$6-'СЕТ СН'!$F$23</f>
        <v>950.20591807000005</v>
      </c>
      <c r="V28" s="36">
        <f>SUMIFS(СВЦЭМ!$D$33:$D$776,СВЦЭМ!$A$33:$A$776,$A28,СВЦЭМ!$B$33:$B$776,V$11)+'СЕТ СН'!$F$11+СВЦЭМ!$D$10+'СЕТ СН'!$F$6-'СЕТ СН'!$F$23</f>
        <v>960.6504359700001</v>
      </c>
      <c r="W28" s="36">
        <f>SUMIFS(СВЦЭМ!$D$33:$D$776,СВЦЭМ!$A$33:$A$776,$A28,СВЦЭМ!$B$33:$B$776,W$11)+'СЕТ СН'!$F$11+СВЦЭМ!$D$10+'СЕТ СН'!$F$6-'СЕТ СН'!$F$23</f>
        <v>960.3119376300001</v>
      </c>
      <c r="X28" s="36">
        <f>SUMIFS(СВЦЭМ!$D$33:$D$776,СВЦЭМ!$A$33:$A$776,$A28,СВЦЭМ!$B$33:$B$776,X$11)+'СЕТ СН'!$F$11+СВЦЭМ!$D$10+'СЕТ СН'!$F$6-'СЕТ СН'!$F$23</f>
        <v>967.81042208000008</v>
      </c>
      <c r="Y28" s="36">
        <f>SUMIFS(СВЦЭМ!$D$33:$D$776,СВЦЭМ!$A$33:$A$776,$A28,СВЦЭМ!$B$33:$B$776,Y$11)+'СЕТ СН'!$F$11+СВЦЭМ!$D$10+'СЕТ СН'!$F$6-'СЕТ СН'!$F$23</f>
        <v>970.85034205000011</v>
      </c>
    </row>
    <row r="29" spans="1:25" ht="15.75" x14ac:dyDescent="0.2">
      <c r="A29" s="35">
        <f t="shared" si="0"/>
        <v>43939</v>
      </c>
      <c r="B29" s="36">
        <f>SUMIFS(СВЦЭМ!$D$33:$D$776,СВЦЭМ!$A$33:$A$776,$A29,СВЦЭМ!$B$33:$B$776,B$11)+'СЕТ СН'!$F$11+СВЦЭМ!$D$10+'СЕТ СН'!$F$6-'СЕТ СН'!$F$23</f>
        <v>1091.7821272900001</v>
      </c>
      <c r="C29" s="36">
        <f>SUMIFS(СВЦЭМ!$D$33:$D$776,СВЦЭМ!$A$33:$A$776,$A29,СВЦЭМ!$B$33:$B$776,C$11)+'СЕТ СН'!$F$11+СВЦЭМ!$D$10+'СЕТ СН'!$F$6-'СЕТ СН'!$F$23</f>
        <v>1138.22268646</v>
      </c>
      <c r="D29" s="36">
        <f>SUMIFS(СВЦЭМ!$D$33:$D$776,СВЦЭМ!$A$33:$A$776,$A29,СВЦЭМ!$B$33:$B$776,D$11)+'СЕТ СН'!$F$11+СВЦЭМ!$D$10+'СЕТ СН'!$F$6-'СЕТ СН'!$F$23</f>
        <v>1146.7333930299999</v>
      </c>
      <c r="E29" s="36">
        <f>SUMIFS(СВЦЭМ!$D$33:$D$776,СВЦЭМ!$A$33:$A$776,$A29,СВЦЭМ!$B$33:$B$776,E$11)+'СЕТ СН'!$F$11+СВЦЭМ!$D$10+'СЕТ СН'!$F$6-'СЕТ СН'!$F$23</f>
        <v>1158.83658382</v>
      </c>
      <c r="F29" s="36">
        <f>SUMIFS(СВЦЭМ!$D$33:$D$776,СВЦЭМ!$A$33:$A$776,$A29,СВЦЭМ!$B$33:$B$776,F$11)+'СЕТ СН'!$F$11+СВЦЭМ!$D$10+'СЕТ СН'!$F$6-'СЕТ СН'!$F$23</f>
        <v>1155.3006890699999</v>
      </c>
      <c r="G29" s="36">
        <f>SUMIFS(СВЦЭМ!$D$33:$D$776,СВЦЭМ!$A$33:$A$776,$A29,СВЦЭМ!$B$33:$B$776,G$11)+'СЕТ СН'!$F$11+СВЦЭМ!$D$10+'СЕТ СН'!$F$6-'СЕТ СН'!$F$23</f>
        <v>1156.2030233799999</v>
      </c>
      <c r="H29" s="36">
        <f>SUMIFS(СВЦЭМ!$D$33:$D$776,СВЦЭМ!$A$33:$A$776,$A29,СВЦЭМ!$B$33:$B$776,H$11)+'СЕТ СН'!$F$11+СВЦЭМ!$D$10+'СЕТ СН'!$F$6-'СЕТ СН'!$F$23</f>
        <v>1147.1388808699999</v>
      </c>
      <c r="I29" s="36">
        <f>SUMIFS(СВЦЭМ!$D$33:$D$776,СВЦЭМ!$A$33:$A$776,$A29,СВЦЭМ!$B$33:$B$776,I$11)+'СЕТ СН'!$F$11+СВЦЭМ!$D$10+'СЕТ СН'!$F$6-'СЕТ СН'!$F$23</f>
        <v>1113.9263715799998</v>
      </c>
      <c r="J29" s="36">
        <f>SUMIFS(СВЦЭМ!$D$33:$D$776,СВЦЭМ!$A$33:$A$776,$A29,СВЦЭМ!$B$33:$B$776,J$11)+'СЕТ СН'!$F$11+СВЦЭМ!$D$10+'СЕТ СН'!$F$6-'СЕТ СН'!$F$23</f>
        <v>1022.1327994300001</v>
      </c>
      <c r="K29" s="36">
        <f>SUMIFS(СВЦЭМ!$D$33:$D$776,СВЦЭМ!$A$33:$A$776,$A29,СВЦЭМ!$B$33:$B$776,K$11)+'СЕТ СН'!$F$11+СВЦЭМ!$D$10+'СЕТ СН'!$F$6-'СЕТ СН'!$F$23</f>
        <v>1007.8505585500001</v>
      </c>
      <c r="L29" s="36">
        <f>SUMIFS(СВЦЭМ!$D$33:$D$776,СВЦЭМ!$A$33:$A$776,$A29,СВЦЭМ!$B$33:$B$776,L$11)+'СЕТ СН'!$F$11+СВЦЭМ!$D$10+'СЕТ СН'!$F$6-'СЕТ СН'!$F$23</f>
        <v>1002.0725440000001</v>
      </c>
      <c r="M29" s="36">
        <f>SUMIFS(СВЦЭМ!$D$33:$D$776,СВЦЭМ!$A$33:$A$776,$A29,СВЦЭМ!$B$33:$B$776,M$11)+'СЕТ СН'!$F$11+СВЦЭМ!$D$10+'СЕТ СН'!$F$6-'СЕТ СН'!$F$23</f>
        <v>998.71079821000012</v>
      </c>
      <c r="N29" s="36">
        <f>SUMIFS(СВЦЭМ!$D$33:$D$776,СВЦЭМ!$A$33:$A$776,$A29,СВЦЭМ!$B$33:$B$776,N$11)+'СЕТ СН'!$F$11+СВЦЭМ!$D$10+'СЕТ СН'!$F$6-'СЕТ СН'!$F$23</f>
        <v>1012.6166654300001</v>
      </c>
      <c r="O29" s="36">
        <f>SUMIFS(СВЦЭМ!$D$33:$D$776,СВЦЭМ!$A$33:$A$776,$A29,СВЦЭМ!$B$33:$B$776,O$11)+'СЕТ СН'!$F$11+СВЦЭМ!$D$10+'СЕТ СН'!$F$6-'СЕТ СН'!$F$23</f>
        <v>1033.26192887</v>
      </c>
      <c r="P29" s="36">
        <f>SUMIFS(СВЦЭМ!$D$33:$D$776,СВЦЭМ!$A$33:$A$776,$A29,СВЦЭМ!$B$33:$B$776,P$11)+'СЕТ СН'!$F$11+СВЦЭМ!$D$10+'СЕТ СН'!$F$6-'СЕТ СН'!$F$23</f>
        <v>1044.68469039</v>
      </c>
      <c r="Q29" s="36">
        <f>SUMIFS(СВЦЭМ!$D$33:$D$776,СВЦЭМ!$A$33:$A$776,$A29,СВЦЭМ!$B$33:$B$776,Q$11)+'СЕТ СН'!$F$11+СВЦЭМ!$D$10+'СЕТ СН'!$F$6-'СЕТ СН'!$F$23</f>
        <v>1052.3806274000001</v>
      </c>
      <c r="R29" s="36">
        <f>SUMIFS(СВЦЭМ!$D$33:$D$776,СВЦЭМ!$A$33:$A$776,$A29,СВЦЭМ!$B$33:$B$776,R$11)+'СЕТ СН'!$F$11+СВЦЭМ!$D$10+'СЕТ СН'!$F$6-'СЕТ СН'!$F$23</f>
        <v>1047.99466196</v>
      </c>
      <c r="S29" s="36">
        <f>SUMIFS(СВЦЭМ!$D$33:$D$776,СВЦЭМ!$A$33:$A$776,$A29,СВЦЭМ!$B$33:$B$776,S$11)+'СЕТ СН'!$F$11+СВЦЭМ!$D$10+'СЕТ СН'!$F$6-'СЕТ СН'!$F$23</f>
        <v>1041.83299913</v>
      </c>
      <c r="T29" s="36">
        <f>SUMIFS(СВЦЭМ!$D$33:$D$776,СВЦЭМ!$A$33:$A$776,$A29,СВЦЭМ!$B$33:$B$776,T$11)+'СЕТ СН'!$F$11+СВЦЭМ!$D$10+'СЕТ СН'!$F$6-'СЕТ СН'!$F$23</f>
        <v>1017.29135884</v>
      </c>
      <c r="U29" s="36">
        <f>SUMIFS(СВЦЭМ!$D$33:$D$776,СВЦЭМ!$A$33:$A$776,$A29,СВЦЭМ!$B$33:$B$776,U$11)+'СЕТ СН'!$F$11+СВЦЭМ!$D$10+'СЕТ СН'!$F$6-'СЕТ СН'!$F$23</f>
        <v>979.92747393000002</v>
      </c>
      <c r="V29" s="36">
        <f>SUMIFS(СВЦЭМ!$D$33:$D$776,СВЦЭМ!$A$33:$A$776,$A29,СВЦЭМ!$B$33:$B$776,V$11)+'СЕТ СН'!$F$11+СВЦЭМ!$D$10+'СЕТ СН'!$F$6-'СЕТ СН'!$F$23</f>
        <v>968.86483716000009</v>
      </c>
      <c r="W29" s="36">
        <f>SUMIFS(СВЦЭМ!$D$33:$D$776,СВЦЭМ!$A$33:$A$776,$A29,СВЦЭМ!$B$33:$B$776,W$11)+'СЕТ СН'!$F$11+СВЦЭМ!$D$10+'СЕТ СН'!$F$6-'СЕТ СН'!$F$23</f>
        <v>984.14784328000007</v>
      </c>
      <c r="X29" s="36">
        <f>SUMIFS(СВЦЭМ!$D$33:$D$776,СВЦЭМ!$A$33:$A$776,$A29,СВЦЭМ!$B$33:$B$776,X$11)+'СЕТ СН'!$F$11+СВЦЭМ!$D$10+'СЕТ СН'!$F$6-'СЕТ СН'!$F$23</f>
        <v>1005.4361784600001</v>
      </c>
      <c r="Y29" s="36">
        <f>SUMIFS(СВЦЭМ!$D$33:$D$776,СВЦЭМ!$A$33:$A$776,$A29,СВЦЭМ!$B$33:$B$776,Y$11)+'СЕТ СН'!$F$11+СВЦЭМ!$D$10+'СЕТ СН'!$F$6-'СЕТ СН'!$F$23</f>
        <v>1048.0139104300001</v>
      </c>
    </row>
    <row r="30" spans="1:25" ht="15.75" x14ac:dyDescent="0.2">
      <c r="A30" s="35">
        <f t="shared" si="0"/>
        <v>43940</v>
      </c>
      <c r="B30" s="36">
        <f>SUMIFS(СВЦЭМ!$D$33:$D$776,СВЦЭМ!$A$33:$A$776,$A30,СВЦЭМ!$B$33:$B$776,B$11)+'СЕТ СН'!$F$11+СВЦЭМ!$D$10+'СЕТ СН'!$F$6-'СЕТ СН'!$F$23</f>
        <v>1101.1048515699999</v>
      </c>
      <c r="C30" s="36">
        <f>SUMIFS(СВЦЭМ!$D$33:$D$776,СВЦЭМ!$A$33:$A$776,$A30,СВЦЭМ!$B$33:$B$776,C$11)+'СЕТ СН'!$F$11+СВЦЭМ!$D$10+'СЕТ СН'!$F$6-'СЕТ СН'!$F$23</f>
        <v>1103.9031857699999</v>
      </c>
      <c r="D30" s="36">
        <f>SUMIFS(СВЦЭМ!$D$33:$D$776,СВЦЭМ!$A$33:$A$776,$A30,СВЦЭМ!$B$33:$B$776,D$11)+'СЕТ СН'!$F$11+СВЦЭМ!$D$10+'СЕТ СН'!$F$6-'СЕТ СН'!$F$23</f>
        <v>1091.26365162</v>
      </c>
      <c r="E30" s="36">
        <f>SUMIFS(СВЦЭМ!$D$33:$D$776,СВЦЭМ!$A$33:$A$776,$A30,СВЦЭМ!$B$33:$B$776,E$11)+'СЕТ СН'!$F$11+СВЦЭМ!$D$10+'СЕТ СН'!$F$6-'СЕТ СН'!$F$23</f>
        <v>1101.26562515</v>
      </c>
      <c r="F30" s="36">
        <f>SUMIFS(СВЦЭМ!$D$33:$D$776,СВЦЭМ!$A$33:$A$776,$A30,СВЦЭМ!$B$33:$B$776,F$11)+'СЕТ СН'!$F$11+СВЦЭМ!$D$10+'СЕТ СН'!$F$6-'СЕТ СН'!$F$23</f>
        <v>1097.2444586699999</v>
      </c>
      <c r="G30" s="36">
        <f>SUMIFS(СВЦЭМ!$D$33:$D$776,СВЦЭМ!$A$33:$A$776,$A30,СВЦЭМ!$B$33:$B$776,G$11)+'СЕТ СН'!$F$11+СВЦЭМ!$D$10+'СЕТ СН'!$F$6-'СЕТ СН'!$F$23</f>
        <v>1105.5610267500001</v>
      </c>
      <c r="H30" s="36">
        <f>SUMIFS(СВЦЭМ!$D$33:$D$776,СВЦЭМ!$A$33:$A$776,$A30,СВЦЭМ!$B$33:$B$776,H$11)+'СЕТ СН'!$F$11+СВЦЭМ!$D$10+'СЕТ СН'!$F$6-'СЕТ СН'!$F$23</f>
        <v>1105.1484285199999</v>
      </c>
      <c r="I30" s="36">
        <f>SUMIFS(СВЦЭМ!$D$33:$D$776,СВЦЭМ!$A$33:$A$776,$A30,СВЦЭМ!$B$33:$B$776,I$11)+'СЕТ СН'!$F$11+СВЦЭМ!$D$10+'СЕТ СН'!$F$6-'СЕТ СН'!$F$23</f>
        <v>1063.8287396200001</v>
      </c>
      <c r="J30" s="36">
        <f>SUMIFS(СВЦЭМ!$D$33:$D$776,СВЦЭМ!$A$33:$A$776,$A30,СВЦЭМ!$B$33:$B$776,J$11)+'СЕТ СН'!$F$11+СВЦЭМ!$D$10+'СЕТ СН'!$F$6-'СЕТ СН'!$F$23</f>
        <v>999.72094315000004</v>
      </c>
      <c r="K30" s="36">
        <f>SUMIFS(СВЦЭМ!$D$33:$D$776,СВЦЭМ!$A$33:$A$776,$A30,СВЦЭМ!$B$33:$B$776,K$11)+'СЕТ СН'!$F$11+СВЦЭМ!$D$10+'СЕТ СН'!$F$6-'СЕТ СН'!$F$23</f>
        <v>991.44892802000004</v>
      </c>
      <c r="L30" s="36">
        <f>SUMIFS(СВЦЭМ!$D$33:$D$776,СВЦЭМ!$A$33:$A$776,$A30,СВЦЭМ!$B$33:$B$776,L$11)+'СЕТ СН'!$F$11+СВЦЭМ!$D$10+'СЕТ СН'!$F$6-'СЕТ СН'!$F$23</f>
        <v>994.96771397000009</v>
      </c>
      <c r="M30" s="36">
        <f>SUMIFS(СВЦЭМ!$D$33:$D$776,СВЦЭМ!$A$33:$A$776,$A30,СВЦЭМ!$B$33:$B$776,M$11)+'СЕТ СН'!$F$11+СВЦЭМ!$D$10+'СЕТ СН'!$F$6-'СЕТ СН'!$F$23</f>
        <v>1016.7870604300001</v>
      </c>
      <c r="N30" s="36">
        <f>SUMIFS(СВЦЭМ!$D$33:$D$776,СВЦЭМ!$A$33:$A$776,$A30,СВЦЭМ!$B$33:$B$776,N$11)+'СЕТ СН'!$F$11+СВЦЭМ!$D$10+'СЕТ СН'!$F$6-'СЕТ СН'!$F$23</f>
        <v>1044.7398027500001</v>
      </c>
      <c r="O30" s="36">
        <f>SUMIFS(СВЦЭМ!$D$33:$D$776,СВЦЭМ!$A$33:$A$776,$A30,СВЦЭМ!$B$33:$B$776,O$11)+'СЕТ СН'!$F$11+СВЦЭМ!$D$10+'СЕТ СН'!$F$6-'СЕТ СН'!$F$23</f>
        <v>1057.55397309</v>
      </c>
      <c r="P30" s="36">
        <f>SUMIFS(СВЦЭМ!$D$33:$D$776,СВЦЭМ!$A$33:$A$776,$A30,СВЦЭМ!$B$33:$B$776,P$11)+'СЕТ СН'!$F$11+СВЦЭМ!$D$10+'СЕТ СН'!$F$6-'СЕТ СН'!$F$23</f>
        <v>1063.4083057600001</v>
      </c>
      <c r="Q30" s="36">
        <f>SUMIFS(СВЦЭМ!$D$33:$D$776,СВЦЭМ!$A$33:$A$776,$A30,СВЦЭМ!$B$33:$B$776,Q$11)+'СЕТ СН'!$F$11+СВЦЭМ!$D$10+'СЕТ СН'!$F$6-'СЕТ СН'!$F$23</f>
        <v>1067.4295831700001</v>
      </c>
      <c r="R30" s="36">
        <f>SUMIFS(СВЦЭМ!$D$33:$D$776,СВЦЭМ!$A$33:$A$776,$A30,СВЦЭМ!$B$33:$B$776,R$11)+'СЕТ СН'!$F$11+СВЦЭМ!$D$10+'СЕТ СН'!$F$6-'СЕТ СН'!$F$23</f>
        <v>1057.9162998500001</v>
      </c>
      <c r="S30" s="36">
        <f>SUMIFS(СВЦЭМ!$D$33:$D$776,СВЦЭМ!$A$33:$A$776,$A30,СВЦЭМ!$B$33:$B$776,S$11)+'СЕТ СН'!$F$11+СВЦЭМ!$D$10+'СЕТ СН'!$F$6-'СЕТ СН'!$F$23</f>
        <v>1051.6251130999999</v>
      </c>
      <c r="T30" s="36">
        <f>SUMIFS(СВЦЭМ!$D$33:$D$776,СВЦЭМ!$A$33:$A$776,$A30,СВЦЭМ!$B$33:$B$776,T$11)+'СЕТ СН'!$F$11+СВЦЭМ!$D$10+'СЕТ СН'!$F$6-'СЕТ СН'!$F$23</f>
        <v>1034.9146687699999</v>
      </c>
      <c r="U30" s="36">
        <f>SUMIFS(СВЦЭМ!$D$33:$D$776,СВЦЭМ!$A$33:$A$776,$A30,СВЦЭМ!$B$33:$B$776,U$11)+'СЕТ СН'!$F$11+СВЦЭМ!$D$10+'СЕТ СН'!$F$6-'СЕТ СН'!$F$23</f>
        <v>1027.6991134699999</v>
      </c>
      <c r="V30" s="36">
        <f>SUMIFS(СВЦЭМ!$D$33:$D$776,СВЦЭМ!$A$33:$A$776,$A30,СВЦЭМ!$B$33:$B$776,V$11)+'СЕТ СН'!$F$11+СВЦЭМ!$D$10+'СЕТ СН'!$F$6-'СЕТ СН'!$F$23</f>
        <v>992.50770544000011</v>
      </c>
      <c r="W30" s="36">
        <f>SUMIFS(СВЦЭМ!$D$33:$D$776,СВЦЭМ!$A$33:$A$776,$A30,СВЦЭМ!$B$33:$B$776,W$11)+'СЕТ СН'!$F$11+СВЦЭМ!$D$10+'СЕТ СН'!$F$6-'СЕТ СН'!$F$23</f>
        <v>997.65202855000007</v>
      </c>
      <c r="X30" s="36">
        <f>SUMIFS(СВЦЭМ!$D$33:$D$776,СВЦЭМ!$A$33:$A$776,$A30,СВЦЭМ!$B$33:$B$776,X$11)+'СЕТ СН'!$F$11+СВЦЭМ!$D$10+'СЕТ СН'!$F$6-'СЕТ СН'!$F$23</f>
        <v>1030.0126661300001</v>
      </c>
      <c r="Y30" s="36">
        <f>SUMIFS(СВЦЭМ!$D$33:$D$776,СВЦЭМ!$A$33:$A$776,$A30,СВЦЭМ!$B$33:$B$776,Y$11)+'СЕТ СН'!$F$11+СВЦЭМ!$D$10+'СЕТ СН'!$F$6-'СЕТ СН'!$F$23</f>
        <v>1073.39756949</v>
      </c>
    </row>
    <row r="31" spans="1:25" ht="15.75" x14ac:dyDescent="0.2">
      <c r="A31" s="35">
        <f t="shared" si="0"/>
        <v>43941</v>
      </c>
      <c r="B31" s="36">
        <f>SUMIFS(СВЦЭМ!$D$33:$D$776,СВЦЭМ!$A$33:$A$776,$A31,СВЦЭМ!$B$33:$B$776,B$11)+'СЕТ СН'!$F$11+СВЦЭМ!$D$10+'СЕТ СН'!$F$6-'СЕТ СН'!$F$23</f>
        <v>1117.45979124</v>
      </c>
      <c r="C31" s="36">
        <f>SUMIFS(СВЦЭМ!$D$33:$D$776,СВЦЭМ!$A$33:$A$776,$A31,СВЦЭМ!$B$33:$B$776,C$11)+'СЕТ СН'!$F$11+СВЦЭМ!$D$10+'СЕТ СН'!$F$6-'СЕТ СН'!$F$23</f>
        <v>1141.68442344</v>
      </c>
      <c r="D31" s="36">
        <f>SUMIFS(СВЦЭМ!$D$33:$D$776,СВЦЭМ!$A$33:$A$776,$A31,СВЦЭМ!$B$33:$B$776,D$11)+'СЕТ СН'!$F$11+СВЦЭМ!$D$10+'СЕТ СН'!$F$6-'СЕТ СН'!$F$23</f>
        <v>1174.17550213</v>
      </c>
      <c r="E31" s="36">
        <f>SUMIFS(СВЦЭМ!$D$33:$D$776,СВЦЭМ!$A$33:$A$776,$A31,СВЦЭМ!$B$33:$B$776,E$11)+'СЕТ СН'!$F$11+СВЦЭМ!$D$10+'СЕТ СН'!$F$6-'СЕТ СН'!$F$23</f>
        <v>1188.1195143699999</v>
      </c>
      <c r="F31" s="36">
        <f>SUMIFS(СВЦЭМ!$D$33:$D$776,СВЦЭМ!$A$33:$A$776,$A31,СВЦЭМ!$B$33:$B$776,F$11)+'СЕТ СН'!$F$11+СВЦЭМ!$D$10+'СЕТ СН'!$F$6-'СЕТ СН'!$F$23</f>
        <v>1182.7004326700001</v>
      </c>
      <c r="G31" s="36">
        <f>SUMIFS(СВЦЭМ!$D$33:$D$776,СВЦЭМ!$A$33:$A$776,$A31,СВЦЭМ!$B$33:$B$776,G$11)+'СЕТ СН'!$F$11+СВЦЭМ!$D$10+'СЕТ СН'!$F$6-'СЕТ СН'!$F$23</f>
        <v>1174.4800201</v>
      </c>
      <c r="H31" s="36">
        <f>SUMIFS(СВЦЭМ!$D$33:$D$776,СВЦЭМ!$A$33:$A$776,$A31,СВЦЭМ!$B$33:$B$776,H$11)+'СЕТ СН'!$F$11+СВЦЭМ!$D$10+'СЕТ СН'!$F$6-'СЕТ СН'!$F$23</f>
        <v>1139.5326602999999</v>
      </c>
      <c r="I31" s="36">
        <f>SUMIFS(СВЦЭМ!$D$33:$D$776,СВЦЭМ!$A$33:$A$776,$A31,СВЦЭМ!$B$33:$B$776,I$11)+'СЕТ СН'!$F$11+СВЦЭМ!$D$10+'СЕТ СН'!$F$6-'СЕТ СН'!$F$23</f>
        <v>1084.3591791000001</v>
      </c>
      <c r="J31" s="36">
        <f>SUMIFS(СВЦЭМ!$D$33:$D$776,СВЦЭМ!$A$33:$A$776,$A31,СВЦЭМ!$B$33:$B$776,J$11)+'СЕТ СН'!$F$11+СВЦЭМ!$D$10+'СЕТ СН'!$F$6-'СЕТ СН'!$F$23</f>
        <v>990.9945181600001</v>
      </c>
      <c r="K31" s="36">
        <f>SUMIFS(СВЦЭМ!$D$33:$D$776,СВЦЭМ!$A$33:$A$776,$A31,СВЦЭМ!$B$33:$B$776,K$11)+'СЕТ СН'!$F$11+СВЦЭМ!$D$10+'СЕТ СН'!$F$6-'СЕТ СН'!$F$23</f>
        <v>976.94280318000006</v>
      </c>
      <c r="L31" s="36">
        <f>SUMIFS(СВЦЭМ!$D$33:$D$776,СВЦЭМ!$A$33:$A$776,$A31,СВЦЭМ!$B$33:$B$776,L$11)+'СЕТ СН'!$F$11+СВЦЭМ!$D$10+'СЕТ СН'!$F$6-'СЕТ СН'!$F$23</f>
        <v>984.04188784000007</v>
      </c>
      <c r="M31" s="36">
        <f>SUMIFS(СВЦЭМ!$D$33:$D$776,СВЦЭМ!$A$33:$A$776,$A31,СВЦЭМ!$B$33:$B$776,M$11)+'СЕТ СН'!$F$11+СВЦЭМ!$D$10+'СЕТ СН'!$F$6-'СЕТ СН'!$F$23</f>
        <v>991.98659530000009</v>
      </c>
      <c r="N31" s="36">
        <f>SUMIFS(СВЦЭМ!$D$33:$D$776,СВЦЭМ!$A$33:$A$776,$A31,СВЦЭМ!$B$33:$B$776,N$11)+'СЕТ СН'!$F$11+СВЦЭМ!$D$10+'СЕТ СН'!$F$6-'СЕТ СН'!$F$23</f>
        <v>999.05346100000008</v>
      </c>
      <c r="O31" s="36">
        <f>SUMIFS(СВЦЭМ!$D$33:$D$776,СВЦЭМ!$A$33:$A$776,$A31,СВЦЭМ!$B$33:$B$776,O$11)+'СЕТ СН'!$F$11+СВЦЭМ!$D$10+'СЕТ СН'!$F$6-'СЕТ СН'!$F$23</f>
        <v>1009.2251572800001</v>
      </c>
      <c r="P31" s="36">
        <f>SUMIFS(СВЦЭМ!$D$33:$D$776,СВЦЭМ!$A$33:$A$776,$A31,СВЦЭМ!$B$33:$B$776,P$11)+'СЕТ СН'!$F$11+СВЦЭМ!$D$10+'СЕТ СН'!$F$6-'СЕТ СН'!$F$23</f>
        <v>1016.3166683000001</v>
      </c>
      <c r="Q31" s="36">
        <f>SUMIFS(СВЦЭМ!$D$33:$D$776,СВЦЭМ!$A$33:$A$776,$A31,СВЦЭМ!$B$33:$B$776,Q$11)+'СЕТ СН'!$F$11+СВЦЭМ!$D$10+'СЕТ СН'!$F$6-'СЕТ СН'!$F$23</f>
        <v>1024.75355468</v>
      </c>
      <c r="R31" s="36">
        <f>SUMIFS(СВЦЭМ!$D$33:$D$776,СВЦЭМ!$A$33:$A$776,$A31,СВЦЭМ!$B$33:$B$776,R$11)+'СЕТ СН'!$F$11+СВЦЭМ!$D$10+'СЕТ СН'!$F$6-'СЕТ СН'!$F$23</f>
        <v>1022.9656306100001</v>
      </c>
      <c r="S31" s="36">
        <f>SUMIFS(СВЦЭМ!$D$33:$D$776,СВЦЭМ!$A$33:$A$776,$A31,СВЦЭМ!$B$33:$B$776,S$11)+'СЕТ СН'!$F$11+СВЦЭМ!$D$10+'СЕТ СН'!$F$6-'СЕТ СН'!$F$23</f>
        <v>1028.13438279</v>
      </c>
      <c r="T31" s="36">
        <f>SUMIFS(СВЦЭМ!$D$33:$D$776,СВЦЭМ!$A$33:$A$776,$A31,СВЦЭМ!$B$33:$B$776,T$11)+'СЕТ СН'!$F$11+СВЦЭМ!$D$10+'СЕТ СН'!$F$6-'СЕТ СН'!$F$23</f>
        <v>1018.0990392900001</v>
      </c>
      <c r="U31" s="36">
        <f>SUMIFS(СВЦЭМ!$D$33:$D$776,СВЦЭМ!$A$33:$A$776,$A31,СВЦЭМ!$B$33:$B$776,U$11)+'СЕТ СН'!$F$11+СВЦЭМ!$D$10+'СЕТ СН'!$F$6-'СЕТ СН'!$F$23</f>
        <v>1002.7142535600001</v>
      </c>
      <c r="V31" s="36">
        <f>SUMIFS(СВЦЭМ!$D$33:$D$776,СВЦЭМ!$A$33:$A$776,$A31,СВЦЭМ!$B$33:$B$776,V$11)+'СЕТ СН'!$F$11+СВЦЭМ!$D$10+'СЕТ СН'!$F$6-'СЕТ СН'!$F$23</f>
        <v>992.83387377000008</v>
      </c>
      <c r="W31" s="36">
        <f>SUMIFS(СВЦЭМ!$D$33:$D$776,СВЦЭМ!$A$33:$A$776,$A31,СВЦЭМ!$B$33:$B$776,W$11)+'СЕТ СН'!$F$11+СВЦЭМ!$D$10+'СЕТ СН'!$F$6-'СЕТ СН'!$F$23</f>
        <v>995.61833365000007</v>
      </c>
      <c r="X31" s="36">
        <f>SUMIFS(СВЦЭМ!$D$33:$D$776,СВЦЭМ!$A$33:$A$776,$A31,СВЦЭМ!$B$33:$B$776,X$11)+'СЕТ СН'!$F$11+СВЦЭМ!$D$10+'СЕТ СН'!$F$6-'СЕТ СН'!$F$23</f>
        <v>990.65763326000013</v>
      </c>
      <c r="Y31" s="36">
        <f>SUMIFS(СВЦЭМ!$D$33:$D$776,СВЦЭМ!$A$33:$A$776,$A31,СВЦЭМ!$B$33:$B$776,Y$11)+'СЕТ СН'!$F$11+СВЦЭМ!$D$10+'СЕТ СН'!$F$6-'СЕТ СН'!$F$23</f>
        <v>1030.50599173</v>
      </c>
    </row>
    <row r="32" spans="1:25" ht="15.75" x14ac:dyDescent="0.2">
      <c r="A32" s="35">
        <f t="shared" si="0"/>
        <v>43942</v>
      </c>
      <c r="B32" s="36">
        <f>SUMIFS(СВЦЭМ!$D$33:$D$776,СВЦЭМ!$A$33:$A$776,$A32,СВЦЭМ!$B$33:$B$776,B$11)+'СЕТ СН'!$F$11+СВЦЭМ!$D$10+'СЕТ СН'!$F$6-'СЕТ СН'!$F$23</f>
        <v>1115.53279595</v>
      </c>
      <c r="C32" s="36">
        <f>SUMIFS(СВЦЭМ!$D$33:$D$776,СВЦЭМ!$A$33:$A$776,$A32,СВЦЭМ!$B$33:$B$776,C$11)+'СЕТ СН'!$F$11+СВЦЭМ!$D$10+'СЕТ СН'!$F$6-'СЕТ СН'!$F$23</f>
        <v>1147.9034775699999</v>
      </c>
      <c r="D32" s="36">
        <f>SUMIFS(СВЦЭМ!$D$33:$D$776,СВЦЭМ!$A$33:$A$776,$A32,СВЦЭМ!$B$33:$B$776,D$11)+'СЕТ СН'!$F$11+СВЦЭМ!$D$10+'СЕТ СН'!$F$6-'СЕТ СН'!$F$23</f>
        <v>1170.0995113399999</v>
      </c>
      <c r="E32" s="36">
        <f>SUMIFS(СВЦЭМ!$D$33:$D$776,СВЦЭМ!$A$33:$A$776,$A32,СВЦЭМ!$B$33:$B$776,E$11)+'СЕТ СН'!$F$11+СВЦЭМ!$D$10+'СЕТ СН'!$F$6-'СЕТ СН'!$F$23</f>
        <v>1179.97928198</v>
      </c>
      <c r="F32" s="36">
        <f>SUMIFS(СВЦЭМ!$D$33:$D$776,СВЦЭМ!$A$33:$A$776,$A32,СВЦЭМ!$B$33:$B$776,F$11)+'СЕТ СН'!$F$11+СВЦЭМ!$D$10+'СЕТ СН'!$F$6-'СЕТ СН'!$F$23</f>
        <v>1171.65556767</v>
      </c>
      <c r="G32" s="36">
        <f>SUMIFS(СВЦЭМ!$D$33:$D$776,СВЦЭМ!$A$33:$A$776,$A32,СВЦЭМ!$B$33:$B$776,G$11)+'СЕТ СН'!$F$11+СВЦЭМ!$D$10+'СЕТ СН'!$F$6-'СЕТ СН'!$F$23</f>
        <v>1161.76239891</v>
      </c>
      <c r="H32" s="36">
        <f>SUMIFS(СВЦЭМ!$D$33:$D$776,СВЦЭМ!$A$33:$A$776,$A32,СВЦЭМ!$B$33:$B$776,H$11)+'СЕТ СН'!$F$11+СВЦЭМ!$D$10+'СЕТ СН'!$F$6-'СЕТ СН'!$F$23</f>
        <v>1105.08060716</v>
      </c>
      <c r="I32" s="36">
        <f>SUMIFS(СВЦЭМ!$D$33:$D$776,СВЦЭМ!$A$33:$A$776,$A32,СВЦЭМ!$B$33:$B$776,I$11)+'СЕТ СН'!$F$11+СВЦЭМ!$D$10+'СЕТ СН'!$F$6-'СЕТ СН'!$F$23</f>
        <v>1065.8297729400001</v>
      </c>
      <c r="J32" s="36">
        <f>SUMIFS(СВЦЭМ!$D$33:$D$776,СВЦЭМ!$A$33:$A$776,$A32,СВЦЭМ!$B$33:$B$776,J$11)+'СЕТ СН'!$F$11+СВЦЭМ!$D$10+'СЕТ СН'!$F$6-'СЕТ СН'!$F$23</f>
        <v>1003.6238177500001</v>
      </c>
      <c r="K32" s="36">
        <f>SUMIFS(СВЦЭМ!$D$33:$D$776,СВЦЭМ!$A$33:$A$776,$A32,СВЦЭМ!$B$33:$B$776,K$11)+'СЕТ СН'!$F$11+СВЦЭМ!$D$10+'СЕТ СН'!$F$6-'СЕТ СН'!$F$23</f>
        <v>1002.47794767</v>
      </c>
      <c r="L32" s="36">
        <f>SUMIFS(СВЦЭМ!$D$33:$D$776,СВЦЭМ!$A$33:$A$776,$A32,СВЦЭМ!$B$33:$B$776,L$11)+'СЕТ СН'!$F$11+СВЦЭМ!$D$10+'СЕТ СН'!$F$6-'СЕТ СН'!$F$23</f>
        <v>1003.3176730600001</v>
      </c>
      <c r="M32" s="36">
        <f>SUMIFS(СВЦЭМ!$D$33:$D$776,СВЦЭМ!$A$33:$A$776,$A32,СВЦЭМ!$B$33:$B$776,M$11)+'СЕТ СН'!$F$11+СВЦЭМ!$D$10+'СЕТ СН'!$F$6-'СЕТ СН'!$F$23</f>
        <v>1000.8039610300001</v>
      </c>
      <c r="N32" s="36">
        <f>SUMIFS(СВЦЭМ!$D$33:$D$776,СВЦЭМ!$A$33:$A$776,$A32,СВЦЭМ!$B$33:$B$776,N$11)+'СЕТ СН'!$F$11+СВЦЭМ!$D$10+'СЕТ СН'!$F$6-'СЕТ СН'!$F$23</f>
        <v>1009.3022682700001</v>
      </c>
      <c r="O32" s="36">
        <f>SUMIFS(СВЦЭМ!$D$33:$D$776,СВЦЭМ!$A$33:$A$776,$A32,СВЦЭМ!$B$33:$B$776,O$11)+'СЕТ СН'!$F$11+СВЦЭМ!$D$10+'СЕТ СН'!$F$6-'СЕТ СН'!$F$23</f>
        <v>1030.0344215</v>
      </c>
      <c r="P32" s="36">
        <f>SUMIFS(СВЦЭМ!$D$33:$D$776,СВЦЭМ!$A$33:$A$776,$A32,СВЦЭМ!$B$33:$B$776,P$11)+'СЕТ СН'!$F$11+СВЦЭМ!$D$10+'СЕТ СН'!$F$6-'СЕТ СН'!$F$23</f>
        <v>1025.96421986</v>
      </c>
      <c r="Q32" s="36">
        <f>SUMIFS(СВЦЭМ!$D$33:$D$776,СВЦЭМ!$A$33:$A$776,$A32,СВЦЭМ!$B$33:$B$776,Q$11)+'СЕТ СН'!$F$11+СВЦЭМ!$D$10+'СЕТ СН'!$F$6-'СЕТ СН'!$F$23</f>
        <v>1042.79829713</v>
      </c>
      <c r="R32" s="36">
        <f>SUMIFS(СВЦЭМ!$D$33:$D$776,СВЦЭМ!$A$33:$A$776,$A32,СВЦЭМ!$B$33:$B$776,R$11)+'СЕТ СН'!$F$11+СВЦЭМ!$D$10+'СЕТ СН'!$F$6-'СЕТ СН'!$F$23</f>
        <v>1028.79645411</v>
      </c>
      <c r="S32" s="36">
        <f>SUMIFS(СВЦЭМ!$D$33:$D$776,СВЦЭМ!$A$33:$A$776,$A32,СВЦЭМ!$B$33:$B$776,S$11)+'СЕТ СН'!$F$11+СВЦЭМ!$D$10+'СЕТ СН'!$F$6-'СЕТ СН'!$F$23</f>
        <v>1020.6479023200001</v>
      </c>
      <c r="T32" s="36">
        <f>SUMIFS(СВЦЭМ!$D$33:$D$776,СВЦЭМ!$A$33:$A$776,$A32,СВЦЭМ!$B$33:$B$776,T$11)+'СЕТ СН'!$F$11+СВЦЭМ!$D$10+'СЕТ СН'!$F$6-'СЕТ СН'!$F$23</f>
        <v>1025.7453507</v>
      </c>
      <c r="U32" s="36">
        <f>SUMIFS(СВЦЭМ!$D$33:$D$776,СВЦЭМ!$A$33:$A$776,$A32,СВЦЭМ!$B$33:$B$776,U$11)+'СЕТ СН'!$F$11+СВЦЭМ!$D$10+'СЕТ СН'!$F$6-'СЕТ СН'!$F$23</f>
        <v>1034.85970155</v>
      </c>
      <c r="V32" s="36">
        <f>SUMIFS(СВЦЭМ!$D$33:$D$776,СВЦЭМ!$A$33:$A$776,$A32,СВЦЭМ!$B$33:$B$776,V$11)+'СЕТ СН'!$F$11+СВЦЭМ!$D$10+'СЕТ СН'!$F$6-'СЕТ СН'!$F$23</f>
        <v>1044.0255599100001</v>
      </c>
      <c r="W32" s="36">
        <f>SUMIFS(СВЦЭМ!$D$33:$D$776,СВЦЭМ!$A$33:$A$776,$A32,СВЦЭМ!$B$33:$B$776,W$11)+'СЕТ СН'!$F$11+СВЦЭМ!$D$10+'СЕТ СН'!$F$6-'СЕТ СН'!$F$23</f>
        <v>1047.0961561399999</v>
      </c>
      <c r="X32" s="36">
        <f>SUMIFS(СВЦЭМ!$D$33:$D$776,СВЦЭМ!$A$33:$A$776,$A32,СВЦЭМ!$B$33:$B$776,X$11)+'СЕТ СН'!$F$11+СВЦЭМ!$D$10+'СЕТ СН'!$F$6-'СЕТ СН'!$F$23</f>
        <v>1034.0873714700001</v>
      </c>
      <c r="Y32" s="36">
        <f>SUMIFS(СВЦЭМ!$D$33:$D$776,СВЦЭМ!$A$33:$A$776,$A32,СВЦЭМ!$B$33:$B$776,Y$11)+'СЕТ СН'!$F$11+СВЦЭМ!$D$10+'СЕТ СН'!$F$6-'СЕТ СН'!$F$23</f>
        <v>1057.40421664</v>
      </c>
    </row>
    <row r="33" spans="1:27" ht="15.75" x14ac:dyDescent="0.2">
      <c r="A33" s="35">
        <f t="shared" si="0"/>
        <v>43943</v>
      </c>
      <c r="B33" s="36">
        <f>SUMIFS(СВЦЭМ!$D$33:$D$776,СВЦЭМ!$A$33:$A$776,$A33,СВЦЭМ!$B$33:$B$776,B$11)+'СЕТ СН'!$F$11+СВЦЭМ!$D$10+'СЕТ СН'!$F$6-'СЕТ СН'!$F$23</f>
        <v>1084.9312893599999</v>
      </c>
      <c r="C33" s="36">
        <f>SUMIFS(СВЦЭМ!$D$33:$D$776,СВЦЭМ!$A$33:$A$776,$A33,СВЦЭМ!$B$33:$B$776,C$11)+'СЕТ СН'!$F$11+СВЦЭМ!$D$10+'СЕТ СН'!$F$6-'СЕТ СН'!$F$23</f>
        <v>1082.08668573</v>
      </c>
      <c r="D33" s="36">
        <f>SUMIFS(СВЦЭМ!$D$33:$D$776,СВЦЭМ!$A$33:$A$776,$A33,СВЦЭМ!$B$33:$B$776,D$11)+'СЕТ СН'!$F$11+СВЦЭМ!$D$10+'СЕТ СН'!$F$6-'СЕТ СН'!$F$23</f>
        <v>1083.8028477299999</v>
      </c>
      <c r="E33" s="36">
        <f>SUMIFS(СВЦЭМ!$D$33:$D$776,СВЦЭМ!$A$33:$A$776,$A33,СВЦЭМ!$B$33:$B$776,E$11)+'СЕТ СН'!$F$11+СВЦЭМ!$D$10+'СЕТ СН'!$F$6-'СЕТ СН'!$F$23</f>
        <v>1087.11598817</v>
      </c>
      <c r="F33" s="36">
        <f>SUMIFS(СВЦЭМ!$D$33:$D$776,СВЦЭМ!$A$33:$A$776,$A33,СВЦЭМ!$B$33:$B$776,F$11)+'СЕТ СН'!$F$11+СВЦЭМ!$D$10+'СЕТ СН'!$F$6-'СЕТ СН'!$F$23</f>
        <v>1087.24778818</v>
      </c>
      <c r="G33" s="36">
        <f>SUMIFS(СВЦЭМ!$D$33:$D$776,СВЦЭМ!$A$33:$A$776,$A33,СВЦЭМ!$B$33:$B$776,G$11)+'СЕТ СН'!$F$11+СВЦЭМ!$D$10+'СЕТ СН'!$F$6-'СЕТ СН'!$F$23</f>
        <v>1094.1647870900001</v>
      </c>
      <c r="H33" s="36">
        <f>SUMIFS(СВЦЭМ!$D$33:$D$776,СВЦЭМ!$A$33:$A$776,$A33,СВЦЭМ!$B$33:$B$776,H$11)+'СЕТ СН'!$F$11+СВЦЭМ!$D$10+'СЕТ СН'!$F$6-'СЕТ СН'!$F$23</f>
        <v>1098.0320457799999</v>
      </c>
      <c r="I33" s="36">
        <f>SUMIFS(СВЦЭМ!$D$33:$D$776,СВЦЭМ!$A$33:$A$776,$A33,СВЦЭМ!$B$33:$B$776,I$11)+'СЕТ СН'!$F$11+СВЦЭМ!$D$10+'СЕТ СН'!$F$6-'СЕТ СН'!$F$23</f>
        <v>1093.7914203</v>
      </c>
      <c r="J33" s="36">
        <f>SUMIFS(СВЦЭМ!$D$33:$D$776,СВЦЭМ!$A$33:$A$776,$A33,СВЦЭМ!$B$33:$B$776,J$11)+'СЕТ СН'!$F$11+СВЦЭМ!$D$10+'СЕТ СН'!$F$6-'СЕТ СН'!$F$23</f>
        <v>1044.40520294</v>
      </c>
      <c r="K33" s="36">
        <f>SUMIFS(СВЦЭМ!$D$33:$D$776,СВЦЭМ!$A$33:$A$776,$A33,СВЦЭМ!$B$33:$B$776,K$11)+'СЕТ СН'!$F$11+СВЦЭМ!$D$10+'СЕТ СН'!$F$6-'СЕТ СН'!$F$23</f>
        <v>1039.5367728599999</v>
      </c>
      <c r="L33" s="36">
        <f>SUMIFS(СВЦЭМ!$D$33:$D$776,СВЦЭМ!$A$33:$A$776,$A33,СВЦЭМ!$B$33:$B$776,L$11)+'СЕТ СН'!$F$11+СВЦЭМ!$D$10+'СЕТ СН'!$F$6-'СЕТ СН'!$F$23</f>
        <v>1040.1893366700001</v>
      </c>
      <c r="M33" s="36">
        <f>SUMIFS(СВЦЭМ!$D$33:$D$776,СВЦЭМ!$A$33:$A$776,$A33,СВЦЭМ!$B$33:$B$776,M$11)+'СЕТ СН'!$F$11+СВЦЭМ!$D$10+'СЕТ СН'!$F$6-'СЕТ СН'!$F$23</f>
        <v>1041.11348155</v>
      </c>
      <c r="N33" s="36">
        <f>SUMIFS(СВЦЭМ!$D$33:$D$776,СВЦЭМ!$A$33:$A$776,$A33,СВЦЭМ!$B$33:$B$776,N$11)+'СЕТ СН'!$F$11+СВЦЭМ!$D$10+'СЕТ СН'!$F$6-'СЕТ СН'!$F$23</f>
        <v>1049.24562668</v>
      </c>
      <c r="O33" s="36">
        <f>SUMIFS(СВЦЭМ!$D$33:$D$776,СВЦЭМ!$A$33:$A$776,$A33,СВЦЭМ!$B$33:$B$776,O$11)+'СЕТ СН'!$F$11+СВЦЭМ!$D$10+'СЕТ СН'!$F$6-'СЕТ СН'!$F$23</f>
        <v>1050.60276312</v>
      </c>
      <c r="P33" s="36">
        <f>SUMIFS(СВЦЭМ!$D$33:$D$776,СВЦЭМ!$A$33:$A$776,$A33,СВЦЭМ!$B$33:$B$776,P$11)+'СЕТ СН'!$F$11+СВЦЭМ!$D$10+'СЕТ СН'!$F$6-'СЕТ СН'!$F$23</f>
        <v>1056.2011580200001</v>
      </c>
      <c r="Q33" s="36">
        <f>SUMIFS(СВЦЭМ!$D$33:$D$776,СВЦЭМ!$A$33:$A$776,$A33,СВЦЭМ!$B$33:$B$776,Q$11)+'СЕТ СН'!$F$11+СВЦЭМ!$D$10+'СЕТ СН'!$F$6-'СЕТ СН'!$F$23</f>
        <v>1061.77583379</v>
      </c>
      <c r="R33" s="36">
        <f>SUMIFS(СВЦЭМ!$D$33:$D$776,СВЦЭМ!$A$33:$A$776,$A33,СВЦЭМ!$B$33:$B$776,R$11)+'СЕТ СН'!$F$11+СВЦЭМ!$D$10+'СЕТ СН'!$F$6-'СЕТ СН'!$F$23</f>
        <v>1056.85408555</v>
      </c>
      <c r="S33" s="36">
        <f>SUMIFS(СВЦЭМ!$D$33:$D$776,СВЦЭМ!$A$33:$A$776,$A33,СВЦЭМ!$B$33:$B$776,S$11)+'СЕТ СН'!$F$11+СВЦЭМ!$D$10+'СЕТ СН'!$F$6-'СЕТ СН'!$F$23</f>
        <v>1048.73899734</v>
      </c>
      <c r="T33" s="36">
        <f>SUMIFS(СВЦЭМ!$D$33:$D$776,СВЦЭМ!$A$33:$A$776,$A33,СВЦЭМ!$B$33:$B$776,T$11)+'СЕТ СН'!$F$11+СВЦЭМ!$D$10+'СЕТ СН'!$F$6-'СЕТ СН'!$F$23</f>
        <v>1040.53872277</v>
      </c>
      <c r="U33" s="36">
        <f>SUMIFS(СВЦЭМ!$D$33:$D$776,СВЦЭМ!$A$33:$A$776,$A33,СВЦЭМ!$B$33:$B$776,U$11)+'СЕТ СН'!$F$11+СВЦЭМ!$D$10+'СЕТ СН'!$F$6-'СЕТ СН'!$F$23</f>
        <v>1031.5070946999999</v>
      </c>
      <c r="V33" s="36">
        <f>SUMIFS(СВЦЭМ!$D$33:$D$776,СВЦЭМ!$A$33:$A$776,$A33,СВЦЭМ!$B$33:$B$776,V$11)+'СЕТ СН'!$F$11+СВЦЭМ!$D$10+'СЕТ СН'!$F$6-'СЕТ СН'!$F$23</f>
        <v>1024.6057695899999</v>
      </c>
      <c r="W33" s="36">
        <f>SUMIFS(СВЦЭМ!$D$33:$D$776,СВЦЭМ!$A$33:$A$776,$A33,СВЦЭМ!$B$33:$B$776,W$11)+'СЕТ СН'!$F$11+СВЦЭМ!$D$10+'СЕТ СН'!$F$6-'СЕТ СН'!$F$23</f>
        <v>1019.66103811</v>
      </c>
      <c r="X33" s="36">
        <f>SUMIFS(СВЦЭМ!$D$33:$D$776,СВЦЭМ!$A$33:$A$776,$A33,СВЦЭМ!$B$33:$B$776,X$11)+'СЕТ СН'!$F$11+СВЦЭМ!$D$10+'СЕТ СН'!$F$6-'СЕТ СН'!$F$23</f>
        <v>1002.7546558900001</v>
      </c>
      <c r="Y33" s="36">
        <f>SUMIFS(СВЦЭМ!$D$33:$D$776,СВЦЭМ!$A$33:$A$776,$A33,СВЦЭМ!$B$33:$B$776,Y$11)+'СЕТ СН'!$F$11+СВЦЭМ!$D$10+'СЕТ СН'!$F$6-'СЕТ СН'!$F$23</f>
        <v>1035.89364473</v>
      </c>
    </row>
    <row r="34" spans="1:27" ht="15.75" x14ac:dyDescent="0.2">
      <c r="A34" s="35">
        <f t="shared" si="0"/>
        <v>43944</v>
      </c>
      <c r="B34" s="36">
        <f>SUMIFS(СВЦЭМ!$D$33:$D$776,СВЦЭМ!$A$33:$A$776,$A34,СВЦЭМ!$B$33:$B$776,B$11)+'СЕТ СН'!$F$11+СВЦЭМ!$D$10+'СЕТ СН'!$F$6-'СЕТ СН'!$F$23</f>
        <v>1178.10912334</v>
      </c>
      <c r="C34" s="36">
        <f>SUMIFS(СВЦЭМ!$D$33:$D$776,СВЦЭМ!$A$33:$A$776,$A34,СВЦЭМ!$B$33:$B$776,C$11)+'СЕТ СН'!$F$11+СВЦЭМ!$D$10+'СЕТ СН'!$F$6-'СЕТ СН'!$F$23</f>
        <v>1188.74336257</v>
      </c>
      <c r="D34" s="36">
        <f>SUMIFS(СВЦЭМ!$D$33:$D$776,СВЦЭМ!$A$33:$A$776,$A34,СВЦЭМ!$B$33:$B$776,D$11)+'СЕТ СН'!$F$11+СВЦЭМ!$D$10+'СЕТ СН'!$F$6-'СЕТ СН'!$F$23</f>
        <v>1210.6804726</v>
      </c>
      <c r="E34" s="36">
        <f>SUMIFS(СВЦЭМ!$D$33:$D$776,СВЦЭМ!$A$33:$A$776,$A34,СВЦЭМ!$B$33:$B$776,E$11)+'СЕТ СН'!$F$11+СВЦЭМ!$D$10+'СЕТ СН'!$F$6-'СЕТ СН'!$F$23</f>
        <v>1229.2074213399999</v>
      </c>
      <c r="F34" s="36">
        <f>SUMIFS(СВЦЭМ!$D$33:$D$776,СВЦЭМ!$A$33:$A$776,$A34,СВЦЭМ!$B$33:$B$776,F$11)+'СЕТ СН'!$F$11+СВЦЭМ!$D$10+'СЕТ СН'!$F$6-'СЕТ СН'!$F$23</f>
        <v>1230.9773808299999</v>
      </c>
      <c r="G34" s="36">
        <f>SUMIFS(СВЦЭМ!$D$33:$D$776,СВЦЭМ!$A$33:$A$776,$A34,СВЦЭМ!$B$33:$B$776,G$11)+'СЕТ СН'!$F$11+СВЦЭМ!$D$10+'СЕТ СН'!$F$6-'СЕТ СН'!$F$23</f>
        <v>1218.7006734500001</v>
      </c>
      <c r="H34" s="36">
        <f>SUMIFS(СВЦЭМ!$D$33:$D$776,СВЦЭМ!$A$33:$A$776,$A34,СВЦЭМ!$B$33:$B$776,H$11)+'СЕТ СН'!$F$11+СВЦЭМ!$D$10+'СЕТ СН'!$F$6-'СЕТ СН'!$F$23</f>
        <v>1196.01941822</v>
      </c>
      <c r="I34" s="36">
        <f>SUMIFS(СВЦЭМ!$D$33:$D$776,СВЦЭМ!$A$33:$A$776,$A34,СВЦЭМ!$B$33:$B$776,I$11)+'СЕТ СН'!$F$11+СВЦЭМ!$D$10+'СЕТ СН'!$F$6-'СЕТ СН'!$F$23</f>
        <v>1176.4484195099999</v>
      </c>
      <c r="J34" s="36">
        <f>SUMIFS(СВЦЭМ!$D$33:$D$776,СВЦЭМ!$A$33:$A$776,$A34,СВЦЭМ!$B$33:$B$776,J$11)+'СЕТ СН'!$F$11+СВЦЭМ!$D$10+'СЕТ СН'!$F$6-'СЕТ СН'!$F$23</f>
        <v>1118.4506444799999</v>
      </c>
      <c r="K34" s="36">
        <f>SUMIFS(СВЦЭМ!$D$33:$D$776,СВЦЭМ!$A$33:$A$776,$A34,СВЦЭМ!$B$33:$B$776,K$11)+'СЕТ СН'!$F$11+СВЦЭМ!$D$10+'СЕТ СН'!$F$6-'СЕТ СН'!$F$23</f>
        <v>1100.21175982</v>
      </c>
      <c r="L34" s="36">
        <f>SUMIFS(СВЦЭМ!$D$33:$D$776,СВЦЭМ!$A$33:$A$776,$A34,СВЦЭМ!$B$33:$B$776,L$11)+'СЕТ СН'!$F$11+СВЦЭМ!$D$10+'СЕТ СН'!$F$6-'СЕТ СН'!$F$23</f>
        <v>1087.3041537199999</v>
      </c>
      <c r="M34" s="36">
        <f>SUMIFS(СВЦЭМ!$D$33:$D$776,СВЦЭМ!$A$33:$A$776,$A34,СВЦЭМ!$B$33:$B$776,M$11)+'СЕТ СН'!$F$11+СВЦЭМ!$D$10+'СЕТ СН'!$F$6-'СЕТ СН'!$F$23</f>
        <v>1090.10319011</v>
      </c>
      <c r="N34" s="36">
        <f>SUMIFS(СВЦЭМ!$D$33:$D$776,СВЦЭМ!$A$33:$A$776,$A34,СВЦЭМ!$B$33:$B$776,N$11)+'СЕТ СН'!$F$11+СВЦЭМ!$D$10+'СЕТ СН'!$F$6-'СЕТ СН'!$F$23</f>
        <v>1095.14146934</v>
      </c>
      <c r="O34" s="36">
        <f>SUMIFS(СВЦЭМ!$D$33:$D$776,СВЦЭМ!$A$33:$A$776,$A34,СВЦЭМ!$B$33:$B$776,O$11)+'СЕТ СН'!$F$11+СВЦЭМ!$D$10+'СЕТ СН'!$F$6-'СЕТ СН'!$F$23</f>
        <v>1112.4245207899999</v>
      </c>
      <c r="P34" s="36">
        <f>SUMIFS(СВЦЭМ!$D$33:$D$776,СВЦЭМ!$A$33:$A$776,$A34,СВЦЭМ!$B$33:$B$776,P$11)+'СЕТ СН'!$F$11+СВЦЭМ!$D$10+'СЕТ СН'!$F$6-'СЕТ СН'!$F$23</f>
        <v>1120.7847596900001</v>
      </c>
      <c r="Q34" s="36">
        <f>SUMIFS(СВЦЭМ!$D$33:$D$776,СВЦЭМ!$A$33:$A$776,$A34,СВЦЭМ!$B$33:$B$776,Q$11)+'СЕТ СН'!$F$11+СВЦЭМ!$D$10+'СЕТ СН'!$F$6-'СЕТ СН'!$F$23</f>
        <v>1126.6277553599998</v>
      </c>
      <c r="R34" s="36">
        <f>SUMIFS(СВЦЭМ!$D$33:$D$776,СВЦЭМ!$A$33:$A$776,$A34,СВЦЭМ!$B$33:$B$776,R$11)+'СЕТ СН'!$F$11+СВЦЭМ!$D$10+'СЕТ СН'!$F$6-'СЕТ СН'!$F$23</f>
        <v>1127.51002984</v>
      </c>
      <c r="S34" s="36">
        <f>SUMIFS(СВЦЭМ!$D$33:$D$776,СВЦЭМ!$A$33:$A$776,$A34,СВЦЭМ!$B$33:$B$776,S$11)+'СЕТ СН'!$F$11+СВЦЭМ!$D$10+'СЕТ СН'!$F$6-'СЕТ СН'!$F$23</f>
        <v>1116.8090571600001</v>
      </c>
      <c r="T34" s="36">
        <f>SUMIFS(СВЦЭМ!$D$33:$D$776,СВЦЭМ!$A$33:$A$776,$A34,СВЦЭМ!$B$33:$B$776,T$11)+'СЕТ СН'!$F$11+СВЦЭМ!$D$10+'СЕТ СН'!$F$6-'СЕТ СН'!$F$23</f>
        <v>1092.45951885</v>
      </c>
      <c r="U34" s="36">
        <f>SUMIFS(СВЦЭМ!$D$33:$D$776,СВЦЭМ!$A$33:$A$776,$A34,СВЦЭМ!$B$33:$B$776,U$11)+'СЕТ СН'!$F$11+СВЦЭМ!$D$10+'СЕТ СН'!$F$6-'СЕТ СН'!$F$23</f>
        <v>1067.7911466099999</v>
      </c>
      <c r="V34" s="36">
        <f>SUMIFS(СВЦЭМ!$D$33:$D$776,СВЦЭМ!$A$33:$A$776,$A34,СВЦЭМ!$B$33:$B$776,V$11)+'СЕТ СН'!$F$11+СВЦЭМ!$D$10+'СЕТ СН'!$F$6-'СЕТ СН'!$F$23</f>
        <v>1059.4872816300001</v>
      </c>
      <c r="W34" s="36">
        <f>SUMIFS(СВЦЭМ!$D$33:$D$776,СВЦЭМ!$A$33:$A$776,$A34,СВЦЭМ!$B$33:$B$776,W$11)+'СЕТ СН'!$F$11+СВЦЭМ!$D$10+'СЕТ СН'!$F$6-'СЕТ СН'!$F$23</f>
        <v>1050.7815549100001</v>
      </c>
      <c r="X34" s="36">
        <f>SUMIFS(СВЦЭМ!$D$33:$D$776,СВЦЭМ!$A$33:$A$776,$A34,СВЦЭМ!$B$33:$B$776,X$11)+'СЕТ СН'!$F$11+СВЦЭМ!$D$10+'СЕТ СН'!$F$6-'СЕТ СН'!$F$23</f>
        <v>1066.3997856799999</v>
      </c>
      <c r="Y34" s="36">
        <f>SUMIFS(СВЦЭМ!$D$33:$D$776,СВЦЭМ!$A$33:$A$776,$A34,СВЦЭМ!$B$33:$B$776,Y$11)+'СЕТ СН'!$F$11+СВЦЭМ!$D$10+'СЕТ СН'!$F$6-'СЕТ СН'!$F$23</f>
        <v>1106.9472961699998</v>
      </c>
    </row>
    <row r="35" spans="1:27" ht="15.75" x14ac:dyDescent="0.2">
      <c r="A35" s="35">
        <f t="shared" si="0"/>
        <v>43945</v>
      </c>
      <c r="B35" s="36">
        <f>SUMIFS(СВЦЭМ!$D$33:$D$776,СВЦЭМ!$A$33:$A$776,$A35,СВЦЭМ!$B$33:$B$776,B$11)+'СЕТ СН'!$F$11+СВЦЭМ!$D$10+'СЕТ СН'!$F$6-'СЕТ СН'!$F$23</f>
        <v>1405.0883572</v>
      </c>
      <c r="C35" s="36">
        <f>SUMIFS(СВЦЭМ!$D$33:$D$776,СВЦЭМ!$A$33:$A$776,$A35,СВЦЭМ!$B$33:$B$776,C$11)+'СЕТ СН'!$F$11+СВЦЭМ!$D$10+'СЕТ СН'!$F$6-'СЕТ СН'!$F$23</f>
        <v>1452.71637777</v>
      </c>
      <c r="D35" s="36">
        <f>SUMIFS(СВЦЭМ!$D$33:$D$776,СВЦЭМ!$A$33:$A$776,$A35,СВЦЭМ!$B$33:$B$776,D$11)+'СЕТ СН'!$F$11+СВЦЭМ!$D$10+'СЕТ СН'!$F$6-'СЕТ СН'!$F$23</f>
        <v>1484.38854958</v>
      </c>
      <c r="E35" s="36">
        <f>SUMIFS(СВЦЭМ!$D$33:$D$776,СВЦЭМ!$A$33:$A$776,$A35,СВЦЭМ!$B$33:$B$776,E$11)+'СЕТ СН'!$F$11+СВЦЭМ!$D$10+'СЕТ СН'!$F$6-'СЕТ СН'!$F$23</f>
        <v>1497.7855889699999</v>
      </c>
      <c r="F35" s="36">
        <f>SUMIFS(СВЦЭМ!$D$33:$D$776,СВЦЭМ!$A$33:$A$776,$A35,СВЦЭМ!$B$33:$B$776,F$11)+'СЕТ СН'!$F$11+СВЦЭМ!$D$10+'СЕТ СН'!$F$6-'СЕТ СН'!$F$23</f>
        <v>1501.24424935</v>
      </c>
      <c r="G35" s="36">
        <f>SUMIFS(СВЦЭМ!$D$33:$D$776,СВЦЭМ!$A$33:$A$776,$A35,СВЦЭМ!$B$33:$B$776,G$11)+'СЕТ СН'!$F$11+СВЦЭМ!$D$10+'СЕТ СН'!$F$6-'СЕТ СН'!$F$23</f>
        <v>1497.3668692199999</v>
      </c>
      <c r="H35" s="36">
        <f>SUMIFS(СВЦЭМ!$D$33:$D$776,СВЦЭМ!$A$33:$A$776,$A35,СВЦЭМ!$B$33:$B$776,H$11)+'СЕТ СН'!$F$11+СВЦЭМ!$D$10+'СЕТ СН'!$F$6-'СЕТ СН'!$F$23</f>
        <v>1461.6862552</v>
      </c>
      <c r="I35" s="36">
        <f>SUMIFS(СВЦЭМ!$D$33:$D$776,СВЦЭМ!$A$33:$A$776,$A35,СВЦЭМ!$B$33:$B$776,I$11)+'СЕТ СН'!$F$11+СВЦЭМ!$D$10+'СЕТ СН'!$F$6-'СЕТ СН'!$F$23</f>
        <v>1396.64418748</v>
      </c>
      <c r="J35" s="36">
        <f>SUMIFS(СВЦЭМ!$D$33:$D$776,СВЦЭМ!$A$33:$A$776,$A35,СВЦЭМ!$B$33:$B$776,J$11)+'СЕТ СН'!$F$11+СВЦЭМ!$D$10+'СЕТ СН'!$F$6-'СЕТ СН'!$F$23</f>
        <v>1290.2731109599999</v>
      </c>
      <c r="K35" s="36">
        <f>SUMIFS(СВЦЭМ!$D$33:$D$776,СВЦЭМ!$A$33:$A$776,$A35,СВЦЭМ!$B$33:$B$776,K$11)+'СЕТ СН'!$F$11+СВЦЭМ!$D$10+'СЕТ СН'!$F$6-'СЕТ СН'!$F$23</f>
        <v>1284.0477405899999</v>
      </c>
      <c r="L35" s="36">
        <f>SUMIFS(СВЦЭМ!$D$33:$D$776,СВЦЭМ!$A$33:$A$776,$A35,СВЦЭМ!$B$33:$B$776,L$11)+'СЕТ СН'!$F$11+СВЦЭМ!$D$10+'СЕТ СН'!$F$6-'СЕТ СН'!$F$23</f>
        <v>1273.6649166899999</v>
      </c>
      <c r="M35" s="36">
        <f>SUMIFS(СВЦЭМ!$D$33:$D$776,СВЦЭМ!$A$33:$A$776,$A35,СВЦЭМ!$B$33:$B$776,M$11)+'СЕТ СН'!$F$11+СВЦЭМ!$D$10+'СЕТ СН'!$F$6-'СЕТ СН'!$F$23</f>
        <v>1247.5768870699999</v>
      </c>
      <c r="N35" s="36">
        <f>SUMIFS(СВЦЭМ!$D$33:$D$776,СВЦЭМ!$A$33:$A$776,$A35,СВЦЭМ!$B$33:$B$776,N$11)+'СЕТ СН'!$F$11+СВЦЭМ!$D$10+'СЕТ СН'!$F$6-'СЕТ СН'!$F$23</f>
        <v>1200.83279945</v>
      </c>
      <c r="O35" s="36">
        <f>SUMIFS(СВЦЭМ!$D$33:$D$776,СВЦЭМ!$A$33:$A$776,$A35,СВЦЭМ!$B$33:$B$776,O$11)+'СЕТ СН'!$F$11+СВЦЭМ!$D$10+'СЕТ СН'!$F$6-'СЕТ СН'!$F$23</f>
        <v>1224.9574338899999</v>
      </c>
      <c r="P35" s="36">
        <f>SUMIFS(СВЦЭМ!$D$33:$D$776,СВЦЭМ!$A$33:$A$776,$A35,СВЦЭМ!$B$33:$B$776,P$11)+'СЕТ СН'!$F$11+СВЦЭМ!$D$10+'СЕТ СН'!$F$6-'СЕТ СН'!$F$23</f>
        <v>1243.0860657599999</v>
      </c>
      <c r="Q35" s="36">
        <f>SUMIFS(СВЦЭМ!$D$33:$D$776,СВЦЭМ!$A$33:$A$776,$A35,СВЦЭМ!$B$33:$B$776,Q$11)+'СЕТ СН'!$F$11+СВЦЭМ!$D$10+'СЕТ СН'!$F$6-'СЕТ СН'!$F$23</f>
        <v>1250.55016484</v>
      </c>
      <c r="R35" s="36">
        <f>SUMIFS(СВЦЭМ!$D$33:$D$776,СВЦЭМ!$A$33:$A$776,$A35,СВЦЭМ!$B$33:$B$776,R$11)+'СЕТ СН'!$F$11+СВЦЭМ!$D$10+'СЕТ СН'!$F$6-'СЕТ СН'!$F$23</f>
        <v>1245.4143083399999</v>
      </c>
      <c r="S35" s="36">
        <f>SUMIFS(СВЦЭМ!$D$33:$D$776,СВЦЭМ!$A$33:$A$776,$A35,СВЦЭМ!$B$33:$B$776,S$11)+'СЕТ СН'!$F$11+СВЦЭМ!$D$10+'СЕТ СН'!$F$6-'СЕТ СН'!$F$23</f>
        <v>1250.3567448700001</v>
      </c>
      <c r="T35" s="36">
        <f>SUMIFS(СВЦЭМ!$D$33:$D$776,СВЦЭМ!$A$33:$A$776,$A35,СВЦЭМ!$B$33:$B$776,T$11)+'СЕТ СН'!$F$11+СВЦЭМ!$D$10+'СЕТ СН'!$F$6-'СЕТ СН'!$F$23</f>
        <v>1215.149662</v>
      </c>
      <c r="U35" s="36">
        <f>SUMIFS(СВЦЭМ!$D$33:$D$776,СВЦЭМ!$A$33:$A$776,$A35,СВЦЭМ!$B$33:$B$776,U$11)+'СЕТ СН'!$F$11+СВЦЭМ!$D$10+'СЕТ СН'!$F$6-'СЕТ СН'!$F$23</f>
        <v>1191.2100612300001</v>
      </c>
      <c r="V35" s="36">
        <f>SUMIFS(СВЦЭМ!$D$33:$D$776,СВЦЭМ!$A$33:$A$776,$A35,СВЦЭМ!$B$33:$B$776,V$11)+'СЕТ СН'!$F$11+СВЦЭМ!$D$10+'СЕТ СН'!$F$6-'СЕТ СН'!$F$23</f>
        <v>1165.7506059499999</v>
      </c>
      <c r="W35" s="36">
        <f>SUMIFS(СВЦЭМ!$D$33:$D$776,СВЦЭМ!$A$33:$A$776,$A35,СВЦЭМ!$B$33:$B$776,W$11)+'СЕТ СН'!$F$11+СВЦЭМ!$D$10+'СЕТ СН'!$F$6-'СЕТ СН'!$F$23</f>
        <v>1153.8001480799999</v>
      </c>
      <c r="X35" s="36">
        <f>SUMIFS(СВЦЭМ!$D$33:$D$776,СВЦЭМ!$A$33:$A$776,$A35,СВЦЭМ!$B$33:$B$776,X$11)+'СЕТ СН'!$F$11+СВЦЭМ!$D$10+'СЕТ СН'!$F$6-'СЕТ СН'!$F$23</f>
        <v>1202.15762939</v>
      </c>
      <c r="Y35" s="36">
        <f>SUMIFS(СВЦЭМ!$D$33:$D$776,СВЦЭМ!$A$33:$A$776,$A35,СВЦЭМ!$B$33:$B$776,Y$11)+'СЕТ СН'!$F$11+СВЦЭМ!$D$10+'СЕТ СН'!$F$6-'СЕТ СН'!$F$23</f>
        <v>1175.4839422699999</v>
      </c>
    </row>
    <row r="36" spans="1:27" ht="15.75" x14ac:dyDescent="0.2">
      <c r="A36" s="35">
        <f t="shared" si="0"/>
        <v>43946</v>
      </c>
      <c r="B36" s="36">
        <f>SUMIFS(СВЦЭМ!$D$33:$D$776,СВЦЭМ!$A$33:$A$776,$A36,СВЦЭМ!$B$33:$B$776,B$11)+'СЕТ СН'!$F$11+СВЦЭМ!$D$10+'СЕТ СН'!$F$6-'СЕТ СН'!$F$23</f>
        <v>1362.0408291399999</v>
      </c>
      <c r="C36" s="36">
        <f>SUMIFS(СВЦЭМ!$D$33:$D$776,СВЦЭМ!$A$33:$A$776,$A36,СВЦЭМ!$B$33:$B$776,C$11)+'СЕТ СН'!$F$11+СВЦЭМ!$D$10+'СЕТ СН'!$F$6-'СЕТ СН'!$F$23</f>
        <v>1398.39971337</v>
      </c>
      <c r="D36" s="36">
        <f>SUMIFS(СВЦЭМ!$D$33:$D$776,СВЦЭМ!$A$33:$A$776,$A36,СВЦЭМ!$B$33:$B$776,D$11)+'СЕТ СН'!$F$11+СВЦЭМ!$D$10+'СЕТ СН'!$F$6-'СЕТ СН'!$F$23</f>
        <v>1414.53467099</v>
      </c>
      <c r="E36" s="36">
        <f>SUMIFS(СВЦЭМ!$D$33:$D$776,СВЦЭМ!$A$33:$A$776,$A36,СВЦЭМ!$B$33:$B$776,E$11)+'СЕТ СН'!$F$11+СВЦЭМ!$D$10+'СЕТ СН'!$F$6-'СЕТ СН'!$F$23</f>
        <v>1430.2438832</v>
      </c>
      <c r="F36" s="36">
        <f>SUMIFS(СВЦЭМ!$D$33:$D$776,СВЦЭМ!$A$33:$A$776,$A36,СВЦЭМ!$B$33:$B$776,F$11)+'СЕТ СН'!$F$11+СВЦЭМ!$D$10+'СЕТ СН'!$F$6-'СЕТ СН'!$F$23</f>
        <v>1431.9722419099999</v>
      </c>
      <c r="G36" s="36">
        <f>SUMIFS(СВЦЭМ!$D$33:$D$776,СВЦЭМ!$A$33:$A$776,$A36,СВЦЭМ!$B$33:$B$776,G$11)+'СЕТ СН'!$F$11+СВЦЭМ!$D$10+'СЕТ СН'!$F$6-'СЕТ СН'!$F$23</f>
        <v>1436.27809413</v>
      </c>
      <c r="H36" s="36">
        <f>SUMIFS(СВЦЭМ!$D$33:$D$776,СВЦЭМ!$A$33:$A$776,$A36,СВЦЭМ!$B$33:$B$776,H$11)+'СЕТ СН'!$F$11+СВЦЭМ!$D$10+'СЕТ СН'!$F$6-'СЕТ СН'!$F$23</f>
        <v>1430.06419577</v>
      </c>
      <c r="I36" s="36">
        <f>SUMIFS(СВЦЭМ!$D$33:$D$776,СВЦЭМ!$A$33:$A$776,$A36,СВЦЭМ!$B$33:$B$776,I$11)+'СЕТ СН'!$F$11+СВЦЭМ!$D$10+'СЕТ СН'!$F$6-'СЕТ СН'!$F$23</f>
        <v>1412.9763840399999</v>
      </c>
      <c r="J36" s="36">
        <f>SUMIFS(СВЦЭМ!$D$33:$D$776,СВЦЭМ!$A$33:$A$776,$A36,СВЦЭМ!$B$33:$B$776,J$11)+'СЕТ СН'!$F$11+СВЦЭМ!$D$10+'СЕТ СН'!$F$6-'СЕТ СН'!$F$23</f>
        <v>1351.5689861399999</v>
      </c>
      <c r="K36" s="36">
        <f>SUMIFS(СВЦЭМ!$D$33:$D$776,СВЦЭМ!$A$33:$A$776,$A36,СВЦЭМ!$B$33:$B$776,K$11)+'СЕТ СН'!$F$11+СВЦЭМ!$D$10+'СЕТ СН'!$F$6-'СЕТ СН'!$F$23</f>
        <v>1309.9138174299999</v>
      </c>
      <c r="L36" s="36">
        <f>SUMIFS(СВЦЭМ!$D$33:$D$776,СВЦЭМ!$A$33:$A$776,$A36,СВЦЭМ!$B$33:$B$776,L$11)+'СЕТ СН'!$F$11+СВЦЭМ!$D$10+'СЕТ СН'!$F$6-'СЕТ СН'!$F$23</f>
        <v>1296.5594208499999</v>
      </c>
      <c r="M36" s="36">
        <f>SUMIFS(СВЦЭМ!$D$33:$D$776,СВЦЭМ!$A$33:$A$776,$A36,СВЦЭМ!$B$33:$B$776,M$11)+'СЕТ СН'!$F$11+СВЦЭМ!$D$10+'СЕТ СН'!$F$6-'СЕТ СН'!$F$23</f>
        <v>1323.22863536</v>
      </c>
      <c r="N36" s="36">
        <f>SUMIFS(СВЦЭМ!$D$33:$D$776,СВЦЭМ!$A$33:$A$776,$A36,СВЦЭМ!$B$33:$B$776,N$11)+'СЕТ СН'!$F$11+СВЦЭМ!$D$10+'СЕТ СН'!$F$6-'СЕТ СН'!$F$23</f>
        <v>1340.9016915499999</v>
      </c>
      <c r="O36" s="36">
        <f>SUMIFS(СВЦЭМ!$D$33:$D$776,СВЦЭМ!$A$33:$A$776,$A36,СВЦЭМ!$B$33:$B$776,O$11)+'СЕТ СН'!$F$11+СВЦЭМ!$D$10+'СЕТ СН'!$F$6-'СЕТ СН'!$F$23</f>
        <v>1343.7749770999999</v>
      </c>
      <c r="P36" s="36">
        <f>SUMIFS(СВЦЭМ!$D$33:$D$776,СВЦЭМ!$A$33:$A$776,$A36,СВЦЭМ!$B$33:$B$776,P$11)+'СЕТ СН'!$F$11+СВЦЭМ!$D$10+'СЕТ СН'!$F$6-'СЕТ СН'!$F$23</f>
        <v>1364.49426913</v>
      </c>
      <c r="Q36" s="36">
        <f>SUMIFS(СВЦЭМ!$D$33:$D$776,СВЦЭМ!$A$33:$A$776,$A36,СВЦЭМ!$B$33:$B$776,Q$11)+'СЕТ СН'!$F$11+СВЦЭМ!$D$10+'СЕТ СН'!$F$6-'СЕТ СН'!$F$23</f>
        <v>1388.0271131899999</v>
      </c>
      <c r="R36" s="36">
        <f>SUMIFS(СВЦЭМ!$D$33:$D$776,СВЦЭМ!$A$33:$A$776,$A36,СВЦЭМ!$B$33:$B$776,R$11)+'СЕТ СН'!$F$11+СВЦЭМ!$D$10+'СЕТ СН'!$F$6-'СЕТ СН'!$F$23</f>
        <v>1386.9932287300001</v>
      </c>
      <c r="S36" s="36">
        <f>SUMIFS(СВЦЭМ!$D$33:$D$776,СВЦЭМ!$A$33:$A$776,$A36,СВЦЭМ!$B$33:$B$776,S$11)+'СЕТ СН'!$F$11+СВЦЭМ!$D$10+'СЕТ СН'!$F$6-'СЕТ СН'!$F$23</f>
        <v>1382.31947947</v>
      </c>
      <c r="T36" s="36">
        <f>SUMIFS(СВЦЭМ!$D$33:$D$776,СВЦЭМ!$A$33:$A$776,$A36,СВЦЭМ!$B$33:$B$776,T$11)+'СЕТ СН'!$F$11+СВЦЭМ!$D$10+'СЕТ СН'!$F$6-'СЕТ СН'!$F$23</f>
        <v>1349.3306306499999</v>
      </c>
      <c r="U36" s="36">
        <f>SUMIFS(СВЦЭМ!$D$33:$D$776,СВЦЭМ!$A$33:$A$776,$A36,СВЦЭМ!$B$33:$B$776,U$11)+'СЕТ СН'!$F$11+СВЦЭМ!$D$10+'СЕТ СН'!$F$6-'СЕТ СН'!$F$23</f>
        <v>1323.2811845399999</v>
      </c>
      <c r="V36" s="36">
        <f>SUMIFS(СВЦЭМ!$D$33:$D$776,СВЦЭМ!$A$33:$A$776,$A36,СВЦЭМ!$B$33:$B$776,V$11)+'СЕТ СН'!$F$11+СВЦЭМ!$D$10+'СЕТ СН'!$F$6-'СЕТ СН'!$F$23</f>
        <v>1303.1989391899999</v>
      </c>
      <c r="W36" s="36">
        <f>SUMIFS(СВЦЭМ!$D$33:$D$776,СВЦЭМ!$A$33:$A$776,$A36,СВЦЭМ!$B$33:$B$776,W$11)+'СЕТ СН'!$F$11+СВЦЭМ!$D$10+'СЕТ СН'!$F$6-'СЕТ СН'!$F$23</f>
        <v>1302.3532460899999</v>
      </c>
      <c r="X36" s="36">
        <f>SUMIFS(СВЦЭМ!$D$33:$D$776,СВЦЭМ!$A$33:$A$776,$A36,СВЦЭМ!$B$33:$B$776,X$11)+'СЕТ СН'!$F$11+СВЦЭМ!$D$10+'СЕТ СН'!$F$6-'СЕТ СН'!$F$23</f>
        <v>1307.0264521399999</v>
      </c>
      <c r="Y36" s="36">
        <f>SUMIFS(СВЦЭМ!$D$33:$D$776,СВЦЭМ!$A$33:$A$776,$A36,СВЦЭМ!$B$33:$B$776,Y$11)+'СЕТ СН'!$F$11+СВЦЭМ!$D$10+'СЕТ СН'!$F$6-'СЕТ СН'!$F$23</f>
        <v>1360.1229234299999</v>
      </c>
    </row>
    <row r="37" spans="1:27" ht="15.75" x14ac:dyDescent="0.2">
      <c r="A37" s="35">
        <f t="shared" si="0"/>
        <v>43947</v>
      </c>
      <c r="B37" s="36">
        <f>SUMIFS(СВЦЭМ!$D$33:$D$776,СВЦЭМ!$A$33:$A$776,$A37,СВЦЭМ!$B$33:$B$776,B$11)+'СЕТ СН'!$F$11+СВЦЭМ!$D$10+'СЕТ СН'!$F$6-'СЕТ СН'!$F$23</f>
        <v>1462.2479774199999</v>
      </c>
      <c r="C37" s="36">
        <f>SUMIFS(СВЦЭМ!$D$33:$D$776,СВЦЭМ!$A$33:$A$776,$A37,СВЦЭМ!$B$33:$B$776,C$11)+'СЕТ СН'!$F$11+СВЦЭМ!$D$10+'СЕТ СН'!$F$6-'СЕТ СН'!$F$23</f>
        <v>1461.3689918800001</v>
      </c>
      <c r="D37" s="36">
        <f>SUMIFS(СВЦЭМ!$D$33:$D$776,СВЦЭМ!$A$33:$A$776,$A37,СВЦЭМ!$B$33:$B$776,D$11)+'СЕТ СН'!$F$11+СВЦЭМ!$D$10+'СЕТ СН'!$F$6-'СЕТ СН'!$F$23</f>
        <v>1443.6683890100001</v>
      </c>
      <c r="E37" s="36">
        <f>SUMIFS(СВЦЭМ!$D$33:$D$776,СВЦЭМ!$A$33:$A$776,$A37,СВЦЭМ!$B$33:$B$776,E$11)+'СЕТ СН'!$F$11+СВЦЭМ!$D$10+'СЕТ СН'!$F$6-'СЕТ СН'!$F$23</f>
        <v>1437.8612910299998</v>
      </c>
      <c r="F37" s="36">
        <f>SUMIFS(СВЦЭМ!$D$33:$D$776,СВЦЭМ!$A$33:$A$776,$A37,СВЦЭМ!$B$33:$B$776,F$11)+'СЕТ СН'!$F$11+СВЦЭМ!$D$10+'СЕТ СН'!$F$6-'СЕТ СН'!$F$23</f>
        <v>1433.0668030899999</v>
      </c>
      <c r="G37" s="36">
        <f>SUMIFS(СВЦЭМ!$D$33:$D$776,СВЦЭМ!$A$33:$A$776,$A37,СВЦЭМ!$B$33:$B$776,G$11)+'СЕТ СН'!$F$11+СВЦЭМ!$D$10+'СЕТ СН'!$F$6-'СЕТ СН'!$F$23</f>
        <v>1436.7855369700001</v>
      </c>
      <c r="H37" s="36">
        <f>SUMIFS(СВЦЭМ!$D$33:$D$776,СВЦЭМ!$A$33:$A$776,$A37,СВЦЭМ!$B$33:$B$776,H$11)+'СЕТ СН'!$F$11+СВЦЭМ!$D$10+'СЕТ СН'!$F$6-'СЕТ СН'!$F$23</f>
        <v>1443.4373403</v>
      </c>
      <c r="I37" s="36">
        <f>SUMIFS(СВЦЭМ!$D$33:$D$776,СВЦЭМ!$A$33:$A$776,$A37,СВЦЭМ!$B$33:$B$776,I$11)+'СЕТ СН'!$F$11+СВЦЭМ!$D$10+'СЕТ СН'!$F$6-'СЕТ СН'!$F$23</f>
        <v>1447.3968464499999</v>
      </c>
      <c r="J37" s="36">
        <f>SUMIFS(СВЦЭМ!$D$33:$D$776,СВЦЭМ!$A$33:$A$776,$A37,СВЦЭМ!$B$33:$B$776,J$11)+'СЕТ СН'!$F$11+СВЦЭМ!$D$10+'СЕТ СН'!$F$6-'СЕТ СН'!$F$23</f>
        <v>1359.66820626</v>
      </c>
      <c r="K37" s="36">
        <f>SUMIFS(СВЦЭМ!$D$33:$D$776,СВЦЭМ!$A$33:$A$776,$A37,СВЦЭМ!$B$33:$B$776,K$11)+'СЕТ СН'!$F$11+СВЦЭМ!$D$10+'СЕТ СН'!$F$6-'СЕТ СН'!$F$23</f>
        <v>1313.3080543900001</v>
      </c>
      <c r="L37" s="36">
        <f>SUMIFS(СВЦЭМ!$D$33:$D$776,СВЦЭМ!$A$33:$A$776,$A37,СВЦЭМ!$B$33:$B$776,L$11)+'СЕТ СН'!$F$11+СВЦЭМ!$D$10+'СЕТ СН'!$F$6-'СЕТ СН'!$F$23</f>
        <v>1297.23981987</v>
      </c>
      <c r="M37" s="36">
        <f>SUMIFS(СВЦЭМ!$D$33:$D$776,СВЦЭМ!$A$33:$A$776,$A37,СВЦЭМ!$B$33:$B$776,M$11)+'СЕТ СН'!$F$11+СВЦЭМ!$D$10+'СЕТ СН'!$F$6-'СЕТ СН'!$F$23</f>
        <v>1298.88181274</v>
      </c>
      <c r="N37" s="36">
        <f>SUMIFS(СВЦЭМ!$D$33:$D$776,СВЦЭМ!$A$33:$A$776,$A37,СВЦЭМ!$B$33:$B$776,N$11)+'СЕТ СН'!$F$11+СВЦЭМ!$D$10+'СЕТ СН'!$F$6-'СЕТ СН'!$F$23</f>
        <v>1303.74208269</v>
      </c>
      <c r="O37" s="36">
        <f>SUMIFS(СВЦЭМ!$D$33:$D$776,СВЦЭМ!$A$33:$A$776,$A37,СВЦЭМ!$B$33:$B$776,O$11)+'СЕТ СН'!$F$11+СВЦЭМ!$D$10+'СЕТ СН'!$F$6-'СЕТ СН'!$F$23</f>
        <v>1326.15487833</v>
      </c>
      <c r="P37" s="36">
        <f>SUMIFS(СВЦЭМ!$D$33:$D$776,СВЦЭМ!$A$33:$A$776,$A37,СВЦЭМ!$B$33:$B$776,P$11)+'СЕТ СН'!$F$11+СВЦЭМ!$D$10+'СЕТ СН'!$F$6-'СЕТ СН'!$F$23</f>
        <v>1341.64608832</v>
      </c>
      <c r="Q37" s="36">
        <f>SUMIFS(СВЦЭМ!$D$33:$D$776,СВЦЭМ!$A$33:$A$776,$A37,СВЦЭМ!$B$33:$B$776,Q$11)+'СЕТ СН'!$F$11+СВЦЭМ!$D$10+'СЕТ СН'!$F$6-'СЕТ СН'!$F$23</f>
        <v>1350.2155383699999</v>
      </c>
      <c r="R37" s="36">
        <f>SUMIFS(СВЦЭМ!$D$33:$D$776,СВЦЭМ!$A$33:$A$776,$A37,СВЦЭМ!$B$33:$B$776,R$11)+'СЕТ СН'!$F$11+СВЦЭМ!$D$10+'СЕТ СН'!$F$6-'СЕТ СН'!$F$23</f>
        <v>1348.8055104</v>
      </c>
      <c r="S37" s="36">
        <f>SUMIFS(СВЦЭМ!$D$33:$D$776,СВЦЭМ!$A$33:$A$776,$A37,СВЦЭМ!$B$33:$B$776,S$11)+'СЕТ СН'!$F$11+СВЦЭМ!$D$10+'СЕТ СН'!$F$6-'СЕТ СН'!$F$23</f>
        <v>1340.04315213</v>
      </c>
      <c r="T37" s="36">
        <f>SUMIFS(СВЦЭМ!$D$33:$D$776,СВЦЭМ!$A$33:$A$776,$A37,СВЦЭМ!$B$33:$B$776,T$11)+'СЕТ СН'!$F$11+СВЦЭМ!$D$10+'СЕТ СН'!$F$6-'СЕТ СН'!$F$23</f>
        <v>1314.50761177</v>
      </c>
      <c r="U37" s="36">
        <f>SUMIFS(СВЦЭМ!$D$33:$D$776,СВЦЭМ!$A$33:$A$776,$A37,СВЦЭМ!$B$33:$B$776,U$11)+'СЕТ СН'!$F$11+СВЦЭМ!$D$10+'СЕТ СН'!$F$6-'СЕТ СН'!$F$23</f>
        <v>1283.2454033399999</v>
      </c>
      <c r="V37" s="36">
        <f>SUMIFS(СВЦЭМ!$D$33:$D$776,СВЦЭМ!$A$33:$A$776,$A37,СВЦЭМ!$B$33:$B$776,V$11)+'СЕТ СН'!$F$11+СВЦЭМ!$D$10+'СЕТ СН'!$F$6-'СЕТ СН'!$F$23</f>
        <v>1265.7031682100001</v>
      </c>
      <c r="W37" s="36">
        <f>SUMIFS(СВЦЭМ!$D$33:$D$776,СВЦЭМ!$A$33:$A$776,$A37,СВЦЭМ!$B$33:$B$776,W$11)+'СЕТ СН'!$F$11+СВЦЭМ!$D$10+'СЕТ СН'!$F$6-'СЕТ СН'!$F$23</f>
        <v>1270.66492905</v>
      </c>
      <c r="X37" s="36">
        <f>SUMIFS(СВЦЭМ!$D$33:$D$776,СВЦЭМ!$A$33:$A$776,$A37,СВЦЭМ!$B$33:$B$776,X$11)+'СЕТ СН'!$F$11+СВЦЭМ!$D$10+'СЕТ СН'!$F$6-'СЕТ СН'!$F$23</f>
        <v>1298.1954613599999</v>
      </c>
      <c r="Y37" s="36">
        <f>SUMIFS(СВЦЭМ!$D$33:$D$776,СВЦЭМ!$A$33:$A$776,$A37,СВЦЭМ!$B$33:$B$776,Y$11)+'СЕТ СН'!$F$11+СВЦЭМ!$D$10+'СЕТ СН'!$F$6-'СЕТ СН'!$F$23</f>
        <v>1352.8404799699999</v>
      </c>
    </row>
    <row r="38" spans="1:27" ht="15.75" x14ac:dyDescent="0.2">
      <c r="A38" s="35">
        <f t="shared" si="0"/>
        <v>43948</v>
      </c>
      <c r="B38" s="36">
        <f>SUMIFS(СВЦЭМ!$D$33:$D$776,СВЦЭМ!$A$33:$A$776,$A38,СВЦЭМ!$B$33:$B$776,B$11)+'СЕТ СН'!$F$11+СВЦЭМ!$D$10+'СЕТ СН'!$F$6-'СЕТ СН'!$F$23</f>
        <v>1450.19367807</v>
      </c>
      <c r="C38" s="36">
        <f>SUMIFS(СВЦЭМ!$D$33:$D$776,СВЦЭМ!$A$33:$A$776,$A38,СВЦЭМ!$B$33:$B$776,C$11)+'СЕТ СН'!$F$11+СВЦЭМ!$D$10+'СЕТ СН'!$F$6-'СЕТ СН'!$F$23</f>
        <v>1444.19969726</v>
      </c>
      <c r="D38" s="36">
        <f>SUMIFS(СВЦЭМ!$D$33:$D$776,СВЦЭМ!$A$33:$A$776,$A38,СВЦЭМ!$B$33:$B$776,D$11)+'СЕТ СН'!$F$11+СВЦЭМ!$D$10+'СЕТ СН'!$F$6-'СЕТ СН'!$F$23</f>
        <v>1424.78164156</v>
      </c>
      <c r="E38" s="36">
        <f>SUMIFS(СВЦЭМ!$D$33:$D$776,СВЦЭМ!$A$33:$A$776,$A38,СВЦЭМ!$B$33:$B$776,E$11)+'СЕТ СН'!$F$11+СВЦЭМ!$D$10+'СЕТ СН'!$F$6-'СЕТ СН'!$F$23</f>
        <v>1409.4981498499999</v>
      </c>
      <c r="F38" s="36">
        <f>SUMIFS(СВЦЭМ!$D$33:$D$776,СВЦЭМ!$A$33:$A$776,$A38,СВЦЭМ!$B$33:$B$776,F$11)+'СЕТ СН'!$F$11+СВЦЭМ!$D$10+'СЕТ СН'!$F$6-'СЕТ СН'!$F$23</f>
        <v>1411.5687218099999</v>
      </c>
      <c r="G38" s="36">
        <f>SUMIFS(СВЦЭМ!$D$33:$D$776,СВЦЭМ!$A$33:$A$776,$A38,СВЦЭМ!$B$33:$B$776,G$11)+'СЕТ СН'!$F$11+СВЦЭМ!$D$10+'СЕТ СН'!$F$6-'СЕТ СН'!$F$23</f>
        <v>1421.8957715399999</v>
      </c>
      <c r="H38" s="36">
        <f>SUMIFS(СВЦЭМ!$D$33:$D$776,СВЦЭМ!$A$33:$A$776,$A38,СВЦЭМ!$B$33:$B$776,H$11)+'СЕТ СН'!$F$11+СВЦЭМ!$D$10+'СЕТ СН'!$F$6-'СЕТ СН'!$F$23</f>
        <v>1438.4837700399999</v>
      </c>
      <c r="I38" s="36">
        <f>SUMIFS(СВЦЭМ!$D$33:$D$776,СВЦЭМ!$A$33:$A$776,$A38,СВЦЭМ!$B$33:$B$776,I$11)+'СЕТ СН'!$F$11+СВЦЭМ!$D$10+'СЕТ СН'!$F$6-'СЕТ СН'!$F$23</f>
        <v>1424.1356598</v>
      </c>
      <c r="J38" s="36">
        <f>SUMIFS(СВЦЭМ!$D$33:$D$776,СВЦЭМ!$A$33:$A$776,$A38,СВЦЭМ!$B$33:$B$776,J$11)+'СЕТ СН'!$F$11+СВЦЭМ!$D$10+'СЕТ СН'!$F$6-'СЕТ СН'!$F$23</f>
        <v>1331.1133316999999</v>
      </c>
      <c r="K38" s="36">
        <f>SUMIFS(СВЦЭМ!$D$33:$D$776,СВЦЭМ!$A$33:$A$776,$A38,СВЦЭМ!$B$33:$B$776,K$11)+'СЕТ СН'!$F$11+СВЦЭМ!$D$10+'СЕТ СН'!$F$6-'СЕТ СН'!$F$23</f>
        <v>1308.28152135</v>
      </c>
      <c r="L38" s="36">
        <f>SUMIFS(СВЦЭМ!$D$33:$D$776,СВЦЭМ!$A$33:$A$776,$A38,СВЦЭМ!$B$33:$B$776,L$11)+'СЕТ СН'!$F$11+СВЦЭМ!$D$10+'СЕТ СН'!$F$6-'СЕТ СН'!$F$23</f>
        <v>1283.0703405699999</v>
      </c>
      <c r="M38" s="36">
        <f>SUMIFS(СВЦЭМ!$D$33:$D$776,СВЦЭМ!$A$33:$A$776,$A38,СВЦЭМ!$B$33:$B$776,M$11)+'СЕТ СН'!$F$11+СВЦЭМ!$D$10+'СЕТ СН'!$F$6-'СЕТ СН'!$F$23</f>
        <v>1287.3349739</v>
      </c>
      <c r="N38" s="36">
        <f>SUMIFS(СВЦЭМ!$D$33:$D$776,СВЦЭМ!$A$33:$A$776,$A38,СВЦЭМ!$B$33:$B$776,N$11)+'СЕТ СН'!$F$11+СВЦЭМ!$D$10+'СЕТ СН'!$F$6-'СЕТ СН'!$F$23</f>
        <v>1305.38782186</v>
      </c>
      <c r="O38" s="36">
        <f>SUMIFS(СВЦЭМ!$D$33:$D$776,СВЦЭМ!$A$33:$A$776,$A38,СВЦЭМ!$B$33:$B$776,O$11)+'СЕТ СН'!$F$11+СВЦЭМ!$D$10+'СЕТ СН'!$F$6-'СЕТ СН'!$F$23</f>
        <v>1327.5499250799999</v>
      </c>
      <c r="P38" s="36">
        <f>SUMIFS(СВЦЭМ!$D$33:$D$776,СВЦЭМ!$A$33:$A$776,$A38,СВЦЭМ!$B$33:$B$776,P$11)+'СЕТ СН'!$F$11+СВЦЭМ!$D$10+'СЕТ СН'!$F$6-'СЕТ СН'!$F$23</f>
        <v>1352.2781766399999</v>
      </c>
      <c r="Q38" s="36">
        <f>SUMIFS(СВЦЭМ!$D$33:$D$776,СВЦЭМ!$A$33:$A$776,$A38,СВЦЭМ!$B$33:$B$776,Q$11)+'СЕТ СН'!$F$11+СВЦЭМ!$D$10+'СЕТ СН'!$F$6-'СЕТ СН'!$F$23</f>
        <v>1367.9136236499999</v>
      </c>
      <c r="R38" s="36">
        <f>SUMIFS(СВЦЭМ!$D$33:$D$776,СВЦЭМ!$A$33:$A$776,$A38,СВЦЭМ!$B$33:$B$776,R$11)+'СЕТ СН'!$F$11+СВЦЭМ!$D$10+'СЕТ СН'!$F$6-'СЕТ СН'!$F$23</f>
        <v>1369.1594273999999</v>
      </c>
      <c r="S38" s="36">
        <f>SUMIFS(СВЦЭМ!$D$33:$D$776,СВЦЭМ!$A$33:$A$776,$A38,СВЦЭМ!$B$33:$B$776,S$11)+'СЕТ СН'!$F$11+СВЦЭМ!$D$10+'СЕТ СН'!$F$6-'СЕТ СН'!$F$23</f>
        <v>1358.35699232</v>
      </c>
      <c r="T38" s="36">
        <f>SUMIFS(СВЦЭМ!$D$33:$D$776,СВЦЭМ!$A$33:$A$776,$A38,СВЦЭМ!$B$33:$B$776,T$11)+'СЕТ СН'!$F$11+СВЦЭМ!$D$10+'СЕТ СН'!$F$6-'СЕТ СН'!$F$23</f>
        <v>1326.65298392</v>
      </c>
      <c r="U38" s="36">
        <f>SUMIFS(СВЦЭМ!$D$33:$D$776,СВЦЭМ!$A$33:$A$776,$A38,СВЦЭМ!$B$33:$B$776,U$11)+'СЕТ СН'!$F$11+СВЦЭМ!$D$10+'СЕТ СН'!$F$6-'СЕТ СН'!$F$23</f>
        <v>1303.4773556</v>
      </c>
      <c r="V38" s="36">
        <f>SUMIFS(СВЦЭМ!$D$33:$D$776,СВЦЭМ!$A$33:$A$776,$A38,СВЦЭМ!$B$33:$B$776,V$11)+'СЕТ СН'!$F$11+СВЦЭМ!$D$10+'СЕТ СН'!$F$6-'СЕТ СН'!$F$23</f>
        <v>1270.25709011</v>
      </c>
      <c r="W38" s="36">
        <f>SUMIFS(СВЦЭМ!$D$33:$D$776,СВЦЭМ!$A$33:$A$776,$A38,СВЦЭМ!$B$33:$B$776,W$11)+'СЕТ СН'!$F$11+СВЦЭМ!$D$10+'СЕТ СН'!$F$6-'СЕТ СН'!$F$23</f>
        <v>1274.4900946799999</v>
      </c>
      <c r="X38" s="36">
        <f>SUMIFS(СВЦЭМ!$D$33:$D$776,СВЦЭМ!$A$33:$A$776,$A38,СВЦЭМ!$B$33:$B$776,X$11)+'СЕТ СН'!$F$11+СВЦЭМ!$D$10+'СЕТ СН'!$F$6-'СЕТ СН'!$F$23</f>
        <v>1305.4315251399998</v>
      </c>
      <c r="Y38" s="36">
        <f>SUMIFS(СВЦЭМ!$D$33:$D$776,СВЦЭМ!$A$33:$A$776,$A38,СВЦЭМ!$B$33:$B$776,Y$11)+'СЕТ СН'!$F$11+СВЦЭМ!$D$10+'СЕТ СН'!$F$6-'СЕТ СН'!$F$23</f>
        <v>1348.31981148</v>
      </c>
    </row>
    <row r="39" spans="1:27" ht="15.75" x14ac:dyDescent="0.2">
      <c r="A39" s="35">
        <f t="shared" si="0"/>
        <v>43949</v>
      </c>
      <c r="B39" s="36">
        <f>SUMIFS(СВЦЭМ!$D$33:$D$776,СВЦЭМ!$A$33:$A$776,$A39,СВЦЭМ!$B$33:$B$776,B$11)+'СЕТ СН'!$F$11+СВЦЭМ!$D$10+'СЕТ СН'!$F$6-'СЕТ СН'!$F$23</f>
        <v>1371.1209306599999</v>
      </c>
      <c r="C39" s="36">
        <f>SUMIFS(СВЦЭМ!$D$33:$D$776,СВЦЭМ!$A$33:$A$776,$A39,СВЦЭМ!$B$33:$B$776,C$11)+'СЕТ СН'!$F$11+СВЦЭМ!$D$10+'СЕТ СН'!$F$6-'СЕТ СН'!$F$23</f>
        <v>1403.9749892699999</v>
      </c>
      <c r="D39" s="36">
        <f>SUMIFS(СВЦЭМ!$D$33:$D$776,СВЦЭМ!$A$33:$A$776,$A39,СВЦЭМ!$B$33:$B$776,D$11)+'СЕТ СН'!$F$11+СВЦЭМ!$D$10+'СЕТ СН'!$F$6-'СЕТ СН'!$F$23</f>
        <v>1453.85519761</v>
      </c>
      <c r="E39" s="36">
        <f>SUMIFS(СВЦЭМ!$D$33:$D$776,СВЦЭМ!$A$33:$A$776,$A39,СВЦЭМ!$B$33:$B$776,E$11)+'СЕТ СН'!$F$11+СВЦЭМ!$D$10+'СЕТ СН'!$F$6-'СЕТ СН'!$F$23</f>
        <v>1459.8773588899999</v>
      </c>
      <c r="F39" s="36">
        <f>SUMIFS(СВЦЭМ!$D$33:$D$776,СВЦЭМ!$A$33:$A$776,$A39,СВЦЭМ!$B$33:$B$776,F$11)+'СЕТ СН'!$F$11+СВЦЭМ!$D$10+'СЕТ СН'!$F$6-'СЕТ СН'!$F$23</f>
        <v>1455.74668587</v>
      </c>
      <c r="G39" s="36">
        <f>SUMIFS(СВЦЭМ!$D$33:$D$776,СВЦЭМ!$A$33:$A$776,$A39,СВЦЭМ!$B$33:$B$776,G$11)+'СЕТ СН'!$F$11+СВЦЭМ!$D$10+'СЕТ СН'!$F$6-'СЕТ СН'!$F$23</f>
        <v>1456.6306946699999</v>
      </c>
      <c r="H39" s="36">
        <f>SUMIFS(СВЦЭМ!$D$33:$D$776,СВЦЭМ!$A$33:$A$776,$A39,СВЦЭМ!$B$33:$B$776,H$11)+'СЕТ СН'!$F$11+СВЦЭМ!$D$10+'СЕТ СН'!$F$6-'СЕТ СН'!$F$23</f>
        <v>1413.78996381</v>
      </c>
      <c r="I39" s="36">
        <f>SUMIFS(СВЦЭМ!$D$33:$D$776,СВЦЭМ!$A$33:$A$776,$A39,СВЦЭМ!$B$33:$B$776,I$11)+'СЕТ СН'!$F$11+СВЦЭМ!$D$10+'СЕТ СН'!$F$6-'СЕТ СН'!$F$23</f>
        <v>1367.76552907</v>
      </c>
      <c r="J39" s="36">
        <f>SUMIFS(СВЦЭМ!$D$33:$D$776,СВЦЭМ!$A$33:$A$776,$A39,СВЦЭМ!$B$33:$B$776,J$11)+'СЕТ СН'!$F$11+СВЦЭМ!$D$10+'СЕТ СН'!$F$6-'СЕТ СН'!$F$23</f>
        <v>1302.87874855</v>
      </c>
      <c r="K39" s="36">
        <f>SUMIFS(СВЦЭМ!$D$33:$D$776,СВЦЭМ!$A$33:$A$776,$A39,СВЦЭМ!$B$33:$B$776,K$11)+'СЕТ СН'!$F$11+СВЦЭМ!$D$10+'СЕТ СН'!$F$6-'СЕТ СН'!$F$23</f>
        <v>1294.93505787</v>
      </c>
      <c r="L39" s="36">
        <f>SUMIFS(СВЦЭМ!$D$33:$D$776,СВЦЭМ!$A$33:$A$776,$A39,СВЦЭМ!$B$33:$B$776,L$11)+'СЕТ СН'!$F$11+СВЦЭМ!$D$10+'СЕТ СН'!$F$6-'СЕТ СН'!$F$23</f>
        <v>1287.66549697</v>
      </c>
      <c r="M39" s="36">
        <f>SUMIFS(СВЦЭМ!$D$33:$D$776,СВЦЭМ!$A$33:$A$776,$A39,СВЦЭМ!$B$33:$B$776,M$11)+'СЕТ СН'!$F$11+СВЦЭМ!$D$10+'СЕТ СН'!$F$6-'СЕТ СН'!$F$23</f>
        <v>1287.8759541699999</v>
      </c>
      <c r="N39" s="36">
        <f>SUMIFS(СВЦЭМ!$D$33:$D$776,СВЦЭМ!$A$33:$A$776,$A39,СВЦЭМ!$B$33:$B$776,N$11)+'СЕТ СН'!$F$11+СВЦЭМ!$D$10+'СЕТ СН'!$F$6-'СЕТ СН'!$F$23</f>
        <v>1276.8112290899999</v>
      </c>
      <c r="O39" s="36">
        <f>SUMIFS(СВЦЭМ!$D$33:$D$776,СВЦЭМ!$A$33:$A$776,$A39,СВЦЭМ!$B$33:$B$776,O$11)+'СЕТ СН'!$F$11+СВЦЭМ!$D$10+'СЕТ СН'!$F$6-'СЕТ СН'!$F$23</f>
        <v>1289.35078765</v>
      </c>
      <c r="P39" s="36">
        <f>SUMIFS(СВЦЭМ!$D$33:$D$776,СВЦЭМ!$A$33:$A$776,$A39,СВЦЭМ!$B$33:$B$776,P$11)+'СЕТ СН'!$F$11+СВЦЭМ!$D$10+'СЕТ СН'!$F$6-'СЕТ СН'!$F$23</f>
        <v>1302.8971797300001</v>
      </c>
      <c r="Q39" s="36">
        <f>SUMIFS(СВЦЭМ!$D$33:$D$776,СВЦЭМ!$A$33:$A$776,$A39,СВЦЭМ!$B$33:$B$776,Q$11)+'СЕТ СН'!$F$11+СВЦЭМ!$D$10+'СЕТ СН'!$F$6-'СЕТ СН'!$F$23</f>
        <v>1321.53849784</v>
      </c>
      <c r="R39" s="36">
        <f>SUMIFS(СВЦЭМ!$D$33:$D$776,СВЦЭМ!$A$33:$A$776,$A39,СВЦЭМ!$B$33:$B$776,R$11)+'СЕТ СН'!$F$11+СВЦЭМ!$D$10+'СЕТ СН'!$F$6-'СЕТ СН'!$F$23</f>
        <v>1317.3292518000001</v>
      </c>
      <c r="S39" s="36">
        <f>SUMIFS(СВЦЭМ!$D$33:$D$776,СВЦЭМ!$A$33:$A$776,$A39,СВЦЭМ!$B$33:$B$776,S$11)+'СЕТ СН'!$F$11+СВЦЭМ!$D$10+'СЕТ СН'!$F$6-'СЕТ СН'!$F$23</f>
        <v>1311.9010976899999</v>
      </c>
      <c r="T39" s="36">
        <f>SUMIFS(СВЦЭМ!$D$33:$D$776,СВЦЭМ!$A$33:$A$776,$A39,СВЦЭМ!$B$33:$B$776,T$11)+'СЕТ СН'!$F$11+СВЦЭМ!$D$10+'СЕТ СН'!$F$6-'СЕТ СН'!$F$23</f>
        <v>1295.8796812399999</v>
      </c>
      <c r="U39" s="36">
        <f>SUMIFS(СВЦЭМ!$D$33:$D$776,СВЦЭМ!$A$33:$A$776,$A39,СВЦЭМ!$B$33:$B$776,U$11)+'СЕТ СН'!$F$11+СВЦЭМ!$D$10+'СЕТ СН'!$F$6-'СЕТ СН'!$F$23</f>
        <v>1262.17000214</v>
      </c>
      <c r="V39" s="36">
        <f>SUMIFS(СВЦЭМ!$D$33:$D$776,СВЦЭМ!$A$33:$A$776,$A39,СВЦЭМ!$B$33:$B$776,V$11)+'СЕТ СН'!$F$11+СВЦЭМ!$D$10+'СЕТ СН'!$F$6-'СЕТ СН'!$F$23</f>
        <v>1247.23320253</v>
      </c>
      <c r="W39" s="36">
        <f>SUMIFS(СВЦЭМ!$D$33:$D$776,СВЦЭМ!$A$33:$A$776,$A39,СВЦЭМ!$B$33:$B$776,W$11)+'СЕТ СН'!$F$11+СВЦЭМ!$D$10+'СЕТ СН'!$F$6-'СЕТ СН'!$F$23</f>
        <v>1241.78880396</v>
      </c>
      <c r="X39" s="36">
        <f>SUMIFS(СВЦЭМ!$D$33:$D$776,СВЦЭМ!$A$33:$A$776,$A39,СВЦЭМ!$B$33:$B$776,X$11)+'СЕТ СН'!$F$11+СВЦЭМ!$D$10+'СЕТ СН'!$F$6-'СЕТ СН'!$F$23</f>
        <v>1245.60952709</v>
      </c>
      <c r="Y39" s="36">
        <f>SUMIFS(СВЦЭМ!$D$33:$D$776,СВЦЭМ!$A$33:$A$776,$A39,СВЦЭМ!$B$33:$B$776,Y$11)+'СЕТ СН'!$F$11+СВЦЭМ!$D$10+'СЕТ СН'!$F$6-'СЕТ СН'!$F$23</f>
        <v>1290.5995479799999</v>
      </c>
    </row>
    <row r="40" spans="1:27" ht="15.75" x14ac:dyDescent="0.2">
      <c r="A40" s="35">
        <f t="shared" si="0"/>
        <v>43950</v>
      </c>
      <c r="B40" s="36">
        <f>SUMIFS(СВЦЭМ!$D$33:$D$776,СВЦЭМ!$A$33:$A$776,$A40,СВЦЭМ!$B$33:$B$776,B$11)+'СЕТ СН'!$F$11+СВЦЭМ!$D$10+'СЕТ СН'!$F$6-'СЕТ СН'!$F$23</f>
        <v>1382.6029414</v>
      </c>
      <c r="C40" s="36">
        <f>SUMIFS(СВЦЭМ!$D$33:$D$776,СВЦЭМ!$A$33:$A$776,$A40,СВЦЭМ!$B$33:$B$776,C$11)+'СЕТ СН'!$F$11+СВЦЭМ!$D$10+'СЕТ СН'!$F$6-'СЕТ СН'!$F$23</f>
        <v>1433.4891296999999</v>
      </c>
      <c r="D40" s="36">
        <f>SUMIFS(СВЦЭМ!$D$33:$D$776,СВЦЭМ!$A$33:$A$776,$A40,СВЦЭМ!$B$33:$B$776,D$11)+'СЕТ СН'!$F$11+СВЦЭМ!$D$10+'СЕТ СН'!$F$6-'СЕТ СН'!$F$23</f>
        <v>1441.44966288</v>
      </c>
      <c r="E40" s="36">
        <f>SUMIFS(СВЦЭМ!$D$33:$D$776,СВЦЭМ!$A$33:$A$776,$A40,СВЦЭМ!$B$33:$B$776,E$11)+'СЕТ СН'!$F$11+СВЦЭМ!$D$10+'СЕТ СН'!$F$6-'СЕТ СН'!$F$23</f>
        <v>1448.40812263</v>
      </c>
      <c r="F40" s="36">
        <f>SUMIFS(СВЦЭМ!$D$33:$D$776,СВЦЭМ!$A$33:$A$776,$A40,СВЦЭМ!$B$33:$B$776,F$11)+'СЕТ СН'!$F$11+СВЦЭМ!$D$10+'СЕТ СН'!$F$6-'СЕТ СН'!$F$23</f>
        <v>1449.4271372999999</v>
      </c>
      <c r="G40" s="36">
        <f>SUMIFS(СВЦЭМ!$D$33:$D$776,СВЦЭМ!$A$33:$A$776,$A40,СВЦЭМ!$B$33:$B$776,G$11)+'СЕТ СН'!$F$11+СВЦЭМ!$D$10+'СЕТ СН'!$F$6-'СЕТ СН'!$F$23</f>
        <v>1448.5379183</v>
      </c>
      <c r="H40" s="36">
        <f>SUMIFS(СВЦЭМ!$D$33:$D$776,СВЦЭМ!$A$33:$A$776,$A40,СВЦЭМ!$B$33:$B$776,H$11)+'СЕТ СН'!$F$11+СВЦЭМ!$D$10+'СЕТ СН'!$F$6-'СЕТ СН'!$F$23</f>
        <v>1432.20764014</v>
      </c>
      <c r="I40" s="36">
        <f>SUMIFS(СВЦЭМ!$D$33:$D$776,СВЦЭМ!$A$33:$A$776,$A40,СВЦЭМ!$B$33:$B$776,I$11)+'СЕТ СН'!$F$11+СВЦЭМ!$D$10+'СЕТ СН'!$F$6-'СЕТ СН'!$F$23</f>
        <v>1383.30264758</v>
      </c>
      <c r="J40" s="36">
        <f>SUMIFS(СВЦЭМ!$D$33:$D$776,СВЦЭМ!$A$33:$A$776,$A40,СВЦЭМ!$B$33:$B$776,J$11)+'СЕТ СН'!$F$11+СВЦЭМ!$D$10+'СЕТ СН'!$F$6-'СЕТ СН'!$F$23</f>
        <v>1364.9395882900001</v>
      </c>
      <c r="K40" s="36">
        <f>SUMIFS(СВЦЭМ!$D$33:$D$776,СВЦЭМ!$A$33:$A$776,$A40,СВЦЭМ!$B$33:$B$776,K$11)+'СЕТ СН'!$F$11+СВЦЭМ!$D$10+'СЕТ СН'!$F$6-'СЕТ СН'!$F$23</f>
        <v>1345.4944612499999</v>
      </c>
      <c r="L40" s="36">
        <f>SUMIFS(СВЦЭМ!$D$33:$D$776,СВЦЭМ!$A$33:$A$776,$A40,СВЦЭМ!$B$33:$B$776,L$11)+'СЕТ СН'!$F$11+СВЦЭМ!$D$10+'СЕТ СН'!$F$6-'СЕТ СН'!$F$23</f>
        <v>1337.1342806299999</v>
      </c>
      <c r="M40" s="36">
        <f>SUMIFS(СВЦЭМ!$D$33:$D$776,СВЦЭМ!$A$33:$A$776,$A40,СВЦЭМ!$B$33:$B$776,M$11)+'СЕТ СН'!$F$11+СВЦЭМ!$D$10+'СЕТ СН'!$F$6-'СЕТ СН'!$F$23</f>
        <v>1340.30357966</v>
      </c>
      <c r="N40" s="36">
        <f>SUMIFS(СВЦЭМ!$D$33:$D$776,СВЦЭМ!$A$33:$A$776,$A40,СВЦЭМ!$B$33:$B$776,N$11)+'СЕТ СН'!$F$11+СВЦЭМ!$D$10+'СЕТ СН'!$F$6-'СЕТ СН'!$F$23</f>
        <v>1332.9367497199999</v>
      </c>
      <c r="O40" s="36">
        <f>SUMIFS(СВЦЭМ!$D$33:$D$776,СВЦЭМ!$A$33:$A$776,$A40,СВЦЭМ!$B$33:$B$776,O$11)+'СЕТ СН'!$F$11+СВЦЭМ!$D$10+'СЕТ СН'!$F$6-'СЕТ СН'!$F$23</f>
        <v>1349.59880041</v>
      </c>
      <c r="P40" s="36">
        <f>SUMIFS(СВЦЭМ!$D$33:$D$776,СВЦЭМ!$A$33:$A$776,$A40,СВЦЭМ!$B$33:$B$776,P$11)+'СЕТ СН'!$F$11+СВЦЭМ!$D$10+'СЕТ СН'!$F$6-'СЕТ СН'!$F$23</f>
        <v>1364.14757661</v>
      </c>
      <c r="Q40" s="36">
        <f>SUMIFS(СВЦЭМ!$D$33:$D$776,СВЦЭМ!$A$33:$A$776,$A40,СВЦЭМ!$B$33:$B$776,Q$11)+'СЕТ СН'!$F$11+СВЦЭМ!$D$10+'СЕТ СН'!$F$6-'СЕТ СН'!$F$23</f>
        <v>1363.8633952</v>
      </c>
      <c r="R40" s="36">
        <f>SUMIFS(СВЦЭМ!$D$33:$D$776,СВЦЭМ!$A$33:$A$776,$A40,СВЦЭМ!$B$33:$B$776,R$11)+'СЕТ СН'!$F$11+СВЦЭМ!$D$10+'СЕТ СН'!$F$6-'СЕТ СН'!$F$23</f>
        <v>1356.0748286399999</v>
      </c>
      <c r="S40" s="36">
        <f>SUMIFS(СВЦЭМ!$D$33:$D$776,СВЦЭМ!$A$33:$A$776,$A40,СВЦЭМ!$B$33:$B$776,S$11)+'СЕТ СН'!$F$11+СВЦЭМ!$D$10+'СЕТ СН'!$F$6-'СЕТ СН'!$F$23</f>
        <v>1356.0961387099999</v>
      </c>
      <c r="T40" s="36">
        <f>SUMIFS(СВЦЭМ!$D$33:$D$776,СВЦЭМ!$A$33:$A$776,$A40,СВЦЭМ!$B$33:$B$776,T$11)+'СЕТ СН'!$F$11+СВЦЭМ!$D$10+'СЕТ СН'!$F$6-'СЕТ СН'!$F$23</f>
        <v>1341.13985802</v>
      </c>
      <c r="U40" s="36">
        <f>SUMIFS(СВЦЭМ!$D$33:$D$776,СВЦЭМ!$A$33:$A$776,$A40,СВЦЭМ!$B$33:$B$776,U$11)+'СЕТ СН'!$F$11+СВЦЭМ!$D$10+'СЕТ СН'!$F$6-'СЕТ СН'!$F$23</f>
        <v>1290.4799728799999</v>
      </c>
      <c r="V40" s="36">
        <f>SUMIFS(СВЦЭМ!$D$33:$D$776,СВЦЭМ!$A$33:$A$776,$A40,СВЦЭМ!$B$33:$B$776,V$11)+'СЕТ СН'!$F$11+СВЦЭМ!$D$10+'СЕТ СН'!$F$6-'СЕТ СН'!$F$23</f>
        <v>1291.6185688099999</v>
      </c>
      <c r="W40" s="36">
        <f>SUMIFS(СВЦЭМ!$D$33:$D$776,СВЦЭМ!$A$33:$A$776,$A40,СВЦЭМ!$B$33:$B$776,W$11)+'СЕТ СН'!$F$11+СВЦЭМ!$D$10+'СЕТ СН'!$F$6-'СЕТ СН'!$F$23</f>
        <v>1326.2399356399999</v>
      </c>
      <c r="X40" s="36">
        <f>SUMIFS(СВЦЭМ!$D$33:$D$776,СВЦЭМ!$A$33:$A$776,$A40,СВЦЭМ!$B$33:$B$776,X$11)+'СЕТ СН'!$F$11+СВЦЭМ!$D$10+'СЕТ СН'!$F$6-'СЕТ СН'!$F$23</f>
        <v>1353.4606402699999</v>
      </c>
      <c r="Y40" s="36">
        <f>SUMIFS(СВЦЭМ!$D$33:$D$776,СВЦЭМ!$A$33:$A$776,$A40,СВЦЭМ!$B$33:$B$776,Y$11)+'СЕТ СН'!$F$11+СВЦЭМ!$D$10+'СЕТ СН'!$F$6-'СЕТ СН'!$F$23</f>
        <v>1347.5044566199999</v>
      </c>
    </row>
    <row r="41" spans="1:27" ht="15.75" x14ac:dyDescent="0.2">
      <c r="A41" s="35">
        <f t="shared" si="0"/>
        <v>43951</v>
      </c>
      <c r="B41" s="36">
        <f>SUMIFS(СВЦЭМ!$D$33:$D$776,СВЦЭМ!$A$33:$A$776,$A41,СВЦЭМ!$B$33:$B$776,B$11)+'СЕТ СН'!$F$11+СВЦЭМ!$D$10+'СЕТ СН'!$F$6-'СЕТ СН'!$F$23</f>
        <v>1444.43837573</v>
      </c>
      <c r="C41" s="36">
        <f>SUMIFS(СВЦЭМ!$D$33:$D$776,СВЦЭМ!$A$33:$A$776,$A41,СВЦЭМ!$B$33:$B$776,C$11)+'СЕТ СН'!$F$11+СВЦЭМ!$D$10+'СЕТ СН'!$F$6-'СЕТ СН'!$F$23</f>
        <v>1416.41710941</v>
      </c>
      <c r="D41" s="36">
        <f>SUMIFS(СВЦЭМ!$D$33:$D$776,СВЦЭМ!$A$33:$A$776,$A41,СВЦЭМ!$B$33:$B$776,D$11)+'СЕТ СН'!$F$11+СВЦЭМ!$D$10+'СЕТ СН'!$F$6-'СЕТ СН'!$F$23</f>
        <v>1429.1552364199999</v>
      </c>
      <c r="E41" s="36">
        <f>SUMIFS(СВЦЭМ!$D$33:$D$776,СВЦЭМ!$A$33:$A$776,$A41,СВЦЭМ!$B$33:$B$776,E$11)+'СЕТ СН'!$F$11+СВЦЭМ!$D$10+'СЕТ СН'!$F$6-'СЕТ СН'!$F$23</f>
        <v>1421.2699783</v>
      </c>
      <c r="F41" s="36">
        <f>SUMIFS(СВЦЭМ!$D$33:$D$776,СВЦЭМ!$A$33:$A$776,$A41,СВЦЭМ!$B$33:$B$776,F$11)+'СЕТ СН'!$F$11+СВЦЭМ!$D$10+'СЕТ СН'!$F$6-'СЕТ СН'!$F$23</f>
        <v>1463.97193382</v>
      </c>
      <c r="G41" s="36">
        <f>SUMIFS(СВЦЭМ!$D$33:$D$776,СВЦЭМ!$A$33:$A$776,$A41,СВЦЭМ!$B$33:$B$776,G$11)+'СЕТ СН'!$F$11+СВЦЭМ!$D$10+'СЕТ СН'!$F$6-'СЕТ СН'!$F$23</f>
        <v>1473.68415192</v>
      </c>
      <c r="H41" s="36">
        <f>SUMIFS(СВЦЭМ!$D$33:$D$776,СВЦЭМ!$A$33:$A$776,$A41,СВЦЭМ!$B$33:$B$776,H$11)+'СЕТ СН'!$F$11+СВЦЭМ!$D$10+'СЕТ СН'!$F$6-'СЕТ СН'!$F$23</f>
        <v>1454.8744460599999</v>
      </c>
      <c r="I41" s="36">
        <f>SUMIFS(СВЦЭМ!$D$33:$D$776,СВЦЭМ!$A$33:$A$776,$A41,СВЦЭМ!$B$33:$B$776,I$11)+'СЕТ СН'!$F$11+СВЦЭМ!$D$10+'СЕТ СН'!$F$6-'СЕТ СН'!$F$23</f>
        <v>1408.38983022</v>
      </c>
      <c r="J41" s="36">
        <f>SUMIFS(СВЦЭМ!$D$33:$D$776,СВЦЭМ!$A$33:$A$776,$A41,СВЦЭМ!$B$33:$B$776,J$11)+'СЕТ СН'!$F$11+СВЦЭМ!$D$10+'СЕТ СН'!$F$6-'СЕТ СН'!$F$23</f>
        <v>1304.66652684</v>
      </c>
      <c r="K41" s="36">
        <f>SUMIFS(СВЦЭМ!$D$33:$D$776,СВЦЭМ!$A$33:$A$776,$A41,СВЦЭМ!$B$33:$B$776,K$11)+'СЕТ СН'!$F$11+СВЦЭМ!$D$10+'СЕТ СН'!$F$6-'СЕТ СН'!$F$23</f>
        <v>1290.3101531699999</v>
      </c>
      <c r="L41" s="36">
        <f>SUMIFS(СВЦЭМ!$D$33:$D$776,СВЦЭМ!$A$33:$A$776,$A41,СВЦЭМ!$B$33:$B$776,L$11)+'СЕТ СН'!$F$11+СВЦЭМ!$D$10+'СЕТ СН'!$F$6-'СЕТ СН'!$F$23</f>
        <v>1273.8077232999999</v>
      </c>
      <c r="M41" s="36">
        <f>SUMIFS(СВЦЭМ!$D$33:$D$776,СВЦЭМ!$A$33:$A$776,$A41,СВЦЭМ!$B$33:$B$776,M$11)+'СЕТ СН'!$F$11+СВЦЭМ!$D$10+'СЕТ СН'!$F$6-'СЕТ СН'!$F$23</f>
        <v>1272.9413945199999</v>
      </c>
      <c r="N41" s="36">
        <f>SUMIFS(СВЦЭМ!$D$33:$D$776,СВЦЭМ!$A$33:$A$776,$A41,СВЦЭМ!$B$33:$B$776,N$11)+'СЕТ СН'!$F$11+СВЦЭМ!$D$10+'СЕТ СН'!$F$6-'СЕТ СН'!$F$23</f>
        <v>1283.17883785</v>
      </c>
      <c r="O41" s="36">
        <f>SUMIFS(СВЦЭМ!$D$33:$D$776,СВЦЭМ!$A$33:$A$776,$A41,СВЦЭМ!$B$33:$B$776,O$11)+'СЕТ СН'!$F$11+СВЦЭМ!$D$10+'СЕТ СН'!$F$6-'СЕТ СН'!$F$23</f>
        <v>1300.4877691199999</v>
      </c>
      <c r="P41" s="36">
        <f>SUMIFS(СВЦЭМ!$D$33:$D$776,СВЦЭМ!$A$33:$A$776,$A41,СВЦЭМ!$B$33:$B$776,P$11)+'СЕТ СН'!$F$11+СВЦЭМ!$D$10+'СЕТ СН'!$F$6-'СЕТ СН'!$F$23</f>
        <v>1309.2091564499999</v>
      </c>
      <c r="Q41" s="36">
        <f>SUMIFS(СВЦЭМ!$D$33:$D$776,СВЦЭМ!$A$33:$A$776,$A41,СВЦЭМ!$B$33:$B$776,Q$11)+'СЕТ СН'!$F$11+СВЦЭМ!$D$10+'СЕТ СН'!$F$6-'СЕТ СН'!$F$23</f>
        <v>1316.66495734</v>
      </c>
      <c r="R41" s="36">
        <f>SUMIFS(СВЦЭМ!$D$33:$D$776,СВЦЭМ!$A$33:$A$776,$A41,СВЦЭМ!$B$33:$B$776,R$11)+'СЕТ СН'!$F$11+СВЦЭМ!$D$10+'СЕТ СН'!$F$6-'СЕТ СН'!$F$23</f>
        <v>1320.1452639199999</v>
      </c>
      <c r="S41" s="36">
        <f>SUMIFS(СВЦЭМ!$D$33:$D$776,СВЦЭМ!$A$33:$A$776,$A41,СВЦЭМ!$B$33:$B$776,S$11)+'СЕТ СН'!$F$11+СВЦЭМ!$D$10+'СЕТ СН'!$F$6-'СЕТ СН'!$F$23</f>
        <v>1318.74233039</v>
      </c>
      <c r="T41" s="36">
        <f>SUMIFS(СВЦЭМ!$D$33:$D$776,СВЦЭМ!$A$33:$A$776,$A41,СВЦЭМ!$B$33:$B$776,T$11)+'СЕТ СН'!$F$11+СВЦЭМ!$D$10+'СЕТ СН'!$F$6-'СЕТ СН'!$F$23</f>
        <v>1301.4757473699999</v>
      </c>
      <c r="U41" s="36">
        <f>SUMIFS(СВЦЭМ!$D$33:$D$776,СВЦЭМ!$A$33:$A$776,$A41,СВЦЭМ!$B$33:$B$776,U$11)+'СЕТ СН'!$F$11+СВЦЭМ!$D$10+'СЕТ СН'!$F$6-'СЕТ СН'!$F$23</f>
        <v>1273.8764386</v>
      </c>
      <c r="V41" s="36">
        <f>SUMIFS(СВЦЭМ!$D$33:$D$776,СВЦЭМ!$A$33:$A$776,$A41,СВЦЭМ!$B$33:$B$776,V$11)+'СЕТ СН'!$F$11+СВЦЭМ!$D$10+'СЕТ СН'!$F$6-'СЕТ СН'!$F$23</f>
        <v>1243.3430356399999</v>
      </c>
      <c r="W41" s="36">
        <f>SUMIFS(СВЦЭМ!$D$33:$D$776,СВЦЭМ!$A$33:$A$776,$A41,СВЦЭМ!$B$33:$B$776,W$11)+'СЕТ СН'!$F$11+СВЦЭМ!$D$10+'СЕТ СН'!$F$6-'СЕТ СН'!$F$23</f>
        <v>1247.19173376</v>
      </c>
      <c r="X41" s="36">
        <f>SUMIFS(СВЦЭМ!$D$33:$D$776,СВЦЭМ!$A$33:$A$776,$A41,СВЦЭМ!$B$33:$B$776,X$11)+'СЕТ СН'!$F$11+СВЦЭМ!$D$10+'СЕТ СН'!$F$6-'СЕТ СН'!$F$23</f>
        <v>1286.62473606</v>
      </c>
      <c r="Y41" s="36">
        <f>SUMIFS(СВЦЭМ!$D$33:$D$776,СВЦЭМ!$A$33:$A$776,$A41,СВЦЭМ!$B$33:$B$776,Y$11)+'СЕТ СН'!$F$11+СВЦЭМ!$D$10+'СЕТ СН'!$F$6-'СЕТ СН'!$F$23</f>
        <v>1318.2360161899999</v>
      </c>
    </row>
    <row r="42" spans="1:27" ht="15.75" hidden="1" x14ac:dyDescent="0.2">
      <c r="A42" s="35">
        <f t="shared" si="0"/>
        <v>43952</v>
      </c>
      <c r="B42" s="36">
        <f>SUMIFS(СВЦЭМ!$D$33:$D$776,СВЦЭМ!$A$33:$A$776,$A42,СВЦЭМ!$B$33:$B$776,B$11)+'СЕТ СН'!$F$11+СВЦЭМ!$D$10+'СЕТ СН'!$F$6-'СЕТ СН'!$F$23</f>
        <v>112.48875112</v>
      </c>
      <c r="C42" s="36">
        <f>SUMIFS(СВЦЭМ!$D$33:$D$776,СВЦЭМ!$A$33:$A$776,$A42,СВЦЭМ!$B$33:$B$776,C$11)+'СЕТ СН'!$F$11+СВЦЭМ!$D$10+'СЕТ СН'!$F$6-'СЕТ СН'!$F$23</f>
        <v>112.48875112</v>
      </c>
      <c r="D42" s="36">
        <f>SUMIFS(СВЦЭМ!$D$33:$D$776,СВЦЭМ!$A$33:$A$776,$A42,СВЦЭМ!$B$33:$B$776,D$11)+'СЕТ СН'!$F$11+СВЦЭМ!$D$10+'СЕТ СН'!$F$6-'СЕТ СН'!$F$23</f>
        <v>112.48875112</v>
      </c>
      <c r="E42" s="36">
        <f>SUMIFS(СВЦЭМ!$D$33:$D$776,СВЦЭМ!$A$33:$A$776,$A42,СВЦЭМ!$B$33:$B$776,E$11)+'СЕТ СН'!$F$11+СВЦЭМ!$D$10+'СЕТ СН'!$F$6-'СЕТ СН'!$F$23</f>
        <v>112.48875112</v>
      </c>
      <c r="F42" s="36">
        <f>SUMIFS(СВЦЭМ!$D$33:$D$776,СВЦЭМ!$A$33:$A$776,$A42,СВЦЭМ!$B$33:$B$776,F$11)+'СЕТ СН'!$F$11+СВЦЭМ!$D$10+'СЕТ СН'!$F$6-'СЕТ СН'!$F$23</f>
        <v>112.48875112</v>
      </c>
      <c r="G42" s="36">
        <f>SUMIFS(СВЦЭМ!$D$33:$D$776,СВЦЭМ!$A$33:$A$776,$A42,СВЦЭМ!$B$33:$B$776,G$11)+'СЕТ СН'!$F$11+СВЦЭМ!$D$10+'СЕТ СН'!$F$6-'СЕТ СН'!$F$23</f>
        <v>112.48875112</v>
      </c>
      <c r="H42" s="36">
        <f>SUMIFS(СВЦЭМ!$D$33:$D$776,СВЦЭМ!$A$33:$A$776,$A42,СВЦЭМ!$B$33:$B$776,H$11)+'СЕТ СН'!$F$11+СВЦЭМ!$D$10+'СЕТ СН'!$F$6-'СЕТ СН'!$F$23</f>
        <v>112.48875112</v>
      </c>
      <c r="I42" s="36">
        <f>SUMIFS(СВЦЭМ!$D$33:$D$776,СВЦЭМ!$A$33:$A$776,$A42,СВЦЭМ!$B$33:$B$776,I$11)+'СЕТ СН'!$F$11+СВЦЭМ!$D$10+'СЕТ СН'!$F$6-'СЕТ СН'!$F$23</f>
        <v>112.48875112</v>
      </c>
      <c r="J42" s="36">
        <f>SUMIFS(СВЦЭМ!$D$33:$D$776,СВЦЭМ!$A$33:$A$776,$A42,СВЦЭМ!$B$33:$B$776,J$11)+'СЕТ СН'!$F$11+СВЦЭМ!$D$10+'СЕТ СН'!$F$6-'СЕТ СН'!$F$23</f>
        <v>112.48875112</v>
      </c>
      <c r="K42" s="36">
        <f>SUMIFS(СВЦЭМ!$D$33:$D$776,СВЦЭМ!$A$33:$A$776,$A42,СВЦЭМ!$B$33:$B$776,K$11)+'СЕТ СН'!$F$11+СВЦЭМ!$D$10+'СЕТ СН'!$F$6-'СЕТ СН'!$F$23</f>
        <v>112.48875112</v>
      </c>
      <c r="L42" s="36">
        <f>SUMIFS(СВЦЭМ!$D$33:$D$776,СВЦЭМ!$A$33:$A$776,$A42,СВЦЭМ!$B$33:$B$776,L$11)+'СЕТ СН'!$F$11+СВЦЭМ!$D$10+'СЕТ СН'!$F$6-'СЕТ СН'!$F$23</f>
        <v>112.48875112</v>
      </c>
      <c r="M42" s="36">
        <f>SUMIFS(СВЦЭМ!$D$33:$D$776,СВЦЭМ!$A$33:$A$776,$A42,СВЦЭМ!$B$33:$B$776,M$11)+'СЕТ СН'!$F$11+СВЦЭМ!$D$10+'СЕТ СН'!$F$6-'СЕТ СН'!$F$23</f>
        <v>112.48875112</v>
      </c>
      <c r="N42" s="36">
        <f>SUMIFS(СВЦЭМ!$D$33:$D$776,СВЦЭМ!$A$33:$A$776,$A42,СВЦЭМ!$B$33:$B$776,N$11)+'СЕТ СН'!$F$11+СВЦЭМ!$D$10+'СЕТ СН'!$F$6-'СЕТ СН'!$F$23</f>
        <v>112.48875112</v>
      </c>
      <c r="O42" s="36">
        <f>SUMIFS(СВЦЭМ!$D$33:$D$776,СВЦЭМ!$A$33:$A$776,$A42,СВЦЭМ!$B$33:$B$776,O$11)+'СЕТ СН'!$F$11+СВЦЭМ!$D$10+'СЕТ СН'!$F$6-'СЕТ СН'!$F$23</f>
        <v>112.48875112</v>
      </c>
      <c r="P42" s="36">
        <f>SUMIFS(СВЦЭМ!$D$33:$D$776,СВЦЭМ!$A$33:$A$776,$A42,СВЦЭМ!$B$33:$B$776,P$11)+'СЕТ СН'!$F$11+СВЦЭМ!$D$10+'СЕТ СН'!$F$6-'СЕТ СН'!$F$23</f>
        <v>112.48875112</v>
      </c>
      <c r="Q42" s="36">
        <f>SUMIFS(СВЦЭМ!$D$33:$D$776,СВЦЭМ!$A$33:$A$776,$A42,СВЦЭМ!$B$33:$B$776,Q$11)+'СЕТ СН'!$F$11+СВЦЭМ!$D$10+'СЕТ СН'!$F$6-'СЕТ СН'!$F$23</f>
        <v>112.48875112</v>
      </c>
      <c r="R42" s="36">
        <f>SUMIFS(СВЦЭМ!$D$33:$D$776,СВЦЭМ!$A$33:$A$776,$A42,СВЦЭМ!$B$33:$B$776,R$11)+'СЕТ СН'!$F$11+СВЦЭМ!$D$10+'СЕТ СН'!$F$6-'СЕТ СН'!$F$23</f>
        <v>112.48875112</v>
      </c>
      <c r="S42" s="36">
        <f>SUMIFS(СВЦЭМ!$D$33:$D$776,СВЦЭМ!$A$33:$A$776,$A42,СВЦЭМ!$B$33:$B$776,S$11)+'СЕТ СН'!$F$11+СВЦЭМ!$D$10+'СЕТ СН'!$F$6-'СЕТ СН'!$F$23</f>
        <v>112.48875112</v>
      </c>
      <c r="T42" s="36">
        <f>SUMIFS(СВЦЭМ!$D$33:$D$776,СВЦЭМ!$A$33:$A$776,$A42,СВЦЭМ!$B$33:$B$776,T$11)+'СЕТ СН'!$F$11+СВЦЭМ!$D$10+'СЕТ СН'!$F$6-'СЕТ СН'!$F$23</f>
        <v>112.48875112</v>
      </c>
      <c r="U42" s="36">
        <f>SUMIFS(СВЦЭМ!$D$33:$D$776,СВЦЭМ!$A$33:$A$776,$A42,СВЦЭМ!$B$33:$B$776,U$11)+'СЕТ СН'!$F$11+СВЦЭМ!$D$10+'СЕТ СН'!$F$6-'СЕТ СН'!$F$23</f>
        <v>112.48875112</v>
      </c>
      <c r="V42" s="36">
        <f>SUMIFS(СВЦЭМ!$D$33:$D$776,СВЦЭМ!$A$33:$A$776,$A42,СВЦЭМ!$B$33:$B$776,V$11)+'СЕТ СН'!$F$11+СВЦЭМ!$D$10+'СЕТ СН'!$F$6-'СЕТ СН'!$F$23</f>
        <v>112.48875112</v>
      </c>
      <c r="W42" s="36">
        <f>SUMIFS(СВЦЭМ!$D$33:$D$776,СВЦЭМ!$A$33:$A$776,$A42,СВЦЭМ!$B$33:$B$776,W$11)+'СЕТ СН'!$F$11+СВЦЭМ!$D$10+'СЕТ СН'!$F$6-'СЕТ СН'!$F$23</f>
        <v>112.48875112</v>
      </c>
      <c r="X42" s="36">
        <f>SUMIFS(СВЦЭМ!$D$33:$D$776,СВЦЭМ!$A$33:$A$776,$A42,СВЦЭМ!$B$33:$B$776,X$11)+'СЕТ СН'!$F$11+СВЦЭМ!$D$10+'СЕТ СН'!$F$6-'СЕТ СН'!$F$23</f>
        <v>112.48875112</v>
      </c>
      <c r="Y42" s="36">
        <f>SUMIFS(СВЦЭМ!$D$33:$D$776,СВЦЭМ!$A$33:$A$776,$A42,СВЦЭМ!$B$33:$B$776,Y$11)+'СЕТ СН'!$F$11+СВЦЭМ!$D$10+'СЕТ СН'!$F$6-'СЕТ СН'!$F$23</f>
        <v>112.48875112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01.04.2020</v>
      </c>
      <c r="B48" s="36">
        <f>SUMIFS(СВЦЭМ!$D$33:$D$776,СВЦЭМ!$A$33:$A$776,$A48,СВЦЭМ!$B$33:$B$776,B$47)+'СЕТ СН'!$G$11+СВЦЭМ!$D$10+'СЕТ СН'!$G$6-'СЕТ СН'!$G$23</f>
        <v>1198.69954994</v>
      </c>
      <c r="C48" s="36">
        <f>SUMIFS(СВЦЭМ!$D$33:$D$776,СВЦЭМ!$A$33:$A$776,$A48,СВЦЭМ!$B$33:$B$776,C$47)+'СЕТ СН'!$G$11+СВЦЭМ!$D$10+'СЕТ СН'!$G$6-'СЕТ СН'!$G$23</f>
        <v>1214.4591308699999</v>
      </c>
      <c r="D48" s="36">
        <f>SUMIFS(СВЦЭМ!$D$33:$D$776,СВЦЭМ!$A$33:$A$776,$A48,СВЦЭМ!$B$33:$B$776,D$47)+'СЕТ СН'!$G$11+СВЦЭМ!$D$10+'СЕТ СН'!$G$6-'СЕТ СН'!$G$23</f>
        <v>1219.6772884999998</v>
      </c>
      <c r="E48" s="36">
        <f>SUMIFS(СВЦЭМ!$D$33:$D$776,СВЦЭМ!$A$33:$A$776,$A48,СВЦЭМ!$B$33:$B$776,E$47)+'СЕТ СН'!$G$11+СВЦЭМ!$D$10+'СЕТ СН'!$G$6-'СЕТ СН'!$G$23</f>
        <v>1227.1613917499999</v>
      </c>
      <c r="F48" s="36">
        <f>SUMIFS(СВЦЭМ!$D$33:$D$776,СВЦЭМ!$A$33:$A$776,$A48,СВЦЭМ!$B$33:$B$776,F$47)+'СЕТ СН'!$G$11+СВЦЭМ!$D$10+'СЕТ СН'!$G$6-'СЕТ СН'!$G$23</f>
        <v>1278.7372660699998</v>
      </c>
      <c r="G48" s="36">
        <f>SUMIFS(СВЦЭМ!$D$33:$D$776,СВЦЭМ!$A$33:$A$776,$A48,СВЦЭМ!$B$33:$B$776,G$47)+'СЕТ СН'!$G$11+СВЦЭМ!$D$10+'СЕТ СН'!$G$6-'СЕТ СН'!$G$23</f>
        <v>1332.71492846</v>
      </c>
      <c r="H48" s="36">
        <f>SUMIFS(СВЦЭМ!$D$33:$D$776,СВЦЭМ!$A$33:$A$776,$A48,СВЦЭМ!$B$33:$B$776,H$47)+'СЕТ СН'!$G$11+СВЦЭМ!$D$10+'СЕТ СН'!$G$6-'СЕТ СН'!$G$23</f>
        <v>1389.6537592999998</v>
      </c>
      <c r="I48" s="36">
        <f>SUMIFS(СВЦЭМ!$D$33:$D$776,СВЦЭМ!$A$33:$A$776,$A48,СВЦЭМ!$B$33:$B$776,I$47)+'СЕТ СН'!$G$11+СВЦЭМ!$D$10+'СЕТ СН'!$G$6-'СЕТ СН'!$G$23</f>
        <v>1393.4316136899999</v>
      </c>
      <c r="J48" s="36">
        <f>SUMIFS(СВЦЭМ!$D$33:$D$776,СВЦЭМ!$A$33:$A$776,$A48,СВЦЭМ!$B$33:$B$776,J$47)+'СЕТ СН'!$G$11+СВЦЭМ!$D$10+'СЕТ СН'!$G$6-'СЕТ СН'!$G$23</f>
        <v>1342.69286547</v>
      </c>
      <c r="K48" s="36">
        <f>SUMIFS(СВЦЭМ!$D$33:$D$776,СВЦЭМ!$A$33:$A$776,$A48,СВЦЭМ!$B$33:$B$776,K$47)+'СЕТ СН'!$G$11+СВЦЭМ!$D$10+'СЕТ СН'!$G$6-'СЕТ СН'!$G$23</f>
        <v>1342.4487554899999</v>
      </c>
      <c r="L48" s="36">
        <f>SUMIFS(СВЦЭМ!$D$33:$D$776,СВЦЭМ!$A$33:$A$776,$A48,СВЦЭМ!$B$33:$B$776,L$47)+'СЕТ СН'!$G$11+СВЦЭМ!$D$10+'СЕТ СН'!$G$6-'СЕТ СН'!$G$23</f>
        <v>1342.3365296499999</v>
      </c>
      <c r="M48" s="36">
        <f>SUMIFS(СВЦЭМ!$D$33:$D$776,СВЦЭМ!$A$33:$A$776,$A48,СВЦЭМ!$B$33:$B$776,M$47)+'СЕТ СН'!$G$11+СВЦЭМ!$D$10+'СЕТ СН'!$G$6-'СЕТ СН'!$G$23</f>
        <v>1356.0615539399998</v>
      </c>
      <c r="N48" s="36">
        <f>SUMIFS(СВЦЭМ!$D$33:$D$776,СВЦЭМ!$A$33:$A$776,$A48,СВЦЭМ!$B$33:$B$776,N$47)+'СЕТ СН'!$G$11+СВЦЭМ!$D$10+'СЕТ СН'!$G$6-'СЕТ СН'!$G$23</f>
        <v>1379.2274152599998</v>
      </c>
      <c r="O48" s="36">
        <f>SUMIFS(СВЦЭМ!$D$33:$D$776,СВЦЭМ!$A$33:$A$776,$A48,СВЦЭМ!$B$33:$B$776,O$47)+'СЕТ СН'!$G$11+СВЦЭМ!$D$10+'СЕТ СН'!$G$6-'СЕТ СН'!$G$23</f>
        <v>1403.1324639899999</v>
      </c>
      <c r="P48" s="36">
        <f>SUMIFS(СВЦЭМ!$D$33:$D$776,СВЦЭМ!$A$33:$A$776,$A48,СВЦЭМ!$B$33:$B$776,P$47)+'СЕТ СН'!$G$11+СВЦЭМ!$D$10+'СЕТ СН'!$G$6-'СЕТ СН'!$G$23</f>
        <v>1376.3665996</v>
      </c>
      <c r="Q48" s="36">
        <f>SUMIFS(СВЦЭМ!$D$33:$D$776,СВЦЭМ!$A$33:$A$776,$A48,СВЦЭМ!$B$33:$B$776,Q$47)+'СЕТ СН'!$G$11+СВЦЭМ!$D$10+'СЕТ СН'!$G$6-'СЕТ СН'!$G$23</f>
        <v>1384.68939727</v>
      </c>
      <c r="R48" s="36">
        <f>SUMIFS(СВЦЭМ!$D$33:$D$776,СВЦЭМ!$A$33:$A$776,$A48,СВЦЭМ!$B$33:$B$776,R$47)+'СЕТ СН'!$G$11+СВЦЭМ!$D$10+'СЕТ СН'!$G$6-'СЕТ СН'!$G$23</f>
        <v>1386.00067928</v>
      </c>
      <c r="S48" s="36">
        <f>SUMIFS(СВЦЭМ!$D$33:$D$776,СВЦЭМ!$A$33:$A$776,$A48,СВЦЭМ!$B$33:$B$776,S$47)+'СЕТ СН'!$G$11+СВЦЭМ!$D$10+'СЕТ СН'!$G$6-'СЕТ СН'!$G$23</f>
        <v>1381.3241263</v>
      </c>
      <c r="T48" s="36">
        <f>SUMIFS(СВЦЭМ!$D$33:$D$776,СВЦЭМ!$A$33:$A$776,$A48,СВЦЭМ!$B$33:$B$776,T$47)+'СЕТ СН'!$G$11+СВЦЭМ!$D$10+'СЕТ СН'!$G$6-'СЕТ СН'!$G$23</f>
        <v>1354.7780133699998</v>
      </c>
      <c r="U48" s="36">
        <f>SUMIFS(СВЦЭМ!$D$33:$D$776,СВЦЭМ!$A$33:$A$776,$A48,СВЦЭМ!$B$33:$B$776,U$47)+'СЕТ СН'!$G$11+СВЦЭМ!$D$10+'СЕТ СН'!$G$6-'СЕТ СН'!$G$23</f>
        <v>1341.96591859</v>
      </c>
      <c r="V48" s="36">
        <f>SUMIFS(СВЦЭМ!$D$33:$D$776,СВЦЭМ!$A$33:$A$776,$A48,СВЦЭМ!$B$33:$B$776,V$47)+'СЕТ СН'!$G$11+СВЦЭМ!$D$10+'СЕТ СН'!$G$6-'СЕТ СН'!$G$23</f>
        <v>1322.0502027299999</v>
      </c>
      <c r="W48" s="36">
        <f>SUMIFS(СВЦЭМ!$D$33:$D$776,СВЦЭМ!$A$33:$A$776,$A48,СВЦЭМ!$B$33:$B$776,W$47)+'СЕТ СН'!$G$11+СВЦЭМ!$D$10+'СЕТ СН'!$G$6-'СЕТ СН'!$G$23</f>
        <v>1314.8407762899999</v>
      </c>
      <c r="X48" s="36">
        <f>SUMIFS(СВЦЭМ!$D$33:$D$776,СВЦЭМ!$A$33:$A$776,$A48,СВЦЭМ!$B$33:$B$776,X$47)+'СЕТ СН'!$G$11+СВЦЭМ!$D$10+'СЕТ СН'!$G$6-'СЕТ СН'!$G$23</f>
        <v>1307.42910177</v>
      </c>
      <c r="Y48" s="36">
        <f>SUMIFS(СВЦЭМ!$D$33:$D$776,СВЦЭМ!$A$33:$A$776,$A48,СВЦЭМ!$B$33:$B$776,Y$47)+'СЕТ СН'!$G$11+СВЦЭМ!$D$10+'СЕТ СН'!$G$6-'СЕТ СН'!$G$23</f>
        <v>1345.8949913499998</v>
      </c>
      <c r="AA48" s="45"/>
    </row>
    <row r="49" spans="1:25" ht="15.75" x14ac:dyDescent="0.2">
      <c r="A49" s="35">
        <f>A48+1</f>
        <v>43923</v>
      </c>
      <c r="B49" s="36">
        <f>SUMIFS(СВЦЭМ!$D$33:$D$776,СВЦЭМ!$A$33:$A$776,$A49,СВЦЭМ!$B$33:$B$776,B$47)+'СЕТ СН'!$G$11+СВЦЭМ!$D$10+'СЕТ СН'!$G$6-'СЕТ СН'!$G$23</f>
        <v>1329.2509468899998</v>
      </c>
      <c r="C49" s="36">
        <f>SUMIFS(СВЦЭМ!$D$33:$D$776,СВЦЭМ!$A$33:$A$776,$A49,СВЦЭМ!$B$33:$B$776,C$47)+'СЕТ СН'!$G$11+СВЦЭМ!$D$10+'СЕТ СН'!$G$6-'СЕТ СН'!$G$23</f>
        <v>1298.6902801899998</v>
      </c>
      <c r="D49" s="36">
        <f>SUMIFS(СВЦЭМ!$D$33:$D$776,СВЦЭМ!$A$33:$A$776,$A49,СВЦЭМ!$B$33:$B$776,D$47)+'СЕТ СН'!$G$11+СВЦЭМ!$D$10+'СЕТ СН'!$G$6-'СЕТ СН'!$G$23</f>
        <v>1282.8319385799998</v>
      </c>
      <c r="E49" s="36">
        <f>SUMIFS(СВЦЭМ!$D$33:$D$776,СВЦЭМ!$A$33:$A$776,$A49,СВЦЭМ!$B$33:$B$776,E$47)+'СЕТ СН'!$G$11+СВЦЭМ!$D$10+'СЕТ СН'!$G$6-'СЕТ СН'!$G$23</f>
        <v>1272.4055592799998</v>
      </c>
      <c r="F49" s="36">
        <f>SUMIFS(СВЦЭМ!$D$33:$D$776,СВЦЭМ!$A$33:$A$776,$A49,СВЦЭМ!$B$33:$B$776,F$47)+'СЕТ СН'!$G$11+СВЦЭМ!$D$10+'СЕТ СН'!$G$6-'СЕТ СН'!$G$23</f>
        <v>1268.61761529</v>
      </c>
      <c r="G49" s="36">
        <f>SUMIFS(СВЦЭМ!$D$33:$D$776,СВЦЭМ!$A$33:$A$776,$A49,СВЦЭМ!$B$33:$B$776,G$47)+'СЕТ СН'!$G$11+СВЦЭМ!$D$10+'СЕТ СН'!$G$6-'СЕТ СН'!$G$23</f>
        <v>1370.92219138</v>
      </c>
      <c r="H49" s="36">
        <f>SUMIFS(СВЦЭМ!$D$33:$D$776,СВЦЭМ!$A$33:$A$776,$A49,СВЦЭМ!$B$33:$B$776,H$47)+'СЕТ СН'!$G$11+СВЦЭМ!$D$10+'СЕТ СН'!$G$6-'СЕТ СН'!$G$23</f>
        <v>1417.19983929</v>
      </c>
      <c r="I49" s="36">
        <f>SUMIFS(СВЦЭМ!$D$33:$D$776,СВЦЭМ!$A$33:$A$776,$A49,СВЦЭМ!$B$33:$B$776,I$47)+'СЕТ СН'!$G$11+СВЦЭМ!$D$10+'СЕТ СН'!$G$6-'СЕТ СН'!$G$23</f>
        <v>1414.6524698199999</v>
      </c>
      <c r="J49" s="36">
        <f>SUMIFS(СВЦЭМ!$D$33:$D$776,СВЦЭМ!$A$33:$A$776,$A49,СВЦЭМ!$B$33:$B$776,J$47)+'СЕТ СН'!$G$11+СВЦЭМ!$D$10+'СЕТ СН'!$G$6-'СЕТ СН'!$G$23</f>
        <v>1371.7141334199998</v>
      </c>
      <c r="K49" s="36">
        <f>SUMIFS(СВЦЭМ!$D$33:$D$776,СВЦЭМ!$A$33:$A$776,$A49,СВЦЭМ!$B$33:$B$776,K$47)+'СЕТ СН'!$G$11+СВЦЭМ!$D$10+'СЕТ СН'!$G$6-'СЕТ СН'!$G$23</f>
        <v>1339.7962636</v>
      </c>
      <c r="L49" s="36">
        <f>SUMIFS(СВЦЭМ!$D$33:$D$776,СВЦЭМ!$A$33:$A$776,$A49,СВЦЭМ!$B$33:$B$776,L$47)+'СЕТ СН'!$G$11+СВЦЭМ!$D$10+'СЕТ СН'!$G$6-'СЕТ СН'!$G$23</f>
        <v>1333.4889274</v>
      </c>
      <c r="M49" s="36">
        <f>SUMIFS(СВЦЭМ!$D$33:$D$776,СВЦЭМ!$A$33:$A$776,$A49,СВЦЭМ!$B$33:$B$776,M$47)+'СЕТ СН'!$G$11+СВЦЭМ!$D$10+'СЕТ СН'!$G$6-'СЕТ СН'!$G$23</f>
        <v>1355.8333818799999</v>
      </c>
      <c r="N49" s="36">
        <f>SUMIFS(СВЦЭМ!$D$33:$D$776,СВЦЭМ!$A$33:$A$776,$A49,СВЦЭМ!$B$33:$B$776,N$47)+'СЕТ СН'!$G$11+СВЦЭМ!$D$10+'СЕТ СН'!$G$6-'СЕТ СН'!$G$23</f>
        <v>1378.64832357</v>
      </c>
      <c r="O49" s="36">
        <f>SUMIFS(СВЦЭМ!$D$33:$D$776,СВЦЭМ!$A$33:$A$776,$A49,СВЦЭМ!$B$33:$B$776,O$47)+'СЕТ СН'!$G$11+СВЦЭМ!$D$10+'СЕТ СН'!$G$6-'СЕТ СН'!$G$23</f>
        <v>1407.7378411499999</v>
      </c>
      <c r="P49" s="36">
        <f>SUMIFS(СВЦЭМ!$D$33:$D$776,СВЦЭМ!$A$33:$A$776,$A49,СВЦЭМ!$B$33:$B$776,P$47)+'СЕТ СН'!$G$11+СВЦЭМ!$D$10+'СЕТ СН'!$G$6-'СЕТ СН'!$G$23</f>
        <v>1360.2136732699998</v>
      </c>
      <c r="Q49" s="36">
        <f>SUMIFS(СВЦЭМ!$D$33:$D$776,СВЦЭМ!$A$33:$A$776,$A49,СВЦЭМ!$B$33:$B$776,Q$47)+'СЕТ СН'!$G$11+СВЦЭМ!$D$10+'СЕТ СН'!$G$6-'СЕТ СН'!$G$23</f>
        <v>1367.5258748399999</v>
      </c>
      <c r="R49" s="36">
        <f>SUMIFS(СВЦЭМ!$D$33:$D$776,СВЦЭМ!$A$33:$A$776,$A49,СВЦЭМ!$B$33:$B$776,R$47)+'СЕТ СН'!$G$11+СВЦЭМ!$D$10+'СЕТ СН'!$G$6-'СЕТ СН'!$G$23</f>
        <v>1361.6351207599998</v>
      </c>
      <c r="S49" s="36">
        <f>SUMIFS(СВЦЭМ!$D$33:$D$776,СВЦЭМ!$A$33:$A$776,$A49,СВЦЭМ!$B$33:$B$776,S$47)+'СЕТ СН'!$G$11+СВЦЭМ!$D$10+'СЕТ СН'!$G$6-'СЕТ СН'!$G$23</f>
        <v>1358.43741746</v>
      </c>
      <c r="T49" s="36">
        <f>SUMIFS(СВЦЭМ!$D$33:$D$776,СВЦЭМ!$A$33:$A$776,$A49,СВЦЭМ!$B$33:$B$776,T$47)+'СЕТ СН'!$G$11+СВЦЭМ!$D$10+'СЕТ СН'!$G$6-'СЕТ СН'!$G$23</f>
        <v>1331.2689981199999</v>
      </c>
      <c r="U49" s="36">
        <f>SUMIFS(СВЦЭМ!$D$33:$D$776,СВЦЭМ!$A$33:$A$776,$A49,СВЦЭМ!$B$33:$B$776,U$47)+'СЕТ СН'!$G$11+СВЦЭМ!$D$10+'СЕТ СН'!$G$6-'СЕТ СН'!$G$23</f>
        <v>1312.6326609099999</v>
      </c>
      <c r="V49" s="36">
        <f>SUMIFS(СВЦЭМ!$D$33:$D$776,СВЦЭМ!$A$33:$A$776,$A49,СВЦЭМ!$B$33:$B$776,V$47)+'СЕТ СН'!$G$11+СВЦЭМ!$D$10+'СЕТ СН'!$G$6-'СЕТ СН'!$G$23</f>
        <v>1295.3862948799999</v>
      </c>
      <c r="W49" s="36">
        <f>SUMIFS(СВЦЭМ!$D$33:$D$776,СВЦЭМ!$A$33:$A$776,$A49,СВЦЭМ!$B$33:$B$776,W$47)+'СЕТ СН'!$G$11+СВЦЭМ!$D$10+'СЕТ СН'!$G$6-'СЕТ СН'!$G$23</f>
        <v>1303.4801540399999</v>
      </c>
      <c r="X49" s="36">
        <f>SUMIFS(СВЦЭМ!$D$33:$D$776,СВЦЭМ!$A$33:$A$776,$A49,СВЦЭМ!$B$33:$B$776,X$47)+'СЕТ СН'!$G$11+СВЦЭМ!$D$10+'СЕТ СН'!$G$6-'СЕТ СН'!$G$23</f>
        <v>1309.89584969</v>
      </c>
      <c r="Y49" s="36">
        <f>SUMIFS(СВЦЭМ!$D$33:$D$776,СВЦЭМ!$A$33:$A$776,$A49,СВЦЭМ!$B$33:$B$776,Y$47)+'СЕТ СН'!$G$11+СВЦЭМ!$D$10+'СЕТ СН'!$G$6-'СЕТ СН'!$G$23</f>
        <v>1345.0198088899999</v>
      </c>
    </row>
    <row r="50" spans="1:25" ht="15.75" x14ac:dyDescent="0.2">
      <c r="A50" s="35">
        <f t="shared" ref="A50:A78" si="1">A49+1</f>
        <v>43924</v>
      </c>
      <c r="B50" s="36">
        <f>SUMIFS(СВЦЭМ!$D$33:$D$776,СВЦЭМ!$A$33:$A$776,$A50,СВЦЭМ!$B$33:$B$776,B$47)+'СЕТ СН'!$G$11+СВЦЭМ!$D$10+'СЕТ СН'!$G$6-'СЕТ СН'!$G$23</f>
        <v>1323.5614349499999</v>
      </c>
      <c r="C50" s="36">
        <f>SUMIFS(СВЦЭМ!$D$33:$D$776,СВЦЭМ!$A$33:$A$776,$A50,СВЦЭМ!$B$33:$B$776,C$47)+'СЕТ СН'!$G$11+СВЦЭМ!$D$10+'СЕТ СН'!$G$6-'СЕТ СН'!$G$23</f>
        <v>1374.97613194</v>
      </c>
      <c r="D50" s="36">
        <f>SUMIFS(СВЦЭМ!$D$33:$D$776,СВЦЭМ!$A$33:$A$776,$A50,СВЦЭМ!$B$33:$B$776,D$47)+'СЕТ СН'!$G$11+СВЦЭМ!$D$10+'СЕТ СН'!$G$6-'СЕТ СН'!$G$23</f>
        <v>1395.24571227</v>
      </c>
      <c r="E50" s="36">
        <f>SUMIFS(СВЦЭМ!$D$33:$D$776,СВЦЭМ!$A$33:$A$776,$A50,СВЦЭМ!$B$33:$B$776,E$47)+'СЕТ СН'!$G$11+СВЦЭМ!$D$10+'СЕТ СН'!$G$6-'СЕТ СН'!$G$23</f>
        <v>1388.53088781</v>
      </c>
      <c r="F50" s="36">
        <f>SUMIFS(СВЦЭМ!$D$33:$D$776,СВЦЭМ!$A$33:$A$776,$A50,СВЦЭМ!$B$33:$B$776,F$47)+'СЕТ СН'!$G$11+СВЦЭМ!$D$10+'СЕТ СН'!$G$6-'СЕТ СН'!$G$23</f>
        <v>1382.90815662</v>
      </c>
      <c r="G50" s="36">
        <f>SUMIFS(СВЦЭМ!$D$33:$D$776,СВЦЭМ!$A$33:$A$776,$A50,СВЦЭМ!$B$33:$B$776,G$47)+'СЕТ СН'!$G$11+СВЦЭМ!$D$10+'СЕТ СН'!$G$6-'СЕТ СН'!$G$23</f>
        <v>1384.3684629499999</v>
      </c>
      <c r="H50" s="36">
        <f>SUMIFS(СВЦЭМ!$D$33:$D$776,СВЦЭМ!$A$33:$A$776,$A50,СВЦЭМ!$B$33:$B$776,H$47)+'СЕТ СН'!$G$11+СВЦЭМ!$D$10+'СЕТ СН'!$G$6-'СЕТ СН'!$G$23</f>
        <v>1367.6860809499999</v>
      </c>
      <c r="I50" s="36">
        <f>SUMIFS(СВЦЭМ!$D$33:$D$776,СВЦЭМ!$A$33:$A$776,$A50,СВЦЭМ!$B$33:$B$776,I$47)+'СЕТ СН'!$G$11+СВЦЭМ!$D$10+'СЕТ СН'!$G$6-'СЕТ СН'!$G$23</f>
        <v>1341.5598138099999</v>
      </c>
      <c r="J50" s="36">
        <f>SUMIFS(СВЦЭМ!$D$33:$D$776,СВЦЭМ!$A$33:$A$776,$A50,СВЦЭМ!$B$33:$B$776,J$47)+'СЕТ СН'!$G$11+СВЦЭМ!$D$10+'СЕТ СН'!$G$6-'СЕТ СН'!$G$23</f>
        <v>1269.4258366099998</v>
      </c>
      <c r="K50" s="36">
        <f>SUMIFS(СВЦЭМ!$D$33:$D$776,СВЦЭМ!$A$33:$A$776,$A50,СВЦЭМ!$B$33:$B$776,K$47)+'СЕТ СН'!$G$11+СВЦЭМ!$D$10+'СЕТ СН'!$G$6-'СЕТ СН'!$G$23</f>
        <v>1273.3828129899998</v>
      </c>
      <c r="L50" s="36">
        <f>SUMIFS(СВЦЭМ!$D$33:$D$776,СВЦЭМ!$A$33:$A$776,$A50,СВЦЭМ!$B$33:$B$776,L$47)+'СЕТ СН'!$G$11+СВЦЭМ!$D$10+'СЕТ СН'!$G$6-'СЕТ СН'!$G$23</f>
        <v>1288.4329048899999</v>
      </c>
      <c r="M50" s="36">
        <f>SUMIFS(СВЦЭМ!$D$33:$D$776,СВЦЭМ!$A$33:$A$776,$A50,СВЦЭМ!$B$33:$B$776,M$47)+'СЕТ СН'!$G$11+СВЦЭМ!$D$10+'СЕТ СН'!$G$6-'СЕТ СН'!$G$23</f>
        <v>1290.91296111</v>
      </c>
      <c r="N50" s="36">
        <f>SUMIFS(СВЦЭМ!$D$33:$D$776,СВЦЭМ!$A$33:$A$776,$A50,СВЦЭМ!$B$33:$B$776,N$47)+'СЕТ СН'!$G$11+СВЦЭМ!$D$10+'СЕТ СН'!$G$6-'СЕТ СН'!$G$23</f>
        <v>1313.3291943899999</v>
      </c>
      <c r="O50" s="36">
        <f>SUMIFS(СВЦЭМ!$D$33:$D$776,СВЦЭМ!$A$33:$A$776,$A50,СВЦЭМ!$B$33:$B$776,O$47)+'СЕТ СН'!$G$11+СВЦЭМ!$D$10+'СЕТ СН'!$G$6-'СЕТ СН'!$G$23</f>
        <v>1331.1376926099999</v>
      </c>
      <c r="P50" s="36">
        <f>SUMIFS(СВЦЭМ!$D$33:$D$776,СВЦЭМ!$A$33:$A$776,$A50,СВЦЭМ!$B$33:$B$776,P$47)+'СЕТ СН'!$G$11+СВЦЭМ!$D$10+'СЕТ СН'!$G$6-'СЕТ СН'!$G$23</f>
        <v>1310.89926206</v>
      </c>
      <c r="Q50" s="36">
        <f>SUMIFS(СВЦЭМ!$D$33:$D$776,СВЦЭМ!$A$33:$A$776,$A50,СВЦЭМ!$B$33:$B$776,Q$47)+'СЕТ СН'!$G$11+СВЦЭМ!$D$10+'СЕТ СН'!$G$6-'СЕТ СН'!$G$23</f>
        <v>1324.4969564399998</v>
      </c>
      <c r="R50" s="36">
        <f>SUMIFS(СВЦЭМ!$D$33:$D$776,СВЦЭМ!$A$33:$A$776,$A50,СВЦЭМ!$B$33:$B$776,R$47)+'СЕТ СН'!$G$11+СВЦЭМ!$D$10+'СЕТ СН'!$G$6-'СЕТ СН'!$G$23</f>
        <v>1320.8112339899999</v>
      </c>
      <c r="S50" s="36">
        <f>SUMIFS(СВЦЭМ!$D$33:$D$776,СВЦЭМ!$A$33:$A$776,$A50,СВЦЭМ!$B$33:$B$776,S$47)+'СЕТ СН'!$G$11+СВЦЭМ!$D$10+'СЕТ СН'!$G$6-'СЕТ СН'!$G$23</f>
        <v>1313.07394729</v>
      </c>
      <c r="T50" s="36">
        <f>SUMIFS(СВЦЭМ!$D$33:$D$776,СВЦЭМ!$A$33:$A$776,$A50,СВЦЭМ!$B$33:$B$776,T$47)+'СЕТ СН'!$G$11+СВЦЭМ!$D$10+'СЕТ СН'!$G$6-'СЕТ СН'!$G$23</f>
        <v>1293.52882157</v>
      </c>
      <c r="U50" s="36">
        <f>SUMIFS(СВЦЭМ!$D$33:$D$776,СВЦЭМ!$A$33:$A$776,$A50,СВЦЭМ!$B$33:$B$776,U$47)+'СЕТ СН'!$G$11+СВЦЭМ!$D$10+'СЕТ СН'!$G$6-'СЕТ СН'!$G$23</f>
        <v>1265.1154004699999</v>
      </c>
      <c r="V50" s="36">
        <f>SUMIFS(СВЦЭМ!$D$33:$D$776,СВЦЭМ!$A$33:$A$776,$A50,СВЦЭМ!$B$33:$B$776,V$47)+'СЕТ СН'!$G$11+СВЦЭМ!$D$10+'СЕТ СН'!$G$6-'СЕТ СН'!$G$23</f>
        <v>1252.1884627999998</v>
      </c>
      <c r="W50" s="36">
        <f>SUMIFS(СВЦЭМ!$D$33:$D$776,СВЦЭМ!$A$33:$A$776,$A50,СВЦЭМ!$B$33:$B$776,W$47)+'СЕТ СН'!$G$11+СВЦЭМ!$D$10+'СЕТ СН'!$G$6-'СЕТ СН'!$G$23</f>
        <v>1260.4335112799999</v>
      </c>
      <c r="X50" s="36">
        <f>SUMIFS(СВЦЭМ!$D$33:$D$776,СВЦЭМ!$A$33:$A$776,$A50,СВЦЭМ!$B$33:$B$776,X$47)+'СЕТ СН'!$G$11+СВЦЭМ!$D$10+'СЕТ СН'!$G$6-'СЕТ СН'!$G$23</f>
        <v>1279.0356941699999</v>
      </c>
      <c r="Y50" s="36">
        <f>SUMIFS(СВЦЭМ!$D$33:$D$776,СВЦЭМ!$A$33:$A$776,$A50,СВЦЭМ!$B$33:$B$776,Y$47)+'СЕТ СН'!$G$11+СВЦЭМ!$D$10+'СЕТ СН'!$G$6-'СЕТ СН'!$G$23</f>
        <v>1321.8001743099999</v>
      </c>
    </row>
    <row r="51" spans="1:25" ht="15.75" x14ac:dyDescent="0.2">
      <c r="A51" s="35">
        <f t="shared" si="1"/>
        <v>43925</v>
      </c>
      <c r="B51" s="36">
        <f>SUMIFS(СВЦЭМ!$D$33:$D$776,СВЦЭМ!$A$33:$A$776,$A51,СВЦЭМ!$B$33:$B$776,B$47)+'СЕТ СН'!$G$11+СВЦЭМ!$D$10+'СЕТ СН'!$G$6-'СЕТ СН'!$G$23</f>
        <v>1349.5254072599998</v>
      </c>
      <c r="C51" s="36">
        <f>SUMIFS(СВЦЭМ!$D$33:$D$776,СВЦЭМ!$A$33:$A$776,$A51,СВЦЭМ!$B$33:$B$776,C$47)+'СЕТ СН'!$G$11+СВЦЭМ!$D$10+'СЕТ СН'!$G$6-'СЕТ СН'!$G$23</f>
        <v>1384.78639778</v>
      </c>
      <c r="D51" s="36">
        <f>SUMIFS(СВЦЭМ!$D$33:$D$776,СВЦЭМ!$A$33:$A$776,$A51,СВЦЭМ!$B$33:$B$776,D$47)+'СЕТ СН'!$G$11+СВЦЭМ!$D$10+'СЕТ СН'!$G$6-'СЕТ СН'!$G$23</f>
        <v>1404.02146378</v>
      </c>
      <c r="E51" s="36">
        <f>SUMIFS(СВЦЭМ!$D$33:$D$776,СВЦЭМ!$A$33:$A$776,$A51,СВЦЭМ!$B$33:$B$776,E$47)+'СЕТ СН'!$G$11+СВЦЭМ!$D$10+'СЕТ СН'!$G$6-'СЕТ СН'!$G$23</f>
        <v>1420.7443885199998</v>
      </c>
      <c r="F51" s="36">
        <f>SUMIFS(СВЦЭМ!$D$33:$D$776,СВЦЭМ!$A$33:$A$776,$A51,СВЦЭМ!$B$33:$B$776,F$47)+'СЕТ СН'!$G$11+СВЦЭМ!$D$10+'СЕТ СН'!$G$6-'СЕТ СН'!$G$23</f>
        <v>1419.86955883</v>
      </c>
      <c r="G51" s="36">
        <f>SUMIFS(СВЦЭМ!$D$33:$D$776,СВЦЭМ!$A$33:$A$776,$A51,СВЦЭМ!$B$33:$B$776,G$47)+'СЕТ СН'!$G$11+СВЦЭМ!$D$10+'СЕТ СН'!$G$6-'СЕТ СН'!$G$23</f>
        <v>1417.8171030599999</v>
      </c>
      <c r="H51" s="36">
        <f>SUMIFS(СВЦЭМ!$D$33:$D$776,СВЦЭМ!$A$33:$A$776,$A51,СВЦЭМ!$B$33:$B$776,H$47)+'СЕТ СН'!$G$11+СВЦЭМ!$D$10+'СЕТ СН'!$G$6-'СЕТ СН'!$G$23</f>
        <v>1386.2258988399999</v>
      </c>
      <c r="I51" s="36">
        <f>SUMIFS(СВЦЭМ!$D$33:$D$776,СВЦЭМ!$A$33:$A$776,$A51,СВЦЭМ!$B$33:$B$776,I$47)+'СЕТ СН'!$G$11+СВЦЭМ!$D$10+'СЕТ СН'!$G$6-'СЕТ СН'!$G$23</f>
        <v>1364.4145680399999</v>
      </c>
      <c r="J51" s="36">
        <f>SUMIFS(СВЦЭМ!$D$33:$D$776,СВЦЭМ!$A$33:$A$776,$A51,СВЦЭМ!$B$33:$B$776,J$47)+'СЕТ СН'!$G$11+СВЦЭМ!$D$10+'СЕТ СН'!$G$6-'СЕТ СН'!$G$23</f>
        <v>1298.10112364</v>
      </c>
      <c r="K51" s="36">
        <f>SUMIFS(СВЦЭМ!$D$33:$D$776,СВЦЭМ!$A$33:$A$776,$A51,СВЦЭМ!$B$33:$B$776,K$47)+'СЕТ СН'!$G$11+СВЦЭМ!$D$10+'СЕТ СН'!$G$6-'СЕТ СН'!$G$23</f>
        <v>1265.9546627499999</v>
      </c>
      <c r="L51" s="36">
        <f>SUMIFS(СВЦЭМ!$D$33:$D$776,СВЦЭМ!$A$33:$A$776,$A51,СВЦЭМ!$B$33:$B$776,L$47)+'СЕТ СН'!$G$11+СВЦЭМ!$D$10+'СЕТ СН'!$G$6-'СЕТ СН'!$G$23</f>
        <v>1262.17364258</v>
      </c>
      <c r="M51" s="36">
        <f>SUMIFS(СВЦЭМ!$D$33:$D$776,СВЦЭМ!$A$33:$A$776,$A51,СВЦЭМ!$B$33:$B$776,M$47)+'СЕТ СН'!$G$11+СВЦЭМ!$D$10+'СЕТ СН'!$G$6-'СЕТ СН'!$G$23</f>
        <v>1258.5925231699998</v>
      </c>
      <c r="N51" s="36">
        <f>SUMIFS(СВЦЭМ!$D$33:$D$776,СВЦЭМ!$A$33:$A$776,$A51,СВЦЭМ!$B$33:$B$776,N$47)+'СЕТ СН'!$G$11+СВЦЭМ!$D$10+'СЕТ СН'!$G$6-'СЕТ СН'!$G$23</f>
        <v>1272.0590205799999</v>
      </c>
      <c r="O51" s="36">
        <f>SUMIFS(СВЦЭМ!$D$33:$D$776,СВЦЭМ!$A$33:$A$776,$A51,СВЦЭМ!$B$33:$B$776,O$47)+'СЕТ СН'!$G$11+СВЦЭМ!$D$10+'СЕТ СН'!$G$6-'СЕТ СН'!$G$23</f>
        <v>1283.7668156099999</v>
      </c>
      <c r="P51" s="36">
        <f>SUMIFS(СВЦЭМ!$D$33:$D$776,СВЦЭМ!$A$33:$A$776,$A51,СВЦЭМ!$B$33:$B$776,P$47)+'СЕТ СН'!$G$11+СВЦЭМ!$D$10+'СЕТ СН'!$G$6-'СЕТ СН'!$G$23</f>
        <v>1280.5914092399998</v>
      </c>
      <c r="Q51" s="36">
        <f>SUMIFS(СВЦЭМ!$D$33:$D$776,СВЦЭМ!$A$33:$A$776,$A51,СВЦЭМ!$B$33:$B$776,Q$47)+'СЕТ СН'!$G$11+СВЦЭМ!$D$10+'СЕТ СН'!$G$6-'СЕТ СН'!$G$23</f>
        <v>1292.017071</v>
      </c>
      <c r="R51" s="36">
        <f>SUMIFS(СВЦЭМ!$D$33:$D$776,СВЦЭМ!$A$33:$A$776,$A51,СВЦЭМ!$B$33:$B$776,R$47)+'СЕТ СН'!$G$11+СВЦЭМ!$D$10+'СЕТ СН'!$G$6-'СЕТ СН'!$G$23</f>
        <v>1283.8814154499998</v>
      </c>
      <c r="S51" s="36">
        <f>SUMIFS(СВЦЭМ!$D$33:$D$776,СВЦЭМ!$A$33:$A$776,$A51,СВЦЭМ!$B$33:$B$776,S$47)+'СЕТ СН'!$G$11+СВЦЭМ!$D$10+'СЕТ СН'!$G$6-'СЕТ СН'!$G$23</f>
        <v>1277.3752613699999</v>
      </c>
      <c r="T51" s="36">
        <f>SUMIFS(СВЦЭМ!$D$33:$D$776,СВЦЭМ!$A$33:$A$776,$A51,СВЦЭМ!$B$33:$B$776,T$47)+'СЕТ СН'!$G$11+СВЦЭМ!$D$10+'СЕТ СН'!$G$6-'СЕТ СН'!$G$23</f>
        <v>1261.7921384699998</v>
      </c>
      <c r="U51" s="36">
        <f>SUMIFS(СВЦЭМ!$D$33:$D$776,СВЦЭМ!$A$33:$A$776,$A51,СВЦЭМ!$B$33:$B$776,U$47)+'СЕТ СН'!$G$11+СВЦЭМ!$D$10+'СЕТ СН'!$G$6-'СЕТ СН'!$G$23</f>
        <v>1246.0055120299999</v>
      </c>
      <c r="V51" s="36">
        <f>SUMIFS(СВЦЭМ!$D$33:$D$776,СВЦЭМ!$A$33:$A$776,$A51,СВЦЭМ!$B$33:$B$776,V$47)+'СЕТ СН'!$G$11+СВЦЭМ!$D$10+'СЕТ СН'!$G$6-'СЕТ СН'!$G$23</f>
        <v>1248.70249788</v>
      </c>
      <c r="W51" s="36">
        <f>SUMIFS(СВЦЭМ!$D$33:$D$776,СВЦЭМ!$A$33:$A$776,$A51,СВЦЭМ!$B$33:$B$776,W$47)+'СЕТ СН'!$G$11+СВЦЭМ!$D$10+'СЕТ СН'!$G$6-'СЕТ СН'!$G$23</f>
        <v>1235.9309722199998</v>
      </c>
      <c r="X51" s="36">
        <f>SUMIFS(СВЦЭМ!$D$33:$D$776,СВЦЭМ!$A$33:$A$776,$A51,СВЦЭМ!$B$33:$B$776,X$47)+'СЕТ СН'!$G$11+СВЦЭМ!$D$10+'СЕТ СН'!$G$6-'СЕТ СН'!$G$23</f>
        <v>1248.9824859399998</v>
      </c>
      <c r="Y51" s="36">
        <f>SUMIFS(СВЦЭМ!$D$33:$D$776,СВЦЭМ!$A$33:$A$776,$A51,СВЦЭМ!$B$33:$B$776,Y$47)+'СЕТ СН'!$G$11+СВЦЭМ!$D$10+'СЕТ СН'!$G$6-'СЕТ СН'!$G$23</f>
        <v>1301.12771628</v>
      </c>
    </row>
    <row r="52" spans="1:25" ht="15.75" x14ac:dyDescent="0.2">
      <c r="A52" s="35">
        <f t="shared" si="1"/>
        <v>43926</v>
      </c>
      <c r="B52" s="36">
        <f>SUMIFS(СВЦЭМ!$D$33:$D$776,СВЦЭМ!$A$33:$A$776,$A52,СВЦЭМ!$B$33:$B$776,B$47)+'СЕТ СН'!$G$11+СВЦЭМ!$D$10+'СЕТ СН'!$G$6-'СЕТ СН'!$G$23</f>
        <v>1322.53287557</v>
      </c>
      <c r="C52" s="36">
        <f>SUMIFS(СВЦЭМ!$D$33:$D$776,СВЦЭМ!$A$33:$A$776,$A52,СВЦЭМ!$B$33:$B$776,C$47)+'СЕТ СН'!$G$11+СВЦЭМ!$D$10+'СЕТ СН'!$G$6-'СЕТ СН'!$G$23</f>
        <v>1394.50415776</v>
      </c>
      <c r="D52" s="36">
        <f>SUMIFS(СВЦЭМ!$D$33:$D$776,СВЦЭМ!$A$33:$A$776,$A52,СВЦЭМ!$B$33:$B$776,D$47)+'СЕТ СН'!$G$11+СВЦЭМ!$D$10+'СЕТ СН'!$G$6-'СЕТ СН'!$G$23</f>
        <v>1413.3036556499999</v>
      </c>
      <c r="E52" s="36">
        <f>SUMIFS(СВЦЭМ!$D$33:$D$776,СВЦЭМ!$A$33:$A$776,$A52,СВЦЭМ!$B$33:$B$776,E$47)+'СЕТ СН'!$G$11+СВЦЭМ!$D$10+'СЕТ СН'!$G$6-'СЕТ СН'!$G$23</f>
        <v>1421.5642777199998</v>
      </c>
      <c r="F52" s="36">
        <f>SUMIFS(СВЦЭМ!$D$33:$D$776,СВЦЭМ!$A$33:$A$776,$A52,СВЦЭМ!$B$33:$B$776,F$47)+'СЕТ СН'!$G$11+СВЦЭМ!$D$10+'СЕТ СН'!$G$6-'СЕТ СН'!$G$23</f>
        <v>1419.6513321099999</v>
      </c>
      <c r="G52" s="36">
        <f>SUMIFS(СВЦЭМ!$D$33:$D$776,СВЦЭМ!$A$33:$A$776,$A52,СВЦЭМ!$B$33:$B$776,G$47)+'СЕТ СН'!$G$11+СВЦЭМ!$D$10+'СЕТ СН'!$G$6-'СЕТ СН'!$G$23</f>
        <v>1423.4111539099999</v>
      </c>
      <c r="H52" s="36">
        <f>SUMIFS(СВЦЭМ!$D$33:$D$776,СВЦЭМ!$A$33:$A$776,$A52,СВЦЭМ!$B$33:$B$776,H$47)+'СЕТ СН'!$G$11+СВЦЭМ!$D$10+'СЕТ СН'!$G$6-'СЕТ СН'!$G$23</f>
        <v>1404.0412677699999</v>
      </c>
      <c r="I52" s="36">
        <f>SUMIFS(СВЦЭМ!$D$33:$D$776,СВЦЭМ!$A$33:$A$776,$A52,СВЦЭМ!$B$33:$B$776,I$47)+'СЕТ СН'!$G$11+СВЦЭМ!$D$10+'СЕТ СН'!$G$6-'СЕТ СН'!$G$23</f>
        <v>1384.1625212499998</v>
      </c>
      <c r="J52" s="36">
        <f>SUMIFS(СВЦЭМ!$D$33:$D$776,СВЦЭМ!$A$33:$A$776,$A52,СВЦЭМ!$B$33:$B$776,J$47)+'СЕТ СН'!$G$11+СВЦЭМ!$D$10+'СЕТ СН'!$G$6-'СЕТ СН'!$G$23</f>
        <v>1317.24542544</v>
      </c>
      <c r="K52" s="36">
        <f>SUMIFS(СВЦЭМ!$D$33:$D$776,СВЦЭМ!$A$33:$A$776,$A52,СВЦЭМ!$B$33:$B$776,K$47)+'СЕТ СН'!$G$11+СВЦЭМ!$D$10+'СЕТ СН'!$G$6-'СЕТ СН'!$G$23</f>
        <v>1267.8063493099999</v>
      </c>
      <c r="L52" s="36">
        <f>SUMIFS(СВЦЭМ!$D$33:$D$776,СВЦЭМ!$A$33:$A$776,$A52,СВЦЭМ!$B$33:$B$776,L$47)+'СЕТ СН'!$G$11+СВЦЭМ!$D$10+'СЕТ СН'!$G$6-'СЕТ СН'!$G$23</f>
        <v>1258.0784430699998</v>
      </c>
      <c r="M52" s="36">
        <f>SUMIFS(СВЦЭМ!$D$33:$D$776,СВЦЭМ!$A$33:$A$776,$A52,СВЦЭМ!$B$33:$B$776,M$47)+'СЕТ СН'!$G$11+СВЦЭМ!$D$10+'СЕТ СН'!$G$6-'СЕТ СН'!$G$23</f>
        <v>1255.7097114999999</v>
      </c>
      <c r="N52" s="36">
        <f>SUMIFS(СВЦЭМ!$D$33:$D$776,СВЦЭМ!$A$33:$A$776,$A52,СВЦЭМ!$B$33:$B$776,N$47)+'СЕТ СН'!$G$11+СВЦЭМ!$D$10+'СЕТ СН'!$G$6-'СЕТ СН'!$G$23</f>
        <v>1273.03863181</v>
      </c>
      <c r="O52" s="36">
        <f>SUMIFS(СВЦЭМ!$D$33:$D$776,СВЦЭМ!$A$33:$A$776,$A52,СВЦЭМ!$B$33:$B$776,O$47)+'СЕТ СН'!$G$11+СВЦЭМ!$D$10+'СЕТ СН'!$G$6-'СЕТ СН'!$G$23</f>
        <v>1284.9147708599999</v>
      </c>
      <c r="P52" s="36">
        <f>SUMIFS(СВЦЭМ!$D$33:$D$776,СВЦЭМ!$A$33:$A$776,$A52,СВЦЭМ!$B$33:$B$776,P$47)+'СЕТ СН'!$G$11+СВЦЭМ!$D$10+'СЕТ СН'!$G$6-'СЕТ СН'!$G$23</f>
        <v>1259.3957381499999</v>
      </c>
      <c r="Q52" s="36">
        <f>SUMIFS(СВЦЭМ!$D$33:$D$776,СВЦЭМ!$A$33:$A$776,$A52,СВЦЭМ!$B$33:$B$776,Q$47)+'СЕТ СН'!$G$11+СВЦЭМ!$D$10+'СЕТ СН'!$G$6-'СЕТ СН'!$G$23</f>
        <v>1265.8966863199998</v>
      </c>
      <c r="R52" s="36">
        <f>SUMIFS(СВЦЭМ!$D$33:$D$776,СВЦЭМ!$A$33:$A$776,$A52,СВЦЭМ!$B$33:$B$776,R$47)+'СЕТ СН'!$G$11+СВЦЭМ!$D$10+'СЕТ СН'!$G$6-'СЕТ СН'!$G$23</f>
        <v>1265.4533926899999</v>
      </c>
      <c r="S52" s="36">
        <f>SUMIFS(СВЦЭМ!$D$33:$D$776,СВЦЭМ!$A$33:$A$776,$A52,СВЦЭМ!$B$33:$B$776,S$47)+'СЕТ СН'!$G$11+СВЦЭМ!$D$10+'СЕТ СН'!$G$6-'СЕТ СН'!$G$23</f>
        <v>1265.7075136699998</v>
      </c>
      <c r="T52" s="36">
        <f>SUMIFS(СВЦЭМ!$D$33:$D$776,СВЦЭМ!$A$33:$A$776,$A52,СВЦЭМ!$B$33:$B$776,T$47)+'СЕТ СН'!$G$11+СВЦЭМ!$D$10+'СЕТ СН'!$G$6-'СЕТ СН'!$G$23</f>
        <v>1255.3414997299999</v>
      </c>
      <c r="U52" s="36">
        <f>SUMIFS(СВЦЭМ!$D$33:$D$776,СВЦЭМ!$A$33:$A$776,$A52,СВЦЭМ!$B$33:$B$776,U$47)+'СЕТ СН'!$G$11+СВЦЭМ!$D$10+'СЕТ СН'!$G$6-'СЕТ СН'!$G$23</f>
        <v>1239.52835312</v>
      </c>
      <c r="V52" s="36">
        <f>SUMIFS(СВЦЭМ!$D$33:$D$776,СВЦЭМ!$A$33:$A$776,$A52,СВЦЭМ!$B$33:$B$776,V$47)+'СЕТ СН'!$G$11+СВЦЭМ!$D$10+'СЕТ СН'!$G$6-'СЕТ СН'!$G$23</f>
        <v>1219.5295366399998</v>
      </c>
      <c r="W52" s="36">
        <f>SUMIFS(СВЦЭМ!$D$33:$D$776,СВЦЭМ!$A$33:$A$776,$A52,СВЦЭМ!$B$33:$B$776,W$47)+'СЕТ СН'!$G$11+СВЦЭМ!$D$10+'СЕТ СН'!$G$6-'СЕТ СН'!$G$23</f>
        <v>1199.2659450299998</v>
      </c>
      <c r="X52" s="36">
        <f>SUMIFS(СВЦЭМ!$D$33:$D$776,СВЦЭМ!$A$33:$A$776,$A52,СВЦЭМ!$B$33:$B$776,X$47)+'СЕТ СН'!$G$11+СВЦЭМ!$D$10+'СЕТ СН'!$G$6-'СЕТ СН'!$G$23</f>
        <v>1194.5895639</v>
      </c>
      <c r="Y52" s="36">
        <f>SUMIFS(СВЦЭМ!$D$33:$D$776,СВЦЭМ!$A$33:$A$776,$A52,СВЦЭМ!$B$33:$B$776,Y$47)+'СЕТ СН'!$G$11+СВЦЭМ!$D$10+'СЕТ СН'!$G$6-'СЕТ СН'!$G$23</f>
        <v>1239.4207192899999</v>
      </c>
    </row>
    <row r="53" spans="1:25" ht="15.75" x14ac:dyDescent="0.2">
      <c r="A53" s="35">
        <f t="shared" si="1"/>
        <v>43927</v>
      </c>
      <c r="B53" s="36">
        <f>SUMIFS(СВЦЭМ!$D$33:$D$776,СВЦЭМ!$A$33:$A$776,$A53,СВЦЭМ!$B$33:$B$776,B$47)+'СЕТ СН'!$G$11+СВЦЭМ!$D$10+'СЕТ СН'!$G$6-'СЕТ СН'!$G$23</f>
        <v>1365.85649756</v>
      </c>
      <c r="C53" s="36">
        <f>SUMIFS(СВЦЭМ!$D$33:$D$776,СВЦЭМ!$A$33:$A$776,$A53,СВЦЭМ!$B$33:$B$776,C$47)+'СЕТ СН'!$G$11+СВЦЭМ!$D$10+'СЕТ СН'!$G$6-'СЕТ СН'!$G$23</f>
        <v>1399.46018235</v>
      </c>
      <c r="D53" s="36">
        <f>SUMIFS(СВЦЭМ!$D$33:$D$776,СВЦЭМ!$A$33:$A$776,$A53,СВЦЭМ!$B$33:$B$776,D$47)+'СЕТ СН'!$G$11+СВЦЭМ!$D$10+'СЕТ СН'!$G$6-'СЕТ СН'!$G$23</f>
        <v>1414.7321656499998</v>
      </c>
      <c r="E53" s="36">
        <f>SUMIFS(СВЦЭМ!$D$33:$D$776,СВЦЭМ!$A$33:$A$776,$A53,СВЦЭМ!$B$33:$B$776,E$47)+'СЕТ СН'!$G$11+СВЦЭМ!$D$10+'СЕТ СН'!$G$6-'СЕТ СН'!$G$23</f>
        <v>1424.1469227999999</v>
      </c>
      <c r="F53" s="36">
        <f>SUMIFS(СВЦЭМ!$D$33:$D$776,СВЦЭМ!$A$33:$A$776,$A53,СВЦЭМ!$B$33:$B$776,F$47)+'СЕТ СН'!$G$11+СВЦЭМ!$D$10+'СЕТ СН'!$G$6-'СЕТ СН'!$G$23</f>
        <v>1420.2540980299998</v>
      </c>
      <c r="G53" s="36">
        <f>SUMIFS(СВЦЭМ!$D$33:$D$776,СВЦЭМ!$A$33:$A$776,$A53,СВЦЭМ!$B$33:$B$776,G$47)+'СЕТ СН'!$G$11+СВЦЭМ!$D$10+'СЕТ СН'!$G$6-'СЕТ СН'!$G$23</f>
        <v>1420.9416352999999</v>
      </c>
      <c r="H53" s="36">
        <f>SUMIFS(СВЦЭМ!$D$33:$D$776,СВЦЭМ!$A$33:$A$776,$A53,СВЦЭМ!$B$33:$B$776,H$47)+'СЕТ СН'!$G$11+СВЦЭМ!$D$10+'СЕТ СН'!$G$6-'СЕТ СН'!$G$23</f>
        <v>1408.5501655799999</v>
      </c>
      <c r="I53" s="36">
        <f>SUMIFS(СВЦЭМ!$D$33:$D$776,СВЦЭМ!$A$33:$A$776,$A53,СВЦЭМ!$B$33:$B$776,I$47)+'СЕТ СН'!$G$11+СВЦЭМ!$D$10+'СЕТ СН'!$G$6-'СЕТ СН'!$G$23</f>
        <v>1374.6439169799999</v>
      </c>
      <c r="J53" s="36">
        <f>SUMIFS(СВЦЭМ!$D$33:$D$776,СВЦЭМ!$A$33:$A$776,$A53,СВЦЭМ!$B$33:$B$776,J$47)+'СЕТ СН'!$G$11+СВЦЭМ!$D$10+'СЕТ СН'!$G$6-'СЕТ СН'!$G$23</f>
        <v>1316.37274482</v>
      </c>
      <c r="K53" s="36">
        <f>SUMIFS(СВЦЭМ!$D$33:$D$776,СВЦЭМ!$A$33:$A$776,$A53,СВЦЭМ!$B$33:$B$776,K$47)+'СЕТ СН'!$G$11+СВЦЭМ!$D$10+'СЕТ СН'!$G$6-'СЕТ СН'!$G$23</f>
        <v>1315.49082486</v>
      </c>
      <c r="L53" s="36">
        <f>SUMIFS(СВЦЭМ!$D$33:$D$776,СВЦЭМ!$A$33:$A$776,$A53,СВЦЭМ!$B$33:$B$776,L$47)+'СЕТ СН'!$G$11+СВЦЭМ!$D$10+'СЕТ СН'!$G$6-'СЕТ СН'!$G$23</f>
        <v>1296.4183914299999</v>
      </c>
      <c r="M53" s="36">
        <f>SUMIFS(СВЦЭМ!$D$33:$D$776,СВЦЭМ!$A$33:$A$776,$A53,СВЦЭМ!$B$33:$B$776,M$47)+'СЕТ СН'!$G$11+СВЦЭМ!$D$10+'СЕТ СН'!$G$6-'СЕТ СН'!$G$23</f>
        <v>1300.5071987299998</v>
      </c>
      <c r="N53" s="36">
        <f>SUMIFS(СВЦЭМ!$D$33:$D$776,СВЦЭМ!$A$33:$A$776,$A53,СВЦЭМ!$B$33:$B$776,N$47)+'СЕТ СН'!$G$11+СВЦЭМ!$D$10+'СЕТ СН'!$G$6-'СЕТ СН'!$G$23</f>
        <v>1298.72047017</v>
      </c>
      <c r="O53" s="36">
        <f>SUMIFS(СВЦЭМ!$D$33:$D$776,СВЦЭМ!$A$33:$A$776,$A53,СВЦЭМ!$B$33:$B$776,O$47)+'СЕТ СН'!$G$11+СВЦЭМ!$D$10+'СЕТ СН'!$G$6-'СЕТ СН'!$G$23</f>
        <v>1316.6451780499999</v>
      </c>
      <c r="P53" s="36">
        <f>SUMIFS(СВЦЭМ!$D$33:$D$776,СВЦЭМ!$A$33:$A$776,$A53,СВЦЭМ!$B$33:$B$776,P$47)+'СЕТ СН'!$G$11+СВЦЭМ!$D$10+'СЕТ СН'!$G$6-'СЕТ СН'!$G$23</f>
        <v>1296.90222249</v>
      </c>
      <c r="Q53" s="36">
        <f>SUMIFS(СВЦЭМ!$D$33:$D$776,СВЦЭМ!$A$33:$A$776,$A53,СВЦЭМ!$B$33:$B$776,Q$47)+'СЕТ СН'!$G$11+СВЦЭМ!$D$10+'СЕТ СН'!$G$6-'СЕТ СН'!$G$23</f>
        <v>1304.03953125</v>
      </c>
      <c r="R53" s="36">
        <f>SUMIFS(СВЦЭМ!$D$33:$D$776,СВЦЭМ!$A$33:$A$776,$A53,СВЦЭМ!$B$33:$B$776,R$47)+'СЕТ СН'!$G$11+СВЦЭМ!$D$10+'СЕТ СН'!$G$6-'СЕТ СН'!$G$23</f>
        <v>1281.69340025</v>
      </c>
      <c r="S53" s="36">
        <f>SUMIFS(СВЦЭМ!$D$33:$D$776,СВЦЭМ!$A$33:$A$776,$A53,СВЦЭМ!$B$33:$B$776,S$47)+'СЕТ СН'!$G$11+СВЦЭМ!$D$10+'СЕТ СН'!$G$6-'СЕТ СН'!$G$23</f>
        <v>1299.76342991</v>
      </c>
      <c r="T53" s="36">
        <f>SUMIFS(СВЦЭМ!$D$33:$D$776,СВЦЭМ!$A$33:$A$776,$A53,СВЦЭМ!$B$33:$B$776,T$47)+'СЕТ СН'!$G$11+СВЦЭМ!$D$10+'СЕТ СН'!$G$6-'СЕТ СН'!$G$23</f>
        <v>1280.17957482</v>
      </c>
      <c r="U53" s="36">
        <f>SUMIFS(СВЦЭМ!$D$33:$D$776,СВЦЭМ!$A$33:$A$776,$A53,СВЦЭМ!$B$33:$B$776,U$47)+'СЕТ СН'!$G$11+СВЦЭМ!$D$10+'СЕТ СН'!$G$6-'СЕТ СН'!$G$23</f>
        <v>1254.3467105799998</v>
      </c>
      <c r="V53" s="36">
        <f>SUMIFS(СВЦЭМ!$D$33:$D$776,СВЦЭМ!$A$33:$A$776,$A53,СВЦЭМ!$B$33:$B$776,V$47)+'СЕТ СН'!$G$11+СВЦЭМ!$D$10+'СЕТ СН'!$G$6-'СЕТ СН'!$G$23</f>
        <v>1257.88062541</v>
      </c>
      <c r="W53" s="36">
        <f>SUMIFS(СВЦЭМ!$D$33:$D$776,СВЦЭМ!$A$33:$A$776,$A53,СВЦЭМ!$B$33:$B$776,W$47)+'СЕТ СН'!$G$11+СВЦЭМ!$D$10+'СЕТ СН'!$G$6-'СЕТ СН'!$G$23</f>
        <v>1248.1380958599998</v>
      </c>
      <c r="X53" s="36">
        <f>SUMIFS(СВЦЭМ!$D$33:$D$776,СВЦЭМ!$A$33:$A$776,$A53,СВЦЭМ!$B$33:$B$776,X$47)+'СЕТ СН'!$G$11+СВЦЭМ!$D$10+'СЕТ СН'!$G$6-'СЕТ СН'!$G$23</f>
        <v>1265.7718897799998</v>
      </c>
      <c r="Y53" s="36">
        <f>SUMIFS(СВЦЭМ!$D$33:$D$776,СВЦЭМ!$A$33:$A$776,$A53,СВЦЭМ!$B$33:$B$776,Y$47)+'СЕТ СН'!$G$11+СВЦЭМ!$D$10+'СЕТ СН'!$G$6-'СЕТ СН'!$G$23</f>
        <v>1317.9670147699999</v>
      </c>
    </row>
    <row r="54" spans="1:25" ht="15.75" x14ac:dyDescent="0.2">
      <c r="A54" s="35">
        <f t="shared" si="1"/>
        <v>43928</v>
      </c>
      <c r="B54" s="36">
        <f>SUMIFS(СВЦЭМ!$D$33:$D$776,СВЦЭМ!$A$33:$A$776,$A54,СВЦЭМ!$B$33:$B$776,B$47)+'СЕТ СН'!$G$11+СВЦЭМ!$D$10+'СЕТ СН'!$G$6-'СЕТ СН'!$G$23</f>
        <v>1371.1660361299998</v>
      </c>
      <c r="C54" s="36">
        <f>SUMIFS(СВЦЭМ!$D$33:$D$776,СВЦЭМ!$A$33:$A$776,$A54,СВЦЭМ!$B$33:$B$776,C$47)+'СЕТ СН'!$G$11+СВЦЭМ!$D$10+'СЕТ СН'!$G$6-'СЕТ СН'!$G$23</f>
        <v>1400.8101912299999</v>
      </c>
      <c r="D54" s="36">
        <f>SUMIFS(СВЦЭМ!$D$33:$D$776,СВЦЭМ!$A$33:$A$776,$A54,СВЦЭМ!$B$33:$B$776,D$47)+'СЕТ СН'!$G$11+СВЦЭМ!$D$10+'СЕТ СН'!$G$6-'СЕТ СН'!$G$23</f>
        <v>1427.3793988399998</v>
      </c>
      <c r="E54" s="36">
        <f>SUMIFS(СВЦЭМ!$D$33:$D$776,СВЦЭМ!$A$33:$A$776,$A54,СВЦЭМ!$B$33:$B$776,E$47)+'СЕТ СН'!$G$11+СВЦЭМ!$D$10+'СЕТ СН'!$G$6-'СЕТ СН'!$G$23</f>
        <v>1450.02518113</v>
      </c>
      <c r="F54" s="36">
        <f>SUMIFS(СВЦЭМ!$D$33:$D$776,СВЦЭМ!$A$33:$A$776,$A54,СВЦЭМ!$B$33:$B$776,F$47)+'СЕТ СН'!$G$11+СВЦЭМ!$D$10+'СЕТ СН'!$G$6-'СЕТ СН'!$G$23</f>
        <v>1448.0181715199999</v>
      </c>
      <c r="G54" s="36">
        <f>SUMIFS(СВЦЭМ!$D$33:$D$776,СВЦЭМ!$A$33:$A$776,$A54,СВЦЭМ!$B$33:$B$776,G$47)+'СЕТ СН'!$G$11+СВЦЭМ!$D$10+'СЕТ СН'!$G$6-'СЕТ СН'!$G$23</f>
        <v>1448.7621124499999</v>
      </c>
      <c r="H54" s="36">
        <f>SUMIFS(СВЦЭМ!$D$33:$D$776,СВЦЭМ!$A$33:$A$776,$A54,СВЦЭМ!$B$33:$B$776,H$47)+'СЕТ СН'!$G$11+СВЦЭМ!$D$10+'СЕТ СН'!$G$6-'СЕТ СН'!$G$23</f>
        <v>1425.4233153799998</v>
      </c>
      <c r="I54" s="36">
        <f>SUMIFS(СВЦЭМ!$D$33:$D$776,СВЦЭМ!$A$33:$A$776,$A54,СВЦЭМ!$B$33:$B$776,I$47)+'СЕТ СН'!$G$11+СВЦЭМ!$D$10+'СЕТ СН'!$G$6-'СЕТ СН'!$G$23</f>
        <v>1394.41091837</v>
      </c>
      <c r="J54" s="36">
        <f>SUMIFS(СВЦЭМ!$D$33:$D$776,СВЦЭМ!$A$33:$A$776,$A54,СВЦЭМ!$B$33:$B$776,J$47)+'СЕТ СН'!$G$11+СВЦЭМ!$D$10+'СЕТ СН'!$G$6-'СЕТ СН'!$G$23</f>
        <v>1322.45492255</v>
      </c>
      <c r="K54" s="36">
        <f>SUMIFS(СВЦЭМ!$D$33:$D$776,СВЦЭМ!$A$33:$A$776,$A54,СВЦЭМ!$B$33:$B$776,K$47)+'СЕТ СН'!$G$11+СВЦЭМ!$D$10+'СЕТ СН'!$G$6-'СЕТ СН'!$G$23</f>
        <v>1325.57349271</v>
      </c>
      <c r="L54" s="36">
        <f>SUMIFS(СВЦЭМ!$D$33:$D$776,СВЦЭМ!$A$33:$A$776,$A54,СВЦЭМ!$B$33:$B$776,L$47)+'СЕТ СН'!$G$11+СВЦЭМ!$D$10+'СЕТ СН'!$G$6-'СЕТ СН'!$G$23</f>
        <v>1332.9543291099999</v>
      </c>
      <c r="M54" s="36">
        <f>SUMIFS(СВЦЭМ!$D$33:$D$776,СВЦЭМ!$A$33:$A$776,$A54,СВЦЭМ!$B$33:$B$776,M$47)+'СЕТ СН'!$G$11+СВЦЭМ!$D$10+'СЕТ СН'!$G$6-'СЕТ СН'!$G$23</f>
        <v>1329.3960471099999</v>
      </c>
      <c r="N54" s="36">
        <f>SUMIFS(СВЦЭМ!$D$33:$D$776,СВЦЭМ!$A$33:$A$776,$A54,СВЦЭМ!$B$33:$B$776,N$47)+'СЕТ СН'!$G$11+СВЦЭМ!$D$10+'СЕТ СН'!$G$6-'СЕТ СН'!$G$23</f>
        <v>1327.94990753</v>
      </c>
      <c r="O54" s="36">
        <f>SUMIFS(СВЦЭМ!$D$33:$D$776,СВЦЭМ!$A$33:$A$776,$A54,СВЦЭМ!$B$33:$B$776,O$47)+'СЕТ СН'!$G$11+СВЦЭМ!$D$10+'СЕТ СН'!$G$6-'СЕТ СН'!$G$23</f>
        <v>1337.2166056599999</v>
      </c>
      <c r="P54" s="36">
        <f>SUMIFS(СВЦЭМ!$D$33:$D$776,СВЦЭМ!$A$33:$A$776,$A54,СВЦЭМ!$B$33:$B$776,P$47)+'СЕТ СН'!$G$11+СВЦЭМ!$D$10+'СЕТ СН'!$G$6-'СЕТ СН'!$G$23</f>
        <v>1314.7444098799999</v>
      </c>
      <c r="Q54" s="36">
        <f>SUMIFS(СВЦЭМ!$D$33:$D$776,СВЦЭМ!$A$33:$A$776,$A54,СВЦЭМ!$B$33:$B$776,Q$47)+'СЕТ СН'!$G$11+СВЦЭМ!$D$10+'СЕТ СН'!$G$6-'СЕТ СН'!$G$23</f>
        <v>1321.3957814099999</v>
      </c>
      <c r="R54" s="36">
        <f>SUMIFS(СВЦЭМ!$D$33:$D$776,СВЦЭМ!$A$33:$A$776,$A54,СВЦЭМ!$B$33:$B$776,R$47)+'СЕТ СН'!$G$11+СВЦЭМ!$D$10+'СЕТ СН'!$G$6-'СЕТ СН'!$G$23</f>
        <v>1317.07875584</v>
      </c>
      <c r="S54" s="36">
        <f>SUMIFS(СВЦЭМ!$D$33:$D$776,СВЦЭМ!$A$33:$A$776,$A54,СВЦЭМ!$B$33:$B$776,S$47)+'СЕТ СН'!$G$11+СВЦЭМ!$D$10+'СЕТ СН'!$G$6-'СЕТ СН'!$G$23</f>
        <v>1318.2377792899999</v>
      </c>
      <c r="T54" s="36">
        <f>SUMIFS(СВЦЭМ!$D$33:$D$776,СВЦЭМ!$A$33:$A$776,$A54,СВЦЭМ!$B$33:$B$776,T$47)+'СЕТ СН'!$G$11+СВЦЭМ!$D$10+'СЕТ СН'!$G$6-'СЕТ СН'!$G$23</f>
        <v>1294.5503001699999</v>
      </c>
      <c r="U54" s="36">
        <f>SUMIFS(СВЦЭМ!$D$33:$D$776,СВЦЭМ!$A$33:$A$776,$A54,СВЦЭМ!$B$33:$B$776,U$47)+'СЕТ СН'!$G$11+СВЦЭМ!$D$10+'СЕТ СН'!$G$6-'СЕТ СН'!$G$23</f>
        <v>1287.7225915699998</v>
      </c>
      <c r="V54" s="36">
        <f>SUMIFS(СВЦЭМ!$D$33:$D$776,СВЦЭМ!$A$33:$A$776,$A54,СВЦЭМ!$B$33:$B$776,V$47)+'СЕТ СН'!$G$11+СВЦЭМ!$D$10+'СЕТ СН'!$G$6-'СЕТ СН'!$G$23</f>
        <v>1284.1519104399999</v>
      </c>
      <c r="W54" s="36">
        <f>SUMIFS(СВЦЭМ!$D$33:$D$776,СВЦЭМ!$A$33:$A$776,$A54,СВЦЭМ!$B$33:$B$776,W$47)+'СЕТ СН'!$G$11+СВЦЭМ!$D$10+'СЕТ СН'!$G$6-'СЕТ СН'!$G$23</f>
        <v>1273.40939639</v>
      </c>
      <c r="X54" s="36">
        <f>SUMIFS(СВЦЭМ!$D$33:$D$776,СВЦЭМ!$A$33:$A$776,$A54,СВЦЭМ!$B$33:$B$776,X$47)+'СЕТ СН'!$G$11+СВЦЭМ!$D$10+'СЕТ СН'!$G$6-'СЕТ СН'!$G$23</f>
        <v>1276.9959688299998</v>
      </c>
      <c r="Y54" s="36">
        <f>SUMIFS(СВЦЭМ!$D$33:$D$776,СВЦЭМ!$A$33:$A$776,$A54,СВЦЭМ!$B$33:$B$776,Y$47)+'СЕТ СН'!$G$11+СВЦЭМ!$D$10+'СЕТ СН'!$G$6-'СЕТ СН'!$G$23</f>
        <v>1318.60156835</v>
      </c>
    </row>
    <row r="55" spans="1:25" ht="15.75" x14ac:dyDescent="0.2">
      <c r="A55" s="35">
        <f t="shared" si="1"/>
        <v>43929</v>
      </c>
      <c r="B55" s="36">
        <f>SUMIFS(СВЦЭМ!$D$33:$D$776,СВЦЭМ!$A$33:$A$776,$A55,СВЦЭМ!$B$33:$B$776,B$47)+'СЕТ СН'!$G$11+СВЦЭМ!$D$10+'СЕТ СН'!$G$6-'СЕТ СН'!$G$23</f>
        <v>1358.2274656699999</v>
      </c>
      <c r="C55" s="36">
        <f>SUMIFS(СВЦЭМ!$D$33:$D$776,СВЦЭМ!$A$33:$A$776,$A55,СВЦЭМ!$B$33:$B$776,C$47)+'СЕТ СН'!$G$11+СВЦЭМ!$D$10+'СЕТ СН'!$G$6-'СЕТ СН'!$G$23</f>
        <v>1401.19599421</v>
      </c>
      <c r="D55" s="36">
        <f>SUMIFS(СВЦЭМ!$D$33:$D$776,СВЦЭМ!$A$33:$A$776,$A55,СВЦЭМ!$B$33:$B$776,D$47)+'СЕТ СН'!$G$11+СВЦЭМ!$D$10+'СЕТ СН'!$G$6-'СЕТ СН'!$G$23</f>
        <v>1423.9291169199998</v>
      </c>
      <c r="E55" s="36">
        <f>SUMIFS(СВЦЭМ!$D$33:$D$776,СВЦЭМ!$A$33:$A$776,$A55,СВЦЭМ!$B$33:$B$776,E$47)+'СЕТ СН'!$G$11+СВЦЭМ!$D$10+'СЕТ СН'!$G$6-'СЕТ СН'!$G$23</f>
        <v>1433.9990149499999</v>
      </c>
      <c r="F55" s="36">
        <f>SUMIFS(СВЦЭМ!$D$33:$D$776,СВЦЭМ!$A$33:$A$776,$A55,СВЦЭМ!$B$33:$B$776,F$47)+'СЕТ СН'!$G$11+СВЦЭМ!$D$10+'СЕТ СН'!$G$6-'СЕТ СН'!$G$23</f>
        <v>1430.8760767899998</v>
      </c>
      <c r="G55" s="36">
        <f>SUMIFS(СВЦЭМ!$D$33:$D$776,СВЦЭМ!$A$33:$A$776,$A55,СВЦЭМ!$B$33:$B$776,G$47)+'СЕТ СН'!$G$11+СВЦЭМ!$D$10+'СЕТ СН'!$G$6-'СЕТ СН'!$G$23</f>
        <v>1431.5956845599999</v>
      </c>
      <c r="H55" s="36">
        <f>SUMIFS(СВЦЭМ!$D$33:$D$776,СВЦЭМ!$A$33:$A$776,$A55,СВЦЭМ!$B$33:$B$776,H$47)+'СЕТ СН'!$G$11+СВЦЭМ!$D$10+'СЕТ СН'!$G$6-'СЕТ СН'!$G$23</f>
        <v>1410.2232071999999</v>
      </c>
      <c r="I55" s="36">
        <f>SUMIFS(СВЦЭМ!$D$33:$D$776,СВЦЭМ!$A$33:$A$776,$A55,СВЦЭМ!$B$33:$B$776,I$47)+'СЕТ СН'!$G$11+СВЦЭМ!$D$10+'СЕТ СН'!$G$6-'СЕТ СН'!$G$23</f>
        <v>1361.1170992999998</v>
      </c>
      <c r="J55" s="36">
        <f>SUMIFS(СВЦЭМ!$D$33:$D$776,СВЦЭМ!$A$33:$A$776,$A55,СВЦЭМ!$B$33:$B$776,J$47)+'СЕТ СН'!$G$11+СВЦЭМ!$D$10+'СЕТ СН'!$G$6-'СЕТ СН'!$G$23</f>
        <v>1303.0735246499999</v>
      </c>
      <c r="K55" s="36">
        <f>SUMIFS(СВЦЭМ!$D$33:$D$776,СВЦЭМ!$A$33:$A$776,$A55,СВЦЭМ!$B$33:$B$776,K$47)+'СЕТ СН'!$G$11+СВЦЭМ!$D$10+'СЕТ СН'!$G$6-'СЕТ СН'!$G$23</f>
        <v>1287.7837757699999</v>
      </c>
      <c r="L55" s="36">
        <f>SUMIFS(СВЦЭМ!$D$33:$D$776,СВЦЭМ!$A$33:$A$776,$A55,СВЦЭМ!$B$33:$B$776,L$47)+'СЕТ СН'!$G$11+СВЦЭМ!$D$10+'СЕТ СН'!$G$6-'СЕТ СН'!$G$23</f>
        <v>1271.5610520499999</v>
      </c>
      <c r="M55" s="36">
        <f>SUMIFS(СВЦЭМ!$D$33:$D$776,СВЦЭМ!$A$33:$A$776,$A55,СВЦЭМ!$B$33:$B$776,M$47)+'СЕТ СН'!$G$11+СВЦЭМ!$D$10+'СЕТ СН'!$G$6-'СЕТ СН'!$G$23</f>
        <v>1267.6453021299999</v>
      </c>
      <c r="N55" s="36">
        <f>SUMIFS(СВЦЭМ!$D$33:$D$776,СВЦЭМ!$A$33:$A$776,$A55,СВЦЭМ!$B$33:$B$776,N$47)+'СЕТ СН'!$G$11+СВЦЭМ!$D$10+'СЕТ СН'!$G$6-'СЕТ СН'!$G$23</f>
        <v>1286.07451313</v>
      </c>
      <c r="O55" s="36">
        <f>SUMIFS(СВЦЭМ!$D$33:$D$776,СВЦЭМ!$A$33:$A$776,$A55,СВЦЭМ!$B$33:$B$776,O$47)+'СЕТ СН'!$G$11+СВЦЭМ!$D$10+'СЕТ СН'!$G$6-'СЕТ СН'!$G$23</f>
        <v>1292.2650909899999</v>
      </c>
      <c r="P55" s="36">
        <f>SUMIFS(СВЦЭМ!$D$33:$D$776,СВЦЭМ!$A$33:$A$776,$A55,СВЦЭМ!$B$33:$B$776,P$47)+'СЕТ СН'!$G$11+СВЦЭМ!$D$10+'СЕТ СН'!$G$6-'СЕТ СН'!$G$23</f>
        <v>1262.32229029</v>
      </c>
      <c r="Q55" s="36">
        <f>SUMIFS(СВЦЭМ!$D$33:$D$776,СВЦЭМ!$A$33:$A$776,$A55,СВЦЭМ!$B$33:$B$776,Q$47)+'СЕТ СН'!$G$11+СВЦЭМ!$D$10+'СЕТ СН'!$G$6-'СЕТ СН'!$G$23</f>
        <v>1267.9581914099999</v>
      </c>
      <c r="R55" s="36">
        <f>SUMIFS(СВЦЭМ!$D$33:$D$776,СВЦЭМ!$A$33:$A$776,$A55,СВЦЭМ!$B$33:$B$776,R$47)+'СЕТ СН'!$G$11+СВЦЭМ!$D$10+'СЕТ СН'!$G$6-'СЕТ СН'!$G$23</f>
        <v>1263.13223855</v>
      </c>
      <c r="S55" s="36">
        <f>SUMIFS(СВЦЭМ!$D$33:$D$776,СВЦЭМ!$A$33:$A$776,$A55,СВЦЭМ!$B$33:$B$776,S$47)+'СЕТ СН'!$G$11+СВЦЭМ!$D$10+'СЕТ СН'!$G$6-'СЕТ СН'!$G$23</f>
        <v>1254.68587826</v>
      </c>
      <c r="T55" s="36">
        <f>SUMIFS(СВЦЭМ!$D$33:$D$776,СВЦЭМ!$A$33:$A$776,$A55,СВЦЭМ!$B$33:$B$776,T$47)+'СЕТ СН'!$G$11+СВЦЭМ!$D$10+'СЕТ СН'!$G$6-'СЕТ СН'!$G$23</f>
        <v>1239.65752316</v>
      </c>
      <c r="U55" s="36">
        <f>SUMIFS(СВЦЭМ!$D$33:$D$776,СВЦЭМ!$A$33:$A$776,$A55,СВЦЭМ!$B$33:$B$776,U$47)+'СЕТ СН'!$G$11+СВЦЭМ!$D$10+'СЕТ СН'!$G$6-'СЕТ СН'!$G$23</f>
        <v>1221.7699818499998</v>
      </c>
      <c r="V55" s="36">
        <f>SUMIFS(СВЦЭМ!$D$33:$D$776,СВЦЭМ!$A$33:$A$776,$A55,СВЦЭМ!$B$33:$B$776,V$47)+'СЕТ СН'!$G$11+СВЦЭМ!$D$10+'СЕТ СН'!$G$6-'СЕТ СН'!$G$23</f>
        <v>1211.3094515599998</v>
      </c>
      <c r="W55" s="36">
        <f>SUMIFS(СВЦЭМ!$D$33:$D$776,СВЦЭМ!$A$33:$A$776,$A55,СВЦЭМ!$B$33:$B$776,W$47)+'СЕТ СН'!$G$11+СВЦЭМ!$D$10+'СЕТ СН'!$G$6-'СЕТ СН'!$G$23</f>
        <v>1203.19180396</v>
      </c>
      <c r="X55" s="36">
        <f>SUMIFS(СВЦЭМ!$D$33:$D$776,СВЦЭМ!$A$33:$A$776,$A55,СВЦЭМ!$B$33:$B$776,X$47)+'СЕТ СН'!$G$11+СВЦЭМ!$D$10+'СЕТ СН'!$G$6-'СЕТ СН'!$G$23</f>
        <v>1213.00224138</v>
      </c>
      <c r="Y55" s="36">
        <f>SUMIFS(СВЦЭМ!$D$33:$D$776,СВЦЭМ!$A$33:$A$776,$A55,СВЦЭМ!$B$33:$B$776,Y$47)+'СЕТ СН'!$G$11+СВЦЭМ!$D$10+'СЕТ СН'!$G$6-'СЕТ СН'!$G$23</f>
        <v>1270.2653619399998</v>
      </c>
    </row>
    <row r="56" spans="1:25" ht="15.75" x14ac:dyDescent="0.2">
      <c r="A56" s="35">
        <f t="shared" si="1"/>
        <v>43930</v>
      </c>
      <c r="B56" s="36">
        <f>SUMIFS(СВЦЭМ!$D$33:$D$776,СВЦЭМ!$A$33:$A$776,$A56,СВЦЭМ!$B$33:$B$776,B$47)+'СЕТ СН'!$G$11+СВЦЭМ!$D$10+'СЕТ СН'!$G$6-'СЕТ СН'!$G$23</f>
        <v>1341.6215234299998</v>
      </c>
      <c r="C56" s="36">
        <f>SUMIFS(СВЦЭМ!$D$33:$D$776,СВЦЭМ!$A$33:$A$776,$A56,СВЦЭМ!$B$33:$B$776,C$47)+'СЕТ СН'!$G$11+СВЦЭМ!$D$10+'СЕТ СН'!$G$6-'СЕТ СН'!$G$23</f>
        <v>1378.2851908199998</v>
      </c>
      <c r="D56" s="36">
        <f>SUMIFS(СВЦЭМ!$D$33:$D$776,СВЦЭМ!$A$33:$A$776,$A56,СВЦЭМ!$B$33:$B$776,D$47)+'СЕТ СН'!$G$11+СВЦЭМ!$D$10+'СЕТ СН'!$G$6-'СЕТ СН'!$G$23</f>
        <v>1409.42480484</v>
      </c>
      <c r="E56" s="36">
        <f>SUMIFS(СВЦЭМ!$D$33:$D$776,СВЦЭМ!$A$33:$A$776,$A56,СВЦЭМ!$B$33:$B$776,E$47)+'СЕТ СН'!$G$11+СВЦЭМ!$D$10+'СЕТ СН'!$G$6-'СЕТ СН'!$G$23</f>
        <v>1431.4208783299998</v>
      </c>
      <c r="F56" s="36">
        <f>SUMIFS(СВЦЭМ!$D$33:$D$776,СВЦЭМ!$A$33:$A$776,$A56,СВЦЭМ!$B$33:$B$776,F$47)+'СЕТ СН'!$G$11+СВЦЭМ!$D$10+'СЕТ СН'!$G$6-'СЕТ СН'!$G$23</f>
        <v>1429.7090820799999</v>
      </c>
      <c r="G56" s="36">
        <f>SUMIFS(СВЦЭМ!$D$33:$D$776,СВЦЭМ!$A$33:$A$776,$A56,СВЦЭМ!$B$33:$B$776,G$47)+'СЕТ СН'!$G$11+СВЦЭМ!$D$10+'СЕТ СН'!$G$6-'СЕТ СН'!$G$23</f>
        <v>1423.4183357499999</v>
      </c>
      <c r="H56" s="36">
        <f>SUMIFS(СВЦЭМ!$D$33:$D$776,СВЦЭМ!$A$33:$A$776,$A56,СВЦЭМ!$B$33:$B$776,H$47)+'СЕТ СН'!$G$11+СВЦЭМ!$D$10+'СЕТ СН'!$G$6-'СЕТ СН'!$G$23</f>
        <v>1413.41273022</v>
      </c>
      <c r="I56" s="36">
        <f>SUMIFS(СВЦЭМ!$D$33:$D$776,СВЦЭМ!$A$33:$A$776,$A56,СВЦЭМ!$B$33:$B$776,I$47)+'СЕТ СН'!$G$11+СВЦЭМ!$D$10+'СЕТ СН'!$G$6-'СЕТ СН'!$G$23</f>
        <v>1381.97129189</v>
      </c>
      <c r="J56" s="36">
        <f>SUMIFS(СВЦЭМ!$D$33:$D$776,СВЦЭМ!$A$33:$A$776,$A56,СВЦЭМ!$B$33:$B$776,J$47)+'СЕТ СН'!$G$11+СВЦЭМ!$D$10+'СЕТ СН'!$G$6-'СЕТ СН'!$G$23</f>
        <v>1311.8778321299999</v>
      </c>
      <c r="K56" s="36">
        <f>SUMIFS(СВЦЭМ!$D$33:$D$776,СВЦЭМ!$A$33:$A$776,$A56,СВЦЭМ!$B$33:$B$776,K$47)+'СЕТ СН'!$G$11+СВЦЭМ!$D$10+'СЕТ СН'!$G$6-'СЕТ СН'!$G$23</f>
        <v>1307.06309618</v>
      </c>
      <c r="L56" s="36">
        <f>SUMIFS(СВЦЭМ!$D$33:$D$776,СВЦЭМ!$A$33:$A$776,$A56,СВЦЭМ!$B$33:$B$776,L$47)+'СЕТ СН'!$G$11+СВЦЭМ!$D$10+'СЕТ СН'!$G$6-'СЕТ СН'!$G$23</f>
        <v>1285.62998481</v>
      </c>
      <c r="M56" s="36">
        <f>SUMIFS(СВЦЭМ!$D$33:$D$776,СВЦЭМ!$A$33:$A$776,$A56,СВЦЭМ!$B$33:$B$776,M$47)+'СЕТ СН'!$G$11+СВЦЭМ!$D$10+'СЕТ СН'!$G$6-'СЕТ СН'!$G$23</f>
        <v>1280.7821738599998</v>
      </c>
      <c r="N56" s="36">
        <f>SUMIFS(СВЦЭМ!$D$33:$D$776,СВЦЭМ!$A$33:$A$776,$A56,СВЦЭМ!$B$33:$B$776,N$47)+'СЕТ СН'!$G$11+СВЦЭМ!$D$10+'СЕТ СН'!$G$6-'СЕТ СН'!$G$23</f>
        <v>1278.7440134899998</v>
      </c>
      <c r="O56" s="36">
        <f>SUMIFS(СВЦЭМ!$D$33:$D$776,СВЦЭМ!$A$33:$A$776,$A56,СВЦЭМ!$B$33:$B$776,O$47)+'СЕТ СН'!$G$11+СВЦЭМ!$D$10+'СЕТ СН'!$G$6-'СЕТ СН'!$G$23</f>
        <v>1291.6468087899998</v>
      </c>
      <c r="P56" s="36">
        <f>SUMIFS(СВЦЭМ!$D$33:$D$776,СВЦЭМ!$A$33:$A$776,$A56,СВЦЭМ!$B$33:$B$776,P$47)+'СЕТ СН'!$G$11+СВЦЭМ!$D$10+'СЕТ СН'!$G$6-'СЕТ СН'!$G$23</f>
        <v>1252.05156625</v>
      </c>
      <c r="Q56" s="36">
        <f>SUMIFS(СВЦЭМ!$D$33:$D$776,СВЦЭМ!$A$33:$A$776,$A56,СВЦЭМ!$B$33:$B$776,Q$47)+'СЕТ СН'!$G$11+СВЦЭМ!$D$10+'СЕТ СН'!$G$6-'СЕТ СН'!$G$23</f>
        <v>1259.6708495799999</v>
      </c>
      <c r="R56" s="36">
        <f>SUMIFS(СВЦЭМ!$D$33:$D$776,СВЦЭМ!$A$33:$A$776,$A56,СВЦЭМ!$B$33:$B$776,R$47)+'СЕТ СН'!$G$11+СВЦЭМ!$D$10+'СЕТ СН'!$G$6-'СЕТ СН'!$G$23</f>
        <v>1258.2064038399999</v>
      </c>
      <c r="S56" s="36">
        <f>SUMIFS(СВЦЭМ!$D$33:$D$776,СВЦЭМ!$A$33:$A$776,$A56,СВЦЭМ!$B$33:$B$776,S$47)+'СЕТ СН'!$G$11+СВЦЭМ!$D$10+'СЕТ СН'!$G$6-'СЕТ СН'!$G$23</f>
        <v>1250.0377065799998</v>
      </c>
      <c r="T56" s="36">
        <f>SUMIFS(СВЦЭМ!$D$33:$D$776,СВЦЭМ!$A$33:$A$776,$A56,СВЦЭМ!$B$33:$B$776,T$47)+'СЕТ СН'!$G$11+СВЦЭМ!$D$10+'СЕТ СН'!$G$6-'СЕТ СН'!$G$23</f>
        <v>1234.7790455299998</v>
      </c>
      <c r="U56" s="36">
        <f>SUMIFS(СВЦЭМ!$D$33:$D$776,СВЦЭМ!$A$33:$A$776,$A56,СВЦЭМ!$B$33:$B$776,U$47)+'СЕТ СН'!$G$11+СВЦЭМ!$D$10+'СЕТ СН'!$G$6-'СЕТ СН'!$G$23</f>
        <v>1215.98962517</v>
      </c>
      <c r="V56" s="36">
        <f>SUMIFS(СВЦЭМ!$D$33:$D$776,СВЦЭМ!$A$33:$A$776,$A56,СВЦЭМ!$B$33:$B$776,V$47)+'СЕТ СН'!$G$11+СВЦЭМ!$D$10+'СЕТ СН'!$G$6-'СЕТ СН'!$G$23</f>
        <v>1211.2773362199998</v>
      </c>
      <c r="W56" s="36">
        <f>SUMIFS(СВЦЭМ!$D$33:$D$776,СВЦЭМ!$A$33:$A$776,$A56,СВЦЭМ!$B$33:$B$776,W$47)+'СЕТ СН'!$G$11+СВЦЭМ!$D$10+'СЕТ СН'!$G$6-'СЕТ СН'!$G$23</f>
        <v>1214.3671356299999</v>
      </c>
      <c r="X56" s="36">
        <f>SUMIFS(СВЦЭМ!$D$33:$D$776,СВЦЭМ!$A$33:$A$776,$A56,СВЦЭМ!$B$33:$B$776,X$47)+'СЕТ СН'!$G$11+СВЦЭМ!$D$10+'СЕТ СН'!$G$6-'СЕТ СН'!$G$23</f>
        <v>1223.44000009</v>
      </c>
      <c r="Y56" s="36">
        <f>SUMIFS(СВЦЭМ!$D$33:$D$776,СВЦЭМ!$A$33:$A$776,$A56,СВЦЭМ!$B$33:$B$776,Y$47)+'СЕТ СН'!$G$11+СВЦЭМ!$D$10+'СЕТ СН'!$G$6-'СЕТ СН'!$G$23</f>
        <v>1268.2077543199998</v>
      </c>
    </row>
    <row r="57" spans="1:25" ht="15.75" x14ac:dyDescent="0.2">
      <c r="A57" s="35">
        <f t="shared" si="1"/>
        <v>43931</v>
      </c>
      <c r="B57" s="36">
        <f>SUMIFS(СВЦЭМ!$D$33:$D$776,СВЦЭМ!$A$33:$A$776,$A57,СВЦЭМ!$B$33:$B$776,B$47)+'СЕТ СН'!$G$11+СВЦЭМ!$D$10+'СЕТ СН'!$G$6-'СЕТ СН'!$G$23</f>
        <v>1264.2277888599999</v>
      </c>
      <c r="C57" s="36">
        <f>SUMIFS(СВЦЭМ!$D$33:$D$776,СВЦЭМ!$A$33:$A$776,$A57,СВЦЭМ!$B$33:$B$776,C$47)+'СЕТ СН'!$G$11+СВЦЭМ!$D$10+'СЕТ СН'!$G$6-'СЕТ СН'!$G$23</f>
        <v>1317.4497948399999</v>
      </c>
      <c r="D57" s="36">
        <f>SUMIFS(СВЦЭМ!$D$33:$D$776,СВЦЭМ!$A$33:$A$776,$A57,СВЦЭМ!$B$33:$B$776,D$47)+'СЕТ СН'!$G$11+СВЦЭМ!$D$10+'СЕТ СН'!$G$6-'СЕТ СН'!$G$23</f>
        <v>1373.6643894599999</v>
      </c>
      <c r="E57" s="36">
        <f>SUMIFS(СВЦЭМ!$D$33:$D$776,СВЦЭМ!$A$33:$A$776,$A57,СВЦЭМ!$B$33:$B$776,E$47)+'СЕТ СН'!$G$11+СВЦЭМ!$D$10+'СЕТ СН'!$G$6-'СЕТ СН'!$G$23</f>
        <v>1424.83473566</v>
      </c>
      <c r="F57" s="36">
        <f>SUMIFS(СВЦЭМ!$D$33:$D$776,СВЦЭМ!$A$33:$A$776,$A57,СВЦЭМ!$B$33:$B$776,F$47)+'СЕТ СН'!$G$11+СВЦЭМ!$D$10+'СЕТ СН'!$G$6-'СЕТ СН'!$G$23</f>
        <v>1435.0014207099998</v>
      </c>
      <c r="G57" s="36">
        <f>SUMIFS(СВЦЭМ!$D$33:$D$776,СВЦЭМ!$A$33:$A$776,$A57,СВЦЭМ!$B$33:$B$776,G$47)+'СЕТ СН'!$G$11+СВЦЭМ!$D$10+'СЕТ СН'!$G$6-'СЕТ СН'!$G$23</f>
        <v>1420.8347930099999</v>
      </c>
      <c r="H57" s="36">
        <f>SUMIFS(СВЦЭМ!$D$33:$D$776,СВЦЭМ!$A$33:$A$776,$A57,СВЦЭМ!$B$33:$B$776,H$47)+'СЕТ СН'!$G$11+СВЦЭМ!$D$10+'СЕТ СН'!$G$6-'СЕТ СН'!$G$23</f>
        <v>1387.7934341999999</v>
      </c>
      <c r="I57" s="36">
        <f>SUMIFS(СВЦЭМ!$D$33:$D$776,СВЦЭМ!$A$33:$A$776,$A57,СВЦЭМ!$B$33:$B$776,I$47)+'СЕТ СН'!$G$11+СВЦЭМ!$D$10+'СЕТ СН'!$G$6-'СЕТ СН'!$G$23</f>
        <v>1346.1141066399998</v>
      </c>
      <c r="J57" s="36">
        <f>SUMIFS(СВЦЭМ!$D$33:$D$776,СВЦЭМ!$A$33:$A$776,$A57,СВЦЭМ!$B$33:$B$776,J$47)+'СЕТ СН'!$G$11+СВЦЭМ!$D$10+'СЕТ СН'!$G$6-'СЕТ СН'!$G$23</f>
        <v>1266.1073765499998</v>
      </c>
      <c r="K57" s="36">
        <f>SUMIFS(СВЦЭМ!$D$33:$D$776,СВЦЭМ!$A$33:$A$776,$A57,СВЦЭМ!$B$33:$B$776,K$47)+'СЕТ СН'!$G$11+СВЦЭМ!$D$10+'СЕТ СН'!$G$6-'СЕТ СН'!$G$23</f>
        <v>1262.6923445799998</v>
      </c>
      <c r="L57" s="36">
        <f>SUMIFS(СВЦЭМ!$D$33:$D$776,СВЦЭМ!$A$33:$A$776,$A57,СВЦЭМ!$B$33:$B$776,L$47)+'СЕТ СН'!$G$11+СВЦЭМ!$D$10+'СЕТ СН'!$G$6-'СЕТ СН'!$G$23</f>
        <v>1254.0548543099999</v>
      </c>
      <c r="M57" s="36">
        <f>SUMIFS(СВЦЭМ!$D$33:$D$776,СВЦЭМ!$A$33:$A$776,$A57,СВЦЭМ!$B$33:$B$776,M$47)+'СЕТ СН'!$G$11+СВЦЭМ!$D$10+'СЕТ СН'!$G$6-'СЕТ СН'!$G$23</f>
        <v>1250.4292361599998</v>
      </c>
      <c r="N57" s="36">
        <f>SUMIFS(СВЦЭМ!$D$33:$D$776,СВЦЭМ!$A$33:$A$776,$A57,СВЦЭМ!$B$33:$B$776,N$47)+'СЕТ СН'!$G$11+СВЦЭМ!$D$10+'СЕТ СН'!$G$6-'СЕТ СН'!$G$23</f>
        <v>1268.02156765</v>
      </c>
      <c r="O57" s="36">
        <f>SUMIFS(СВЦЭМ!$D$33:$D$776,СВЦЭМ!$A$33:$A$776,$A57,СВЦЭМ!$B$33:$B$776,O$47)+'СЕТ СН'!$G$11+СВЦЭМ!$D$10+'СЕТ СН'!$G$6-'СЕТ СН'!$G$23</f>
        <v>1286.8345496899999</v>
      </c>
      <c r="P57" s="36">
        <f>SUMIFS(СВЦЭМ!$D$33:$D$776,СВЦЭМ!$A$33:$A$776,$A57,СВЦЭМ!$B$33:$B$776,P$47)+'СЕТ СН'!$G$11+СВЦЭМ!$D$10+'СЕТ СН'!$G$6-'СЕТ СН'!$G$23</f>
        <v>1249.5923725799998</v>
      </c>
      <c r="Q57" s="36">
        <f>SUMIFS(СВЦЭМ!$D$33:$D$776,СВЦЭМ!$A$33:$A$776,$A57,СВЦЭМ!$B$33:$B$776,Q$47)+'СЕТ СН'!$G$11+СВЦЭМ!$D$10+'СЕТ СН'!$G$6-'СЕТ СН'!$G$23</f>
        <v>1258.0193539899999</v>
      </c>
      <c r="R57" s="36">
        <f>SUMIFS(СВЦЭМ!$D$33:$D$776,СВЦЭМ!$A$33:$A$776,$A57,СВЦЭМ!$B$33:$B$776,R$47)+'СЕТ СН'!$G$11+СВЦЭМ!$D$10+'СЕТ СН'!$G$6-'СЕТ СН'!$G$23</f>
        <v>1256.6859061599998</v>
      </c>
      <c r="S57" s="36">
        <f>SUMIFS(СВЦЭМ!$D$33:$D$776,СВЦЭМ!$A$33:$A$776,$A57,СВЦЭМ!$B$33:$B$776,S$47)+'СЕТ СН'!$G$11+СВЦЭМ!$D$10+'СЕТ СН'!$G$6-'СЕТ СН'!$G$23</f>
        <v>1247.8034838499998</v>
      </c>
      <c r="T57" s="36">
        <f>SUMIFS(СВЦЭМ!$D$33:$D$776,СВЦЭМ!$A$33:$A$776,$A57,СВЦЭМ!$B$33:$B$776,T$47)+'СЕТ СН'!$G$11+СВЦЭМ!$D$10+'СЕТ СН'!$G$6-'СЕТ СН'!$G$23</f>
        <v>1223.8076161199999</v>
      </c>
      <c r="U57" s="36">
        <f>SUMIFS(СВЦЭМ!$D$33:$D$776,СВЦЭМ!$A$33:$A$776,$A57,СВЦЭМ!$B$33:$B$776,U$47)+'СЕТ СН'!$G$11+СВЦЭМ!$D$10+'СЕТ СН'!$G$6-'СЕТ СН'!$G$23</f>
        <v>1201.0427460699998</v>
      </c>
      <c r="V57" s="36">
        <f>SUMIFS(СВЦЭМ!$D$33:$D$776,СВЦЭМ!$A$33:$A$776,$A57,СВЦЭМ!$B$33:$B$776,V$47)+'СЕТ СН'!$G$11+СВЦЭМ!$D$10+'СЕТ СН'!$G$6-'СЕТ СН'!$G$23</f>
        <v>1189.44193071</v>
      </c>
      <c r="W57" s="36">
        <f>SUMIFS(СВЦЭМ!$D$33:$D$776,СВЦЭМ!$A$33:$A$776,$A57,СВЦЭМ!$B$33:$B$776,W$47)+'СЕТ СН'!$G$11+СВЦЭМ!$D$10+'СЕТ СН'!$G$6-'СЕТ СН'!$G$23</f>
        <v>1189.75480705</v>
      </c>
      <c r="X57" s="36">
        <f>SUMIFS(СВЦЭМ!$D$33:$D$776,СВЦЭМ!$A$33:$A$776,$A57,СВЦЭМ!$B$33:$B$776,X$47)+'СЕТ СН'!$G$11+СВЦЭМ!$D$10+'СЕТ СН'!$G$6-'СЕТ СН'!$G$23</f>
        <v>1167.7043617699999</v>
      </c>
      <c r="Y57" s="36">
        <f>SUMIFS(СВЦЭМ!$D$33:$D$776,СВЦЭМ!$A$33:$A$776,$A57,СВЦЭМ!$B$33:$B$776,Y$47)+'СЕТ СН'!$G$11+СВЦЭМ!$D$10+'СЕТ СН'!$G$6-'СЕТ СН'!$G$23</f>
        <v>1226.3769424</v>
      </c>
    </row>
    <row r="58" spans="1:25" ht="15.75" x14ac:dyDescent="0.2">
      <c r="A58" s="35">
        <f t="shared" si="1"/>
        <v>43932</v>
      </c>
      <c r="B58" s="36">
        <f>SUMIFS(СВЦЭМ!$D$33:$D$776,СВЦЭМ!$A$33:$A$776,$A58,СВЦЭМ!$B$33:$B$776,B$47)+'СЕТ СН'!$G$11+СВЦЭМ!$D$10+'СЕТ СН'!$G$6-'СЕТ СН'!$G$23</f>
        <v>1275.55675709</v>
      </c>
      <c r="C58" s="36">
        <f>SUMIFS(СВЦЭМ!$D$33:$D$776,СВЦЭМ!$A$33:$A$776,$A58,СВЦЭМ!$B$33:$B$776,C$47)+'СЕТ СН'!$G$11+СВЦЭМ!$D$10+'СЕТ СН'!$G$6-'СЕТ СН'!$G$23</f>
        <v>1297.3079870699999</v>
      </c>
      <c r="D58" s="36">
        <f>SUMIFS(СВЦЭМ!$D$33:$D$776,СВЦЭМ!$A$33:$A$776,$A58,СВЦЭМ!$B$33:$B$776,D$47)+'СЕТ СН'!$G$11+СВЦЭМ!$D$10+'СЕТ СН'!$G$6-'СЕТ СН'!$G$23</f>
        <v>1318.53360344</v>
      </c>
      <c r="E58" s="36">
        <f>SUMIFS(СВЦЭМ!$D$33:$D$776,СВЦЭМ!$A$33:$A$776,$A58,СВЦЭМ!$B$33:$B$776,E$47)+'СЕТ СН'!$G$11+СВЦЭМ!$D$10+'СЕТ СН'!$G$6-'СЕТ СН'!$G$23</f>
        <v>1329.8996701999999</v>
      </c>
      <c r="F58" s="36">
        <f>SUMIFS(СВЦЭМ!$D$33:$D$776,СВЦЭМ!$A$33:$A$776,$A58,СВЦЭМ!$B$33:$B$776,F$47)+'СЕТ СН'!$G$11+СВЦЭМ!$D$10+'СЕТ СН'!$G$6-'СЕТ СН'!$G$23</f>
        <v>1335.39051219</v>
      </c>
      <c r="G58" s="36">
        <f>SUMIFS(СВЦЭМ!$D$33:$D$776,СВЦЭМ!$A$33:$A$776,$A58,СВЦЭМ!$B$33:$B$776,G$47)+'СЕТ СН'!$G$11+СВЦЭМ!$D$10+'СЕТ СН'!$G$6-'СЕТ СН'!$G$23</f>
        <v>1331.4623955099999</v>
      </c>
      <c r="H58" s="36">
        <f>SUMIFS(СВЦЭМ!$D$33:$D$776,СВЦЭМ!$A$33:$A$776,$A58,СВЦЭМ!$B$33:$B$776,H$47)+'СЕТ СН'!$G$11+СВЦЭМ!$D$10+'СЕТ СН'!$G$6-'СЕТ СН'!$G$23</f>
        <v>1309.20251076</v>
      </c>
      <c r="I58" s="36">
        <f>SUMIFS(СВЦЭМ!$D$33:$D$776,СВЦЭМ!$A$33:$A$776,$A58,СВЦЭМ!$B$33:$B$776,I$47)+'СЕТ СН'!$G$11+СВЦЭМ!$D$10+'СЕТ СН'!$G$6-'СЕТ СН'!$G$23</f>
        <v>1281.7598691199998</v>
      </c>
      <c r="J58" s="36">
        <f>SUMIFS(СВЦЭМ!$D$33:$D$776,СВЦЭМ!$A$33:$A$776,$A58,СВЦЭМ!$B$33:$B$776,J$47)+'СЕТ СН'!$G$11+СВЦЭМ!$D$10+'СЕТ СН'!$G$6-'СЕТ СН'!$G$23</f>
        <v>1250.67390172</v>
      </c>
      <c r="K58" s="36">
        <f>SUMIFS(СВЦЭМ!$D$33:$D$776,СВЦЭМ!$A$33:$A$776,$A58,СВЦЭМ!$B$33:$B$776,K$47)+'СЕТ СН'!$G$11+СВЦЭМ!$D$10+'СЕТ СН'!$G$6-'СЕТ СН'!$G$23</f>
        <v>1232.1493437099998</v>
      </c>
      <c r="L58" s="36">
        <f>SUMIFS(СВЦЭМ!$D$33:$D$776,СВЦЭМ!$A$33:$A$776,$A58,СВЦЭМ!$B$33:$B$776,L$47)+'СЕТ СН'!$G$11+СВЦЭМ!$D$10+'СЕТ СН'!$G$6-'СЕТ СН'!$G$23</f>
        <v>1234.82525089</v>
      </c>
      <c r="M58" s="36">
        <f>SUMIFS(СВЦЭМ!$D$33:$D$776,СВЦЭМ!$A$33:$A$776,$A58,СВЦЭМ!$B$33:$B$776,M$47)+'СЕТ СН'!$G$11+СВЦЭМ!$D$10+'СЕТ СН'!$G$6-'СЕТ СН'!$G$23</f>
        <v>1253.93033943</v>
      </c>
      <c r="N58" s="36">
        <f>SUMIFS(СВЦЭМ!$D$33:$D$776,СВЦЭМ!$A$33:$A$776,$A58,СВЦЭМ!$B$33:$B$776,N$47)+'СЕТ СН'!$G$11+СВЦЭМ!$D$10+'СЕТ СН'!$G$6-'СЕТ СН'!$G$23</f>
        <v>1279.5123173099998</v>
      </c>
      <c r="O58" s="36">
        <f>SUMIFS(СВЦЭМ!$D$33:$D$776,СВЦЭМ!$A$33:$A$776,$A58,СВЦЭМ!$B$33:$B$776,O$47)+'СЕТ СН'!$G$11+СВЦЭМ!$D$10+'СЕТ СН'!$G$6-'СЕТ СН'!$G$23</f>
        <v>1277.13127233</v>
      </c>
      <c r="P58" s="36">
        <f>SUMIFS(СВЦЭМ!$D$33:$D$776,СВЦЭМ!$A$33:$A$776,$A58,СВЦЭМ!$B$33:$B$776,P$47)+'СЕТ СН'!$G$11+СВЦЭМ!$D$10+'СЕТ СН'!$G$6-'СЕТ СН'!$G$23</f>
        <v>1237.1786822699999</v>
      </c>
      <c r="Q58" s="36">
        <f>SUMIFS(СВЦЭМ!$D$33:$D$776,СВЦЭМ!$A$33:$A$776,$A58,СВЦЭМ!$B$33:$B$776,Q$47)+'СЕТ СН'!$G$11+СВЦЭМ!$D$10+'СЕТ СН'!$G$6-'СЕТ СН'!$G$23</f>
        <v>1238.39890212</v>
      </c>
      <c r="R58" s="36">
        <f>SUMIFS(СВЦЭМ!$D$33:$D$776,СВЦЭМ!$A$33:$A$776,$A58,СВЦЭМ!$B$33:$B$776,R$47)+'СЕТ СН'!$G$11+СВЦЭМ!$D$10+'СЕТ СН'!$G$6-'СЕТ СН'!$G$23</f>
        <v>1231.65553959</v>
      </c>
      <c r="S58" s="36">
        <f>SUMIFS(СВЦЭМ!$D$33:$D$776,СВЦЭМ!$A$33:$A$776,$A58,СВЦЭМ!$B$33:$B$776,S$47)+'СЕТ СН'!$G$11+СВЦЭМ!$D$10+'СЕТ СН'!$G$6-'СЕТ СН'!$G$23</f>
        <v>1243.9745954799998</v>
      </c>
      <c r="T58" s="36">
        <f>SUMIFS(СВЦЭМ!$D$33:$D$776,СВЦЭМ!$A$33:$A$776,$A58,СВЦЭМ!$B$33:$B$776,T$47)+'СЕТ СН'!$G$11+СВЦЭМ!$D$10+'СЕТ СН'!$G$6-'СЕТ СН'!$G$23</f>
        <v>1258.8840954499999</v>
      </c>
      <c r="U58" s="36">
        <f>SUMIFS(СВЦЭМ!$D$33:$D$776,СВЦЭМ!$A$33:$A$776,$A58,СВЦЭМ!$B$33:$B$776,U$47)+'СЕТ СН'!$G$11+СВЦЭМ!$D$10+'СЕТ СН'!$G$6-'СЕТ СН'!$G$23</f>
        <v>1241.9629891999998</v>
      </c>
      <c r="V58" s="36">
        <f>SUMIFS(СВЦЭМ!$D$33:$D$776,СВЦЭМ!$A$33:$A$776,$A58,СВЦЭМ!$B$33:$B$776,V$47)+'СЕТ СН'!$G$11+СВЦЭМ!$D$10+'СЕТ СН'!$G$6-'СЕТ СН'!$G$23</f>
        <v>1205.7093883299999</v>
      </c>
      <c r="W58" s="36">
        <f>SUMIFS(СВЦЭМ!$D$33:$D$776,СВЦЭМ!$A$33:$A$776,$A58,СВЦЭМ!$B$33:$B$776,W$47)+'СЕТ СН'!$G$11+СВЦЭМ!$D$10+'СЕТ СН'!$G$6-'СЕТ СН'!$G$23</f>
        <v>1202.0931467799999</v>
      </c>
      <c r="X58" s="36">
        <f>SUMIFS(СВЦЭМ!$D$33:$D$776,СВЦЭМ!$A$33:$A$776,$A58,СВЦЭМ!$B$33:$B$776,X$47)+'СЕТ СН'!$G$11+СВЦЭМ!$D$10+'СЕТ СН'!$G$6-'СЕТ СН'!$G$23</f>
        <v>1222.65439511</v>
      </c>
      <c r="Y58" s="36">
        <f>SUMIFS(СВЦЭМ!$D$33:$D$776,СВЦЭМ!$A$33:$A$776,$A58,СВЦЭМ!$B$33:$B$776,Y$47)+'СЕТ СН'!$G$11+СВЦЭМ!$D$10+'СЕТ СН'!$G$6-'СЕТ СН'!$G$23</f>
        <v>1280.8839647799998</v>
      </c>
    </row>
    <row r="59" spans="1:25" ht="15.75" x14ac:dyDescent="0.2">
      <c r="A59" s="35">
        <f t="shared" si="1"/>
        <v>43933</v>
      </c>
      <c r="B59" s="36">
        <f>SUMIFS(СВЦЭМ!$D$33:$D$776,СВЦЭМ!$A$33:$A$776,$A59,СВЦЭМ!$B$33:$B$776,B$47)+'СЕТ СН'!$G$11+СВЦЭМ!$D$10+'СЕТ СН'!$G$6-'СЕТ СН'!$G$23</f>
        <v>1268.06388107</v>
      </c>
      <c r="C59" s="36">
        <f>SUMIFS(СВЦЭМ!$D$33:$D$776,СВЦЭМ!$A$33:$A$776,$A59,СВЦЭМ!$B$33:$B$776,C$47)+'СЕТ СН'!$G$11+СВЦЭМ!$D$10+'СЕТ СН'!$G$6-'СЕТ СН'!$G$23</f>
        <v>1271.4798025499999</v>
      </c>
      <c r="D59" s="36">
        <f>SUMIFS(СВЦЭМ!$D$33:$D$776,СВЦЭМ!$A$33:$A$776,$A59,СВЦЭМ!$B$33:$B$776,D$47)+'СЕТ СН'!$G$11+СВЦЭМ!$D$10+'СЕТ СН'!$G$6-'СЕТ СН'!$G$23</f>
        <v>1251.0200872399998</v>
      </c>
      <c r="E59" s="36">
        <f>SUMIFS(СВЦЭМ!$D$33:$D$776,СВЦЭМ!$A$33:$A$776,$A59,СВЦЭМ!$B$33:$B$776,E$47)+'СЕТ СН'!$G$11+СВЦЭМ!$D$10+'СЕТ СН'!$G$6-'СЕТ СН'!$G$23</f>
        <v>1250.53966971</v>
      </c>
      <c r="F59" s="36">
        <f>SUMIFS(СВЦЭМ!$D$33:$D$776,СВЦЭМ!$A$33:$A$776,$A59,СВЦЭМ!$B$33:$B$776,F$47)+'СЕТ СН'!$G$11+СВЦЭМ!$D$10+'СЕТ СН'!$G$6-'СЕТ СН'!$G$23</f>
        <v>1244.25233856</v>
      </c>
      <c r="G59" s="36">
        <f>SUMIFS(СВЦЭМ!$D$33:$D$776,СВЦЭМ!$A$33:$A$776,$A59,СВЦЭМ!$B$33:$B$776,G$47)+'СЕТ СН'!$G$11+СВЦЭМ!$D$10+'СЕТ СН'!$G$6-'СЕТ СН'!$G$23</f>
        <v>1254.4389937999999</v>
      </c>
      <c r="H59" s="36">
        <f>SUMIFS(СВЦЭМ!$D$33:$D$776,СВЦЭМ!$A$33:$A$776,$A59,СВЦЭМ!$B$33:$B$776,H$47)+'СЕТ СН'!$G$11+СВЦЭМ!$D$10+'СЕТ СН'!$G$6-'СЕТ СН'!$G$23</f>
        <v>1258.19854304</v>
      </c>
      <c r="I59" s="36">
        <f>SUMIFS(СВЦЭМ!$D$33:$D$776,СВЦЭМ!$A$33:$A$776,$A59,СВЦЭМ!$B$33:$B$776,I$47)+'СЕТ СН'!$G$11+СВЦЭМ!$D$10+'СЕТ СН'!$G$6-'СЕТ СН'!$G$23</f>
        <v>1257.3022512399998</v>
      </c>
      <c r="J59" s="36">
        <f>SUMIFS(СВЦЭМ!$D$33:$D$776,СВЦЭМ!$A$33:$A$776,$A59,СВЦЭМ!$B$33:$B$776,J$47)+'СЕТ СН'!$G$11+СВЦЭМ!$D$10+'СЕТ СН'!$G$6-'СЕТ СН'!$G$23</f>
        <v>1221.20389215</v>
      </c>
      <c r="K59" s="36">
        <f>SUMIFS(СВЦЭМ!$D$33:$D$776,СВЦЭМ!$A$33:$A$776,$A59,СВЦЭМ!$B$33:$B$776,K$47)+'СЕТ СН'!$G$11+СВЦЭМ!$D$10+'СЕТ СН'!$G$6-'СЕТ СН'!$G$23</f>
        <v>1173.16826614</v>
      </c>
      <c r="L59" s="36">
        <f>SUMIFS(СВЦЭМ!$D$33:$D$776,СВЦЭМ!$A$33:$A$776,$A59,СВЦЭМ!$B$33:$B$776,L$47)+'СЕТ СН'!$G$11+СВЦЭМ!$D$10+'СЕТ СН'!$G$6-'СЕТ СН'!$G$23</f>
        <v>1178.1706660999998</v>
      </c>
      <c r="M59" s="36">
        <f>SUMIFS(СВЦЭМ!$D$33:$D$776,СВЦЭМ!$A$33:$A$776,$A59,СВЦЭМ!$B$33:$B$776,M$47)+'СЕТ СН'!$G$11+СВЦЭМ!$D$10+'СЕТ СН'!$G$6-'СЕТ СН'!$G$23</f>
        <v>1185.4815362699999</v>
      </c>
      <c r="N59" s="36">
        <f>SUMIFS(СВЦЭМ!$D$33:$D$776,СВЦЭМ!$A$33:$A$776,$A59,СВЦЭМ!$B$33:$B$776,N$47)+'СЕТ СН'!$G$11+СВЦЭМ!$D$10+'СЕТ СН'!$G$6-'СЕТ СН'!$G$23</f>
        <v>1203.1550634199998</v>
      </c>
      <c r="O59" s="36">
        <f>SUMIFS(СВЦЭМ!$D$33:$D$776,СВЦЭМ!$A$33:$A$776,$A59,СВЦЭМ!$B$33:$B$776,O$47)+'СЕТ СН'!$G$11+СВЦЭМ!$D$10+'СЕТ СН'!$G$6-'СЕТ СН'!$G$23</f>
        <v>1223.7181730899999</v>
      </c>
      <c r="P59" s="36">
        <f>SUMIFS(СВЦЭМ!$D$33:$D$776,СВЦЭМ!$A$33:$A$776,$A59,СВЦЭМ!$B$33:$B$776,P$47)+'СЕТ СН'!$G$11+СВЦЭМ!$D$10+'СЕТ СН'!$G$6-'СЕТ СН'!$G$23</f>
        <v>1237.8104687599998</v>
      </c>
      <c r="Q59" s="36">
        <f>SUMIFS(СВЦЭМ!$D$33:$D$776,СВЦЭМ!$A$33:$A$776,$A59,СВЦЭМ!$B$33:$B$776,Q$47)+'СЕТ СН'!$G$11+СВЦЭМ!$D$10+'СЕТ СН'!$G$6-'СЕТ СН'!$G$23</f>
        <v>1243.4480783899999</v>
      </c>
      <c r="R59" s="36">
        <f>SUMIFS(СВЦЭМ!$D$33:$D$776,СВЦЭМ!$A$33:$A$776,$A59,СВЦЭМ!$B$33:$B$776,R$47)+'СЕТ СН'!$G$11+СВЦЭМ!$D$10+'СЕТ СН'!$G$6-'СЕТ СН'!$G$23</f>
        <v>1235.31503073</v>
      </c>
      <c r="S59" s="36">
        <f>SUMIFS(СВЦЭМ!$D$33:$D$776,СВЦЭМ!$A$33:$A$776,$A59,СВЦЭМ!$B$33:$B$776,S$47)+'СЕТ СН'!$G$11+СВЦЭМ!$D$10+'СЕТ СН'!$G$6-'СЕТ СН'!$G$23</f>
        <v>1229.2696257999999</v>
      </c>
      <c r="T59" s="36">
        <f>SUMIFS(СВЦЭМ!$D$33:$D$776,СВЦЭМ!$A$33:$A$776,$A59,СВЦЭМ!$B$33:$B$776,T$47)+'СЕТ СН'!$G$11+СВЦЭМ!$D$10+'СЕТ СН'!$G$6-'СЕТ СН'!$G$23</f>
        <v>1208.7412360799999</v>
      </c>
      <c r="U59" s="36">
        <f>SUMIFS(СВЦЭМ!$D$33:$D$776,СВЦЭМ!$A$33:$A$776,$A59,СВЦЭМ!$B$33:$B$776,U$47)+'СЕТ СН'!$G$11+СВЦЭМ!$D$10+'СЕТ СН'!$G$6-'СЕТ СН'!$G$23</f>
        <v>1156.7464062500001</v>
      </c>
      <c r="V59" s="36">
        <f>SUMIFS(СВЦЭМ!$D$33:$D$776,СВЦЭМ!$A$33:$A$776,$A59,СВЦЭМ!$B$33:$B$776,V$47)+'СЕТ СН'!$G$11+СВЦЭМ!$D$10+'СЕТ СН'!$G$6-'СЕТ СН'!$G$23</f>
        <v>1083.5221166400001</v>
      </c>
      <c r="W59" s="36">
        <f>SUMIFS(СВЦЭМ!$D$33:$D$776,СВЦЭМ!$A$33:$A$776,$A59,СВЦЭМ!$B$33:$B$776,W$47)+'СЕТ СН'!$G$11+СВЦЭМ!$D$10+'СЕТ СН'!$G$6-'СЕТ СН'!$G$23</f>
        <v>1078.5910914400001</v>
      </c>
      <c r="X59" s="36">
        <f>SUMIFS(СВЦЭМ!$D$33:$D$776,СВЦЭМ!$A$33:$A$776,$A59,СВЦЭМ!$B$33:$B$776,X$47)+'СЕТ СН'!$G$11+СВЦЭМ!$D$10+'СЕТ СН'!$G$6-'СЕТ СН'!$G$23</f>
        <v>1124.93584476</v>
      </c>
      <c r="Y59" s="36">
        <f>SUMIFS(СВЦЭМ!$D$33:$D$776,СВЦЭМ!$A$33:$A$776,$A59,СВЦЭМ!$B$33:$B$776,Y$47)+'СЕТ СН'!$G$11+СВЦЭМ!$D$10+'СЕТ СН'!$G$6-'СЕТ СН'!$G$23</f>
        <v>1160.50189916</v>
      </c>
    </row>
    <row r="60" spans="1:25" ht="15.75" x14ac:dyDescent="0.2">
      <c r="A60" s="35">
        <f t="shared" si="1"/>
        <v>43934</v>
      </c>
      <c r="B60" s="36">
        <f>SUMIFS(СВЦЭМ!$D$33:$D$776,СВЦЭМ!$A$33:$A$776,$A60,СВЦЭМ!$B$33:$B$776,B$47)+'СЕТ СН'!$G$11+СВЦЭМ!$D$10+'СЕТ СН'!$G$6-'СЕТ СН'!$G$23</f>
        <v>1162.8289292999998</v>
      </c>
      <c r="C60" s="36">
        <f>SUMIFS(СВЦЭМ!$D$33:$D$776,СВЦЭМ!$A$33:$A$776,$A60,СВЦЭМ!$B$33:$B$776,C$47)+'СЕТ СН'!$G$11+СВЦЭМ!$D$10+'СЕТ СН'!$G$6-'СЕТ СН'!$G$23</f>
        <v>1184.1779989500001</v>
      </c>
      <c r="D60" s="36">
        <f>SUMIFS(СВЦЭМ!$D$33:$D$776,СВЦЭМ!$A$33:$A$776,$A60,СВЦЭМ!$B$33:$B$776,D$47)+'СЕТ СН'!$G$11+СВЦЭМ!$D$10+'СЕТ СН'!$G$6-'СЕТ СН'!$G$23</f>
        <v>1219.1230289499999</v>
      </c>
      <c r="E60" s="36">
        <f>SUMIFS(СВЦЭМ!$D$33:$D$776,СВЦЭМ!$A$33:$A$776,$A60,СВЦЭМ!$B$33:$B$776,E$47)+'СЕТ СН'!$G$11+СВЦЭМ!$D$10+'СЕТ СН'!$G$6-'СЕТ СН'!$G$23</f>
        <v>1233.7881750399999</v>
      </c>
      <c r="F60" s="36">
        <f>SUMIFS(СВЦЭМ!$D$33:$D$776,СВЦЭМ!$A$33:$A$776,$A60,СВЦЭМ!$B$33:$B$776,F$47)+'СЕТ СН'!$G$11+СВЦЭМ!$D$10+'СЕТ СН'!$G$6-'СЕТ СН'!$G$23</f>
        <v>1244.0148147999998</v>
      </c>
      <c r="G60" s="36">
        <f>SUMIFS(СВЦЭМ!$D$33:$D$776,СВЦЭМ!$A$33:$A$776,$A60,СВЦЭМ!$B$33:$B$776,G$47)+'СЕТ СН'!$G$11+СВЦЭМ!$D$10+'СЕТ СН'!$G$6-'СЕТ СН'!$G$23</f>
        <v>1225.9579689299999</v>
      </c>
      <c r="H60" s="36">
        <f>SUMIFS(СВЦЭМ!$D$33:$D$776,СВЦЭМ!$A$33:$A$776,$A60,СВЦЭМ!$B$33:$B$776,H$47)+'СЕТ СН'!$G$11+СВЦЭМ!$D$10+'СЕТ СН'!$G$6-'СЕТ СН'!$G$23</f>
        <v>1230.7143927899999</v>
      </c>
      <c r="I60" s="36">
        <f>SUMIFS(СВЦЭМ!$D$33:$D$776,СВЦЭМ!$A$33:$A$776,$A60,СВЦЭМ!$B$33:$B$776,I$47)+'СЕТ СН'!$G$11+СВЦЭМ!$D$10+'СЕТ СН'!$G$6-'СЕТ СН'!$G$23</f>
        <v>1173.9097719699998</v>
      </c>
      <c r="J60" s="36">
        <f>SUMIFS(СВЦЭМ!$D$33:$D$776,СВЦЭМ!$A$33:$A$776,$A60,СВЦЭМ!$B$33:$B$776,J$47)+'СЕТ СН'!$G$11+СВЦЭМ!$D$10+'СЕТ СН'!$G$6-'СЕТ СН'!$G$23</f>
        <v>1102.6965363900001</v>
      </c>
      <c r="K60" s="36">
        <f>SUMIFS(СВЦЭМ!$D$33:$D$776,СВЦЭМ!$A$33:$A$776,$A60,СВЦЭМ!$B$33:$B$776,K$47)+'СЕТ СН'!$G$11+СВЦЭМ!$D$10+'СЕТ СН'!$G$6-'СЕТ СН'!$G$23</f>
        <v>1078.9388663700001</v>
      </c>
      <c r="L60" s="36">
        <f>SUMIFS(СВЦЭМ!$D$33:$D$776,СВЦЭМ!$A$33:$A$776,$A60,СВЦЭМ!$B$33:$B$776,L$47)+'СЕТ СН'!$G$11+СВЦЭМ!$D$10+'СЕТ СН'!$G$6-'СЕТ СН'!$G$23</f>
        <v>1069.2751577500001</v>
      </c>
      <c r="M60" s="36">
        <f>SUMIFS(СВЦЭМ!$D$33:$D$776,СВЦЭМ!$A$33:$A$776,$A60,СВЦЭМ!$B$33:$B$776,M$47)+'СЕТ СН'!$G$11+СВЦЭМ!$D$10+'СЕТ СН'!$G$6-'СЕТ СН'!$G$23</f>
        <v>1065.6839420600002</v>
      </c>
      <c r="N60" s="36">
        <f>SUMIFS(СВЦЭМ!$D$33:$D$776,СВЦЭМ!$A$33:$A$776,$A60,СВЦЭМ!$B$33:$B$776,N$47)+'СЕТ СН'!$G$11+СВЦЭМ!$D$10+'СЕТ СН'!$G$6-'СЕТ СН'!$G$23</f>
        <v>1079.0323703900001</v>
      </c>
      <c r="O60" s="36">
        <f>SUMIFS(СВЦЭМ!$D$33:$D$776,СВЦЭМ!$A$33:$A$776,$A60,СВЦЭМ!$B$33:$B$776,O$47)+'СЕТ СН'!$G$11+СВЦЭМ!$D$10+'СЕТ СН'!$G$6-'СЕТ СН'!$G$23</f>
        <v>1078.1363011200001</v>
      </c>
      <c r="P60" s="36">
        <f>SUMIFS(СВЦЭМ!$D$33:$D$776,СВЦЭМ!$A$33:$A$776,$A60,СВЦЭМ!$B$33:$B$776,P$47)+'СЕТ СН'!$G$11+СВЦЭМ!$D$10+'СЕТ СН'!$G$6-'СЕТ СН'!$G$23</f>
        <v>1084.39538726</v>
      </c>
      <c r="Q60" s="36">
        <f>SUMIFS(СВЦЭМ!$D$33:$D$776,СВЦЭМ!$A$33:$A$776,$A60,СВЦЭМ!$B$33:$B$776,Q$47)+'СЕТ СН'!$G$11+СВЦЭМ!$D$10+'СЕТ СН'!$G$6-'СЕТ СН'!$G$23</f>
        <v>1088.63490568</v>
      </c>
      <c r="R60" s="36">
        <f>SUMIFS(СВЦЭМ!$D$33:$D$776,СВЦЭМ!$A$33:$A$776,$A60,СВЦЭМ!$B$33:$B$776,R$47)+'СЕТ СН'!$G$11+СВЦЭМ!$D$10+'СЕТ СН'!$G$6-'СЕТ СН'!$G$23</f>
        <v>1099.4056796700002</v>
      </c>
      <c r="S60" s="36">
        <f>SUMIFS(СВЦЭМ!$D$33:$D$776,СВЦЭМ!$A$33:$A$776,$A60,СВЦЭМ!$B$33:$B$776,S$47)+'СЕТ СН'!$G$11+СВЦЭМ!$D$10+'СЕТ СН'!$G$6-'СЕТ СН'!$G$23</f>
        <v>1096.8515869300002</v>
      </c>
      <c r="T60" s="36">
        <f>SUMIFS(СВЦЭМ!$D$33:$D$776,СВЦЭМ!$A$33:$A$776,$A60,СВЦЭМ!$B$33:$B$776,T$47)+'СЕТ СН'!$G$11+СВЦЭМ!$D$10+'СЕТ СН'!$G$6-'СЕТ СН'!$G$23</f>
        <v>1092.6429900400001</v>
      </c>
      <c r="U60" s="36">
        <f>SUMIFS(СВЦЭМ!$D$33:$D$776,СВЦЭМ!$A$33:$A$776,$A60,СВЦЭМ!$B$33:$B$776,U$47)+'СЕТ СН'!$G$11+СВЦЭМ!$D$10+'СЕТ СН'!$G$6-'СЕТ СН'!$G$23</f>
        <v>1093.0547147100001</v>
      </c>
      <c r="V60" s="36">
        <f>SUMIFS(СВЦЭМ!$D$33:$D$776,СВЦЭМ!$A$33:$A$776,$A60,СВЦЭМ!$B$33:$B$776,V$47)+'СЕТ СН'!$G$11+СВЦЭМ!$D$10+'СЕТ СН'!$G$6-'СЕТ СН'!$G$23</f>
        <v>1080.88167533</v>
      </c>
      <c r="W60" s="36">
        <f>SUMIFS(СВЦЭМ!$D$33:$D$776,СВЦЭМ!$A$33:$A$776,$A60,СВЦЭМ!$B$33:$B$776,W$47)+'СЕТ СН'!$G$11+СВЦЭМ!$D$10+'СЕТ СН'!$G$6-'СЕТ СН'!$G$23</f>
        <v>1075.70374313</v>
      </c>
      <c r="X60" s="36">
        <f>SUMIFS(СВЦЭМ!$D$33:$D$776,СВЦЭМ!$A$33:$A$776,$A60,СВЦЭМ!$B$33:$B$776,X$47)+'СЕТ СН'!$G$11+СВЦЭМ!$D$10+'СЕТ СН'!$G$6-'СЕТ СН'!$G$23</f>
        <v>1084.41844659</v>
      </c>
      <c r="Y60" s="36">
        <f>SUMIFS(СВЦЭМ!$D$33:$D$776,СВЦЭМ!$A$33:$A$776,$A60,СВЦЭМ!$B$33:$B$776,Y$47)+'СЕТ СН'!$G$11+СВЦЭМ!$D$10+'СЕТ СН'!$G$6-'СЕТ СН'!$G$23</f>
        <v>1118.7651868</v>
      </c>
    </row>
    <row r="61" spans="1:25" ht="15.75" x14ac:dyDescent="0.2">
      <c r="A61" s="35">
        <f t="shared" si="1"/>
        <v>43935</v>
      </c>
      <c r="B61" s="36">
        <f>SUMIFS(СВЦЭМ!$D$33:$D$776,СВЦЭМ!$A$33:$A$776,$A61,СВЦЭМ!$B$33:$B$776,B$47)+'СЕТ СН'!$G$11+СВЦЭМ!$D$10+'СЕТ СН'!$G$6-'СЕТ СН'!$G$23</f>
        <v>1155.81530976</v>
      </c>
      <c r="C61" s="36">
        <f>SUMIFS(СВЦЭМ!$D$33:$D$776,СВЦЭМ!$A$33:$A$776,$A61,СВЦЭМ!$B$33:$B$776,C$47)+'СЕТ СН'!$G$11+СВЦЭМ!$D$10+'СЕТ СН'!$G$6-'СЕТ СН'!$G$23</f>
        <v>1185.5248863699999</v>
      </c>
      <c r="D61" s="36">
        <f>SUMIFS(СВЦЭМ!$D$33:$D$776,СВЦЭМ!$A$33:$A$776,$A61,СВЦЭМ!$B$33:$B$776,D$47)+'СЕТ СН'!$G$11+СВЦЭМ!$D$10+'СЕТ СН'!$G$6-'СЕТ СН'!$G$23</f>
        <v>1213.4017114599999</v>
      </c>
      <c r="E61" s="36">
        <f>SUMIFS(СВЦЭМ!$D$33:$D$776,СВЦЭМ!$A$33:$A$776,$A61,СВЦЭМ!$B$33:$B$776,E$47)+'СЕТ СН'!$G$11+СВЦЭМ!$D$10+'СЕТ СН'!$G$6-'СЕТ СН'!$G$23</f>
        <v>1231.04691179</v>
      </c>
      <c r="F61" s="36">
        <f>SUMIFS(СВЦЭМ!$D$33:$D$776,СВЦЭМ!$A$33:$A$776,$A61,СВЦЭМ!$B$33:$B$776,F$47)+'СЕТ СН'!$G$11+СВЦЭМ!$D$10+'СЕТ СН'!$G$6-'СЕТ СН'!$G$23</f>
        <v>1244.0676094099999</v>
      </c>
      <c r="G61" s="36">
        <f>SUMIFS(СВЦЭМ!$D$33:$D$776,СВЦЭМ!$A$33:$A$776,$A61,СВЦЭМ!$B$33:$B$776,G$47)+'СЕТ СН'!$G$11+СВЦЭМ!$D$10+'СЕТ СН'!$G$6-'СЕТ СН'!$G$23</f>
        <v>1239.4585683999999</v>
      </c>
      <c r="H61" s="36">
        <f>SUMIFS(СВЦЭМ!$D$33:$D$776,СВЦЭМ!$A$33:$A$776,$A61,СВЦЭМ!$B$33:$B$776,H$47)+'СЕТ СН'!$G$11+СВЦЭМ!$D$10+'СЕТ СН'!$G$6-'СЕТ СН'!$G$23</f>
        <v>1254.2570882299999</v>
      </c>
      <c r="I61" s="36">
        <f>SUMIFS(СВЦЭМ!$D$33:$D$776,СВЦЭМ!$A$33:$A$776,$A61,СВЦЭМ!$B$33:$B$776,I$47)+'СЕТ СН'!$G$11+СВЦЭМ!$D$10+'СЕТ СН'!$G$6-'СЕТ СН'!$G$23</f>
        <v>1282.0444228299998</v>
      </c>
      <c r="J61" s="36">
        <f>SUMIFS(СВЦЭМ!$D$33:$D$776,СВЦЭМ!$A$33:$A$776,$A61,СВЦЭМ!$B$33:$B$776,J$47)+'СЕТ СН'!$G$11+СВЦЭМ!$D$10+'СЕТ СН'!$G$6-'СЕТ СН'!$G$23</f>
        <v>1229.3286001299998</v>
      </c>
      <c r="K61" s="36">
        <f>SUMIFS(СВЦЭМ!$D$33:$D$776,СВЦЭМ!$A$33:$A$776,$A61,СВЦЭМ!$B$33:$B$776,K$47)+'СЕТ СН'!$G$11+СВЦЭМ!$D$10+'СЕТ СН'!$G$6-'СЕТ СН'!$G$23</f>
        <v>1209.55600516</v>
      </c>
      <c r="L61" s="36">
        <f>SUMIFS(СВЦЭМ!$D$33:$D$776,СВЦЭМ!$A$33:$A$776,$A61,СВЦЭМ!$B$33:$B$776,L$47)+'СЕТ СН'!$G$11+СВЦЭМ!$D$10+'СЕТ СН'!$G$6-'СЕТ СН'!$G$23</f>
        <v>1200.6908501099999</v>
      </c>
      <c r="M61" s="36">
        <f>SUMIFS(СВЦЭМ!$D$33:$D$776,СВЦЭМ!$A$33:$A$776,$A61,СВЦЭМ!$B$33:$B$776,M$47)+'СЕТ СН'!$G$11+СВЦЭМ!$D$10+'СЕТ СН'!$G$6-'СЕТ СН'!$G$23</f>
        <v>1204.90386724</v>
      </c>
      <c r="N61" s="36">
        <f>SUMIFS(СВЦЭМ!$D$33:$D$776,СВЦЭМ!$A$33:$A$776,$A61,СВЦЭМ!$B$33:$B$776,N$47)+'СЕТ СН'!$G$11+СВЦЭМ!$D$10+'СЕТ СН'!$G$6-'СЕТ СН'!$G$23</f>
        <v>1203.5898325599999</v>
      </c>
      <c r="O61" s="36">
        <f>SUMIFS(СВЦЭМ!$D$33:$D$776,СВЦЭМ!$A$33:$A$776,$A61,СВЦЭМ!$B$33:$B$776,O$47)+'СЕТ СН'!$G$11+СВЦЭМ!$D$10+'СЕТ СН'!$G$6-'СЕТ СН'!$G$23</f>
        <v>1170.8681816899998</v>
      </c>
      <c r="P61" s="36">
        <f>SUMIFS(СВЦЭМ!$D$33:$D$776,СВЦЭМ!$A$33:$A$776,$A61,СВЦЭМ!$B$33:$B$776,P$47)+'СЕТ СН'!$G$11+СВЦЭМ!$D$10+'СЕТ СН'!$G$6-'СЕТ СН'!$G$23</f>
        <v>1175.0984824499999</v>
      </c>
      <c r="Q61" s="36">
        <f>SUMIFS(СВЦЭМ!$D$33:$D$776,СВЦЭМ!$A$33:$A$776,$A61,СВЦЭМ!$B$33:$B$776,Q$47)+'СЕТ СН'!$G$11+СВЦЭМ!$D$10+'СЕТ СН'!$G$6-'СЕТ СН'!$G$23</f>
        <v>1189.2542263599998</v>
      </c>
      <c r="R61" s="36">
        <f>SUMIFS(СВЦЭМ!$D$33:$D$776,СВЦЭМ!$A$33:$A$776,$A61,СВЦЭМ!$B$33:$B$776,R$47)+'СЕТ СН'!$G$11+СВЦЭМ!$D$10+'СЕТ СН'!$G$6-'СЕТ СН'!$G$23</f>
        <v>1219.0927436499999</v>
      </c>
      <c r="S61" s="36">
        <f>SUMIFS(СВЦЭМ!$D$33:$D$776,СВЦЭМ!$A$33:$A$776,$A61,СВЦЭМ!$B$33:$B$776,S$47)+'СЕТ СН'!$G$11+СВЦЭМ!$D$10+'СЕТ СН'!$G$6-'СЕТ СН'!$G$23</f>
        <v>1226.0398779899999</v>
      </c>
      <c r="T61" s="36">
        <f>SUMIFS(СВЦЭМ!$D$33:$D$776,СВЦЭМ!$A$33:$A$776,$A61,СВЦЭМ!$B$33:$B$776,T$47)+'СЕТ СН'!$G$11+СВЦЭМ!$D$10+'СЕТ СН'!$G$6-'СЕТ СН'!$G$23</f>
        <v>1195.39301088</v>
      </c>
      <c r="U61" s="36">
        <f>SUMIFS(СВЦЭМ!$D$33:$D$776,СВЦЭМ!$A$33:$A$776,$A61,СВЦЭМ!$B$33:$B$776,U$47)+'СЕТ СН'!$G$11+СВЦЭМ!$D$10+'СЕТ СН'!$G$6-'СЕТ СН'!$G$23</f>
        <v>1173.2210648499999</v>
      </c>
      <c r="V61" s="36">
        <f>SUMIFS(СВЦЭМ!$D$33:$D$776,СВЦЭМ!$A$33:$A$776,$A61,СВЦЭМ!$B$33:$B$776,V$47)+'СЕТ СН'!$G$11+СВЦЭМ!$D$10+'СЕТ СН'!$G$6-'СЕТ СН'!$G$23</f>
        <v>1170.42396414</v>
      </c>
      <c r="W61" s="36">
        <f>SUMIFS(СВЦЭМ!$D$33:$D$776,СВЦЭМ!$A$33:$A$776,$A61,СВЦЭМ!$B$33:$B$776,W$47)+'СЕТ СН'!$G$11+СВЦЭМ!$D$10+'СЕТ СН'!$G$6-'СЕТ СН'!$G$23</f>
        <v>1162.5144147999999</v>
      </c>
      <c r="X61" s="36">
        <f>SUMIFS(СВЦЭМ!$D$33:$D$776,СВЦЭМ!$A$33:$A$776,$A61,СВЦЭМ!$B$33:$B$776,X$47)+'СЕТ СН'!$G$11+СВЦЭМ!$D$10+'СЕТ СН'!$G$6-'СЕТ СН'!$G$23</f>
        <v>1173.0652816799998</v>
      </c>
      <c r="Y61" s="36">
        <f>SUMIFS(СВЦЭМ!$D$33:$D$776,СВЦЭМ!$A$33:$A$776,$A61,СВЦЭМ!$B$33:$B$776,Y$47)+'СЕТ СН'!$G$11+СВЦЭМ!$D$10+'СЕТ СН'!$G$6-'СЕТ СН'!$G$23</f>
        <v>1190.6955649299998</v>
      </c>
    </row>
    <row r="62" spans="1:25" ht="15.75" x14ac:dyDescent="0.2">
      <c r="A62" s="35">
        <f t="shared" si="1"/>
        <v>43936</v>
      </c>
      <c r="B62" s="36">
        <f>SUMIFS(СВЦЭМ!$D$33:$D$776,СВЦЭМ!$A$33:$A$776,$A62,СВЦЭМ!$B$33:$B$776,B$47)+'СЕТ СН'!$G$11+СВЦЭМ!$D$10+'СЕТ СН'!$G$6-'СЕТ СН'!$G$23</f>
        <v>1238.7467260199999</v>
      </c>
      <c r="C62" s="36">
        <f>SUMIFS(СВЦЭМ!$D$33:$D$776,СВЦЭМ!$A$33:$A$776,$A62,СВЦЭМ!$B$33:$B$776,C$47)+'СЕТ СН'!$G$11+СВЦЭМ!$D$10+'СЕТ СН'!$G$6-'СЕТ СН'!$G$23</f>
        <v>1257.46204984</v>
      </c>
      <c r="D62" s="36">
        <f>SUMIFS(СВЦЭМ!$D$33:$D$776,СВЦЭМ!$A$33:$A$776,$A62,СВЦЭМ!$B$33:$B$776,D$47)+'СЕТ СН'!$G$11+СВЦЭМ!$D$10+'СЕТ СН'!$G$6-'СЕТ СН'!$G$23</f>
        <v>1259.27690102</v>
      </c>
      <c r="E62" s="36">
        <f>SUMIFS(СВЦЭМ!$D$33:$D$776,СВЦЭМ!$A$33:$A$776,$A62,СВЦЭМ!$B$33:$B$776,E$47)+'СЕТ СН'!$G$11+СВЦЭМ!$D$10+'СЕТ СН'!$G$6-'СЕТ СН'!$G$23</f>
        <v>1252.9774475699999</v>
      </c>
      <c r="F62" s="36">
        <f>SUMIFS(СВЦЭМ!$D$33:$D$776,СВЦЭМ!$A$33:$A$776,$A62,СВЦЭМ!$B$33:$B$776,F$47)+'СЕТ СН'!$G$11+СВЦЭМ!$D$10+'СЕТ СН'!$G$6-'СЕТ СН'!$G$23</f>
        <v>1249.62815101</v>
      </c>
      <c r="G62" s="36">
        <f>SUMIFS(СВЦЭМ!$D$33:$D$776,СВЦЭМ!$A$33:$A$776,$A62,СВЦЭМ!$B$33:$B$776,G$47)+'СЕТ СН'!$G$11+СВЦЭМ!$D$10+'СЕТ СН'!$G$6-'СЕТ СН'!$G$23</f>
        <v>1248.1594562499999</v>
      </c>
      <c r="H62" s="36">
        <f>SUMIFS(СВЦЭМ!$D$33:$D$776,СВЦЭМ!$A$33:$A$776,$A62,СВЦЭМ!$B$33:$B$776,H$47)+'СЕТ СН'!$G$11+СВЦЭМ!$D$10+'СЕТ СН'!$G$6-'СЕТ СН'!$G$23</f>
        <v>1236.9642956299999</v>
      </c>
      <c r="I62" s="36">
        <f>SUMIFS(СВЦЭМ!$D$33:$D$776,СВЦЭМ!$A$33:$A$776,$A62,СВЦЭМ!$B$33:$B$776,I$47)+'СЕТ СН'!$G$11+СВЦЭМ!$D$10+'СЕТ СН'!$G$6-'СЕТ СН'!$G$23</f>
        <v>1222.4698268</v>
      </c>
      <c r="J62" s="36">
        <f>SUMIFS(СВЦЭМ!$D$33:$D$776,СВЦЭМ!$A$33:$A$776,$A62,СВЦЭМ!$B$33:$B$776,J$47)+'СЕТ СН'!$G$11+СВЦЭМ!$D$10+'СЕТ СН'!$G$6-'СЕТ СН'!$G$23</f>
        <v>1157.0860553700002</v>
      </c>
      <c r="K62" s="36">
        <f>SUMIFS(СВЦЭМ!$D$33:$D$776,СВЦЭМ!$A$33:$A$776,$A62,СВЦЭМ!$B$33:$B$776,K$47)+'СЕТ СН'!$G$11+СВЦЭМ!$D$10+'СЕТ СН'!$G$6-'СЕТ СН'!$G$23</f>
        <v>1125.0322021300001</v>
      </c>
      <c r="L62" s="36">
        <f>SUMIFS(СВЦЭМ!$D$33:$D$776,СВЦЭМ!$A$33:$A$776,$A62,СВЦЭМ!$B$33:$B$776,L$47)+'СЕТ СН'!$G$11+СВЦЭМ!$D$10+'СЕТ СН'!$G$6-'СЕТ СН'!$G$23</f>
        <v>1127.7933042700001</v>
      </c>
      <c r="M62" s="36">
        <f>SUMIFS(СВЦЭМ!$D$33:$D$776,СВЦЭМ!$A$33:$A$776,$A62,СВЦЭМ!$B$33:$B$776,M$47)+'СЕТ СН'!$G$11+СВЦЭМ!$D$10+'СЕТ СН'!$G$6-'СЕТ СН'!$G$23</f>
        <v>1135.6936104500001</v>
      </c>
      <c r="N62" s="36">
        <f>SUMIFS(СВЦЭМ!$D$33:$D$776,СВЦЭМ!$A$33:$A$776,$A62,СВЦЭМ!$B$33:$B$776,N$47)+'СЕТ СН'!$G$11+СВЦЭМ!$D$10+'СЕТ СН'!$G$6-'СЕТ СН'!$G$23</f>
        <v>1130.84208704</v>
      </c>
      <c r="O62" s="36">
        <f>SUMIFS(СВЦЭМ!$D$33:$D$776,СВЦЭМ!$A$33:$A$776,$A62,СВЦЭМ!$B$33:$B$776,O$47)+'СЕТ СН'!$G$11+СВЦЭМ!$D$10+'СЕТ СН'!$G$6-'СЕТ СН'!$G$23</f>
        <v>1149.4877046600002</v>
      </c>
      <c r="P62" s="36">
        <f>SUMIFS(СВЦЭМ!$D$33:$D$776,СВЦЭМ!$A$33:$A$776,$A62,СВЦЭМ!$B$33:$B$776,P$47)+'СЕТ СН'!$G$11+СВЦЭМ!$D$10+'СЕТ СН'!$G$6-'СЕТ СН'!$G$23</f>
        <v>1151.4085466500001</v>
      </c>
      <c r="Q62" s="36">
        <f>SUMIFS(СВЦЭМ!$D$33:$D$776,СВЦЭМ!$A$33:$A$776,$A62,СВЦЭМ!$B$33:$B$776,Q$47)+'СЕТ СН'!$G$11+СВЦЭМ!$D$10+'СЕТ СН'!$G$6-'СЕТ СН'!$G$23</f>
        <v>1153.692955</v>
      </c>
      <c r="R62" s="36">
        <f>SUMIFS(СВЦЭМ!$D$33:$D$776,СВЦЭМ!$A$33:$A$776,$A62,СВЦЭМ!$B$33:$B$776,R$47)+'СЕТ СН'!$G$11+СВЦЭМ!$D$10+'СЕТ СН'!$G$6-'СЕТ СН'!$G$23</f>
        <v>1152.3598604900001</v>
      </c>
      <c r="S62" s="36">
        <f>SUMIFS(СВЦЭМ!$D$33:$D$776,СВЦЭМ!$A$33:$A$776,$A62,СВЦЭМ!$B$33:$B$776,S$47)+'СЕТ СН'!$G$11+СВЦЭМ!$D$10+'СЕТ СН'!$G$6-'СЕТ СН'!$G$23</f>
        <v>1149.9906004100001</v>
      </c>
      <c r="T62" s="36">
        <f>SUMIFS(СВЦЭМ!$D$33:$D$776,СВЦЭМ!$A$33:$A$776,$A62,СВЦЭМ!$B$33:$B$776,T$47)+'СЕТ СН'!$G$11+СВЦЭМ!$D$10+'СЕТ СН'!$G$6-'СЕТ СН'!$G$23</f>
        <v>1125.5223067100001</v>
      </c>
      <c r="U62" s="36">
        <f>SUMIFS(СВЦЭМ!$D$33:$D$776,СВЦЭМ!$A$33:$A$776,$A62,СВЦЭМ!$B$33:$B$776,U$47)+'СЕТ СН'!$G$11+СВЦЭМ!$D$10+'СЕТ СН'!$G$6-'СЕТ СН'!$G$23</f>
        <v>1099.49001191</v>
      </c>
      <c r="V62" s="36">
        <f>SUMIFS(СВЦЭМ!$D$33:$D$776,СВЦЭМ!$A$33:$A$776,$A62,СВЦЭМ!$B$33:$B$776,V$47)+'СЕТ СН'!$G$11+СВЦЭМ!$D$10+'СЕТ СН'!$G$6-'СЕТ СН'!$G$23</f>
        <v>1111.50112936</v>
      </c>
      <c r="W62" s="36">
        <f>SUMIFS(СВЦЭМ!$D$33:$D$776,СВЦЭМ!$A$33:$A$776,$A62,СВЦЭМ!$B$33:$B$776,W$47)+'СЕТ СН'!$G$11+СВЦЭМ!$D$10+'СЕТ СН'!$G$6-'СЕТ СН'!$G$23</f>
        <v>1113.4336053900001</v>
      </c>
      <c r="X62" s="36">
        <f>SUMIFS(СВЦЭМ!$D$33:$D$776,СВЦЭМ!$A$33:$A$776,$A62,СВЦЭМ!$B$33:$B$776,X$47)+'СЕТ СН'!$G$11+СВЦЭМ!$D$10+'СЕТ СН'!$G$6-'СЕТ СН'!$G$23</f>
        <v>1104.08224339</v>
      </c>
      <c r="Y62" s="36">
        <f>SUMIFS(СВЦЭМ!$D$33:$D$776,СВЦЭМ!$A$33:$A$776,$A62,СВЦЭМ!$B$33:$B$776,Y$47)+'СЕТ СН'!$G$11+СВЦЭМ!$D$10+'СЕТ СН'!$G$6-'СЕТ СН'!$G$23</f>
        <v>1139.2592427900001</v>
      </c>
    </row>
    <row r="63" spans="1:25" ht="15.75" x14ac:dyDescent="0.2">
      <c r="A63" s="35">
        <f t="shared" si="1"/>
        <v>43937</v>
      </c>
      <c r="B63" s="36">
        <f>SUMIFS(СВЦЭМ!$D$33:$D$776,СВЦЭМ!$A$33:$A$776,$A63,СВЦЭМ!$B$33:$B$776,B$47)+'СЕТ СН'!$G$11+СВЦЭМ!$D$10+'СЕТ СН'!$G$6-'СЕТ СН'!$G$23</f>
        <v>1099.6272708500001</v>
      </c>
      <c r="C63" s="36">
        <f>SUMIFS(СВЦЭМ!$D$33:$D$776,СВЦЭМ!$A$33:$A$776,$A63,СВЦЭМ!$B$33:$B$776,C$47)+'СЕТ СН'!$G$11+СВЦЭМ!$D$10+'СЕТ СН'!$G$6-'СЕТ СН'!$G$23</f>
        <v>1123.8026244700002</v>
      </c>
      <c r="D63" s="36">
        <f>SUMIFS(СВЦЭМ!$D$33:$D$776,СВЦЭМ!$A$33:$A$776,$A63,СВЦЭМ!$B$33:$B$776,D$47)+'СЕТ СН'!$G$11+СВЦЭМ!$D$10+'СЕТ СН'!$G$6-'СЕТ СН'!$G$23</f>
        <v>1145.941785</v>
      </c>
      <c r="E63" s="36">
        <f>SUMIFS(СВЦЭМ!$D$33:$D$776,СВЦЭМ!$A$33:$A$776,$A63,СВЦЭМ!$B$33:$B$776,E$47)+'СЕТ СН'!$G$11+СВЦЭМ!$D$10+'СЕТ СН'!$G$6-'СЕТ СН'!$G$23</f>
        <v>1162.3646370199999</v>
      </c>
      <c r="F63" s="36">
        <f>SUMIFS(СВЦЭМ!$D$33:$D$776,СВЦЭМ!$A$33:$A$776,$A63,СВЦЭМ!$B$33:$B$776,F$47)+'СЕТ СН'!$G$11+СВЦЭМ!$D$10+'СЕТ СН'!$G$6-'СЕТ СН'!$G$23</f>
        <v>1161.8611711999999</v>
      </c>
      <c r="G63" s="36">
        <f>SUMIFS(СВЦЭМ!$D$33:$D$776,СВЦЭМ!$A$33:$A$776,$A63,СВЦЭМ!$B$33:$B$776,G$47)+'СЕТ СН'!$G$11+СВЦЭМ!$D$10+'СЕТ СН'!$G$6-'СЕТ СН'!$G$23</f>
        <v>1150.2540179700002</v>
      </c>
      <c r="H63" s="36">
        <f>SUMIFS(СВЦЭМ!$D$33:$D$776,СВЦЭМ!$A$33:$A$776,$A63,СВЦЭМ!$B$33:$B$776,H$47)+'СЕТ СН'!$G$11+СВЦЭМ!$D$10+'СЕТ СН'!$G$6-'СЕТ СН'!$G$23</f>
        <v>1124.0656440600001</v>
      </c>
      <c r="I63" s="36">
        <f>SUMIFS(СВЦЭМ!$D$33:$D$776,СВЦЭМ!$A$33:$A$776,$A63,СВЦЭМ!$B$33:$B$776,I$47)+'СЕТ СН'!$G$11+СВЦЭМ!$D$10+'СЕТ СН'!$G$6-'СЕТ СН'!$G$23</f>
        <v>1095.6537821000002</v>
      </c>
      <c r="J63" s="36">
        <f>SUMIFS(СВЦЭМ!$D$33:$D$776,СВЦЭМ!$A$33:$A$776,$A63,СВЦЭМ!$B$33:$B$776,J$47)+'СЕТ СН'!$G$11+СВЦЭМ!$D$10+'СЕТ СН'!$G$6-'СЕТ СН'!$G$23</f>
        <v>1060.1142646000001</v>
      </c>
      <c r="K63" s="36">
        <f>SUMIFS(СВЦЭМ!$D$33:$D$776,СВЦЭМ!$A$33:$A$776,$A63,СВЦЭМ!$B$33:$B$776,K$47)+'СЕТ СН'!$G$11+СВЦЭМ!$D$10+'СЕТ СН'!$G$6-'СЕТ СН'!$G$23</f>
        <v>1076.81284749</v>
      </c>
      <c r="L63" s="36">
        <f>SUMIFS(СВЦЭМ!$D$33:$D$776,СВЦЭМ!$A$33:$A$776,$A63,СВЦЭМ!$B$33:$B$776,L$47)+'СЕТ СН'!$G$11+СВЦЭМ!$D$10+'СЕТ СН'!$G$6-'СЕТ СН'!$G$23</f>
        <v>1071.4855283700001</v>
      </c>
      <c r="M63" s="36">
        <f>SUMIFS(СВЦЭМ!$D$33:$D$776,СВЦЭМ!$A$33:$A$776,$A63,СВЦЭМ!$B$33:$B$776,M$47)+'СЕТ СН'!$G$11+СВЦЭМ!$D$10+'СЕТ СН'!$G$6-'СЕТ СН'!$G$23</f>
        <v>1063.1397803700002</v>
      </c>
      <c r="N63" s="36">
        <f>SUMIFS(СВЦЭМ!$D$33:$D$776,СВЦЭМ!$A$33:$A$776,$A63,СВЦЭМ!$B$33:$B$776,N$47)+'СЕТ СН'!$G$11+СВЦЭМ!$D$10+'СЕТ СН'!$G$6-'СЕТ СН'!$G$23</f>
        <v>1054.7129664900001</v>
      </c>
      <c r="O63" s="36">
        <f>SUMIFS(СВЦЭМ!$D$33:$D$776,СВЦЭМ!$A$33:$A$776,$A63,СВЦЭМ!$B$33:$B$776,O$47)+'СЕТ СН'!$G$11+СВЦЭМ!$D$10+'СЕТ СН'!$G$6-'СЕТ СН'!$G$23</f>
        <v>1061.43287904</v>
      </c>
      <c r="P63" s="36">
        <f>SUMIFS(СВЦЭМ!$D$33:$D$776,СВЦЭМ!$A$33:$A$776,$A63,СВЦЭМ!$B$33:$B$776,P$47)+'СЕТ СН'!$G$11+СВЦЭМ!$D$10+'СЕТ СН'!$G$6-'СЕТ СН'!$G$23</f>
        <v>1065.19533404</v>
      </c>
      <c r="Q63" s="36">
        <f>SUMIFS(СВЦЭМ!$D$33:$D$776,СВЦЭМ!$A$33:$A$776,$A63,СВЦЭМ!$B$33:$B$776,Q$47)+'СЕТ СН'!$G$11+СВЦЭМ!$D$10+'СЕТ СН'!$G$6-'СЕТ СН'!$G$23</f>
        <v>1057.84533031</v>
      </c>
      <c r="R63" s="36">
        <f>SUMIFS(СВЦЭМ!$D$33:$D$776,СВЦЭМ!$A$33:$A$776,$A63,СВЦЭМ!$B$33:$B$776,R$47)+'СЕТ СН'!$G$11+СВЦЭМ!$D$10+'СЕТ СН'!$G$6-'СЕТ СН'!$G$23</f>
        <v>1051.8920971100001</v>
      </c>
      <c r="S63" s="36">
        <f>SUMIFS(СВЦЭМ!$D$33:$D$776,СВЦЭМ!$A$33:$A$776,$A63,СВЦЭМ!$B$33:$B$776,S$47)+'СЕТ СН'!$G$11+СВЦЭМ!$D$10+'СЕТ СН'!$G$6-'СЕТ СН'!$G$23</f>
        <v>1048.39498852</v>
      </c>
      <c r="T63" s="36">
        <f>SUMIFS(СВЦЭМ!$D$33:$D$776,СВЦЭМ!$A$33:$A$776,$A63,СВЦЭМ!$B$33:$B$776,T$47)+'СЕТ СН'!$G$11+СВЦЭМ!$D$10+'СЕТ СН'!$G$6-'СЕТ СН'!$G$23</f>
        <v>1041.6834985</v>
      </c>
      <c r="U63" s="36">
        <f>SUMIFS(СВЦЭМ!$D$33:$D$776,СВЦЭМ!$A$33:$A$776,$A63,СВЦЭМ!$B$33:$B$776,U$47)+'СЕТ СН'!$G$11+СВЦЭМ!$D$10+'СЕТ СН'!$G$6-'СЕТ СН'!$G$23</f>
        <v>1028.7202888700001</v>
      </c>
      <c r="V63" s="36">
        <f>SUMIFS(СВЦЭМ!$D$33:$D$776,СВЦЭМ!$A$33:$A$776,$A63,СВЦЭМ!$B$33:$B$776,V$47)+'СЕТ СН'!$G$11+СВЦЭМ!$D$10+'СЕТ СН'!$G$6-'СЕТ СН'!$G$23</f>
        <v>1012.64984007</v>
      </c>
      <c r="W63" s="36">
        <f>SUMIFS(СВЦЭМ!$D$33:$D$776,СВЦЭМ!$A$33:$A$776,$A63,СВЦЭМ!$B$33:$B$776,W$47)+'СЕТ СН'!$G$11+СВЦЭМ!$D$10+'СЕТ СН'!$G$6-'СЕТ СН'!$G$23</f>
        <v>1021.73912497</v>
      </c>
      <c r="X63" s="36">
        <f>SUMIFS(СВЦЭМ!$D$33:$D$776,СВЦЭМ!$A$33:$A$776,$A63,СВЦЭМ!$B$33:$B$776,X$47)+'СЕТ СН'!$G$11+СВЦЭМ!$D$10+'СЕТ СН'!$G$6-'СЕТ СН'!$G$23</f>
        <v>1035.89673057</v>
      </c>
      <c r="Y63" s="36">
        <f>SUMIFS(СВЦЭМ!$D$33:$D$776,СВЦЭМ!$A$33:$A$776,$A63,СВЦЭМ!$B$33:$B$776,Y$47)+'СЕТ СН'!$G$11+СВЦЭМ!$D$10+'СЕТ СН'!$G$6-'СЕТ СН'!$G$23</f>
        <v>1050.76542563</v>
      </c>
    </row>
    <row r="64" spans="1:25" ht="15.75" x14ac:dyDescent="0.2">
      <c r="A64" s="35">
        <f t="shared" si="1"/>
        <v>43938</v>
      </c>
      <c r="B64" s="36">
        <f>SUMIFS(СВЦЭМ!$D$33:$D$776,СВЦЭМ!$A$33:$A$776,$A64,СВЦЭМ!$B$33:$B$776,B$47)+'СЕТ СН'!$G$11+СВЦЭМ!$D$10+'СЕТ СН'!$G$6-'СЕТ СН'!$G$23</f>
        <v>1140.75446031</v>
      </c>
      <c r="C64" s="36">
        <f>SUMIFS(СВЦЭМ!$D$33:$D$776,СВЦЭМ!$A$33:$A$776,$A64,СВЦЭМ!$B$33:$B$776,C$47)+'СЕТ СН'!$G$11+СВЦЭМ!$D$10+'СЕТ СН'!$G$6-'СЕТ СН'!$G$23</f>
        <v>1155.8310386100002</v>
      </c>
      <c r="D64" s="36">
        <f>SUMIFS(СВЦЭМ!$D$33:$D$776,СВЦЭМ!$A$33:$A$776,$A64,СВЦЭМ!$B$33:$B$776,D$47)+'СЕТ СН'!$G$11+СВЦЭМ!$D$10+'СЕТ СН'!$G$6-'СЕТ СН'!$G$23</f>
        <v>1179.7529740999998</v>
      </c>
      <c r="E64" s="36">
        <f>SUMIFS(СВЦЭМ!$D$33:$D$776,СВЦЭМ!$A$33:$A$776,$A64,СВЦЭМ!$B$33:$B$776,E$47)+'СЕТ СН'!$G$11+СВЦЭМ!$D$10+'СЕТ СН'!$G$6-'СЕТ СН'!$G$23</f>
        <v>1201.19840793</v>
      </c>
      <c r="F64" s="36">
        <f>SUMIFS(СВЦЭМ!$D$33:$D$776,СВЦЭМ!$A$33:$A$776,$A64,СВЦЭМ!$B$33:$B$776,F$47)+'СЕТ СН'!$G$11+СВЦЭМ!$D$10+'СЕТ СН'!$G$6-'СЕТ СН'!$G$23</f>
        <v>1199.3675813</v>
      </c>
      <c r="G64" s="36">
        <f>SUMIFS(СВЦЭМ!$D$33:$D$776,СВЦЭМ!$A$33:$A$776,$A64,СВЦЭМ!$B$33:$B$776,G$47)+'СЕТ СН'!$G$11+СВЦЭМ!$D$10+'СЕТ СН'!$G$6-'СЕТ СН'!$G$23</f>
        <v>1178.4919548899998</v>
      </c>
      <c r="H64" s="36">
        <f>SUMIFS(СВЦЭМ!$D$33:$D$776,СВЦЭМ!$A$33:$A$776,$A64,СВЦЭМ!$B$33:$B$776,H$47)+'СЕТ СН'!$G$11+СВЦЭМ!$D$10+'СЕТ СН'!$G$6-'СЕТ СН'!$G$23</f>
        <v>1146.1572784</v>
      </c>
      <c r="I64" s="36">
        <f>SUMIFS(СВЦЭМ!$D$33:$D$776,СВЦЭМ!$A$33:$A$776,$A64,СВЦЭМ!$B$33:$B$776,I$47)+'СЕТ СН'!$G$11+СВЦЭМ!$D$10+'СЕТ СН'!$G$6-'СЕТ СН'!$G$23</f>
        <v>1110.7521831400002</v>
      </c>
      <c r="J64" s="36">
        <f>SUMIFS(СВЦЭМ!$D$33:$D$776,СВЦЭМ!$A$33:$A$776,$A64,СВЦЭМ!$B$33:$B$776,J$47)+'СЕТ СН'!$G$11+СВЦЭМ!$D$10+'СЕТ СН'!$G$6-'СЕТ СН'!$G$23</f>
        <v>1045.7341758600001</v>
      </c>
      <c r="K64" s="36">
        <f>SUMIFS(СВЦЭМ!$D$33:$D$776,СВЦЭМ!$A$33:$A$776,$A64,СВЦЭМ!$B$33:$B$776,K$47)+'СЕТ СН'!$G$11+СВЦЭМ!$D$10+'СЕТ СН'!$G$6-'СЕТ СН'!$G$23</f>
        <v>1050.48680947</v>
      </c>
      <c r="L64" s="36">
        <f>SUMIFS(СВЦЭМ!$D$33:$D$776,СВЦЭМ!$A$33:$A$776,$A64,СВЦЭМ!$B$33:$B$776,L$47)+'СЕТ СН'!$G$11+СВЦЭМ!$D$10+'СЕТ СН'!$G$6-'СЕТ СН'!$G$23</f>
        <v>1046.46074886</v>
      </c>
      <c r="M64" s="36">
        <f>SUMIFS(СВЦЭМ!$D$33:$D$776,СВЦЭМ!$A$33:$A$776,$A64,СВЦЭМ!$B$33:$B$776,M$47)+'СЕТ СН'!$G$11+СВЦЭМ!$D$10+'СЕТ СН'!$G$6-'СЕТ СН'!$G$23</f>
        <v>1043.5483128800001</v>
      </c>
      <c r="N64" s="36">
        <f>SUMIFS(СВЦЭМ!$D$33:$D$776,СВЦЭМ!$A$33:$A$776,$A64,СВЦЭМ!$B$33:$B$776,N$47)+'СЕТ СН'!$G$11+СВЦЭМ!$D$10+'СЕТ СН'!$G$6-'СЕТ СН'!$G$23</f>
        <v>1042.2064952600001</v>
      </c>
      <c r="O64" s="36">
        <f>SUMIFS(СВЦЭМ!$D$33:$D$776,СВЦЭМ!$A$33:$A$776,$A64,СВЦЭМ!$B$33:$B$776,O$47)+'СЕТ СН'!$G$11+СВЦЭМ!$D$10+'СЕТ СН'!$G$6-'СЕТ СН'!$G$23</f>
        <v>1050.79142725</v>
      </c>
      <c r="P64" s="36">
        <f>SUMIFS(СВЦЭМ!$D$33:$D$776,СВЦЭМ!$A$33:$A$776,$A64,СВЦЭМ!$B$33:$B$776,P$47)+'СЕТ СН'!$G$11+СВЦЭМ!$D$10+'СЕТ СН'!$G$6-'СЕТ СН'!$G$23</f>
        <v>1061.5303289600001</v>
      </c>
      <c r="Q64" s="36">
        <f>SUMIFS(СВЦЭМ!$D$33:$D$776,СВЦЭМ!$A$33:$A$776,$A64,СВЦЭМ!$B$33:$B$776,Q$47)+'СЕТ СН'!$G$11+СВЦЭМ!$D$10+'СЕТ СН'!$G$6-'СЕТ СН'!$G$23</f>
        <v>1068.7694317200001</v>
      </c>
      <c r="R64" s="36">
        <f>SUMIFS(СВЦЭМ!$D$33:$D$776,СВЦЭМ!$A$33:$A$776,$A64,СВЦЭМ!$B$33:$B$776,R$47)+'СЕТ СН'!$G$11+СВЦЭМ!$D$10+'СЕТ СН'!$G$6-'СЕТ СН'!$G$23</f>
        <v>1065.5030678100002</v>
      </c>
      <c r="S64" s="36">
        <f>SUMIFS(СВЦЭМ!$D$33:$D$776,СВЦЭМ!$A$33:$A$776,$A64,СВЦЭМ!$B$33:$B$776,S$47)+'СЕТ СН'!$G$11+СВЦЭМ!$D$10+'СЕТ СН'!$G$6-'СЕТ СН'!$G$23</f>
        <v>1058.43339541</v>
      </c>
      <c r="T64" s="36">
        <f>SUMIFS(СВЦЭМ!$D$33:$D$776,СВЦЭМ!$A$33:$A$776,$A64,СВЦЭМ!$B$33:$B$776,T$47)+'СЕТ СН'!$G$11+СВЦЭМ!$D$10+'СЕТ СН'!$G$6-'СЕТ СН'!$G$23</f>
        <v>1039.21931814</v>
      </c>
      <c r="U64" s="36">
        <f>SUMIFS(СВЦЭМ!$D$33:$D$776,СВЦЭМ!$A$33:$A$776,$A64,СВЦЭМ!$B$33:$B$776,U$47)+'СЕТ СН'!$G$11+СВЦЭМ!$D$10+'СЕТ СН'!$G$6-'СЕТ СН'!$G$23</f>
        <v>1024.01591807</v>
      </c>
      <c r="V64" s="36">
        <f>SUMIFS(СВЦЭМ!$D$33:$D$776,СВЦЭМ!$A$33:$A$776,$A64,СВЦЭМ!$B$33:$B$776,V$47)+'СЕТ СН'!$G$11+СВЦЭМ!$D$10+'СЕТ СН'!$G$6-'СЕТ СН'!$G$23</f>
        <v>1034.4604359700002</v>
      </c>
      <c r="W64" s="36">
        <f>SUMIFS(СВЦЭМ!$D$33:$D$776,СВЦЭМ!$A$33:$A$776,$A64,СВЦЭМ!$B$33:$B$776,W$47)+'СЕТ СН'!$G$11+СВЦЭМ!$D$10+'СЕТ СН'!$G$6-'СЕТ СН'!$G$23</f>
        <v>1034.12193763</v>
      </c>
      <c r="X64" s="36">
        <f>SUMIFS(СВЦЭМ!$D$33:$D$776,СВЦЭМ!$A$33:$A$776,$A64,СВЦЭМ!$B$33:$B$776,X$47)+'СЕТ СН'!$G$11+СВЦЭМ!$D$10+'СЕТ СН'!$G$6-'СЕТ СН'!$G$23</f>
        <v>1041.62042208</v>
      </c>
      <c r="Y64" s="36">
        <f>SUMIFS(СВЦЭМ!$D$33:$D$776,СВЦЭМ!$A$33:$A$776,$A64,СВЦЭМ!$B$33:$B$776,Y$47)+'СЕТ СН'!$G$11+СВЦЭМ!$D$10+'СЕТ СН'!$G$6-'СЕТ СН'!$G$23</f>
        <v>1044.6603420500001</v>
      </c>
    </row>
    <row r="65" spans="1:26" ht="15.75" x14ac:dyDescent="0.2">
      <c r="A65" s="35">
        <f t="shared" si="1"/>
        <v>43939</v>
      </c>
      <c r="B65" s="36">
        <f>SUMIFS(СВЦЭМ!$D$33:$D$776,СВЦЭМ!$A$33:$A$776,$A65,СВЦЭМ!$B$33:$B$776,B$47)+'СЕТ СН'!$G$11+СВЦЭМ!$D$10+'СЕТ СН'!$G$6-'СЕТ СН'!$G$23</f>
        <v>1165.59212729</v>
      </c>
      <c r="C65" s="36">
        <f>SUMIFS(СВЦЭМ!$D$33:$D$776,СВЦЭМ!$A$33:$A$776,$A65,СВЦЭМ!$B$33:$B$776,C$47)+'СЕТ СН'!$G$11+СВЦЭМ!$D$10+'СЕТ СН'!$G$6-'СЕТ СН'!$G$23</f>
        <v>1212.0326864599999</v>
      </c>
      <c r="D65" s="36">
        <f>SUMIFS(СВЦЭМ!$D$33:$D$776,СВЦЭМ!$A$33:$A$776,$A65,СВЦЭМ!$B$33:$B$776,D$47)+'СЕТ СН'!$G$11+СВЦЭМ!$D$10+'СЕТ СН'!$G$6-'СЕТ СН'!$G$23</f>
        <v>1220.5433930299998</v>
      </c>
      <c r="E65" s="36">
        <f>SUMIFS(СВЦЭМ!$D$33:$D$776,СВЦЭМ!$A$33:$A$776,$A65,СВЦЭМ!$B$33:$B$776,E$47)+'СЕТ СН'!$G$11+СВЦЭМ!$D$10+'СЕТ СН'!$G$6-'СЕТ СН'!$G$23</f>
        <v>1232.6465838199999</v>
      </c>
      <c r="F65" s="36">
        <f>SUMIFS(СВЦЭМ!$D$33:$D$776,СВЦЭМ!$A$33:$A$776,$A65,СВЦЭМ!$B$33:$B$776,F$47)+'СЕТ СН'!$G$11+СВЦЭМ!$D$10+'СЕТ СН'!$G$6-'СЕТ СН'!$G$23</f>
        <v>1229.1106890699998</v>
      </c>
      <c r="G65" s="36">
        <f>SUMIFS(СВЦЭМ!$D$33:$D$776,СВЦЭМ!$A$33:$A$776,$A65,СВЦЭМ!$B$33:$B$776,G$47)+'СЕТ СН'!$G$11+СВЦЭМ!$D$10+'СЕТ СН'!$G$6-'СЕТ СН'!$G$23</f>
        <v>1230.0130233799998</v>
      </c>
      <c r="H65" s="36">
        <f>SUMIFS(СВЦЭМ!$D$33:$D$776,СВЦЭМ!$A$33:$A$776,$A65,СВЦЭМ!$B$33:$B$776,H$47)+'СЕТ СН'!$G$11+СВЦЭМ!$D$10+'СЕТ СН'!$G$6-'СЕТ СН'!$G$23</f>
        <v>1220.9488808699998</v>
      </c>
      <c r="I65" s="36">
        <f>SUMIFS(СВЦЭМ!$D$33:$D$776,СВЦЭМ!$A$33:$A$776,$A65,СВЦЭМ!$B$33:$B$776,I$47)+'СЕТ СН'!$G$11+СВЦЭМ!$D$10+'СЕТ СН'!$G$6-'СЕТ СН'!$G$23</f>
        <v>1187.7363715799997</v>
      </c>
      <c r="J65" s="36">
        <f>SUMIFS(СВЦЭМ!$D$33:$D$776,СВЦЭМ!$A$33:$A$776,$A65,СВЦЭМ!$B$33:$B$776,J$47)+'СЕТ СН'!$G$11+СВЦЭМ!$D$10+'СЕТ СН'!$G$6-'СЕТ СН'!$G$23</f>
        <v>1095.9427994300002</v>
      </c>
      <c r="K65" s="36">
        <f>SUMIFS(СВЦЭМ!$D$33:$D$776,СВЦЭМ!$A$33:$A$776,$A65,СВЦЭМ!$B$33:$B$776,K$47)+'СЕТ СН'!$G$11+СВЦЭМ!$D$10+'СЕТ СН'!$G$6-'СЕТ СН'!$G$23</f>
        <v>1081.6605585500001</v>
      </c>
      <c r="L65" s="36">
        <f>SUMIFS(СВЦЭМ!$D$33:$D$776,СВЦЭМ!$A$33:$A$776,$A65,СВЦЭМ!$B$33:$B$776,L$47)+'СЕТ СН'!$G$11+СВЦЭМ!$D$10+'СЕТ СН'!$G$6-'СЕТ СН'!$G$23</f>
        <v>1075.8825440000001</v>
      </c>
      <c r="M65" s="36">
        <f>SUMIFS(СВЦЭМ!$D$33:$D$776,СВЦЭМ!$A$33:$A$776,$A65,СВЦЭМ!$B$33:$B$776,M$47)+'СЕТ СН'!$G$11+СВЦЭМ!$D$10+'СЕТ СН'!$G$6-'СЕТ СН'!$G$23</f>
        <v>1072.5207982100001</v>
      </c>
      <c r="N65" s="36">
        <f>SUMIFS(СВЦЭМ!$D$33:$D$776,СВЦЭМ!$A$33:$A$776,$A65,СВЦЭМ!$B$33:$B$776,N$47)+'СЕТ СН'!$G$11+СВЦЭМ!$D$10+'СЕТ СН'!$G$6-'СЕТ СН'!$G$23</f>
        <v>1086.4266654300002</v>
      </c>
      <c r="O65" s="36">
        <f>SUMIFS(СВЦЭМ!$D$33:$D$776,СВЦЭМ!$A$33:$A$776,$A65,СВЦЭМ!$B$33:$B$776,O$47)+'СЕТ СН'!$G$11+СВЦЭМ!$D$10+'СЕТ СН'!$G$6-'СЕТ СН'!$G$23</f>
        <v>1107.07192887</v>
      </c>
      <c r="P65" s="36">
        <f>SUMIFS(СВЦЭМ!$D$33:$D$776,СВЦЭМ!$A$33:$A$776,$A65,СВЦЭМ!$B$33:$B$776,P$47)+'СЕТ СН'!$G$11+СВЦЭМ!$D$10+'СЕТ СН'!$G$6-'СЕТ СН'!$G$23</f>
        <v>1118.4946903900002</v>
      </c>
      <c r="Q65" s="36">
        <f>SUMIFS(СВЦЭМ!$D$33:$D$776,СВЦЭМ!$A$33:$A$776,$A65,СВЦЭМ!$B$33:$B$776,Q$47)+'СЕТ СН'!$G$11+СВЦЭМ!$D$10+'СЕТ СН'!$G$6-'СЕТ СН'!$G$23</f>
        <v>1126.1906274</v>
      </c>
      <c r="R65" s="36">
        <f>SUMIFS(СВЦЭМ!$D$33:$D$776,СВЦЭМ!$A$33:$A$776,$A65,СВЦЭМ!$B$33:$B$776,R$47)+'СЕТ СН'!$G$11+СВЦЭМ!$D$10+'СЕТ СН'!$G$6-'СЕТ СН'!$G$23</f>
        <v>1121.80466196</v>
      </c>
      <c r="S65" s="36">
        <f>SUMIFS(СВЦЭМ!$D$33:$D$776,СВЦЭМ!$A$33:$A$776,$A65,СВЦЭМ!$B$33:$B$776,S$47)+'СЕТ СН'!$G$11+СВЦЭМ!$D$10+'СЕТ СН'!$G$6-'СЕТ СН'!$G$23</f>
        <v>1115.6429991300001</v>
      </c>
      <c r="T65" s="36">
        <f>SUMIFS(СВЦЭМ!$D$33:$D$776,СВЦЭМ!$A$33:$A$776,$A65,СВЦЭМ!$B$33:$B$776,T$47)+'СЕТ СН'!$G$11+СВЦЭМ!$D$10+'СЕТ СН'!$G$6-'СЕТ СН'!$G$23</f>
        <v>1091.1013588400001</v>
      </c>
      <c r="U65" s="36">
        <f>SUMIFS(СВЦЭМ!$D$33:$D$776,СВЦЭМ!$A$33:$A$776,$A65,СВЦЭМ!$B$33:$B$776,U$47)+'СЕТ СН'!$G$11+СВЦЭМ!$D$10+'СЕТ СН'!$G$6-'СЕТ СН'!$G$23</f>
        <v>1053.7374739300001</v>
      </c>
      <c r="V65" s="36">
        <f>SUMIFS(СВЦЭМ!$D$33:$D$776,СВЦЭМ!$A$33:$A$776,$A65,СВЦЭМ!$B$33:$B$776,V$47)+'СЕТ СН'!$G$11+СВЦЭМ!$D$10+'СЕТ СН'!$G$6-'СЕТ СН'!$G$23</f>
        <v>1042.6748371600002</v>
      </c>
      <c r="W65" s="36">
        <f>SUMIFS(СВЦЭМ!$D$33:$D$776,СВЦЭМ!$A$33:$A$776,$A65,СВЦЭМ!$B$33:$B$776,W$47)+'СЕТ СН'!$G$11+СВЦЭМ!$D$10+'СЕТ СН'!$G$6-'СЕТ СН'!$G$23</f>
        <v>1057.9578432800001</v>
      </c>
      <c r="X65" s="36">
        <f>SUMIFS(СВЦЭМ!$D$33:$D$776,СВЦЭМ!$A$33:$A$776,$A65,СВЦЭМ!$B$33:$B$776,X$47)+'СЕТ СН'!$G$11+СВЦЭМ!$D$10+'СЕТ СН'!$G$6-'СЕТ СН'!$G$23</f>
        <v>1079.24617846</v>
      </c>
      <c r="Y65" s="36">
        <f>SUMIFS(СВЦЭМ!$D$33:$D$776,СВЦЭМ!$A$33:$A$776,$A65,СВЦЭМ!$B$33:$B$776,Y$47)+'СЕТ СН'!$G$11+СВЦЭМ!$D$10+'СЕТ СН'!$G$6-'СЕТ СН'!$G$23</f>
        <v>1121.8239104300001</v>
      </c>
    </row>
    <row r="66" spans="1:26" ht="15.75" x14ac:dyDescent="0.2">
      <c r="A66" s="35">
        <f t="shared" si="1"/>
        <v>43940</v>
      </c>
      <c r="B66" s="36">
        <f>SUMIFS(СВЦЭМ!$D$33:$D$776,СВЦЭМ!$A$33:$A$776,$A66,СВЦЭМ!$B$33:$B$776,B$47)+'СЕТ СН'!$G$11+СВЦЭМ!$D$10+'СЕТ СН'!$G$6-'СЕТ СН'!$G$23</f>
        <v>1174.9148515699999</v>
      </c>
      <c r="C66" s="36">
        <f>SUMIFS(СВЦЭМ!$D$33:$D$776,СВЦЭМ!$A$33:$A$776,$A66,СВЦЭМ!$B$33:$B$776,C$47)+'СЕТ СН'!$G$11+СВЦЭМ!$D$10+'СЕТ СН'!$G$6-'СЕТ СН'!$G$23</f>
        <v>1177.7131857699999</v>
      </c>
      <c r="D66" s="36">
        <f>SUMIFS(СВЦЭМ!$D$33:$D$776,СВЦЭМ!$A$33:$A$776,$A66,СВЦЭМ!$B$33:$B$776,D$47)+'СЕТ СН'!$G$11+СВЦЭМ!$D$10+'СЕТ СН'!$G$6-'СЕТ СН'!$G$23</f>
        <v>1165.07365162</v>
      </c>
      <c r="E66" s="36">
        <f>SUMIFS(СВЦЭМ!$D$33:$D$776,СВЦЭМ!$A$33:$A$776,$A66,СВЦЭМ!$B$33:$B$776,E$47)+'СЕТ СН'!$G$11+СВЦЭМ!$D$10+'СЕТ СН'!$G$6-'СЕТ СН'!$G$23</f>
        <v>1175.07562515</v>
      </c>
      <c r="F66" s="36">
        <f>SUMIFS(СВЦЭМ!$D$33:$D$776,СВЦЭМ!$A$33:$A$776,$A66,СВЦЭМ!$B$33:$B$776,F$47)+'СЕТ СН'!$G$11+СВЦЭМ!$D$10+'СЕТ СН'!$G$6-'СЕТ СН'!$G$23</f>
        <v>1171.0544586699998</v>
      </c>
      <c r="G66" s="36">
        <f>SUMIFS(СВЦЭМ!$D$33:$D$776,СВЦЭМ!$A$33:$A$776,$A66,СВЦЭМ!$B$33:$B$776,G$47)+'СЕТ СН'!$G$11+СВЦЭМ!$D$10+'СЕТ СН'!$G$6-'СЕТ СН'!$G$23</f>
        <v>1179.3710267500001</v>
      </c>
      <c r="H66" s="36">
        <f>SUMIFS(СВЦЭМ!$D$33:$D$776,СВЦЭМ!$A$33:$A$776,$A66,СВЦЭМ!$B$33:$B$776,H$47)+'СЕТ СН'!$G$11+СВЦЭМ!$D$10+'СЕТ СН'!$G$6-'СЕТ СН'!$G$23</f>
        <v>1178.9584285199999</v>
      </c>
      <c r="I66" s="36">
        <f>SUMIFS(СВЦЭМ!$D$33:$D$776,СВЦЭМ!$A$33:$A$776,$A66,СВЦЭМ!$B$33:$B$776,I$47)+'СЕТ СН'!$G$11+СВЦЭМ!$D$10+'СЕТ СН'!$G$6-'СЕТ СН'!$G$23</f>
        <v>1137.63873962</v>
      </c>
      <c r="J66" s="36">
        <f>SUMIFS(СВЦЭМ!$D$33:$D$776,СВЦЭМ!$A$33:$A$776,$A66,СВЦЭМ!$B$33:$B$776,J$47)+'СЕТ СН'!$G$11+СВЦЭМ!$D$10+'СЕТ СН'!$G$6-'СЕТ СН'!$G$23</f>
        <v>1073.53094315</v>
      </c>
      <c r="K66" s="36">
        <f>SUMIFS(СВЦЭМ!$D$33:$D$776,СВЦЭМ!$A$33:$A$776,$A66,СВЦЭМ!$B$33:$B$776,K$47)+'СЕТ СН'!$G$11+СВЦЭМ!$D$10+'СЕТ СН'!$G$6-'СЕТ СН'!$G$23</f>
        <v>1065.25892802</v>
      </c>
      <c r="L66" s="36">
        <f>SUMIFS(СВЦЭМ!$D$33:$D$776,СВЦЭМ!$A$33:$A$776,$A66,СВЦЭМ!$B$33:$B$776,L$47)+'СЕТ СН'!$G$11+СВЦЭМ!$D$10+'СЕТ СН'!$G$6-'СЕТ СН'!$G$23</f>
        <v>1068.7777139700001</v>
      </c>
      <c r="M66" s="36">
        <f>SUMIFS(СВЦЭМ!$D$33:$D$776,СВЦЭМ!$A$33:$A$776,$A66,СВЦЭМ!$B$33:$B$776,M$47)+'СЕТ СН'!$G$11+СВЦЭМ!$D$10+'СЕТ СН'!$G$6-'СЕТ СН'!$G$23</f>
        <v>1090.5970604300001</v>
      </c>
      <c r="N66" s="36">
        <f>SUMIFS(СВЦЭМ!$D$33:$D$776,СВЦЭМ!$A$33:$A$776,$A66,СВЦЭМ!$B$33:$B$776,N$47)+'СЕТ СН'!$G$11+СВЦЭМ!$D$10+'СЕТ СН'!$G$6-'СЕТ СН'!$G$23</f>
        <v>1118.54980275</v>
      </c>
      <c r="O66" s="36">
        <f>SUMIFS(СВЦЭМ!$D$33:$D$776,СВЦЭМ!$A$33:$A$776,$A66,СВЦЭМ!$B$33:$B$776,O$47)+'СЕТ СН'!$G$11+СВЦЭМ!$D$10+'СЕТ СН'!$G$6-'СЕТ СН'!$G$23</f>
        <v>1131.3639730900002</v>
      </c>
      <c r="P66" s="36">
        <f>SUMIFS(СВЦЭМ!$D$33:$D$776,СВЦЭМ!$A$33:$A$776,$A66,СВЦЭМ!$B$33:$B$776,P$47)+'СЕТ СН'!$G$11+СВЦЭМ!$D$10+'СЕТ СН'!$G$6-'СЕТ СН'!$G$23</f>
        <v>1137.21830576</v>
      </c>
      <c r="Q66" s="36">
        <f>SUMIFS(СВЦЭМ!$D$33:$D$776,СВЦЭМ!$A$33:$A$776,$A66,СВЦЭМ!$B$33:$B$776,Q$47)+'СЕТ СН'!$G$11+СВЦЭМ!$D$10+'СЕТ СН'!$G$6-'СЕТ СН'!$G$23</f>
        <v>1141.2395831700001</v>
      </c>
      <c r="R66" s="36">
        <f>SUMIFS(СВЦЭМ!$D$33:$D$776,СВЦЭМ!$A$33:$A$776,$A66,СВЦЭМ!$B$33:$B$776,R$47)+'СЕТ СН'!$G$11+СВЦЭМ!$D$10+'СЕТ СН'!$G$6-'СЕТ СН'!$G$23</f>
        <v>1131.72629985</v>
      </c>
      <c r="S66" s="36">
        <f>SUMIFS(СВЦЭМ!$D$33:$D$776,СВЦЭМ!$A$33:$A$776,$A66,СВЦЭМ!$B$33:$B$776,S$47)+'СЕТ СН'!$G$11+СВЦЭМ!$D$10+'СЕТ СН'!$G$6-'СЕТ СН'!$G$23</f>
        <v>1125.4351131000001</v>
      </c>
      <c r="T66" s="36">
        <f>SUMIFS(СВЦЭМ!$D$33:$D$776,СВЦЭМ!$A$33:$A$776,$A66,СВЦЭМ!$B$33:$B$776,T$47)+'СЕТ СН'!$G$11+СВЦЭМ!$D$10+'СЕТ СН'!$G$6-'СЕТ СН'!$G$23</f>
        <v>1108.7246687700001</v>
      </c>
      <c r="U66" s="36">
        <f>SUMIFS(СВЦЭМ!$D$33:$D$776,СВЦЭМ!$A$33:$A$776,$A66,СВЦЭМ!$B$33:$B$776,U$47)+'СЕТ СН'!$G$11+СВЦЭМ!$D$10+'СЕТ СН'!$G$6-'СЕТ СН'!$G$23</f>
        <v>1101.5091134700001</v>
      </c>
      <c r="V66" s="36">
        <f>SUMIFS(СВЦЭМ!$D$33:$D$776,СВЦЭМ!$A$33:$A$776,$A66,СВЦЭМ!$B$33:$B$776,V$47)+'СЕТ СН'!$G$11+СВЦЭМ!$D$10+'СЕТ СН'!$G$6-'СЕТ СН'!$G$23</f>
        <v>1066.3177054400001</v>
      </c>
      <c r="W66" s="36">
        <f>SUMIFS(СВЦЭМ!$D$33:$D$776,СВЦЭМ!$A$33:$A$776,$A66,СВЦЭМ!$B$33:$B$776,W$47)+'СЕТ СН'!$G$11+СВЦЭМ!$D$10+'СЕТ СН'!$G$6-'СЕТ СН'!$G$23</f>
        <v>1071.46202855</v>
      </c>
      <c r="X66" s="36">
        <f>SUMIFS(СВЦЭМ!$D$33:$D$776,СВЦЭМ!$A$33:$A$776,$A66,СВЦЭМ!$B$33:$B$776,X$47)+'СЕТ СН'!$G$11+СВЦЭМ!$D$10+'СЕТ СН'!$G$6-'СЕТ СН'!$G$23</f>
        <v>1103.82266613</v>
      </c>
      <c r="Y66" s="36">
        <f>SUMIFS(СВЦЭМ!$D$33:$D$776,СВЦЭМ!$A$33:$A$776,$A66,СВЦЭМ!$B$33:$B$776,Y$47)+'СЕТ СН'!$G$11+СВЦЭМ!$D$10+'СЕТ СН'!$G$6-'СЕТ СН'!$G$23</f>
        <v>1147.20756949</v>
      </c>
    </row>
    <row r="67" spans="1:26" ht="15.75" x14ac:dyDescent="0.2">
      <c r="A67" s="35">
        <f t="shared" si="1"/>
        <v>43941</v>
      </c>
      <c r="B67" s="36">
        <f>SUMIFS(СВЦЭМ!$D$33:$D$776,СВЦЭМ!$A$33:$A$776,$A67,СВЦЭМ!$B$33:$B$776,B$47)+'СЕТ СН'!$G$11+СВЦЭМ!$D$10+'СЕТ СН'!$G$6-'СЕТ СН'!$G$23</f>
        <v>1191.2697912399999</v>
      </c>
      <c r="C67" s="36">
        <f>SUMIFS(СВЦЭМ!$D$33:$D$776,СВЦЭМ!$A$33:$A$776,$A67,СВЦЭМ!$B$33:$B$776,C$47)+'СЕТ СН'!$G$11+СВЦЭМ!$D$10+'СЕТ СН'!$G$6-'СЕТ СН'!$G$23</f>
        <v>1215.49442344</v>
      </c>
      <c r="D67" s="36">
        <f>SUMIFS(СВЦЭМ!$D$33:$D$776,СВЦЭМ!$A$33:$A$776,$A67,СВЦЭМ!$B$33:$B$776,D$47)+'СЕТ СН'!$G$11+СВЦЭМ!$D$10+'СЕТ СН'!$G$6-'СЕТ СН'!$G$23</f>
        <v>1247.98550213</v>
      </c>
      <c r="E67" s="36">
        <f>SUMIFS(СВЦЭМ!$D$33:$D$776,СВЦЭМ!$A$33:$A$776,$A67,СВЦЭМ!$B$33:$B$776,E$47)+'СЕТ СН'!$G$11+СВЦЭМ!$D$10+'СЕТ СН'!$G$6-'СЕТ СН'!$G$23</f>
        <v>1261.9295143699999</v>
      </c>
      <c r="F67" s="36">
        <f>SUMIFS(СВЦЭМ!$D$33:$D$776,СВЦЭМ!$A$33:$A$776,$A67,СВЦЭМ!$B$33:$B$776,F$47)+'СЕТ СН'!$G$11+СВЦЭМ!$D$10+'СЕТ СН'!$G$6-'СЕТ СН'!$G$23</f>
        <v>1256.51043267</v>
      </c>
      <c r="G67" s="36">
        <f>SUMIFS(СВЦЭМ!$D$33:$D$776,СВЦЭМ!$A$33:$A$776,$A67,СВЦЭМ!$B$33:$B$776,G$47)+'СЕТ СН'!$G$11+СВЦЭМ!$D$10+'СЕТ СН'!$G$6-'СЕТ СН'!$G$23</f>
        <v>1248.2900201</v>
      </c>
      <c r="H67" s="36">
        <f>SUMIFS(СВЦЭМ!$D$33:$D$776,СВЦЭМ!$A$33:$A$776,$A67,СВЦЭМ!$B$33:$B$776,H$47)+'СЕТ СН'!$G$11+СВЦЭМ!$D$10+'СЕТ СН'!$G$6-'СЕТ СН'!$G$23</f>
        <v>1213.3426602999998</v>
      </c>
      <c r="I67" s="36">
        <f>SUMIFS(СВЦЭМ!$D$33:$D$776,СВЦЭМ!$A$33:$A$776,$A67,СВЦЭМ!$B$33:$B$776,I$47)+'СЕТ СН'!$G$11+СВЦЭМ!$D$10+'СЕТ СН'!$G$6-'СЕТ СН'!$G$23</f>
        <v>1158.1691791000001</v>
      </c>
      <c r="J67" s="36">
        <f>SUMIFS(СВЦЭМ!$D$33:$D$776,СВЦЭМ!$A$33:$A$776,$A67,СВЦЭМ!$B$33:$B$776,J$47)+'СЕТ СН'!$G$11+СВЦЭМ!$D$10+'СЕТ СН'!$G$6-'СЕТ СН'!$G$23</f>
        <v>1064.80451816</v>
      </c>
      <c r="K67" s="36">
        <f>SUMIFS(СВЦЭМ!$D$33:$D$776,СВЦЭМ!$A$33:$A$776,$A67,СВЦЭМ!$B$33:$B$776,K$47)+'СЕТ СН'!$G$11+СВЦЭМ!$D$10+'СЕТ СН'!$G$6-'СЕТ СН'!$G$23</f>
        <v>1050.75280318</v>
      </c>
      <c r="L67" s="36">
        <f>SUMIFS(СВЦЭМ!$D$33:$D$776,СВЦЭМ!$A$33:$A$776,$A67,СВЦЭМ!$B$33:$B$776,L$47)+'СЕТ СН'!$G$11+СВЦЭМ!$D$10+'СЕТ СН'!$G$6-'СЕТ СН'!$G$23</f>
        <v>1057.85188784</v>
      </c>
      <c r="M67" s="36">
        <f>SUMIFS(СВЦЭМ!$D$33:$D$776,СВЦЭМ!$A$33:$A$776,$A67,СВЦЭМ!$B$33:$B$776,M$47)+'СЕТ СН'!$G$11+СВЦЭМ!$D$10+'СЕТ СН'!$G$6-'СЕТ СН'!$G$23</f>
        <v>1065.7965953</v>
      </c>
      <c r="N67" s="36">
        <f>SUMIFS(СВЦЭМ!$D$33:$D$776,СВЦЭМ!$A$33:$A$776,$A67,СВЦЭМ!$B$33:$B$776,N$47)+'СЕТ СН'!$G$11+СВЦЭМ!$D$10+'СЕТ СН'!$G$6-'СЕТ СН'!$G$23</f>
        <v>1072.8634610000001</v>
      </c>
      <c r="O67" s="36">
        <f>SUMIFS(СВЦЭМ!$D$33:$D$776,СВЦЭМ!$A$33:$A$776,$A67,СВЦЭМ!$B$33:$B$776,O$47)+'СЕТ СН'!$G$11+СВЦЭМ!$D$10+'СЕТ СН'!$G$6-'СЕТ СН'!$G$23</f>
        <v>1083.03515728</v>
      </c>
      <c r="P67" s="36">
        <f>SUMIFS(СВЦЭМ!$D$33:$D$776,СВЦЭМ!$A$33:$A$776,$A67,СВЦЭМ!$B$33:$B$776,P$47)+'СЕТ СН'!$G$11+СВЦЭМ!$D$10+'СЕТ СН'!$G$6-'СЕТ СН'!$G$23</f>
        <v>1090.1266683000001</v>
      </c>
      <c r="Q67" s="36">
        <f>SUMIFS(СВЦЭМ!$D$33:$D$776,СВЦЭМ!$A$33:$A$776,$A67,СВЦЭМ!$B$33:$B$776,Q$47)+'СЕТ СН'!$G$11+СВЦЭМ!$D$10+'СЕТ СН'!$G$6-'СЕТ СН'!$G$23</f>
        <v>1098.5635546800002</v>
      </c>
      <c r="R67" s="36">
        <f>SUMIFS(СВЦЭМ!$D$33:$D$776,СВЦЭМ!$A$33:$A$776,$A67,СВЦЭМ!$B$33:$B$776,R$47)+'СЕТ СН'!$G$11+СВЦЭМ!$D$10+'СЕТ СН'!$G$6-'СЕТ СН'!$G$23</f>
        <v>1096.77563061</v>
      </c>
      <c r="S67" s="36">
        <f>SUMIFS(СВЦЭМ!$D$33:$D$776,СВЦЭМ!$A$33:$A$776,$A67,СВЦЭМ!$B$33:$B$776,S$47)+'СЕТ СН'!$G$11+СВЦЭМ!$D$10+'СЕТ СН'!$G$6-'СЕТ СН'!$G$23</f>
        <v>1101.94438279</v>
      </c>
      <c r="T67" s="36">
        <f>SUMIFS(СВЦЭМ!$D$33:$D$776,СВЦЭМ!$A$33:$A$776,$A67,СВЦЭМ!$B$33:$B$776,T$47)+'СЕТ СН'!$G$11+СВЦЭМ!$D$10+'СЕТ СН'!$G$6-'СЕТ СН'!$G$23</f>
        <v>1091.90903929</v>
      </c>
      <c r="U67" s="36">
        <f>SUMIFS(СВЦЭМ!$D$33:$D$776,СВЦЭМ!$A$33:$A$776,$A67,СВЦЭМ!$B$33:$B$776,U$47)+'СЕТ СН'!$G$11+СВЦЭМ!$D$10+'СЕТ СН'!$G$6-'СЕТ СН'!$G$23</f>
        <v>1076.52425356</v>
      </c>
      <c r="V67" s="36">
        <f>SUMIFS(СВЦЭМ!$D$33:$D$776,СВЦЭМ!$A$33:$A$776,$A67,СВЦЭМ!$B$33:$B$776,V$47)+'СЕТ СН'!$G$11+СВЦЭМ!$D$10+'СЕТ СН'!$G$6-'СЕТ СН'!$G$23</f>
        <v>1066.64387377</v>
      </c>
      <c r="W67" s="36">
        <f>SUMIFS(СВЦЭМ!$D$33:$D$776,СВЦЭМ!$A$33:$A$776,$A67,СВЦЭМ!$B$33:$B$776,W$47)+'СЕТ СН'!$G$11+СВЦЭМ!$D$10+'СЕТ СН'!$G$6-'СЕТ СН'!$G$23</f>
        <v>1069.42833365</v>
      </c>
      <c r="X67" s="36">
        <f>SUMIFS(СВЦЭМ!$D$33:$D$776,СВЦЭМ!$A$33:$A$776,$A67,СВЦЭМ!$B$33:$B$776,X$47)+'СЕТ СН'!$G$11+СВЦЭМ!$D$10+'СЕТ СН'!$G$6-'СЕТ СН'!$G$23</f>
        <v>1064.4676332600002</v>
      </c>
      <c r="Y67" s="36">
        <f>SUMIFS(СВЦЭМ!$D$33:$D$776,СВЦЭМ!$A$33:$A$776,$A67,СВЦЭМ!$B$33:$B$776,Y$47)+'СЕТ СН'!$G$11+СВЦЭМ!$D$10+'СЕТ СН'!$G$6-'СЕТ СН'!$G$23</f>
        <v>1104.3159917300002</v>
      </c>
    </row>
    <row r="68" spans="1:26" ht="15.75" x14ac:dyDescent="0.2">
      <c r="A68" s="35">
        <f t="shared" si="1"/>
        <v>43942</v>
      </c>
      <c r="B68" s="36">
        <f>SUMIFS(СВЦЭМ!$D$33:$D$776,СВЦЭМ!$A$33:$A$776,$A68,СВЦЭМ!$B$33:$B$776,B$47)+'СЕТ СН'!$G$11+СВЦЭМ!$D$10+'СЕТ СН'!$G$6-'СЕТ СН'!$G$23</f>
        <v>1189.34279595</v>
      </c>
      <c r="C68" s="36">
        <f>SUMIFS(СВЦЭМ!$D$33:$D$776,СВЦЭМ!$A$33:$A$776,$A68,СВЦЭМ!$B$33:$B$776,C$47)+'СЕТ СН'!$G$11+СВЦЭМ!$D$10+'СЕТ СН'!$G$6-'СЕТ СН'!$G$23</f>
        <v>1221.7134775699999</v>
      </c>
      <c r="D68" s="36">
        <f>SUMIFS(СВЦЭМ!$D$33:$D$776,СВЦЭМ!$A$33:$A$776,$A68,СВЦЭМ!$B$33:$B$776,D$47)+'СЕТ СН'!$G$11+СВЦЭМ!$D$10+'СЕТ СН'!$G$6-'СЕТ СН'!$G$23</f>
        <v>1243.9095113399999</v>
      </c>
      <c r="E68" s="36">
        <f>SUMIFS(СВЦЭМ!$D$33:$D$776,СВЦЭМ!$A$33:$A$776,$A68,СВЦЭМ!$B$33:$B$776,E$47)+'СЕТ СН'!$G$11+СВЦЭМ!$D$10+'СЕТ СН'!$G$6-'СЕТ СН'!$G$23</f>
        <v>1253.7892819799999</v>
      </c>
      <c r="F68" s="36">
        <f>SUMIFS(СВЦЭМ!$D$33:$D$776,СВЦЭМ!$A$33:$A$776,$A68,СВЦЭМ!$B$33:$B$776,F$47)+'СЕТ СН'!$G$11+СВЦЭМ!$D$10+'СЕТ СН'!$G$6-'СЕТ СН'!$G$23</f>
        <v>1245.4655676699999</v>
      </c>
      <c r="G68" s="36">
        <f>SUMIFS(СВЦЭМ!$D$33:$D$776,СВЦЭМ!$A$33:$A$776,$A68,СВЦЭМ!$B$33:$B$776,G$47)+'СЕТ СН'!$G$11+СВЦЭМ!$D$10+'СЕТ СН'!$G$6-'СЕТ СН'!$G$23</f>
        <v>1235.5723989099999</v>
      </c>
      <c r="H68" s="36">
        <f>SUMIFS(СВЦЭМ!$D$33:$D$776,СВЦЭМ!$A$33:$A$776,$A68,СВЦЭМ!$B$33:$B$776,H$47)+'СЕТ СН'!$G$11+СВЦЭМ!$D$10+'СЕТ СН'!$G$6-'СЕТ СН'!$G$23</f>
        <v>1178.8906071599999</v>
      </c>
      <c r="I68" s="36">
        <f>SUMIFS(СВЦЭМ!$D$33:$D$776,СВЦЭМ!$A$33:$A$776,$A68,СВЦЭМ!$B$33:$B$776,I$47)+'СЕТ СН'!$G$11+СВЦЭМ!$D$10+'СЕТ СН'!$G$6-'СЕТ СН'!$G$23</f>
        <v>1139.6397729400001</v>
      </c>
      <c r="J68" s="36">
        <f>SUMIFS(СВЦЭМ!$D$33:$D$776,СВЦЭМ!$A$33:$A$776,$A68,СВЦЭМ!$B$33:$B$776,J$47)+'СЕТ СН'!$G$11+СВЦЭМ!$D$10+'СЕТ СН'!$G$6-'СЕТ СН'!$G$23</f>
        <v>1077.4338177500001</v>
      </c>
      <c r="K68" s="36">
        <f>SUMIFS(СВЦЭМ!$D$33:$D$776,СВЦЭМ!$A$33:$A$776,$A68,СВЦЭМ!$B$33:$B$776,K$47)+'СЕТ СН'!$G$11+СВЦЭМ!$D$10+'СЕТ СН'!$G$6-'СЕТ СН'!$G$23</f>
        <v>1076.28794767</v>
      </c>
      <c r="L68" s="36">
        <f>SUMIFS(СВЦЭМ!$D$33:$D$776,СВЦЭМ!$A$33:$A$776,$A68,СВЦЭМ!$B$33:$B$776,L$47)+'СЕТ СН'!$G$11+СВЦЭМ!$D$10+'СЕТ СН'!$G$6-'СЕТ СН'!$G$23</f>
        <v>1077.12767306</v>
      </c>
      <c r="M68" s="36">
        <f>SUMIFS(СВЦЭМ!$D$33:$D$776,СВЦЭМ!$A$33:$A$776,$A68,СВЦЭМ!$B$33:$B$776,M$47)+'СЕТ СН'!$G$11+СВЦЭМ!$D$10+'СЕТ СН'!$G$6-'СЕТ СН'!$G$23</f>
        <v>1074.6139610300002</v>
      </c>
      <c r="N68" s="36">
        <f>SUMIFS(СВЦЭМ!$D$33:$D$776,СВЦЭМ!$A$33:$A$776,$A68,СВЦЭМ!$B$33:$B$776,N$47)+'СЕТ СН'!$G$11+СВЦЭМ!$D$10+'СЕТ СН'!$G$6-'СЕТ СН'!$G$23</f>
        <v>1083.1122682700002</v>
      </c>
      <c r="O68" s="36">
        <f>SUMIFS(СВЦЭМ!$D$33:$D$776,СВЦЭМ!$A$33:$A$776,$A68,СВЦЭМ!$B$33:$B$776,O$47)+'СЕТ СН'!$G$11+СВЦЭМ!$D$10+'СЕТ СН'!$G$6-'СЕТ СН'!$G$23</f>
        <v>1103.8444215000002</v>
      </c>
      <c r="P68" s="36">
        <f>SUMIFS(СВЦЭМ!$D$33:$D$776,СВЦЭМ!$A$33:$A$776,$A68,СВЦЭМ!$B$33:$B$776,P$47)+'СЕТ СН'!$G$11+СВЦЭМ!$D$10+'СЕТ СН'!$G$6-'СЕТ СН'!$G$23</f>
        <v>1099.7742198600001</v>
      </c>
      <c r="Q68" s="36">
        <f>SUMIFS(СВЦЭМ!$D$33:$D$776,СВЦЭМ!$A$33:$A$776,$A68,СВЦЭМ!$B$33:$B$776,Q$47)+'СЕТ СН'!$G$11+СВЦЭМ!$D$10+'СЕТ СН'!$G$6-'СЕТ СН'!$G$23</f>
        <v>1116.60829713</v>
      </c>
      <c r="R68" s="36">
        <f>SUMIFS(СВЦЭМ!$D$33:$D$776,СВЦЭМ!$A$33:$A$776,$A68,СВЦЭМ!$B$33:$B$776,R$47)+'СЕТ СН'!$G$11+СВЦЭМ!$D$10+'СЕТ СН'!$G$6-'СЕТ СН'!$G$23</f>
        <v>1102.6064541100002</v>
      </c>
      <c r="S68" s="36">
        <f>SUMIFS(СВЦЭМ!$D$33:$D$776,СВЦЭМ!$A$33:$A$776,$A68,СВЦЭМ!$B$33:$B$776,S$47)+'СЕТ СН'!$G$11+СВЦЭМ!$D$10+'СЕТ СН'!$G$6-'СЕТ СН'!$G$23</f>
        <v>1094.4579023200001</v>
      </c>
      <c r="T68" s="36">
        <f>SUMIFS(СВЦЭМ!$D$33:$D$776,СВЦЭМ!$A$33:$A$776,$A68,СВЦЭМ!$B$33:$B$776,T$47)+'СЕТ СН'!$G$11+СВЦЭМ!$D$10+'СЕТ СН'!$G$6-'СЕТ СН'!$G$23</f>
        <v>1099.5553507000002</v>
      </c>
      <c r="U68" s="36">
        <f>SUMIFS(СВЦЭМ!$D$33:$D$776,СВЦЭМ!$A$33:$A$776,$A68,СВЦЭМ!$B$33:$B$776,U$47)+'СЕТ СН'!$G$11+СВЦЭМ!$D$10+'СЕТ СН'!$G$6-'СЕТ СН'!$G$23</f>
        <v>1108.6697015500001</v>
      </c>
      <c r="V68" s="36">
        <f>SUMIFS(СВЦЭМ!$D$33:$D$776,СВЦЭМ!$A$33:$A$776,$A68,СВЦЭМ!$B$33:$B$776,V$47)+'СЕТ СН'!$G$11+СВЦЭМ!$D$10+'СЕТ СН'!$G$6-'СЕТ СН'!$G$23</f>
        <v>1117.83555991</v>
      </c>
      <c r="W68" s="36">
        <f>SUMIFS(СВЦЭМ!$D$33:$D$776,СВЦЭМ!$A$33:$A$776,$A68,СВЦЭМ!$B$33:$B$776,W$47)+'СЕТ СН'!$G$11+СВЦЭМ!$D$10+'СЕТ СН'!$G$6-'СЕТ СН'!$G$23</f>
        <v>1120.9061561400001</v>
      </c>
      <c r="X68" s="36">
        <f>SUMIFS(СВЦЭМ!$D$33:$D$776,СВЦЭМ!$A$33:$A$776,$A68,СВЦЭМ!$B$33:$B$776,X$47)+'СЕТ СН'!$G$11+СВЦЭМ!$D$10+'СЕТ СН'!$G$6-'СЕТ СН'!$G$23</f>
        <v>1107.8973714700001</v>
      </c>
      <c r="Y68" s="36">
        <f>SUMIFS(СВЦЭМ!$D$33:$D$776,СВЦЭМ!$A$33:$A$776,$A68,СВЦЭМ!$B$33:$B$776,Y$47)+'СЕТ СН'!$G$11+СВЦЭМ!$D$10+'СЕТ СН'!$G$6-'СЕТ СН'!$G$23</f>
        <v>1131.2142166400001</v>
      </c>
    </row>
    <row r="69" spans="1:26" ht="15.75" x14ac:dyDescent="0.2">
      <c r="A69" s="35">
        <f t="shared" si="1"/>
        <v>43943</v>
      </c>
      <c r="B69" s="36">
        <f>SUMIFS(СВЦЭМ!$D$33:$D$776,СВЦЭМ!$A$33:$A$776,$A69,СВЦЭМ!$B$33:$B$776,B$47)+'СЕТ СН'!$G$11+СВЦЭМ!$D$10+'СЕТ СН'!$G$6-'СЕТ СН'!$G$23</f>
        <v>1158.7412893599999</v>
      </c>
      <c r="C69" s="36">
        <f>SUMIFS(СВЦЭМ!$D$33:$D$776,СВЦЭМ!$A$33:$A$776,$A69,СВЦЭМ!$B$33:$B$776,C$47)+'СЕТ СН'!$G$11+СВЦЭМ!$D$10+'СЕТ СН'!$G$6-'СЕТ СН'!$G$23</f>
        <v>1155.8966857300002</v>
      </c>
      <c r="D69" s="36">
        <f>SUMIFS(СВЦЭМ!$D$33:$D$776,СВЦЭМ!$A$33:$A$776,$A69,СВЦЭМ!$B$33:$B$776,D$47)+'СЕТ СН'!$G$11+СВЦЭМ!$D$10+'СЕТ СН'!$G$6-'СЕТ СН'!$G$23</f>
        <v>1157.6128477299999</v>
      </c>
      <c r="E69" s="36">
        <f>SUMIFS(СВЦЭМ!$D$33:$D$776,СВЦЭМ!$A$33:$A$776,$A69,СВЦЭМ!$B$33:$B$776,E$47)+'СЕТ СН'!$G$11+СВЦЭМ!$D$10+'СЕТ СН'!$G$6-'СЕТ СН'!$G$23</f>
        <v>1160.92598817</v>
      </c>
      <c r="F69" s="36">
        <f>SUMIFS(СВЦЭМ!$D$33:$D$776,СВЦЭМ!$A$33:$A$776,$A69,СВЦЭМ!$B$33:$B$776,F$47)+'СЕТ СН'!$G$11+СВЦЭМ!$D$10+'СЕТ СН'!$G$6-'СЕТ СН'!$G$23</f>
        <v>1161.05778818</v>
      </c>
      <c r="G69" s="36">
        <f>SUMIFS(СВЦЭМ!$D$33:$D$776,СВЦЭМ!$A$33:$A$776,$A69,СВЦЭМ!$B$33:$B$776,G$47)+'СЕТ СН'!$G$11+СВЦЭМ!$D$10+'СЕТ СН'!$G$6-'СЕТ СН'!$G$23</f>
        <v>1167.9747870900001</v>
      </c>
      <c r="H69" s="36">
        <f>SUMIFS(СВЦЭМ!$D$33:$D$776,СВЦЭМ!$A$33:$A$776,$A69,СВЦЭМ!$B$33:$B$776,H$47)+'СЕТ СН'!$G$11+СВЦЭМ!$D$10+'СЕТ СН'!$G$6-'СЕТ СН'!$G$23</f>
        <v>1171.8420457799998</v>
      </c>
      <c r="I69" s="36">
        <f>SUMIFS(СВЦЭМ!$D$33:$D$776,СВЦЭМ!$A$33:$A$776,$A69,СВЦЭМ!$B$33:$B$776,I$47)+'СЕТ СН'!$G$11+СВЦЭМ!$D$10+'СЕТ СН'!$G$6-'СЕТ СН'!$G$23</f>
        <v>1167.6014203</v>
      </c>
      <c r="J69" s="36">
        <f>SUMIFS(СВЦЭМ!$D$33:$D$776,СВЦЭМ!$A$33:$A$776,$A69,СВЦЭМ!$B$33:$B$776,J$47)+'СЕТ СН'!$G$11+СВЦЭМ!$D$10+'СЕТ СН'!$G$6-'СЕТ СН'!$G$23</f>
        <v>1118.2152029400002</v>
      </c>
      <c r="K69" s="36">
        <f>SUMIFS(СВЦЭМ!$D$33:$D$776,СВЦЭМ!$A$33:$A$776,$A69,СВЦЭМ!$B$33:$B$776,K$47)+'СЕТ СН'!$G$11+СВЦЭМ!$D$10+'СЕТ СН'!$G$6-'СЕТ СН'!$G$23</f>
        <v>1113.3467728600001</v>
      </c>
      <c r="L69" s="36">
        <f>SUMIFS(СВЦЭМ!$D$33:$D$776,СВЦЭМ!$A$33:$A$776,$A69,СВЦЭМ!$B$33:$B$776,L$47)+'СЕТ СН'!$G$11+СВЦЭМ!$D$10+'СЕТ СН'!$G$6-'СЕТ СН'!$G$23</f>
        <v>1113.99933667</v>
      </c>
      <c r="M69" s="36">
        <f>SUMIFS(СВЦЭМ!$D$33:$D$776,СВЦЭМ!$A$33:$A$776,$A69,СВЦЭМ!$B$33:$B$776,M$47)+'СЕТ СН'!$G$11+СВЦЭМ!$D$10+'СЕТ СН'!$G$6-'СЕТ СН'!$G$23</f>
        <v>1114.9234815500001</v>
      </c>
      <c r="N69" s="36">
        <f>SUMIFS(СВЦЭМ!$D$33:$D$776,СВЦЭМ!$A$33:$A$776,$A69,СВЦЭМ!$B$33:$B$776,N$47)+'СЕТ СН'!$G$11+СВЦЭМ!$D$10+'СЕТ СН'!$G$6-'СЕТ СН'!$G$23</f>
        <v>1123.0556266800002</v>
      </c>
      <c r="O69" s="36">
        <f>SUMIFS(СВЦЭМ!$D$33:$D$776,СВЦЭМ!$A$33:$A$776,$A69,СВЦЭМ!$B$33:$B$776,O$47)+'СЕТ СН'!$G$11+СВЦЭМ!$D$10+'СЕТ СН'!$G$6-'СЕТ СН'!$G$23</f>
        <v>1124.4127631200001</v>
      </c>
      <c r="P69" s="36">
        <f>SUMIFS(СВЦЭМ!$D$33:$D$776,СВЦЭМ!$A$33:$A$776,$A69,СВЦЭМ!$B$33:$B$776,P$47)+'СЕТ СН'!$G$11+СВЦЭМ!$D$10+'СЕТ СН'!$G$6-'СЕТ СН'!$G$23</f>
        <v>1130.01115802</v>
      </c>
      <c r="Q69" s="36">
        <f>SUMIFS(СВЦЭМ!$D$33:$D$776,СВЦЭМ!$A$33:$A$776,$A69,СВЦЭМ!$B$33:$B$776,Q$47)+'СЕТ СН'!$G$11+СВЦЭМ!$D$10+'СЕТ СН'!$G$6-'СЕТ СН'!$G$23</f>
        <v>1135.5858337900002</v>
      </c>
      <c r="R69" s="36">
        <f>SUMIFS(СВЦЭМ!$D$33:$D$776,СВЦЭМ!$A$33:$A$776,$A69,СВЦЭМ!$B$33:$B$776,R$47)+'СЕТ СН'!$G$11+СВЦЭМ!$D$10+'СЕТ СН'!$G$6-'СЕТ СН'!$G$23</f>
        <v>1130.66408555</v>
      </c>
      <c r="S69" s="36">
        <f>SUMIFS(СВЦЭМ!$D$33:$D$776,СВЦЭМ!$A$33:$A$776,$A69,СВЦЭМ!$B$33:$B$776,S$47)+'СЕТ СН'!$G$11+СВЦЭМ!$D$10+'СЕТ СН'!$G$6-'СЕТ СН'!$G$23</f>
        <v>1122.5489973400001</v>
      </c>
      <c r="T69" s="36">
        <f>SUMIFS(СВЦЭМ!$D$33:$D$776,СВЦЭМ!$A$33:$A$776,$A69,СВЦЭМ!$B$33:$B$776,T$47)+'СЕТ СН'!$G$11+СВЦЭМ!$D$10+'СЕТ СН'!$G$6-'СЕТ СН'!$G$23</f>
        <v>1114.34872277</v>
      </c>
      <c r="U69" s="36">
        <f>SUMIFS(СВЦЭМ!$D$33:$D$776,СВЦЭМ!$A$33:$A$776,$A69,СВЦЭМ!$B$33:$B$776,U$47)+'СЕТ СН'!$G$11+СВЦЭМ!$D$10+'СЕТ СН'!$G$6-'СЕТ СН'!$G$23</f>
        <v>1105.3170947000001</v>
      </c>
      <c r="V69" s="36">
        <f>SUMIFS(СВЦЭМ!$D$33:$D$776,СВЦЭМ!$A$33:$A$776,$A69,СВЦЭМ!$B$33:$B$776,V$47)+'СЕТ СН'!$G$11+СВЦЭМ!$D$10+'СЕТ СН'!$G$6-'СЕТ СН'!$G$23</f>
        <v>1098.4157695900001</v>
      </c>
      <c r="W69" s="36">
        <f>SUMIFS(СВЦЭМ!$D$33:$D$776,СВЦЭМ!$A$33:$A$776,$A69,СВЦЭМ!$B$33:$B$776,W$47)+'СЕТ СН'!$G$11+СВЦЭМ!$D$10+'СЕТ СН'!$G$6-'СЕТ СН'!$G$23</f>
        <v>1093.4710381100001</v>
      </c>
      <c r="X69" s="36">
        <f>SUMIFS(СВЦЭМ!$D$33:$D$776,СВЦЭМ!$A$33:$A$776,$A69,СВЦЭМ!$B$33:$B$776,X$47)+'СЕТ СН'!$G$11+СВЦЭМ!$D$10+'СЕТ СН'!$G$6-'СЕТ СН'!$G$23</f>
        <v>1076.56465589</v>
      </c>
      <c r="Y69" s="36">
        <f>SUMIFS(СВЦЭМ!$D$33:$D$776,СВЦЭМ!$A$33:$A$776,$A69,СВЦЭМ!$B$33:$B$776,Y$47)+'СЕТ СН'!$G$11+СВЦЭМ!$D$10+'СЕТ СН'!$G$6-'СЕТ СН'!$G$23</f>
        <v>1109.7036447300002</v>
      </c>
    </row>
    <row r="70" spans="1:26" ht="15.75" x14ac:dyDescent="0.2">
      <c r="A70" s="35">
        <f t="shared" si="1"/>
        <v>43944</v>
      </c>
      <c r="B70" s="36">
        <f>SUMIFS(СВЦЭМ!$D$33:$D$776,СВЦЭМ!$A$33:$A$776,$A70,СВЦЭМ!$B$33:$B$776,B$47)+'СЕТ СН'!$G$11+СВЦЭМ!$D$10+'СЕТ СН'!$G$6-'СЕТ СН'!$G$23</f>
        <v>1251.9191233399999</v>
      </c>
      <c r="C70" s="36">
        <f>SUMIFS(СВЦЭМ!$D$33:$D$776,СВЦЭМ!$A$33:$A$776,$A70,СВЦЭМ!$B$33:$B$776,C$47)+'СЕТ СН'!$G$11+СВЦЭМ!$D$10+'СЕТ СН'!$G$6-'СЕТ СН'!$G$23</f>
        <v>1262.55336257</v>
      </c>
      <c r="D70" s="36">
        <f>SUMIFS(СВЦЭМ!$D$33:$D$776,СВЦЭМ!$A$33:$A$776,$A70,СВЦЭМ!$B$33:$B$776,D$47)+'СЕТ СН'!$G$11+СВЦЭМ!$D$10+'СЕТ СН'!$G$6-'СЕТ СН'!$G$23</f>
        <v>1284.4904726</v>
      </c>
      <c r="E70" s="36">
        <f>SUMIFS(СВЦЭМ!$D$33:$D$776,СВЦЭМ!$A$33:$A$776,$A70,СВЦЭМ!$B$33:$B$776,E$47)+'СЕТ СН'!$G$11+СВЦЭМ!$D$10+'СЕТ СН'!$G$6-'СЕТ СН'!$G$23</f>
        <v>1303.0174213399998</v>
      </c>
      <c r="F70" s="36">
        <f>SUMIFS(СВЦЭМ!$D$33:$D$776,СВЦЭМ!$A$33:$A$776,$A70,СВЦЭМ!$B$33:$B$776,F$47)+'СЕТ СН'!$G$11+СВЦЭМ!$D$10+'СЕТ СН'!$G$6-'СЕТ СН'!$G$23</f>
        <v>1304.7873808299998</v>
      </c>
      <c r="G70" s="36">
        <f>SUMIFS(СВЦЭМ!$D$33:$D$776,СВЦЭМ!$A$33:$A$776,$A70,СВЦЭМ!$B$33:$B$776,G$47)+'СЕТ СН'!$G$11+СВЦЭМ!$D$10+'СЕТ СН'!$G$6-'СЕТ СН'!$G$23</f>
        <v>1292.51067345</v>
      </c>
      <c r="H70" s="36">
        <f>SUMIFS(СВЦЭМ!$D$33:$D$776,СВЦЭМ!$A$33:$A$776,$A70,СВЦЭМ!$B$33:$B$776,H$47)+'СЕТ СН'!$G$11+СВЦЭМ!$D$10+'СЕТ СН'!$G$6-'СЕТ СН'!$G$23</f>
        <v>1269.82941822</v>
      </c>
      <c r="I70" s="36">
        <f>SUMIFS(СВЦЭМ!$D$33:$D$776,СВЦЭМ!$A$33:$A$776,$A70,СВЦЭМ!$B$33:$B$776,I$47)+'СЕТ СН'!$G$11+СВЦЭМ!$D$10+'СЕТ СН'!$G$6-'СЕТ СН'!$G$23</f>
        <v>1250.2584195099998</v>
      </c>
      <c r="J70" s="36">
        <f>SUMIFS(СВЦЭМ!$D$33:$D$776,СВЦЭМ!$A$33:$A$776,$A70,СВЦЭМ!$B$33:$B$776,J$47)+'СЕТ СН'!$G$11+СВЦЭМ!$D$10+'СЕТ СН'!$G$6-'СЕТ СН'!$G$23</f>
        <v>1192.2606444799999</v>
      </c>
      <c r="K70" s="36">
        <f>SUMIFS(СВЦЭМ!$D$33:$D$776,СВЦЭМ!$A$33:$A$776,$A70,СВЦЭМ!$B$33:$B$776,K$47)+'СЕТ СН'!$G$11+СВЦЭМ!$D$10+'СЕТ СН'!$G$6-'СЕТ СН'!$G$23</f>
        <v>1174.0217598199999</v>
      </c>
      <c r="L70" s="36">
        <f>SUMIFS(СВЦЭМ!$D$33:$D$776,СВЦЭМ!$A$33:$A$776,$A70,СВЦЭМ!$B$33:$B$776,L$47)+'СЕТ СН'!$G$11+СВЦЭМ!$D$10+'СЕТ СН'!$G$6-'СЕТ СН'!$G$23</f>
        <v>1161.1141537199999</v>
      </c>
      <c r="M70" s="36">
        <f>SUMIFS(СВЦЭМ!$D$33:$D$776,СВЦЭМ!$A$33:$A$776,$A70,СВЦЭМ!$B$33:$B$776,M$47)+'СЕТ СН'!$G$11+СВЦЭМ!$D$10+'СЕТ СН'!$G$6-'СЕТ СН'!$G$23</f>
        <v>1163.91319011</v>
      </c>
      <c r="N70" s="36">
        <f>SUMIFS(СВЦЭМ!$D$33:$D$776,СВЦЭМ!$A$33:$A$776,$A70,СВЦЭМ!$B$33:$B$776,N$47)+'СЕТ СН'!$G$11+СВЦЭМ!$D$10+'СЕТ СН'!$G$6-'СЕТ СН'!$G$23</f>
        <v>1168.9514693399999</v>
      </c>
      <c r="O70" s="36">
        <f>SUMIFS(СВЦЭМ!$D$33:$D$776,СВЦЭМ!$A$33:$A$776,$A70,СВЦЭМ!$B$33:$B$776,O$47)+'СЕТ СН'!$G$11+СВЦЭМ!$D$10+'СЕТ СН'!$G$6-'СЕТ СН'!$G$23</f>
        <v>1186.2345207899998</v>
      </c>
      <c r="P70" s="36">
        <f>SUMIFS(СВЦЭМ!$D$33:$D$776,СВЦЭМ!$A$33:$A$776,$A70,СВЦЭМ!$B$33:$B$776,P$47)+'СЕТ СН'!$G$11+СВЦЭМ!$D$10+'СЕТ СН'!$G$6-'СЕТ СН'!$G$23</f>
        <v>1194.59475969</v>
      </c>
      <c r="Q70" s="36">
        <f>SUMIFS(СВЦЭМ!$D$33:$D$776,СВЦЭМ!$A$33:$A$776,$A70,СВЦЭМ!$B$33:$B$776,Q$47)+'СЕТ СН'!$G$11+СВЦЭМ!$D$10+'СЕТ СН'!$G$6-'СЕТ СН'!$G$23</f>
        <v>1200.4377553599998</v>
      </c>
      <c r="R70" s="36">
        <f>SUMIFS(СВЦЭМ!$D$33:$D$776,СВЦЭМ!$A$33:$A$776,$A70,СВЦЭМ!$B$33:$B$776,R$47)+'СЕТ СН'!$G$11+СВЦЭМ!$D$10+'СЕТ СН'!$G$6-'СЕТ СН'!$G$23</f>
        <v>1201.32002984</v>
      </c>
      <c r="S70" s="36">
        <f>SUMIFS(СВЦЭМ!$D$33:$D$776,СВЦЭМ!$A$33:$A$776,$A70,СВЦЭМ!$B$33:$B$776,S$47)+'СЕТ СН'!$G$11+СВЦЭМ!$D$10+'СЕТ СН'!$G$6-'СЕТ СН'!$G$23</f>
        <v>1190.61905716</v>
      </c>
      <c r="T70" s="36">
        <f>SUMIFS(СВЦЭМ!$D$33:$D$776,СВЦЭМ!$A$33:$A$776,$A70,СВЦЭМ!$B$33:$B$776,T$47)+'СЕТ СН'!$G$11+СВЦЭМ!$D$10+'СЕТ СН'!$G$6-'СЕТ СН'!$G$23</f>
        <v>1166.2695188499999</v>
      </c>
      <c r="U70" s="36">
        <f>SUMIFS(СВЦЭМ!$D$33:$D$776,СВЦЭМ!$A$33:$A$776,$A70,СВЦЭМ!$B$33:$B$776,U$47)+'СЕТ СН'!$G$11+СВЦЭМ!$D$10+'СЕТ СН'!$G$6-'СЕТ СН'!$G$23</f>
        <v>1141.6011466100001</v>
      </c>
      <c r="V70" s="36">
        <f>SUMIFS(СВЦЭМ!$D$33:$D$776,СВЦЭМ!$A$33:$A$776,$A70,СВЦЭМ!$B$33:$B$776,V$47)+'СЕТ СН'!$G$11+СВЦЭМ!$D$10+'СЕТ СН'!$G$6-'СЕТ СН'!$G$23</f>
        <v>1133.29728163</v>
      </c>
      <c r="W70" s="36">
        <f>SUMIFS(СВЦЭМ!$D$33:$D$776,СВЦЭМ!$A$33:$A$776,$A70,СВЦЭМ!$B$33:$B$776,W$47)+'СЕТ СН'!$G$11+СВЦЭМ!$D$10+'СЕТ СН'!$G$6-'СЕТ СН'!$G$23</f>
        <v>1124.59155491</v>
      </c>
      <c r="X70" s="36">
        <f>SUMIFS(СВЦЭМ!$D$33:$D$776,СВЦЭМ!$A$33:$A$776,$A70,СВЦЭМ!$B$33:$B$776,X$47)+'СЕТ СН'!$G$11+СВЦЭМ!$D$10+'СЕТ СН'!$G$6-'СЕТ СН'!$G$23</f>
        <v>1140.2097856800001</v>
      </c>
      <c r="Y70" s="36">
        <f>SUMIFS(СВЦЭМ!$D$33:$D$776,СВЦЭМ!$A$33:$A$776,$A70,СВЦЭМ!$B$33:$B$776,Y$47)+'СЕТ СН'!$G$11+СВЦЭМ!$D$10+'СЕТ СН'!$G$6-'СЕТ СН'!$G$23</f>
        <v>1180.7572961699998</v>
      </c>
    </row>
    <row r="71" spans="1:26" ht="15.75" x14ac:dyDescent="0.2">
      <c r="A71" s="35">
        <f t="shared" si="1"/>
        <v>43945</v>
      </c>
      <c r="B71" s="36">
        <f>SUMIFS(СВЦЭМ!$D$33:$D$776,СВЦЭМ!$A$33:$A$776,$A71,СВЦЭМ!$B$33:$B$776,B$47)+'СЕТ СН'!$G$11+СВЦЭМ!$D$10+'СЕТ СН'!$G$6-'СЕТ СН'!$G$23</f>
        <v>1478.8983572</v>
      </c>
      <c r="C71" s="36">
        <f>SUMIFS(СВЦЭМ!$D$33:$D$776,СВЦЭМ!$A$33:$A$776,$A71,СВЦЭМ!$B$33:$B$776,C$47)+'СЕТ СН'!$G$11+СВЦЭМ!$D$10+'СЕТ СН'!$G$6-'СЕТ СН'!$G$23</f>
        <v>1526.52637777</v>
      </c>
      <c r="D71" s="36">
        <f>SUMIFS(СВЦЭМ!$D$33:$D$776,СВЦЭМ!$A$33:$A$776,$A71,СВЦЭМ!$B$33:$B$776,D$47)+'СЕТ СН'!$G$11+СВЦЭМ!$D$10+'СЕТ СН'!$G$6-'СЕТ СН'!$G$23</f>
        <v>1558.19854958</v>
      </c>
      <c r="E71" s="36">
        <f>SUMIFS(СВЦЭМ!$D$33:$D$776,СВЦЭМ!$A$33:$A$776,$A71,СВЦЭМ!$B$33:$B$776,E$47)+'СЕТ СН'!$G$11+СВЦЭМ!$D$10+'СЕТ СН'!$G$6-'СЕТ СН'!$G$23</f>
        <v>1571.5955889699999</v>
      </c>
      <c r="F71" s="36">
        <f>SUMIFS(СВЦЭМ!$D$33:$D$776,СВЦЭМ!$A$33:$A$776,$A71,СВЦЭМ!$B$33:$B$776,F$47)+'СЕТ СН'!$G$11+СВЦЭМ!$D$10+'СЕТ СН'!$G$6-'СЕТ СН'!$G$23</f>
        <v>1575.05424935</v>
      </c>
      <c r="G71" s="36">
        <f>SUMIFS(СВЦЭМ!$D$33:$D$776,СВЦЭМ!$A$33:$A$776,$A71,СВЦЭМ!$B$33:$B$776,G$47)+'СЕТ СН'!$G$11+СВЦЭМ!$D$10+'СЕТ СН'!$G$6-'СЕТ СН'!$G$23</f>
        <v>1571.1768692199998</v>
      </c>
      <c r="H71" s="36">
        <f>SUMIFS(СВЦЭМ!$D$33:$D$776,СВЦЭМ!$A$33:$A$776,$A71,СВЦЭМ!$B$33:$B$776,H$47)+'СЕТ СН'!$G$11+СВЦЭМ!$D$10+'СЕТ СН'!$G$6-'СЕТ СН'!$G$23</f>
        <v>1535.4962552</v>
      </c>
      <c r="I71" s="36">
        <f>SUMIFS(СВЦЭМ!$D$33:$D$776,СВЦЭМ!$A$33:$A$776,$A71,СВЦЭМ!$B$33:$B$776,I$47)+'СЕТ СН'!$G$11+СВЦЭМ!$D$10+'СЕТ СН'!$G$6-'СЕТ СН'!$G$23</f>
        <v>1470.45418748</v>
      </c>
      <c r="J71" s="36">
        <f>SUMIFS(СВЦЭМ!$D$33:$D$776,СВЦЭМ!$A$33:$A$776,$A71,СВЦЭМ!$B$33:$B$776,J$47)+'СЕТ СН'!$G$11+СВЦЭМ!$D$10+'СЕТ СН'!$G$6-'СЕТ СН'!$G$23</f>
        <v>1364.0831109599999</v>
      </c>
      <c r="K71" s="36">
        <f>SUMIFS(СВЦЭМ!$D$33:$D$776,СВЦЭМ!$A$33:$A$776,$A71,СВЦЭМ!$B$33:$B$776,K$47)+'СЕТ СН'!$G$11+СВЦЭМ!$D$10+'СЕТ СН'!$G$6-'СЕТ СН'!$G$23</f>
        <v>1357.8577405899998</v>
      </c>
      <c r="L71" s="36">
        <f>SUMIFS(СВЦЭМ!$D$33:$D$776,СВЦЭМ!$A$33:$A$776,$A71,СВЦЭМ!$B$33:$B$776,L$47)+'СЕТ СН'!$G$11+СВЦЭМ!$D$10+'СЕТ СН'!$G$6-'СЕТ СН'!$G$23</f>
        <v>1347.4749166899999</v>
      </c>
      <c r="M71" s="36">
        <f>SUMIFS(СВЦЭМ!$D$33:$D$776,СВЦЭМ!$A$33:$A$776,$A71,СВЦЭМ!$B$33:$B$776,M$47)+'СЕТ СН'!$G$11+СВЦЭМ!$D$10+'СЕТ СН'!$G$6-'СЕТ СН'!$G$23</f>
        <v>1321.3868870699998</v>
      </c>
      <c r="N71" s="36">
        <f>SUMIFS(СВЦЭМ!$D$33:$D$776,СВЦЭМ!$A$33:$A$776,$A71,СВЦЭМ!$B$33:$B$776,N$47)+'СЕТ СН'!$G$11+СВЦЭМ!$D$10+'СЕТ СН'!$G$6-'СЕТ СН'!$G$23</f>
        <v>1274.64279945</v>
      </c>
      <c r="O71" s="36">
        <f>SUMIFS(СВЦЭМ!$D$33:$D$776,СВЦЭМ!$A$33:$A$776,$A71,СВЦЭМ!$B$33:$B$776,O$47)+'СЕТ СН'!$G$11+СВЦЭМ!$D$10+'СЕТ СН'!$G$6-'СЕТ СН'!$G$23</f>
        <v>1298.7674338899999</v>
      </c>
      <c r="P71" s="36">
        <f>SUMIFS(СВЦЭМ!$D$33:$D$776,СВЦЭМ!$A$33:$A$776,$A71,СВЦЭМ!$B$33:$B$776,P$47)+'СЕТ СН'!$G$11+СВЦЭМ!$D$10+'СЕТ СН'!$G$6-'СЕТ СН'!$G$23</f>
        <v>1316.8960657599998</v>
      </c>
      <c r="Q71" s="36">
        <f>SUMIFS(СВЦЭМ!$D$33:$D$776,СВЦЭМ!$A$33:$A$776,$A71,СВЦЭМ!$B$33:$B$776,Q$47)+'СЕТ СН'!$G$11+СВЦЭМ!$D$10+'СЕТ СН'!$G$6-'СЕТ СН'!$G$23</f>
        <v>1324.3601648399999</v>
      </c>
      <c r="R71" s="36">
        <f>SUMIFS(СВЦЭМ!$D$33:$D$776,СВЦЭМ!$A$33:$A$776,$A71,СВЦЭМ!$B$33:$B$776,R$47)+'СЕТ СН'!$G$11+СВЦЭМ!$D$10+'СЕТ СН'!$G$6-'СЕТ СН'!$G$23</f>
        <v>1319.2243083399999</v>
      </c>
      <c r="S71" s="36">
        <f>SUMIFS(СВЦЭМ!$D$33:$D$776,СВЦЭМ!$A$33:$A$776,$A71,СВЦЭМ!$B$33:$B$776,S$47)+'СЕТ СН'!$G$11+СВЦЭМ!$D$10+'СЕТ СН'!$G$6-'СЕТ СН'!$G$23</f>
        <v>1324.16674487</v>
      </c>
      <c r="T71" s="36">
        <f>SUMIFS(СВЦЭМ!$D$33:$D$776,СВЦЭМ!$A$33:$A$776,$A71,СВЦЭМ!$B$33:$B$776,T$47)+'СЕТ СН'!$G$11+СВЦЭМ!$D$10+'СЕТ СН'!$G$6-'СЕТ СН'!$G$23</f>
        <v>1288.959662</v>
      </c>
      <c r="U71" s="36">
        <f>SUMIFS(СВЦЭМ!$D$33:$D$776,СВЦЭМ!$A$33:$A$776,$A71,СВЦЭМ!$B$33:$B$776,U$47)+'СЕТ СН'!$G$11+СВЦЭМ!$D$10+'СЕТ СН'!$G$6-'СЕТ СН'!$G$23</f>
        <v>1265.02006123</v>
      </c>
      <c r="V71" s="36">
        <f>SUMIFS(СВЦЭМ!$D$33:$D$776,СВЦЭМ!$A$33:$A$776,$A71,СВЦЭМ!$B$33:$B$776,V$47)+'СЕТ СН'!$G$11+СВЦЭМ!$D$10+'СЕТ СН'!$G$6-'СЕТ СН'!$G$23</f>
        <v>1239.5606059499999</v>
      </c>
      <c r="W71" s="36">
        <f>SUMIFS(СВЦЭМ!$D$33:$D$776,СВЦЭМ!$A$33:$A$776,$A71,СВЦЭМ!$B$33:$B$776,W$47)+'СЕТ СН'!$G$11+СВЦЭМ!$D$10+'СЕТ СН'!$G$6-'СЕТ СН'!$G$23</f>
        <v>1227.6101480799998</v>
      </c>
      <c r="X71" s="36">
        <f>SUMIFS(СВЦЭМ!$D$33:$D$776,СВЦЭМ!$A$33:$A$776,$A71,СВЦЭМ!$B$33:$B$776,X$47)+'СЕТ СН'!$G$11+СВЦЭМ!$D$10+'СЕТ СН'!$G$6-'СЕТ СН'!$G$23</f>
        <v>1275.96762939</v>
      </c>
      <c r="Y71" s="36">
        <f>SUMIFS(СВЦЭМ!$D$33:$D$776,СВЦЭМ!$A$33:$A$776,$A71,СВЦЭМ!$B$33:$B$776,Y$47)+'СЕТ СН'!$G$11+СВЦЭМ!$D$10+'СЕТ СН'!$G$6-'СЕТ СН'!$G$23</f>
        <v>1249.2939422699999</v>
      </c>
    </row>
    <row r="72" spans="1:26" ht="15.75" x14ac:dyDescent="0.2">
      <c r="A72" s="35">
        <f t="shared" si="1"/>
        <v>43946</v>
      </c>
      <c r="B72" s="36">
        <f>SUMIFS(СВЦЭМ!$D$33:$D$776,СВЦЭМ!$A$33:$A$776,$A72,СВЦЭМ!$B$33:$B$776,B$47)+'СЕТ СН'!$G$11+СВЦЭМ!$D$10+'СЕТ СН'!$G$6-'СЕТ СН'!$G$23</f>
        <v>1435.8508291399999</v>
      </c>
      <c r="C72" s="36">
        <f>SUMIFS(СВЦЭМ!$D$33:$D$776,СВЦЭМ!$A$33:$A$776,$A72,СВЦЭМ!$B$33:$B$776,C$47)+'СЕТ СН'!$G$11+СВЦЭМ!$D$10+'СЕТ СН'!$G$6-'СЕТ СН'!$G$23</f>
        <v>1472.2097133699999</v>
      </c>
      <c r="D72" s="36">
        <f>SUMIFS(СВЦЭМ!$D$33:$D$776,СВЦЭМ!$A$33:$A$776,$A72,СВЦЭМ!$B$33:$B$776,D$47)+'СЕТ СН'!$G$11+СВЦЭМ!$D$10+'СЕТ СН'!$G$6-'СЕТ СН'!$G$23</f>
        <v>1488.3446709899999</v>
      </c>
      <c r="E72" s="36">
        <f>SUMIFS(СВЦЭМ!$D$33:$D$776,СВЦЭМ!$A$33:$A$776,$A72,СВЦЭМ!$B$33:$B$776,E$47)+'СЕТ СН'!$G$11+СВЦЭМ!$D$10+'СЕТ СН'!$G$6-'СЕТ СН'!$G$23</f>
        <v>1504.0538832</v>
      </c>
      <c r="F72" s="36">
        <f>SUMIFS(СВЦЭМ!$D$33:$D$776,СВЦЭМ!$A$33:$A$776,$A72,СВЦЭМ!$B$33:$B$776,F$47)+'СЕТ СН'!$G$11+СВЦЭМ!$D$10+'СЕТ СН'!$G$6-'СЕТ СН'!$G$23</f>
        <v>1505.7822419099998</v>
      </c>
      <c r="G72" s="36">
        <f>SUMIFS(СВЦЭМ!$D$33:$D$776,СВЦЭМ!$A$33:$A$776,$A72,СВЦЭМ!$B$33:$B$776,G$47)+'СЕТ СН'!$G$11+СВЦЭМ!$D$10+'СЕТ СН'!$G$6-'СЕТ СН'!$G$23</f>
        <v>1510.0880941299999</v>
      </c>
      <c r="H72" s="36">
        <f>SUMIFS(СВЦЭМ!$D$33:$D$776,СВЦЭМ!$A$33:$A$776,$A72,СВЦЭМ!$B$33:$B$776,H$47)+'СЕТ СН'!$G$11+СВЦЭМ!$D$10+'СЕТ СН'!$G$6-'СЕТ СН'!$G$23</f>
        <v>1503.8741957699999</v>
      </c>
      <c r="I72" s="36">
        <f>SUMIFS(СВЦЭМ!$D$33:$D$776,СВЦЭМ!$A$33:$A$776,$A72,СВЦЭМ!$B$33:$B$776,I$47)+'СЕТ СН'!$G$11+СВЦЭМ!$D$10+'СЕТ СН'!$G$6-'СЕТ СН'!$G$23</f>
        <v>1486.7863840399998</v>
      </c>
      <c r="J72" s="36">
        <f>SUMIFS(СВЦЭМ!$D$33:$D$776,СВЦЭМ!$A$33:$A$776,$A72,СВЦЭМ!$B$33:$B$776,J$47)+'СЕТ СН'!$G$11+СВЦЭМ!$D$10+'СЕТ СН'!$G$6-'СЕТ СН'!$G$23</f>
        <v>1425.3789861399998</v>
      </c>
      <c r="K72" s="36">
        <f>SUMIFS(СВЦЭМ!$D$33:$D$776,СВЦЭМ!$A$33:$A$776,$A72,СВЦЭМ!$B$33:$B$776,K$47)+'СЕТ СН'!$G$11+СВЦЭМ!$D$10+'СЕТ СН'!$G$6-'СЕТ СН'!$G$23</f>
        <v>1383.7238174299998</v>
      </c>
      <c r="L72" s="36">
        <f>SUMIFS(СВЦЭМ!$D$33:$D$776,СВЦЭМ!$A$33:$A$776,$A72,СВЦЭМ!$B$33:$B$776,L$47)+'СЕТ СН'!$G$11+СВЦЭМ!$D$10+'СЕТ СН'!$G$6-'СЕТ СН'!$G$23</f>
        <v>1370.3694208499999</v>
      </c>
      <c r="M72" s="36">
        <f>SUMIFS(СВЦЭМ!$D$33:$D$776,СВЦЭМ!$A$33:$A$776,$A72,СВЦЭМ!$B$33:$B$776,M$47)+'СЕТ СН'!$G$11+СВЦЭМ!$D$10+'СЕТ СН'!$G$6-'СЕТ СН'!$G$23</f>
        <v>1397.0386353599999</v>
      </c>
      <c r="N72" s="36">
        <f>SUMIFS(СВЦЭМ!$D$33:$D$776,СВЦЭМ!$A$33:$A$776,$A72,СВЦЭМ!$B$33:$B$776,N$47)+'СЕТ СН'!$G$11+СВЦЭМ!$D$10+'СЕТ СН'!$G$6-'СЕТ СН'!$G$23</f>
        <v>1414.7116915499998</v>
      </c>
      <c r="O72" s="36">
        <f>SUMIFS(СВЦЭМ!$D$33:$D$776,СВЦЭМ!$A$33:$A$776,$A72,СВЦЭМ!$B$33:$B$776,O$47)+'СЕТ СН'!$G$11+СВЦЭМ!$D$10+'СЕТ СН'!$G$6-'СЕТ СН'!$G$23</f>
        <v>1417.5849770999998</v>
      </c>
      <c r="P72" s="36">
        <f>SUMIFS(СВЦЭМ!$D$33:$D$776,СВЦЭМ!$A$33:$A$776,$A72,СВЦЭМ!$B$33:$B$776,P$47)+'СЕТ СН'!$G$11+СВЦЭМ!$D$10+'СЕТ СН'!$G$6-'СЕТ СН'!$G$23</f>
        <v>1438.30426913</v>
      </c>
      <c r="Q72" s="36">
        <f>SUMIFS(СВЦЭМ!$D$33:$D$776,СВЦЭМ!$A$33:$A$776,$A72,СВЦЭМ!$B$33:$B$776,Q$47)+'СЕТ СН'!$G$11+СВЦЭМ!$D$10+'СЕТ СН'!$G$6-'СЕТ СН'!$G$23</f>
        <v>1461.8371131899999</v>
      </c>
      <c r="R72" s="36">
        <f>SUMIFS(СВЦЭМ!$D$33:$D$776,СВЦЭМ!$A$33:$A$776,$A72,СВЦЭМ!$B$33:$B$776,R$47)+'СЕТ СН'!$G$11+СВЦЭМ!$D$10+'СЕТ СН'!$G$6-'СЕТ СН'!$G$23</f>
        <v>1460.80322873</v>
      </c>
      <c r="S72" s="36">
        <f>SUMIFS(СВЦЭМ!$D$33:$D$776,СВЦЭМ!$A$33:$A$776,$A72,СВЦЭМ!$B$33:$B$776,S$47)+'СЕТ СН'!$G$11+СВЦЭМ!$D$10+'СЕТ СН'!$G$6-'СЕТ СН'!$G$23</f>
        <v>1456.12947947</v>
      </c>
      <c r="T72" s="36">
        <f>SUMIFS(СВЦЭМ!$D$33:$D$776,СВЦЭМ!$A$33:$A$776,$A72,СВЦЭМ!$B$33:$B$776,T$47)+'СЕТ СН'!$G$11+СВЦЭМ!$D$10+'СЕТ СН'!$G$6-'СЕТ СН'!$G$23</f>
        <v>1423.1406306499998</v>
      </c>
      <c r="U72" s="36">
        <f>SUMIFS(СВЦЭМ!$D$33:$D$776,СВЦЭМ!$A$33:$A$776,$A72,СВЦЭМ!$B$33:$B$776,U$47)+'СЕТ СН'!$G$11+СВЦЭМ!$D$10+'СЕТ СН'!$G$6-'СЕТ СН'!$G$23</f>
        <v>1397.0911845399999</v>
      </c>
      <c r="V72" s="36">
        <f>SUMIFS(СВЦЭМ!$D$33:$D$776,СВЦЭМ!$A$33:$A$776,$A72,СВЦЭМ!$B$33:$B$776,V$47)+'СЕТ СН'!$G$11+СВЦЭМ!$D$10+'СЕТ СН'!$G$6-'СЕТ СН'!$G$23</f>
        <v>1377.0089391899999</v>
      </c>
      <c r="W72" s="36">
        <f>SUMIFS(СВЦЭМ!$D$33:$D$776,СВЦЭМ!$A$33:$A$776,$A72,СВЦЭМ!$B$33:$B$776,W$47)+'СЕТ СН'!$G$11+СВЦЭМ!$D$10+'СЕТ СН'!$G$6-'СЕТ СН'!$G$23</f>
        <v>1376.1632460899998</v>
      </c>
      <c r="X72" s="36">
        <f>SUMIFS(СВЦЭМ!$D$33:$D$776,СВЦЭМ!$A$33:$A$776,$A72,СВЦЭМ!$B$33:$B$776,X$47)+'СЕТ СН'!$G$11+СВЦЭМ!$D$10+'СЕТ СН'!$G$6-'СЕТ СН'!$G$23</f>
        <v>1380.8364521399999</v>
      </c>
      <c r="Y72" s="36">
        <f>SUMIFS(СВЦЭМ!$D$33:$D$776,СВЦЭМ!$A$33:$A$776,$A72,СВЦЭМ!$B$33:$B$776,Y$47)+'СЕТ СН'!$G$11+СВЦЭМ!$D$10+'СЕТ СН'!$G$6-'СЕТ СН'!$G$23</f>
        <v>1433.9329234299998</v>
      </c>
    </row>
    <row r="73" spans="1:26" ht="15.75" x14ac:dyDescent="0.2">
      <c r="A73" s="35">
        <f t="shared" si="1"/>
        <v>43947</v>
      </c>
      <c r="B73" s="36">
        <f>SUMIFS(СВЦЭМ!$D$33:$D$776,СВЦЭМ!$A$33:$A$776,$A73,СВЦЭМ!$B$33:$B$776,B$47)+'СЕТ СН'!$G$11+СВЦЭМ!$D$10+'СЕТ СН'!$G$6-'СЕТ СН'!$G$23</f>
        <v>1536.0579774199998</v>
      </c>
      <c r="C73" s="36">
        <f>SUMIFS(СВЦЭМ!$D$33:$D$776,СВЦЭМ!$A$33:$A$776,$A73,СВЦЭМ!$B$33:$B$776,C$47)+'СЕТ СН'!$G$11+СВЦЭМ!$D$10+'СЕТ СН'!$G$6-'СЕТ СН'!$G$23</f>
        <v>1535.17899188</v>
      </c>
      <c r="D73" s="36">
        <f>SUMIFS(СВЦЭМ!$D$33:$D$776,СВЦЭМ!$A$33:$A$776,$A73,СВЦЭМ!$B$33:$B$776,D$47)+'СЕТ СН'!$G$11+СВЦЭМ!$D$10+'СЕТ СН'!$G$6-'СЕТ СН'!$G$23</f>
        <v>1517.47838901</v>
      </c>
      <c r="E73" s="36">
        <f>SUMIFS(СВЦЭМ!$D$33:$D$776,СВЦЭМ!$A$33:$A$776,$A73,СВЦЭМ!$B$33:$B$776,E$47)+'СЕТ СН'!$G$11+СВЦЭМ!$D$10+'СЕТ СН'!$G$6-'СЕТ СН'!$G$23</f>
        <v>1511.6712910299998</v>
      </c>
      <c r="F73" s="36">
        <f>SUMIFS(СВЦЭМ!$D$33:$D$776,СВЦЭМ!$A$33:$A$776,$A73,СВЦЭМ!$B$33:$B$776,F$47)+'СЕТ СН'!$G$11+СВЦЭМ!$D$10+'СЕТ СН'!$G$6-'СЕТ СН'!$G$23</f>
        <v>1506.8768030899998</v>
      </c>
      <c r="G73" s="36">
        <f>SUMIFS(СВЦЭМ!$D$33:$D$776,СВЦЭМ!$A$33:$A$776,$A73,СВЦЭМ!$B$33:$B$776,G$47)+'СЕТ СН'!$G$11+СВЦЭМ!$D$10+'СЕТ СН'!$G$6-'СЕТ СН'!$G$23</f>
        <v>1510.59553697</v>
      </c>
      <c r="H73" s="36">
        <f>SUMIFS(СВЦЭМ!$D$33:$D$776,СВЦЭМ!$A$33:$A$776,$A73,СВЦЭМ!$B$33:$B$776,H$47)+'СЕТ СН'!$G$11+СВЦЭМ!$D$10+'СЕТ СН'!$G$6-'СЕТ СН'!$G$23</f>
        <v>1517.2473402999999</v>
      </c>
      <c r="I73" s="36">
        <f>SUMIFS(СВЦЭМ!$D$33:$D$776,СВЦЭМ!$A$33:$A$776,$A73,СВЦЭМ!$B$33:$B$776,I$47)+'СЕТ СН'!$G$11+СВЦЭМ!$D$10+'СЕТ СН'!$G$6-'СЕТ СН'!$G$23</f>
        <v>1521.2068464499998</v>
      </c>
      <c r="J73" s="36">
        <f>SUMIFS(СВЦЭМ!$D$33:$D$776,СВЦЭМ!$A$33:$A$776,$A73,СВЦЭМ!$B$33:$B$776,J$47)+'СЕТ СН'!$G$11+СВЦЭМ!$D$10+'СЕТ СН'!$G$6-'СЕТ СН'!$G$23</f>
        <v>1433.47820626</v>
      </c>
      <c r="K73" s="36">
        <f>SUMIFS(СВЦЭМ!$D$33:$D$776,СВЦЭМ!$A$33:$A$776,$A73,СВЦЭМ!$B$33:$B$776,K$47)+'СЕТ СН'!$G$11+СВЦЭМ!$D$10+'СЕТ СН'!$G$6-'СЕТ СН'!$G$23</f>
        <v>1387.11805439</v>
      </c>
      <c r="L73" s="36">
        <f>SUMIFS(СВЦЭМ!$D$33:$D$776,СВЦЭМ!$A$33:$A$776,$A73,СВЦЭМ!$B$33:$B$776,L$47)+'СЕТ СН'!$G$11+СВЦЭМ!$D$10+'СЕТ СН'!$G$6-'СЕТ СН'!$G$23</f>
        <v>1371.04981987</v>
      </c>
      <c r="M73" s="36">
        <f>SUMIFS(СВЦЭМ!$D$33:$D$776,СВЦЭМ!$A$33:$A$776,$A73,СВЦЭМ!$B$33:$B$776,M$47)+'СЕТ СН'!$G$11+СВЦЭМ!$D$10+'СЕТ СН'!$G$6-'СЕТ СН'!$G$23</f>
        <v>1372.6918127399999</v>
      </c>
      <c r="N73" s="36">
        <f>SUMIFS(СВЦЭМ!$D$33:$D$776,СВЦЭМ!$A$33:$A$776,$A73,СВЦЭМ!$B$33:$B$776,N$47)+'СЕТ СН'!$G$11+СВЦЭМ!$D$10+'СЕТ СН'!$G$6-'СЕТ СН'!$G$23</f>
        <v>1377.5520826899999</v>
      </c>
      <c r="O73" s="36">
        <f>SUMIFS(СВЦЭМ!$D$33:$D$776,СВЦЭМ!$A$33:$A$776,$A73,СВЦЭМ!$B$33:$B$776,O$47)+'СЕТ СН'!$G$11+СВЦЭМ!$D$10+'СЕТ СН'!$G$6-'СЕТ СН'!$G$23</f>
        <v>1399.9648783299999</v>
      </c>
      <c r="P73" s="36">
        <f>SUMIFS(СВЦЭМ!$D$33:$D$776,СВЦЭМ!$A$33:$A$776,$A73,СВЦЭМ!$B$33:$B$776,P$47)+'СЕТ СН'!$G$11+СВЦЭМ!$D$10+'СЕТ СН'!$G$6-'СЕТ СН'!$G$23</f>
        <v>1415.4560883199999</v>
      </c>
      <c r="Q73" s="36">
        <f>SUMIFS(СВЦЭМ!$D$33:$D$776,СВЦЭМ!$A$33:$A$776,$A73,СВЦЭМ!$B$33:$B$776,Q$47)+'СЕТ СН'!$G$11+СВЦЭМ!$D$10+'СЕТ СН'!$G$6-'СЕТ СН'!$G$23</f>
        <v>1424.0255383699998</v>
      </c>
      <c r="R73" s="36">
        <f>SUMIFS(СВЦЭМ!$D$33:$D$776,СВЦЭМ!$A$33:$A$776,$A73,СВЦЭМ!$B$33:$B$776,R$47)+'СЕТ СН'!$G$11+СВЦЭМ!$D$10+'СЕТ СН'!$G$6-'СЕТ СН'!$G$23</f>
        <v>1422.6155103999999</v>
      </c>
      <c r="S73" s="36">
        <f>SUMIFS(СВЦЭМ!$D$33:$D$776,СВЦЭМ!$A$33:$A$776,$A73,СВЦЭМ!$B$33:$B$776,S$47)+'СЕТ СН'!$G$11+СВЦЭМ!$D$10+'СЕТ СН'!$G$6-'СЕТ СН'!$G$23</f>
        <v>1413.8531521299999</v>
      </c>
      <c r="T73" s="36">
        <f>SUMIFS(СВЦЭМ!$D$33:$D$776,СВЦЭМ!$A$33:$A$776,$A73,СВЦЭМ!$B$33:$B$776,T$47)+'СЕТ СН'!$G$11+СВЦЭМ!$D$10+'СЕТ СН'!$G$6-'СЕТ СН'!$G$23</f>
        <v>1388.31761177</v>
      </c>
      <c r="U73" s="36">
        <f>SUMIFS(СВЦЭМ!$D$33:$D$776,СВЦЭМ!$A$33:$A$776,$A73,СВЦЭМ!$B$33:$B$776,U$47)+'СЕТ СН'!$G$11+СВЦЭМ!$D$10+'СЕТ СН'!$G$6-'СЕТ СН'!$G$23</f>
        <v>1357.0554033399999</v>
      </c>
      <c r="V73" s="36">
        <f>SUMIFS(СВЦЭМ!$D$33:$D$776,СВЦЭМ!$A$33:$A$776,$A73,СВЦЭМ!$B$33:$B$776,V$47)+'СЕТ СН'!$G$11+СВЦЭМ!$D$10+'СЕТ СН'!$G$6-'СЕТ СН'!$G$23</f>
        <v>1339.51316821</v>
      </c>
      <c r="W73" s="36">
        <f>SUMIFS(СВЦЭМ!$D$33:$D$776,СВЦЭМ!$A$33:$A$776,$A73,СВЦЭМ!$B$33:$B$776,W$47)+'СЕТ СН'!$G$11+СВЦЭМ!$D$10+'СЕТ СН'!$G$6-'СЕТ СН'!$G$23</f>
        <v>1344.4749290499999</v>
      </c>
      <c r="X73" s="36">
        <f>SUMIFS(СВЦЭМ!$D$33:$D$776,СВЦЭМ!$A$33:$A$776,$A73,СВЦЭМ!$B$33:$B$776,X$47)+'СЕТ СН'!$G$11+СВЦЭМ!$D$10+'СЕТ СН'!$G$6-'СЕТ СН'!$G$23</f>
        <v>1372.0054613599998</v>
      </c>
      <c r="Y73" s="36">
        <f>SUMIFS(СВЦЭМ!$D$33:$D$776,СВЦЭМ!$A$33:$A$776,$A73,СВЦЭМ!$B$33:$B$776,Y$47)+'СЕТ СН'!$G$11+СВЦЭМ!$D$10+'СЕТ СН'!$G$6-'СЕТ СН'!$G$23</f>
        <v>1426.6504799699999</v>
      </c>
    </row>
    <row r="74" spans="1:26" ht="15.75" x14ac:dyDescent="0.2">
      <c r="A74" s="35">
        <f t="shared" si="1"/>
        <v>43948</v>
      </c>
      <c r="B74" s="36">
        <f>SUMIFS(СВЦЭМ!$D$33:$D$776,СВЦЭМ!$A$33:$A$776,$A74,СВЦЭМ!$B$33:$B$776,B$47)+'СЕТ СН'!$G$11+СВЦЭМ!$D$10+'СЕТ СН'!$G$6-'СЕТ СН'!$G$23</f>
        <v>1524.00367807</v>
      </c>
      <c r="C74" s="36">
        <f>SUMIFS(СВЦЭМ!$D$33:$D$776,СВЦЭМ!$A$33:$A$776,$A74,СВЦЭМ!$B$33:$B$776,C$47)+'СЕТ СН'!$G$11+СВЦЭМ!$D$10+'СЕТ СН'!$G$6-'СЕТ СН'!$G$23</f>
        <v>1518.0096972599999</v>
      </c>
      <c r="D74" s="36">
        <f>SUMIFS(СВЦЭМ!$D$33:$D$776,СВЦЭМ!$A$33:$A$776,$A74,СВЦЭМ!$B$33:$B$776,D$47)+'СЕТ СН'!$G$11+СВЦЭМ!$D$10+'СЕТ СН'!$G$6-'СЕТ СН'!$G$23</f>
        <v>1498.59164156</v>
      </c>
      <c r="E74" s="36">
        <f>SUMIFS(СВЦЭМ!$D$33:$D$776,СВЦЭМ!$A$33:$A$776,$A74,СВЦЭМ!$B$33:$B$776,E$47)+'СЕТ СН'!$G$11+СВЦЭМ!$D$10+'СЕТ СН'!$G$6-'СЕТ СН'!$G$23</f>
        <v>1483.3081498499998</v>
      </c>
      <c r="F74" s="36">
        <f>SUMIFS(СВЦЭМ!$D$33:$D$776,СВЦЭМ!$A$33:$A$776,$A74,СВЦЭМ!$B$33:$B$776,F$47)+'СЕТ СН'!$G$11+СВЦЭМ!$D$10+'СЕТ СН'!$G$6-'СЕТ СН'!$G$23</f>
        <v>1485.3787218099999</v>
      </c>
      <c r="G74" s="36">
        <f>SUMIFS(СВЦЭМ!$D$33:$D$776,СВЦЭМ!$A$33:$A$776,$A74,СВЦЭМ!$B$33:$B$776,G$47)+'СЕТ СН'!$G$11+СВЦЭМ!$D$10+'СЕТ СН'!$G$6-'СЕТ СН'!$G$23</f>
        <v>1495.7057715399999</v>
      </c>
      <c r="H74" s="36">
        <f>SUMIFS(СВЦЭМ!$D$33:$D$776,СВЦЭМ!$A$33:$A$776,$A74,СВЦЭМ!$B$33:$B$776,H$47)+'СЕТ СН'!$G$11+СВЦЭМ!$D$10+'СЕТ СН'!$G$6-'СЕТ СН'!$G$23</f>
        <v>1512.2937700399998</v>
      </c>
      <c r="I74" s="36">
        <f>SUMIFS(СВЦЭМ!$D$33:$D$776,СВЦЭМ!$A$33:$A$776,$A74,СВЦЭМ!$B$33:$B$776,I$47)+'СЕТ СН'!$G$11+СВЦЭМ!$D$10+'СЕТ СН'!$G$6-'СЕТ СН'!$G$23</f>
        <v>1497.9456597999999</v>
      </c>
      <c r="J74" s="36">
        <f>SUMIFS(СВЦЭМ!$D$33:$D$776,СВЦЭМ!$A$33:$A$776,$A74,СВЦЭМ!$B$33:$B$776,J$47)+'СЕТ СН'!$G$11+СВЦЭМ!$D$10+'СЕТ СН'!$G$6-'СЕТ СН'!$G$23</f>
        <v>1404.9233316999998</v>
      </c>
      <c r="K74" s="36">
        <f>SUMIFS(СВЦЭМ!$D$33:$D$776,СВЦЭМ!$A$33:$A$776,$A74,СВЦЭМ!$B$33:$B$776,K$47)+'СЕТ СН'!$G$11+СВЦЭМ!$D$10+'СЕТ СН'!$G$6-'СЕТ СН'!$G$23</f>
        <v>1382.09152135</v>
      </c>
      <c r="L74" s="36">
        <f>SUMIFS(СВЦЭМ!$D$33:$D$776,СВЦЭМ!$A$33:$A$776,$A74,СВЦЭМ!$B$33:$B$776,L$47)+'СЕТ СН'!$G$11+СВЦЭМ!$D$10+'СЕТ СН'!$G$6-'СЕТ СН'!$G$23</f>
        <v>1356.8803405699998</v>
      </c>
      <c r="M74" s="36">
        <f>SUMIFS(СВЦЭМ!$D$33:$D$776,СВЦЭМ!$A$33:$A$776,$A74,СВЦЭМ!$B$33:$B$776,M$47)+'СЕТ СН'!$G$11+СВЦЭМ!$D$10+'СЕТ СН'!$G$6-'СЕТ СН'!$G$23</f>
        <v>1361.1449739</v>
      </c>
      <c r="N74" s="36">
        <f>SUMIFS(СВЦЭМ!$D$33:$D$776,СВЦЭМ!$A$33:$A$776,$A74,СВЦЭМ!$B$33:$B$776,N$47)+'СЕТ СН'!$G$11+СВЦЭМ!$D$10+'СЕТ СН'!$G$6-'СЕТ СН'!$G$23</f>
        <v>1379.19782186</v>
      </c>
      <c r="O74" s="36">
        <f>SUMIFS(СВЦЭМ!$D$33:$D$776,СВЦЭМ!$A$33:$A$776,$A74,СВЦЭМ!$B$33:$B$776,O$47)+'СЕТ СН'!$G$11+СВЦЭМ!$D$10+'СЕТ СН'!$G$6-'СЕТ СН'!$G$23</f>
        <v>1401.3599250799998</v>
      </c>
      <c r="P74" s="36">
        <f>SUMIFS(СВЦЭМ!$D$33:$D$776,СВЦЭМ!$A$33:$A$776,$A74,СВЦЭМ!$B$33:$B$776,P$47)+'СЕТ СН'!$G$11+СВЦЭМ!$D$10+'СЕТ СН'!$G$6-'СЕТ СН'!$G$23</f>
        <v>1426.0881766399998</v>
      </c>
      <c r="Q74" s="36">
        <f>SUMIFS(СВЦЭМ!$D$33:$D$776,СВЦЭМ!$A$33:$A$776,$A74,СВЦЭМ!$B$33:$B$776,Q$47)+'СЕТ СН'!$G$11+СВЦЭМ!$D$10+'СЕТ СН'!$G$6-'СЕТ СН'!$G$23</f>
        <v>1441.7236236499998</v>
      </c>
      <c r="R74" s="36">
        <f>SUMIFS(СВЦЭМ!$D$33:$D$776,СВЦЭМ!$A$33:$A$776,$A74,СВЦЭМ!$B$33:$B$776,R$47)+'СЕТ СН'!$G$11+СВЦЭМ!$D$10+'СЕТ СН'!$G$6-'СЕТ СН'!$G$23</f>
        <v>1442.9694273999999</v>
      </c>
      <c r="S74" s="36">
        <f>SUMIFS(СВЦЭМ!$D$33:$D$776,СВЦЭМ!$A$33:$A$776,$A74,СВЦЭМ!$B$33:$B$776,S$47)+'СЕТ СН'!$G$11+СВЦЭМ!$D$10+'СЕТ СН'!$G$6-'СЕТ СН'!$G$23</f>
        <v>1432.16699232</v>
      </c>
      <c r="T74" s="36">
        <f>SUMIFS(СВЦЭМ!$D$33:$D$776,СВЦЭМ!$A$33:$A$776,$A74,СВЦЭМ!$B$33:$B$776,T$47)+'СЕТ СН'!$G$11+СВЦЭМ!$D$10+'СЕТ СН'!$G$6-'СЕТ СН'!$G$23</f>
        <v>1400.4629839199999</v>
      </c>
      <c r="U74" s="36">
        <f>SUMIFS(СВЦЭМ!$D$33:$D$776,СВЦЭМ!$A$33:$A$776,$A74,СВЦЭМ!$B$33:$B$776,U$47)+'СЕТ СН'!$G$11+СВЦЭМ!$D$10+'СЕТ СН'!$G$6-'СЕТ СН'!$G$23</f>
        <v>1377.2873556</v>
      </c>
      <c r="V74" s="36">
        <f>SUMIFS(СВЦЭМ!$D$33:$D$776,СВЦЭМ!$A$33:$A$776,$A74,СВЦЭМ!$B$33:$B$776,V$47)+'СЕТ СН'!$G$11+СВЦЭМ!$D$10+'СЕТ СН'!$G$6-'СЕТ СН'!$G$23</f>
        <v>1344.06709011</v>
      </c>
      <c r="W74" s="36">
        <f>SUMIFS(СВЦЭМ!$D$33:$D$776,СВЦЭМ!$A$33:$A$776,$A74,СВЦЭМ!$B$33:$B$776,W$47)+'СЕТ СН'!$G$11+СВЦЭМ!$D$10+'СЕТ СН'!$G$6-'СЕТ СН'!$G$23</f>
        <v>1348.3000946799998</v>
      </c>
      <c r="X74" s="36">
        <f>SUMIFS(СВЦЭМ!$D$33:$D$776,СВЦЭМ!$A$33:$A$776,$A74,СВЦЭМ!$B$33:$B$776,X$47)+'СЕТ СН'!$G$11+СВЦЭМ!$D$10+'СЕТ СН'!$G$6-'СЕТ СН'!$G$23</f>
        <v>1379.2415251399998</v>
      </c>
      <c r="Y74" s="36">
        <f>SUMIFS(СВЦЭМ!$D$33:$D$776,СВЦЭМ!$A$33:$A$776,$A74,СВЦЭМ!$B$33:$B$776,Y$47)+'СЕТ СН'!$G$11+СВЦЭМ!$D$10+'СЕТ СН'!$G$6-'СЕТ СН'!$G$23</f>
        <v>1422.1298114799999</v>
      </c>
    </row>
    <row r="75" spans="1:26" ht="15.75" x14ac:dyDescent="0.2">
      <c r="A75" s="35">
        <f t="shared" si="1"/>
        <v>43949</v>
      </c>
      <c r="B75" s="36">
        <f>SUMIFS(СВЦЭМ!$D$33:$D$776,СВЦЭМ!$A$33:$A$776,$A75,СВЦЭМ!$B$33:$B$776,B$47)+'СЕТ СН'!$G$11+СВЦЭМ!$D$10+'СЕТ СН'!$G$6-'СЕТ СН'!$G$23</f>
        <v>1444.9309306599998</v>
      </c>
      <c r="C75" s="36">
        <f>SUMIFS(СВЦЭМ!$D$33:$D$776,СВЦЭМ!$A$33:$A$776,$A75,СВЦЭМ!$B$33:$B$776,C$47)+'СЕТ СН'!$G$11+СВЦЭМ!$D$10+'СЕТ СН'!$G$6-'СЕТ СН'!$G$23</f>
        <v>1477.7849892699999</v>
      </c>
      <c r="D75" s="36">
        <f>SUMIFS(СВЦЭМ!$D$33:$D$776,СВЦЭМ!$A$33:$A$776,$A75,СВЦЭМ!$B$33:$B$776,D$47)+'СЕТ СН'!$G$11+СВЦЭМ!$D$10+'СЕТ СН'!$G$6-'СЕТ СН'!$G$23</f>
        <v>1527.66519761</v>
      </c>
      <c r="E75" s="36">
        <f>SUMIFS(СВЦЭМ!$D$33:$D$776,СВЦЭМ!$A$33:$A$776,$A75,СВЦЭМ!$B$33:$B$776,E$47)+'СЕТ СН'!$G$11+СВЦЭМ!$D$10+'СЕТ СН'!$G$6-'СЕТ СН'!$G$23</f>
        <v>1533.6873588899998</v>
      </c>
      <c r="F75" s="36">
        <f>SUMIFS(СВЦЭМ!$D$33:$D$776,СВЦЭМ!$A$33:$A$776,$A75,СВЦЭМ!$B$33:$B$776,F$47)+'СЕТ СН'!$G$11+СВЦЭМ!$D$10+'СЕТ СН'!$G$6-'СЕТ СН'!$G$23</f>
        <v>1529.5566858699999</v>
      </c>
      <c r="G75" s="36">
        <f>SUMIFS(СВЦЭМ!$D$33:$D$776,СВЦЭМ!$A$33:$A$776,$A75,СВЦЭМ!$B$33:$B$776,G$47)+'СЕТ СН'!$G$11+СВЦЭМ!$D$10+'СЕТ СН'!$G$6-'СЕТ СН'!$G$23</f>
        <v>1530.4406946699999</v>
      </c>
      <c r="H75" s="36">
        <f>SUMIFS(СВЦЭМ!$D$33:$D$776,СВЦЭМ!$A$33:$A$776,$A75,СВЦЭМ!$B$33:$B$776,H$47)+'СЕТ СН'!$G$11+СВЦЭМ!$D$10+'СЕТ СН'!$G$6-'СЕТ СН'!$G$23</f>
        <v>1487.59996381</v>
      </c>
      <c r="I75" s="36">
        <f>SUMIFS(СВЦЭМ!$D$33:$D$776,СВЦЭМ!$A$33:$A$776,$A75,СВЦЭМ!$B$33:$B$776,I$47)+'СЕТ СН'!$G$11+СВЦЭМ!$D$10+'СЕТ СН'!$G$6-'СЕТ СН'!$G$23</f>
        <v>1441.5755290699999</v>
      </c>
      <c r="J75" s="36">
        <f>SUMIFS(СВЦЭМ!$D$33:$D$776,СВЦЭМ!$A$33:$A$776,$A75,СВЦЭМ!$B$33:$B$776,J$47)+'СЕТ СН'!$G$11+СВЦЭМ!$D$10+'СЕТ СН'!$G$6-'СЕТ СН'!$G$23</f>
        <v>1376.6887485499999</v>
      </c>
      <c r="K75" s="36">
        <f>SUMIFS(СВЦЭМ!$D$33:$D$776,СВЦЭМ!$A$33:$A$776,$A75,СВЦЭМ!$B$33:$B$776,K$47)+'СЕТ СН'!$G$11+СВЦЭМ!$D$10+'СЕТ СН'!$G$6-'СЕТ СН'!$G$23</f>
        <v>1368.74505787</v>
      </c>
      <c r="L75" s="36">
        <f>SUMIFS(СВЦЭМ!$D$33:$D$776,СВЦЭМ!$A$33:$A$776,$A75,СВЦЭМ!$B$33:$B$776,L$47)+'СЕТ СН'!$G$11+СВЦЭМ!$D$10+'СЕТ СН'!$G$6-'СЕТ СН'!$G$23</f>
        <v>1361.47549697</v>
      </c>
      <c r="M75" s="36">
        <f>SUMIFS(СВЦЭМ!$D$33:$D$776,СВЦЭМ!$A$33:$A$776,$A75,СВЦЭМ!$B$33:$B$776,M$47)+'СЕТ СН'!$G$11+СВЦЭМ!$D$10+'СЕТ СН'!$G$6-'СЕТ СН'!$G$23</f>
        <v>1361.6859541699998</v>
      </c>
      <c r="N75" s="36">
        <f>SUMIFS(СВЦЭМ!$D$33:$D$776,СВЦЭМ!$A$33:$A$776,$A75,СВЦЭМ!$B$33:$B$776,N$47)+'СЕТ СН'!$G$11+СВЦЭМ!$D$10+'СЕТ СН'!$G$6-'СЕТ СН'!$G$23</f>
        <v>1350.6212290899998</v>
      </c>
      <c r="O75" s="36">
        <f>SUMIFS(СВЦЭМ!$D$33:$D$776,СВЦЭМ!$A$33:$A$776,$A75,СВЦЭМ!$B$33:$B$776,O$47)+'СЕТ СН'!$G$11+СВЦЭМ!$D$10+'СЕТ СН'!$G$6-'СЕТ СН'!$G$23</f>
        <v>1363.16078765</v>
      </c>
      <c r="P75" s="36">
        <f>SUMIFS(СВЦЭМ!$D$33:$D$776,СВЦЭМ!$A$33:$A$776,$A75,СВЦЭМ!$B$33:$B$776,P$47)+'СЕТ СН'!$G$11+СВЦЭМ!$D$10+'СЕТ СН'!$G$6-'СЕТ СН'!$G$23</f>
        <v>1376.70717973</v>
      </c>
      <c r="Q75" s="36">
        <f>SUMIFS(СВЦЭМ!$D$33:$D$776,СВЦЭМ!$A$33:$A$776,$A75,СВЦЭМ!$B$33:$B$776,Q$47)+'СЕТ СН'!$G$11+СВЦЭМ!$D$10+'СЕТ СН'!$G$6-'СЕТ СН'!$G$23</f>
        <v>1395.3484978399999</v>
      </c>
      <c r="R75" s="36">
        <f>SUMIFS(СВЦЭМ!$D$33:$D$776,СВЦЭМ!$A$33:$A$776,$A75,СВЦЭМ!$B$33:$B$776,R$47)+'СЕТ СН'!$G$11+СВЦЭМ!$D$10+'СЕТ СН'!$G$6-'СЕТ СН'!$G$23</f>
        <v>1391.1392518</v>
      </c>
      <c r="S75" s="36">
        <f>SUMIFS(СВЦЭМ!$D$33:$D$776,СВЦЭМ!$A$33:$A$776,$A75,СВЦЭМ!$B$33:$B$776,S$47)+'СЕТ СН'!$G$11+СВЦЭМ!$D$10+'СЕТ СН'!$G$6-'СЕТ СН'!$G$23</f>
        <v>1385.7110976899999</v>
      </c>
      <c r="T75" s="36">
        <f>SUMIFS(СВЦЭМ!$D$33:$D$776,СВЦЭМ!$A$33:$A$776,$A75,СВЦЭМ!$B$33:$B$776,T$47)+'СЕТ СН'!$G$11+СВЦЭМ!$D$10+'СЕТ СН'!$G$6-'СЕТ СН'!$G$23</f>
        <v>1369.6896812399998</v>
      </c>
      <c r="U75" s="36">
        <f>SUMIFS(СВЦЭМ!$D$33:$D$776,СВЦЭМ!$A$33:$A$776,$A75,СВЦЭМ!$B$33:$B$776,U$47)+'СЕТ СН'!$G$11+СВЦЭМ!$D$10+'СЕТ СН'!$G$6-'СЕТ СН'!$G$23</f>
        <v>1335.9800021399999</v>
      </c>
      <c r="V75" s="36">
        <f>SUMIFS(СВЦЭМ!$D$33:$D$776,СВЦЭМ!$A$33:$A$776,$A75,СВЦЭМ!$B$33:$B$776,V$47)+'СЕТ СН'!$G$11+СВЦЭМ!$D$10+'СЕТ СН'!$G$6-'СЕТ СН'!$G$23</f>
        <v>1321.0432025299999</v>
      </c>
      <c r="W75" s="36">
        <f>SUMIFS(СВЦЭМ!$D$33:$D$776,СВЦЭМ!$A$33:$A$776,$A75,СВЦЭМ!$B$33:$B$776,W$47)+'СЕТ СН'!$G$11+СВЦЭМ!$D$10+'СЕТ СН'!$G$6-'СЕТ СН'!$G$23</f>
        <v>1315.5988039599999</v>
      </c>
      <c r="X75" s="36">
        <f>SUMIFS(СВЦЭМ!$D$33:$D$776,СВЦЭМ!$A$33:$A$776,$A75,СВЦЭМ!$B$33:$B$776,X$47)+'СЕТ СН'!$G$11+СВЦЭМ!$D$10+'СЕТ СН'!$G$6-'СЕТ СН'!$G$23</f>
        <v>1319.41952709</v>
      </c>
      <c r="Y75" s="36">
        <f>SUMIFS(СВЦЭМ!$D$33:$D$776,СВЦЭМ!$A$33:$A$776,$A75,СВЦЭМ!$B$33:$B$776,Y$47)+'СЕТ СН'!$G$11+СВЦЭМ!$D$10+'СЕТ СН'!$G$6-'СЕТ СН'!$G$23</f>
        <v>1364.4095479799998</v>
      </c>
    </row>
    <row r="76" spans="1:26" ht="15.75" x14ac:dyDescent="0.2">
      <c r="A76" s="35">
        <f t="shared" si="1"/>
        <v>43950</v>
      </c>
      <c r="B76" s="36">
        <f>SUMIFS(СВЦЭМ!$D$33:$D$776,СВЦЭМ!$A$33:$A$776,$A76,СВЦЭМ!$B$33:$B$776,B$47)+'СЕТ СН'!$G$11+СВЦЭМ!$D$10+'СЕТ СН'!$G$6-'СЕТ СН'!$G$23</f>
        <v>1456.4129413999999</v>
      </c>
      <c r="C76" s="36">
        <f>SUMIFS(СВЦЭМ!$D$33:$D$776,СВЦЭМ!$A$33:$A$776,$A76,СВЦЭМ!$B$33:$B$776,C$47)+'СЕТ СН'!$G$11+СВЦЭМ!$D$10+'СЕТ СН'!$G$6-'СЕТ СН'!$G$23</f>
        <v>1507.2991296999999</v>
      </c>
      <c r="D76" s="36">
        <f>SUMIFS(СВЦЭМ!$D$33:$D$776,СВЦЭМ!$A$33:$A$776,$A76,СВЦЭМ!$B$33:$B$776,D$47)+'СЕТ СН'!$G$11+СВЦЭМ!$D$10+'СЕТ СН'!$G$6-'СЕТ СН'!$G$23</f>
        <v>1515.25966288</v>
      </c>
      <c r="E76" s="36">
        <f>SUMIFS(СВЦЭМ!$D$33:$D$776,СВЦЭМ!$A$33:$A$776,$A76,СВЦЭМ!$B$33:$B$776,E$47)+'СЕТ СН'!$G$11+СВЦЭМ!$D$10+'СЕТ СН'!$G$6-'СЕТ СН'!$G$23</f>
        <v>1522.2181226299999</v>
      </c>
      <c r="F76" s="36">
        <f>SUMIFS(СВЦЭМ!$D$33:$D$776,СВЦЭМ!$A$33:$A$776,$A76,СВЦЭМ!$B$33:$B$776,F$47)+'СЕТ СН'!$G$11+СВЦЭМ!$D$10+'СЕТ СН'!$G$6-'СЕТ СН'!$G$23</f>
        <v>1523.2371372999999</v>
      </c>
      <c r="G76" s="36">
        <f>SUMIFS(СВЦЭМ!$D$33:$D$776,СВЦЭМ!$A$33:$A$776,$A76,СВЦЭМ!$B$33:$B$776,G$47)+'СЕТ СН'!$G$11+СВЦЭМ!$D$10+'СЕТ СН'!$G$6-'СЕТ СН'!$G$23</f>
        <v>1522.3479182999999</v>
      </c>
      <c r="H76" s="36">
        <f>SUMIFS(СВЦЭМ!$D$33:$D$776,СВЦЭМ!$A$33:$A$776,$A76,СВЦЭМ!$B$33:$B$776,H$47)+'СЕТ СН'!$G$11+СВЦЭМ!$D$10+'СЕТ СН'!$G$6-'СЕТ СН'!$G$23</f>
        <v>1506.0176401399999</v>
      </c>
      <c r="I76" s="36">
        <f>SUMIFS(СВЦЭМ!$D$33:$D$776,СВЦЭМ!$A$33:$A$776,$A76,СВЦЭМ!$B$33:$B$776,I$47)+'СЕТ СН'!$G$11+СВЦЭМ!$D$10+'СЕТ СН'!$G$6-'СЕТ СН'!$G$23</f>
        <v>1457.1126475799999</v>
      </c>
      <c r="J76" s="36">
        <f>SUMIFS(СВЦЭМ!$D$33:$D$776,СВЦЭМ!$A$33:$A$776,$A76,СВЦЭМ!$B$33:$B$776,J$47)+'СЕТ СН'!$G$11+СВЦЭМ!$D$10+'СЕТ СН'!$G$6-'СЕТ СН'!$G$23</f>
        <v>1438.74958829</v>
      </c>
      <c r="K76" s="36">
        <f>SUMIFS(СВЦЭМ!$D$33:$D$776,СВЦЭМ!$A$33:$A$776,$A76,СВЦЭМ!$B$33:$B$776,K$47)+'СЕТ СН'!$G$11+СВЦЭМ!$D$10+'СЕТ СН'!$G$6-'СЕТ СН'!$G$23</f>
        <v>1419.3044612499998</v>
      </c>
      <c r="L76" s="36">
        <f>SUMIFS(СВЦЭМ!$D$33:$D$776,СВЦЭМ!$A$33:$A$776,$A76,СВЦЭМ!$B$33:$B$776,L$47)+'СЕТ СН'!$G$11+СВЦЭМ!$D$10+'СЕТ СН'!$G$6-'СЕТ СН'!$G$23</f>
        <v>1410.9442806299999</v>
      </c>
      <c r="M76" s="36">
        <f>SUMIFS(СВЦЭМ!$D$33:$D$776,СВЦЭМ!$A$33:$A$776,$A76,СВЦЭМ!$B$33:$B$776,M$47)+'СЕТ СН'!$G$11+СВЦЭМ!$D$10+'СЕТ СН'!$G$6-'СЕТ СН'!$G$23</f>
        <v>1414.1135796599999</v>
      </c>
      <c r="N76" s="36">
        <f>SUMIFS(СВЦЭМ!$D$33:$D$776,СВЦЭМ!$A$33:$A$776,$A76,СВЦЭМ!$B$33:$B$776,N$47)+'СЕТ СН'!$G$11+СВЦЭМ!$D$10+'СЕТ СН'!$G$6-'СЕТ СН'!$G$23</f>
        <v>1406.7467497199998</v>
      </c>
      <c r="O76" s="36">
        <f>SUMIFS(СВЦЭМ!$D$33:$D$776,СВЦЭМ!$A$33:$A$776,$A76,СВЦЭМ!$B$33:$B$776,O$47)+'СЕТ СН'!$G$11+СВЦЭМ!$D$10+'СЕТ СН'!$G$6-'СЕТ СН'!$G$23</f>
        <v>1423.4088004099999</v>
      </c>
      <c r="P76" s="36">
        <f>SUMIFS(СВЦЭМ!$D$33:$D$776,СВЦЭМ!$A$33:$A$776,$A76,СВЦЭМ!$B$33:$B$776,P$47)+'СЕТ СН'!$G$11+СВЦЭМ!$D$10+'СЕТ СН'!$G$6-'СЕТ СН'!$G$23</f>
        <v>1437.9575766099999</v>
      </c>
      <c r="Q76" s="36">
        <f>SUMIFS(СВЦЭМ!$D$33:$D$776,СВЦЭМ!$A$33:$A$776,$A76,СВЦЭМ!$B$33:$B$776,Q$47)+'СЕТ СН'!$G$11+СВЦЭМ!$D$10+'СЕТ СН'!$G$6-'СЕТ СН'!$G$23</f>
        <v>1437.6733952</v>
      </c>
      <c r="R76" s="36">
        <f>SUMIFS(СВЦЭМ!$D$33:$D$776,СВЦЭМ!$A$33:$A$776,$A76,СВЦЭМ!$B$33:$B$776,R$47)+'СЕТ СН'!$G$11+СВЦЭМ!$D$10+'СЕТ СН'!$G$6-'СЕТ СН'!$G$23</f>
        <v>1429.8848286399998</v>
      </c>
      <c r="S76" s="36">
        <f>SUMIFS(СВЦЭМ!$D$33:$D$776,СВЦЭМ!$A$33:$A$776,$A76,СВЦЭМ!$B$33:$B$776,S$47)+'СЕТ СН'!$G$11+СВЦЭМ!$D$10+'СЕТ СН'!$G$6-'СЕТ СН'!$G$23</f>
        <v>1429.9061387099998</v>
      </c>
      <c r="T76" s="36">
        <f>SUMIFS(СВЦЭМ!$D$33:$D$776,СВЦЭМ!$A$33:$A$776,$A76,СВЦЭМ!$B$33:$B$776,T$47)+'СЕТ СН'!$G$11+СВЦЭМ!$D$10+'СЕТ СН'!$G$6-'СЕТ СН'!$G$23</f>
        <v>1414.94985802</v>
      </c>
      <c r="U76" s="36">
        <f>SUMIFS(СВЦЭМ!$D$33:$D$776,СВЦЭМ!$A$33:$A$776,$A76,СВЦЭМ!$B$33:$B$776,U$47)+'СЕТ СН'!$G$11+СВЦЭМ!$D$10+'СЕТ СН'!$G$6-'СЕТ СН'!$G$23</f>
        <v>1364.2899728799998</v>
      </c>
      <c r="V76" s="36">
        <f>SUMIFS(СВЦЭМ!$D$33:$D$776,СВЦЭМ!$A$33:$A$776,$A76,СВЦЭМ!$B$33:$B$776,V$47)+'СЕТ СН'!$G$11+СВЦЭМ!$D$10+'СЕТ СН'!$G$6-'СЕТ СН'!$G$23</f>
        <v>1365.4285688099999</v>
      </c>
      <c r="W76" s="36">
        <f>SUMIFS(СВЦЭМ!$D$33:$D$776,СВЦЭМ!$A$33:$A$776,$A76,СВЦЭМ!$B$33:$B$776,W$47)+'СЕТ СН'!$G$11+СВЦЭМ!$D$10+'СЕТ СН'!$G$6-'СЕТ СН'!$G$23</f>
        <v>1400.0499356399998</v>
      </c>
      <c r="X76" s="36">
        <f>SUMIFS(СВЦЭМ!$D$33:$D$776,СВЦЭМ!$A$33:$A$776,$A76,СВЦЭМ!$B$33:$B$776,X$47)+'СЕТ СН'!$G$11+СВЦЭМ!$D$10+'СЕТ СН'!$G$6-'СЕТ СН'!$G$23</f>
        <v>1427.2706402699998</v>
      </c>
      <c r="Y76" s="36">
        <f>SUMIFS(СВЦЭМ!$D$33:$D$776,СВЦЭМ!$A$33:$A$776,$A76,СВЦЭМ!$B$33:$B$776,Y$47)+'СЕТ СН'!$G$11+СВЦЭМ!$D$10+'СЕТ СН'!$G$6-'СЕТ СН'!$G$23</f>
        <v>1421.3144566199999</v>
      </c>
    </row>
    <row r="77" spans="1:26" ht="15.75" x14ac:dyDescent="0.2">
      <c r="A77" s="35">
        <f t="shared" si="1"/>
        <v>43951</v>
      </c>
      <c r="B77" s="36">
        <f>SUMIFS(СВЦЭМ!$D$33:$D$776,СВЦЭМ!$A$33:$A$776,$A77,СВЦЭМ!$B$33:$B$776,B$47)+'СЕТ СН'!$G$11+СВЦЭМ!$D$10+'СЕТ СН'!$G$6-'СЕТ СН'!$G$23</f>
        <v>1518.2483757299999</v>
      </c>
      <c r="C77" s="36">
        <f>SUMIFS(СВЦЭМ!$D$33:$D$776,СВЦЭМ!$A$33:$A$776,$A77,СВЦЭМ!$B$33:$B$776,C$47)+'СЕТ СН'!$G$11+СВЦЭМ!$D$10+'СЕТ СН'!$G$6-'СЕТ СН'!$G$23</f>
        <v>1490.2271094099999</v>
      </c>
      <c r="D77" s="36">
        <f>SUMIFS(СВЦЭМ!$D$33:$D$776,СВЦЭМ!$A$33:$A$776,$A77,СВЦЭМ!$B$33:$B$776,D$47)+'СЕТ СН'!$G$11+СВЦЭМ!$D$10+'СЕТ СН'!$G$6-'СЕТ СН'!$G$23</f>
        <v>1502.9652364199999</v>
      </c>
      <c r="E77" s="36">
        <f>SUMIFS(СВЦЭМ!$D$33:$D$776,СВЦЭМ!$A$33:$A$776,$A77,СВЦЭМ!$B$33:$B$776,E$47)+'СЕТ СН'!$G$11+СВЦЭМ!$D$10+'СЕТ СН'!$G$6-'СЕТ СН'!$G$23</f>
        <v>1495.0799783</v>
      </c>
      <c r="F77" s="36">
        <f>SUMIFS(СВЦЭМ!$D$33:$D$776,СВЦЭМ!$A$33:$A$776,$A77,СВЦЭМ!$B$33:$B$776,F$47)+'СЕТ СН'!$G$11+СВЦЭМ!$D$10+'СЕТ СН'!$G$6-'СЕТ СН'!$G$23</f>
        <v>1537.7819338199999</v>
      </c>
      <c r="G77" s="36">
        <f>SUMIFS(СВЦЭМ!$D$33:$D$776,СВЦЭМ!$A$33:$A$776,$A77,СВЦЭМ!$B$33:$B$776,G$47)+'СЕТ СН'!$G$11+СВЦЭМ!$D$10+'СЕТ СН'!$G$6-'СЕТ СН'!$G$23</f>
        <v>1547.4941519199999</v>
      </c>
      <c r="H77" s="36">
        <f>SUMIFS(СВЦЭМ!$D$33:$D$776,СВЦЭМ!$A$33:$A$776,$A77,СВЦЭМ!$B$33:$B$776,H$47)+'СЕТ СН'!$G$11+СВЦЭМ!$D$10+'СЕТ СН'!$G$6-'СЕТ СН'!$G$23</f>
        <v>1528.6844460599998</v>
      </c>
      <c r="I77" s="36">
        <f>SUMIFS(СВЦЭМ!$D$33:$D$776,СВЦЭМ!$A$33:$A$776,$A77,СВЦЭМ!$B$33:$B$776,I$47)+'СЕТ СН'!$G$11+СВЦЭМ!$D$10+'СЕТ СН'!$G$6-'СЕТ СН'!$G$23</f>
        <v>1482.19983022</v>
      </c>
      <c r="J77" s="36">
        <f>SUMIFS(СВЦЭМ!$D$33:$D$776,СВЦЭМ!$A$33:$A$776,$A77,СВЦЭМ!$B$33:$B$776,J$47)+'СЕТ СН'!$G$11+СВЦЭМ!$D$10+'СЕТ СН'!$G$6-'СЕТ СН'!$G$23</f>
        <v>1378.4765268399999</v>
      </c>
      <c r="K77" s="36">
        <f>SUMIFS(СВЦЭМ!$D$33:$D$776,СВЦЭМ!$A$33:$A$776,$A77,СВЦЭМ!$B$33:$B$776,K$47)+'СЕТ СН'!$G$11+СВЦЭМ!$D$10+'СЕТ СН'!$G$6-'СЕТ СН'!$G$23</f>
        <v>1364.1201531699999</v>
      </c>
      <c r="L77" s="36">
        <f>SUMIFS(СВЦЭМ!$D$33:$D$776,СВЦЭМ!$A$33:$A$776,$A77,СВЦЭМ!$B$33:$B$776,L$47)+'СЕТ СН'!$G$11+СВЦЭМ!$D$10+'СЕТ СН'!$G$6-'СЕТ СН'!$G$23</f>
        <v>1347.6177232999999</v>
      </c>
      <c r="M77" s="36">
        <f>SUMIFS(СВЦЭМ!$D$33:$D$776,СВЦЭМ!$A$33:$A$776,$A77,СВЦЭМ!$B$33:$B$776,M$47)+'СЕТ СН'!$G$11+СВЦЭМ!$D$10+'СЕТ СН'!$G$6-'СЕТ СН'!$G$23</f>
        <v>1346.7513945199998</v>
      </c>
      <c r="N77" s="36">
        <f>SUMIFS(СВЦЭМ!$D$33:$D$776,СВЦЭМ!$A$33:$A$776,$A77,СВЦЭМ!$B$33:$B$776,N$47)+'СЕТ СН'!$G$11+СВЦЭМ!$D$10+'СЕТ СН'!$G$6-'СЕТ СН'!$G$23</f>
        <v>1356.98883785</v>
      </c>
      <c r="O77" s="36">
        <f>SUMIFS(СВЦЭМ!$D$33:$D$776,СВЦЭМ!$A$33:$A$776,$A77,СВЦЭМ!$B$33:$B$776,O$47)+'СЕТ СН'!$G$11+СВЦЭМ!$D$10+'СЕТ СН'!$G$6-'СЕТ СН'!$G$23</f>
        <v>1374.2977691199999</v>
      </c>
      <c r="P77" s="36">
        <f>SUMIFS(СВЦЭМ!$D$33:$D$776,СВЦЭМ!$A$33:$A$776,$A77,СВЦЭМ!$B$33:$B$776,P$47)+'СЕТ СН'!$G$11+СВЦЭМ!$D$10+'СЕТ СН'!$G$6-'СЕТ СН'!$G$23</f>
        <v>1383.0191564499999</v>
      </c>
      <c r="Q77" s="36">
        <f>SUMIFS(СВЦЭМ!$D$33:$D$776,СВЦЭМ!$A$33:$A$776,$A77,СВЦЭМ!$B$33:$B$776,Q$47)+'СЕТ СН'!$G$11+СВЦЭМ!$D$10+'СЕТ СН'!$G$6-'СЕТ СН'!$G$23</f>
        <v>1390.4749573399999</v>
      </c>
      <c r="R77" s="36">
        <f>SUMIFS(СВЦЭМ!$D$33:$D$776,СВЦЭМ!$A$33:$A$776,$A77,СВЦЭМ!$B$33:$B$776,R$47)+'СЕТ СН'!$G$11+СВЦЭМ!$D$10+'СЕТ СН'!$G$6-'СЕТ СН'!$G$23</f>
        <v>1393.9552639199999</v>
      </c>
      <c r="S77" s="36">
        <f>SUMIFS(СВЦЭМ!$D$33:$D$776,СВЦЭМ!$A$33:$A$776,$A77,СВЦЭМ!$B$33:$B$776,S$47)+'СЕТ СН'!$G$11+СВЦЭМ!$D$10+'СЕТ СН'!$G$6-'СЕТ СН'!$G$23</f>
        <v>1392.55233039</v>
      </c>
      <c r="T77" s="36">
        <f>SUMIFS(СВЦЭМ!$D$33:$D$776,СВЦЭМ!$A$33:$A$776,$A77,СВЦЭМ!$B$33:$B$776,T$47)+'СЕТ СН'!$G$11+СВЦЭМ!$D$10+'СЕТ СН'!$G$6-'СЕТ СН'!$G$23</f>
        <v>1375.2857473699999</v>
      </c>
      <c r="U77" s="36">
        <f>SUMIFS(СВЦЭМ!$D$33:$D$776,СВЦЭМ!$A$33:$A$776,$A77,СВЦЭМ!$B$33:$B$776,U$47)+'СЕТ СН'!$G$11+СВЦЭМ!$D$10+'СЕТ СН'!$G$6-'СЕТ СН'!$G$23</f>
        <v>1347.6864386</v>
      </c>
      <c r="V77" s="36">
        <f>SUMIFS(СВЦЭМ!$D$33:$D$776,СВЦЭМ!$A$33:$A$776,$A77,СВЦЭМ!$B$33:$B$776,V$47)+'СЕТ СН'!$G$11+СВЦЭМ!$D$10+'СЕТ СН'!$G$6-'СЕТ СН'!$G$23</f>
        <v>1317.1530356399999</v>
      </c>
      <c r="W77" s="36">
        <f>SUMIFS(СВЦЭМ!$D$33:$D$776,СВЦЭМ!$A$33:$A$776,$A77,СВЦЭМ!$B$33:$B$776,W$47)+'СЕТ СН'!$G$11+СВЦЭМ!$D$10+'СЕТ СН'!$G$6-'СЕТ СН'!$G$23</f>
        <v>1321.00173376</v>
      </c>
      <c r="X77" s="36">
        <f>SUMIFS(СВЦЭМ!$D$33:$D$776,СВЦЭМ!$A$33:$A$776,$A77,СВЦЭМ!$B$33:$B$776,X$47)+'СЕТ СН'!$G$11+СВЦЭМ!$D$10+'СЕТ СН'!$G$6-'СЕТ СН'!$G$23</f>
        <v>1360.43473606</v>
      </c>
      <c r="Y77" s="36">
        <f>SUMIFS(СВЦЭМ!$D$33:$D$776,СВЦЭМ!$A$33:$A$776,$A77,СВЦЭМ!$B$33:$B$776,Y$47)+'СЕТ СН'!$G$11+СВЦЭМ!$D$10+'СЕТ СН'!$G$6-'СЕТ СН'!$G$23</f>
        <v>1392.0460161899998</v>
      </c>
    </row>
    <row r="78" spans="1:26" ht="15.75" hidden="1" x14ac:dyDescent="0.2">
      <c r="A78" s="35">
        <f t="shared" si="1"/>
        <v>43952</v>
      </c>
      <c r="B78" s="36">
        <f>SUMIFS(СВЦЭМ!$D$33:$D$776,СВЦЭМ!$A$33:$A$776,$A78,СВЦЭМ!$B$33:$B$776,B$47)+'СЕТ СН'!$G$11+СВЦЭМ!$D$10+'СЕТ СН'!$G$6-'СЕТ СН'!$G$23</f>
        <v>186.29875112000002</v>
      </c>
      <c r="C78" s="36">
        <f>SUMIFS(СВЦЭМ!$D$33:$D$776,СВЦЭМ!$A$33:$A$776,$A78,СВЦЭМ!$B$33:$B$776,C$47)+'СЕТ СН'!$G$11+СВЦЭМ!$D$10+'СЕТ СН'!$G$6-'СЕТ СН'!$G$23</f>
        <v>186.29875112000002</v>
      </c>
      <c r="D78" s="36">
        <f>SUMIFS(СВЦЭМ!$D$33:$D$776,СВЦЭМ!$A$33:$A$776,$A78,СВЦЭМ!$B$33:$B$776,D$47)+'СЕТ СН'!$G$11+СВЦЭМ!$D$10+'СЕТ СН'!$G$6-'СЕТ СН'!$G$23</f>
        <v>186.29875112000002</v>
      </c>
      <c r="E78" s="36">
        <f>SUMIFS(СВЦЭМ!$D$33:$D$776,СВЦЭМ!$A$33:$A$776,$A78,СВЦЭМ!$B$33:$B$776,E$47)+'СЕТ СН'!$G$11+СВЦЭМ!$D$10+'СЕТ СН'!$G$6-'СЕТ СН'!$G$23</f>
        <v>186.29875112000002</v>
      </c>
      <c r="F78" s="36">
        <f>SUMIFS(СВЦЭМ!$D$33:$D$776,СВЦЭМ!$A$33:$A$776,$A78,СВЦЭМ!$B$33:$B$776,F$47)+'СЕТ СН'!$G$11+СВЦЭМ!$D$10+'СЕТ СН'!$G$6-'СЕТ СН'!$G$23</f>
        <v>186.29875112000002</v>
      </c>
      <c r="G78" s="36">
        <f>SUMIFS(СВЦЭМ!$D$33:$D$776,СВЦЭМ!$A$33:$A$776,$A78,СВЦЭМ!$B$33:$B$776,G$47)+'СЕТ СН'!$G$11+СВЦЭМ!$D$10+'СЕТ СН'!$G$6-'СЕТ СН'!$G$23</f>
        <v>186.29875112000002</v>
      </c>
      <c r="H78" s="36">
        <f>SUMIFS(СВЦЭМ!$D$33:$D$776,СВЦЭМ!$A$33:$A$776,$A78,СВЦЭМ!$B$33:$B$776,H$47)+'СЕТ СН'!$G$11+СВЦЭМ!$D$10+'СЕТ СН'!$G$6-'СЕТ СН'!$G$23</f>
        <v>186.29875112000002</v>
      </c>
      <c r="I78" s="36">
        <f>SUMIFS(СВЦЭМ!$D$33:$D$776,СВЦЭМ!$A$33:$A$776,$A78,СВЦЭМ!$B$33:$B$776,I$47)+'СЕТ СН'!$G$11+СВЦЭМ!$D$10+'СЕТ СН'!$G$6-'СЕТ СН'!$G$23</f>
        <v>186.29875112000002</v>
      </c>
      <c r="J78" s="36">
        <f>SUMIFS(СВЦЭМ!$D$33:$D$776,СВЦЭМ!$A$33:$A$776,$A78,СВЦЭМ!$B$33:$B$776,J$47)+'СЕТ СН'!$G$11+СВЦЭМ!$D$10+'СЕТ СН'!$G$6-'СЕТ СН'!$G$23</f>
        <v>186.29875112000002</v>
      </c>
      <c r="K78" s="36">
        <f>SUMIFS(СВЦЭМ!$D$33:$D$776,СВЦЭМ!$A$33:$A$776,$A78,СВЦЭМ!$B$33:$B$776,K$47)+'СЕТ СН'!$G$11+СВЦЭМ!$D$10+'СЕТ СН'!$G$6-'СЕТ СН'!$G$23</f>
        <v>186.29875112000002</v>
      </c>
      <c r="L78" s="36">
        <f>SUMIFS(СВЦЭМ!$D$33:$D$776,СВЦЭМ!$A$33:$A$776,$A78,СВЦЭМ!$B$33:$B$776,L$47)+'СЕТ СН'!$G$11+СВЦЭМ!$D$10+'СЕТ СН'!$G$6-'СЕТ СН'!$G$23</f>
        <v>186.29875112000002</v>
      </c>
      <c r="M78" s="36">
        <f>SUMIFS(СВЦЭМ!$D$33:$D$776,СВЦЭМ!$A$33:$A$776,$A78,СВЦЭМ!$B$33:$B$776,M$47)+'СЕТ СН'!$G$11+СВЦЭМ!$D$10+'СЕТ СН'!$G$6-'СЕТ СН'!$G$23</f>
        <v>186.29875112000002</v>
      </c>
      <c r="N78" s="36">
        <f>SUMIFS(СВЦЭМ!$D$33:$D$776,СВЦЭМ!$A$33:$A$776,$A78,СВЦЭМ!$B$33:$B$776,N$47)+'СЕТ СН'!$G$11+СВЦЭМ!$D$10+'СЕТ СН'!$G$6-'СЕТ СН'!$G$23</f>
        <v>186.29875112000002</v>
      </c>
      <c r="O78" s="36">
        <f>SUMIFS(СВЦЭМ!$D$33:$D$776,СВЦЭМ!$A$33:$A$776,$A78,СВЦЭМ!$B$33:$B$776,O$47)+'СЕТ СН'!$G$11+СВЦЭМ!$D$10+'СЕТ СН'!$G$6-'СЕТ СН'!$G$23</f>
        <v>186.29875112000002</v>
      </c>
      <c r="P78" s="36">
        <f>SUMIFS(СВЦЭМ!$D$33:$D$776,СВЦЭМ!$A$33:$A$776,$A78,СВЦЭМ!$B$33:$B$776,P$47)+'СЕТ СН'!$G$11+СВЦЭМ!$D$10+'СЕТ СН'!$G$6-'СЕТ СН'!$G$23</f>
        <v>186.29875112000002</v>
      </c>
      <c r="Q78" s="36">
        <f>SUMIFS(СВЦЭМ!$D$33:$D$776,СВЦЭМ!$A$33:$A$776,$A78,СВЦЭМ!$B$33:$B$776,Q$47)+'СЕТ СН'!$G$11+СВЦЭМ!$D$10+'СЕТ СН'!$G$6-'СЕТ СН'!$G$23</f>
        <v>186.29875112000002</v>
      </c>
      <c r="R78" s="36">
        <f>SUMIFS(СВЦЭМ!$D$33:$D$776,СВЦЭМ!$A$33:$A$776,$A78,СВЦЭМ!$B$33:$B$776,R$47)+'СЕТ СН'!$G$11+СВЦЭМ!$D$10+'СЕТ СН'!$G$6-'СЕТ СН'!$G$23</f>
        <v>186.29875112000002</v>
      </c>
      <c r="S78" s="36">
        <f>SUMIFS(СВЦЭМ!$D$33:$D$776,СВЦЭМ!$A$33:$A$776,$A78,СВЦЭМ!$B$33:$B$776,S$47)+'СЕТ СН'!$G$11+СВЦЭМ!$D$10+'СЕТ СН'!$G$6-'СЕТ СН'!$G$23</f>
        <v>186.29875112000002</v>
      </c>
      <c r="T78" s="36">
        <f>SUMIFS(СВЦЭМ!$D$33:$D$776,СВЦЭМ!$A$33:$A$776,$A78,СВЦЭМ!$B$33:$B$776,T$47)+'СЕТ СН'!$G$11+СВЦЭМ!$D$10+'СЕТ СН'!$G$6-'СЕТ СН'!$G$23</f>
        <v>186.29875112000002</v>
      </c>
      <c r="U78" s="36">
        <f>SUMIFS(СВЦЭМ!$D$33:$D$776,СВЦЭМ!$A$33:$A$776,$A78,СВЦЭМ!$B$33:$B$776,U$47)+'СЕТ СН'!$G$11+СВЦЭМ!$D$10+'СЕТ СН'!$G$6-'СЕТ СН'!$G$23</f>
        <v>186.29875112000002</v>
      </c>
      <c r="V78" s="36">
        <f>SUMIFS(СВЦЭМ!$D$33:$D$776,СВЦЭМ!$A$33:$A$776,$A78,СВЦЭМ!$B$33:$B$776,V$47)+'СЕТ СН'!$G$11+СВЦЭМ!$D$10+'СЕТ СН'!$G$6-'СЕТ СН'!$G$23</f>
        <v>186.29875112000002</v>
      </c>
      <c r="W78" s="36">
        <f>SUMIFS(СВЦЭМ!$D$33:$D$776,СВЦЭМ!$A$33:$A$776,$A78,СВЦЭМ!$B$33:$B$776,W$47)+'СЕТ СН'!$G$11+СВЦЭМ!$D$10+'СЕТ СН'!$G$6-'СЕТ СН'!$G$23</f>
        <v>186.29875112000002</v>
      </c>
      <c r="X78" s="36">
        <f>SUMIFS(СВЦЭМ!$D$33:$D$776,СВЦЭМ!$A$33:$A$776,$A78,СВЦЭМ!$B$33:$B$776,X$47)+'СЕТ СН'!$G$11+СВЦЭМ!$D$10+'СЕТ СН'!$G$6-'СЕТ СН'!$G$23</f>
        <v>186.29875112000002</v>
      </c>
      <c r="Y78" s="36">
        <f>SUMIFS(СВЦЭМ!$D$33:$D$776,СВЦЭМ!$A$33:$A$776,$A78,СВЦЭМ!$B$33:$B$776,Y$47)+'СЕТ СН'!$G$11+СВЦЭМ!$D$10+'СЕТ СН'!$G$6-'СЕТ СН'!$G$23</f>
        <v>186.29875112000002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СН'!$H$11+СВЦЭМ!$D$10+'СЕТ СН'!$H$6-'СЕТ СН'!$H$23</f>
        <v>1243.8695499400001</v>
      </c>
      <c r="C84" s="36">
        <f>SUMIFS(СВЦЭМ!$D$33:$D$776,СВЦЭМ!$A$33:$A$776,$A84,СВЦЭМ!$B$33:$B$776,C$83)+'СЕТ СН'!$H$11+СВЦЭМ!$D$10+'СЕТ СН'!$H$6-'СЕТ СН'!$H$23</f>
        <v>1259.6291308699999</v>
      </c>
      <c r="D84" s="36">
        <f>SUMIFS(СВЦЭМ!$D$33:$D$776,СВЦЭМ!$A$33:$A$776,$A84,СВЦЭМ!$B$33:$B$776,D$83)+'СЕТ СН'!$H$11+СВЦЭМ!$D$10+'СЕТ СН'!$H$6-'СЕТ СН'!$H$23</f>
        <v>1264.8472884999999</v>
      </c>
      <c r="E84" s="36">
        <f>SUMIFS(СВЦЭМ!$D$33:$D$776,СВЦЭМ!$A$33:$A$776,$A84,СВЦЭМ!$B$33:$B$776,E$83)+'СЕТ СН'!$H$11+СВЦЭМ!$D$10+'СЕТ СН'!$H$6-'СЕТ СН'!$H$23</f>
        <v>1272.33139175</v>
      </c>
      <c r="F84" s="36">
        <f>SUMIFS(СВЦЭМ!$D$33:$D$776,СВЦЭМ!$A$33:$A$776,$A84,СВЦЭМ!$B$33:$B$776,F$83)+'СЕТ СН'!$H$11+СВЦЭМ!$D$10+'СЕТ СН'!$H$6-'СЕТ СН'!$H$23</f>
        <v>1323.9072660699999</v>
      </c>
      <c r="G84" s="36">
        <f>SUMIFS(СВЦЭМ!$D$33:$D$776,СВЦЭМ!$A$33:$A$776,$A84,СВЦЭМ!$B$33:$B$776,G$83)+'СЕТ СН'!$H$11+СВЦЭМ!$D$10+'СЕТ СН'!$H$6-'СЕТ СН'!$H$23</f>
        <v>1377.8849284600001</v>
      </c>
      <c r="H84" s="36">
        <f>SUMIFS(СВЦЭМ!$D$33:$D$776,СВЦЭМ!$A$33:$A$776,$A84,СВЦЭМ!$B$33:$B$776,H$83)+'СЕТ СН'!$H$11+СВЦЭМ!$D$10+'СЕТ СН'!$H$6-'СЕТ СН'!$H$23</f>
        <v>1434.8237592999999</v>
      </c>
      <c r="I84" s="36">
        <f>SUMIFS(СВЦЭМ!$D$33:$D$776,СВЦЭМ!$A$33:$A$776,$A84,СВЦЭМ!$B$33:$B$776,I$83)+'СЕТ СН'!$H$11+СВЦЭМ!$D$10+'СЕТ СН'!$H$6-'СЕТ СН'!$H$23</f>
        <v>1438.60161369</v>
      </c>
      <c r="J84" s="36">
        <f>SUMIFS(СВЦЭМ!$D$33:$D$776,СВЦЭМ!$A$33:$A$776,$A84,СВЦЭМ!$B$33:$B$776,J$83)+'СЕТ СН'!$H$11+СВЦЭМ!$D$10+'СЕТ СН'!$H$6-'СЕТ СН'!$H$23</f>
        <v>1387.8628654700001</v>
      </c>
      <c r="K84" s="36">
        <f>SUMIFS(СВЦЭМ!$D$33:$D$776,СВЦЭМ!$A$33:$A$776,$A84,СВЦЭМ!$B$33:$B$776,K$83)+'СЕТ СН'!$H$11+СВЦЭМ!$D$10+'СЕТ СН'!$H$6-'СЕТ СН'!$H$23</f>
        <v>1387.61875549</v>
      </c>
      <c r="L84" s="36">
        <f>SUMIFS(СВЦЭМ!$D$33:$D$776,СВЦЭМ!$A$33:$A$776,$A84,СВЦЭМ!$B$33:$B$776,L$83)+'СЕТ СН'!$H$11+СВЦЭМ!$D$10+'СЕТ СН'!$H$6-'СЕТ СН'!$H$23</f>
        <v>1387.5065296499999</v>
      </c>
      <c r="M84" s="36">
        <f>SUMIFS(СВЦЭМ!$D$33:$D$776,СВЦЭМ!$A$33:$A$776,$A84,СВЦЭМ!$B$33:$B$776,M$83)+'СЕТ СН'!$H$11+СВЦЭМ!$D$10+'СЕТ СН'!$H$6-'СЕТ СН'!$H$23</f>
        <v>1401.2315539399999</v>
      </c>
      <c r="N84" s="36">
        <f>SUMIFS(СВЦЭМ!$D$33:$D$776,СВЦЭМ!$A$33:$A$776,$A84,СВЦЭМ!$B$33:$B$776,N$83)+'СЕТ СН'!$H$11+СВЦЭМ!$D$10+'СЕТ СН'!$H$6-'СЕТ СН'!$H$23</f>
        <v>1424.3974152599999</v>
      </c>
      <c r="O84" s="36">
        <f>SUMIFS(СВЦЭМ!$D$33:$D$776,СВЦЭМ!$A$33:$A$776,$A84,СВЦЭМ!$B$33:$B$776,O$83)+'СЕТ СН'!$H$11+СВЦЭМ!$D$10+'СЕТ СН'!$H$6-'СЕТ СН'!$H$23</f>
        <v>1448.30246399</v>
      </c>
      <c r="P84" s="36">
        <f>SUMIFS(СВЦЭМ!$D$33:$D$776,СВЦЭМ!$A$33:$A$776,$A84,СВЦЭМ!$B$33:$B$776,P$83)+'СЕТ СН'!$H$11+СВЦЭМ!$D$10+'СЕТ СН'!$H$6-'СЕТ СН'!$H$23</f>
        <v>1421.5365996</v>
      </c>
      <c r="Q84" s="36">
        <f>SUMIFS(СВЦЭМ!$D$33:$D$776,СВЦЭМ!$A$33:$A$776,$A84,СВЦЭМ!$B$33:$B$776,Q$83)+'СЕТ СН'!$H$11+СВЦЭМ!$D$10+'СЕТ СН'!$H$6-'СЕТ СН'!$H$23</f>
        <v>1429.85939727</v>
      </c>
      <c r="R84" s="36">
        <f>SUMIFS(СВЦЭМ!$D$33:$D$776,СВЦЭМ!$A$33:$A$776,$A84,СВЦЭМ!$B$33:$B$776,R$83)+'СЕТ СН'!$H$11+СВЦЭМ!$D$10+'СЕТ СН'!$H$6-'СЕТ СН'!$H$23</f>
        <v>1431.1706792800001</v>
      </c>
      <c r="S84" s="36">
        <f>SUMIFS(СВЦЭМ!$D$33:$D$776,СВЦЭМ!$A$33:$A$776,$A84,СВЦЭМ!$B$33:$B$776,S$83)+'СЕТ СН'!$H$11+СВЦЭМ!$D$10+'СЕТ СН'!$H$6-'СЕТ СН'!$H$23</f>
        <v>1426.4941263000001</v>
      </c>
      <c r="T84" s="36">
        <f>SUMIFS(СВЦЭМ!$D$33:$D$776,СВЦЭМ!$A$33:$A$776,$A84,СВЦЭМ!$B$33:$B$776,T$83)+'СЕТ СН'!$H$11+СВЦЭМ!$D$10+'СЕТ СН'!$H$6-'СЕТ СН'!$H$23</f>
        <v>1399.9480133699999</v>
      </c>
      <c r="U84" s="36">
        <f>SUMIFS(СВЦЭМ!$D$33:$D$776,СВЦЭМ!$A$33:$A$776,$A84,СВЦЭМ!$B$33:$B$776,U$83)+'СЕТ СН'!$H$11+СВЦЭМ!$D$10+'СЕТ СН'!$H$6-'СЕТ СН'!$H$23</f>
        <v>1387.1359185900001</v>
      </c>
      <c r="V84" s="36">
        <f>SUMIFS(СВЦЭМ!$D$33:$D$776,СВЦЭМ!$A$33:$A$776,$A84,СВЦЭМ!$B$33:$B$776,V$83)+'СЕТ СН'!$H$11+СВЦЭМ!$D$10+'СЕТ СН'!$H$6-'СЕТ СН'!$H$23</f>
        <v>1367.22020273</v>
      </c>
      <c r="W84" s="36">
        <f>SUMIFS(СВЦЭМ!$D$33:$D$776,СВЦЭМ!$A$33:$A$776,$A84,СВЦЭМ!$B$33:$B$776,W$83)+'СЕТ СН'!$H$11+СВЦЭМ!$D$10+'СЕТ СН'!$H$6-'СЕТ СН'!$H$23</f>
        <v>1360.01077629</v>
      </c>
      <c r="X84" s="36">
        <f>SUMIFS(СВЦЭМ!$D$33:$D$776,СВЦЭМ!$A$33:$A$776,$A84,СВЦЭМ!$B$33:$B$776,X$83)+'СЕТ СН'!$H$11+СВЦЭМ!$D$10+'СЕТ СН'!$H$6-'СЕТ СН'!$H$23</f>
        <v>1352.5991017700001</v>
      </c>
      <c r="Y84" s="36">
        <f>SUMIFS(СВЦЭМ!$D$33:$D$776,СВЦЭМ!$A$33:$A$776,$A84,СВЦЭМ!$B$33:$B$776,Y$83)+'СЕТ СН'!$H$11+СВЦЭМ!$D$10+'СЕТ СН'!$H$6-'СЕТ СН'!$H$23</f>
        <v>1391.0649913499999</v>
      </c>
      <c r="AA84" s="45"/>
    </row>
    <row r="85" spans="1:27" ht="15.75" x14ac:dyDescent="0.2">
      <c r="A85" s="35">
        <f>A84+1</f>
        <v>43923</v>
      </c>
      <c r="B85" s="36">
        <f>SUMIFS(СВЦЭМ!$D$33:$D$776,СВЦЭМ!$A$33:$A$776,$A85,СВЦЭМ!$B$33:$B$776,B$83)+'СЕТ СН'!$H$11+СВЦЭМ!$D$10+'СЕТ СН'!$H$6-'СЕТ СН'!$H$23</f>
        <v>1374.4209468899999</v>
      </c>
      <c r="C85" s="36">
        <f>SUMIFS(СВЦЭМ!$D$33:$D$776,СВЦЭМ!$A$33:$A$776,$A85,СВЦЭМ!$B$33:$B$776,C$83)+'СЕТ СН'!$H$11+СВЦЭМ!$D$10+'СЕТ СН'!$H$6-'СЕТ СН'!$H$23</f>
        <v>1343.8602801899999</v>
      </c>
      <c r="D85" s="36">
        <f>SUMIFS(СВЦЭМ!$D$33:$D$776,СВЦЭМ!$A$33:$A$776,$A85,СВЦЭМ!$B$33:$B$776,D$83)+'СЕТ СН'!$H$11+СВЦЭМ!$D$10+'СЕТ СН'!$H$6-'СЕТ СН'!$H$23</f>
        <v>1328.0019385799999</v>
      </c>
      <c r="E85" s="36">
        <f>SUMIFS(СВЦЭМ!$D$33:$D$776,СВЦЭМ!$A$33:$A$776,$A85,СВЦЭМ!$B$33:$B$776,E$83)+'СЕТ СН'!$H$11+СВЦЭМ!$D$10+'СЕТ СН'!$H$6-'СЕТ СН'!$H$23</f>
        <v>1317.5755592799999</v>
      </c>
      <c r="F85" s="36">
        <f>SUMIFS(СВЦЭМ!$D$33:$D$776,СВЦЭМ!$A$33:$A$776,$A85,СВЦЭМ!$B$33:$B$776,F$83)+'СЕТ СН'!$H$11+СВЦЭМ!$D$10+'СЕТ СН'!$H$6-'СЕТ СН'!$H$23</f>
        <v>1313.7876152900001</v>
      </c>
      <c r="G85" s="36">
        <f>SUMIFS(СВЦЭМ!$D$33:$D$776,СВЦЭМ!$A$33:$A$776,$A85,СВЦЭМ!$B$33:$B$776,G$83)+'СЕТ СН'!$H$11+СВЦЭМ!$D$10+'СЕТ СН'!$H$6-'СЕТ СН'!$H$23</f>
        <v>1416.09219138</v>
      </c>
      <c r="H85" s="36">
        <f>SUMIFS(СВЦЭМ!$D$33:$D$776,СВЦЭМ!$A$33:$A$776,$A85,СВЦЭМ!$B$33:$B$776,H$83)+'СЕТ СН'!$H$11+СВЦЭМ!$D$10+'СЕТ СН'!$H$6-'СЕТ СН'!$H$23</f>
        <v>1462.3698392900001</v>
      </c>
      <c r="I85" s="36">
        <f>SUMIFS(СВЦЭМ!$D$33:$D$776,СВЦЭМ!$A$33:$A$776,$A85,СВЦЭМ!$B$33:$B$776,I$83)+'СЕТ СН'!$H$11+СВЦЭМ!$D$10+'СЕТ СН'!$H$6-'СЕТ СН'!$H$23</f>
        <v>1459.8224698199999</v>
      </c>
      <c r="J85" s="36">
        <f>SUMIFS(СВЦЭМ!$D$33:$D$776,СВЦЭМ!$A$33:$A$776,$A85,СВЦЭМ!$B$33:$B$776,J$83)+'СЕТ СН'!$H$11+СВЦЭМ!$D$10+'СЕТ СН'!$H$6-'СЕТ СН'!$H$23</f>
        <v>1416.8841334199999</v>
      </c>
      <c r="K85" s="36">
        <f>SUMIFS(СВЦЭМ!$D$33:$D$776,СВЦЭМ!$A$33:$A$776,$A85,СВЦЭМ!$B$33:$B$776,K$83)+'СЕТ СН'!$H$11+СВЦЭМ!$D$10+'СЕТ СН'!$H$6-'СЕТ СН'!$H$23</f>
        <v>1384.9662636</v>
      </c>
      <c r="L85" s="36">
        <f>SUMIFS(СВЦЭМ!$D$33:$D$776,СВЦЭМ!$A$33:$A$776,$A85,СВЦЭМ!$B$33:$B$776,L$83)+'СЕТ СН'!$H$11+СВЦЭМ!$D$10+'СЕТ СН'!$H$6-'СЕТ СН'!$H$23</f>
        <v>1378.6589274</v>
      </c>
      <c r="M85" s="36">
        <f>SUMIFS(СВЦЭМ!$D$33:$D$776,СВЦЭМ!$A$33:$A$776,$A85,СВЦЭМ!$B$33:$B$776,M$83)+'СЕТ СН'!$H$11+СВЦЭМ!$D$10+'СЕТ СН'!$H$6-'СЕТ СН'!$H$23</f>
        <v>1401.00338188</v>
      </c>
      <c r="N85" s="36">
        <f>SUMIFS(СВЦЭМ!$D$33:$D$776,СВЦЭМ!$A$33:$A$776,$A85,СВЦЭМ!$B$33:$B$776,N$83)+'СЕТ СН'!$H$11+СВЦЭМ!$D$10+'СЕТ СН'!$H$6-'СЕТ СН'!$H$23</f>
        <v>1423.8183235700001</v>
      </c>
      <c r="O85" s="36">
        <f>SUMIFS(СВЦЭМ!$D$33:$D$776,СВЦЭМ!$A$33:$A$776,$A85,СВЦЭМ!$B$33:$B$776,O$83)+'СЕТ СН'!$H$11+СВЦЭМ!$D$10+'СЕТ СН'!$H$6-'СЕТ СН'!$H$23</f>
        <v>1452.90784115</v>
      </c>
      <c r="P85" s="36">
        <f>SUMIFS(СВЦЭМ!$D$33:$D$776,СВЦЭМ!$A$33:$A$776,$A85,СВЦЭМ!$B$33:$B$776,P$83)+'СЕТ СН'!$H$11+СВЦЭМ!$D$10+'СЕТ СН'!$H$6-'СЕТ СН'!$H$23</f>
        <v>1405.3836732699999</v>
      </c>
      <c r="Q85" s="36">
        <f>SUMIFS(СВЦЭМ!$D$33:$D$776,СВЦЭМ!$A$33:$A$776,$A85,СВЦЭМ!$B$33:$B$776,Q$83)+'СЕТ СН'!$H$11+СВЦЭМ!$D$10+'СЕТ СН'!$H$6-'СЕТ СН'!$H$23</f>
        <v>1412.69587484</v>
      </c>
      <c r="R85" s="36">
        <f>SUMIFS(СВЦЭМ!$D$33:$D$776,СВЦЭМ!$A$33:$A$776,$A85,СВЦЭМ!$B$33:$B$776,R$83)+'СЕТ СН'!$H$11+СВЦЭМ!$D$10+'СЕТ СН'!$H$6-'СЕТ СН'!$H$23</f>
        <v>1406.8051207599999</v>
      </c>
      <c r="S85" s="36">
        <f>SUMIFS(СВЦЭМ!$D$33:$D$776,СВЦЭМ!$A$33:$A$776,$A85,СВЦЭМ!$B$33:$B$776,S$83)+'СЕТ СН'!$H$11+СВЦЭМ!$D$10+'СЕТ СН'!$H$6-'СЕТ СН'!$H$23</f>
        <v>1403.6074174600001</v>
      </c>
      <c r="T85" s="36">
        <f>SUMIFS(СВЦЭМ!$D$33:$D$776,СВЦЭМ!$A$33:$A$776,$A85,СВЦЭМ!$B$33:$B$776,T$83)+'СЕТ СН'!$H$11+СВЦЭМ!$D$10+'СЕТ СН'!$H$6-'СЕТ СН'!$H$23</f>
        <v>1376.43899812</v>
      </c>
      <c r="U85" s="36">
        <f>SUMIFS(СВЦЭМ!$D$33:$D$776,СВЦЭМ!$A$33:$A$776,$A85,СВЦЭМ!$B$33:$B$776,U$83)+'СЕТ СН'!$H$11+СВЦЭМ!$D$10+'СЕТ СН'!$H$6-'СЕТ СН'!$H$23</f>
        <v>1357.80266091</v>
      </c>
      <c r="V85" s="36">
        <f>SUMIFS(СВЦЭМ!$D$33:$D$776,СВЦЭМ!$A$33:$A$776,$A85,СВЦЭМ!$B$33:$B$776,V$83)+'СЕТ СН'!$H$11+СВЦЭМ!$D$10+'СЕТ СН'!$H$6-'СЕТ СН'!$H$23</f>
        <v>1340.55629488</v>
      </c>
      <c r="W85" s="36">
        <f>SUMIFS(СВЦЭМ!$D$33:$D$776,СВЦЭМ!$A$33:$A$776,$A85,СВЦЭМ!$B$33:$B$776,W$83)+'СЕТ СН'!$H$11+СВЦЭМ!$D$10+'СЕТ СН'!$H$6-'СЕТ СН'!$H$23</f>
        <v>1348.65015404</v>
      </c>
      <c r="X85" s="36">
        <f>SUMIFS(СВЦЭМ!$D$33:$D$776,СВЦЭМ!$A$33:$A$776,$A85,СВЦЭМ!$B$33:$B$776,X$83)+'СЕТ СН'!$H$11+СВЦЭМ!$D$10+'СЕТ СН'!$H$6-'СЕТ СН'!$H$23</f>
        <v>1355.0658496900001</v>
      </c>
      <c r="Y85" s="36">
        <f>SUMIFS(СВЦЭМ!$D$33:$D$776,СВЦЭМ!$A$33:$A$776,$A85,СВЦЭМ!$B$33:$B$776,Y$83)+'СЕТ СН'!$H$11+СВЦЭМ!$D$10+'СЕТ СН'!$H$6-'СЕТ СН'!$H$23</f>
        <v>1390.18980889</v>
      </c>
    </row>
    <row r="86" spans="1:27" ht="15.75" x14ac:dyDescent="0.2">
      <c r="A86" s="35">
        <f t="shared" ref="A86:A114" si="2">A85+1</f>
        <v>43924</v>
      </c>
      <c r="B86" s="36">
        <f>SUMIFS(СВЦЭМ!$D$33:$D$776,СВЦЭМ!$A$33:$A$776,$A86,СВЦЭМ!$B$33:$B$776,B$83)+'СЕТ СН'!$H$11+СВЦЭМ!$D$10+'СЕТ СН'!$H$6-'СЕТ СН'!$H$23</f>
        <v>1368.73143495</v>
      </c>
      <c r="C86" s="36">
        <f>SUMIFS(СВЦЭМ!$D$33:$D$776,СВЦЭМ!$A$33:$A$776,$A86,СВЦЭМ!$B$33:$B$776,C$83)+'СЕТ СН'!$H$11+СВЦЭМ!$D$10+'СЕТ СН'!$H$6-'СЕТ СН'!$H$23</f>
        <v>1420.14613194</v>
      </c>
      <c r="D86" s="36">
        <f>SUMIFS(СВЦЭМ!$D$33:$D$776,СВЦЭМ!$A$33:$A$776,$A86,СВЦЭМ!$B$33:$B$776,D$83)+'СЕТ СН'!$H$11+СВЦЭМ!$D$10+'СЕТ СН'!$H$6-'СЕТ СН'!$H$23</f>
        <v>1440.4157122700001</v>
      </c>
      <c r="E86" s="36">
        <f>SUMIFS(СВЦЭМ!$D$33:$D$776,СВЦЭМ!$A$33:$A$776,$A86,СВЦЭМ!$B$33:$B$776,E$83)+'СЕТ СН'!$H$11+СВЦЭМ!$D$10+'СЕТ СН'!$H$6-'СЕТ СН'!$H$23</f>
        <v>1433.70088781</v>
      </c>
      <c r="F86" s="36">
        <f>SUMIFS(СВЦЭМ!$D$33:$D$776,СВЦЭМ!$A$33:$A$776,$A86,СВЦЭМ!$B$33:$B$776,F$83)+'СЕТ СН'!$H$11+СВЦЭМ!$D$10+'СЕТ СН'!$H$6-'СЕТ СН'!$H$23</f>
        <v>1428.0781566200001</v>
      </c>
      <c r="G86" s="36">
        <f>SUMIFS(СВЦЭМ!$D$33:$D$776,СВЦЭМ!$A$33:$A$776,$A86,СВЦЭМ!$B$33:$B$776,G$83)+'СЕТ СН'!$H$11+СВЦЭМ!$D$10+'СЕТ СН'!$H$6-'СЕТ СН'!$H$23</f>
        <v>1429.5384629499999</v>
      </c>
      <c r="H86" s="36">
        <f>SUMIFS(СВЦЭМ!$D$33:$D$776,СВЦЭМ!$A$33:$A$776,$A86,СВЦЭМ!$B$33:$B$776,H$83)+'СЕТ СН'!$H$11+СВЦЭМ!$D$10+'СЕТ СН'!$H$6-'СЕТ СН'!$H$23</f>
        <v>1412.85608095</v>
      </c>
      <c r="I86" s="36">
        <f>SUMIFS(СВЦЭМ!$D$33:$D$776,СВЦЭМ!$A$33:$A$776,$A86,СВЦЭМ!$B$33:$B$776,I$83)+'СЕТ СН'!$H$11+СВЦЭМ!$D$10+'СЕТ СН'!$H$6-'СЕТ СН'!$H$23</f>
        <v>1386.72981381</v>
      </c>
      <c r="J86" s="36">
        <f>SUMIFS(СВЦЭМ!$D$33:$D$776,СВЦЭМ!$A$33:$A$776,$A86,СВЦЭМ!$B$33:$B$776,J$83)+'СЕТ СН'!$H$11+СВЦЭМ!$D$10+'СЕТ СН'!$H$6-'СЕТ СН'!$H$23</f>
        <v>1314.5958366099999</v>
      </c>
      <c r="K86" s="36">
        <f>SUMIFS(СВЦЭМ!$D$33:$D$776,СВЦЭМ!$A$33:$A$776,$A86,СВЦЭМ!$B$33:$B$776,K$83)+'СЕТ СН'!$H$11+СВЦЭМ!$D$10+'СЕТ СН'!$H$6-'СЕТ СН'!$H$23</f>
        <v>1318.5528129899999</v>
      </c>
      <c r="L86" s="36">
        <f>SUMIFS(СВЦЭМ!$D$33:$D$776,СВЦЭМ!$A$33:$A$776,$A86,СВЦЭМ!$B$33:$B$776,L$83)+'СЕТ СН'!$H$11+СВЦЭМ!$D$10+'СЕТ СН'!$H$6-'СЕТ СН'!$H$23</f>
        <v>1333.60290489</v>
      </c>
      <c r="M86" s="36">
        <f>SUMIFS(СВЦЭМ!$D$33:$D$776,СВЦЭМ!$A$33:$A$776,$A86,СВЦЭМ!$B$33:$B$776,M$83)+'СЕТ СН'!$H$11+СВЦЭМ!$D$10+'СЕТ СН'!$H$6-'СЕТ СН'!$H$23</f>
        <v>1336.08296111</v>
      </c>
      <c r="N86" s="36">
        <f>SUMIFS(СВЦЭМ!$D$33:$D$776,СВЦЭМ!$A$33:$A$776,$A86,СВЦЭМ!$B$33:$B$776,N$83)+'СЕТ СН'!$H$11+СВЦЭМ!$D$10+'СЕТ СН'!$H$6-'СЕТ СН'!$H$23</f>
        <v>1358.49919439</v>
      </c>
      <c r="O86" s="36">
        <f>SUMIFS(СВЦЭМ!$D$33:$D$776,СВЦЭМ!$A$33:$A$776,$A86,СВЦЭМ!$B$33:$B$776,O$83)+'СЕТ СН'!$H$11+СВЦЭМ!$D$10+'СЕТ СН'!$H$6-'СЕТ СН'!$H$23</f>
        <v>1376.30769261</v>
      </c>
      <c r="P86" s="36">
        <f>SUMIFS(СВЦЭМ!$D$33:$D$776,СВЦЭМ!$A$33:$A$776,$A86,СВЦЭМ!$B$33:$B$776,P$83)+'СЕТ СН'!$H$11+СВЦЭМ!$D$10+'СЕТ СН'!$H$6-'СЕТ СН'!$H$23</f>
        <v>1356.06926206</v>
      </c>
      <c r="Q86" s="36">
        <f>SUMIFS(СВЦЭМ!$D$33:$D$776,СВЦЭМ!$A$33:$A$776,$A86,СВЦЭМ!$B$33:$B$776,Q$83)+'СЕТ СН'!$H$11+СВЦЭМ!$D$10+'СЕТ СН'!$H$6-'СЕТ СН'!$H$23</f>
        <v>1369.6669564399999</v>
      </c>
      <c r="R86" s="36">
        <f>SUMIFS(СВЦЭМ!$D$33:$D$776,СВЦЭМ!$A$33:$A$776,$A86,СВЦЭМ!$B$33:$B$776,R$83)+'СЕТ СН'!$H$11+СВЦЭМ!$D$10+'СЕТ СН'!$H$6-'СЕТ СН'!$H$23</f>
        <v>1365.98123399</v>
      </c>
      <c r="S86" s="36">
        <f>SUMIFS(СВЦЭМ!$D$33:$D$776,СВЦЭМ!$A$33:$A$776,$A86,СВЦЭМ!$B$33:$B$776,S$83)+'СЕТ СН'!$H$11+СВЦЭМ!$D$10+'СЕТ СН'!$H$6-'СЕТ СН'!$H$23</f>
        <v>1358.2439472900001</v>
      </c>
      <c r="T86" s="36">
        <f>SUMIFS(СВЦЭМ!$D$33:$D$776,СВЦЭМ!$A$33:$A$776,$A86,СВЦЭМ!$B$33:$B$776,T$83)+'СЕТ СН'!$H$11+СВЦЭМ!$D$10+'СЕТ СН'!$H$6-'СЕТ СН'!$H$23</f>
        <v>1338.6988215700001</v>
      </c>
      <c r="U86" s="36">
        <f>SUMIFS(СВЦЭМ!$D$33:$D$776,СВЦЭМ!$A$33:$A$776,$A86,СВЦЭМ!$B$33:$B$776,U$83)+'СЕТ СН'!$H$11+СВЦЭМ!$D$10+'СЕТ СН'!$H$6-'СЕТ СН'!$H$23</f>
        <v>1310.28540047</v>
      </c>
      <c r="V86" s="36">
        <f>SUMIFS(СВЦЭМ!$D$33:$D$776,СВЦЭМ!$A$33:$A$776,$A86,СВЦЭМ!$B$33:$B$776,V$83)+'СЕТ СН'!$H$11+СВЦЭМ!$D$10+'СЕТ СН'!$H$6-'СЕТ СН'!$H$23</f>
        <v>1297.3584627999999</v>
      </c>
      <c r="W86" s="36">
        <f>SUMIFS(СВЦЭМ!$D$33:$D$776,СВЦЭМ!$A$33:$A$776,$A86,СВЦЭМ!$B$33:$B$776,W$83)+'СЕТ СН'!$H$11+СВЦЭМ!$D$10+'СЕТ СН'!$H$6-'СЕТ СН'!$H$23</f>
        <v>1305.60351128</v>
      </c>
      <c r="X86" s="36">
        <f>SUMIFS(СВЦЭМ!$D$33:$D$776,СВЦЭМ!$A$33:$A$776,$A86,СВЦЭМ!$B$33:$B$776,X$83)+'СЕТ СН'!$H$11+СВЦЭМ!$D$10+'СЕТ СН'!$H$6-'СЕТ СН'!$H$23</f>
        <v>1324.20569417</v>
      </c>
      <c r="Y86" s="36">
        <f>SUMIFS(СВЦЭМ!$D$33:$D$776,СВЦЭМ!$A$33:$A$776,$A86,СВЦЭМ!$B$33:$B$776,Y$83)+'СЕТ СН'!$H$11+СВЦЭМ!$D$10+'СЕТ СН'!$H$6-'СЕТ СН'!$H$23</f>
        <v>1366.9701743099999</v>
      </c>
    </row>
    <row r="87" spans="1:27" ht="15.75" x14ac:dyDescent="0.2">
      <c r="A87" s="35">
        <f t="shared" si="2"/>
        <v>43925</v>
      </c>
      <c r="B87" s="36">
        <f>SUMIFS(СВЦЭМ!$D$33:$D$776,СВЦЭМ!$A$33:$A$776,$A87,СВЦЭМ!$B$33:$B$776,B$83)+'СЕТ СН'!$H$11+СВЦЭМ!$D$10+'СЕТ СН'!$H$6-'СЕТ СН'!$H$23</f>
        <v>1394.6954072599999</v>
      </c>
      <c r="C87" s="36">
        <f>SUMIFS(СВЦЭМ!$D$33:$D$776,СВЦЭМ!$A$33:$A$776,$A87,СВЦЭМ!$B$33:$B$776,C$83)+'СЕТ СН'!$H$11+СВЦЭМ!$D$10+'СЕТ СН'!$H$6-'СЕТ СН'!$H$23</f>
        <v>1429.9563977800001</v>
      </c>
      <c r="D87" s="36">
        <f>SUMIFS(СВЦЭМ!$D$33:$D$776,СВЦЭМ!$A$33:$A$776,$A87,СВЦЭМ!$B$33:$B$776,D$83)+'СЕТ СН'!$H$11+СВЦЭМ!$D$10+'СЕТ СН'!$H$6-'СЕТ СН'!$H$23</f>
        <v>1449.19146378</v>
      </c>
      <c r="E87" s="36">
        <f>SUMIFS(СВЦЭМ!$D$33:$D$776,СВЦЭМ!$A$33:$A$776,$A87,СВЦЭМ!$B$33:$B$776,E$83)+'СЕТ СН'!$H$11+СВЦЭМ!$D$10+'СЕТ СН'!$H$6-'СЕТ СН'!$H$23</f>
        <v>1465.9143885199999</v>
      </c>
      <c r="F87" s="36">
        <f>SUMIFS(СВЦЭМ!$D$33:$D$776,СВЦЭМ!$A$33:$A$776,$A87,СВЦЭМ!$B$33:$B$776,F$83)+'СЕТ СН'!$H$11+СВЦЭМ!$D$10+'СЕТ СН'!$H$6-'СЕТ СН'!$H$23</f>
        <v>1465.03955883</v>
      </c>
      <c r="G87" s="36">
        <f>SUMIFS(СВЦЭМ!$D$33:$D$776,СВЦЭМ!$A$33:$A$776,$A87,СВЦЭМ!$B$33:$B$776,G$83)+'СЕТ СН'!$H$11+СВЦЭМ!$D$10+'СЕТ СН'!$H$6-'СЕТ СН'!$H$23</f>
        <v>1462.98710306</v>
      </c>
      <c r="H87" s="36">
        <f>SUMIFS(СВЦЭМ!$D$33:$D$776,СВЦЭМ!$A$33:$A$776,$A87,СВЦЭМ!$B$33:$B$776,H$83)+'СЕТ СН'!$H$11+СВЦЭМ!$D$10+'СЕТ СН'!$H$6-'СЕТ СН'!$H$23</f>
        <v>1431.39589884</v>
      </c>
      <c r="I87" s="36">
        <f>SUMIFS(СВЦЭМ!$D$33:$D$776,СВЦЭМ!$A$33:$A$776,$A87,СВЦЭМ!$B$33:$B$776,I$83)+'СЕТ СН'!$H$11+СВЦЭМ!$D$10+'СЕТ СН'!$H$6-'СЕТ СН'!$H$23</f>
        <v>1409.58456804</v>
      </c>
      <c r="J87" s="36">
        <f>SUMIFS(СВЦЭМ!$D$33:$D$776,СВЦЭМ!$A$33:$A$776,$A87,СВЦЭМ!$B$33:$B$776,J$83)+'СЕТ СН'!$H$11+СВЦЭМ!$D$10+'СЕТ СН'!$H$6-'СЕТ СН'!$H$23</f>
        <v>1343.27112364</v>
      </c>
      <c r="K87" s="36">
        <f>SUMIFS(СВЦЭМ!$D$33:$D$776,СВЦЭМ!$A$33:$A$776,$A87,СВЦЭМ!$B$33:$B$776,K$83)+'СЕТ СН'!$H$11+СВЦЭМ!$D$10+'СЕТ СН'!$H$6-'СЕТ СН'!$H$23</f>
        <v>1311.12466275</v>
      </c>
      <c r="L87" s="36">
        <f>SUMIFS(СВЦЭМ!$D$33:$D$776,СВЦЭМ!$A$33:$A$776,$A87,СВЦЭМ!$B$33:$B$776,L$83)+'СЕТ СН'!$H$11+СВЦЭМ!$D$10+'СЕТ СН'!$H$6-'СЕТ СН'!$H$23</f>
        <v>1307.3436425800001</v>
      </c>
      <c r="M87" s="36">
        <f>SUMIFS(СВЦЭМ!$D$33:$D$776,СВЦЭМ!$A$33:$A$776,$A87,СВЦЭМ!$B$33:$B$776,M$83)+'СЕТ СН'!$H$11+СВЦЭМ!$D$10+'СЕТ СН'!$H$6-'СЕТ СН'!$H$23</f>
        <v>1303.7625231699999</v>
      </c>
      <c r="N87" s="36">
        <f>SUMIFS(СВЦЭМ!$D$33:$D$776,СВЦЭМ!$A$33:$A$776,$A87,СВЦЭМ!$B$33:$B$776,N$83)+'СЕТ СН'!$H$11+СВЦЭМ!$D$10+'СЕТ СН'!$H$6-'СЕТ СН'!$H$23</f>
        <v>1317.22902058</v>
      </c>
      <c r="O87" s="36">
        <f>SUMIFS(СВЦЭМ!$D$33:$D$776,СВЦЭМ!$A$33:$A$776,$A87,СВЦЭМ!$B$33:$B$776,O$83)+'СЕТ СН'!$H$11+СВЦЭМ!$D$10+'СЕТ СН'!$H$6-'СЕТ СН'!$H$23</f>
        <v>1328.9368156099999</v>
      </c>
      <c r="P87" s="36">
        <f>SUMIFS(СВЦЭМ!$D$33:$D$776,СВЦЭМ!$A$33:$A$776,$A87,СВЦЭМ!$B$33:$B$776,P$83)+'СЕТ СН'!$H$11+СВЦЭМ!$D$10+'СЕТ СН'!$H$6-'СЕТ СН'!$H$23</f>
        <v>1325.7614092399999</v>
      </c>
      <c r="Q87" s="36">
        <f>SUMIFS(СВЦЭМ!$D$33:$D$776,СВЦЭМ!$A$33:$A$776,$A87,СВЦЭМ!$B$33:$B$776,Q$83)+'СЕТ СН'!$H$11+СВЦЭМ!$D$10+'СЕТ СН'!$H$6-'СЕТ СН'!$H$23</f>
        <v>1337.1870710000001</v>
      </c>
      <c r="R87" s="36">
        <f>SUMIFS(СВЦЭМ!$D$33:$D$776,СВЦЭМ!$A$33:$A$776,$A87,СВЦЭМ!$B$33:$B$776,R$83)+'СЕТ СН'!$H$11+СВЦЭМ!$D$10+'СЕТ СН'!$H$6-'СЕТ СН'!$H$23</f>
        <v>1329.0514154499999</v>
      </c>
      <c r="S87" s="36">
        <f>SUMIFS(СВЦЭМ!$D$33:$D$776,СВЦЭМ!$A$33:$A$776,$A87,СВЦЭМ!$B$33:$B$776,S$83)+'СЕТ СН'!$H$11+СВЦЭМ!$D$10+'СЕТ СН'!$H$6-'СЕТ СН'!$H$23</f>
        <v>1322.5452613699999</v>
      </c>
      <c r="T87" s="36">
        <f>SUMIFS(СВЦЭМ!$D$33:$D$776,СВЦЭМ!$A$33:$A$776,$A87,СВЦЭМ!$B$33:$B$776,T$83)+'СЕТ СН'!$H$11+СВЦЭМ!$D$10+'СЕТ СН'!$H$6-'СЕТ СН'!$H$23</f>
        <v>1306.9621384699999</v>
      </c>
      <c r="U87" s="36">
        <f>SUMIFS(СВЦЭМ!$D$33:$D$776,СВЦЭМ!$A$33:$A$776,$A87,СВЦЭМ!$B$33:$B$776,U$83)+'СЕТ СН'!$H$11+СВЦЭМ!$D$10+'СЕТ СН'!$H$6-'СЕТ СН'!$H$23</f>
        <v>1291.1755120299999</v>
      </c>
      <c r="V87" s="36">
        <f>SUMIFS(СВЦЭМ!$D$33:$D$776,СВЦЭМ!$A$33:$A$776,$A87,СВЦЭМ!$B$33:$B$776,V$83)+'СЕТ СН'!$H$11+СВЦЭМ!$D$10+'СЕТ СН'!$H$6-'СЕТ СН'!$H$23</f>
        <v>1293.8724978800001</v>
      </c>
      <c r="W87" s="36">
        <f>SUMIFS(СВЦЭМ!$D$33:$D$776,СВЦЭМ!$A$33:$A$776,$A87,СВЦЭМ!$B$33:$B$776,W$83)+'СЕТ СН'!$H$11+СВЦЭМ!$D$10+'СЕТ СН'!$H$6-'СЕТ СН'!$H$23</f>
        <v>1281.1009722199999</v>
      </c>
      <c r="X87" s="36">
        <f>SUMIFS(СВЦЭМ!$D$33:$D$776,СВЦЭМ!$A$33:$A$776,$A87,СВЦЭМ!$B$33:$B$776,X$83)+'СЕТ СН'!$H$11+СВЦЭМ!$D$10+'СЕТ СН'!$H$6-'СЕТ СН'!$H$23</f>
        <v>1294.1524859399999</v>
      </c>
      <c r="Y87" s="36">
        <f>SUMIFS(СВЦЭМ!$D$33:$D$776,СВЦЭМ!$A$33:$A$776,$A87,СВЦЭМ!$B$33:$B$776,Y$83)+'СЕТ СН'!$H$11+СВЦЭМ!$D$10+'СЕТ СН'!$H$6-'СЕТ СН'!$H$23</f>
        <v>1346.29771628</v>
      </c>
    </row>
    <row r="88" spans="1:27" ht="15.75" x14ac:dyDescent="0.2">
      <c r="A88" s="35">
        <f t="shared" si="2"/>
        <v>43926</v>
      </c>
      <c r="B88" s="36">
        <f>SUMIFS(СВЦЭМ!$D$33:$D$776,СВЦЭМ!$A$33:$A$776,$A88,СВЦЭМ!$B$33:$B$776,B$83)+'СЕТ СН'!$H$11+СВЦЭМ!$D$10+'СЕТ СН'!$H$6-'СЕТ СН'!$H$23</f>
        <v>1367.7028755700001</v>
      </c>
      <c r="C88" s="36">
        <f>SUMIFS(СВЦЭМ!$D$33:$D$776,СВЦЭМ!$A$33:$A$776,$A88,СВЦЭМ!$B$33:$B$776,C$83)+'СЕТ СН'!$H$11+СВЦЭМ!$D$10+'СЕТ СН'!$H$6-'СЕТ СН'!$H$23</f>
        <v>1439.6741577600001</v>
      </c>
      <c r="D88" s="36">
        <f>SUMIFS(СВЦЭМ!$D$33:$D$776,СВЦЭМ!$A$33:$A$776,$A88,СВЦЭМ!$B$33:$B$776,D$83)+'СЕТ СН'!$H$11+СВЦЭМ!$D$10+'СЕТ СН'!$H$6-'СЕТ СН'!$H$23</f>
        <v>1458.47365565</v>
      </c>
      <c r="E88" s="36">
        <f>SUMIFS(СВЦЭМ!$D$33:$D$776,СВЦЭМ!$A$33:$A$776,$A88,СВЦЭМ!$B$33:$B$776,E$83)+'СЕТ СН'!$H$11+СВЦЭМ!$D$10+'СЕТ СН'!$H$6-'СЕТ СН'!$H$23</f>
        <v>1466.7342777199999</v>
      </c>
      <c r="F88" s="36">
        <f>SUMIFS(СВЦЭМ!$D$33:$D$776,СВЦЭМ!$A$33:$A$776,$A88,СВЦЭМ!$B$33:$B$776,F$83)+'СЕТ СН'!$H$11+СВЦЭМ!$D$10+'СЕТ СН'!$H$6-'СЕТ СН'!$H$23</f>
        <v>1464.82133211</v>
      </c>
      <c r="G88" s="36">
        <f>SUMIFS(СВЦЭМ!$D$33:$D$776,СВЦЭМ!$A$33:$A$776,$A88,СВЦЭМ!$B$33:$B$776,G$83)+'СЕТ СН'!$H$11+СВЦЭМ!$D$10+'СЕТ СН'!$H$6-'СЕТ СН'!$H$23</f>
        <v>1468.58115391</v>
      </c>
      <c r="H88" s="36">
        <f>SUMIFS(СВЦЭМ!$D$33:$D$776,СВЦЭМ!$A$33:$A$776,$A88,СВЦЭМ!$B$33:$B$776,H$83)+'СЕТ СН'!$H$11+СВЦЭМ!$D$10+'СЕТ СН'!$H$6-'СЕТ СН'!$H$23</f>
        <v>1449.2112677699999</v>
      </c>
      <c r="I88" s="36">
        <f>SUMIFS(СВЦЭМ!$D$33:$D$776,СВЦЭМ!$A$33:$A$776,$A88,СВЦЭМ!$B$33:$B$776,I$83)+'СЕТ СН'!$H$11+СВЦЭМ!$D$10+'СЕТ СН'!$H$6-'СЕТ СН'!$H$23</f>
        <v>1429.3325212499999</v>
      </c>
      <c r="J88" s="36">
        <f>SUMIFS(СВЦЭМ!$D$33:$D$776,СВЦЭМ!$A$33:$A$776,$A88,СВЦЭМ!$B$33:$B$776,J$83)+'СЕТ СН'!$H$11+СВЦЭМ!$D$10+'СЕТ СН'!$H$6-'СЕТ СН'!$H$23</f>
        <v>1362.41542544</v>
      </c>
      <c r="K88" s="36">
        <f>SUMIFS(СВЦЭМ!$D$33:$D$776,СВЦЭМ!$A$33:$A$776,$A88,СВЦЭМ!$B$33:$B$776,K$83)+'СЕТ СН'!$H$11+СВЦЭМ!$D$10+'СЕТ СН'!$H$6-'СЕТ СН'!$H$23</f>
        <v>1312.9763493099999</v>
      </c>
      <c r="L88" s="36">
        <f>SUMIFS(СВЦЭМ!$D$33:$D$776,СВЦЭМ!$A$33:$A$776,$A88,СВЦЭМ!$B$33:$B$776,L$83)+'СЕТ СН'!$H$11+СВЦЭМ!$D$10+'СЕТ СН'!$H$6-'СЕТ СН'!$H$23</f>
        <v>1303.2484430699999</v>
      </c>
      <c r="M88" s="36">
        <f>SUMIFS(СВЦЭМ!$D$33:$D$776,СВЦЭМ!$A$33:$A$776,$A88,СВЦЭМ!$B$33:$B$776,M$83)+'СЕТ СН'!$H$11+СВЦЭМ!$D$10+'СЕТ СН'!$H$6-'СЕТ СН'!$H$23</f>
        <v>1300.8797115</v>
      </c>
      <c r="N88" s="36">
        <f>SUMIFS(СВЦЭМ!$D$33:$D$776,СВЦЭМ!$A$33:$A$776,$A88,СВЦЭМ!$B$33:$B$776,N$83)+'СЕТ СН'!$H$11+СВЦЭМ!$D$10+'СЕТ СН'!$H$6-'СЕТ СН'!$H$23</f>
        <v>1318.20863181</v>
      </c>
      <c r="O88" s="36">
        <f>SUMIFS(СВЦЭМ!$D$33:$D$776,СВЦЭМ!$A$33:$A$776,$A88,СВЦЭМ!$B$33:$B$776,O$83)+'СЕТ СН'!$H$11+СВЦЭМ!$D$10+'СЕТ СН'!$H$6-'СЕТ СН'!$H$23</f>
        <v>1330.0847708599999</v>
      </c>
      <c r="P88" s="36">
        <f>SUMIFS(СВЦЭМ!$D$33:$D$776,СВЦЭМ!$A$33:$A$776,$A88,СВЦЭМ!$B$33:$B$776,P$83)+'СЕТ СН'!$H$11+СВЦЭМ!$D$10+'СЕТ СН'!$H$6-'СЕТ СН'!$H$23</f>
        <v>1304.56573815</v>
      </c>
      <c r="Q88" s="36">
        <f>SUMIFS(СВЦЭМ!$D$33:$D$776,СВЦЭМ!$A$33:$A$776,$A88,СВЦЭМ!$B$33:$B$776,Q$83)+'СЕТ СН'!$H$11+СВЦЭМ!$D$10+'СЕТ СН'!$H$6-'СЕТ СН'!$H$23</f>
        <v>1311.0666863199999</v>
      </c>
      <c r="R88" s="36">
        <f>SUMIFS(СВЦЭМ!$D$33:$D$776,СВЦЭМ!$A$33:$A$776,$A88,СВЦЭМ!$B$33:$B$776,R$83)+'СЕТ СН'!$H$11+СВЦЭМ!$D$10+'СЕТ СН'!$H$6-'СЕТ СН'!$H$23</f>
        <v>1310.6233926899999</v>
      </c>
      <c r="S88" s="36">
        <f>SUMIFS(СВЦЭМ!$D$33:$D$776,СВЦЭМ!$A$33:$A$776,$A88,СВЦЭМ!$B$33:$B$776,S$83)+'СЕТ СН'!$H$11+СВЦЭМ!$D$10+'СЕТ СН'!$H$6-'СЕТ СН'!$H$23</f>
        <v>1310.8775136699999</v>
      </c>
      <c r="T88" s="36">
        <f>SUMIFS(СВЦЭМ!$D$33:$D$776,СВЦЭМ!$A$33:$A$776,$A88,СВЦЭМ!$B$33:$B$776,T$83)+'СЕТ СН'!$H$11+СВЦЭМ!$D$10+'СЕТ СН'!$H$6-'СЕТ СН'!$H$23</f>
        <v>1300.51149973</v>
      </c>
      <c r="U88" s="36">
        <f>SUMIFS(СВЦЭМ!$D$33:$D$776,СВЦЭМ!$A$33:$A$776,$A88,СВЦЭМ!$B$33:$B$776,U$83)+'СЕТ СН'!$H$11+СВЦЭМ!$D$10+'СЕТ СН'!$H$6-'СЕТ СН'!$H$23</f>
        <v>1284.6983531200001</v>
      </c>
      <c r="V88" s="36">
        <f>SUMIFS(СВЦЭМ!$D$33:$D$776,СВЦЭМ!$A$33:$A$776,$A88,СВЦЭМ!$B$33:$B$776,V$83)+'СЕТ СН'!$H$11+СВЦЭМ!$D$10+'СЕТ СН'!$H$6-'СЕТ СН'!$H$23</f>
        <v>1264.6995366399999</v>
      </c>
      <c r="W88" s="36">
        <f>SUMIFS(СВЦЭМ!$D$33:$D$776,СВЦЭМ!$A$33:$A$776,$A88,СВЦЭМ!$B$33:$B$776,W$83)+'СЕТ СН'!$H$11+СВЦЭМ!$D$10+'СЕТ СН'!$H$6-'СЕТ СН'!$H$23</f>
        <v>1244.4359450299999</v>
      </c>
      <c r="X88" s="36">
        <f>SUMIFS(СВЦЭМ!$D$33:$D$776,СВЦЭМ!$A$33:$A$776,$A88,СВЦЭМ!$B$33:$B$776,X$83)+'СЕТ СН'!$H$11+СВЦЭМ!$D$10+'СЕТ СН'!$H$6-'СЕТ СН'!$H$23</f>
        <v>1239.7595639000001</v>
      </c>
      <c r="Y88" s="36">
        <f>SUMIFS(СВЦЭМ!$D$33:$D$776,СВЦЭМ!$A$33:$A$776,$A88,СВЦЭМ!$B$33:$B$776,Y$83)+'СЕТ СН'!$H$11+СВЦЭМ!$D$10+'СЕТ СН'!$H$6-'СЕТ СН'!$H$23</f>
        <v>1284.5907192899999</v>
      </c>
    </row>
    <row r="89" spans="1:27" ht="15.75" x14ac:dyDescent="0.2">
      <c r="A89" s="35">
        <f t="shared" si="2"/>
        <v>43927</v>
      </c>
      <c r="B89" s="36">
        <f>SUMIFS(СВЦЭМ!$D$33:$D$776,СВЦЭМ!$A$33:$A$776,$A89,СВЦЭМ!$B$33:$B$776,B$83)+'СЕТ СН'!$H$11+СВЦЭМ!$D$10+'СЕТ СН'!$H$6-'СЕТ СН'!$H$23</f>
        <v>1411.0264975600001</v>
      </c>
      <c r="C89" s="36">
        <f>SUMIFS(СВЦЭМ!$D$33:$D$776,СВЦЭМ!$A$33:$A$776,$A89,СВЦЭМ!$B$33:$B$776,C$83)+'СЕТ СН'!$H$11+СВЦЭМ!$D$10+'СЕТ СН'!$H$6-'СЕТ СН'!$H$23</f>
        <v>1444.63018235</v>
      </c>
      <c r="D89" s="36">
        <f>SUMIFS(СВЦЭМ!$D$33:$D$776,СВЦЭМ!$A$33:$A$776,$A89,СВЦЭМ!$B$33:$B$776,D$83)+'СЕТ СН'!$H$11+СВЦЭМ!$D$10+'СЕТ СН'!$H$6-'СЕТ СН'!$H$23</f>
        <v>1459.9021656499999</v>
      </c>
      <c r="E89" s="36">
        <f>SUMIFS(СВЦЭМ!$D$33:$D$776,СВЦЭМ!$A$33:$A$776,$A89,СВЦЭМ!$B$33:$B$776,E$83)+'СЕТ СН'!$H$11+СВЦЭМ!$D$10+'СЕТ СН'!$H$6-'СЕТ СН'!$H$23</f>
        <v>1469.3169227999999</v>
      </c>
      <c r="F89" s="36">
        <f>SUMIFS(СВЦЭМ!$D$33:$D$776,СВЦЭМ!$A$33:$A$776,$A89,СВЦЭМ!$B$33:$B$776,F$83)+'СЕТ СН'!$H$11+СВЦЭМ!$D$10+'СЕТ СН'!$H$6-'СЕТ СН'!$H$23</f>
        <v>1465.4240980299999</v>
      </c>
      <c r="G89" s="36">
        <f>SUMIFS(СВЦЭМ!$D$33:$D$776,СВЦЭМ!$A$33:$A$776,$A89,СВЦЭМ!$B$33:$B$776,G$83)+'СЕТ СН'!$H$11+СВЦЭМ!$D$10+'СЕТ СН'!$H$6-'СЕТ СН'!$H$23</f>
        <v>1466.1116353</v>
      </c>
      <c r="H89" s="36">
        <f>SUMIFS(СВЦЭМ!$D$33:$D$776,СВЦЭМ!$A$33:$A$776,$A89,СВЦЭМ!$B$33:$B$776,H$83)+'СЕТ СН'!$H$11+СВЦЭМ!$D$10+'СЕТ СН'!$H$6-'СЕТ СН'!$H$23</f>
        <v>1453.72016558</v>
      </c>
      <c r="I89" s="36">
        <f>SUMIFS(СВЦЭМ!$D$33:$D$776,СВЦЭМ!$A$33:$A$776,$A89,СВЦЭМ!$B$33:$B$776,I$83)+'СЕТ СН'!$H$11+СВЦЭМ!$D$10+'СЕТ СН'!$H$6-'СЕТ СН'!$H$23</f>
        <v>1419.8139169799999</v>
      </c>
      <c r="J89" s="36">
        <f>SUMIFS(СВЦЭМ!$D$33:$D$776,СВЦЭМ!$A$33:$A$776,$A89,СВЦЭМ!$B$33:$B$776,J$83)+'СЕТ СН'!$H$11+СВЦЭМ!$D$10+'СЕТ СН'!$H$6-'СЕТ СН'!$H$23</f>
        <v>1361.5427448200001</v>
      </c>
      <c r="K89" s="36">
        <f>SUMIFS(СВЦЭМ!$D$33:$D$776,СВЦЭМ!$A$33:$A$776,$A89,СВЦЭМ!$B$33:$B$776,K$83)+'СЕТ СН'!$H$11+СВЦЭМ!$D$10+'СЕТ СН'!$H$6-'СЕТ СН'!$H$23</f>
        <v>1360.66082486</v>
      </c>
      <c r="L89" s="36">
        <f>SUMIFS(СВЦЭМ!$D$33:$D$776,СВЦЭМ!$A$33:$A$776,$A89,СВЦЭМ!$B$33:$B$776,L$83)+'СЕТ СН'!$H$11+СВЦЭМ!$D$10+'СЕТ СН'!$H$6-'СЕТ СН'!$H$23</f>
        <v>1341.58839143</v>
      </c>
      <c r="M89" s="36">
        <f>SUMIFS(СВЦЭМ!$D$33:$D$776,СВЦЭМ!$A$33:$A$776,$A89,СВЦЭМ!$B$33:$B$776,M$83)+'СЕТ СН'!$H$11+СВЦЭМ!$D$10+'СЕТ СН'!$H$6-'СЕТ СН'!$H$23</f>
        <v>1345.6771987299999</v>
      </c>
      <c r="N89" s="36">
        <f>SUMIFS(СВЦЭМ!$D$33:$D$776,СВЦЭМ!$A$33:$A$776,$A89,СВЦЭМ!$B$33:$B$776,N$83)+'СЕТ СН'!$H$11+СВЦЭМ!$D$10+'СЕТ СН'!$H$6-'СЕТ СН'!$H$23</f>
        <v>1343.8904701700001</v>
      </c>
      <c r="O89" s="36">
        <f>SUMIFS(СВЦЭМ!$D$33:$D$776,СВЦЭМ!$A$33:$A$776,$A89,СВЦЭМ!$B$33:$B$776,O$83)+'СЕТ СН'!$H$11+СВЦЭМ!$D$10+'СЕТ СН'!$H$6-'СЕТ СН'!$H$23</f>
        <v>1361.81517805</v>
      </c>
      <c r="P89" s="36">
        <f>SUMIFS(СВЦЭМ!$D$33:$D$776,СВЦЭМ!$A$33:$A$776,$A89,СВЦЭМ!$B$33:$B$776,P$83)+'СЕТ СН'!$H$11+СВЦЭМ!$D$10+'СЕТ СН'!$H$6-'СЕТ СН'!$H$23</f>
        <v>1342.0722224900001</v>
      </c>
      <c r="Q89" s="36">
        <f>SUMIFS(СВЦЭМ!$D$33:$D$776,СВЦЭМ!$A$33:$A$776,$A89,СВЦЭМ!$B$33:$B$776,Q$83)+'СЕТ СН'!$H$11+СВЦЭМ!$D$10+'СЕТ СН'!$H$6-'СЕТ СН'!$H$23</f>
        <v>1349.2095312500001</v>
      </c>
      <c r="R89" s="36">
        <f>SUMIFS(СВЦЭМ!$D$33:$D$776,СВЦЭМ!$A$33:$A$776,$A89,СВЦЭМ!$B$33:$B$776,R$83)+'СЕТ СН'!$H$11+СВЦЭМ!$D$10+'СЕТ СН'!$H$6-'СЕТ СН'!$H$23</f>
        <v>1326.86340025</v>
      </c>
      <c r="S89" s="36">
        <f>SUMIFS(СВЦЭМ!$D$33:$D$776,СВЦЭМ!$A$33:$A$776,$A89,СВЦЭМ!$B$33:$B$776,S$83)+'СЕТ СН'!$H$11+СВЦЭМ!$D$10+'СЕТ СН'!$H$6-'СЕТ СН'!$H$23</f>
        <v>1344.9334299100001</v>
      </c>
      <c r="T89" s="36">
        <f>SUMIFS(СВЦЭМ!$D$33:$D$776,СВЦЭМ!$A$33:$A$776,$A89,СВЦЭМ!$B$33:$B$776,T$83)+'СЕТ СН'!$H$11+СВЦЭМ!$D$10+'СЕТ СН'!$H$6-'СЕТ СН'!$H$23</f>
        <v>1325.34957482</v>
      </c>
      <c r="U89" s="36">
        <f>SUMIFS(СВЦЭМ!$D$33:$D$776,СВЦЭМ!$A$33:$A$776,$A89,СВЦЭМ!$B$33:$B$776,U$83)+'СЕТ СН'!$H$11+СВЦЭМ!$D$10+'СЕТ СН'!$H$6-'СЕТ СН'!$H$23</f>
        <v>1299.5167105799999</v>
      </c>
      <c r="V89" s="36">
        <f>SUMIFS(СВЦЭМ!$D$33:$D$776,СВЦЭМ!$A$33:$A$776,$A89,СВЦЭМ!$B$33:$B$776,V$83)+'СЕТ СН'!$H$11+СВЦЭМ!$D$10+'СЕТ СН'!$H$6-'СЕТ СН'!$H$23</f>
        <v>1303.0506254100001</v>
      </c>
      <c r="W89" s="36">
        <f>SUMIFS(СВЦЭМ!$D$33:$D$776,СВЦЭМ!$A$33:$A$776,$A89,СВЦЭМ!$B$33:$B$776,W$83)+'СЕТ СН'!$H$11+СВЦЭМ!$D$10+'СЕТ СН'!$H$6-'СЕТ СН'!$H$23</f>
        <v>1293.3080958599999</v>
      </c>
      <c r="X89" s="36">
        <f>SUMIFS(СВЦЭМ!$D$33:$D$776,СВЦЭМ!$A$33:$A$776,$A89,СВЦЭМ!$B$33:$B$776,X$83)+'СЕТ СН'!$H$11+СВЦЭМ!$D$10+'СЕТ СН'!$H$6-'СЕТ СН'!$H$23</f>
        <v>1310.9418897799999</v>
      </c>
      <c r="Y89" s="36">
        <f>SUMIFS(СВЦЭМ!$D$33:$D$776,СВЦЭМ!$A$33:$A$776,$A89,СВЦЭМ!$B$33:$B$776,Y$83)+'СЕТ СН'!$H$11+СВЦЭМ!$D$10+'СЕТ СН'!$H$6-'СЕТ СН'!$H$23</f>
        <v>1363.13701477</v>
      </c>
    </row>
    <row r="90" spans="1:27" ht="15.75" x14ac:dyDescent="0.2">
      <c r="A90" s="35">
        <f t="shared" si="2"/>
        <v>43928</v>
      </c>
      <c r="B90" s="36">
        <f>SUMIFS(СВЦЭМ!$D$33:$D$776,СВЦЭМ!$A$33:$A$776,$A90,СВЦЭМ!$B$33:$B$776,B$83)+'СЕТ СН'!$H$11+СВЦЭМ!$D$10+'СЕТ СН'!$H$6-'СЕТ СН'!$H$23</f>
        <v>1416.3360361299999</v>
      </c>
      <c r="C90" s="36">
        <f>SUMIFS(СВЦЭМ!$D$33:$D$776,СВЦЭМ!$A$33:$A$776,$A90,СВЦЭМ!$B$33:$B$776,C$83)+'СЕТ СН'!$H$11+СВЦЭМ!$D$10+'СЕТ СН'!$H$6-'СЕТ СН'!$H$23</f>
        <v>1445.9801912299999</v>
      </c>
      <c r="D90" s="36">
        <f>SUMIFS(СВЦЭМ!$D$33:$D$776,СВЦЭМ!$A$33:$A$776,$A90,СВЦЭМ!$B$33:$B$776,D$83)+'СЕТ СН'!$H$11+СВЦЭМ!$D$10+'СЕТ СН'!$H$6-'СЕТ СН'!$H$23</f>
        <v>1472.5493988399999</v>
      </c>
      <c r="E90" s="36">
        <f>SUMIFS(СВЦЭМ!$D$33:$D$776,СВЦЭМ!$A$33:$A$776,$A90,СВЦЭМ!$B$33:$B$776,E$83)+'СЕТ СН'!$H$11+СВЦЭМ!$D$10+'СЕТ СН'!$H$6-'СЕТ СН'!$H$23</f>
        <v>1495.19518113</v>
      </c>
      <c r="F90" s="36">
        <f>SUMIFS(СВЦЭМ!$D$33:$D$776,СВЦЭМ!$A$33:$A$776,$A90,СВЦЭМ!$B$33:$B$776,F$83)+'СЕТ СН'!$H$11+СВЦЭМ!$D$10+'СЕТ СН'!$H$6-'СЕТ СН'!$H$23</f>
        <v>1493.18817152</v>
      </c>
      <c r="G90" s="36">
        <f>SUMIFS(СВЦЭМ!$D$33:$D$776,СВЦЭМ!$A$33:$A$776,$A90,СВЦЭМ!$B$33:$B$776,G$83)+'СЕТ СН'!$H$11+СВЦЭМ!$D$10+'СЕТ СН'!$H$6-'СЕТ СН'!$H$23</f>
        <v>1493.93211245</v>
      </c>
      <c r="H90" s="36">
        <f>SUMIFS(СВЦЭМ!$D$33:$D$776,СВЦЭМ!$A$33:$A$776,$A90,СВЦЭМ!$B$33:$B$776,H$83)+'СЕТ СН'!$H$11+СВЦЭМ!$D$10+'СЕТ СН'!$H$6-'СЕТ СН'!$H$23</f>
        <v>1470.5933153799999</v>
      </c>
      <c r="I90" s="36">
        <f>SUMIFS(СВЦЭМ!$D$33:$D$776,СВЦЭМ!$A$33:$A$776,$A90,СВЦЭМ!$B$33:$B$776,I$83)+'СЕТ СН'!$H$11+СВЦЭМ!$D$10+'СЕТ СН'!$H$6-'СЕТ СН'!$H$23</f>
        <v>1439.5809183700001</v>
      </c>
      <c r="J90" s="36">
        <f>SUMIFS(СВЦЭМ!$D$33:$D$776,СВЦЭМ!$A$33:$A$776,$A90,СВЦЭМ!$B$33:$B$776,J$83)+'СЕТ СН'!$H$11+СВЦЭМ!$D$10+'СЕТ СН'!$H$6-'СЕТ СН'!$H$23</f>
        <v>1367.6249225500001</v>
      </c>
      <c r="K90" s="36">
        <f>SUMIFS(СВЦЭМ!$D$33:$D$776,СВЦЭМ!$A$33:$A$776,$A90,СВЦЭМ!$B$33:$B$776,K$83)+'СЕТ СН'!$H$11+СВЦЭМ!$D$10+'СЕТ СН'!$H$6-'СЕТ СН'!$H$23</f>
        <v>1370.7434927100001</v>
      </c>
      <c r="L90" s="36">
        <f>SUMIFS(СВЦЭМ!$D$33:$D$776,СВЦЭМ!$A$33:$A$776,$A90,СВЦЭМ!$B$33:$B$776,L$83)+'СЕТ СН'!$H$11+СВЦЭМ!$D$10+'СЕТ СН'!$H$6-'СЕТ СН'!$H$23</f>
        <v>1378.12432911</v>
      </c>
      <c r="M90" s="36">
        <f>SUMIFS(СВЦЭМ!$D$33:$D$776,СВЦЭМ!$A$33:$A$776,$A90,СВЦЭМ!$B$33:$B$776,M$83)+'СЕТ СН'!$H$11+СВЦЭМ!$D$10+'СЕТ СН'!$H$6-'СЕТ СН'!$H$23</f>
        <v>1374.56604711</v>
      </c>
      <c r="N90" s="36">
        <f>SUMIFS(СВЦЭМ!$D$33:$D$776,СВЦЭМ!$A$33:$A$776,$A90,СВЦЭМ!$B$33:$B$776,N$83)+'СЕТ СН'!$H$11+СВЦЭМ!$D$10+'СЕТ СН'!$H$6-'СЕТ СН'!$H$23</f>
        <v>1373.1199075300001</v>
      </c>
      <c r="O90" s="36">
        <f>SUMIFS(СВЦЭМ!$D$33:$D$776,СВЦЭМ!$A$33:$A$776,$A90,СВЦЭМ!$B$33:$B$776,O$83)+'СЕТ СН'!$H$11+СВЦЭМ!$D$10+'СЕТ СН'!$H$6-'СЕТ СН'!$H$23</f>
        <v>1382.38660566</v>
      </c>
      <c r="P90" s="36">
        <f>SUMIFS(СВЦЭМ!$D$33:$D$776,СВЦЭМ!$A$33:$A$776,$A90,СВЦЭМ!$B$33:$B$776,P$83)+'СЕТ СН'!$H$11+СВЦЭМ!$D$10+'СЕТ СН'!$H$6-'СЕТ СН'!$H$23</f>
        <v>1359.91440988</v>
      </c>
      <c r="Q90" s="36">
        <f>SUMIFS(СВЦЭМ!$D$33:$D$776,СВЦЭМ!$A$33:$A$776,$A90,СВЦЭМ!$B$33:$B$776,Q$83)+'СЕТ СН'!$H$11+СВЦЭМ!$D$10+'СЕТ СН'!$H$6-'СЕТ СН'!$H$23</f>
        <v>1366.56578141</v>
      </c>
      <c r="R90" s="36">
        <f>SUMIFS(СВЦЭМ!$D$33:$D$776,СВЦЭМ!$A$33:$A$776,$A90,СВЦЭМ!$B$33:$B$776,R$83)+'СЕТ СН'!$H$11+СВЦЭМ!$D$10+'СЕТ СН'!$H$6-'СЕТ СН'!$H$23</f>
        <v>1362.2487558400001</v>
      </c>
      <c r="S90" s="36">
        <f>SUMIFS(СВЦЭМ!$D$33:$D$776,СВЦЭМ!$A$33:$A$776,$A90,СВЦЭМ!$B$33:$B$776,S$83)+'СЕТ СН'!$H$11+СВЦЭМ!$D$10+'СЕТ СН'!$H$6-'СЕТ СН'!$H$23</f>
        <v>1363.40777929</v>
      </c>
      <c r="T90" s="36">
        <f>SUMIFS(СВЦЭМ!$D$33:$D$776,СВЦЭМ!$A$33:$A$776,$A90,СВЦЭМ!$B$33:$B$776,T$83)+'СЕТ СН'!$H$11+СВЦЭМ!$D$10+'СЕТ СН'!$H$6-'СЕТ СН'!$H$23</f>
        <v>1339.72030017</v>
      </c>
      <c r="U90" s="36">
        <f>SUMIFS(СВЦЭМ!$D$33:$D$776,СВЦЭМ!$A$33:$A$776,$A90,СВЦЭМ!$B$33:$B$776,U$83)+'СЕТ СН'!$H$11+СВЦЭМ!$D$10+'СЕТ СН'!$H$6-'СЕТ СН'!$H$23</f>
        <v>1332.8925915699999</v>
      </c>
      <c r="V90" s="36">
        <f>SUMIFS(СВЦЭМ!$D$33:$D$776,СВЦЭМ!$A$33:$A$776,$A90,СВЦЭМ!$B$33:$B$776,V$83)+'СЕТ СН'!$H$11+СВЦЭМ!$D$10+'СЕТ СН'!$H$6-'СЕТ СН'!$H$23</f>
        <v>1329.32191044</v>
      </c>
      <c r="W90" s="36">
        <f>SUMIFS(СВЦЭМ!$D$33:$D$776,СВЦЭМ!$A$33:$A$776,$A90,СВЦЭМ!$B$33:$B$776,W$83)+'СЕТ СН'!$H$11+СВЦЭМ!$D$10+'СЕТ СН'!$H$6-'СЕТ СН'!$H$23</f>
        <v>1318.5793963900001</v>
      </c>
      <c r="X90" s="36">
        <f>SUMIFS(СВЦЭМ!$D$33:$D$776,СВЦЭМ!$A$33:$A$776,$A90,СВЦЭМ!$B$33:$B$776,X$83)+'СЕТ СН'!$H$11+СВЦЭМ!$D$10+'СЕТ СН'!$H$6-'СЕТ СН'!$H$23</f>
        <v>1322.1659688299999</v>
      </c>
      <c r="Y90" s="36">
        <f>SUMIFS(СВЦЭМ!$D$33:$D$776,СВЦЭМ!$A$33:$A$776,$A90,СВЦЭМ!$B$33:$B$776,Y$83)+'СЕТ СН'!$H$11+СВЦЭМ!$D$10+'СЕТ СН'!$H$6-'СЕТ СН'!$H$23</f>
        <v>1363.7715683500001</v>
      </c>
    </row>
    <row r="91" spans="1:27" ht="15.75" x14ac:dyDescent="0.2">
      <c r="A91" s="35">
        <f t="shared" si="2"/>
        <v>43929</v>
      </c>
      <c r="B91" s="36">
        <f>SUMIFS(СВЦЭМ!$D$33:$D$776,СВЦЭМ!$A$33:$A$776,$A91,СВЦЭМ!$B$33:$B$776,B$83)+'СЕТ СН'!$H$11+СВЦЭМ!$D$10+'СЕТ СН'!$H$6-'СЕТ СН'!$H$23</f>
        <v>1403.39746567</v>
      </c>
      <c r="C91" s="36">
        <f>SUMIFS(СВЦЭМ!$D$33:$D$776,СВЦЭМ!$A$33:$A$776,$A91,СВЦЭМ!$B$33:$B$776,C$83)+'СЕТ СН'!$H$11+СВЦЭМ!$D$10+'СЕТ СН'!$H$6-'СЕТ СН'!$H$23</f>
        <v>1446.3659942100001</v>
      </c>
      <c r="D91" s="36">
        <f>SUMIFS(СВЦЭМ!$D$33:$D$776,СВЦЭМ!$A$33:$A$776,$A91,СВЦЭМ!$B$33:$B$776,D$83)+'СЕТ СН'!$H$11+СВЦЭМ!$D$10+'СЕТ СН'!$H$6-'СЕТ СН'!$H$23</f>
        <v>1469.0991169199999</v>
      </c>
      <c r="E91" s="36">
        <f>SUMIFS(СВЦЭМ!$D$33:$D$776,СВЦЭМ!$A$33:$A$776,$A91,СВЦЭМ!$B$33:$B$776,E$83)+'СЕТ СН'!$H$11+СВЦЭМ!$D$10+'СЕТ СН'!$H$6-'СЕТ СН'!$H$23</f>
        <v>1479.16901495</v>
      </c>
      <c r="F91" s="36">
        <f>SUMIFS(СВЦЭМ!$D$33:$D$776,СВЦЭМ!$A$33:$A$776,$A91,СВЦЭМ!$B$33:$B$776,F$83)+'СЕТ СН'!$H$11+СВЦЭМ!$D$10+'СЕТ СН'!$H$6-'СЕТ СН'!$H$23</f>
        <v>1476.0460767899999</v>
      </c>
      <c r="G91" s="36">
        <f>SUMIFS(СВЦЭМ!$D$33:$D$776,СВЦЭМ!$A$33:$A$776,$A91,СВЦЭМ!$B$33:$B$776,G$83)+'СЕТ СН'!$H$11+СВЦЭМ!$D$10+'СЕТ СН'!$H$6-'СЕТ СН'!$H$23</f>
        <v>1476.76568456</v>
      </c>
      <c r="H91" s="36">
        <f>SUMIFS(СВЦЭМ!$D$33:$D$776,СВЦЭМ!$A$33:$A$776,$A91,СВЦЭМ!$B$33:$B$776,H$83)+'СЕТ СН'!$H$11+СВЦЭМ!$D$10+'СЕТ СН'!$H$6-'СЕТ СН'!$H$23</f>
        <v>1455.3932072</v>
      </c>
      <c r="I91" s="36">
        <f>SUMIFS(СВЦЭМ!$D$33:$D$776,СВЦЭМ!$A$33:$A$776,$A91,СВЦЭМ!$B$33:$B$776,I$83)+'СЕТ СН'!$H$11+СВЦЭМ!$D$10+'СЕТ СН'!$H$6-'СЕТ СН'!$H$23</f>
        <v>1406.2870992999999</v>
      </c>
      <c r="J91" s="36">
        <f>SUMIFS(СВЦЭМ!$D$33:$D$776,СВЦЭМ!$A$33:$A$776,$A91,СВЦЭМ!$B$33:$B$776,J$83)+'СЕТ СН'!$H$11+СВЦЭМ!$D$10+'СЕТ СН'!$H$6-'СЕТ СН'!$H$23</f>
        <v>1348.2435246499999</v>
      </c>
      <c r="K91" s="36">
        <f>SUMIFS(СВЦЭМ!$D$33:$D$776,СВЦЭМ!$A$33:$A$776,$A91,СВЦЭМ!$B$33:$B$776,K$83)+'СЕТ СН'!$H$11+СВЦЭМ!$D$10+'СЕТ СН'!$H$6-'СЕТ СН'!$H$23</f>
        <v>1332.95377577</v>
      </c>
      <c r="L91" s="36">
        <f>SUMIFS(СВЦЭМ!$D$33:$D$776,СВЦЭМ!$A$33:$A$776,$A91,СВЦЭМ!$B$33:$B$776,L$83)+'СЕТ СН'!$H$11+СВЦЭМ!$D$10+'СЕТ СН'!$H$6-'СЕТ СН'!$H$23</f>
        <v>1316.73105205</v>
      </c>
      <c r="M91" s="36">
        <f>SUMIFS(СВЦЭМ!$D$33:$D$776,СВЦЭМ!$A$33:$A$776,$A91,СВЦЭМ!$B$33:$B$776,M$83)+'СЕТ СН'!$H$11+СВЦЭМ!$D$10+'СЕТ СН'!$H$6-'СЕТ СН'!$H$23</f>
        <v>1312.81530213</v>
      </c>
      <c r="N91" s="36">
        <f>SUMIFS(СВЦЭМ!$D$33:$D$776,СВЦЭМ!$A$33:$A$776,$A91,СВЦЭМ!$B$33:$B$776,N$83)+'СЕТ СН'!$H$11+СВЦЭМ!$D$10+'СЕТ СН'!$H$6-'СЕТ СН'!$H$23</f>
        <v>1331.2445131300001</v>
      </c>
      <c r="O91" s="36">
        <f>SUMIFS(СВЦЭМ!$D$33:$D$776,СВЦЭМ!$A$33:$A$776,$A91,СВЦЭМ!$B$33:$B$776,O$83)+'СЕТ СН'!$H$11+СВЦЭМ!$D$10+'СЕТ СН'!$H$6-'СЕТ СН'!$H$23</f>
        <v>1337.4350909899999</v>
      </c>
      <c r="P91" s="36">
        <f>SUMIFS(СВЦЭМ!$D$33:$D$776,СВЦЭМ!$A$33:$A$776,$A91,СВЦЭМ!$B$33:$B$776,P$83)+'СЕТ СН'!$H$11+СВЦЭМ!$D$10+'СЕТ СН'!$H$6-'СЕТ СН'!$H$23</f>
        <v>1307.49229029</v>
      </c>
      <c r="Q91" s="36">
        <f>SUMIFS(СВЦЭМ!$D$33:$D$776,СВЦЭМ!$A$33:$A$776,$A91,СВЦЭМ!$B$33:$B$776,Q$83)+'СЕТ СН'!$H$11+СВЦЭМ!$D$10+'СЕТ СН'!$H$6-'СЕТ СН'!$H$23</f>
        <v>1313.12819141</v>
      </c>
      <c r="R91" s="36">
        <f>SUMIFS(СВЦЭМ!$D$33:$D$776,СВЦЭМ!$A$33:$A$776,$A91,СВЦЭМ!$B$33:$B$776,R$83)+'СЕТ СН'!$H$11+СВЦЭМ!$D$10+'СЕТ СН'!$H$6-'СЕТ СН'!$H$23</f>
        <v>1308.3022385500001</v>
      </c>
      <c r="S91" s="36">
        <f>SUMIFS(СВЦЭМ!$D$33:$D$776,СВЦЭМ!$A$33:$A$776,$A91,СВЦЭМ!$B$33:$B$776,S$83)+'СЕТ СН'!$H$11+СВЦЭМ!$D$10+'СЕТ СН'!$H$6-'СЕТ СН'!$H$23</f>
        <v>1299.8558782600001</v>
      </c>
      <c r="T91" s="36">
        <f>SUMIFS(СВЦЭМ!$D$33:$D$776,СВЦЭМ!$A$33:$A$776,$A91,СВЦЭМ!$B$33:$B$776,T$83)+'СЕТ СН'!$H$11+СВЦЭМ!$D$10+'СЕТ СН'!$H$6-'СЕТ СН'!$H$23</f>
        <v>1284.8275231600001</v>
      </c>
      <c r="U91" s="36">
        <f>SUMIFS(СВЦЭМ!$D$33:$D$776,СВЦЭМ!$A$33:$A$776,$A91,СВЦЭМ!$B$33:$B$776,U$83)+'СЕТ СН'!$H$11+СВЦЭМ!$D$10+'СЕТ СН'!$H$6-'СЕТ СН'!$H$23</f>
        <v>1266.9399818499999</v>
      </c>
      <c r="V91" s="36">
        <f>SUMIFS(СВЦЭМ!$D$33:$D$776,СВЦЭМ!$A$33:$A$776,$A91,СВЦЭМ!$B$33:$B$776,V$83)+'СЕТ СН'!$H$11+СВЦЭМ!$D$10+'СЕТ СН'!$H$6-'СЕТ СН'!$H$23</f>
        <v>1256.4794515599999</v>
      </c>
      <c r="W91" s="36">
        <f>SUMIFS(СВЦЭМ!$D$33:$D$776,СВЦЭМ!$A$33:$A$776,$A91,СВЦЭМ!$B$33:$B$776,W$83)+'СЕТ СН'!$H$11+СВЦЭМ!$D$10+'СЕТ СН'!$H$6-'СЕТ СН'!$H$23</f>
        <v>1248.3618039600001</v>
      </c>
      <c r="X91" s="36">
        <f>SUMIFS(СВЦЭМ!$D$33:$D$776,СВЦЭМ!$A$33:$A$776,$A91,СВЦЭМ!$B$33:$B$776,X$83)+'СЕТ СН'!$H$11+СВЦЭМ!$D$10+'СЕТ СН'!$H$6-'СЕТ СН'!$H$23</f>
        <v>1258.1722413800001</v>
      </c>
      <c r="Y91" s="36">
        <f>SUMIFS(СВЦЭМ!$D$33:$D$776,СВЦЭМ!$A$33:$A$776,$A91,СВЦЭМ!$B$33:$B$776,Y$83)+'СЕТ СН'!$H$11+СВЦЭМ!$D$10+'СЕТ СН'!$H$6-'СЕТ СН'!$H$23</f>
        <v>1315.4353619399999</v>
      </c>
    </row>
    <row r="92" spans="1:27" ht="15.75" x14ac:dyDescent="0.2">
      <c r="A92" s="35">
        <f t="shared" si="2"/>
        <v>43930</v>
      </c>
      <c r="B92" s="36">
        <f>SUMIFS(СВЦЭМ!$D$33:$D$776,СВЦЭМ!$A$33:$A$776,$A92,СВЦЭМ!$B$33:$B$776,B$83)+'СЕТ СН'!$H$11+СВЦЭМ!$D$10+'СЕТ СН'!$H$6-'СЕТ СН'!$H$23</f>
        <v>1386.7915234299999</v>
      </c>
      <c r="C92" s="36">
        <f>SUMIFS(СВЦЭМ!$D$33:$D$776,СВЦЭМ!$A$33:$A$776,$A92,СВЦЭМ!$B$33:$B$776,C$83)+'СЕТ СН'!$H$11+СВЦЭМ!$D$10+'СЕТ СН'!$H$6-'СЕТ СН'!$H$23</f>
        <v>1423.4551908199999</v>
      </c>
      <c r="D92" s="36">
        <f>SUMIFS(СВЦЭМ!$D$33:$D$776,СВЦЭМ!$A$33:$A$776,$A92,СВЦЭМ!$B$33:$B$776,D$83)+'СЕТ СН'!$H$11+СВЦЭМ!$D$10+'СЕТ СН'!$H$6-'СЕТ СН'!$H$23</f>
        <v>1454.5948048400001</v>
      </c>
      <c r="E92" s="36">
        <f>SUMIFS(СВЦЭМ!$D$33:$D$776,СВЦЭМ!$A$33:$A$776,$A92,СВЦЭМ!$B$33:$B$776,E$83)+'СЕТ СН'!$H$11+СВЦЭМ!$D$10+'СЕТ СН'!$H$6-'СЕТ СН'!$H$23</f>
        <v>1476.5908783299999</v>
      </c>
      <c r="F92" s="36">
        <f>SUMIFS(СВЦЭМ!$D$33:$D$776,СВЦЭМ!$A$33:$A$776,$A92,СВЦЭМ!$B$33:$B$776,F$83)+'СЕТ СН'!$H$11+СВЦЭМ!$D$10+'СЕТ СН'!$H$6-'СЕТ СН'!$H$23</f>
        <v>1474.87908208</v>
      </c>
      <c r="G92" s="36">
        <f>SUMIFS(СВЦЭМ!$D$33:$D$776,СВЦЭМ!$A$33:$A$776,$A92,СВЦЭМ!$B$33:$B$776,G$83)+'СЕТ СН'!$H$11+СВЦЭМ!$D$10+'СЕТ СН'!$H$6-'СЕТ СН'!$H$23</f>
        <v>1468.5883357499999</v>
      </c>
      <c r="H92" s="36">
        <f>SUMIFS(СВЦЭМ!$D$33:$D$776,СВЦЭМ!$A$33:$A$776,$A92,СВЦЭМ!$B$33:$B$776,H$83)+'СЕТ СН'!$H$11+СВЦЭМ!$D$10+'СЕТ СН'!$H$6-'СЕТ СН'!$H$23</f>
        <v>1458.58273022</v>
      </c>
      <c r="I92" s="36">
        <f>SUMIFS(СВЦЭМ!$D$33:$D$776,СВЦЭМ!$A$33:$A$776,$A92,СВЦЭМ!$B$33:$B$776,I$83)+'СЕТ СН'!$H$11+СВЦЭМ!$D$10+'СЕТ СН'!$H$6-'СЕТ СН'!$H$23</f>
        <v>1427.14129189</v>
      </c>
      <c r="J92" s="36">
        <f>SUMIFS(СВЦЭМ!$D$33:$D$776,СВЦЭМ!$A$33:$A$776,$A92,СВЦЭМ!$B$33:$B$776,J$83)+'СЕТ СН'!$H$11+СВЦЭМ!$D$10+'СЕТ СН'!$H$6-'СЕТ СН'!$H$23</f>
        <v>1357.04783213</v>
      </c>
      <c r="K92" s="36">
        <f>SUMIFS(СВЦЭМ!$D$33:$D$776,СВЦЭМ!$A$33:$A$776,$A92,СВЦЭМ!$B$33:$B$776,K$83)+'СЕТ СН'!$H$11+СВЦЭМ!$D$10+'СЕТ СН'!$H$6-'СЕТ СН'!$H$23</f>
        <v>1352.2330961800001</v>
      </c>
      <c r="L92" s="36">
        <f>SUMIFS(СВЦЭМ!$D$33:$D$776,СВЦЭМ!$A$33:$A$776,$A92,СВЦЭМ!$B$33:$B$776,L$83)+'СЕТ СН'!$H$11+СВЦЭМ!$D$10+'СЕТ СН'!$H$6-'СЕТ СН'!$H$23</f>
        <v>1330.7999848100001</v>
      </c>
      <c r="M92" s="36">
        <f>SUMIFS(СВЦЭМ!$D$33:$D$776,СВЦЭМ!$A$33:$A$776,$A92,СВЦЭМ!$B$33:$B$776,M$83)+'СЕТ СН'!$H$11+СВЦЭМ!$D$10+'СЕТ СН'!$H$6-'СЕТ СН'!$H$23</f>
        <v>1325.9521738599999</v>
      </c>
      <c r="N92" s="36">
        <f>SUMIFS(СВЦЭМ!$D$33:$D$776,СВЦЭМ!$A$33:$A$776,$A92,СВЦЭМ!$B$33:$B$776,N$83)+'СЕТ СН'!$H$11+СВЦЭМ!$D$10+'СЕТ СН'!$H$6-'СЕТ СН'!$H$23</f>
        <v>1323.9140134899999</v>
      </c>
      <c r="O92" s="36">
        <f>SUMIFS(СВЦЭМ!$D$33:$D$776,СВЦЭМ!$A$33:$A$776,$A92,СВЦЭМ!$B$33:$B$776,O$83)+'СЕТ СН'!$H$11+СВЦЭМ!$D$10+'СЕТ СН'!$H$6-'СЕТ СН'!$H$23</f>
        <v>1336.8168087899999</v>
      </c>
      <c r="P92" s="36">
        <f>SUMIFS(СВЦЭМ!$D$33:$D$776,СВЦЭМ!$A$33:$A$776,$A92,СВЦЭМ!$B$33:$B$776,P$83)+'СЕТ СН'!$H$11+СВЦЭМ!$D$10+'СЕТ СН'!$H$6-'СЕТ СН'!$H$23</f>
        <v>1297.22156625</v>
      </c>
      <c r="Q92" s="36">
        <f>SUMIFS(СВЦЭМ!$D$33:$D$776,СВЦЭМ!$A$33:$A$776,$A92,СВЦЭМ!$B$33:$B$776,Q$83)+'СЕТ СН'!$H$11+СВЦЭМ!$D$10+'СЕТ СН'!$H$6-'СЕТ СН'!$H$23</f>
        <v>1304.8408495799999</v>
      </c>
      <c r="R92" s="36">
        <f>SUMIFS(СВЦЭМ!$D$33:$D$776,СВЦЭМ!$A$33:$A$776,$A92,СВЦЭМ!$B$33:$B$776,R$83)+'СЕТ СН'!$H$11+СВЦЭМ!$D$10+'СЕТ СН'!$H$6-'СЕТ СН'!$H$23</f>
        <v>1303.37640384</v>
      </c>
      <c r="S92" s="36">
        <f>SUMIFS(СВЦЭМ!$D$33:$D$776,СВЦЭМ!$A$33:$A$776,$A92,СВЦЭМ!$B$33:$B$776,S$83)+'СЕТ СН'!$H$11+СВЦЭМ!$D$10+'СЕТ СН'!$H$6-'СЕТ СН'!$H$23</f>
        <v>1295.2077065799999</v>
      </c>
      <c r="T92" s="36">
        <f>SUMIFS(СВЦЭМ!$D$33:$D$776,СВЦЭМ!$A$33:$A$776,$A92,СВЦЭМ!$B$33:$B$776,T$83)+'СЕТ СН'!$H$11+СВЦЭМ!$D$10+'СЕТ СН'!$H$6-'СЕТ СН'!$H$23</f>
        <v>1279.9490455299999</v>
      </c>
      <c r="U92" s="36">
        <f>SUMIFS(СВЦЭМ!$D$33:$D$776,СВЦЭМ!$A$33:$A$776,$A92,СВЦЭМ!$B$33:$B$776,U$83)+'СЕТ СН'!$H$11+СВЦЭМ!$D$10+'СЕТ СН'!$H$6-'СЕТ СН'!$H$23</f>
        <v>1261.15962517</v>
      </c>
      <c r="V92" s="36">
        <f>SUMIFS(СВЦЭМ!$D$33:$D$776,СВЦЭМ!$A$33:$A$776,$A92,СВЦЭМ!$B$33:$B$776,V$83)+'СЕТ СН'!$H$11+СВЦЭМ!$D$10+'СЕТ СН'!$H$6-'СЕТ СН'!$H$23</f>
        <v>1256.4473362199999</v>
      </c>
      <c r="W92" s="36">
        <f>SUMIFS(СВЦЭМ!$D$33:$D$776,СВЦЭМ!$A$33:$A$776,$A92,СВЦЭМ!$B$33:$B$776,W$83)+'СЕТ СН'!$H$11+СВЦЭМ!$D$10+'СЕТ СН'!$H$6-'СЕТ СН'!$H$23</f>
        <v>1259.53713563</v>
      </c>
      <c r="X92" s="36">
        <f>SUMIFS(СВЦЭМ!$D$33:$D$776,СВЦЭМ!$A$33:$A$776,$A92,СВЦЭМ!$B$33:$B$776,X$83)+'СЕТ СН'!$H$11+СВЦЭМ!$D$10+'СЕТ СН'!$H$6-'СЕТ СН'!$H$23</f>
        <v>1268.6100000900001</v>
      </c>
      <c r="Y92" s="36">
        <f>SUMIFS(СВЦЭМ!$D$33:$D$776,СВЦЭМ!$A$33:$A$776,$A92,СВЦЭМ!$B$33:$B$776,Y$83)+'СЕТ СН'!$H$11+СВЦЭМ!$D$10+'СЕТ СН'!$H$6-'СЕТ СН'!$H$23</f>
        <v>1313.3777543199999</v>
      </c>
    </row>
    <row r="93" spans="1:27" ht="15.75" x14ac:dyDescent="0.2">
      <c r="A93" s="35">
        <f t="shared" si="2"/>
        <v>43931</v>
      </c>
      <c r="B93" s="36">
        <f>SUMIFS(СВЦЭМ!$D$33:$D$776,СВЦЭМ!$A$33:$A$776,$A93,СВЦЭМ!$B$33:$B$776,B$83)+'СЕТ СН'!$H$11+СВЦЭМ!$D$10+'СЕТ СН'!$H$6-'СЕТ СН'!$H$23</f>
        <v>1309.39778886</v>
      </c>
      <c r="C93" s="36">
        <f>SUMIFS(СВЦЭМ!$D$33:$D$776,СВЦЭМ!$A$33:$A$776,$A93,СВЦЭМ!$B$33:$B$776,C$83)+'СЕТ СН'!$H$11+СВЦЭМ!$D$10+'СЕТ СН'!$H$6-'СЕТ СН'!$H$23</f>
        <v>1362.6197948399999</v>
      </c>
      <c r="D93" s="36">
        <f>SUMIFS(СВЦЭМ!$D$33:$D$776,СВЦЭМ!$A$33:$A$776,$A93,СВЦЭМ!$B$33:$B$776,D$83)+'СЕТ СН'!$H$11+СВЦЭМ!$D$10+'СЕТ СН'!$H$6-'СЕТ СН'!$H$23</f>
        <v>1418.83438946</v>
      </c>
      <c r="E93" s="36">
        <f>SUMIFS(СВЦЭМ!$D$33:$D$776,СВЦЭМ!$A$33:$A$776,$A93,СВЦЭМ!$B$33:$B$776,E$83)+'СЕТ СН'!$H$11+СВЦЭМ!$D$10+'СЕТ СН'!$H$6-'СЕТ СН'!$H$23</f>
        <v>1470.0047356600001</v>
      </c>
      <c r="F93" s="36">
        <f>SUMIFS(СВЦЭМ!$D$33:$D$776,СВЦЭМ!$A$33:$A$776,$A93,СВЦЭМ!$B$33:$B$776,F$83)+'СЕТ СН'!$H$11+СВЦЭМ!$D$10+'СЕТ СН'!$H$6-'СЕТ СН'!$H$23</f>
        <v>1480.1714207099999</v>
      </c>
      <c r="G93" s="36">
        <f>SUMIFS(СВЦЭМ!$D$33:$D$776,СВЦЭМ!$A$33:$A$776,$A93,СВЦЭМ!$B$33:$B$776,G$83)+'СЕТ СН'!$H$11+СВЦЭМ!$D$10+'СЕТ СН'!$H$6-'СЕТ СН'!$H$23</f>
        <v>1466.00479301</v>
      </c>
      <c r="H93" s="36">
        <f>SUMIFS(СВЦЭМ!$D$33:$D$776,СВЦЭМ!$A$33:$A$776,$A93,СВЦЭМ!$B$33:$B$776,H$83)+'СЕТ СН'!$H$11+СВЦЭМ!$D$10+'СЕТ СН'!$H$6-'СЕТ СН'!$H$23</f>
        <v>1432.9634341999999</v>
      </c>
      <c r="I93" s="36">
        <f>SUMIFS(СВЦЭМ!$D$33:$D$776,СВЦЭМ!$A$33:$A$776,$A93,СВЦЭМ!$B$33:$B$776,I$83)+'СЕТ СН'!$H$11+СВЦЭМ!$D$10+'СЕТ СН'!$H$6-'СЕТ СН'!$H$23</f>
        <v>1391.2841066399999</v>
      </c>
      <c r="J93" s="36">
        <f>SUMIFS(СВЦЭМ!$D$33:$D$776,СВЦЭМ!$A$33:$A$776,$A93,СВЦЭМ!$B$33:$B$776,J$83)+'СЕТ СН'!$H$11+СВЦЭМ!$D$10+'СЕТ СН'!$H$6-'СЕТ СН'!$H$23</f>
        <v>1311.2773765499999</v>
      </c>
      <c r="K93" s="36">
        <f>SUMIFS(СВЦЭМ!$D$33:$D$776,СВЦЭМ!$A$33:$A$776,$A93,СВЦЭМ!$B$33:$B$776,K$83)+'СЕТ СН'!$H$11+СВЦЭМ!$D$10+'СЕТ СН'!$H$6-'СЕТ СН'!$H$23</f>
        <v>1307.8623445799999</v>
      </c>
      <c r="L93" s="36">
        <f>SUMIFS(СВЦЭМ!$D$33:$D$776,СВЦЭМ!$A$33:$A$776,$A93,СВЦЭМ!$B$33:$B$776,L$83)+'СЕТ СН'!$H$11+СВЦЭМ!$D$10+'СЕТ СН'!$H$6-'СЕТ СН'!$H$23</f>
        <v>1299.22485431</v>
      </c>
      <c r="M93" s="36">
        <f>SUMIFS(СВЦЭМ!$D$33:$D$776,СВЦЭМ!$A$33:$A$776,$A93,СВЦЭМ!$B$33:$B$776,M$83)+'СЕТ СН'!$H$11+СВЦЭМ!$D$10+'СЕТ СН'!$H$6-'СЕТ СН'!$H$23</f>
        <v>1295.5992361599999</v>
      </c>
      <c r="N93" s="36">
        <f>SUMIFS(СВЦЭМ!$D$33:$D$776,СВЦЭМ!$A$33:$A$776,$A93,СВЦЭМ!$B$33:$B$776,N$83)+'СЕТ СН'!$H$11+СВЦЭМ!$D$10+'СЕТ СН'!$H$6-'СЕТ СН'!$H$23</f>
        <v>1313.19156765</v>
      </c>
      <c r="O93" s="36">
        <f>SUMIFS(СВЦЭМ!$D$33:$D$776,СВЦЭМ!$A$33:$A$776,$A93,СВЦЭМ!$B$33:$B$776,O$83)+'СЕТ СН'!$H$11+СВЦЭМ!$D$10+'СЕТ СН'!$H$6-'СЕТ СН'!$H$23</f>
        <v>1332.00454969</v>
      </c>
      <c r="P93" s="36">
        <f>SUMIFS(СВЦЭМ!$D$33:$D$776,СВЦЭМ!$A$33:$A$776,$A93,СВЦЭМ!$B$33:$B$776,P$83)+'СЕТ СН'!$H$11+СВЦЭМ!$D$10+'СЕТ СН'!$H$6-'СЕТ СН'!$H$23</f>
        <v>1294.7623725799999</v>
      </c>
      <c r="Q93" s="36">
        <f>SUMIFS(СВЦЭМ!$D$33:$D$776,СВЦЭМ!$A$33:$A$776,$A93,СВЦЭМ!$B$33:$B$776,Q$83)+'СЕТ СН'!$H$11+СВЦЭМ!$D$10+'СЕТ СН'!$H$6-'СЕТ СН'!$H$23</f>
        <v>1303.18935399</v>
      </c>
      <c r="R93" s="36">
        <f>SUMIFS(СВЦЭМ!$D$33:$D$776,СВЦЭМ!$A$33:$A$776,$A93,СВЦЭМ!$B$33:$B$776,R$83)+'СЕТ СН'!$H$11+СВЦЭМ!$D$10+'СЕТ СН'!$H$6-'СЕТ СН'!$H$23</f>
        <v>1301.8559061599999</v>
      </c>
      <c r="S93" s="36">
        <f>SUMIFS(СВЦЭМ!$D$33:$D$776,СВЦЭМ!$A$33:$A$776,$A93,СВЦЭМ!$B$33:$B$776,S$83)+'СЕТ СН'!$H$11+СВЦЭМ!$D$10+'СЕТ СН'!$H$6-'СЕТ СН'!$H$23</f>
        <v>1292.9734838499999</v>
      </c>
      <c r="T93" s="36">
        <f>SUMIFS(СВЦЭМ!$D$33:$D$776,СВЦЭМ!$A$33:$A$776,$A93,СВЦЭМ!$B$33:$B$776,T$83)+'СЕТ СН'!$H$11+СВЦЭМ!$D$10+'СЕТ СН'!$H$6-'СЕТ СН'!$H$23</f>
        <v>1268.97761612</v>
      </c>
      <c r="U93" s="36">
        <f>SUMIFS(СВЦЭМ!$D$33:$D$776,СВЦЭМ!$A$33:$A$776,$A93,СВЦЭМ!$B$33:$B$776,U$83)+'СЕТ СН'!$H$11+СВЦЭМ!$D$10+'СЕТ СН'!$H$6-'СЕТ СН'!$H$23</f>
        <v>1246.2127460699999</v>
      </c>
      <c r="V93" s="36">
        <f>SUMIFS(СВЦЭМ!$D$33:$D$776,СВЦЭМ!$A$33:$A$776,$A93,СВЦЭМ!$B$33:$B$776,V$83)+'СЕТ СН'!$H$11+СВЦЭМ!$D$10+'СЕТ СН'!$H$6-'СЕТ СН'!$H$23</f>
        <v>1234.61193071</v>
      </c>
      <c r="W93" s="36">
        <f>SUMIFS(СВЦЭМ!$D$33:$D$776,СВЦЭМ!$A$33:$A$776,$A93,СВЦЭМ!$B$33:$B$776,W$83)+'СЕТ СН'!$H$11+СВЦЭМ!$D$10+'СЕТ СН'!$H$6-'СЕТ СН'!$H$23</f>
        <v>1234.92480705</v>
      </c>
      <c r="X93" s="36">
        <f>SUMIFS(СВЦЭМ!$D$33:$D$776,СВЦЭМ!$A$33:$A$776,$A93,СВЦЭМ!$B$33:$B$776,X$83)+'СЕТ СН'!$H$11+СВЦЭМ!$D$10+'СЕТ СН'!$H$6-'СЕТ СН'!$H$23</f>
        <v>1212.87436177</v>
      </c>
      <c r="Y93" s="36">
        <f>SUMIFS(СВЦЭМ!$D$33:$D$776,СВЦЭМ!$A$33:$A$776,$A93,СВЦЭМ!$B$33:$B$776,Y$83)+'СЕТ СН'!$H$11+СВЦЭМ!$D$10+'СЕТ СН'!$H$6-'СЕТ СН'!$H$23</f>
        <v>1271.5469424</v>
      </c>
    </row>
    <row r="94" spans="1:27" ht="15.75" x14ac:dyDescent="0.2">
      <c r="A94" s="35">
        <f t="shared" si="2"/>
        <v>43932</v>
      </c>
      <c r="B94" s="36">
        <f>SUMIFS(СВЦЭМ!$D$33:$D$776,СВЦЭМ!$A$33:$A$776,$A94,СВЦЭМ!$B$33:$B$776,B$83)+'СЕТ СН'!$H$11+СВЦЭМ!$D$10+'СЕТ СН'!$H$6-'СЕТ СН'!$H$23</f>
        <v>1320.7267570900001</v>
      </c>
      <c r="C94" s="36">
        <f>SUMIFS(СВЦЭМ!$D$33:$D$776,СВЦЭМ!$A$33:$A$776,$A94,СВЦЭМ!$B$33:$B$776,C$83)+'СЕТ СН'!$H$11+СВЦЭМ!$D$10+'СЕТ СН'!$H$6-'СЕТ СН'!$H$23</f>
        <v>1342.4779870699999</v>
      </c>
      <c r="D94" s="36">
        <f>SUMIFS(СВЦЭМ!$D$33:$D$776,СВЦЭМ!$A$33:$A$776,$A94,СВЦЭМ!$B$33:$B$776,D$83)+'СЕТ СН'!$H$11+СВЦЭМ!$D$10+'СЕТ СН'!$H$6-'СЕТ СН'!$H$23</f>
        <v>1363.7036034400001</v>
      </c>
      <c r="E94" s="36">
        <f>SUMIFS(СВЦЭМ!$D$33:$D$776,СВЦЭМ!$A$33:$A$776,$A94,СВЦЭМ!$B$33:$B$776,E$83)+'СЕТ СН'!$H$11+СВЦЭМ!$D$10+'СЕТ СН'!$H$6-'СЕТ СН'!$H$23</f>
        <v>1375.0696702</v>
      </c>
      <c r="F94" s="36">
        <f>SUMIFS(СВЦЭМ!$D$33:$D$776,СВЦЭМ!$A$33:$A$776,$A94,СВЦЭМ!$B$33:$B$776,F$83)+'СЕТ СН'!$H$11+СВЦЭМ!$D$10+'СЕТ СН'!$H$6-'СЕТ СН'!$H$23</f>
        <v>1380.5605121900001</v>
      </c>
      <c r="G94" s="36">
        <f>SUMIFS(СВЦЭМ!$D$33:$D$776,СВЦЭМ!$A$33:$A$776,$A94,СВЦЭМ!$B$33:$B$776,G$83)+'СЕТ СН'!$H$11+СВЦЭМ!$D$10+'СЕТ СН'!$H$6-'СЕТ СН'!$H$23</f>
        <v>1376.6323955099999</v>
      </c>
      <c r="H94" s="36">
        <f>SUMIFS(СВЦЭМ!$D$33:$D$776,СВЦЭМ!$A$33:$A$776,$A94,СВЦЭМ!$B$33:$B$776,H$83)+'СЕТ СН'!$H$11+СВЦЭМ!$D$10+'СЕТ СН'!$H$6-'СЕТ СН'!$H$23</f>
        <v>1354.3725107600001</v>
      </c>
      <c r="I94" s="36">
        <f>SUMIFS(СВЦЭМ!$D$33:$D$776,СВЦЭМ!$A$33:$A$776,$A94,СВЦЭМ!$B$33:$B$776,I$83)+'СЕТ СН'!$H$11+СВЦЭМ!$D$10+'СЕТ СН'!$H$6-'СЕТ СН'!$H$23</f>
        <v>1326.9298691199999</v>
      </c>
      <c r="J94" s="36">
        <f>SUMIFS(СВЦЭМ!$D$33:$D$776,СВЦЭМ!$A$33:$A$776,$A94,СВЦЭМ!$B$33:$B$776,J$83)+'СЕТ СН'!$H$11+СВЦЭМ!$D$10+'СЕТ СН'!$H$6-'СЕТ СН'!$H$23</f>
        <v>1295.8439017200001</v>
      </c>
      <c r="K94" s="36">
        <f>SUMIFS(СВЦЭМ!$D$33:$D$776,СВЦЭМ!$A$33:$A$776,$A94,СВЦЭМ!$B$33:$B$776,K$83)+'СЕТ СН'!$H$11+СВЦЭМ!$D$10+'СЕТ СН'!$H$6-'СЕТ СН'!$H$23</f>
        <v>1277.3193437099999</v>
      </c>
      <c r="L94" s="36">
        <f>SUMIFS(СВЦЭМ!$D$33:$D$776,СВЦЭМ!$A$33:$A$776,$A94,СВЦЭМ!$B$33:$B$776,L$83)+'СЕТ СН'!$H$11+СВЦЭМ!$D$10+'СЕТ СН'!$H$6-'СЕТ СН'!$H$23</f>
        <v>1279.9952508900001</v>
      </c>
      <c r="M94" s="36">
        <f>SUMIFS(СВЦЭМ!$D$33:$D$776,СВЦЭМ!$A$33:$A$776,$A94,СВЦЭМ!$B$33:$B$776,M$83)+'СЕТ СН'!$H$11+СВЦЭМ!$D$10+'СЕТ СН'!$H$6-'СЕТ СН'!$H$23</f>
        <v>1299.1003394300001</v>
      </c>
      <c r="N94" s="36">
        <f>SUMIFS(СВЦЭМ!$D$33:$D$776,СВЦЭМ!$A$33:$A$776,$A94,СВЦЭМ!$B$33:$B$776,N$83)+'СЕТ СН'!$H$11+СВЦЭМ!$D$10+'СЕТ СН'!$H$6-'СЕТ СН'!$H$23</f>
        <v>1324.6823173099999</v>
      </c>
      <c r="O94" s="36">
        <f>SUMIFS(СВЦЭМ!$D$33:$D$776,СВЦЭМ!$A$33:$A$776,$A94,СВЦЭМ!$B$33:$B$776,O$83)+'СЕТ СН'!$H$11+СВЦЭМ!$D$10+'СЕТ СН'!$H$6-'СЕТ СН'!$H$23</f>
        <v>1322.3012723300001</v>
      </c>
      <c r="P94" s="36">
        <f>SUMIFS(СВЦЭМ!$D$33:$D$776,СВЦЭМ!$A$33:$A$776,$A94,СВЦЭМ!$B$33:$B$776,P$83)+'СЕТ СН'!$H$11+СВЦЭМ!$D$10+'СЕТ СН'!$H$6-'СЕТ СН'!$H$23</f>
        <v>1282.3486822699999</v>
      </c>
      <c r="Q94" s="36">
        <f>SUMIFS(СВЦЭМ!$D$33:$D$776,СВЦЭМ!$A$33:$A$776,$A94,СВЦЭМ!$B$33:$B$776,Q$83)+'СЕТ СН'!$H$11+СВЦЭМ!$D$10+'СЕТ СН'!$H$6-'СЕТ СН'!$H$23</f>
        <v>1283.5689021200001</v>
      </c>
      <c r="R94" s="36">
        <f>SUMIFS(СВЦЭМ!$D$33:$D$776,СВЦЭМ!$A$33:$A$776,$A94,СВЦЭМ!$B$33:$B$776,R$83)+'СЕТ СН'!$H$11+СВЦЭМ!$D$10+'СЕТ СН'!$H$6-'СЕТ СН'!$H$23</f>
        <v>1276.8255395900001</v>
      </c>
      <c r="S94" s="36">
        <f>SUMIFS(СВЦЭМ!$D$33:$D$776,СВЦЭМ!$A$33:$A$776,$A94,СВЦЭМ!$B$33:$B$776,S$83)+'СЕТ СН'!$H$11+СВЦЭМ!$D$10+'СЕТ СН'!$H$6-'СЕТ СН'!$H$23</f>
        <v>1289.1445954799999</v>
      </c>
      <c r="T94" s="36">
        <f>SUMIFS(СВЦЭМ!$D$33:$D$776,СВЦЭМ!$A$33:$A$776,$A94,СВЦЭМ!$B$33:$B$776,T$83)+'СЕТ СН'!$H$11+СВЦЭМ!$D$10+'СЕТ СН'!$H$6-'СЕТ СН'!$H$23</f>
        <v>1304.05409545</v>
      </c>
      <c r="U94" s="36">
        <f>SUMIFS(СВЦЭМ!$D$33:$D$776,СВЦЭМ!$A$33:$A$776,$A94,СВЦЭМ!$B$33:$B$776,U$83)+'СЕТ СН'!$H$11+СВЦЭМ!$D$10+'СЕТ СН'!$H$6-'СЕТ СН'!$H$23</f>
        <v>1287.1329891999999</v>
      </c>
      <c r="V94" s="36">
        <f>SUMIFS(СВЦЭМ!$D$33:$D$776,СВЦЭМ!$A$33:$A$776,$A94,СВЦЭМ!$B$33:$B$776,V$83)+'СЕТ СН'!$H$11+СВЦЭМ!$D$10+'СЕТ СН'!$H$6-'СЕТ СН'!$H$23</f>
        <v>1250.87938833</v>
      </c>
      <c r="W94" s="36">
        <f>SUMIFS(СВЦЭМ!$D$33:$D$776,СВЦЭМ!$A$33:$A$776,$A94,СВЦЭМ!$B$33:$B$776,W$83)+'СЕТ СН'!$H$11+СВЦЭМ!$D$10+'СЕТ СН'!$H$6-'СЕТ СН'!$H$23</f>
        <v>1247.2631467799999</v>
      </c>
      <c r="X94" s="36">
        <f>SUMIFS(СВЦЭМ!$D$33:$D$776,СВЦЭМ!$A$33:$A$776,$A94,СВЦЭМ!$B$33:$B$776,X$83)+'СЕТ СН'!$H$11+СВЦЭМ!$D$10+'СЕТ СН'!$H$6-'СЕТ СН'!$H$23</f>
        <v>1267.8243951100001</v>
      </c>
      <c r="Y94" s="36">
        <f>SUMIFS(СВЦЭМ!$D$33:$D$776,СВЦЭМ!$A$33:$A$776,$A94,СВЦЭМ!$B$33:$B$776,Y$83)+'СЕТ СН'!$H$11+СВЦЭМ!$D$10+'СЕТ СН'!$H$6-'СЕТ СН'!$H$23</f>
        <v>1326.0539647799999</v>
      </c>
    </row>
    <row r="95" spans="1:27" ht="15.75" x14ac:dyDescent="0.2">
      <c r="A95" s="35">
        <f t="shared" si="2"/>
        <v>43933</v>
      </c>
      <c r="B95" s="36">
        <f>SUMIFS(СВЦЭМ!$D$33:$D$776,СВЦЭМ!$A$33:$A$776,$A95,СВЦЭМ!$B$33:$B$776,B$83)+'СЕТ СН'!$H$11+СВЦЭМ!$D$10+'СЕТ СН'!$H$6-'СЕТ СН'!$H$23</f>
        <v>1313.2338810700001</v>
      </c>
      <c r="C95" s="36">
        <f>SUMIFS(СВЦЭМ!$D$33:$D$776,СВЦЭМ!$A$33:$A$776,$A95,СВЦЭМ!$B$33:$B$776,C$83)+'СЕТ СН'!$H$11+СВЦЭМ!$D$10+'СЕТ СН'!$H$6-'СЕТ СН'!$H$23</f>
        <v>1316.64980255</v>
      </c>
      <c r="D95" s="36">
        <f>SUMIFS(СВЦЭМ!$D$33:$D$776,СВЦЭМ!$A$33:$A$776,$A95,СВЦЭМ!$B$33:$B$776,D$83)+'СЕТ СН'!$H$11+СВЦЭМ!$D$10+'СЕТ СН'!$H$6-'СЕТ СН'!$H$23</f>
        <v>1296.1900872399999</v>
      </c>
      <c r="E95" s="36">
        <f>SUMIFS(СВЦЭМ!$D$33:$D$776,СВЦЭМ!$A$33:$A$776,$A95,СВЦЭМ!$B$33:$B$776,E$83)+'СЕТ СН'!$H$11+СВЦЭМ!$D$10+'СЕТ СН'!$H$6-'СЕТ СН'!$H$23</f>
        <v>1295.7096697100001</v>
      </c>
      <c r="F95" s="36">
        <f>SUMIFS(СВЦЭМ!$D$33:$D$776,СВЦЭМ!$A$33:$A$776,$A95,СВЦЭМ!$B$33:$B$776,F$83)+'СЕТ СН'!$H$11+СВЦЭМ!$D$10+'СЕТ СН'!$H$6-'СЕТ СН'!$H$23</f>
        <v>1289.4223385600001</v>
      </c>
      <c r="G95" s="36">
        <f>SUMIFS(СВЦЭМ!$D$33:$D$776,СВЦЭМ!$A$33:$A$776,$A95,СВЦЭМ!$B$33:$B$776,G$83)+'СЕТ СН'!$H$11+СВЦЭМ!$D$10+'СЕТ СН'!$H$6-'СЕТ СН'!$H$23</f>
        <v>1299.6089938</v>
      </c>
      <c r="H95" s="36">
        <f>SUMIFS(СВЦЭМ!$D$33:$D$776,СВЦЭМ!$A$33:$A$776,$A95,СВЦЭМ!$B$33:$B$776,H$83)+'СЕТ СН'!$H$11+СВЦЭМ!$D$10+'СЕТ СН'!$H$6-'СЕТ СН'!$H$23</f>
        <v>1303.3685430400001</v>
      </c>
      <c r="I95" s="36">
        <f>SUMIFS(СВЦЭМ!$D$33:$D$776,СВЦЭМ!$A$33:$A$776,$A95,СВЦЭМ!$B$33:$B$776,I$83)+'СЕТ СН'!$H$11+СВЦЭМ!$D$10+'СЕТ СН'!$H$6-'СЕТ СН'!$H$23</f>
        <v>1302.4722512399999</v>
      </c>
      <c r="J95" s="36">
        <f>SUMIFS(СВЦЭМ!$D$33:$D$776,СВЦЭМ!$A$33:$A$776,$A95,СВЦЭМ!$B$33:$B$776,J$83)+'СЕТ СН'!$H$11+СВЦЭМ!$D$10+'СЕТ СН'!$H$6-'СЕТ СН'!$H$23</f>
        <v>1266.3738921500001</v>
      </c>
      <c r="K95" s="36">
        <f>SUMIFS(СВЦЭМ!$D$33:$D$776,СВЦЭМ!$A$33:$A$776,$A95,СВЦЭМ!$B$33:$B$776,K$83)+'СЕТ СН'!$H$11+СВЦЭМ!$D$10+'СЕТ СН'!$H$6-'СЕТ СН'!$H$23</f>
        <v>1218.3382661400001</v>
      </c>
      <c r="L95" s="36">
        <f>SUMIFS(СВЦЭМ!$D$33:$D$776,СВЦЭМ!$A$33:$A$776,$A95,СВЦЭМ!$B$33:$B$776,L$83)+'СЕТ СН'!$H$11+СВЦЭМ!$D$10+'СЕТ СН'!$H$6-'СЕТ СН'!$H$23</f>
        <v>1223.3406660999999</v>
      </c>
      <c r="M95" s="36">
        <f>SUMIFS(СВЦЭМ!$D$33:$D$776,СВЦЭМ!$A$33:$A$776,$A95,СВЦЭМ!$B$33:$B$776,M$83)+'СЕТ СН'!$H$11+СВЦЭМ!$D$10+'СЕТ СН'!$H$6-'СЕТ СН'!$H$23</f>
        <v>1230.65153627</v>
      </c>
      <c r="N95" s="36">
        <f>SUMIFS(СВЦЭМ!$D$33:$D$776,СВЦЭМ!$A$33:$A$776,$A95,СВЦЭМ!$B$33:$B$776,N$83)+'СЕТ СН'!$H$11+СВЦЭМ!$D$10+'СЕТ СН'!$H$6-'СЕТ СН'!$H$23</f>
        <v>1248.3250634199999</v>
      </c>
      <c r="O95" s="36">
        <f>SUMIFS(СВЦЭМ!$D$33:$D$776,СВЦЭМ!$A$33:$A$776,$A95,СВЦЭМ!$B$33:$B$776,O$83)+'СЕТ СН'!$H$11+СВЦЭМ!$D$10+'СЕТ СН'!$H$6-'СЕТ СН'!$H$23</f>
        <v>1268.88817309</v>
      </c>
      <c r="P95" s="36">
        <f>SUMIFS(СВЦЭМ!$D$33:$D$776,СВЦЭМ!$A$33:$A$776,$A95,СВЦЭМ!$B$33:$B$776,P$83)+'СЕТ СН'!$H$11+СВЦЭМ!$D$10+'СЕТ СН'!$H$6-'СЕТ СН'!$H$23</f>
        <v>1282.9804687599999</v>
      </c>
      <c r="Q95" s="36">
        <f>SUMIFS(СВЦЭМ!$D$33:$D$776,СВЦЭМ!$A$33:$A$776,$A95,СВЦЭМ!$B$33:$B$776,Q$83)+'СЕТ СН'!$H$11+СВЦЭМ!$D$10+'СЕТ СН'!$H$6-'СЕТ СН'!$H$23</f>
        <v>1288.6180783899999</v>
      </c>
      <c r="R95" s="36">
        <f>SUMIFS(СВЦЭМ!$D$33:$D$776,СВЦЭМ!$A$33:$A$776,$A95,СВЦЭМ!$B$33:$B$776,R$83)+'СЕТ СН'!$H$11+СВЦЭМ!$D$10+'СЕТ СН'!$H$6-'СЕТ СН'!$H$23</f>
        <v>1280.4850307300001</v>
      </c>
      <c r="S95" s="36">
        <f>SUMIFS(СВЦЭМ!$D$33:$D$776,СВЦЭМ!$A$33:$A$776,$A95,СВЦЭМ!$B$33:$B$776,S$83)+'СЕТ СН'!$H$11+СВЦЭМ!$D$10+'СЕТ СН'!$H$6-'СЕТ СН'!$H$23</f>
        <v>1274.4396257999999</v>
      </c>
      <c r="T95" s="36">
        <f>SUMIFS(СВЦЭМ!$D$33:$D$776,СВЦЭМ!$A$33:$A$776,$A95,СВЦЭМ!$B$33:$B$776,T$83)+'СЕТ СН'!$H$11+СВЦЭМ!$D$10+'СЕТ СН'!$H$6-'СЕТ СН'!$H$23</f>
        <v>1253.91123608</v>
      </c>
      <c r="U95" s="36">
        <f>SUMIFS(СВЦЭМ!$D$33:$D$776,СВЦЭМ!$A$33:$A$776,$A95,СВЦЭМ!$B$33:$B$776,U$83)+'СЕТ СН'!$H$11+СВЦЭМ!$D$10+'СЕТ СН'!$H$6-'СЕТ СН'!$H$23</f>
        <v>1201.9164062500001</v>
      </c>
      <c r="V95" s="36">
        <f>SUMIFS(СВЦЭМ!$D$33:$D$776,СВЦЭМ!$A$33:$A$776,$A95,СВЦЭМ!$B$33:$B$776,V$83)+'СЕТ СН'!$H$11+СВЦЭМ!$D$10+'СЕТ СН'!$H$6-'СЕТ СН'!$H$23</f>
        <v>1128.69211664</v>
      </c>
      <c r="W95" s="36">
        <f>SUMIFS(СВЦЭМ!$D$33:$D$776,СВЦЭМ!$A$33:$A$776,$A95,СВЦЭМ!$B$33:$B$776,W$83)+'СЕТ СН'!$H$11+СВЦЭМ!$D$10+'СЕТ СН'!$H$6-'СЕТ СН'!$H$23</f>
        <v>1123.76109144</v>
      </c>
      <c r="X95" s="36">
        <f>SUMIFS(СВЦЭМ!$D$33:$D$776,СВЦЭМ!$A$33:$A$776,$A95,СВЦЭМ!$B$33:$B$776,X$83)+'СЕТ СН'!$H$11+СВЦЭМ!$D$10+'СЕТ СН'!$H$6-'СЕТ СН'!$H$23</f>
        <v>1170.1058447600001</v>
      </c>
      <c r="Y95" s="36">
        <f>SUMIFS(СВЦЭМ!$D$33:$D$776,СВЦЭМ!$A$33:$A$776,$A95,СВЦЭМ!$B$33:$B$776,Y$83)+'СЕТ СН'!$H$11+СВЦЭМ!$D$10+'СЕТ СН'!$H$6-'СЕТ СН'!$H$23</f>
        <v>1205.6718991600001</v>
      </c>
    </row>
    <row r="96" spans="1:27" ht="15.75" x14ac:dyDescent="0.2">
      <c r="A96" s="35">
        <f t="shared" si="2"/>
        <v>43934</v>
      </c>
      <c r="B96" s="36">
        <f>SUMIFS(СВЦЭМ!$D$33:$D$776,СВЦЭМ!$A$33:$A$776,$A96,СВЦЭМ!$B$33:$B$776,B$83)+'СЕТ СН'!$H$11+СВЦЭМ!$D$10+'СЕТ СН'!$H$6-'СЕТ СН'!$H$23</f>
        <v>1207.9989292999999</v>
      </c>
      <c r="C96" s="36">
        <f>SUMIFS(СВЦЭМ!$D$33:$D$776,СВЦЭМ!$A$33:$A$776,$A96,СВЦЭМ!$B$33:$B$776,C$83)+'СЕТ СН'!$H$11+СВЦЭМ!$D$10+'СЕТ СН'!$H$6-'СЕТ СН'!$H$23</f>
        <v>1229.3479989500001</v>
      </c>
      <c r="D96" s="36">
        <f>SUMIFS(СВЦЭМ!$D$33:$D$776,СВЦЭМ!$A$33:$A$776,$A96,СВЦЭМ!$B$33:$B$776,D$83)+'СЕТ СН'!$H$11+СВЦЭМ!$D$10+'СЕТ СН'!$H$6-'СЕТ СН'!$H$23</f>
        <v>1264.29302895</v>
      </c>
      <c r="E96" s="36">
        <f>SUMIFS(СВЦЭМ!$D$33:$D$776,СВЦЭМ!$A$33:$A$776,$A96,СВЦЭМ!$B$33:$B$776,E$83)+'СЕТ СН'!$H$11+СВЦЭМ!$D$10+'СЕТ СН'!$H$6-'СЕТ СН'!$H$23</f>
        <v>1278.95817504</v>
      </c>
      <c r="F96" s="36">
        <f>SUMIFS(СВЦЭМ!$D$33:$D$776,СВЦЭМ!$A$33:$A$776,$A96,СВЦЭМ!$B$33:$B$776,F$83)+'СЕТ СН'!$H$11+СВЦЭМ!$D$10+'СЕТ СН'!$H$6-'СЕТ СН'!$H$23</f>
        <v>1289.1848147999999</v>
      </c>
      <c r="G96" s="36">
        <f>SUMIFS(СВЦЭМ!$D$33:$D$776,СВЦЭМ!$A$33:$A$776,$A96,СВЦЭМ!$B$33:$B$776,G$83)+'СЕТ СН'!$H$11+СВЦЭМ!$D$10+'СЕТ СН'!$H$6-'СЕТ СН'!$H$23</f>
        <v>1271.12796893</v>
      </c>
      <c r="H96" s="36">
        <f>SUMIFS(СВЦЭМ!$D$33:$D$776,СВЦЭМ!$A$33:$A$776,$A96,СВЦЭМ!$B$33:$B$776,H$83)+'СЕТ СН'!$H$11+СВЦЭМ!$D$10+'СЕТ СН'!$H$6-'СЕТ СН'!$H$23</f>
        <v>1275.88439279</v>
      </c>
      <c r="I96" s="36">
        <f>SUMIFS(СВЦЭМ!$D$33:$D$776,СВЦЭМ!$A$33:$A$776,$A96,СВЦЭМ!$B$33:$B$776,I$83)+'СЕТ СН'!$H$11+СВЦЭМ!$D$10+'СЕТ СН'!$H$6-'СЕТ СН'!$H$23</f>
        <v>1219.0797719699999</v>
      </c>
      <c r="J96" s="36">
        <f>SUMIFS(СВЦЭМ!$D$33:$D$776,СВЦЭМ!$A$33:$A$776,$A96,СВЦЭМ!$B$33:$B$776,J$83)+'СЕТ СН'!$H$11+СВЦЭМ!$D$10+'СЕТ СН'!$H$6-'СЕТ СН'!$H$23</f>
        <v>1147.86653639</v>
      </c>
      <c r="K96" s="36">
        <f>SUMIFS(СВЦЭМ!$D$33:$D$776,СВЦЭМ!$A$33:$A$776,$A96,СВЦЭМ!$B$33:$B$776,K$83)+'СЕТ СН'!$H$11+СВЦЭМ!$D$10+'СЕТ СН'!$H$6-'СЕТ СН'!$H$23</f>
        <v>1124.10886637</v>
      </c>
      <c r="L96" s="36">
        <f>SUMIFS(СВЦЭМ!$D$33:$D$776,СВЦЭМ!$A$33:$A$776,$A96,СВЦЭМ!$B$33:$B$776,L$83)+'СЕТ СН'!$H$11+СВЦЭМ!$D$10+'СЕТ СН'!$H$6-'СЕТ СН'!$H$23</f>
        <v>1114.4451577500001</v>
      </c>
      <c r="M96" s="36">
        <f>SUMIFS(СВЦЭМ!$D$33:$D$776,СВЦЭМ!$A$33:$A$776,$A96,СВЦЭМ!$B$33:$B$776,M$83)+'СЕТ СН'!$H$11+СВЦЭМ!$D$10+'СЕТ СН'!$H$6-'СЕТ СН'!$H$23</f>
        <v>1110.85394206</v>
      </c>
      <c r="N96" s="36">
        <f>SUMIFS(СВЦЭМ!$D$33:$D$776,СВЦЭМ!$A$33:$A$776,$A96,СВЦЭМ!$B$33:$B$776,N$83)+'СЕТ СН'!$H$11+СВЦЭМ!$D$10+'СЕТ СН'!$H$6-'СЕТ СН'!$H$23</f>
        <v>1124.2023703899999</v>
      </c>
      <c r="O96" s="36">
        <f>SUMIFS(СВЦЭМ!$D$33:$D$776,СВЦЭМ!$A$33:$A$776,$A96,СВЦЭМ!$B$33:$B$776,O$83)+'СЕТ СН'!$H$11+СВЦЭМ!$D$10+'СЕТ СН'!$H$6-'СЕТ СН'!$H$23</f>
        <v>1123.3063011199999</v>
      </c>
      <c r="P96" s="36">
        <f>SUMIFS(СВЦЭМ!$D$33:$D$776,СВЦЭМ!$A$33:$A$776,$A96,СВЦЭМ!$B$33:$B$776,P$83)+'СЕТ СН'!$H$11+СВЦЭМ!$D$10+'СЕТ СН'!$H$6-'СЕТ СН'!$H$23</f>
        <v>1129.5653872600001</v>
      </c>
      <c r="Q96" s="36">
        <f>SUMIFS(СВЦЭМ!$D$33:$D$776,СВЦЭМ!$A$33:$A$776,$A96,СВЦЭМ!$B$33:$B$776,Q$83)+'СЕТ СН'!$H$11+СВЦЭМ!$D$10+'СЕТ СН'!$H$6-'СЕТ СН'!$H$23</f>
        <v>1133.80490568</v>
      </c>
      <c r="R96" s="36">
        <f>SUMIFS(СВЦЭМ!$D$33:$D$776,СВЦЭМ!$A$33:$A$776,$A96,СВЦЭМ!$B$33:$B$776,R$83)+'СЕТ СН'!$H$11+СВЦЭМ!$D$10+'СЕТ СН'!$H$6-'СЕТ СН'!$H$23</f>
        <v>1144.57567967</v>
      </c>
      <c r="S96" s="36">
        <f>SUMIFS(СВЦЭМ!$D$33:$D$776,СВЦЭМ!$A$33:$A$776,$A96,СВЦЭМ!$B$33:$B$776,S$83)+'СЕТ СН'!$H$11+СВЦЭМ!$D$10+'СЕТ СН'!$H$6-'СЕТ СН'!$H$23</f>
        <v>1142.02158693</v>
      </c>
      <c r="T96" s="36">
        <f>SUMIFS(СВЦЭМ!$D$33:$D$776,СВЦЭМ!$A$33:$A$776,$A96,СВЦЭМ!$B$33:$B$776,T$83)+'СЕТ СН'!$H$11+СВЦЭМ!$D$10+'СЕТ СН'!$H$6-'СЕТ СН'!$H$23</f>
        <v>1137.8129900399999</v>
      </c>
      <c r="U96" s="36">
        <f>SUMIFS(СВЦЭМ!$D$33:$D$776,СВЦЭМ!$A$33:$A$776,$A96,СВЦЭМ!$B$33:$B$776,U$83)+'СЕТ СН'!$H$11+СВЦЭМ!$D$10+'СЕТ СН'!$H$6-'СЕТ СН'!$H$23</f>
        <v>1138.2247147099999</v>
      </c>
      <c r="V96" s="36">
        <f>SUMIFS(СВЦЭМ!$D$33:$D$776,СВЦЭМ!$A$33:$A$776,$A96,СВЦЭМ!$B$33:$B$776,V$83)+'СЕТ СН'!$H$11+СВЦЭМ!$D$10+'СЕТ СН'!$H$6-'СЕТ СН'!$H$23</f>
        <v>1126.0516753300001</v>
      </c>
      <c r="W96" s="36">
        <f>SUMIFS(СВЦЭМ!$D$33:$D$776,СВЦЭМ!$A$33:$A$776,$A96,СВЦЭМ!$B$33:$B$776,W$83)+'СЕТ СН'!$H$11+СВЦЭМ!$D$10+'СЕТ СН'!$H$6-'СЕТ СН'!$H$23</f>
        <v>1120.8737431300001</v>
      </c>
      <c r="X96" s="36">
        <f>SUMIFS(СВЦЭМ!$D$33:$D$776,СВЦЭМ!$A$33:$A$776,$A96,СВЦЭМ!$B$33:$B$776,X$83)+'СЕТ СН'!$H$11+СВЦЭМ!$D$10+'СЕТ СН'!$H$6-'СЕТ СН'!$H$23</f>
        <v>1129.5884465900001</v>
      </c>
      <c r="Y96" s="36">
        <f>SUMIFS(СВЦЭМ!$D$33:$D$776,СВЦЭМ!$A$33:$A$776,$A96,СВЦЭМ!$B$33:$B$776,Y$83)+'СЕТ СН'!$H$11+СВЦЭМ!$D$10+'СЕТ СН'!$H$6-'СЕТ СН'!$H$23</f>
        <v>1163.9351868000001</v>
      </c>
    </row>
    <row r="97" spans="1:25" ht="15.75" x14ac:dyDescent="0.2">
      <c r="A97" s="35">
        <f t="shared" si="2"/>
        <v>43935</v>
      </c>
      <c r="B97" s="36">
        <f>SUMIFS(СВЦЭМ!$D$33:$D$776,СВЦЭМ!$A$33:$A$776,$A97,СВЦЭМ!$B$33:$B$776,B$83)+'СЕТ СН'!$H$11+СВЦЭМ!$D$10+'СЕТ СН'!$H$6-'СЕТ СН'!$H$23</f>
        <v>1200.9853097600001</v>
      </c>
      <c r="C97" s="36">
        <f>SUMIFS(СВЦЭМ!$D$33:$D$776,СВЦЭМ!$A$33:$A$776,$A97,СВЦЭМ!$B$33:$B$776,C$83)+'СЕТ СН'!$H$11+СВЦЭМ!$D$10+'СЕТ СН'!$H$6-'СЕТ СН'!$H$23</f>
        <v>1230.6948863699999</v>
      </c>
      <c r="D97" s="36">
        <f>SUMIFS(СВЦЭМ!$D$33:$D$776,СВЦЭМ!$A$33:$A$776,$A97,СВЦЭМ!$B$33:$B$776,D$83)+'СЕТ СН'!$H$11+СВЦЭМ!$D$10+'СЕТ СН'!$H$6-'СЕТ СН'!$H$23</f>
        <v>1258.57171146</v>
      </c>
      <c r="E97" s="36">
        <f>SUMIFS(СВЦЭМ!$D$33:$D$776,СВЦЭМ!$A$33:$A$776,$A97,СВЦЭМ!$B$33:$B$776,E$83)+'СЕТ СН'!$H$11+СВЦЭМ!$D$10+'СЕТ СН'!$H$6-'СЕТ СН'!$H$23</f>
        <v>1276.21691179</v>
      </c>
      <c r="F97" s="36">
        <f>SUMIFS(СВЦЭМ!$D$33:$D$776,СВЦЭМ!$A$33:$A$776,$A97,СВЦЭМ!$B$33:$B$776,F$83)+'СЕТ СН'!$H$11+СВЦЭМ!$D$10+'СЕТ СН'!$H$6-'СЕТ СН'!$H$23</f>
        <v>1289.23760941</v>
      </c>
      <c r="G97" s="36">
        <f>SUMIFS(СВЦЭМ!$D$33:$D$776,СВЦЭМ!$A$33:$A$776,$A97,СВЦЭМ!$B$33:$B$776,G$83)+'СЕТ СН'!$H$11+СВЦЭМ!$D$10+'СЕТ СН'!$H$6-'СЕТ СН'!$H$23</f>
        <v>1284.6285683999999</v>
      </c>
      <c r="H97" s="36">
        <f>SUMIFS(СВЦЭМ!$D$33:$D$776,СВЦЭМ!$A$33:$A$776,$A97,СВЦЭМ!$B$33:$B$776,H$83)+'СЕТ СН'!$H$11+СВЦЭМ!$D$10+'СЕТ СН'!$H$6-'СЕТ СН'!$H$23</f>
        <v>1299.42708823</v>
      </c>
      <c r="I97" s="36">
        <f>SUMIFS(СВЦЭМ!$D$33:$D$776,СВЦЭМ!$A$33:$A$776,$A97,СВЦЭМ!$B$33:$B$776,I$83)+'СЕТ СН'!$H$11+СВЦЭМ!$D$10+'СЕТ СН'!$H$6-'СЕТ СН'!$H$23</f>
        <v>1327.2144228299999</v>
      </c>
      <c r="J97" s="36">
        <f>SUMIFS(СВЦЭМ!$D$33:$D$776,СВЦЭМ!$A$33:$A$776,$A97,СВЦЭМ!$B$33:$B$776,J$83)+'СЕТ СН'!$H$11+СВЦЭМ!$D$10+'СЕТ СН'!$H$6-'СЕТ СН'!$H$23</f>
        <v>1274.4986001299999</v>
      </c>
      <c r="K97" s="36">
        <f>SUMIFS(СВЦЭМ!$D$33:$D$776,СВЦЭМ!$A$33:$A$776,$A97,СВЦЭМ!$B$33:$B$776,K$83)+'СЕТ СН'!$H$11+СВЦЭМ!$D$10+'СЕТ СН'!$H$6-'СЕТ СН'!$H$23</f>
        <v>1254.7260051600001</v>
      </c>
      <c r="L97" s="36">
        <f>SUMIFS(СВЦЭМ!$D$33:$D$776,СВЦЭМ!$A$33:$A$776,$A97,СВЦЭМ!$B$33:$B$776,L$83)+'СЕТ СН'!$H$11+СВЦЭМ!$D$10+'СЕТ СН'!$H$6-'СЕТ СН'!$H$23</f>
        <v>1245.86085011</v>
      </c>
      <c r="M97" s="36">
        <f>SUMIFS(СВЦЭМ!$D$33:$D$776,СВЦЭМ!$A$33:$A$776,$A97,СВЦЭМ!$B$33:$B$776,M$83)+'СЕТ СН'!$H$11+СВЦЭМ!$D$10+'СЕТ СН'!$H$6-'СЕТ СН'!$H$23</f>
        <v>1250.07386724</v>
      </c>
      <c r="N97" s="36">
        <f>SUMIFS(СВЦЭМ!$D$33:$D$776,СВЦЭМ!$A$33:$A$776,$A97,СВЦЭМ!$B$33:$B$776,N$83)+'СЕТ СН'!$H$11+СВЦЭМ!$D$10+'СЕТ СН'!$H$6-'СЕТ СН'!$H$23</f>
        <v>1248.7598325599999</v>
      </c>
      <c r="O97" s="36">
        <f>SUMIFS(СВЦЭМ!$D$33:$D$776,СВЦЭМ!$A$33:$A$776,$A97,СВЦЭМ!$B$33:$B$776,O$83)+'СЕТ СН'!$H$11+СВЦЭМ!$D$10+'СЕТ СН'!$H$6-'СЕТ СН'!$H$23</f>
        <v>1216.0381816899999</v>
      </c>
      <c r="P97" s="36">
        <f>SUMIFS(СВЦЭМ!$D$33:$D$776,СВЦЭМ!$A$33:$A$776,$A97,СВЦЭМ!$B$33:$B$776,P$83)+'СЕТ СН'!$H$11+СВЦЭМ!$D$10+'СЕТ СН'!$H$6-'СЕТ СН'!$H$23</f>
        <v>1220.26848245</v>
      </c>
      <c r="Q97" s="36">
        <f>SUMIFS(СВЦЭМ!$D$33:$D$776,СВЦЭМ!$A$33:$A$776,$A97,СВЦЭМ!$B$33:$B$776,Q$83)+'СЕТ СН'!$H$11+СВЦЭМ!$D$10+'СЕТ СН'!$H$6-'СЕТ СН'!$H$23</f>
        <v>1234.4242263599999</v>
      </c>
      <c r="R97" s="36">
        <f>SUMIFS(СВЦЭМ!$D$33:$D$776,СВЦЭМ!$A$33:$A$776,$A97,СВЦЭМ!$B$33:$B$776,R$83)+'СЕТ СН'!$H$11+СВЦЭМ!$D$10+'СЕТ СН'!$H$6-'СЕТ СН'!$H$23</f>
        <v>1264.2627436499999</v>
      </c>
      <c r="S97" s="36">
        <f>SUMIFS(СВЦЭМ!$D$33:$D$776,СВЦЭМ!$A$33:$A$776,$A97,СВЦЭМ!$B$33:$B$776,S$83)+'СЕТ СН'!$H$11+СВЦЭМ!$D$10+'СЕТ СН'!$H$6-'СЕТ СН'!$H$23</f>
        <v>1271.20987799</v>
      </c>
      <c r="T97" s="36">
        <f>SUMIFS(СВЦЭМ!$D$33:$D$776,СВЦЭМ!$A$33:$A$776,$A97,СВЦЭМ!$B$33:$B$776,T$83)+'СЕТ СН'!$H$11+СВЦЭМ!$D$10+'СЕТ СН'!$H$6-'СЕТ СН'!$H$23</f>
        <v>1240.5630108800001</v>
      </c>
      <c r="U97" s="36">
        <f>SUMIFS(СВЦЭМ!$D$33:$D$776,СВЦЭМ!$A$33:$A$776,$A97,СВЦЭМ!$B$33:$B$776,U$83)+'СЕТ СН'!$H$11+СВЦЭМ!$D$10+'СЕТ СН'!$H$6-'СЕТ СН'!$H$23</f>
        <v>1218.39106485</v>
      </c>
      <c r="V97" s="36">
        <f>SUMIFS(СВЦЭМ!$D$33:$D$776,СВЦЭМ!$A$33:$A$776,$A97,СВЦЭМ!$B$33:$B$776,V$83)+'СЕТ СН'!$H$11+СВЦЭМ!$D$10+'СЕТ СН'!$H$6-'СЕТ СН'!$H$23</f>
        <v>1215.59396414</v>
      </c>
      <c r="W97" s="36">
        <f>SUMIFS(СВЦЭМ!$D$33:$D$776,СВЦЭМ!$A$33:$A$776,$A97,СВЦЭМ!$B$33:$B$776,W$83)+'СЕТ СН'!$H$11+СВЦЭМ!$D$10+'СЕТ СН'!$H$6-'СЕТ СН'!$H$23</f>
        <v>1207.6844148</v>
      </c>
      <c r="X97" s="36">
        <f>SUMIFS(СВЦЭМ!$D$33:$D$776,СВЦЭМ!$A$33:$A$776,$A97,СВЦЭМ!$B$33:$B$776,X$83)+'СЕТ СН'!$H$11+СВЦЭМ!$D$10+'СЕТ СН'!$H$6-'СЕТ СН'!$H$23</f>
        <v>1218.2352816799998</v>
      </c>
      <c r="Y97" s="36">
        <f>SUMIFS(СВЦЭМ!$D$33:$D$776,СВЦЭМ!$A$33:$A$776,$A97,СВЦЭМ!$B$33:$B$776,Y$83)+'СЕТ СН'!$H$11+СВЦЭМ!$D$10+'СЕТ СН'!$H$6-'СЕТ СН'!$H$23</f>
        <v>1235.8655649299999</v>
      </c>
    </row>
    <row r="98" spans="1:25" ht="15.75" x14ac:dyDescent="0.2">
      <c r="A98" s="35">
        <f t="shared" si="2"/>
        <v>43936</v>
      </c>
      <c r="B98" s="36">
        <f>SUMIFS(СВЦЭМ!$D$33:$D$776,СВЦЭМ!$A$33:$A$776,$A98,СВЦЭМ!$B$33:$B$776,B$83)+'СЕТ СН'!$H$11+СВЦЭМ!$D$10+'СЕТ СН'!$H$6-'СЕТ СН'!$H$23</f>
        <v>1283.9167260199999</v>
      </c>
      <c r="C98" s="36">
        <f>SUMIFS(СВЦЭМ!$D$33:$D$776,СВЦЭМ!$A$33:$A$776,$A98,СВЦЭМ!$B$33:$B$776,C$83)+'СЕТ СН'!$H$11+СВЦЭМ!$D$10+'СЕТ СН'!$H$6-'СЕТ СН'!$H$23</f>
        <v>1302.63204984</v>
      </c>
      <c r="D98" s="36">
        <f>SUMIFS(СВЦЭМ!$D$33:$D$776,СВЦЭМ!$A$33:$A$776,$A98,СВЦЭМ!$B$33:$B$776,D$83)+'СЕТ СН'!$H$11+СВЦЭМ!$D$10+'СЕТ СН'!$H$6-'СЕТ СН'!$H$23</f>
        <v>1304.44690102</v>
      </c>
      <c r="E98" s="36">
        <f>SUMIFS(СВЦЭМ!$D$33:$D$776,СВЦЭМ!$A$33:$A$776,$A98,СВЦЭМ!$B$33:$B$776,E$83)+'СЕТ СН'!$H$11+СВЦЭМ!$D$10+'СЕТ СН'!$H$6-'СЕТ СН'!$H$23</f>
        <v>1298.1474475699999</v>
      </c>
      <c r="F98" s="36">
        <f>SUMIFS(СВЦЭМ!$D$33:$D$776,СВЦЭМ!$A$33:$A$776,$A98,СВЦЭМ!$B$33:$B$776,F$83)+'СЕТ СН'!$H$11+СВЦЭМ!$D$10+'СЕТ СН'!$H$6-'СЕТ СН'!$H$23</f>
        <v>1294.7981510100001</v>
      </c>
      <c r="G98" s="36">
        <f>SUMIFS(СВЦЭМ!$D$33:$D$776,СВЦЭМ!$A$33:$A$776,$A98,СВЦЭМ!$B$33:$B$776,G$83)+'СЕТ СН'!$H$11+СВЦЭМ!$D$10+'СЕТ СН'!$H$6-'СЕТ СН'!$H$23</f>
        <v>1293.32945625</v>
      </c>
      <c r="H98" s="36">
        <f>SUMIFS(СВЦЭМ!$D$33:$D$776,СВЦЭМ!$A$33:$A$776,$A98,СВЦЭМ!$B$33:$B$776,H$83)+'СЕТ СН'!$H$11+СВЦЭМ!$D$10+'СЕТ СН'!$H$6-'СЕТ СН'!$H$23</f>
        <v>1282.13429563</v>
      </c>
      <c r="I98" s="36">
        <f>SUMIFS(СВЦЭМ!$D$33:$D$776,СВЦЭМ!$A$33:$A$776,$A98,СВЦЭМ!$B$33:$B$776,I$83)+'СЕТ СН'!$H$11+СВЦЭМ!$D$10+'СЕТ СН'!$H$6-'СЕТ СН'!$H$23</f>
        <v>1267.6398268</v>
      </c>
      <c r="J98" s="36">
        <f>SUMIFS(СВЦЭМ!$D$33:$D$776,СВЦЭМ!$A$33:$A$776,$A98,СВЦЭМ!$B$33:$B$776,J$83)+'СЕТ СН'!$H$11+СВЦЭМ!$D$10+'СЕТ СН'!$H$6-'СЕТ СН'!$H$23</f>
        <v>1202.25605537</v>
      </c>
      <c r="K98" s="36">
        <f>SUMIFS(СВЦЭМ!$D$33:$D$776,СВЦЭМ!$A$33:$A$776,$A98,СВЦЭМ!$B$33:$B$776,K$83)+'СЕТ СН'!$H$11+СВЦЭМ!$D$10+'СЕТ СН'!$H$6-'СЕТ СН'!$H$23</f>
        <v>1170.2022021299999</v>
      </c>
      <c r="L98" s="36">
        <f>SUMIFS(СВЦЭМ!$D$33:$D$776,СВЦЭМ!$A$33:$A$776,$A98,СВЦЭМ!$B$33:$B$776,L$83)+'СЕТ СН'!$H$11+СВЦЭМ!$D$10+'СЕТ СН'!$H$6-'СЕТ СН'!$H$23</f>
        <v>1172.96330427</v>
      </c>
      <c r="M98" s="36">
        <f>SUMIFS(СВЦЭМ!$D$33:$D$776,СВЦЭМ!$A$33:$A$776,$A98,СВЦЭМ!$B$33:$B$776,M$83)+'СЕТ СН'!$H$11+СВЦЭМ!$D$10+'СЕТ СН'!$H$6-'СЕТ СН'!$H$23</f>
        <v>1180.8636104500001</v>
      </c>
      <c r="N98" s="36">
        <f>SUMIFS(СВЦЭМ!$D$33:$D$776,СВЦЭМ!$A$33:$A$776,$A98,СВЦЭМ!$B$33:$B$776,N$83)+'СЕТ СН'!$H$11+СВЦЭМ!$D$10+'СЕТ СН'!$H$6-'СЕТ СН'!$H$23</f>
        <v>1176.0120870400001</v>
      </c>
      <c r="O98" s="36">
        <f>SUMIFS(СВЦЭМ!$D$33:$D$776,СВЦЭМ!$A$33:$A$776,$A98,СВЦЭМ!$B$33:$B$776,O$83)+'СЕТ СН'!$H$11+СВЦЭМ!$D$10+'СЕТ СН'!$H$6-'СЕТ СН'!$H$23</f>
        <v>1194.65770466</v>
      </c>
      <c r="P98" s="36">
        <f>SUMIFS(СВЦЭМ!$D$33:$D$776,СВЦЭМ!$A$33:$A$776,$A98,СВЦЭМ!$B$33:$B$776,P$83)+'СЕТ СН'!$H$11+СВЦЭМ!$D$10+'СЕТ СН'!$H$6-'СЕТ СН'!$H$23</f>
        <v>1196.5785466500001</v>
      </c>
      <c r="Q98" s="36">
        <f>SUMIFS(СВЦЭМ!$D$33:$D$776,СВЦЭМ!$A$33:$A$776,$A98,СВЦЭМ!$B$33:$B$776,Q$83)+'СЕТ СН'!$H$11+СВЦЭМ!$D$10+'СЕТ СН'!$H$6-'СЕТ СН'!$H$23</f>
        <v>1198.8629550000001</v>
      </c>
      <c r="R98" s="36">
        <f>SUMIFS(СВЦЭМ!$D$33:$D$776,СВЦЭМ!$A$33:$A$776,$A98,СВЦЭМ!$B$33:$B$776,R$83)+'СЕТ СН'!$H$11+СВЦЭМ!$D$10+'СЕТ СН'!$H$6-'СЕТ СН'!$H$23</f>
        <v>1197.5298604900001</v>
      </c>
      <c r="S98" s="36">
        <f>SUMIFS(СВЦЭМ!$D$33:$D$776,СВЦЭМ!$A$33:$A$776,$A98,СВЦЭМ!$B$33:$B$776,S$83)+'СЕТ СН'!$H$11+СВЦЭМ!$D$10+'СЕТ СН'!$H$6-'СЕТ СН'!$H$23</f>
        <v>1195.1606004100001</v>
      </c>
      <c r="T98" s="36">
        <f>SUMIFS(СВЦЭМ!$D$33:$D$776,СВЦЭМ!$A$33:$A$776,$A98,СВЦЭМ!$B$33:$B$776,T$83)+'СЕТ СН'!$H$11+СВЦЭМ!$D$10+'СЕТ СН'!$H$6-'СЕТ СН'!$H$23</f>
        <v>1170.6923067100001</v>
      </c>
      <c r="U98" s="36">
        <f>SUMIFS(СВЦЭМ!$D$33:$D$776,СВЦЭМ!$A$33:$A$776,$A98,СВЦЭМ!$B$33:$B$776,U$83)+'СЕТ СН'!$H$11+СВЦЭМ!$D$10+'СЕТ СН'!$H$6-'СЕТ СН'!$H$23</f>
        <v>1144.6600119100001</v>
      </c>
      <c r="V98" s="36">
        <f>SUMIFS(СВЦЭМ!$D$33:$D$776,СВЦЭМ!$A$33:$A$776,$A98,СВЦЭМ!$B$33:$B$776,V$83)+'СЕТ СН'!$H$11+СВЦЭМ!$D$10+'СЕТ СН'!$H$6-'СЕТ СН'!$H$23</f>
        <v>1156.6711293600001</v>
      </c>
      <c r="W98" s="36">
        <f>SUMIFS(СВЦЭМ!$D$33:$D$776,СВЦЭМ!$A$33:$A$776,$A98,СВЦЭМ!$B$33:$B$776,W$83)+'СЕТ СН'!$H$11+СВЦЭМ!$D$10+'СЕТ СН'!$H$6-'СЕТ СН'!$H$23</f>
        <v>1158.60360539</v>
      </c>
      <c r="X98" s="36">
        <f>SUMIFS(СВЦЭМ!$D$33:$D$776,СВЦЭМ!$A$33:$A$776,$A98,СВЦЭМ!$B$33:$B$776,X$83)+'СЕТ СН'!$H$11+СВЦЭМ!$D$10+'СЕТ СН'!$H$6-'СЕТ СН'!$H$23</f>
        <v>1149.2522433900001</v>
      </c>
      <c r="Y98" s="36">
        <f>SUMIFS(СВЦЭМ!$D$33:$D$776,СВЦЭМ!$A$33:$A$776,$A98,СВЦЭМ!$B$33:$B$776,Y$83)+'СЕТ СН'!$H$11+СВЦЭМ!$D$10+'СЕТ СН'!$H$6-'СЕТ СН'!$H$23</f>
        <v>1184.42924279</v>
      </c>
    </row>
    <row r="99" spans="1:25" ht="15.75" x14ac:dyDescent="0.2">
      <c r="A99" s="35">
        <f t="shared" si="2"/>
        <v>43937</v>
      </c>
      <c r="B99" s="36">
        <f>SUMIFS(СВЦЭМ!$D$33:$D$776,СВЦЭМ!$A$33:$A$776,$A99,СВЦЭМ!$B$33:$B$776,B$83)+'СЕТ СН'!$H$11+СВЦЭМ!$D$10+'СЕТ СН'!$H$6-'СЕТ СН'!$H$23</f>
        <v>1144.7972708500001</v>
      </c>
      <c r="C99" s="36">
        <f>SUMIFS(СВЦЭМ!$D$33:$D$776,СВЦЭМ!$A$33:$A$776,$A99,СВЦЭМ!$B$33:$B$776,C$83)+'СЕТ СН'!$H$11+СВЦЭМ!$D$10+'СЕТ СН'!$H$6-'СЕТ СН'!$H$23</f>
        <v>1168.97262447</v>
      </c>
      <c r="D99" s="36">
        <f>SUMIFS(СВЦЭМ!$D$33:$D$776,СВЦЭМ!$A$33:$A$776,$A99,СВЦЭМ!$B$33:$B$776,D$83)+'СЕТ СН'!$H$11+СВЦЭМ!$D$10+'СЕТ СН'!$H$6-'СЕТ СН'!$H$23</f>
        <v>1191.1117850000001</v>
      </c>
      <c r="E99" s="36">
        <f>SUMIFS(СВЦЭМ!$D$33:$D$776,СВЦЭМ!$A$33:$A$776,$A99,СВЦЭМ!$B$33:$B$776,E$83)+'СЕТ СН'!$H$11+СВЦЭМ!$D$10+'СЕТ СН'!$H$6-'СЕТ СН'!$H$23</f>
        <v>1207.53463702</v>
      </c>
      <c r="F99" s="36">
        <f>SUMIFS(СВЦЭМ!$D$33:$D$776,СВЦЭМ!$A$33:$A$776,$A99,СВЦЭМ!$B$33:$B$776,F$83)+'СЕТ СН'!$H$11+СВЦЭМ!$D$10+'СЕТ СН'!$H$6-'СЕТ СН'!$H$23</f>
        <v>1207.0311712</v>
      </c>
      <c r="G99" s="36">
        <f>SUMIFS(СВЦЭМ!$D$33:$D$776,СВЦЭМ!$A$33:$A$776,$A99,СВЦЭМ!$B$33:$B$776,G$83)+'СЕТ СН'!$H$11+СВЦЭМ!$D$10+'СЕТ СН'!$H$6-'СЕТ СН'!$H$23</f>
        <v>1195.42401797</v>
      </c>
      <c r="H99" s="36">
        <f>SUMIFS(СВЦЭМ!$D$33:$D$776,СВЦЭМ!$A$33:$A$776,$A99,СВЦЭМ!$B$33:$B$776,H$83)+'СЕТ СН'!$H$11+СВЦЭМ!$D$10+'СЕТ СН'!$H$6-'СЕТ СН'!$H$23</f>
        <v>1169.2356440600001</v>
      </c>
      <c r="I99" s="36">
        <f>SUMIFS(СВЦЭМ!$D$33:$D$776,СВЦЭМ!$A$33:$A$776,$A99,СВЦЭМ!$B$33:$B$776,I$83)+'СЕТ СН'!$H$11+СВЦЭМ!$D$10+'СЕТ СН'!$H$6-'СЕТ СН'!$H$23</f>
        <v>1140.8237821</v>
      </c>
      <c r="J99" s="36">
        <f>SUMIFS(СВЦЭМ!$D$33:$D$776,СВЦЭМ!$A$33:$A$776,$A99,СВЦЭМ!$B$33:$B$776,J$83)+'СЕТ СН'!$H$11+СВЦЭМ!$D$10+'СЕТ СН'!$H$6-'СЕТ СН'!$H$23</f>
        <v>1105.2842646000001</v>
      </c>
      <c r="K99" s="36">
        <f>SUMIFS(СВЦЭМ!$D$33:$D$776,СВЦЭМ!$A$33:$A$776,$A99,СВЦЭМ!$B$33:$B$776,K$83)+'СЕТ СН'!$H$11+СВЦЭМ!$D$10+'СЕТ СН'!$H$6-'СЕТ СН'!$H$23</f>
        <v>1121.98284749</v>
      </c>
      <c r="L99" s="36">
        <f>SUMIFS(СВЦЭМ!$D$33:$D$776,СВЦЭМ!$A$33:$A$776,$A99,СВЦЭМ!$B$33:$B$776,L$83)+'СЕТ СН'!$H$11+СВЦЭМ!$D$10+'СЕТ СН'!$H$6-'СЕТ СН'!$H$23</f>
        <v>1116.65552837</v>
      </c>
      <c r="M99" s="36">
        <f>SUMIFS(СВЦЭМ!$D$33:$D$776,СВЦЭМ!$A$33:$A$776,$A99,СВЦЭМ!$B$33:$B$776,M$83)+'СЕТ СН'!$H$11+СВЦЭМ!$D$10+'СЕТ СН'!$H$6-'СЕТ СН'!$H$23</f>
        <v>1108.30978037</v>
      </c>
      <c r="N99" s="36">
        <f>SUMIFS(СВЦЭМ!$D$33:$D$776,СВЦЭМ!$A$33:$A$776,$A99,СВЦЭМ!$B$33:$B$776,N$83)+'СЕТ СН'!$H$11+СВЦЭМ!$D$10+'СЕТ СН'!$H$6-'СЕТ СН'!$H$23</f>
        <v>1099.8829664899999</v>
      </c>
      <c r="O99" s="36">
        <f>SUMIFS(СВЦЭМ!$D$33:$D$776,СВЦЭМ!$A$33:$A$776,$A99,СВЦЭМ!$B$33:$B$776,O$83)+'СЕТ СН'!$H$11+СВЦЭМ!$D$10+'СЕТ СН'!$H$6-'СЕТ СН'!$H$23</f>
        <v>1106.6028790400001</v>
      </c>
      <c r="P99" s="36">
        <f>SUMIFS(СВЦЭМ!$D$33:$D$776,СВЦЭМ!$A$33:$A$776,$A99,СВЦЭМ!$B$33:$B$776,P$83)+'СЕТ СН'!$H$11+СВЦЭМ!$D$10+'СЕТ СН'!$H$6-'СЕТ СН'!$H$23</f>
        <v>1110.3653340400001</v>
      </c>
      <c r="Q99" s="36">
        <f>SUMIFS(СВЦЭМ!$D$33:$D$776,СВЦЭМ!$A$33:$A$776,$A99,СВЦЭМ!$B$33:$B$776,Q$83)+'СЕТ СН'!$H$11+СВЦЭМ!$D$10+'СЕТ СН'!$H$6-'СЕТ СН'!$H$23</f>
        <v>1103.0153303100001</v>
      </c>
      <c r="R99" s="36">
        <f>SUMIFS(СВЦЭМ!$D$33:$D$776,СВЦЭМ!$A$33:$A$776,$A99,СВЦЭМ!$B$33:$B$776,R$83)+'СЕТ СН'!$H$11+СВЦЭМ!$D$10+'СЕТ СН'!$H$6-'СЕТ СН'!$H$23</f>
        <v>1097.06209711</v>
      </c>
      <c r="S99" s="36">
        <f>SUMIFS(СВЦЭМ!$D$33:$D$776,СВЦЭМ!$A$33:$A$776,$A99,СВЦЭМ!$B$33:$B$776,S$83)+'СЕТ СН'!$H$11+СВЦЭМ!$D$10+'СЕТ СН'!$H$6-'СЕТ СН'!$H$23</f>
        <v>1093.56498852</v>
      </c>
      <c r="T99" s="36">
        <f>SUMIFS(СВЦЭМ!$D$33:$D$776,СВЦЭМ!$A$33:$A$776,$A99,СВЦЭМ!$B$33:$B$776,T$83)+'СЕТ СН'!$H$11+СВЦЭМ!$D$10+'СЕТ СН'!$H$6-'СЕТ СН'!$H$23</f>
        <v>1086.8534985000001</v>
      </c>
      <c r="U99" s="36">
        <f>SUMIFS(СВЦЭМ!$D$33:$D$776,СВЦЭМ!$A$33:$A$776,$A99,СВЦЭМ!$B$33:$B$776,U$83)+'СЕТ СН'!$H$11+СВЦЭМ!$D$10+'СЕТ СН'!$H$6-'СЕТ СН'!$H$23</f>
        <v>1073.8902888699999</v>
      </c>
      <c r="V99" s="36">
        <f>SUMIFS(СВЦЭМ!$D$33:$D$776,СВЦЭМ!$A$33:$A$776,$A99,СВЦЭМ!$B$33:$B$776,V$83)+'СЕТ СН'!$H$11+СВЦЭМ!$D$10+'СЕТ СН'!$H$6-'СЕТ СН'!$H$23</f>
        <v>1057.8198400700001</v>
      </c>
      <c r="W99" s="36">
        <f>SUMIFS(СВЦЭМ!$D$33:$D$776,СВЦЭМ!$A$33:$A$776,$A99,СВЦЭМ!$B$33:$B$776,W$83)+'СЕТ СН'!$H$11+СВЦЭМ!$D$10+'СЕТ СН'!$H$6-'СЕТ СН'!$H$23</f>
        <v>1066.90912497</v>
      </c>
      <c r="X99" s="36">
        <f>SUMIFS(СВЦЭМ!$D$33:$D$776,СВЦЭМ!$A$33:$A$776,$A99,СВЦЭМ!$B$33:$B$776,X$83)+'СЕТ СН'!$H$11+СВЦЭМ!$D$10+'СЕТ СН'!$H$6-'СЕТ СН'!$H$23</f>
        <v>1081.0667305700001</v>
      </c>
      <c r="Y99" s="36">
        <f>SUMIFS(СВЦЭМ!$D$33:$D$776,СВЦЭМ!$A$33:$A$776,$A99,СВЦЭМ!$B$33:$B$776,Y$83)+'СЕТ СН'!$H$11+СВЦЭМ!$D$10+'СЕТ СН'!$H$6-'СЕТ СН'!$H$23</f>
        <v>1095.9354256300001</v>
      </c>
    </row>
    <row r="100" spans="1:25" ht="15.75" x14ac:dyDescent="0.2">
      <c r="A100" s="35">
        <f t="shared" si="2"/>
        <v>43938</v>
      </c>
      <c r="B100" s="36">
        <f>SUMIFS(СВЦЭМ!$D$33:$D$776,СВЦЭМ!$A$33:$A$776,$A100,СВЦЭМ!$B$33:$B$776,B$83)+'СЕТ СН'!$H$11+СВЦЭМ!$D$10+'СЕТ СН'!$H$6-'СЕТ СН'!$H$23</f>
        <v>1185.9244603100001</v>
      </c>
      <c r="C100" s="36">
        <f>SUMIFS(СВЦЭМ!$D$33:$D$776,СВЦЭМ!$A$33:$A$776,$A100,СВЦЭМ!$B$33:$B$776,C$83)+'СЕТ СН'!$H$11+СВЦЭМ!$D$10+'СЕТ СН'!$H$6-'СЕТ СН'!$H$23</f>
        <v>1201.00103861</v>
      </c>
      <c r="D100" s="36">
        <f>SUMIFS(СВЦЭМ!$D$33:$D$776,СВЦЭМ!$A$33:$A$776,$A100,СВЦЭМ!$B$33:$B$776,D$83)+'СЕТ СН'!$H$11+СВЦЭМ!$D$10+'СЕТ СН'!$H$6-'СЕТ СН'!$H$23</f>
        <v>1224.9229740999999</v>
      </c>
      <c r="E100" s="36">
        <f>SUMIFS(СВЦЭМ!$D$33:$D$776,СВЦЭМ!$A$33:$A$776,$A100,СВЦЭМ!$B$33:$B$776,E$83)+'СЕТ СН'!$H$11+СВЦЭМ!$D$10+'СЕТ СН'!$H$6-'СЕТ СН'!$H$23</f>
        <v>1246.3684079300001</v>
      </c>
      <c r="F100" s="36">
        <f>SUMIFS(СВЦЭМ!$D$33:$D$776,СВЦЭМ!$A$33:$A$776,$A100,СВЦЭМ!$B$33:$B$776,F$83)+'СЕТ СН'!$H$11+СВЦЭМ!$D$10+'СЕТ СН'!$H$6-'СЕТ СН'!$H$23</f>
        <v>1244.5375813000001</v>
      </c>
      <c r="G100" s="36">
        <f>SUMIFS(СВЦЭМ!$D$33:$D$776,СВЦЭМ!$A$33:$A$776,$A100,СВЦЭМ!$B$33:$B$776,G$83)+'СЕТ СН'!$H$11+СВЦЭМ!$D$10+'СЕТ СН'!$H$6-'СЕТ СН'!$H$23</f>
        <v>1223.6619548899998</v>
      </c>
      <c r="H100" s="36">
        <f>SUMIFS(СВЦЭМ!$D$33:$D$776,СВЦЭМ!$A$33:$A$776,$A100,СВЦЭМ!$B$33:$B$776,H$83)+'СЕТ СН'!$H$11+СВЦЭМ!$D$10+'СЕТ СН'!$H$6-'СЕТ СН'!$H$23</f>
        <v>1191.3272784000001</v>
      </c>
      <c r="I100" s="36">
        <f>SUMIFS(СВЦЭМ!$D$33:$D$776,СВЦЭМ!$A$33:$A$776,$A100,СВЦЭМ!$B$33:$B$776,I$83)+'СЕТ СН'!$H$11+СВЦЭМ!$D$10+'СЕТ СН'!$H$6-'СЕТ СН'!$H$23</f>
        <v>1155.92218314</v>
      </c>
      <c r="J100" s="36">
        <f>SUMIFS(СВЦЭМ!$D$33:$D$776,СВЦЭМ!$A$33:$A$776,$A100,СВЦЭМ!$B$33:$B$776,J$83)+'СЕТ СН'!$H$11+СВЦЭМ!$D$10+'СЕТ СН'!$H$6-'СЕТ СН'!$H$23</f>
        <v>1090.9041758600001</v>
      </c>
      <c r="K100" s="36">
        <f>SUMIFS(СВЦЭМ!$D$33:$D$776,СВЦЭМ!$A$33:$A$776,$A100,СВЦЭМ!$B$33:$B$776,K$83)+'СЕТ СН'!$H$11+СВЦЭМ!$D$10+'СЕТ СН'!$H$6-'СЕТ СН'!$H$23</f>
        <v>1095.6568094700001</v>
      </c>
      <c r="L100" s="36">
        <f>SUMIFS(СВЦЭМ!$D$33:$D$776,СВЦЭМ!$A$33:$A$776,$A100,СВЦЭМ!$B$33:$B$776,L$83)+'СЕТ СН'!$H$11+СВЦЭМ!$D$10+'СЕТ СН'!$H$6-'СЕТ СН'!$H$23</f>
        <v>1091.63074886</v>
      </c>
      <c r="M100" s="36">
        <f>SUMIFS(СВЦЭМ!$D$33:$D$776,СВЦЭМ!$A$33:$A$776,$A100,СВЦЭМ!$B$33:$B$776,M$83)+'СЕТ СН'!$H$11+СВЦЭМ!$D$10+'СЕТ СН'!$H$6-'СЕТ СН'!$H$23</f>
        <v>1088.71831288</v>
      </c>
      <c r="N100" s="36">
        <f>SUMIFS(СВЦЭМ!$D$33:$D$776,СВЦЭМ!$A$33:$A$776,$A100,СВЦЭМ!$B$33:$B$776,N$83)+'СЕТ СН'!$H$11+СВЦЭМ!$D$10+'СЕТ СН'!$H$6-'СЕТ СН'!$H$23</f>
        <v>1087.37649526</v>
      </c>
      <c r="O100" s="36">
        <f>SUMIFS(СВЦЭМ!$D$33:$D$776,СВЦЭМ!$A$33:$A$776,$A100,СВЦЭМ!$B$33:$B$776,O$83)+'СЕТ СН'!$H$11+СВЦЭМ!$D$10+'СЕТ СН'!$H$6-'СЕТ СН'!$H$23</f>
        <v>1095.96142725</v>
      </c>
      <c r="P100" s="36">
        <f>SUMIFS(СВЦЭМ!$D$33:$D$776,СВЦЭМ!$A$33:$A$776,$A100,СВЦЭМ!$B$33:$B$776,P$83)+'СЕТ СН'!$H$11+СВЦЭМ!$D$10+'СЕТ СН'!$H$6-'СЕТ СН'!$H$23</f>
        <v>1106.70032896</v>
      </c>
      <c r="Q100" s="36">
        <f>SUMIFS(СВЦЭМ!$D$33:$D$776,СВЦЭМ!$A$33:$A$776,$A100,СВЦЭМ!$B$33:$B$776,Q$83)+'СЕТ СН'!$H$11+СВЦЭМ!$D$10+'СЕТ СН'!$H$6-'СЕТ СН'!$H$23</f>
        <v>1113.9394317200001</v>
      </c>
      <c r="R100" s="36">
        <f>SUMIFS(СВЦЭМ!$D$33:$D$776,СВЦЭМ!$A$33:$A$776,$A100,СВЦЭМ!$B$33:$B$776,R$83)+'СЕТ СН'!$H$11+СВЦЭМ!$D$10+'СЕТ СН'!$H$6-'СЕТ СН'!$H$23</f>
        <v>1110.67306781</v>
      </c>
      <c r="S100" s="36">
        <f>SUMIFS(СВЦЭМ!$D$33:$D$776,СВЦЭМ!$A$33:$A$776,$A100,СВЦЭМ!$B$33:$B$776,S$83)+'СЕТ СН'!$H$11+СВЦЭМ!$D$10+'СЕТ СН'!$H$6-'СЕТ СН'!$H$23</f>
        <v>1103.6033954100001</v>
      </c>
      <c r="T100" s="36">
        <f>SUMIFS(СВЦЭМ!$D$33:$D$776,СВЦЭМ!$A$33:$A$776,$A100,СВЦЭМ!$B$33:$B$776,T$83)+'СЕТ СН'!$H$11+СВЦЭМ!$D$10+'СЕТ СН'!$H$6-'СЕТ СН'!$H$23</f>
        <v>1084.3893181400001</v>
      </c>
      <c r="U100" s="36">
        <f>SUMIFS(СВЦЭМ!$D$33:$D$776,СВЦЭМ!$A$33:$A$776,$A100,СВЦЭМ!$B$33:$B$776,U$83)+'СЕТ СН'!$H$11+СВЦЭМ!$D$10+'СЕТ СН'!$H$6-'СЕТ СН'!$H$23</f>
        <v>1069.1859180700001</v>
      </c>
      <c r="V100" s="36">
        <f>SUMIFS(СВЦЭМ!$D$33:$D$776,СВЦЭМ!$A$33:$A$776,$A100,СВЦЭМ!$B$33:$B$776,V$83)+'СЕТ СН'!$H$11+СВЦЭМ!$D$10+'СЕТ СН'!$H$6-'СЕТ СН'!$H$23</f>
        <v>1079.63043597</v>
      </c>
      <c r="W100" s="36">
        <f>SUMIFS(СВЦЭМ!$D$33:$D$776,СВЦЭМ!$A$33:$A$776,$A100,СВЦЭМ!$B$33:$B$776,W$83)+'СЕТ СН'!$H$11+СВЦЭМ!$D$10+'СЕТ СН'!$H$6-'СЕТ СН'!$H$23</f>
        <v>1079.2919376300001</v>
      </c>
      <c r="X100" s="36">
        <f>SUMIFS(СВЦЭМ!$D$33:$D$776,СВЦЭМ!$A$33:$A$776,$A100,СВЦЭМ!$B$33:$B$776,X$83)+'СЕТ СН'!$H$11+СВЦЭМ!$D$10+'СЕТ СН'!$H$6-'СЕТ СН'!$H$23</f>
        <v>1086.7904220800001</v>
      </c>
      <c r="Y100" s="36">
        <f>SUMIFS(СВЦЭМ!$D$33:$D$776,СВЦЭМ!$A$33:$A$776,$A100,СВЦЭМ!$B$33:$B$776,Y$83)+'СЕТ СН'!$H$11+СВЦЭМ!$D$10+'СЕТ СН'!$H$6-'СЕТ СН'!$H$23</f>
        <v>1089.8303420500001</v>
      </c>
    </row>
    <row r="101" spans="1:25" ht="15.75" x14ac:dyDescent="0.2">
      <c r="A101" s="35">
        <f t="shared" si="2"/>
        <v>43939</v>
      </c>
      <c r="B101" s="36">
        <f>SUMIFS(СВЦЭМ!$D$33:$D$776,СВЦЭМ!$A$33:$A$776,$A101,СВЦЭМ!$B$33:$B$776,B$83)+'СЕТ СН'!$H$11+СВЦЭМ!$D$10+'СЕТ СН'!$H$6-'СЕТ СН'!$H$23</f>
        <v>1210.7621272900001</v>
      </c>
      <c r="C101" s="36">
        <f>SUMIFS(СВЦЭМ!$D$33:$D$776,СВЦЭМ!$A$33:$A$776,$A101,СВЦЭМ!$B$33:$B$776,C$83)+'СЕТ СН'!$H$11+СВЦЭМ!$D$10+'СЕТ СН'!$H$6-'СЕТ СН'!$H$23</f>
        <v>1257.20268646</v>
      </c>
      <c r="D101" s="36">
        <f>SUMIFS(СВЦЭМ!$D$33:$D$776,СВЦЭМ!$A$33:$A$776,$A101,СВЦЭМ!$B$33:$B$776,D$83)+'СЕТ СН'!$H$11+СВЦЭМ!$D$10+'СЕТ СН'!$H$6-'СЕТ СН'!$H$23</f>
        <v>1265.7133930299999</v>
      </c>
      <c r="E101" s="36">
        <f>SUMIFS(СВЦЭМ!$D$33:$D$776,СВЦЭМ!$A$33:$A$776,$A101,СВЦЭМ!$B$33:$B$776,E$83)+'СЕТ СН'!$H$11+СВЦЭМ!$D$10+'СЕТ СН'!$H$6-'СЕТ СН'!$H$23</f>
        <v>1277.81658382</v>
      </c>
      <c r="F101" s="36">
        <f>SUMIFS(СВЦЭМ!$D$33:$D$776,СВЦЭМ!$A$33:$A$776,$A101,СВЦЭМ!$B$33:$B$776,F$83)+'СЕТ СН'!$H$11+СВЦЭМ!$D$10+'СЕТ СН'!$H$6-'СЕТ СН'!$H$23</f>
        <v>1274.2806890699999</v>
      </c>
      <c r="G101" s="36">
        <f>SUMIFS(СВЦЭМ!$D$33:$D$776,СВЦЭМ!$A$33:$A$776,$A101,СВЦЭМ!$B$33:$B$776,G$83)+'СЕТ СН'!$H$11+СВЦЭМ!$D$10+'СЕТ СН'!$H$6-'СЕТ СН'!$H$23</f>
        <v>1275.1830233799999</v>
      </c>
      <c r="H101" s="36">
        <f>SUMIFS(СВЦЭМ!$D$33:$D$776,СВЦЭМ!$A$33:$A$776,$A101,СВЦЭМ!$B$33:$B$776,H$83)+'СЕТ СН'!$H$11+СВЦЭМ!$D$10+'СЕТ СН'!$H$6-'СЕТ СН'!$H$23</f>
        <v>1266.1188808699999</v>
      </c>
      <c r="I101" s="36">
        <f>SUMIFS(СВЦЭМ!$D$33:$D$776,СВЦЭМ!$A$33:$A$776,$A101,СВЦЭМ!$B$33:$B$776,I$83)+'СЕТ СН'!$H$11+СВЦЭМ!$D$10+'СЕТ СН'!$H$6-'СЕТ СН'!$H$23</f>
        <v>1232.9063715799998</v>
      </c>
      <c r="J101" s="36">
        <f>SUMIFS(СВЦЭМ!$D$33:$D$776,СВЦЭМ!$A$33:$A$776,$A101,СВЦЭМ!$B$33:$B$776,J$83)+'СЕТ СН'!$H$11+СВЦЭМ!$D$10+'СЕТ СН'!$H$6-'СЕТ СН'!$H$23</f>
        <v>1141.11279943</v>
      </c>
      <c r="K101" s="36">
        <f>SUMIFS(СВЦЭМ!$D$33:$D$776,СВЦЭМ!$A$33:$A$776,$A101,СВЦЭМ!$B$33:$B$776,K$83)+'СЕТ СН'!$H$11+СВЦЭМ!$D$10+'СЕТ СН'!$H$6-'СЕТ СН'!$H$23</f>
        <v>1126.83055855</v>
      </c>
      <c r="L101" s="36">
        <f>SUMIFS(СВЦЭМ!$D$33:$D$776,СВЦЭМ!$A$33:$A$776,$A101,СВЦЭМ!$B$33:$B$776,L$83)+'СЕТ СН'!$H$11+СВЦЭМ!$D$10+'СЕТ СН'!$H$6-'СЕТ СН'!$H$23</f>
        <v>1121.0525440000001</v>
      </c>
      <c r="M101" s="36">
        <f>SUMIFS(СВЦЭМ!$D$33:$D$776,СВЦЭМ!$A$33:$A$776,$A101,СВЦЭМ!$B$33:$B$776,M$83)+'СЕТ СН'!$H$11+СВЦЭМ!$D$10+'СЕТ СН'!$H$6-'СЕТ СН'!$H$23</f>
        <v>1117.6907982100001</v>
      </c>
      <c r="N101" s="36">
        <f>SUMIFS(СВЦЭМ!$D$33:$D$776,СВЦЭМ!$A$33:$A$776,$A101,СВЦЭМ!$B$33:$B$776,N$83)+'СЕТ СН'!$H$11+СВЦЭМ!$D$10+'СЕТ СН'!$H$6-'СЕТ СН'!$H$23</f>
        <v>1131.59666543</v>
      </c>
      <c r="O101" s="36">
        <f>SUMIFS(СВЦЭМ!$D$33:$D$776,СВЦЭМ!$A$33:$A$776,$A101,СВЦЭМ!$B$33:$B$776,O$83)+'СЕТ СН'!$H$11+СВЦЭМ!$D$10+'СЕТ СН'!$H$6-'СЕТ СН'!$H$23</f>
        <v>1152.24192887</v>
      </c>
      <c r="P101" s="36">
        <f>SUMIFS(СВЦЭМ!$D$33:$D$776,СВЦЭМ!$A$33:$A$776,$A101,СВЦЭМ!$B$33:$B$776,P$83)+'СЕТ СН'!$H$11+СВЦЭМ!$D$10+'СЕТ СН'!$H$6-'СЕТ СН'!$H$23</f>
        <v>1163.66469039</v>
      </c>
      <c r="Q101" s="36">
        <f>SUMIFS(СВЦЭМ!$D$33:$D$776,СВЦЭМ!$A$33:$A$776,$A101,СВЦЭМ!$B$33:$B$776,Q$83)+'СЕТ СН'!$H$11+СВЦЭМ!$D$10+'СЕТ СН'!$H$6-'СЕТ СН'!$H$23</f>
        <v>1171.3606274000001</v>
      </c>
      <c r="R101" s="36">
        <f>SUMIFS(СВЦЭМ!$D$33:$D$776,СВЦЭМ!$A$33:$A$776,$A101,СВЦЭМ!$B$33:$B$776,R$83)+'СЕТ СН'!$H$11+СВЦЭМ!$D$10+'СЕТ СН'!$H$6-'СЕТ СН'!$H$23</f>
        <v>1166.97466196</v>
      </c>
      <c r="S101" s="36">
        <f>SUMIFS(СВЦЭМ!$D$33:$D$776,СВЦЭМ!$A$33:$A$776,$A101,СВЦЭМ!$B$33:$B$776,S$83)+'СЕТ СН'!$H$11+СВЦЭМ!$D$10+'СЕТ СН'!$H$6-'СЕТ СН'!$H$23</f>
        <v>1160.81299913</v>
      </c>
      <c r="T101" s="36">
        <f>SUMIFS(СВЦЭМ!$D$33:$D$776,СВЦЭМ!$A$33:$A$776,$A101,СВЦЭМ!$B$33:$B$776,T$83)+'СЕТ СН'!$H$11+СВЦЭМ!$D$10+'СЕТ СН'!$H$6-'СЕТ СН'!$H$23</f>
        <v>1136.2713588399999</v>
      </c>
      <c r="U101" s="36">
        <f>SUMIFS(СВЦЭМ!$D$33:$D$776,СВЦЭМ!$A$33:$A$776,$A101,СВЦЭМ!$B$33:$B$776,U$83)+'СЕТ СН'!$H$11+СВЦЭМ!$D$10+'СЕТ СН'!$H$6-'СЕТ СН'!$H$23</f>
        <v>1098.9074739299999</v>
      </c>
      <c r="V101" s="36">
        <f>SUMIFS(СВЦЭМ!$D$33:$D$776,СВЦЭМ!$A$33:$A$776,$A101,СВЦЭМ!$B$33:$B$776,V$83)+'СЕТ СН'!$H$11+СВЦЭМ!$D$10+'СЕТ СН'!$H$6-'СЕТ СН'!$H$23</f>
        <v>1087.84483716</v>
      </c>
      <c r="W101" s="36">
        <f>SUMIFS(СВЦЭМ!$D$33:$D$776,СВЦЭМ!$A$33:$A$776,$A101,СВЦЭМ!$B$33:$B$776,W$83)+'СЕТ СН'!$H$11+СВЦЭМ!$D$10+'СЕТ СН'!$H$6-'СЕТ СН'!$H$23</f>
        <v>1103.12784328</v>
      </c>
      <c r="X101" s="36">
        <f>SUMIFS(СВЦЭМ!$D$33:$D$776,СВЦЭМ!$A$33:$A$776,$A101,СВЦЭМ!$B$33:$B$776,X$83)+'СЕТ СН'!$H$11+СВЦЭМ!$D$10+'СЕТ СН'!$H$6-'СЕТ СН'!$H$23</f>
        <v>1124.4161784600001</v>
      </c>
      <c r="Y101" s="36">
        <f>SUMIFS(СВЦЭМ!$D$33:$D$776,СВЦЭМ!$A$33:$A$776,$A101,СВЦЭМ!$B$33:$B$776,Y$83)+'СЕТ СН'!$H$11+СВЦЭМ!$D$10+'СЕТ СН'!$H$6-'СЕТ СН'!$H$23</f>
        <v>1166.9939104300001</v>
      </c>
    </row>
    <row r="102" spans="1:25" ht="15.75" x14ac:dyDescent="0.2">
      <c r="A102" s="35">
        <f t="shared" si="2"/>
        <v>43940</v>
      </c>
      <c r="B102" s="36">
        <f>SUMIFS(СВЦЭМ!$D$33:$D$776,СВЦЭМ!$A$33:$A$776,$A102,СВЦЭМ!$B$33:$B$776,B$83)+'СЕТ СН'!$H$11+СВЦЭМ!$D$10+'СЕТ СН'!$H$6-'СЕТ СН'!$H$23</f>
        <v>1220.08485157</v>
      </c>
      <c r="C102" s="36">
        <f>SUMIFS(СВЦЭМ!$D$33:$D$776,СВЦЭМ!$A$33:$A$776,$A102,СВЦЭМ!$B$33:$B$776,C$83)+'СЕТ СН'!$H$11+СВЦЭМ!$D$10+'СЕТ СН'!$H$6-'СЕТ СН'!$H$23</f>
        <v>1222.88318577</v>
      </c>
      <c r="D102" s="36">
        <f>SUMIFS(СВЦЭМ!$D$33:$D$776,СВЦЭМ!$A$33:$A$776,$A102,СВЦЭМ!$B$33:$B$776,D$83)+'СЕТ СН'!$H$11+СВЦЭМ!$D$10+'СЕТ СН'!$H$6-'СЕТ СН'!$H$23</f>
        <v>1210.24365162</v>
      </c>
      <c r="E102" s="36">
        <f>SUMIFS(СВЦЭМ!$D$33:$D$776,СВЦЭМ!$A$33:$A$776,$A102,СВЦЭМ!$B$33:$B$776,E$83)+'СЕТ СН'!$H$11+СВЦЭМ!$D$10+'СЕТ СН'!$H$6-'СЕТ СН'!$H$23</f>
        <v>1220.24562515</v>
      </c>
      <c r="F102" s="36">
        <f>SUMIFS(СВЦЭМ!$D$33:$D$776,СВЦЭМ!$A$33:$A$776,$A102,СВЦЭМ!$B$33:$B$776,F$83)+'СЕТ СН'!$H$11+СВЦЭМ!$D$10+'СЕТ СН'!$H$6-'СЕТ СН'!$H$23</f>
        <v>1216.2244586699999</v>
      </c>
      <c r="G102" s="36">
        <f>SUMIFS(СВЦЭМ!$D$33:$D$776,СВЦЭМ!$A$33:$A$776,$A102,СВЦЭМ!$B$33:$B$776,G$83)+'СЕТ СН'!$H$11+СВЦЭМ!$D$10+'СЕТ СН'!$H$6-'СЕТ СН'!$H$23</f>
        <v>1224.5410267500001</v>
      </c>
      <c r="H102" s="36">
        <f>SUMIFS(СВЦЭМ!$D$33:$D$776,СВЦЭМ!$A$33:$A$776,$A102,СВЦЭМ!$B$33:$B$776,H$83)+'СЕТ СН'!$H$11+СВЦЭМ!$D$10+'СЕТ СН'!$H$6-'СЕТ СН'!$H$23</f>
        <v>1224.1284285199999</v>
      </c>
      <c r="I102" s="36">
        <f>SUMIFS(СВЦЭМ!$D$33:$D$776,СВЦЭМ!$A$33:$A$776,$A102,СВЦЭМ!$B$33:$B$776,I$83)+'СЕТ СН'!$H$11+СВЦЭМ!$D$10+'СЕТ СН'!$H$6-'СЕТ СН'!$H$23</f>
        <v>1182.8087396200001</v>
      </c>
      <c r="J102" s="36">
        <f>SUMIFS(СВЦЭМ!$D$33:$D$776,СВЦЭМ!$A$33:$A$776,$A102,СВЦЭМ!$B$33:$B$776,J$83)+'СЕТ СН'!$H$11+СВЦЭМ!$D$10+'СЕТ СН'!$H$6-'СЕТ СН'!$H$23</f>
        <v>1118.7009431500001</v>
      </c>
      <c r="K102" s="36">
        <f>SUMIFS(СВЦЭМ!$D$33:$D$776,СВЦЭМ!$A$33:$A$776,$A102,СВЦЭМ!$B$33:$B$776,K$83)+'СЕТ СН'!$H$11+СВЦЭМ!$D$10+'СЕТ СН'!$H$6-'СЕТ СН'!$H$23</f>
        <v>1110.4289280200001</v>
      </c>
      <c r="L102" s="36">
        <f>SUMIFS(СВЦЭМ!$D$33:$D$776,СВЦЭМ!$A$33:$A$776,$A102,СВЦЭМ!$B$33:$B$776,L$83)+'СЕТ СН'!$H$11+СВЦЭМ!$D$10+'СЕТ СН'!$H$6-'СЕТ СН'!$H$23</f>
        <v>1113.94771397</v>
      </c>
      <c r="M102" s="36">
        <f>SUMIFS(СВЦЭМ!$D$33:$D$776,СВЦЭМ!$A$33:$A$776,$A102,СВЦЭМ!$B$33:$B$776,M$83)+'СЕТ СН'!$H$11+СВЦЭМ!$D$10+'СЕТ СН'!$H$6-'СЕТ СН'!$H$23</f>
        <v>1135.7670604300001</v>
      </c>
      <c r="N102" s="36">
        <f>SUMIFS(СВЦЭМ!$D$33:$D$776,СВЦЭМ!$A$33:$A$776,$A102,СВЦЭМ!$B$33:$B$776,N$83)+'СЕТ СН'!$H$11+СВЦЭМ!$D$10+'СЕТ СН'!$H$6-'СЕТ СН'!$H$23</f>
        <v>1163.7198027500001</v>
      </c>
      <c r="O102" s="36">
        <f>SUMIFS(СВЦЭМ!$D$33:$D$776,СВЦЭМ!$A$33:$A$776,$A102,СВЦЭМ!$B$33:$B$776,O$83)+'СЕТ СН'!$H$11+СВЦЭМ!$D$10+'СЕТ СН'!$H$6-'СЕТ СН'!$H$23</f>
        <v>1176.53397309</v>
      </c>
      <c r="P102" s="36">
        <f>SUMIFS(СВЦЭМ!$D$33:$D$776,СВЦЭМ!$A$33:$A$776,$A102,СВЦЭМ!$B$33:$B$776,P$83)+'СЕТ СН'!$H$11+СВЦЭМ!$D$10+'СЕТ СН'!$H$6-'СЕТ СН'!$H$23</f>
        <v>1182.3883057600001</v>
      </c>
      <c r="Q102" s="36">
        <f>SUMIFS(СВЦЭМ!$D$33:$D$776,СВЦЭМ!$A$33:$A$776,$A102,СВЦЭМ!$B$33:$B$776,Q$83)+'СЕТ СН'!$H$11+СВЦЭМ!$D$10+'СЕТ СН'!$H$6-'СЕТ СН'!$H$23</f>
        <v>1186.4095831700001</v>
      </c>
      <c r="R102" s="36">
        <f>SUMIFS(СВЦЭМ!$D$33:$D$776,СВЦЭМ!$A$33:$A$776,$A102,СВЦЭМ!$B$33:$B$776,R$83)+'СЕТ СН'!$H$11+СВЦЭМ!$D$10+'СЕТ СН'!$H$6-'СЕТ СН'!$H$23</f>
        <v>1176.8962998500001</v>
      </c>
      <c r="S102" s="36">
        <f>SUMIFS(СВЦЭМ!$D$33:$D$776,СВЦЭМ!$A$33:$A$776,$A102,СВЦЭМ!$B$33:$B$776,S$83)+'СЕТ СН'!$H$11+СВЦЭМ!$D$10+'СЕТ СН'!$H$6-'СЕТ СН'!$H$23</f>
        <v>1170.6051130999999</v>
      </c>
      <c r="T102" s="36">
        <f>SUMIFS(СВЦЭМ!$D$33:$D$776,СВЦЭМ!$A$33:$A$776,$A102,СВЦЭМ!$B$33:$B$776,T$83)+'СЕТ СН'!$H$11+СВЦЭМ!$D$10+'СЕТ СН'!$H$6-'СЕТ СН'!$H$23</f>
        <v>1153.89466877</v>
      </c>
      <c r="U102" s="36">
        <f>SUMIFS(СВЦЭМ!$D$33:$D$776,СВЦЭМ!$A$33:$A$776,$A102,СВЦЭМ!$B$33:$B$776,U$83)+'СЕТ СН'!$H$11+СВЦЭМ!$D$10+'СЕТ СН'!$H$6-'СЕТ СН'!$H$23</f>
        <v>1146.6791134699999</v>
      </c>
      <c r="V102" s="36">
        <f>SUMIFS(СВЦЭМ!$D$33:$D$776,СВЦЭМ!$A$33:$A$776,$A102,СВЦЭМ!$B$33:$B$776,V$83)+'СЕТ СН'!$H$11+СВЦЭМ!$D$10+'СЕТ СН'!$H$6-'СЕТ СН'!$H$23</f>
        <v>1111.4877054400001</v>
      </c>
      <c r="W102" s="36">
        <f>SUMIFS(СВЦЭМ!$D$33:$D$776,СВЦЭМ!$A$33:$A$776,$A102,СВЦЭМ!$B$33:$B$776,W$83)+'СЕТ СН'!$H$11+СВЦЭМ!$D$10+'СЕТ СН'!$H$6-'СЕТ СН'!$H$23</f>
        <v>1116.6320285500001</v>
      </c>
      <c r="X102" s="36">
        <f>SUMIFS(СВЦЭМ!$D$33:$D$776,СВЦЭМ!$A$33:$A$776,$A102,СВЦЭМ!$B$33:$B$776,X$83)+'СЕТ СН'!$H$11+СВЦЭМ!$D$10+'СЕТ СН'!$H$6-'СЕТ СН'!$H$23</f>
        <v>1148.9926661300001</v>
      </c>
      <c r="Y102" s="36">
        <f>SUMIFS(СВЦЭМ!$D$33:$D$776,СВЦЭМ!$A$33:$A$776,$A102,СВЦЭМ!$B$33:$B$776,Y$83)+'СЕТ СН'!$H$11+СВЦЭМ!$D$10+'СЕТ СН'!$H$6-'СЕТ СН'!$H$23</f>
        <v>1192.37756949</v>
      </c>
    </row>
    <row r="103" spans="1:25" ht="15.75" x14ac:dyDescent="0.2">
      <c r="A103" s="35">
        <f t="shared" si="2"/>
        <v>43941</v>
      </c>
      <c r="B103" s="36">
        <f>SUMIFS(СВЦЭМ!$D$33:$D$776,СВЦЭМ!$A$33:$A$776,$A103,СВЦЭМ!$B$33:$B$776,B$83)+'СЕТ СН'!$H$11+СВЦЭМ!$D$10+'СЕТ СН'!$H$6-'СЕТ СН'!$H$23</f>
        <v>1236.43979124</v>
      </c>
      <c r="C103" s="36">
        <f>SUMIFS(СВЦЭМ!$D$33:$D$776,СВЦЭМ!$A$33:$A$776,$A103,СВЦЭМ!$B$33:$B$776,C$83)+'СЕТ СН'!$H$11+СВЦЭМ!$D$10+'СЕТ СН'!$H$6-'СЕТ СН'!$H$23</f>
        <v>1260.6644234400001</v>
      </c>
      <c r="D103" s="36">
        <f>SUMIFS(СВЦЭМ!$D$33:$D$776,СВЦЭМ!$A$33:$A$776,$A103,СВЦЭМ!$B$33:$B$776,D$83)+'СЕТ СН'!$H$11+СВЦЭМ!$D$10+'СЕТ СН'!$H$6-'СЕТ СН'!$H$23</f>
        <v>1293.1555021300001</v>
      </c>
      <c r="E103" s="36">
        <f>SUMIFS(СВЦЭМ!$D$33:$D$776,СВЦЭМ!$A$33:$A$776,$A103,СВЦЭМ!$B$33:$B$776,E$83)+'СЕТ СН'!$H$11+СВЦЭМ!$D$10+'СЕТ СН'!$H$6-'СЕТ СН'!$H$23</f>
        <v>1307.09951437</v>
      </c>
      <c r="F103" s="36">
        <f>SUMIFS(СВЦЭМ!$D$33:$D$776,СВЦЭМ!$A$33:$A$776,$A103,СВЦЭМ!$B$33:$B$776,F$83)+'СЕТ СН'!$H$11+СВЦЭМ!$D$10+'СЕТ СН'!$H$6-'СЕТ СН'!$H$23</f>
        <v>1301.6804326700001</v>
      </c>
      <c r="G103" s="36">
        <f>SUMIFS(СВЦЭМ!$D$33:$D$776,СВЦЭМ!$A$33:$A$776,$A103,СВЦЭМ!$B$33:$B$776,G$83)+'СЕТ СН'!$H$11+СВЦЭМ!$D$10+'СЕТ СН'!$H$6-'СЕТ СН'!$H$23</f>
        <v>1293.4600201000001</v>
      </c>
      <c r="H103" s="36">
        <f>SUMIFS(СВЦЭМ!$D$33:$D$776,СВЦЭМ!$A$33:$A$776,$A103,СВЦЭМ!$B$33:$B$776,H$83)+'СЕТ СН'!$H$11+СВЦЭМ!$D$10+'СЕТ СН'!$H$6-'СЕТ СН'!$H$23</f>
        <v>1258.5126602999999</v>
      </c>
      <c r="I103" s="36">
        <f>SUMIFS(СВЦЭМ!$D$33:$D$776,СВЦЭМ!$A$33:$A$776,$A103,СВЦЭМ!$B$33:$B$776,I$83)+'СЕТ СН'!$H$11+СВЦЭМ!$D$10+'СЕТ СН'!$H$6-'СЕТ СН'!$H$23</f>
        <v>1203.3391791000001</v>
      </c>
      <c r="J103" s="36">
        <f>SUMIFS(СВЦЭМ!$D$33:$D$776,СВЦЭМ!$A$33:$A$776,$A103,СВЦЭМ!$B$33:$B$776,J$83)+'СЕТ СН'!$H$11+СВЦЭМ!$D$10+'СЕТ СН'!$H$6-'СЕТ СН'!$H$23</f>
        <v>1109.9745181600001</v>
      </c>
      <c r="K103" s="36">
        <f>SUMIFS(СВЦЭМ!$D$33:$D$776,СВЦЭМ!$A$33:$A$776,$A103,СВЦЭМ!$B$33:$B$776,K$83)+'СЕТ СН'!$H$11+СВЦЭМ!$D$10+'СЕТ СН'!$H$6-'СЕТ СН'!$H$23</f>
        <v>1095.9228031800001</v>
      </c>
      <c r="L103" s="36">
        <f>SUMIFS(СВЦЭМ!$D$33:$D$776,СВЦЭМ!$A$33:$A$776,$A103,СВЦЭМ!$B$33:$B$776,L$83)+'СЕТ СН'!$H$11+СВЦЭМ!$D$10+'СЕТ СН'!$H$6-'СЕТ СН'!$H$23</f>
        <v>1103.0218878400001</v>
      </c>
      <c r="M103" s="36">
        <f>SUMIFS(СВЦЭМ!$D$33:$D$776,СВЦЭМ!$A$33:$A$776,$A103,СВЦЭМ!$B$33:$B$776,M$83)+'СЕТ СН'!$H$11+СВЦЭМ!$D$10+'СЕТ СН'!$H$6-'СЕТ СН'!$H$23</f>
        <v>1110.9665953000001</v>
      </c>
      <c r="N103" s="36">
        <f>SUMIFS(СВЦЭМ!$D$33:$D$776,СВЦЭМ!$A$33:$A$776,$A103,СВЦЭМ!$B$33:$B$776,N$83)+'СЕТ СН'!$H$11+СВЦЭМ!$D$10+'СЕТ СН'!$H$6-'СЕТ СН'!$H$23</f>
        <v>1118.033461</v>
      </c>
      <c r="O103" s="36">
        <f>SUMIFS(СВЦЭМ!$D$33:$D$776,СВЦЭМ!$A$33:$A$776,$A103,СВЦЭМ!$B$33:$B$776,O$83)+'СЕТ СН'!$H$11+СВЦЭМ!$D$10+'СЕТ СН'!$H$6-'СЕТ СН'!$H$23</f>
        <v>1128.2051572800001</v>
      </c>
      <c r="P103" s="36">
        <f>SUMIFS(СВЦЭМ!$D$33:$D$776,СВЦЭМ!$A$33:$A$776,$A103,СВЦЭМ!$B$33:$B$776,P$83)+'СЕТ СН'!$H$11+СВЦЭМ!$D$10+'СЕТ СН'!$H$6-'СЕТ СН'!$H$23</f>
        <v>1135.2966683</v>
      </c>
      <c r="Q103" s="36">
        <f>SUMIFS(СВЦЭМ!$D$33:$D$776,СВЦЭМ!$A$33:$A$776,$A103,СВЦЭМ!$B$33:$B$776,Q$83)+'СЕТ СН'!$H$11+СВЦЭМ!$D$10+'СЕТ СН'!$H$6-'СЕТ СН'!$H$23</f>
        <v>1143.73355468</v>
      </c>
      <c r="R103" s="36">
        <f>SUMIFS(СВЦЭМ!$D$33:$D$776,СВЦЭМ!$A$33:$A$776,$A103,СВЦЭМ!$B$33:$B$776,R$83)+'СЕТ СН'!$H$11+СВЦЭМ!$D$10+'СЕТ СН'!$H$6-'СЕТ СН'!$H$23</f>
        <v>1141.9456306100001</v>
      </c>
      <c r="S103" s="36">
        <f>SUMIFS(СВЦЭМ!$D$33:$D$776,СВЦЭМ!$A$33:$A$776,$A103,СВЦЭМ!$B$33:$B$776,S$83)+'СЕТ СН'!$H$11+СВЦЭМ!$D$10+'СЕТ СН'!$H$6-'СЕТ СН'!$H$23</f>
        <v>1147.11438279</v>
      </c>
      <c r="T103" s="36">
        <f>SUMIFS(СВЦЭМ!$D$33:$D$776,СВЦЭМ!$A$33:$A$776,$A103,СВЦЭМ!$B$33:$B$776,T$83)+'СЕТ СН'!$H$11+СВЦЭМ!$D$10+'СЕТ СН'!$H$6-'СЕТ СН'!$H$23</f>
        <v>1137.0790392900001</v>
      </c>
      <c r="U103" s="36">
        <f>SUMIFS(СВЦЭМ!$D$33:$D$776,СВЦЭМ!$A$33:$A$776,$A103,СВЦЭМ!$B$33:$B$776,U$83)+'СЕТ СН'!$H$11+СВЦЭМ!$D$10+'СЕТ СН'!$H$6-'СЕТ СН'!$H$23</f>
        <v>1121.6942535600001</v>
      </c>
      <c r="V103" s="36">
        <f>SUMIFS(СВЦЭМ!$D$33:$D$776,СВЦЭМ!$A$33:$A$776,$A103,СВЦЭМ!$B$33:$B$776,V$83)+'СЕТ СН'!$H$11+СВЦЭМ!$D$10+'СЕТ СН'!$H$6-'СЕТ СН'!$H$23</f>
        <v>1111.8138737700001</v>
      </c>
      <c r="W103" s="36">
        <f>SUMIFS(СВЦЭМ!$D$33:$D$776,СВЦЭМ!$A$33:$A$776,$A103,СВЦЭМ!$B$33:$B$776,W$83)+'СЕТ СН'!$H$11+СВЦЭМ!$D$10+'СЕТ СН'!$H$6-'СЕТ СН'!$H$23</f>
        <v>1114.5983336500001</v>
      </c>
      <c r="X103" s="36">
        <f>SUMIFS(СВЦЭМ!$D$33:$D$776,СВЦЭМ!$A$33:$A$776,$A103,СВЦЭМ!$B$33:$B$776,X$83)+'СЕТ СН'!$H$11+СВЦЭМ!$D$10+'СЕТ СН'!$H$6-'СЕТ СН'!$H$23</f>
        <v>1109.63763326</v>
      </c>
      <c r="Y103" s="36">
        <f>SUMIFS(СВЦЭМ!$D$33:$D$776,СВЦЭМ!$A$33:$A$776,$A103,СВЦЭМ!$B$33:$B$776,Y$83)+'СЕТ СН'!$H$11+СВЦЭМ!$D$10+'СЕТ СН'!$H$6-'СЕТ СН'!$H$23</f>
        <v>1149.48599173</v>
      </c>
    </row>
    <row r="104" spans="1:25" ht="15.75" x14ac:dyDescent="0.2">
      <c r="A104" s="35">
        <f t="shared" si="2"/>
        <v>43942</v>
      </c>
      <c r="B104" s="36">
        <f>SUMIFS(СВЦЭМ!$D$33:$D$776,СВЦЭМ!$A$33:$A$776,$A104,СВЦЭМ!$B$33:$B$776,B$83)+'СЕТ СН'!$H$11+СВЦЭМ!$D$10+'СЕТ СН'!$H$6-'СЕТ СН'!$H$23</f>
        <v>1234.5127959500001</v>
      </c>
      <c r="C104" s="36">
        <f>SUMIFS(СВЦЭМ!$D$33:$D$776,СВЦЭМ!$A$33:$A$776,$A104,СВЦЭМ!$B$33:$B$776,C$83)+'СЕТ СН'!$H$11+СВЦЭМ!$D$10+'СЕТ СН'!$H$6-'СЕТ СН'!$H$23</f>
        <v>1266.88347757</v>
      </c>
      <c r="D104" s="36">
        <f>SUMIFS(СВЦЭМ!$D$33:$D$776,СВЦЭМ!$A$33:$A$776,$A104,СВЦЭМ!$B$33:$B$776,D$83)+'СЕТ СН'!$H$11+СВЦЭМ!$D$10+'СЕТ СН'!$H$6-'СЕТ СН'!$H$23</f>
        <v>1289.07951134</v>
      </c>
      <c r="E104" s="36">
        <f>SUMIFS(СВЦЭМ!$D$33:$D$776,СВЦЭМ!$A$33:$A$776,$A104,СВЦЭМ!$B$33:$B$776,E$83)+'СЕТ СН'!$H$11+СВЦЭМ!$D$10+'СЕТ СН'!$H$6-'СЕТ СН'!$H$23</f>
        <v>1298.95928198</v>
      </c>
      <c r="F104" s="36">
        <f>SUMIFS(СВЦЭМ!$D$33:$D$776,СВЦЭМ!$A$33:$A$776,$A104,СВЦЭМ!$B$33:$B$776,F$83)+'СЕТ СН'!$H$11+СВЦЭМ!$D$10+'СЕТ СН'!$H$6-'СЕТ СН'!$H$23</f>
        <v>1290.63556767</v>
      </c>
      <c r="G104" s="36">
        <f>SUMIFS(СВЦЭМ!$D$33:$D$776,СВЦЭМ!$A$33:$A$776,$A104,СВЦЭМ!$B$33:$B$776,G$83)+'СЕТ СН'!$H$11+СВЦЭМ!$D$10+'СЕТ СН'!$H$6-'СЕТ СН'!$H$23</f>
        <v>1280.74239891</v>
      </c>
      <c r="H104" s="36">
        <f>SUMIFS(СВЦЭМ!$D$33:$D$776,СВЦЭМ!$A$33:$A$776,$A104,СВЦЭМ!$B$33:$B$776,H$83)+'СЕТ СН'!$H$11+СВЦЭМ!$D$10+'СЕТ СН'!$H$6-'СЕТ СН'!$H$23</f>
        <v>1224.06060716</v>
      </c>
      <c r="I104" s="36">
        <f>SUMIFS(СВЦЭМ!$D$33:$D$776,СВЦЭМ!$A$33:$A$776,$A104,СВЦЭМ!$B$33:$B$776,I$83)+'СЕТ СН'!$H$11+СВЦЭМ!$D$10+'СЕТ СН'!$H$6-'СЕТ СН'!$H$23</f>
        <v>1184.8097729400001</v>
      </c>
      <c r="J104" s="36">
        <f>SUMIFS(СВЦЭМ!$D$33:$D$776,СВЦЭМ!$A$33:$A$776,$A104,СВЦЭМ!$B$33:$B$776,J$83)+'СЕТ СН'!$H$11+СВЦЭМ!$D$10+'СЕТ СН'!$H$6-'СЕТ СН'!$H$23</f>
        <v>1122.60381775</v>
      </c>
      <c r="K104" s="36">
        <f>SUMIFS(СВЦЭМ!$D$33:$D$776,СВЦЭМ!$A$33:$A$776,$A104,СВЦЭМ!$B$33:$B$776,K$83)+'СЕТ СН'!$H$11+СВЦЭМ!$D$10+'СЕТ СН'!$H$6-'СЕТ СН'!$H$23</f>
        <v>1121.4579476700001</v>
      </c>
      <c r="L104" s="36">
        <f>SUMIFS(СВЦЭМ!$D$33:$D$776,СВЦЭМ!$A$33:$A$776,$A104,СВЦЭМ!$B$33:$B$776,L$83)+'СЕТ СН'!$H$11+СВЦЭМ!$D$10+'СЕТ СН'!$H$6-'СЕТ СН'!$H$23</f>
        <v>1122.2976730600001</v>
      </c>
      <c r="M104" s="36">
        <f>SUMIFS(СВЦЭМ!$D$33:$D$776,СВЦЭМ!$A$33:$A$776,$A104,СВЦЭМ!$B$33:$B$776,M$83)+'СЕТ СН'!$H$11+СВЦЭМ!$D$10+'СЕТ СН'!$H$6-'СЕТ СН'!$H$23</f>
        <v>1119.78396103</v>
      </c>
      <c r="N104" s="36">
        <f>SUMIFS(СВЦЭМ!$D$33:$D$776,СВЦЭМ!$A$33:$A$776,$A104,СВЦЭМ!$B$33:$B$776,N$83)+'СЕТ СН'!$H$11+СВЦЭМ!$D$10+'СЕТ СН'!$H$6-'СЕТ СН'!$H$23</f>
        <v>1128.28226827</v>
      </c>
      <c r="O104" s="36">
        <f>SUMIFS(СВЦЭМ!$D$33:$D$776,СВЦЭМ!$A$33:$A$776,$A104,СВЦЭМ!$B$33:$B$776,O$83)+'СЕТ СН'!$H$11+СВЦЭМ!$D$10+'СЕТ СН'!$H$6-'СЕТ СН'!$H$23</f>
        <v>1149.0144215</v>
      </c>
      <c r="P104" s="36">
        <f>SUMIFS(СВЦЭМ!$D$33:$D$776,СВЦЭМ!$A$33:$A$776,$A104,СВЦЭМ!$B$33:$B$776,P$83)+'СЕТ СН'!$H$11+СВЦЭМ!$D$10+'СЕТ СН'!$H$6-'СЕТ СН'!$H$23</f>
        <v>1144.94421986</v>
      </c>
      <c r="Q104" s="36">
        <f>SUMIFS(СВЦЭМ!$D$33:$D$776,СВЦЭМ!$A$33:$A$776,$A104,СВЦЭМ!$B$33:$B$776,Q$83)+'СЕТ СН'!$H$11+СВЦЭМ!$D$10+'СЕТ СН'!$H$6-'СЕТ СН'!$H$23</f>
        <v>1161.7782971300001</v>
      </c>
      <c r="R104" s="36">
        <f>SUMIFS(СВЦЭМ!$D$33:$D$776,СВЦЭМ!$A$33:$A$776,$A104,СВЦЭМ!$B$33:$B$776,R$83)+'СЕТ СН'!$H$11+СВЦЭМ!$D$10+'СЕТ СН'!$H$6-'СЕТ СН'!$H$23</f>
        <v>1147.77645411</v>
      </c>
      <c r="S104" s="36">
        <f>SUMIFS(СВЦЭМ!$D$33:$D$776,СВЦЭМ!$A$33:$A$776,$A104,СВЦЭМ!$B$33:$B$776,S$83)+'СЕТ СН'!$H$11+СВЦЭМ!$D$10+'СЕТ СН'!$H$6-'СЕТ СН'!$H$23</f>
        <v>1139.62790232</v>
      </c>
      <c r="T104" s="36">
        <f>SUMIFS(СВЦЭМ!$D$33:$D$776,СВЦЭМ!$A$33:$A$776,$A104,СВЦЭМ!$B$33:$B$776,T$83)+'СЕТ СН'!$H$11+СВЦЭМ!$D$10+'СЕТ СН'!$H$6-'СЕТ СН'!$H$23</f>
        <v>1144.7253507</v>
      </c>
      <c r="U104" s="36">
        <f>SUMIFS(СВЦЭМ!$D$33:$D$776,СВЦЭМ!$A$33:$A$776,$A104,СВЦЭМ!$B$33:$B$776,U$83)+'СЕТ СН'!$H$11+СВЦЭМ!$D$10+'СЕТ СН'!$H$6-'СЕТ СН'!$H$23</f>
        <v>1153.83970155</v>
      </c>
      <c r="V104" s="36">
        <f>SUMIFS(СВЦЭМ!$D$33:$D$776,СВЦЭМ!$A$33:$A$776,$A104,СВЦЭМ!$B$33:$B$776,V$83)+'СЕТ СН'!$H$11+СВЦЭМ!$D$10+'СЕТ СН'!$H$6-'СЕТ СН'!$H$23</f>
        <v>1163.0055599100001</v>
      </c>
      <c r="W104" s="36">
        <f>SUMIFS(СВЦЭМ!$D$33:$D$776,СВЦЭМ!$A$33:$A$776,$A104,СВЦЭМ!$B$33:$B$776,W$83)+'СЕТ СН'!$H$11+СВЦЭМ!$D$10+'СЕТ СН'!$H$6-'СЕТ СН'!$H$23</f>
        <v>1166.07615614</v>
      </c>
      <c r="X104" s="36">
        <f>SUMIFS(СВЦЭМ!$D$33:$D$776,СВЦЭМ!$A$33:$A$776,$A104,СВЦЭМ!$B$33:$B$776,X$83)+'СЕТ СН'!$H$11+СВЦЭМ!$D$10+'СЕТ СН'!$H$6-'СЕТ СН'!$H$23</f>
        <v>1153.0673714700001</v>
      </c>
      <c r="Y104" s="36">
        <f>SUMIFS(СВЦЭМ!$D$33:$D$776,СВЦЭМ!$A$33:$A$776,$A104,СВЦЭМ!$B$33:$B$776,Y$83)+'СЕТ СН'!$H$11+СВЦЭМ!$D$10+'СЕТ СН'!$H$6-'СЕТ СН'!$H$23</f>
        <v>1176.38421664</v>
      </c>
    </row>
    <row r="105" spans="1:25" ht="15.75" x14ac:dyDescent="0.2">
      <c r="A105" s="35">
        <f t="shared" si="2"/>
        <v>43943</v>
      </c>
      <c r="B105" s="36">
        <f>SUMIFS(СВЦЭМ!$D$33:$D$776,СВЦЭМ!$A$33:$A$776,$A105,СВЦЭМ!$B$33:$B$776,B$83)+'СЕТ СН'!$H$11+СВЦЭМ!$D$10+'СЕТ СН'!$H$6-'СЕТ СН'!$H$23</f>
        <v>1203.91128936</v>
      </c>
      <c r="C105" s="36">
        <f>SUMIFS(СВЦЭМ!$D$33:$D$776,СВЦЭМ!$A$33:$A$776,$A105,СВЦЭМ!$B$33:$B$776,C$83)+'СЕТ СН'!$H$11+СВЦЭМ!$D$10+'СЕТ СН'!$H$6-'СЕТ СН'!$H$23</f>
        <v>1201.06668573</v>
      </c>
      <c r="D105" s="36">
        <f>SUMIFS(СВЦЭМ!$D$33:$D$776,СВЦЭМ!$A$33:$A$776,$A105,СВЦЭМ!$B$33:$B$776,D$83)+'СЕТ СН'!$H$11+СВЦЭМ!$D$10+'СЕТ СН'!$H$6-'СЕТ СН'!$H$23</f>
        <v>1202.78284773</v>
      </c>
      <c r="E105" s="36">
        <f>SUMIFS(СВЦЭМ!$D$33:$D$776,СВЦЭМ!$A$33:$A$776,$A105,СВЦЭМ!$B$33:$B$776,E$83)+'СЕТ СН'!$H$11+СВЦЭМ!$D$10+'СЕТ СН'!$H$6-'СЕТ СН'!$H$23</f>
        <v>1206.0959881700001</v>
      </c>
      <c r="F105" s="36">
        <f>SUMIFS(СВЦЭМ!$D$33:$D$776,СВЦЭМ!$A$33:$A$776,$A105,СВЦЭМ!$B$33:$B$776,F$83)+'СЕТ СН'!$H$11+СВЦЭМ!$D$10+'СЕТ СН'!$H$6-'СЕТ СН'!$H$23</f>
        <v>1206.2277881800001</v>
      </c>
      <c r="G105" s="36">
        <f>SUMIFS(СВЦЭМ!$D$33:$D$776,СВЦЭМ!$A$33:$A$776,$A105,СВЦЭМ!$B$33:$B$776,G$83)+'СЕТ СН'!$H$11+СВЦЭМ!$D$10+'СЕТ СН'!$H$6-'СЕТ СН'!$H$23</f>
        <v>1213.1447870900001</v>
      </c>
      <c r="H105" s="36">
        <f>SUMIFS(СВЦЭМ!$D$33:$D$776,СВЦЭМ!$A$33:$A$776,$A105,СВЦЭМ!$B$33:$B$776,H$83)+'СЕТ СН'!$H$11+СВЦЭМ!$D$10+'СЕТ СН'!$H$6-'СЕТ СН'!$H$23</f>
        <v>1217.0120457799999</v>
      </c>
      <c r="I105" s="36">
        <f>SUMIFS(СВЦЭМ!$D$33:$D$776,СВЦЭМ!$A$33:$A$776,$A105,СВЦЭМ!$B$33:$B$776,I$83)+'СЕТ СН'!$H$11+СВЦЭМ!$D$10+'СЕТ СН'!$H$6-'СЕТ СН'!$H$23</f>
        <v>1212.7714203</v>
      </c>
      <c r="J105" s="36">
        <f>SUMIFS(СВЦЭМ!$D$33:$D$776,СВЦЭМ!$A$33:$A$776,$A105,СВЦЭМ!$B$33:$B$776,J$83)+'СЕТ СН'!$H$11+СВЦЭМ!$D$10+'СЕТ СН'!$H$6-'СЕТ СН'!$H$23</f>
        <v>1163.38520294</v>
      </c>
      <c r="K105" s="36">
        <f>SUMIFS(СВЦЭМ!$D$33:$D$776,СВЦЭМ!$A$33:$A$776,$A105,СВЦЭМ!$B$33:$B$776,K$83)+'СЕТ СН'!$H$11+СВЦЭМ!$D$10+'СЕТ СН'!$H$6-'СЕТ СН'!$H$23</f>
        <v>1158.5167728599999</v>
      </c>
      <c r="L105" s="36">
        <f>SUMIFS(СВЦЭМ!$D$33:$D$776,СВЦЭМ!$A$33:$A$776,$A105,СВЦЭМ!$B$33:$B$776,L$83)+'СЕТ СН'!$H$11+СВЦЭМ!$D$10+'СЕТ СН'!$H$6-'СЕТ СН'!$H$23</f>
        <v>1159.1693366700001</v>
      </c>
      <c r="M105" s="36">
        <f>SUMIFS(СВЦЭМ!$D$33:$D$776,СВЦЭМ!$A$33:$A$776,$A105,СВЦЭМ!$B$33:$B$776,M$83)+'СЕТ СН'!$H$11+СВЦЭМ!$D$10+'СЕТ СН'!$H$6-'СЕТ СН'!$H$23</f>
        <v>1160.09348155</v>
      </c>
      <c r="N105" s="36">
        <f>SUMIFS(СВЦЭМ!$D$33:$D$776,СВЦЭМ!$A$33:$A$776,$A105,СВЦЭМ!$B$33:$B$776,N$83)+'СЕТ СН'!$H$11+СВЦЭМ!$D$10+'СЕТ СН'!$H$6-'СЕТ СН'!$H$23</f>
        <v>1168.22562668</v>
      </c>
      <c r="O105" s="36">
        <f>SUMIFS(СВЦЭМ!$D$33:$D$776,СВЦЭМ!$A$33:$A$776,$A105,СВЦЭМ!$B$33:$B$776,O$83)+'СЕТ СН'!$H$11+СВЦЭМ!$D$10+'СЕТ СН'!$H$6-'СЕТ СН'!$H$23</f>
        <v>1169.58276312</v>
      </c>
      <c r="P105" s="36">
        <f>SUMIFS(СВЦЭМ!$D$33:$D$776,СВЦЭМ!$A$33:$A$776,$A105,СВЦЭМ!$B$33:$B$776,P$83)+'СЕТ СН'!$H$11+СВЦЭМ!$D$10+'СЕТ СН'!$H$6-'СЕТ СН'!$H$23</f>
        <v>1175.1811580200001</v>
      </c>
      <c r="Q105" s="36">
        <f>SUMIFS(СВЦЭМ!$D$33:$D$776,СВЦЭМ!$A$33:$A$776,$A105,СВЦЭМ!$B$33:$B$776,Q$83)+'СЕТ СН'!$H$11+СВЦЭМ!$D$10+'СЕТ СН'!$H$6-'СЕТ СН'!$H$23</f>
        <v>1180.75583379</v>
      </c>
      <c r="R105" s="36">
        <f>SUMIFS(СВЦЭМ!$D$33:$D$776,СВЦЭМ!$A$33:$A$776,$A105,СВЦЭМ!$B$33:$B$776,R$83)+'СЕТ СН'!$H$11+СВЦЭМ!$D$10+'СЕТ СН'!$H$6-'СЕТ СН'!$H$23</f>
        <v>1175.8340855500001</v>
      </c>
      <c r="S105" s="36">
        <f>SUMIFS(СВЦЭМ!$D$33:$D$776,СВЦЭМ!$A$33:$A$776,$A105,СВЦЭМ!$B$33:$B$776,S$83)+'СЕТ СН'!$H$11+СВЦЭМ!$D$10+'СЕТ СН'!$H$6-'СЕТ СН'!$H$23</f>
        <v>1167.71899734</v>
      </c>
      <c r="T105" s="36">
        <f>SUMIFS(СВЦЭМ!$D$33:$D$776,СВЦЭМ!$A$33:$A$776,$A105,СВЦЭМ!$B$33:$B$776,T$83)+'СЕТ СН'!$H$11+СВЦЭМ!$D$10+'СЕТ СН'!$H$6-'СЕТ СН'!$H$23</f>
        <v>1159.5187227700001</v>
      </c>
      <c r="U105" s="36">
        <f>SUMIFS(СВЦЭМ!$D$33:$D$776,СВЦЭМ!$A$33:$A$776,$A105,СВЦЭМ!$B$33:$B$776,U$83)+'СЕТ СН'!$H$11+СВЦЭМ!$D$10+'СЕТ СН'!$H$6-'СЕТ СН'!$H$23</f>
        <v>1150.4870946999999</v>
      </c>
      <c r="V105" s="36">
        <f>SUMIFS(СВЦЭМ!$D$33:$D$776,СВЦЭМ!$A$33:$A$776,$A105,СВЦЭМ!$B$33:$B$776,V$83)+'СЕТ СН'!$H$11+СВЦЭМ!$D$10+'СЕТ СН'!$H$6-'СЕТ СН'!$H$23</f>
        <v>1143.5857695899999</v>
      </c>
      <c r="W105" s="36">
        <f>SUMIFS(СВЦЭМ!$D$33:$D$776,СВЦЭМ!$A$33:$A$776,$A105,СВЦЭМ!$B$33:$B$776,W$83)+'СЕТ СН'!$H$11+СВЦЭМ!$D$10+'СЕТ СН'!$H$6-'СЕТ СН'!$H$23</f>
        <v>1138.64103811</v>
      </c>
      <c r="X105" s="36">
        <f>SUMIFS(СВЦЭМ!$D$33:$D$776,СВЦЭМ!$A$33:$A$776,$A105,СВЦЭМ!$B$33:$B$776,X$83)+'СЕТ СН'!$H$11+СВЦЭМ!$D$10+'СЕТ СН'!$H$6-'СЕТ СН'!$H$23</f>
        <v>1121.7346558900001</v>
      </c>
      <c r="Y105" s="36">
        <f>SUMIFS(СВЦЭМ!$D$33:$D$776,СВЦЭМ!$A$33:$A$776,$A105,СВЦЭМ!$B$33:$B$776,Y$83)+'СЕТ СН'!$H$11+СВЦЭМ!$D$10+'СЕТ СН'!$H$6-'СЕТ СН'!$H$23</f>
        <v>1154.87364473</v>
      </c>
    </row>
    <row r="106" spans="1:25" ht="15.75" x14ac:dyDescent="0.2">
      <c r="A106" s="35">
        <f t="shared" si="2"/>
        <v>43944</v>
      </c>
      <c r="B106" s="36">
        <f>SUMIFS(СВЦЭМ!$D$33:$D$776,СВЦЭМ!$A$33:$A$776,$A106,СВЦЭМ!$B$33:$B$776,B$83)+'СЕТ СН'!$H$11+СВЦЭМ!$D$10+'СЕТ СН'!$H$6-'СЕТ СН'!$H$23</f>
        <v>1297.08912334</v>
      </c>
      <c r="C106" s="36">
        <f>SUMIFS(СВЦЭМ!$D$33:$D$776,СВЦЭМ!$A$33:$A$776,$A106,СВЦЭМ!$B$33:$B$776,C$83)+'СЕТ СН'!$H$11+СВЦЭМ!$D$10+'СЕТ СН'!$H$6-'СЕТ СН'!$H$23</f>
        <v>1307.7233625700001</v>
      </c>
      <c r="D106" s="36">
        <f>SUMIFS(СВЦЭМ!$D$33:$D$776,СВЦЭМ!$A$33:$A$776,$A106,СВЦЭМ!$B$33:$B$776,D$83)+'СЕТ СН'!$H$11+СВЦЭМ!$D$10+'СЕТ СН'!$H$6-'СЕТ СН'!$H$23</f>
        <v>1329.6604726</v>
      </c>
      <c r="E106" s="36">
        <f>SUMIFS(СВЦЭМ!$D$33:$D$776,СВЦЭМ!$A$33:$A$776,$A106,СВЦЭМ!$B$33:$B$776,E$83)+'СЕТ СН'!$H$11+СВЦЭМ!$D$10+'СЕТ СН'!$H$6-'СЕТ СН'!$H$23</f>
        <v>1348.1874213399999</v>
      </c>
      <c r="F106" s="36">
        <f>SUMIFS(СВЦЭМ!$D$33:$D$776,СВЦЭМ!$A$33:$A$776,$A106,СВЦЭМ!$B$33:$B$776,F$83)+'СЕТ СН'!$H$11+СВЦЭМ!$D$10+'СЕТ СН'!$H$6-'СЕТ СН'!$H$23</f>
        <v>1349.9573808299999</v>
      </c>
      <c r="G106" s="36">
        <f>SUMIFS(СВЦЭМ!$D$33:$D$776,СВЦЭМ!$A$33:$A$776,$A106,СВЦЭМ!$B$33:$B$776,G$83)+'СЕТ СН'!$H$11+СВЦЭМ!$D$10+'СЕТ СН'!$H$6-'СЕТ СН'!$H$23</f>
        <v>1337.6806734500001</v>
      </c>
      <c r="H106" s="36">
        <f>SUMIFS(СВЦЭМ!$D$33:$D$776,СВЦЭМ!$A$33:$A$776,$A106,СВЦЭМ!$B$33:$B$776,H$83)+'СЕТ СН'!$H$11+СВЦЭМ!$D$10+'СЕТ СН'!$H$6-'СЕТ СН'!$H$23</f>
        <v>1314.9994182200001</v>
      </c>
      <c r="I106" s="36">
        <f>SUMIFS(СВЦЭМ!$D$33:$D$776,СВЦЭМ!$A$33:$A$776,$A106,СВЦЭМ!$B$33:$B$776,I$83)+'СЕТ СН'!$H$11+СВЦЭМ!$D$10+'СЕТ СН'!$H$6-'СЕТ СН'!$H$23</f>
        <v>1295.4284195099999</v>
      </c>
      <c r="J106" s="36">
        <f>SUMIFS(СВЦЭМ!$D$33:$D$776,СВЦЭМ!$A$33:$A$776,$A106,СВЦЭМ!$B$33:$B$776,J$83)+'СЕТ СН'!$H$11+СВЦЭМ!$D$10+'СЕТ СН'!$H$6-'СЕТ СН'!$H$23</f>
        <v>1237.43064448</v>
      </c>
      <c r="K106" s="36">
        <f>SUMIFS(СВЦЭМ!$D$33:$D$776,СВЦЭМ!$A$33:$A$776,$A106,СВЦЭМ!$B$33:$B$776,K$83)+'СЕТ СН'!$H$11+СВЦЭМ!$D$10+'СЕТ СН'!$H$6-'СЕТ СН'!$H$23</f>
        <v>1219.19175982</v>
      </c>
      <c r="L106" s="36">
        <f>SUMIFS(СВЦЭМ!$D$33:$D$776,СВЦЭМ!$A$33:$A$776,$A106,СВЦЭМ!$B$33:$B$776,L$83)+'СЕТ СН'!$H$11+СВЦЭМ!$D$10+'СЕТ СН'!$H$6-'СЕТ СН'!$H$23</f>
        <v>1206.2841537199999</v>
      </c>
      <c r="M106" s="36">
        <f>SUMIFS(СВЦЭМ!$D$33:$D$776,СВЦЭМ!$A$33:$A$776,$A106,СВЦЭМ!$B$33:$B$776,M$83)+'СЕТ СН'!$H$11+СВЦЭМ!$D$10+'СЕТ СН'!$H$6-'СЕТ СН'!$H$23</f>
        <v>1209.08319011</v>
      </c>
      <c r="N106" s="36">
        <f>SUMIFS(СВЦЭМ!$D$33:$D$776,СВЦЭМ!$A$33:$A$776,$A106,СВЦЭМ!$B$33:$B$776,N$83)+'СЕТ СН'!$H$11+СВЦЭМ!$D$10+'СЕТ СН'!$H$6-'СЕТ СН'!$H$23</f>
        <v>1214.12146934</v>
      </c>
      <c r="O106" s="36">
        <f>SUMIFS(СВЦЭМ!$D$33:$D$776,СВЦЭМ!$A$33:$A$776,$A106,СВЦЭМ!$B$33:$B$776,O$83)+'СЕТ СН'!$H$11+СВЦЭМ!$D$10+'СЕТ СН'!$H$6-'СЕТ СН'!$H$23</f>
        <v>1231.4045207899999</v>
      </c>
      <c r="P106" s="36">
        <f>SUMIFS(СВЦЭМ!$D$33:$D$776,СВЦЭМ!$A$33:$A$776,$A106,СВЦЭМ!$B$33:$B$776,P$83)+'СЕТ СН'!$H$11+СВЦЭМ!$D$10+'СЕТ СН'!$H$6-'СЕТ СН'!$H$23</f>
        <v>1239.7647596900001</v>
      </c>
      <c r="Q106" s="36">
        <f>SUMIFS(СВЦЭМ!$D$33:$D$776,СВЦЭМ!$A$33:$A$776,$A106,СВЦЭМ!$B$33:$B$776,Q$83)+'СЕТ СН'!$H$11+СВЦЭМ!$D$10+'СЕТ СН'!$H$6-'СЕТ СН'!$H$23</f>
        <v>1245.6077553599998</v>
      </c>
      <c r="R106" s="36">
        <f>SUMIFS(СВЦЭМ!$D$33:$D$776,СВЦЭМ!$A$33:$A$776,$A106,СВЦЭМ!$B$33:$B$776,R$83)+'СЕТ СН'!$H$11+СВЦЭМ!$D$10+'СЕТ СН'!$H$6-'СЕТ СН'!$H$23</f>
        <v>1246.49002984</v>
      </c>
      <c r="S106" s="36">
        <f>SUMIFS(СВЦЭМ!$D$33:$D$776,СВЦЭМ!$A$33:$A$776,$A106,СВЦЭМ!$B$33:$B$776,S$83)+'СЕТ СН'!$H$11+СВЦЭМ!$D$10+'СЕТ СН'!$H$6-'СЕТ СН'!$H$23</f>
        <v>1235.7890571600001</v>
      </c>
      <c r="T106" s="36">
        <f>SUMIFS(СВЦЭМ!$D$33:$D$776,СВЦЭМ!$A$33:$A$776,$A106,СВЦЭМ!$B$33:$B$776,T$83)+'СЕТ СН'!$H$11+СВЦЭМ!$D$10+'СЕТ СН'!$H$6-'СЕТ СН'!$H$23</f>
        <v>1211.43951885</v>
      </c>
      <c r="U106" s="36">
        <f>SUMIFS(СВЦЭМ!$D$33:$D$776,СВЦЭМ!$A$33:$A$776,$A106,СВЦЭМ!$B$33:$B$776,U$83)+'СЕТ СН'!$H$11+СВЦЭМ!$D$10+'СЕТ СН'!$H$6-'СЕТ СН'!$H$23</f>
        <v>1186.77114661</v>
      </c>
      <c r="V106" s="36">
        <f>SUMIFS(СВЦЭМ!$D$33:$D$776,СВЦЭМ!$A$33:$A$776,$A106,СВЦЭМ!$B$33:$B$776,V$83)+'СЕТ СН'!$H$11+СВЦЭМ!$D$10+'СЕТ СН'!$H$6-'СЕТ СН'!$H$23</f>
        <v>1178.4672816300001</v>
      </c>
      <c r="W106" s="36">
        <f>SUMIFS(СВЦЭМ!$D$33:$D$776,СВЦЭМ!$A$33:$A$776,$A106,СВЦЭМ!$B$33:$B$776,W$83)+'СЕТ СН'!$H$11+СВЦЭМ!$D$10+'СЕТ СН'!$H$6-'СЕТ СН'!$H$23</f>
        <v>1169.7615549100001</v>
      </c>
      <c r="X106" s="36">
        <f>SUMIFS(СВЦЭМ!$D$33:$D$776,СВЦЭМ!$A$33:$A$776,$A106,СВЦЭМ!$B$33:$B$776,X$83)+'СЕТ СН'!$H$11+СВЦЭМ!$D$10+'СЕТ СН'!$H$6-'СЕТ СН'!$H$23</f>
        <v>1185.3797856799999</v>
      </c>
      <c r="Y106" s="36">
        <f>SUMIFS(СВЦЭМ!$D$33:$D$776,СВЦЭМ!$A$33:$A$776,$A106,СВЦЭМ!$B$33:$B$776,Y$83)+'СЕТ СН'!$H$11+СВЦЭМ!$D$10+'СЕТ СН'!$H$6-'СЕТ СН'!$H$23</f>
        <v>1225.9272961699999</v>
      </c>
    </row>
    <row r="107" spans="1:25" ht="15.75" x14ac:dyDescent="0.2">
      <c r="A107" s="35">
        <f t="shared" si="2"/>
        <v>43945</v>
      </c>
      <c r="B107" s="36">
        <f>SUMIFS(СВЦЭМ!$D$33:$D$776,СВЦЭМ!$A$33:$A$776,$A107,СВЦЭМ!$B$33:$B$776,B$83)+'СЕТ СН'!$H$11+СВЦЭМ!$D$10+'СЕТ СН'!$H$6-'СЕТ СН'!$H$23</f>
        <v>1524.0683572</v>
      </c>
      <c r="C107" s="36">
        <f>SUMIFS(СВЦЭМ!$D$33:$D$776,СВЦЭМ!$A$33:$A$776,$A107,СВЦЭМ!$B$33:$B$776,C$83)+'СЕТ СН'!$H$11+СВЦЭМ!$D$10+'СЕТ СН'!$H$6-'СЕТ СН'!$H$23</f>
        <v>1571.69637777</v>
      </c>
      <c r="D107" s="36">
        <f>SUMIFS(СВЦЭМ!$D$33:$D$776,СВЦЭМ!$A$33:$A$776,$A107,СВЦЭМ!$B$33:$B$776,D$83)+'СЕТ СН'!$H$11+СВЦЭМ!$D$10+'СЕТ СН'!$H$6-'СЕТ СН'!$H$23</f>
        <v>1603.36854958</v>
      </c>
      <c r="E107" s="36">
        <f>SUMIFS(СВЦЭМ!$D$33:$D$776,СВЦЭМ!$A$33:$A$776,$A107,СВЦЭМ!$B$33:$B$776,E$83)+'СЕТ СН'!$H$11+СВЦЭМ!$D$10+'СЕТ СН'!$H$6-'СЕТ СН'!$H$23</f>
        <v>1616.76558897</v>
      </c>
      <c r="F107" s="36">
        <f>SUMIFS(СВЦЭМ!$D$33:$D$776,СВЦЭМ!$A$33:$A$776,$A107,СВЦЭМ!$B$33:$B$776,F$83)+'СЕТ СН'!$H$11+СВЦЭМ!$D$10+'СЕТ СН'!$H$6-'СЕТ СН'!$H$23</f>
        <v>1620.22424935</v>
      </c>
      <c r="G107" s="36">
        <f>SUMIFS(СВЦЭМ!$D$33:$D$776,СВЦЭМ!$A$33:$A$776,$A107,СВЦЭМ!$B$33:$B$776,G$83)+'СЕТ СН'!$H$11+СВЦЭМ!$D$10+'СЕТ СН'!$H$6-'СЕТ СН'!$H$23</f>
        <v>1616.3468692199999</v>
      </c>
      <c r="H107" s="36">
        <f>SUMIFS(СВЦЭМ!$D$33:$D$776,СВЦЭМ!$A$33:$A$776,$A107,СВЦЭМ!$B$33:$B$776,H$83)+'СЕТ СН'!$H$11+СВЦЭМ!$D$10+'СЕТ СН'!$H$6-'СЕТ СН'!$H$23</f>
        <v>1580.6662552</v>
      </c>
      <c r="I107" s="36">
        <f>SUMIFS(СВЦЭМ!$D$33:$D$776,СВЦЭМ!$A$33:$A$776,$A107,СВЦЭМ!$B$33:$B$776,I$83)+'СЕТ СН'!$H$11+СВЦЭМ!$D$10+'СЕТ СН'!$H$6-'СЕТ СН'!$H$23</f>
        <v>1515.62418748</v>
      </c>
      <c r="J107" s="36">
        <f>SUMIFS(СВЦЭМ!$D$33:$D$776,СВЦЭМ!$A$33:$A$776,$A107,СВЦЭМ!$B$33:$B$776,J$83)+'СЕТ СН'!$H$11+СВЦЭМ!$D$10+'СЕТ СН'!$H$6-'СЕТ СН'!$H$23</f>
        <v>1409.25311096</v>
      </c>
      <c r="K107" s="36">
        <f>SUMIFS(СВЦЭМ!$D$33:$D$776,СВЦЭМ!$A$33:$A$776,$A107,СВЦЭМ!$B$33:$B$776,K$83)+'СЕТ СН'!$H$11+СВЦЭМ!$D$10+'СЕТ СН'!$H$6-'СЕТ СН'!$H$23</f>
        <v>1403.0277405899999</v>
      </c>
      <c r="L107" s="36">
        <f>SUMIFS(СВЦЭМ!$D$33:$D$776,СВЦЭМ!$A$33:$A$776,$A107,СВЦЭМ!$B$33:$B$776,L$83)+'СЕТ СН'!$H$11+СВЦЭМ!$D$10+'СЕТ СН'!$H$6-'СЕТ СН'!$H$23</f>
        <v>1392.6449166899999</v>
      </c>
      <c r="M107" s="36">
        <f>SUMIFS(СВЦЭМ!$D$33:$D$776,СВЦЭМ!$A$33:$A$776,$A107,СВЦЭМ!$B$33:$B$776,M$83)+'СЕТ СН'!$H$11+СВЦЭМ!$D$10+'СЕТ СН'!$H$6-'СЕТ СН'!$H$23</f>
        <v>1366.5568870699999</v>
      </c>
      <c r="N107" s="36">
        <f>SUMIFS(СВЦЭМ!$D$33:$D$776,СВЦЭМ!$A$33:$A$776,$A107,СВЦЭМ!$B$33:$B$776,N$83)+'СЕТ СН'!$H$11+СВЦЭМ!$D$10+'СЕТ СН'!$H$6-'СЕТ СН'!$H$23</f>
        <v>1319.8127994500001</v>
      </c>
      <c r="O107" s="36">
        <f>SUMIFS(СВЦЭМ!$D$33:$D$776,СВЦЭМ!$A$33:$A$776,$A107,СВЦЭМ!$B$33:$B$776,O$83)+'СЕТ СН'!$H$11+СВЦЭМ!$D$10+'СЕТ СН'!$H$6-'СЕТ СН'!$H$23</f>
        <v>1343.93743389</v>
      </c>
      <c r="P107" s="36">
        <f>SUMIFS(СВЦЭМ!$D$33:$D$776,СВЦЭМ!$A$33:$A$776,$A107,СВЦЭМ!$B$33:$B$776,P$83)+'СЕТ СН'!$H$11+СВЦЭМ!$D$10+'СЕТ СН'!$H$6-'СЕТ СН'!$H$23</f>
        <v>1362.0660657599999</v>
      </c>
      <c r="Q107" s="36">
        <f>SUMIFS(СВЦЭМ!$D$33:$D$776,СВЦЭМ!$A$33:$A$776,$A107,СВЦЭМ!$B$33:$B$776,Q$83)+'СЕТ СН'!$H$11+СВЦЭМ!$D$10+'СЕТ СН'!$H$6-'СЕТ СН'!$H$23</f>
        <v>1369.53016484</v>
      </c>
      <c r="R107" s="36">
        <f>SUMIFS(СВЦЭМ!$D$33:$D$776,СВЦЭМ!$A$33:$A$776,$A107,СВЦЭМ!$B$33:$B$776,R$83)+'СЕТ СН'!$H$11+СВЦЭМ!$D$10+'СЕТ СН'!$H$6-'СЕТ СН'!$H$23</f>
        <v>1364.39430834</v>
      </c>
      <c r="S107" s="36">
        <f>SUMIFS(СВЦЭМ!$D$33:$D$776,СВЦЭМ!$A$33:$A$776,$A107,СВЦЭМ!$B$33:$B$776,S$83)+'СЕТ СН'!$H$11+СВЦЭМ!$D$10+'СЕТ СН'!$H$6-'СЕТ СН'!$H$23</f>
        <v>1369.3367448700001</v>
      </c>
      <c r="T107" s="36">
        <f>SUMIFS(СВЦЭМ!$D$33:$D$776,СВЦЭМ!$A$33:$A$776,$A107,СВЦЭМ!$B$33:$B$776,T$83)+'СЕТ СН'!$H$11+СВЦЭМ!$D$10+'СЕТ СН'!$H$6-'СЕТ СН'!$H$23</f>
        <v>1334.1296620000001</v>
      </c>
      <c r="U107" s="36">
        <f>SUMIFS(СВЦЭМ!$D$33:$D$776,СВЦЭМ!$A$33:$A$776,$A107,СВЦЭМ!$B$33:$B$776,U$83)+'СЕТ СН'!$H$11+СВЦЭМ!$D$10+'СЕТ СН'!$H$6-'СЕТ СН'!$H$23</f>
        <v>1310.1900612300001</v>
      </c>
      <c r="V107" s="36">
        <f>SUMIFS(СВЦЭМ!$D$33:$D$776,СВЦЭМ!$A$33:$A$776,$A107,СВЦЭМ!$B$33:$B$776,V$83)+'СЕТ СН'!$H$11+СВЦЭМ!$D$10+'СЕТ СН'!$H$6-'СЕТ СН'!$H$23</f>
        <v>1284.7306059499999</v>
      </c>
      <c r="W107" s="36">
        <f>SUMIFS(СВЦЭМ!$D$33:$D$776,СВЦЭМ!$A$33:$A$776,$A107,СВЦЭМ!$B$33:$B$776,W$83)+'СЕТ СН'!$H$11+СВЦЭМ!$D$10+'СЕТ СН'!$H$6-'СЕТ СН'!$H$23</f>
        <v>1272.7801480799999</v>
      </c>
      <c r="X107" s="36">
        <f>SUMIFS(СВЦЭМ!$D$33:$D$776,СВЦЭМ!$A$33:$A$776,$A107,СВЦЭМ!$B$33:$B$776,X$83)+'СЕТ СН'!$H$11+СВЦЭМ!$D$10+'СЕТ СН'!$H$6-'СЕТ СН'!$H$23</f>
        <v>1321.13762939</v>
      </c>
      <c r="Y107" s="36">
        <f>SUMIFS(СВЦЭМ!$D$33:$D$776,СВЦЭМ!$A$33:$A$776,$A107,СВЦЭМ!$B$33:$B$776,Y$83)+'СЕТ СН'!$H$11+СВЦЭМ!$D$10+'СЕТ СН'!$H$6-'СЕТ СН'!$H$23</f>
        <v>1294.46394227</v>
      </c>
    </row>
    <row r="108" spans="1:25" ht="15.75" x14ac:dyDescent="0.2">
      <c r="A108" s="35">
        <f t="shared" si="2"/>
        <v>43946</v>
      </c>
      <c r="B108" s="36">
        <f>SUMIFS(СВЦЭМ!$D$33:$D$776,СВЦЭМ!$A$33:$A$776,$A108,СВЦЭМ!$B$33:$B$776,B$83)+'СЕТ СН'!$H$11+СВЦЭМ!$D$10+'СЕТ СН'!$H$6-'СЕТ СН'!$H$23</f>
        <v>1481.0208291399999</v>
      </c>
      <c r="C108" s="36">
        <f>SUMIFS(СВЦЭМ!$D$33:$D$776,СВЦЭМ!$A$33:$A$776,$A108,СВЦЭМ!$B$33:$B$776,C$83)+'СЕТ СН'!$H$11+СВЦЭМ!$D$10+'СЕТ СН'!$H$6-'СЕТ СН'!$H$23</f>
        <v>1517.37971337</v>
      </c>
      <c r="D108" s="36">
        <f>SUMIFS(СВЦЭМ!$D$33:$D$776,СВЦЭМ!$A$33:$A$776,$A108,СВЦЭМ!$B$33:$B$776,D$83)+'СЕТ СН'!$H$11+СВЦЭМ!$D$10+'СЕТ СН'!$H$6-'СЕТ СН'!$H$23</f>
        <v>1533.51467099</v>
      </c>
      <c r="E108" s="36">
        <f>SUMIFS(СВЦЭМ!$D$33:$D$776,СВЦЭМ!$A$33:$A$776,$A108,СВЦЭМ!$B$33:$B$776,E$83)+'СЕТ СН'!$H$11+СВЦЭМ!$D$10+'СЕТ СН'!$H$6-'СЕТ СН'!$H$23</f>
        <v>1549.2238832</v>
      </c>
      <c r="F108" s="36">
        <f>SUMIFS(СВЦЭМ!$D$33:$D$776,СВЦЭМ!$A$33:$A$776,$A108,СВЦЭМ!$B$33:$B$776,F$83)+'СЕТ СН'!$H$11+СВЦЭМ!$D$10+'СЕТ СН'!$H$6-'СЕТ СН'!$H$23</f>
        <v>1550.9522419099999</v>
      </c>
      <c r="G108" s="36">
        <f>SUMIFS(СВЦЭМ!$D$33:$D$776,СВЦЭМ!$A$33:$A$776,$A108,СВЦЭМ!$B$33:$B$776,G$83)+'СЕТ СН'!$H$11+СВЦЭМ!$D$10+'СЕТ СН'!$H$6-'СЕТ СН'!$H$23</f>
        <v>1555.25809413</v>
      </c>
      <c r="H108" s="36">
        <f>SUMIFS(СВЦЭМ!$D$33:$D$776,СВЦЭМ!$A$33:$A$776,$A108,СВЦЭМ!$B$33:$B$776,H$83)+'СЕТ СН'!$H$11+СВЦЭМ!$D$10+'СЕТ СН'!$H$6-'СЕТ СН'!$H$23</f>
        <v>1549.04419577</v>
      </c>
      <c r="I108" s="36">
        <f>SUMIFS(СВЦЭМ!$D$33:$D$776,СВЦЭМ!$A$33:$A$776,$A108,СВЦЭМ!$B$33:$B$776,I$83)+'СЕТ СН'!$H$11+СВЦЭМ!$D$10+'СЕТ СН'!$H$6-'СЕТ СН'!$H$23</f>
        <v>1531.9563840399999</v>
      </c>
      <c r="J108" s="36">
        <f>SUMIFS(СВЦЭМ!$D$33:$D$776,СВЦЭМ!$A$33:$A$776,$A108,СВЦЭМ!$B$33:$B$776,J$83)+'СЕТ СН'!$H$11+СВЦЭМ!$D$10+'СЕТ СН'!$H$6-'СЕТ СН'!$H$23</f>
        <v>1470.5489861399999</v>
      </c>
      <c r="K108" s="36">
        <f>SUMIFS(СВЦЭМ!$D$33:$D$776,СВЦЭМ!$A$33:$A$776,$A108,СВЦЭМ!$B$33:$B$776,K$83)+'СЕТ СН'!$H$11+СВЦЭМ!$D$10+'СЕТ СН'!$H$6-'СЕТ СН'!$H$23</f>
        <v>1428.8938174299999</v>
      </c>
      <c r="L108" s="36">
        <f>SUMIFS(СВЦЭМ!$D$33:$D$776,СВЦЭМ!$A$33:$A$776,$A108,СВЦЭМ!$B$33:$B$776,L$83)+'СЕТ СН'!$H$11+СВЦЭМ!$D$10+'СЕТ СН'!$H$6-'СЕТ СН'!$H$23</f>
        <v>1415.5394208499999</v>
      </c>
      <c r="M108" s="36">
        <f>SUMIFS(СВЦЭМ!$D$33:$D$776,СВЦЭМ!$A$33:$A$776,$A108,СВЦЭМ!$B$33:$B$776,M$83)+'СЕТ СН'!$H$11+СВЦЭМ!$D$10+'СЕТ СН'!$H$6-'СЕТ СН'!$H$23</f>
        <v>1442.20863536</v>
      </c>
      <c r="N108" s="36">
        <f>SUMIFS(СВЦЭМ!$D$33:$D$776,СВЦЭМ!$A$33:$A$776,$A108,СВЦЭМ!$B$33:$B$776,N$83)+'СЕТ СН'!$H$11+СВЦЭМ!$D$10+'СЕТ СН'!$H$6-'СЕТ СН'!$H$23</f>
        <v>1459.8816915499999</v>
      </c>
      <c r="O108" s="36">
        <f>SUMIFS(СВЦЭМ!$D$33:$D$776,СВЦЭМ!$A$33:$A$776,$A108,СВЦЭМ!$B$33:$B$776,O$83)+'СЕТ СН'!$H$11+СВЦЭМ!$D$10+'СЕТ СН'!$H$6-'СЕТ СН'!$H$23</f>
        <v>1462.7549770999999</v>
      </c>
      <c r="P108" s="36">
        <f>SUMIFS(СВЦЭМ!$D$33:$D$776,СВЦЭМ!$A$33:$A$776,$A108,СВЦЭМ!$B$33:$B$776,P$83)+'СЕТ СН'!$H$11+СВЦЭМ!$D$10+'СЕТ СН'!$H$6-'СЕТ СН'!$H$23</f>
        <v>1483.47426913</v>
      </c>
      <c r="Q108" s="36">
        <f>SUMIFS(СВЦЭМ!$D$33:$D$776,СВЦЭМ!$A$33:$A$776,$A108,СВЦЭМ!$B$33:$B$776,Q$83)+'СЕТ СН'!$H$11+СВЦЭМ!$D$10+'СЕТ СН'!$H$6-'СЕТ СН'!$H$23</f>
        <v>1507.0071131899999</v>
      </c>
      <c r="R108" s="36">
        <f>SUMIFS(СВЦЭМ!$D$33:$D$776,СВЦЭМ!$A$33:$A$776,$A108,СВЦЭМ!$B$33:$B$776,R$83)+'СЕТ СН'!$H$11+СВЦЭМ!$D$10+'СЕТ СН'!$H$6-'СЕТ СН'!$H$23</f>
        <v>1505.9732287300001</v>
      </c>
      <c r="S108" s="36">
        <f>SUMIFS(СВЦЭМ!$D$33:$D$776,СВЦЭМ!$A$33:$A$776,$A108,СВЦЭМ!$B$33:$B$776,S$83)+'СЕТ СН'!$H$11+СВЦЭМ!$D$10+'СЕТ СН'!$H$6-'СЕТ СН'!$H$23</f>
        <v>1501.2994794700001</v>
      </c>
      <c r="T108" s="36">
        <f>SUMIFS(СВЦЭМ!$D$33:$D$776,СВЦЭМ!$A$33:$A$776,$A108,СВЦЭМ!$B$33:$B$776,T$83)+'СЕТ СН'!$H$11+СВЦЭМ!$D$10+'СЕТ СН'!$H$6-'СЕТ СН'!$H$23</f>
        <v>1468.3106306499999</v>
      </c>
      <c r="U108" s="36">
        <f>SUMIFS(СВЦЭМ!$D$33:$D$776,СВЦЭМ!$A$33:$A$776,$A108,СВЦЭМ!$B$33:$B$776,U$83)+'СЕТ СН'!$H$11+СВЦЭМ!$D$10+'СЕТ СН'!$H$6-'СЕТ СН'!$H$23</f>
        <v>1442.2611845399999</v>
      </c>
      <c r="V108" s="36">
        <f>SUMIFS(СВЦЭМ!$D$33:$D$776,СВЦЭМ!$A$33:$A$776,$A108,СВЦЭМ!$B$33:$B$776,V$83)+'СЕТ СН'!$H$11+СВЦЭМ!$D$10+'СЕТ СН'!$H$6-'СЕТ СН'!$H$23</f>
        <v>1422.1789391899999</v>
      </c>
      <c r="W108" s="36">
        <f>SUMIFS(СВЦЭМ!$D$33:$D$776,СВЦЭМ!$A$33:$A$776,$A108,СВЦЭМ!$B$33:$B$776,W$83)+'СЕТ СН'!$H$11+СВЦЭМ!$D$10+'СЕТ СН'!$H$6-'СЕТ СН'!$H$23</f>
        <v>1421.3332460899999</v>
      </c>
      <c r="X108" s="36">
        <f>SUMIFS(СВЦЭМ!$D$33:$D$776,СВЦЭМ!$A$33:$A$776,$A108,СВЦЭМ!$B$33:$B$776,X$83)+'СЕТ СН'!$H$11+СВЦЭМ!$D$10+'СЕТ СН'!$H$6-'СЕТ СН'!$H$23</f>
        <v>1426.00645214</v>
      </c>
      <c r="Y108" s="36">
        <f>SUMIFS(СВЦЭМ!$D$33:$D$776,СВЦЭМ!$A$33:$A$776,$A108,СВЦЭМ!$B$33:$B$776,Y$83)+'СЕТ СН'!$H$11+СВЦЭМ!$D$10+'СЕТ СН'!$H$6-'СЕТ СН'!$H$23</f>
        <v>1479.1029234299999</v>
      </c>
    </row>
    <row r="109" spans="1:25" ht="15.75" x14ac:dyDescent="0.2">
      <c r="A109" s="35">
        <f t="shared" si="2"/>
        <v>43947</v>
      </c>
      <c r="B109" s="36">
        <f>SUMIFS(СВЦЭМ!$D$33:$D$776,СВЦЭМ!$A$33:$A$776,$A109,СВЦЭМ!$B$33:$B$776,B$83)+'СЕТ СН'!$H$11+СВЦЭМ!$D$10+'СЕТ СН'!$H$6-'СЕТ СН'!$H$23</f>
        <v>1581.2279774199999</v>
      </c>
      <c r="C109" s="36">
        <f>SUMIFS(СВЦЭМ!$D$33:$D$776,СВЦЭМ!$A$33:$A$776,$A109,СВЦЭМ!$B$33:$B$776,C$83)+'СЕТ СН'!$H$11+СВЦЭМ!$D$10+'СЕТ СН'!$H$6-'СЕТ СН'!$H$23</f>
        <v>1580.3489918800001</v>
      </c>
      <c r="D109" s="36">
        <f>SUMIFS(СВЦЭМ!$D$33:$D$776,СВЦЭМ!$A$33:$A$776,$A109,СВЦЭМ!$B$33:$B$776,D$83)+'СЕТ СН'!$H$11+СВЦЭМ!$D$10+'СЕТ СН'!$H$6-'СЕТ СН'!$H$23</f>
        <v>1562.6483890100001</v>
      </c>
      <c r="E109" s="36">
        <f>SUMIFS(СВЦЭМ!$D$33:$D$776,СВЦЭМ!$A$33:$A$776,$A109,СВЦЭМ!$B$33:$B$776,E$83)+'СЕТ СН'!$H$11+СВЦЭМ!$D$10+'СЕТ СН'!$H$6-'СЕТ СН'!$H$23</f>
        <v>1556.8412910299999</v>
      </c>
      <c r="F109" s="36">
        <f>SUMIFS(СВЦЭМ!$D$33:$D$776,СВЦЭМ!$A$33:$A$776,$A109,СВЦЭМ!$B$33:$B$776,F$83)+'СЕТ СН'!$H$11+СВЦЭМ!$D$10+'СЕТ СН'!$H$6-'СЕТ СН'!$H$23</f>
        <v>1552.0468030899999</v>
      </c>
      <c r="G109" s="36">
        <f>SUMIFS(СВЦЭМ!$D$33:$D$776,СВЦЭМ!$A$33:$A$776,$A109,СВЦЭМ!$B$33:$B$776,G$83)+'СЕТ СН'!$H$11+СВЦЭМ!$D$10+'СЕТ СН'!$H$6-'СЕТ СН'!$H$23</f>
        <v>1555.7655369700001</v>
      </c>
      <c r="H109" s="36">
        <f>SUMIFS(СВЦЭМ!$D$33:$D$776,СВЦЭМ!$A$33:$A$776,$A109,СВЦЭМ!$B$33:$B$776,H$83)+'СЕТ СН'!$H$11+СВЦЭМ!$D$10+'СЕТ СН'!$H$6-'СЕТ СН'!$H$23</f>
        <v>1562.4173403</v>
      </c>
      <c r="I109" s="36">
        <f>SUMIFS(СВЦЭМ!$D$33:$D$776,СВЦЭМ!$A$33:$A$776,$A109,СВЦЭМ!$B$33:$B$776,I$83)+'СЕТ СН'!$H$11+СВЦЭМ!$D$10+'СЕТ СН'!$H$6-'СЕТ СН'!$H$23</f>
        <v>1566.3768464499999</v>
      </c>
      <c r="J109" s="36">
        <f>SUMIFS(СВЦЭМ!$D$33:$D$776,СВЦЭМ!$A$33:$A$776,$A109,СВЦЭМ!$B$33:$B$776,J$83)+'СЕТ СН'!$H$11+СВЦЭМ!$D$10+'СЕТ СН'!$H$6-'СЕТ СН'!$H$23</f>
        <v>1478.6482062600001</v>
      </c>
      <c r="K109" s="36">
        <f>SUMIFS(СВЦЭМ!$D$33:$D$776,СВЦЭМ!$A$33:$A$776,$A109,СВЦЭМ!$B$33:$B$776,K$83)+'СЕТ СН'!$H$11+СВЦЭМ!$D$10+'СЕТ СН'!$H$6-'СЕТ СН'!$H$23</f>
        <v>1432.2880543900001</v>
      </c>
      <c r="L109" s="36">
        <f>SUMIFS(СВЦЭМ!$D$33:$D$776,СВЦЭМ!$A$33:$A$776,$A109,СВЦЭМ!$B$33:$B$776,L$83)+'СЕТ СН'!$H$11+СВЦЭМ!$D$10+'СЕТ СН'!$H$6-'СЕТ СН'!$H$23</f>
        <v>1416.21981987</v>
      </c>
      <c r="M109" s="36">
        <f>SUMIFS(СВЦЭМ!$D$33:$D$776,СВЦЭМ!$A$33:$A$776,$A109,СВЦЭМ!$B$33:$B$776,M$83)+'СЕТ СН'!$H$11+СВЦЭМ!$D$10+'СЕТ СН'!$H$6-'СЕТ СН'!$H$23</f>
        <v>1417.86181274</v>
      </c>
      <c r="N109" s="36">
        <f>SUMIFS(СВЦЭМ!$D$33:$D$776,СВЦЭМ!$A$33:$A$776,$A109,СВЦЭМ!$B$33:$B$776,N$83)+'СЕТ СН'!$H$11+СВЦЭМ!$D$10+'СЕТ СН'!$H$6-'СЕТ СН'!$H$23</f>
        <v>1422.72208269</v>
      </c>
      <c r="O109" s="36">
        <f>SUMIFS(СВЦЭМ!$D$33:$D$776,СВЦЭМ!$A$33:$A$776,$A109,СВЦЭМ!$B$33:$B$776,O$83)+'СЕТ СН'!$H$11+СВЦЭМ!$D$10+'СЕТ СН'!$H$6-'СЕТ СН'!$H$23</f>
        <v>1445.13487833</v>
      </c>
      <c r="P109" s="36">
        <f>SUMIFS(СВЦЭМ!$D$33:$D$776,СВЦЭМ!$A$33:$A$776,$A109,СВЦЭМ!$B$33:$B$776,P$83)+'СЕТ СН'!$H$11+СВЦЭМ!$D$10+'СЕТ СН'!$H$6-'СЕТ СН'!$H$23</f>
        <v>1460.62608832</v>
      </c>
      <c r="Q109" s="36">
        <f>SUMIFS(СВЦЭМ!$D$33:$D$776,СВЦЭМ!$A$33:$A$776,$A109,СВЦЭМ!$B$33:$B$776,Q$83)+'СЕТ СН'!$H$11+СВЦЭМ!$D$10+'СЕТ СН'!$H$6-'СЕТ СН'!$H$23</f>
        <v>1469.1955383699999</v>
      </c>
      <c r="R109" s="36">
        <f>SUMIFS(СВЦЭМ!$D$33:$D$776,СВЦЭМ!$A$33:$A$776,$A109,СВЦЭМ!$B$33:$B$776,R$83)+'СЕТ СН'!$H$11+СВЦЭМ!$D$10+'СЕТ СН'!$H$6-'СЕТ СН'!$H$23</f>
        <v>1467.7855104</v>
      </c>
      <c r="S109" s="36">
        <f>SUMIFS(СВЦЭМ!$D$33:$D$776,СВЦЭМ!$A$33:$A$776,$A109,СВЦЭМ!$B$33:$B$776,S$83)+'СЕТ СН'!$H$11+СВЦЭМ!$D$10+'СЕТ СН'!$H$6-'СЕТ СН'!$H$23</f>
        <v>1459.02315213</v>
      </c>
      <c r="T109" s="36">
        <f>SUMIFS(СВЦЭМ!$D$33:$D$776,СВЦЭМ!$A$33:$A$776,$A109,СВЦЭМ!$B$33:$B$776,T$83)+'СЕТ СН'!$H$11+СВЦЭМ!$D$10+'СЕТ СН'!$H$6-'СЕТ СН'!$H$23</f>
        <v>1433.4876117700001</v>
      </c>
      <c r="U109" s="36">
        <f>SUMIFS(СВЦЭМ!$D$33:$D$776,СВЦЭМ!$A$33:$A$776,$A109,СВЦЭМ!$B$33:$B$776,U$83)+'СЕТ СН'!$H$11+СВЦЭМ!$D$10+'СЕТ СН'!$H$6-'СЕТ СН'!$H$23</f>
        <v>1402.22540334</v>
      </c>
      <c r="V109" s="36">
        <f>SUMIFS(СВЦЭМ!$D$33:$D$776,СВЦЭМ!$A$33:$A$776,$A109,СВЦЭМ!$B$33:$B$776,V$83)+'СЕТ СН'!$H$11+СВЦЭМ!$D$10+'СЕТ СН'!$H$6-'СЕТ СН'!$H$23</f>
        <v>1384.6831682100001</v>
      </c>
      <c r="W109" s="36">
        <f>SUMIFS(СВЦЭМ!$D$33:$D$776,СВЦЭМ!$A$33:$A$776,$A109,СВЦЭМ!$B$33:$B$776,W$83)+'СЕТ СН'!$H$11+СВЦЭМ!$D$10+'СЕТ СН'!$H$6-'СЕТ СН'!$H$23</f>
        <v>1389.64492905</v>
      </c>
      <c r="X109" s="36">
        <f>SUMIFS(СВЦЭМ!$D$33:$D$776,СВЦЭМ!$A$33:$A$776,$A109,СВЦЭМ!$B$33:$B$776,X$83)+'СЕТ СН'!$H$11+СВЦЭМ!$D$10+'СЕТ СН'!$H$6-'СЕТ СН'!$H$23</f>
        <v>1417.1754613599999</v>
      </c>
      <c r="Y109" s="36">
        <f>SUMIFS(СВЦЭМ!$D$33:$D$776,СВЦЭМ!$A$33:$A$776,$A109,СВЦЭМ!$B$33:$B$776,Y$83)+'СЕТ СН'!$H$11+СВЦЭМ!$D$10+'СЕТ СН'!$H$6-'СЕТ СН'!$H$23</f>
        <v>1471.82047997</v>
      </c>
    </row>
    <row r="110" spans="1:25" ht="15.75" x14ac:dyDescent="0.2">
      <c r="A110" s="35">
        <f t="shared" si="2"/>
        <v>43948</v>
      </c>
      <c r="B110" s="36">
        <f>SUMIFS(СВЦЭМ!$D$33:$D$776,СВЦЭМ!$A$33:$A$776,$A110,СВЦЭМ!$B$33:$B$776,B$83)+'СЕТ СН'!$H$11+СВЦЭМ!$D$10+'СЕТ СН'!$H$6-'СЕТ СН'!$H$23</f>
        <v>1569.1736780700001</v>
      </c>
      <c r="C110" s="36">
        <f>SUMIFS(СВЦЭМ!$D$33:$D$776,СВЦЭМ!$A$33:$A$776,$A110,СВЦЭМ!$B$33:$B$776,C$83)+'СЕТ СН'!$H$11+СВЦЭМ!$D$10+'СЕТ СН'!$H$6-'СЕТ СН'!$H$23</f>
        <v>1563.17969726</v>
      </c>
      <c r="D110" s="36">
        <f>SUMIFS(СВЦЭМ!$D$33:$D$776,СВЦЭМ!$A$33:$A$776,$A110,СВЦЭМ!$B$33:$B$776,D$83)+'СЕТ СН'!$H$11+СВЦЭМ!$D$10+'СЕТ СН'!$H$6-'СЕТ СН'!$H$23</f>
        <v>1543.76164156</v>
      </c>
      <c r="E110" s="36">
        <f>SUMIFS(СВЦЭМ!$D$33:$D$776,СВЦЭМ!$A$33:$A$776,$A110,СВЦЭМ!$B$33:$B$776,E$83)+'СЕТ СН'!$H$11+СВЦЭМ!$D$10+'СЕТ СН'!$H$6-'СЕТ СН'!$H$23</f>
        <v>1528.4781498499999</v>
      </c>
      <c r="F110" s="36">
        <f>SUMIFS(СВЦЭМ!$D$33:$D$776,СВЦЭМ!$A$33:$A$776,$A110,СВЦЭМ!$B$33:$B$776,F$83)+'СЕТ СН'!$H$11+СВЦЭМ!$D$10+'СЕТ СН'!$H$6-'СЕТ СН'!$H$23</f>
        <v>1530.54872181</v>
      </c>
      <c r="G110" s="36">
        <f>SUMIFS(СВЦЭМ!$D$33:$D$776,СВЦЭМ!$A$33:$A$776,$A110,СВЦЭМ!$B$33:$B$776,G$83)+'СЕТ СН'!$H$11+СВЦЭМ!$D$10+'СЕТ СН'!$H$6-'СЕТ СН'!$H$23</f>
        <v>1540.87577154</v>
      </c>
      <c r="H110" s="36">
        <f>SUMIFS(СВЦЭМ!$D$33:$D$776,СВЦЭМ!$A$33:$A$776,$A110,СВЦЭМ!$B$33:$B$776,H$83)+'СЕТ СН'!$H$11+СВЦЭМ!$D$10+'СЕТ СН'!$H$6-'СЕТ СН'!$H$23</f>
        <v>1557.4637700399999</v>
      </c>
      <c r="I110" s="36">
        <f>SUMIFS(СВЦЭМ!$D$33:$D$776,СВЦЭМ!$A$33:$A$776,$A110,СВЦЭМ!$B$33:$B$776,I$83)+'СЕТ СН'!$H$11+СВЦЭМ!$D$10+'СЕТ СН'!$H$6-'СЕТ СН'!$H$23</f>
        <v>1543.1156598</v>
      </c>
      <c r="J110" s="36">
        <f>SUMIFS(СВЦЭМ!$D$33:$D$776,СВЦЭМ!$A$33:$A$776,$A110,СВЦЭМ!$B$33:$B$776,J$83)+'СЕТ СН'!$H$11+СВЦЭМ!$D$10+'СЕТ СН'!$H$6-'СЕТ СН'!$H$23</f>
        <v>1450.0933316999999</v>
      </c>
      <c r="K110" s="36">
        <f>SUMIFS(СВЦЭМ!$D$33:$D$776,СВЦЭМ!$A$33:$A$776,$A110,СВЦЭМ!$B$33:$B$776,K$83)+'СЕТ СН'!$H$11+СВЦЭМ!$D$10+'СЕТ СН'!$H$6-'СЕТ СН'!$H$23</f>
        <v>1427.2615213500001</v>
      </c>
      <c r="L110" s="36">
        <f>SUMIFS(СВЦЭМ!$D$33:$D$776,СВЦЭМ!$A$33:$A$776,$A110,СВЦЭМ!$B$33:$B$776,L$83)+'СЕТ СН'!$H$11+СВЦЭМ!$D$10+'СЕТ СН'!$H$6-'СЕТ СН'!$H$23</f>
        <v>1402.0503405699999</v>
      </c>
      <c r="M110" s="36">
        <f>SUMIFS(СВЦЭМ!$D$33:$D$776,СВЦЭМ!$A$33:$A$776,$A110,СВЦЭМ!$B$33:$B$776,M$83)+'СЕТ СН'!$H$11+СВЦЭМ!$D$10+'СЕТ СН'!$H$6-'СЕТ СН'!$H$23</f>
        <v>1406.3149739</v>
      </c>
      <c r="N110" s="36">
        <f>SUMIFS(СВЦЭМ!$D$33:$D$776,СВЦЭМ!$A$33:$A$776,$A110,СВЦЭМ!$B$33:$B$776,N$83)+'СЕТ СН'!$H$11+СВЦЭМ!$D$10+'СЕТ СН'!$H$6-'СЕТ СН'!$H$23</f>
        <v>1424.36782186</v>
      </c>
      <c r="O110" s="36">
        <f>SUMIFS(СВЦЭМ!$D$33:$D$776,СВЦЭМ!$A$33:$A$776,$A110,СВЦЭМ!$B$33:$B$776,O$83)+'СЕТ СН'!$H$11+СВЦЭМ!$D$10+'СЕТ СН'!$H$6-'СЕТ СН'!$H$23</f>
        <v>1446.5299250799999</v>
      </c>
      <c r="P110" s="36">
        <f>SUMIFS(СВЦЭМ!$D$33:$D$776,СВЦЭМ!$A$33:$A$776,$A110,СВЦЭМ!$B$33:$B$776,P$83)+'СЕТ СН'!$H$11+СВЦЭМ!$D$10+'СЕТ СН'!$H$6-'СЕТ СН'!$H$23</f>
        <v>1471.2581766399999</v>
      </c>
      <c r="Q110" s="36">
        <f>SUMIFS(СВЦЭМ!$D$33:$D$776,СВЦЭМ!$A$33:$A$776,$A110,СВЦЭМ!$B$33:$B$776,Q$83)+'СЕТ СН'!$H$11+СВЦЭМ!$D$10+'СЕТ СН'!$H$6-'СЕТ СН'!$H$23</f>
        <v>1486.8936236499999</v>
      </c>
      <c r="R110" s="36">
        <f>SUMIFS(СВЦЭМ!$D$33:$D$776,СВЦЭМ!$A$33:$A$776,$A110,СВЦЭМ!$B$33:$B$776,R$83)+'СЕТ СН'!$H$11+СВЦЭМ!$D$10+'СЕТ СН'!$H$6-'СЕТ СН'!$H$23</f>
        <v>1488.1394273999999</v>
      </c>
      <c r="S110" s="36">
        <f>SUMIFS(СВЦЭМ!$D$33:$D$776,СВЦЭМ!$A$33:$A$776,$A110,СВЦЭМ!$B$33:$B$776,S$83)+'СЕТ СН'!$H$11+СВЦЭМ!$D$10+'СЕТ СН'!$H$6-'СЕТ СН'!$H$23</f>
        <v>1477.33699232</v>
      </c>
      <c r="T110" s="36">
        <f>SUMIFS(СВЦЭМ!$D$33:$D$776,СВЦЭМ!$A$33:$A$776,$A110,СВЦЭМ!$B$33:$B$776,T$83)+'СЕТ СН'!$H$11+СВЦЭМ!$D$10+'СЕТ СН'!$H$6-'СЕТ СН'!$H$23</f>
        <v>1445.63298392</v>
      </c>
      <c r="U110" s="36">
        <f>SUMIFS(СВЦЭМ!$D$33:$D$776,СВЦЭМ!$A$33:$A$776,$A110,СВЦЭМ!$B$33:$B$776,U$83)+'СЕТ СН'!$H$11+СВЦЭМ!$D$10+'СЕТ СН'!$H$6-'СЕТ СН'!$H$23</f>
        <v>1422.4573556</v>
      </c>
      <c r="V110" s="36">
        <f>SUMIFS(СВЦЭМ!$D$33:$D$776,СВЦЭМ!$A$33:$A$776,$A110,СВЦЭМ!$B$33:$B$776,V$83)+'СЕТ СН'!$H$11+СВЦЭМ!$D$10+'СЕТ СН'!$H$6-'СЕТ СН'!$H$23</f>
        <v>1389.2370901100001</v>
      </c>
      <c r="W110" s="36">
        <f>SUMIFS(СВЦЭМ!$D$33:$D$776,СВЦЭМ!$A$33:$A$776,$A110,СВЦЭМ!$B$33:$B$776,W$83)+'СЕТ СН'!$H$11+СВЦЭМ!$D$10+'СЕТ СН'!$H$6-'СЕТ СН'!$H$23</f>
        <v>1393.4700946799999</v>
      </c>
      <c r="X110" s="36">
        <f>SUMIFS(СВЦЭМ!$D$33:$D$776,СВЦЭМ!$A$33:$A$776,$A110,СВЦЭМ!$B$33:$B$776,X$83)+'СЕТ СН'!$H$11+СВЦЭМ!$D$10+'СЕТ СН'!$H$6-'СЕТ СН'!$H$23</f>
        <v>1424.4115251399999</v>
      </c>
      <c r="Y110" s="36">
        <f>SUMIFS(СВЦЭМ!$D$33:$D$776,СВЦЭМ!$A$33:$A$776,$A110,СВЦЭМ!$B$33:$B$776,Y$83)+'СЕТ СН'!$H$11+СВЦЭМ!$D$10+'СЕТ СН'!$H$6-'СЕТ СН'!$H$23</f>
        <v>1467.29981148</v>
      </c>
    </row>
    <row r="111" spans="1:25" ht="15.75" x14ac:dyDescent="0.2">
      <c r="A111" s="35">
        <f t="shared" si="2"/>
        <v>43949</v>
      </c>
      <c r="B111" s="36">
        <f>SUMIFS(СВЦЭМ!$D$33:$D$776,СВЦЭМ!$A$33:$A$776,$A111,СВЦЭМ!$B$33:$B$776,B$83)+'СЕТ СН'!$H$11+СВЦЭМ!$D$10+'СЕТ СН'!$H$6-'СЕТ СН'!$H$23</f>
        <v>1490.1009306599999</v>
      </c>
      <c r="C111" s="36">
        <f>SUMIFS(СВЦЭМ!$D$33:$D$776,СВЦЭМ!$A$33:$A$776,$A111,СВЦЭМ!$B$33:$B$776,C$83)+'СЕТ СН'!$H$11+СВЦЭМ!$D$10+'СЕТ СН'!$H$6-'СЕТ СН'!$H$23</f>
        <v>1522.9549892699999</v>
      </c>
      <c r="D111" s="36">
        <f>SUMIFS(СВЦЭМ!$D$33:$D$776,СВЦЭМ!$A$33:$A$776,$A111,СВЦЭМ!$B$33:$B$776,D$83)+'СЕТ СН'!$H$11+СВЦЭМ!$D$10+'СЕТ СН'!$H$6-'СЕТ СН'!$H$23</f>
        <v>1572.83519761</v>
      </c>
      <c r="E111" s="36">
        <f>SUMIFS(СВЦЭМ!$D$33:$D$776,СВЦЭМ!$A$33:$A$776,$A111,СВЦЭМ!$B$33:$B$776,E$83)+'СЕТ СН'!$H$11+СВЦЭМ!$D$10+'СЕТ СН'!$H$6-'СЕТ СН'!$H$23</f>
        <v>1578.8573588899999</v>
      </c>
      <c r="F111" s="36">
        <f>SUMIFS(СВЦЭМ!$D$33:$D$776,СВЦЭМ!$A$33:$A$776,$A111,СВЦЭМ!$B$33:$B$776,F$83)+'СЕТ СН'!$H$11+СВЦЭМ!$D$10+'СЕТ СН'!$H$6-'СЕТ СН'!$H$23</f>
        <v>1574.72668587</v>
      </c>
      <c r="G111" s="36">
        <f>SUMIFS(СВЦЭМ!$D$33:$D$776,СВЦЭМ!$A$33:$A$776,$A111,СВЦЭМ!$B$33:$B$776,G$83)+'СЕТ СН'!$H$11+СВЦЭМ!$D$10+'СЕТ СН'!$H$6-'СЕТ СН'!$H$23</f>
        <v>1575.6106946699999</v>
      </c>
      <c r="H111" s="36">
        <f>SUMIFS(СВЦЭМ!$D$33:$D$776,СВЦЭМ!$A$33:$A$776,$A111,СВЦЭМ!$B$33:$B$776,H$83)+'СЕТ СН'!$H$11+СВЦЭМ!$D$10+'СЕТ СН'!$H$6-'СЕТ СН'!$H$23</f>
        <v>1532.76996381</v>
      </c>
      <c r="I111" s="36">
        <f>SUMIFS(СВЦЭМ!$D$33:$D$776,СВЦЭМ!$A$33:$A$776,$A111,СВЦЭМ!$B$33:$B$776,I$83)+'СЕТ СН'!$H$11+СВЦЭМ!$D$10+'СЕТ СН'!$H$6-'СЕТ СН'!$H$23</f>
        <v>1486.74552907</v>
      </c>
      <c r="J111" s="36">
        <f>SUMIFS(СВЦЭМ!$D$33:$D$776,СВЦЭМ!$A$33:$A$776,$A111,СВЦЭМ!$B$33:$B$776,J$83)+'СЕТ СН'!$H$11+СВЦЭМ!$D$10+'СЕТ СН'!$H$6-'СЕТ СН'!$H$23</f>
        <v>1421.85874855</v>
      </c>
      <c r="K111" s="36">
        <f>SUMIFS(СВЦЭМ!$D$33:$D$776,СВЦЭМ!$A$33:$A$776,$A111,СВЦЭМ!$B$33:$B$776,K$83)+'СЕТ СН'!$H$11+СВЦЭМ!$D$10+'СЕТ СН'!$H$6-'СЕТ СН'!$H$23</f>
        <v>1413.9150578700001</v>
      </c>
      <c r="L111" s="36">
        <f>SUMIFS(СВЦЭМ!$D$33:$D$776,СВЦЭМ!$A$33:$A$776,$A111,СВЦЭМ!$B$33:$B$776,L$83)+'СЕТ СН'!$H$11+СВЦЭМ!$D$10+'СЕТ СН'!$H$6-'СЕТ СН'!$H$23</f>
        <v>1406.6454969700001</v>
      </c>
      <c r="M111" s="36">
        <f>SUMIFS(СВЦЭМ!$D$33:$D$776,СВЦЭМ!$A$33:$A$776,$A111,СВЦЭМ!$B$33:$B$776,M$83)+'СЕТ СН'!$H$11+СВЦЭМ!$D$10+'СЕТ СН'!$H$6-'СЕТ СН'!$H$23</f>
        <v>1406.8559541699999</v>
      </c>
      <c r="N111" s="36">
        <f>SUMIFS(СВЦЭМ!$D$33:$D$776,СВЦЭМ!$A$33:$A$776,$A111,СВЦЭМ!$B$33:$B$776,N$83)+'СЕТ СН'!$H$11+СВЦЭМ!$D$10+'СЕТ СН'!$H$6-'СЕТ СН'!$H$23</f>
        <v>1395.7912290899999</v>
      </c>
      <c r="O111" s="36">
        <f>SUMIFS(СВЦЭМ!$D$33:$D$776,СВЦЭМ!$A$33:$A$776,$A111,СВЦЭМ!$B$33:$B$776,O$83)+'СЕТ СН'!$H$11+СВЦЭМ!$D$10+'СЕТ СН'!$H$6-'СЕТ СН'!$H$23</f>
        <v>1408.33078765</v>
      </c>
      <c r="P111" s="36">
        <f>SUMIFS(СВЦЭМ!$D$33:$D$776,СВЦЭМ!$A$33:$A$776,$A111,СВЦЭМ!$B$33:$B$776,P$83)+'СЕТ СН'!$H$11+СВЦЭМ!$D$10+'СЕТ СН'!$H$6-'СЕТ СН'!$H$23</f>
        <v>1421.8771797300001</v>
      </c>
      <c r="Q111" s="36">
        <f>SUMIFS(СВЦЭМ!$D$33:$D$776,СВЦЭМ!$A$33:$A$776,$A111,СВЦЭМ!$B$33:$B$776,Q$83)+'СЕТ СН'!$H$11+СВЦЭМ!$D$10+'СЕТ СН'!$H$6-'СЕТ СН'!$H$23</f>
        <v>1440.51849784</v>
      </c>
      <c r="R111" s="36">
        <f>SUMIFS(СВЦЭМ!$D$33:$D$776,СВЦЭМ!$A$33:$A$776,$A111,СВЦЭМ!$B$33:$B$776,R$83)+'СЕТ СН'!$H$11+СВЦЭМ!$D$10+'СЕТ СН'!$H$6-'СЕТ СН'!$H$23</f>
        <v>1436.3092518000001</v>
      </c>
      <c r="S111" s="36">
        <f>SUMIFS(СВЦЭМ!$D$33:$D$776,СВЦЭМ!$A$33:$A$776,$A111,СВЦЭМ!$B$33:$B$776,S$83)+'СЕТ СН'!$H$11+СВЦЭМ!$D$10+'СЕТ СН'!$H$6-'СЕТ СН'!$H$23</f>
        <v>1430.8810976899999</v>
      </c>
      <c r="T111" s="36">
        <f>SUMIFS(СВЦЭМ!$D$33:$D$776,СВЦЭМ!$A$33:$A$776,$A111,СВЦЭМ!$B$33:$B$776,T$83)+'СЕТ СН'!$H$11+СВЦЭМ!$D$10+'СЕТ СН'!$H$6-'СЕТ СН'!$H$23</f>
        <v>1414.8596812399999</v>
      </c>
      <c r="U111" s="36">
        <f>SUMIFS(СВЦЭМ!$D$33:$D$776,СВЦЭМ!$A$33:$A$776,$A111,СВЦЭМ!$B$33:$B$776,U$83)+'СЕТ СН'!$H$11+СВЦЭМ!$D$10+'СЕТ СН'!$H$6-'СЕТ СН'!$H$23</f>
        <v>1381.15000214</v>
      </c>
      <c r="V111" s="36">
        <f>SUMIFS(СВЦЭМ!$D$33:$D$776,СВЦЭМ!$A$33:$A$776,$A111,СВЦЭМ!$B$33:$B$776,V$83)+'СЕТ СН'!$H$11+СВЦЭМ!$D$10+'СЕТ СН'!$H$6-'СЕТ СН'!$H$23</f>
        <v>1366.21320253</v>
      </c>
      <c r="W111" s="36">
        <f>SUMIFS(СВЦЭМ!$D$33:$D$776,СВЦЭМ!$A$33:$A$776,$A111,СВЦЭМ!$B$33:$B$776,W$83)+'СЕТ СН'!$H$11+СВЦЭМ!$D$10+'СЕТ СН'!$H$6-'СЕТ СН'!$H$23</f>
        <v>1360.76880396</v>
      </c>
      <c r="X111" s="36">
        <f>SUMIFS(СВЦЭМ!$D$33:$D$776,СВЦЭМ!$A$33:$A$776,$A111,СВЦЭМ!$B$33:$B$776,X$83)+'СЕТ СН'!$H$11+СВЦЭМ!$D$10+'СЕТ СН'!$H$6-'СЕТ СН'!$H$23</f>
        <v>1364.58952709</v>
      </c>
      <c r="Y111" s="36">
        <f>SUMIFS(СВЦЭМ!$D$33:$D$776,СВЦЭМ!$A$33:$A$776,$A111,СВЦЭМ!$B$33:$B$776,Y$83)+'СЕТ СН'!$H$11+СВЦЭМ!$D$10+'СЕТ СН'!$H$6-'СЕТ СН'!$H$23</f>
        <v>1409.5795479799999</v>
      </c>
    </row>
    <row r="112" spans="1:25" ht="15.75" x14ac:dyDescent="0.2">
      <c r="A112" s="35">
        <f t="shared" si="2"/>
        <v>43950</v>
      </c>
      <c r="B112" s="36">
        <f>SUMIFS(СВЦЭМ!$D$33:$D$776,СВЦЭМ!$A$33:$A$776,$A112,СВЦЭМ!$B$33:$B$776,B$83)+'СЕТ СН'!$H$11+СВЦЭМ!$D$10+'СЕТ СН'!$H$6-'СЕТ СН'!$H$23</f>
        <v>1501.5829414</v>
      </c>
      <c r="C112" s="36">
        <f>SUMIFS(СВЦЭМ!$D$33:$D$776,СВЦЭМ!$A$33:$A$776,$A112,СВЦЭМ!$B$33:$B$776,C$83)+'СЕТ СН'!$H$11+СВЦЭМ!$D$10+'СЕТ СН'!$H$6-'СЕТ СН'!$H$23</f>
        <v>1552.4691296999999</v>
      </c>
      <c r="D112" s="36">
        <f>SUMIFS(СВЦЭМ!$D$33:$D$776,СВЦЭМ!$A$33:$A$776,$A112,СВЦЭМ!$B$33:$B$776,D$83)+'СЕТ СН'!$H$11+СВЦЭМ!$D$10+'СЕТ СН'!$H$6-'СЕТ СН'!$H$23</f>
        <v>1560.42966288</v>
      </c>
      <c r="E112" s="36">
        <f>SUMIFS(СВЦЭМ!$D$33:$D$776,СВЦЭМ!$A$33:$A$776,$A112,СВЦЭМ!$B$33:$B$776,E$83)+'СЕТ СН'!$H$11+СВЦЭМ!$D$10+'СЕТ СН'!$H$6-'СЕТ СН'!$H$23</f>
        <v>1567.38812263</v>
      </c>
      <c r="F112" s="36">
        <f>SUMIFS(СВЦЭМ!$D$33:$D$776,СВЦЭМ!$A$33:$A$776,$A112,СВЦЭМ!$B$33:$B$776,F$83)+'СЕТ СН'!$H$11+СВЦЭМ!$D$10+'СЕТ СН'!$H$6-'СЕТ СН'!$H$23</f>
        <v>1568.4071372999999</v>
      </c>
      <c r="G112" s="36">
        <f>SUMIFS(СВЦЭМ!$D$33:$D$776,СВЦЭМ!$A$33:$A$776,$A112,СВЦЭМ!$B$33:$B$776,G$83)+'СЕТ СН'!$H$11+СВЦЭМ!$D$10+'СЕТ СН'!$H$6-'СЕТ СН'!$H$23</f>
        <v>1567.5179183</v>
      </c>
      <c r="H112" s="36">
        <f>SUMIFS(СВЦЭМ!$D$33:$D$776,СВЦЭМ!$A$33:$A$776,$A112,СВЦЭМ!$B$33:$B$776,H$83)+'СЕТ СН'!$H$11+СВЦЭМ!$D$10+'СЕТ СН'!$H$6-'СЕТ СН'!$H$23</f>
        <v>1551.18764014</v>
      </c>
      <c r="I112" s="36">
        <f>SUMIFS(СВЦЭМ!$D$33:$D$776,СВЦЭМ!$A$33:$A$776,$A112,СВЦЭМ!$B$33:$B$776,I$83)+'СЕТ СН'!$H$11+СВЦЭМ!$D$10+'СЕТ СН'!$H$6-'СЕТ СН'!$H$23</f>
        <v>1502.28264758</v>
      </c>
      <c r="J112" s="36">
        <f>SUMIFS(СВЦЭМ!$D$33:$D$776,СВЦЭМ!$A$33:$A$776,$A112,СВЦЭМ!$B$33:$B$776,J$83)+'СЕТ СН'!$H$11+СВЦЭМ!$D$10+'СЕТ СН'!$H$6-'СЕТ СН'!$H$23</f>
        <v>1483.9195882900001</v>
      </c>
      <c r="K112" s="36">
        <f>SUMIFS(СВЦЭМ!$D$33:$D$776,СВЦЭМ!$A$33:$A$776,$A112,СВЦЭМ!$B$33:$B$776,K$83)+'СЕТ СН'!$H$11+СВЦЭМ!$D$10+'СЕТ СН'!$H$6-'СЕТ СН'!$H$23</f>
        <v>1464.4744612499999</v>
      </c>
      <c r="L112" s="36">
        <f>SUMIFS(СВЦЭМ!$D$33:$D$776,СВЦЭМ!$A$33:$A$776,$A112,СВЦЭМ!$B$33:$B$776,L$83)+'СЕТ СН'!$H$11+СВЦЭМ!$D$10+'СЕТ СН'!$H$6-'СЕТ СН'!$H$23</f>
        <v>1456.1142806299999</v>
      </c>
      <c r="M112" s="36">
        <f>SUMIFS(СВЦЭМ!$D$33:$D$776,СВЦЭМ!$A$33:$A$776,$A112,СВЦЭМ!$B$33:$B$776,M$83)+'СЕТ СН'!$H$11+СВЦЭМ!$D$10+'СЕТ СН'!$H$6-'СЕТ СН'!$H$23</f>
        <v>1459.28357966</v>
      </c>
      <c r="N112" s="36">
        <f>SUMIFS(СВЦЭМ!$D$33:$D$776,СВЦЭМ!$A$33:$A$776,$A112,СВЦЭМ!$B$33:$B$776,N$83)+'СЕТ СН'!$H$11+СВЦЭМ!$D$10+'СЕТ СН'!$H$6-'СЕТ СН'!$H$23</f>
        <v>1451.9167497199999</v>
      </c>
      <c r="O112" s="36">
        <f>SUMIFS(СВЦЭМ!$D$33:$D$776,СВЦЭМ!$A$33:$A$776,$A112,СВЦЭМ!$B$33:$B$776,O$83)+'СЕТ СН'!$H$11+СВЦЭМ!$D$10+'СЕТ СН'!$H$6-'СЕТ СН'!$H$23</f>
        <v>1468.57880041</v>
      </c>
      <c r="P112" s="36">
        <f>SUMIFS(СВЦЭМ!$D$33:$D$776,СВЦЭМ!$A$33:$A$776,$A112,СВЦЭМ!$B$33:$B$776,P$83)+'СЕТ СН'!$H$11+СВЦЭМ!$D$10+'СЕТ СН'!$H$6-'СЕТ СН'!$H$23</f>
        <v>1483.12757661</v>
      </c>
      <c r="Q112" s="36">
        <f>SUMIFS(СВЦЭМ!$D$33:$D$776,СВЦЭМ!$A$33:$A$776,$A112,СВЦЭМ!$B$33:$B$776,Q$83)+'СЕТ СН'!$H$11+СВЦЭМ!$D$10+'СЕТ СН'!$H$6-'СЕТ СН'!$H$23</f>
        <v>1482.8433952</v>
      </c>
      <c r="R112" s="36">
        <f>SUMIFS(СВЦЭМ!$D$33:$D$776,СВЦЭМ!$A$33:$A$776,$A112,СВЦЭМ!$B$33:$B$776,R$83)+'СЕТ СН'!$H$11+СВЦЭМ!$D$10+'СЕТ СН'!$H$6-'СЕТ СН'!$H$23</f>
        <v>1475.0548286399999</v>
      </c>
      <c r="S112" s="36">
        <f>SUMIFS(СВЦЭМ!$D$33:$D$776,СВЦЭМ!$A$33:$A$776,$A112,СВЦЭМ!$B$33:$B$776,S$83)+'СЕТ СН'!$H$11+СВЦЭМ!$D$10+'СЕТ СН'!$H$6-'СЕТ СН'!$H$23</f>
        <v>1475.0761387099999</v>
      </c>
      <c r="T112" s="36">
        <f>SUMIFS(СВЦЭМ!$D$33:$D$776,СВЦЭМ!$A$33:$A$776,$A112,СВЦЭМ!$B$33:$B$776,T$83)+'СЕТ СН'!$H$11+СВЦЭМ!$D$10+'СЕТ СН'!$H$6-'СЕТ СН'!$H$23</f>
        <v>1460.11985802</v>
      </c>
      <c r="U112" s="36">
        <f>SUMIFS(СВЦЭМ!$D$33:$D$776,СВЦЭМ!$A$33:$A$776,$A112,СВЦЭМ!$B$33:$B$776,U$83)+'СЕТ СН'!$H$11+СВЦЭМ!$D$10+'СЕТ СН'!$H$6-'СЕТ СН'!$H$23</f>
        <v>1409.4599728799999</v>
      </c>
      <c r="V112" s="36">
        <f>SUMIFS(СВЦЭМ!$D$33:$D$776,СВЦЭМ!$A$33:$A$776,$A112,СВЦЭМ!$B$33:$B$776,V$83)+'СЕТ СН'!$H$11+СВЦЭМ!$D$10+'СЕТ СН'!$H$6-'СЕТ СН'!$H$23</f>
        <v>1410.59856881</v>
      </c>
      <c r="W112" s="36">
        <f>SUMIFS(СВЦЭМ!$D$33:$D$776,СВЦЭМ!$A$33:$A$776,$A112,СВЦЭМ!$B$33:$B$776,W$83)+'СЕТ СН'!$H$11+СВЦЭМ!$D$10+'СЕТ СН'!$H$6-'СЕТ СН'!$H$23</f>
        <v>1445.2199356399999</v>
      </c>
      <c r="X112" s="36">
        <f>SUMIFS(СВЦЭМ!$D$33:$D$776,СВЦЭМ!$A$33:$A$776,$A112,СВЦЭМ!$B$33:$B$776,X$83)+'СЕТ СН'!$H$11+СВЦЭМ!$D$10+'СЕТ СН'!$H$6-'СЕТ СН'!$H$23</f>
        <v>1472.4406402699999</v>
      </c>
      <c r="Y112" s="36">
        <f>SUMIFS(СВЦЭМ!$D$33:$D$776,СВЦЭМ!$A$33:$A$776,$A112,СВЦЭМ!$B$33:$B$776,Y$83)+'СЕТ СН'!$H$11+СВЦЭМ!$D$10+'СЕТ СН'!$H$6-'СЕТ СН'!$H$23</f>
        <v>1466.4844566199999</v>
      </c>
    </row>
    <row r="113" spans="1:27" ht="15.75" x14ac:dyDescent="0.2">
      <c r="A113" s="35">
        <f t="shared" si="2"/>
        <v>43951</v>
      </c>
      <c r="B113" s="36">
        <f>SUMIFS(СВЦЭМ!$D$33:$D$776,СВЦЭМ!$A$33:$A$776,$A113,СВЦЭМ!$B$33:$B$776,B$83)+'СЕТ СН'!$H$11+СВЦЭМ!$D$10+'СЕТ СН'!$H$6-'СЕТ СН'!$H$23</f>
        <v>1563.41837573</v>
      </c>
      <c r="C113" s="36">
        <f>SUMIFS(СВЦЭМ!$D$33:$D$776,СВЦЭМ!$A$33:$A$776,$A113,СВЦЭМ!$B$33:$B$776,C$83)+'СЕТ СН'!$H$11+СВЦЭМ!$D$10+'СЕТ СН'!$H$6-'СЕТ СН'!$H$23</f>
        <v>1535.39710941</v>
      </c>
      <c r="D113" s="36">
        <f>SUMIFS(СВЦЭМ!$D$33:$D$776,СВЦЭМ!$A$33:$A$776,$A113,СВЦЭМ!$B$33:$B$776,D$83)+'СЕТ СН'!$H$11+СВЦЭМ!$D$10+'СЕТ СН'!$H$6-'СЕТ СН'!$H$23</f>
        <v>1548.13523642</v>
      </c>
      <c r="E113" s="36">
        <f>SUMIFS(СВЦЭМ!$D$33:$D$776,СВЦЭМ!$A$33:$A$776,$A113,СВЦЭМ!$B$33:$B$776,E$83)+'СЕТ СН'!$H$11+СВЦЭМ!$D$10+'СЕТ СН'!$H$6-'СЕТ СН'!$H$23</f>
        <v>1540.2499783000001</v>
      </c>
      <c r="F113" s="36">
        <f>SUMIFS(СВЦЭМ!$D$33:$D$776,СВЦЭМ!$A$33:$A$776,$A113,СВЦЭМ!$B$33:$B$776,F$83)+'СЕТ СН'!$H$11+СВЦЭМ!$D$10+'СЕТ СН'!$H$6-'СЕТ СН'!$H$23</f>
        <v>1582.95193382</v>
      </c>
      <c r="G113" s="36">
        <f>SUMIFS(СВЦЭМ!$D$33:$D$776,СВЦЭМ!$A$33:$A$776,$A113,СВЦЭМ!$B$33:$B$776,G$83)+'СЕТ СН'!$H$11+СВЦЭМ!$D$10+'СЕТ СН'!$H$6-'СЕТ СН'!$H$23</f>
        <v>1592.66415192</v>
      </c>
      <c r="H113" s="36">
        <f>SUMIFS(СВЦЭМ!$D$33:$D$776,СВЦЭМ!$A$33:$A$776,$A113,СВЦЭМ!$B$33:$B$776,H$83)+'СЕТ СН'!$H$11+СВЦЭМ!$D$10+'СЕТ СН'!$H$6-'СЕТ СН'!$H$23</f>
        <v>1573.8544460599999</v>
      </c>
      <c r="I113" s="36">
        <f>SUMIFS(СВЦЭМ!$D$33:$D$776,СВЦЭМ!$A$33:$A$776,$A113,СВЦЭМ!$B$33:$B$776,I$83)+'СЕТ СН'!$H$11+СВЦЭМ!$D$10+'СЕТ СН'!$H$6-'СЕТ СН'!$H$23</f>
        <v>1527.36983022</v>
      </c>
      <c r="J113" s="36">
        <f>SUMIFS(СВЦЭМ!$D$33:$D$776,СВЦЭМ!$A$33:$A$776,$A113,СВЦЭМ!$B$33:$B$776,J$83)+'СЕТ СН'!$H$11+СВЦЭМ!$D$10+'СЕТ СН'!$H$6-'СЕТ СН'!$H$23</f>
        <v>1423.64652684</v>
      </c>
      <c r="K113" s="36">
        <f>SUMIFS(СВЦЭМ!$D$33:$D$776,СВЦЭМ!$A$33:$A$776,$A113,СВЦЭМ!$B$33:$B$776,K$83)+'СЕТ СН'!$H$11+СВЦЭМ!$D$10+'СЕТ СН'!$H$6-'СЕТ СН'!$H$23</f>
        <v>1409.2901531699999</v>
      </c>
      <c r="L113" s="36">
        <f>SUMIFS(СВЦЭМ!$D$33:$D$776,СВЦЭМ!$A$33:$A$776,$A113,СВЦЭМ!$B$33:$B$776,L$83)+'СЕТ СН'!$H$11+СВЦЭМ!$D$10+'СЕТ СН'!$H$6-'СЕТ СН'!$H$23</f>
        <v>1392.7877232999999</v>
      </c>
      <c r="M113" s="36">
        <f>SUMIFS(СВЦЭМ!$D$33:$D$776,СВЦЭМ!$A$33:$A$776,$A113,СВЦЭМ!$B$33:$B$776,M$83)+'СЕТ СН'!$H$11+СВЦЭМ!$D$10+'СЕТ СН'!$H$6-'СЕТ СН'!$H$23</f>
        <v>1391.9213945199999</v>
      </c>
      <c r="N113" s="36">
        <f>SUMIFS(СВЦЭМ!$D$33:$D$776,СВЦЭМ!$A$33:$A$776,$A113,СВЦЭМ!$B$33:$B$776,N$83)+'СЕТ СН'!$H$11+СВЦЭМ!$D$10+'СЕТ СН'!$H$6-'СЕТ СН'!$H$23</f>
        <v>1402.1588378500001</v>
      </c>
      <c r="O113" s="36">
        <f>SUMIFS(СВЦЭМ!$D$33:$D$776,СВЦЭМ!$A$33:$A$776,$A113,СВЦЭМ!$B$33:$B$776,O$83)+'СЕТ СН'!$H$11+СВЦЭМ!$D$10+'СЕТ СН'!$H$6-'СЕТ СН'!$H$23</f>
        <v>1419.46776912</v>
      </c>
      <c r="P113" s="36">
        <f>SUMIFS(СВЦЭМ!$D$33:$D$776,СВЦЭМ!$A$33:$A$776,$A113,СВЦЭМ!$B$33:$B$776,P$83)+'СЕТ СН'!$H$11+СВЦЭМ!$D$10+'СЕТ СН'!$H$6-'СЕТ СН'!$H$23</f>
        <v>1428.1891564499999</v>
      </c>
      <c r="Q113" s="36">
        <f>SUMIFS(СВЦЭМ!$D$33:$D$776,СВЦЭМ!$A$33:$A$776,$A113,СВЦЭМ!$B$33:$B$776,Q$83)+'СЕТ СН'!$H$11+СВЦЭМ!$D$10+'СЕТ СН'!$H$6-'СЕТ СН'!$H$23</f>
        <v>1435.64495734</v>
      </c>
      <c r="R113" s="36">
        <f>SUMIFS(СВЦЭМ!$D$33:$D$776,СВЦЭМ!$A$33:$A$776,$A113,СВЦЭМ!$B$33:$B$776,R$83)+'СЕТ СН'!$H$11+СВЦЭМ!$D$10+'СЕТ СН'!$H$6-'СЕТ СН'!$H$23</f>
        <v>1439.12526392</v>
      </c>
      <c r="S113" s="36">
        <f>SUMIFS(СВЦЭМ!$D$33:$D$776,СВЦЭМ!$A$33:$A$776,$A113,СВЦЭМ!$B$33:$B$776,S$83)+'СЕТ СН'!$H$11+СВЦЭМ!$D$10+'СЕТ СН'!$H$6-'СЕТ СН'!$H$23</f>
        <v>1437.72233039</v>
      </c>
      <c r="T113" s="36">
        <f>SUMIFS(СВЦЭМ!$D$33:$D$776,СВЦЭМ!$A$33:$A$776,$A113,СВЦЭМ!$B$33:$B$776,T$83)+'СЕТ СН'!$H$11+СВЦЭМ!$D$10+'СЕТ СН'!$H$6-'СЕТ СН'!$H$23</f>
        <v>1420.4557473699999</v>
      </c>
      <c r="U113" s="36">
        <f>SUMIFS(СВЦЭМ!$D$33:$D$776,СВЦЭМ!$A$33:$A$776,$A113,СВЦЭМ!$B$33:$B$776,U$83)+'СЕТ СН'!$H$11+СВЦЭМ!$D$10+'СЕТ СН'!$H$6-'СЕТ СН'!$H$23</f>
        <v>1392.8564386</v>
      </c>
      <c r="V113" s="36">
        <f>SUMIFS(СВЦЭМ!$D$33:$D$776,СВЦЭМ!$A$33:$A$776,$A113,СВЦЭМ!$B$33:$B$776,V$83)+'СЕТ СН'!$H$11+СВЦЭМ!$D$10+'СЕТ СН'!$H$6-'СЕТ СН'!$H$23</f>
        <v>1362.3230356399999</v>
      </c>
      <c r="W113" s="36">
        <f>SUMIFS(СВЦЭМ!$D$33:$D$776,СВЦЭМ!$A$33:$A$776,$A113,СВЦЭМ!$B$33:$B$776,W$83)+'СЕТ СН'!$H$11+СВЦЭМ!$D$10+'СЕТ СН'!$H$6-'СЕТ СН'!$H$23</f>
        <v>1366.1717337600001</v>
      </c>
      <c r="X113" s="36">
        <f>SUMIFS(СВЦЭМ!$D$33:$D$776,СВЦЭМ!$A$33:$A$776,$A113,СВЦЭМ!$B$33:$B$776,X$83)+'СЕТ СН'!$H$11+СВЦЭМ!$D$10+'СЕТ СН'!$H$6-'СЕТ СН'!$H$23</f>
        <v>1405.6047360600001</v>
      </c>
      <c r="Y113" s="36">
        <f>SUMIFS(СВЦЭМ!$D$33:$D$776,СВЦЭМ!$A$33:$A$776,$A113,СВЦЭМ!$B$33:$B$776,Y$83)+'СЕТ СН'!$H$11+СВЦЭМ!$D$10+'СЕТ СН'!$H$6-'СЕТ СН'!$H$23</f>
        <v>1437.2160161899999</v>
      </c>
    </row>
    <row r="114" spans="1:27" ht="15.75" hidden="1" x14ac:dyDescent="0.2">
      <c r="A114" s="35">
        <f t="shared" si="2"/>
        <v>43952</v>
      </c>
      <c r="B114" s="36">
        <f>SUMIFS(СВЦЭМ!$D$33:$D$776,СВЦЭМ!$A$33:$A$776,$A114,СВЦЭМ!$B$33:$B$776,B$83)+'СЕТ СН'!$H$11+СВЦЭМ!$D$10+'СЕТ СН'!$H$6-'СЕТ СН'!$H$23</f>
        <v>231.46875112000001</v>
      </c>
      <c r="C114" s="36">
        <f>SUMIFS(СВЦЭМ!$D$33:$D$776,СВЦЭМ!$A$33:$A$776,$A114,СВЦЭМ!$B$33:$B$776,C$83)+'СЕТ СН'!$H$11+СВЦЭМ!$D$10+'СЕТ СН'!$H$6-'СЕТ СН'!$H$23</f>
        <v>231.46875112000001</v>
      </c>
      <c r="D114" s="36">
        <f>SUMIFS(СВЦЭМ!$D$33:$D$776,СВЦЭМ!$A$33:$A$776,$A114,СВЦЭМ!$B$33:$B$776,D$83)+'СЕТ СН'!$H$11+СВЦЭМ!$D$10+'СЕТ СН'!$H$6-'СЕТ СН'!$H$23</f>
        <v>231.46875112000001</v>
      </c>
      <c r="E114" s="36">
        <f>SUMIFS(СВЦЭМ!$D$33:$D$776,СВЦЭМ!$A$33:$A$776,$A114,СВЦЭМ!$B$33:$B$776,E$83)+'СЕТ СН'!$H$11+СВЦЭМ!$D$10+'СЕТ СН'!$H$6-'СЕТ СН'!$H$23</f>
        <v>231.46875112000001</v>
      </c>
      <c r="F114" s="36">
        <f>SUMIFS(СВЦЭМ!$D$33:$D$776,СВЦЭМ!$A$33:$A$776,$A114,СВЦЭМ!$B$33:$B$776,F$83)+'СЕТ СН'!$H$11+СВЦЭМ!$D$10+'СЕТ СН'!$H$6-'СЕТ СН'!$H$23</f>
        <v>231.46875112000001</v>
      </c>
      <c r="G114" s="36">
        <f>SUMIFS(СВЦЭМ!$D$33:$D$776,СВЦЭМ!$A$33:$A$776,$A114,СВЦЭМ!$B$33:$B$776,G$83)+'СЕТ СН'!$H$11+СВЦЭМ!$D$10+'СЕТ СН'!$H$6-'СЕТ СН'!$H$23</f>
        <v>231.46875112000001</v>
      </c>
      <c r="H114" s="36">
        <f>SUMIFS(СВЦЭМ!$D$33:$D$776,СВЦЭМ!$A$33:$A$776,$A114,СВЦЭМ!$B$33:$B$776,H$83)+'СЕТ СН'!$H$11+СВЦЭМ!$D$10+'СЕТ СН'!$H$6-'СЕТ СН'!$H$23</f>
        <v>231.46875112000001</v>
      </c>
      <c r="I114" s="36">
        <f>SUMIFS(СВЦЭМ!$D$33:$D$776,СВЦЭМ!$A$33:$A$776,$A114,СВЦЭМ!$B$33:$B$776,I$83)+'СЕТ СН'!$H$11+СВЦЭМ!$D$10+'СЕТ СН'!$H$6-'СЕТ СН'!$H$23</f>
        <v>231.46875112000001</v>
      </c>
      <c r="J114" s="36">
        <f>SUMIFS(СВЦЭМ!$D$33:$D$776,СВЦЭМ!$A$33:$A$776,$A114,СВЦЭМ!$B$33:$B$776,J$83)+'СЕТ СН'!$H$11+СВЦЭМ!$D$10+'СЕТ СН'!$H$6-'СЕТ СН'!$H$23</f>
        <v>231.46875112000001</v>
      </c>
      <c r="K114" s="36">
        <f>SUMIFS(СВЦЭМ!$D$33:$D$776,СВЦЭМ!$A$33:$A$776,$A114,СВЦЭМ!$B$33:$B$776,K$83)+'СЕТ СН'!$H$11+СВЦЭМ!$D$10+'СЕТ СН'!$H$6-'СЕТ СН'!$H$23</f>
        <v>231.46875112000001</v>
      </c>
      <c r="L114" s="36">
        <f>SUMIFS(СВЦЭМ!$D$33:$D$776,СВЦЭМ!$A$33:$A$776,$A114,СВЦЭМ!$B$33:$B$776,L$83)+'СЕТ СН'!$H$11+СВЦЭМ!$D$10+'СЕТ СН'!$H$6-'СЕТ СН'!$H$23</f>
        <v>231.46875112000001</v>
      </c>
      <c r="M114" s="36">
        <f>SUMIFS(СВЦЭМ!$D$33:$D$776,СВЦЭМ!$A$33:$A$776,$A114,СВЦЭМ!$B$33:$B$776,M$83)+'СЕТ СН'!$H$11+СВЦЭМ!$D$10+'СЕТ СН'!$H$6-'СЕТ СН'!$H$23</f>
        <v>231.46875112000001</v>
      </c>
      <c r="N114" s="36">
        <f>SUMIFS(СВЦЭМ!$D$33:$D$776,СВЦЭМ!$A$33:$A$776,$A114,СВЦЭМ!$B$33:$B$776,N$83)+'СЕТ СН'!$H$11+СВЦЭМ!$D$10+'СЕТ СН'!$H$6-'СЕТ СН'!$H$23</f>
        <v>231.46875112000001</v>
      </c>
      <c r="O114" s="36">
        <f>SUMIFS(СВЦЭМ!$D$33:$D$776,СВЦЭМ!$A$33:$A$776,$A114,СВЦЭМ!$B$33:$B$776,O$83)+'СЕТ СН'!$H$11+СВЦЭМ!$D$10+'СЕТ СН'!$H$6-'СЕТ СН'!$H$23</f>
        <v>231.46875112000001</v>
      </c>
      <c r="P114" s="36">
        <f>SUMIFS(СВЦЭМ!$D$33:$D$776,СВЦЭМ!$A$33:$A$776,$A114,СВЦЭМ!$B$33:$B$776,P$83)+'СЕТ СН'!$H$11+СВЦЭМ!$D$10+'СЕТ СН'!$H$6-'СЕТ СН'!$H$23</f>
        <v>231.46875112000001</v>
      </c>
      <c r="Q114" s="36">
        <f>SUMIFS(СВЦЭМ!$D$33:$D$776,СВЦЭМ!$A$33:$A$776,$A114,СВЦЭМ!$B$33:$B$776,Q$83)+'СЕТ СН'!$H$11+СВЦЭМ!$D$10+'СЕТ СН'!$H$6-'СЕТ СН'!$H$23</f>
        <v>231.46875112000001</v>
      </c>
      <c r="R114" s="36">
        <f>SUMIFS(СВЦЭМ!$D$33:$D$776,СВЦЭМ!$A$33:$A$776,$A114,СВЦЭМ!$B$33:$B$776,R$83)+'СЕТ СН'!$H$11+СВЦЭМ!$D$10+'СЕТ СН'!$H$6-'СЕТ СН'!$H$23</f>
        <v>231.46875112000001</v>
      </c>
      <c r="S114" s="36">
        <f>SUMIFS(СВЦЭМ!$D$33:$D$776,СВЦЭМ!$A$33:$A$776,$A114,СВЦЭМ!$B$33:$B$776,S$83)+'СЕТ СН'!$H$11+СВЦЭМ!$D$10+'СЕТ СН'!$H$6-'СЕТ СН'!$H$23</f>
        <v>231.46875112000001</v>
      </c>
      <c r="T114" s="36">
        <f>SUMIFS(СВЦЭМ!$D$33:$D$776,СВЦЭМ!$A$33:$A$776,$A114,СВЦЭМ!$B$33:$B$776,T$83)+'СЕТ СН'!$H$11+СВЦЭМ!$D$10+'СЕТ СН'!$H$6-'СЕТ СН'!$H$23</f>
        <v>231.46875112000001</v>
      </c>
      <c r="U114" s="36">
        <f>SUMIFS(СВЦЭМ!$D$33:$D$776,СВЦЭМ!$A$33:$A$776,$A114,СВЦЭМ!$B$33:$B$776,U$83)+'СЕТ СН'!$H$11+СВЦЭМ!$D$10+'СЕТ СН'!$H$6-'СЕТ СН'!$H$23</f>
        <v>231.46875112000001</v>
      </c>
      <c r="V114" s="36">
        <f>SUMIFS(СВЦЭМ!$D$33:$D$776,СВЦЭМ!$A$33:$A$776,$A114,СВЦЭМ!$B$33:$B$776,V$83)+'СЕТ СН'!$H$11+СВЦЭМ!$D$10+'СЕТ СН'!$H$6-'СЕТ СН'!$H$23</f>
        <v>231.46875112000001</v>
      </c>
      <c r="W114" s="36">
        <f>SUMIFS(СВЦЭМ!$D$33:$D$776,СВЦЭМ!$A$33:$A$776,$A114,СВЦЭМ!$B$33:$B$776,W$83)+'СЕТ СН'!$H$11+СВЦЭМ!$D$10+'СЕТ СН'!$H$6-'СЕТ СН'!$H$23</f>
        <v>231.46875112000001</v>
      </c>
      <c r="X114" s="36">
        <f>SUMIFS(СВЦЭМ!$D$33:$D$776,СВЦЭМ!$A$33:$A$776,$A114,СВЦЭМ!$B$33:$B$776,X$83)+'СЕТ СН'!$H$11+СВЦЭМ!$D$10+'СЕТ СН'!$H$6-'СЕТ СН'!$H$23</f>
        <v>231.46875112000001</v>
      </c>
      <c r="Y114" s="36">
        <f>SUMIFS(СВЦЭМ!$D$33:$D$776,СВЦЭМ!$A$33:$A$776,$A114,СВЦЭМ!$B$33:$B$776,Y$83)+'СЕТ СН'!$H$11+СВЦЭМ!$D$10+'СЕТ СН'!$H$6-'СЕТ СН'!$H$23</f>
        <v>231.46875112000001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СН'!$I$11+СВЦЭМ!$D$10+'СЕТ СН'!$I$6-'СЕТ СН'!$I$23</f>
        <v>1548.0395499400001</v>
      </c>
      <c r="C120" s="36">
        <f>SUMIFS(СВЦЭМ!$D$33:$D$776,СВЦЭМ!$A$33:$A$776,$A120,СВЦЭМ!$B$33:$B$776,C$119)+'СЕТ СН'!$I$11+СВЦЭМ!$D$10+'СЕТ СН'!$I$6-'СЕТ СН'!$I$23</f>
        <v>1563.7991308699998</v>
      </c>
      <c r="D120" s="36">
        <f>SUMIFS(СВЦЭМ!$D$33:$D$776,СВЦЭМ!$A$33:$A$776,$A120,СВЦЭМ!$B$33:$B$776,D$119)+'СЕТ СН'!$I$11+СВЦЭМ!$D$10+'СЕТ СН'!$I$6-'СЕТ СН'!$I$23</f>
        <v>1569.0172884999997</v>
      </c>
      <c r="E120" s="36">
        <f>SUMIFS(СВЦЭМ!$D$33:$D$776,СВЦЭМ!$A$33:$A$776,$A120,СВЦЭМ!$B$33:$B$776,E$119)+'СЕТ СН'!$I$11+СВЦЭМ!$D$10+'СЕТ СН'!$I$6-'СЕТ СН'!$I$23</f>
        <v>1576.50139175</v>
      </c>
      <c r="F120" s="36">
        <f>SUMIFS(СВЦЭМ!$D$33:$D$776,СВЦЭМ!$A$33:$A$776,$A120,СВЦЭМ!$B$33:$B$776,F$119)+'СЕТ СН'!$I$11+СВЦЭМ!$D$10+'СЕТ СН'!$I$6-'СЕТ СН'!$I$23</f>
        <v>1628.07726607</v>
      </c>
      <c r="G120" s="36">
        <f>SUMIFS(СВЦЭМ!$D$33:$D$776,СВЦЭМ!$A$33:$A$776,$A120,СВЦЭМ!$B$33:$B$776,G$119)+'СЕТ СН'!$I$11+СВЦЭМ!$D$10+'СЕТ СН'!$I$6-'СЕТ СН'!$I$23</f>
        <v>1682.0549284600002</v>
      </c>
      <c r="H120" s="36">
        <f>SUMIFS(СВЦЭМ!$D$33:$D$776,СВЦЭМ!$A$33:$A$776,$A120,СВЦЭМ!$B$33:$B$776,H$119)+'СЕТ СН'!$I$11+СВЦЭМ!$D$10+'СЕТ СН'!$I$6-'СЕТ СН'!$I$23</f>
        <v>1738.9937593</v>
      </c>
      <c r="I120" s="36">
        <f>SUMIFS(СВЦЭМ!$D$33:$D$776,СВЦЭМ!$A$33:$A$776,$A120,СВЦЭМ!$B$33:$B$776,I$119)+'СЕТ СН'!$I$11+СВЦЭМ!$D$10+'СЕТ СН'!$I$6-'СЕТ СН'!$I$23</f>
        <v>1742.7716136899999</v>
      </c>
      <c r="J120" s="36">
        <f>SUMIFS(СВЦЭМ!$D$33:$D$776,СВЦЭМ!$A$33:$A$776,$A120,СВЦЭМ!$B$33:$B$776,J$119)+'СЕТ СН'!$I$11+СВЦЭМ!$D$10+'СЕТ СН'!$I$6-'СЕТ СН'!$I$23</f>
        <v>1692.0328654700002</v>
      </c>
      <c r="K120" s="36">
        <f>SUMIFS(СВЦЭМ!$D$33:$D$776,СВЦЭМ!$A$33:$A$776,$A120,СВЦЭМ!$B$33:$B$776,K$119)+'СЕТ СН'!$I$11+СВЦЭМ!$D$10+'СЕТ СН'!$I$6-'СЕТ СН'!$I$23</f>
        <v>1691.7887554899999</v>
      </c>
      <c r="L120" s="36">
        <f>SUMIFS(СВЦЭМ!$D$33:$D$776,СВЦЭМ!$A$33:$A$776,$A120,СВЦЭМ!$B$33:$B$776,L$119)+'СЕТ СН'!$I$11+СВЦЭМ!$D$10+'СЕТ СН'!$I$6-'СЕТ СН'!$I$23</f>
        <v>1691.6765296499998</v>
      </c>
      <c r="M120" s="36">
        <f>SUMIFS(СВЦЭМ!$D$33:$D$776,СВЦЭМ!$A$33:$A$776,$A120,СВЦЭМ!$B$33:$B$776,M$119)+'СЕТ СН'!$I$11+СВЦЭМ!$D$10+'СЕТ СН'!$I$6-'СЕТ СН'!$I$23</f>
        <v>1705.4015539399998</v>
      </c>
      <c r="N120" s="36">
        <f>SUMIFS(СВЦЭМ!$D$33:$D$776,СВЦЭМ!$A$33:$A$776,$A120,СВЦЭМ!$B$33:$B$776,N$119)+'СЕТ СН'!$I$11+СВЦЭМ!$D$10+'СЕТ СН'!$I$6-'СЕТ СН'!$I$23</f>
        <v>1728.56741526</v>
      </c>
      <c r="O120" s="36">
        <f>SUMIFS(СВЦЭМ!$D$33:$D$776,СВЦЭМ!$A$33:$A$776,$A120,СВЦЭМ!$B$33:$B$776,O$119)+'СЕТ СН'!$I$11+СВЦЭМ!$D$10+'СЕТ СН'!$I$6-'СЕТ СН'!$I$23</f>
        <v>1752.4724639900001</v>
      </c>
      <c r="P120" s="36">
        <f>SUMIFS(СВЦЭМ!$D$33:$D$776,СВЦЭМ!$A$33:$A$776,$A120,СВЦЭМ!$B$33:$B$776,P$119)+'СЕТ СН'!$I$11+СВЦЭМ!$D$10+'СЕТ СН'!$I$6-'СЕТ СН'!$I$23</f>
        <v>1725.7065996000001</v>
      </c>
      <c r="Q120" s="36">
        <f>SUMIFS(СВЦЭМ!$D$33:$D$776,СВЦЭМ!$A$33:$A$776,$A120,СВЦЭМ!$B$33:$B$776,Q$119)+'СЕТ СН'!$I$11+СВЦЭМ!$D$10+'СЕТ СН'!$I$6-'СЕТ СН'!$I$23</f>
        <v>1734.0293972700001</v>
      </c>
      <c r="R120" s="36">
        <f>SUMIFS(СВЦЭМ!$D$33:$D$776,СВЦЭМ!$A$33:$A$776,$A120,СВЦЭМ!$B$33:$B$776,R$119)+'СЕТ СН'!$I$11+СВЦЭМ!$D$10+'СЕТ СН'!$I$6-'СЕТ СН'!$I$23</f>
        <v>1735.3406792800001</v>
      </c>
      <c r="S120" s="36">
        <f>SUMIFS(СВЦЭМ!$D$33:$D$776,СВЦЭМ!$A$33:$A$776,$A120,СВЦЭМ!$B$33:$B$776,S$119)+'СЕТ СН'!$I$11+СВЦЭМ!$D$10+'СЕТ СН'!$I$6-'СЕТ СН'!$I$23</f>
        <v>1730.6641263000001</v>
      </c>
      <c r="T120" s="36">
        <f>SUMIFS(СВЦЭМ!$D$33:$D$776,СВЦЭМ!$A$33:$A$776,$A120,СВЦЭМ!$B$33:$B$776,T$119)+'СЕТ СН'!$I$11+СВЦЭМ!$D$10+'СЕТ СН'!$I$6-'СЕТ СН'!$I$23</f>
        <v>1704.11801337</v>
      </c>
      <c r="U120" s="36">
        <f>SUMIFS(СВЦЭМ!$D$33:$D$776,СВЦЭМ!$A$33:$A$776,$A120,СВЦЭМ!$B$33:$B$776,U$119)+'СЕТ СН'!$I$11+СВЦЭМ!$D$10+'СЕТ СН'!$I$6-'СЕТ СН'!$I$23</f>
        <v>1691.3059185900001</v>
      </c>
      <c r="V120" s="36">
        <f>SUMIFS(СВЦЭМ!$D$33:$D$776,СВЦЭМ!$A$33:$A$776,$A120,СВЦЭМ!$B$33:$B$776,V$119)+'СЕТ СН'!$I$11+СВЦЭМ!$D$10+'СЕТ СН'!$I$6-'СЕТ СН'!$I$23</f>
        <v>1671.3902027300001</v>
      </c>
      <c r="W120" s="36">
        <f>SUMIFS(СВЦЭМ!$D$33:$D$776,СВЦЭМ!$A$33:$A$776,$A120,СВЦЭМ!$B$33:$B$776,W$119)+'СЕТ СН'!$I$11+СВЦЭМ!$D$10+'СЕТ СН'!$I$6-'СЕТ СН'!$I$23</f>
        <v>1664.1807762899998</v>
      </c>
      <c r="X120" s="36">
        <f>SUMIFS(СВЦЭМ!$D$33:$D$776,СВЦЭМ!$A$33:$A$776,$A120,СВЦЭМ!$B$33:$B$776,X$119)+'СЕТ СН'!$I$11+СВЦЭМ!$D$10+'СЕТ СН'!$I$6-'СЕТ СН'!$I$23</f>
        <v>1656.7691017699999</v>
      </c>
      <c r="Y120" s="36">
        <f>SUMIFS(СВЦЭМ!$D$33:$D$776,СВЦЭМ!$A$33:$A$776,$A120,СВЦЭМ!$B$33:$B$776,Y$119)+'СЕТ СН'!$I$11+СВЦЭМ!$D$10+'СЕТ СН'!$I$6-'СЕТ СН'!$I$23</f>
        <v>1695.2349913499997</v>
      </c>
      <c r="AA120" s="45"/>
    </row>
    <row r="121" spans="1:27" ht="15.75" x14ac:dyDescent="0.2">
      <c r="A121" s="35">
        <f>A120+1</f>
        <v>43923</v>
      </c>
      <c r="B121" s="36">
        <f>SUMIFS(СВЦЭМ!$D$33:$D$776,СВЦЭМ!$A$33:$A$776,$A121,СВЦЭМ!$B$33:$B$776,B$119)+'СЕТ СН'!$I$11+СВЦЭМ!$D$10+'СЕТ СН'!$I$6-'СЕТ СН'!$I$23</f>
        <v>1678.5909468899999</v>
      </c>
      <c r="C121" s="36">
        <f>SUMIFS(СВЦЭМ!$D$33:$D$776,СВЦЭМ!$A$33:$A$776,$A121,СВЦЭМ!$B$33:$B$776,C$119)+'СЕТ СН'!$I$11+СВЦЭМ!$D$10+'СЕТ СН'!$I$6-'СЕТ СН'!$I$23</f>
        <v>1648.0302801899998</v>
      </c>
      <c r="D121" s="36">
        <f>SUMIFS(СВЦЭМ!$D$33:$D$776,СВЦЭМ!$A$33:$A$776,$A121,СВЦЭМ!$B$33:$B$776,D$119)+'СЕТ СН'!$I$11+СВЦЭМ!$D$10+'СЕТ СН'!$I$6-'СЕТ СН'!$I$23</f>
        <v>1632.1719385799997</v>
      </c>
      <c r="E121" s="36">
        <f>SUMIFS(СВЦЭМ!$D$33:$D$776,СВЦЭМ!$A$33:$A$776,$A121,СВЦЭМ!$B$33:$B$776,E$119)+'СЕТ СН'!$I$11+СВЦЭМ!$D$10+'СЕТ СН'!$I$6-'СЕТ СН'!$I$23</f>
        <v>1621.7455592799997</v>
      </c>
      <c r="F121" s="36">
        <f>SUMIFS(СВЦЭМ!$D$33:$D$776,СВЦЭМ!$A$33:$A$776,$A121,СВЦЭМ!$B$33:$B$776,F$119)+'СЕТ СН'!$I$11+СВЦЭМ!$D$10+'СЕТ СН'!$I$6-'СЕТ СН'!$I$23</f>
        <v>1617.9576152899999</v>
      </c>
      <c r="G121" s="36">
        <f>SUMIFS(СВЦЭМ!$D$33:$D$776,СВЦЭМ!$A$33:$A$776,$A121,СВЦЭМ!$B$33:$B$776,G$119)+'СЕТ СН'!$I$11+СВЦЭМ!$D$10+'СЕТ СН'!$I$6-'СЕТ СН'!$I$23</f>
        <v>1720.2621913799999</v>
      </c>
      <c r="H121" s="36">
        <f>SUMIFS(СВЦЭМ!$D$33:$D$776,СВЦЭМ!$A$33:$A$776,$A121,СВЦЭМ!$B$33:$B$776,H$119)+'СЕТ СН'!$I$11+СВЦЭМ!$D$10+'СЕТ СН'!$I$6-'СЕТ СН'!$I$23</f>
        <v>1766.5398392900001</v>
      </c>
      <c r="I121" s="36">
        <f>SUMIFS(СВЦЭМ!$D$33:$D$776,СВЦЭМ!$A$33:$A$776,$A121,СВЦЭМ!$B$33:$B$776,I$119)+'СЕТ СН'!$I$11+СВЦЭМ!$D$10+'СЕТ СН'!$I$6-'СЕТ СН'!$I$23</f>
        <v>1763.9924698199998</v>
      </c>
      <c r="J121" s="36">
        <f>SUMIFS(СВЦЭМ!$D$33:$D$776,СВЦЭМ!$A$33:$A$776,$A121,СВЦЭМ!$B$33:$B$776,J$119)+'СЕТ СН'!$I$11+СВЦЭМ!$D$10+'СЕТ СН'!$I$6-'СЕТ СН'!$I$23</f>
        <v>1721.0541334199997</v>
      </c>
      <c r="K121" s="36">
        <f>SUMIFS(СВЦЭМ!$D$33:$D$776,СВЦЭМ!$A$33:$A$776,$A121,СВЦЭМ!$B$33:$B$776,K$119)+'СЕТ СН'!$I$11+СВЦЭМ!$D$10+'СЕТ СН'!$I$6-'СЕТ СН'!$I$23</f>
        <v>1689.1362635999999</v>
      </c>
      <c r="L121" s="36">
        <f>SUMIFS(СВЦЭМ!$D$33:$D$776,СВЦЭМ!$A$33:$A$776,$A121,СВЦЭМ!$B$33:$B$776,L$119)+'СЕТ СН'!$I$11+СВЦЭМ!$D$10+'СЕТ СН'!$I$6-'СЕТ СН'!$I$23</f>
        <v>1682.8289273999999</v>
      </c>
      <c r="M121" s="36">
        <f>SUMIFS(СВЦЭМ!$D$33:$D$776,СВЦЭМ!$A$33:$A$776,$A121,СВЦЭМ!$B$33:$B$776,M$119)+'СЕТ СН'!$I$11+СВЦЭМ!$D$10+'СЕТ СН'!$I$6-'СЕТ СН'!$I$23</f>
        <v>1705.1733818799999</v>
      </c>
      <c r="N121" s="36">
        <f>SUMIFS(СВЦЭМ!$D$33:$D$776,СВЦЭМ!$A$33:$A$776,$A121,СВЦЭМ!$B$33:$B$776,N$119)+'СЕТ СН'!$I$11+СВЦЭМ!$D$10+'СЕТ СН'!$I$6-'СЕТ СН'!$I$23</f>
        <v>1727.9883235699999</v>
      </c>
      <c r="O121" s="36">
        <f>SUMIFS(СВЦЭМ!$D$33:$D$776,СВЦЭМ!$A$33:$A$776,$A121,СВЦЭМ!$B$33:$B$776,O$119)+'СЕТ СН'!$I$11+СВЦЭМ!$D$10+'СЕТ СН'!$I$6-'СЕТ СН'!$I$23</f>
        <v>1757.07784115</v>
      </c>
      <c r="P121" s="36">
        <f>SUMIFS(СВЦЭМ!$D$33:$D$776,СВЦЭМ!$A$33:$A$776,$A121,СВЦЭМ!$B$33:$B$776,P$119)+'СЕТ СН'!$I$11+СВЦЭМ!$D$10+'СЕТ СН'!$I$6-'СЕТ СН'!$I$23</f>
        <v>1709.5536732699998</v>
      </c>
      <c r="Q121" s="36">
        <f>SUMIFS(СВЦЭМ!$D$33:$D$776,СВЦЭМ!$A$33:$A$776,$A121,СВЦЭМ!$B$33:$B$776,Q$119)+'СЕТ СН'!$I$11+СВЦЭМ!$D$10+'СЕТ СН'!$I$6-'СЕТ СН'!$I$23</f>
        <v>1716.8658748399998</v>
      </c>
      <c r="R121" s="36">
        <f>SUMIFS(СВЦЭМ!$D$33:$D$776,СВЦЭМ!$A$33:$A$776,$A121,СВЦЭМ!$B$33:$B$776,R$119)+'СЕТ СН'!$I$11+СВЦЭМ!$D$10+'СЕТ СН'!$I$6-'СЕТ СН'!$I$23</f>
        <v>1710.9751207599998</v>
      </c>
      <c r="S121" s="36">
        <f>SUMIFS(СВЦЭМ!$D$33:$D$776,СВЦЭМ!$A$33:$A$776,$A121,СВЦЭМ!$B$33:$B$776,S$119)+'СЕТ СН'!$I$11+СВЦЭМ!$D$10+'СЕТ СН'!$I$6-'СЕТ СН'!$I$23</f>
        <v>1707.7774174599999</v>
      </c>
      <c r="T121" s="36">
        <f>SUMIFS(СВЦЭМ!$D$33:$D$776,СВЦЭМ!$A$33:$A$776,$A121,СВЦЭМ!$B$33:$B$776,T$119)+'СЕТ СН'!$I$11+СВЦЭМ!$D$10+'СЕТ СН'!$I$6-'СЕТ СН'!$I$23</f>
        <v>1680.6089981199998</v>
      </c>
      <c r="U121" s="36">
        <f>SUMIFS(СВЦЭМ!$D$33:$D$776,СВЦЭМ!$A$33:$A$776,$A121,СВЦЭМ!$B$33:$B$776,U$119)+'СЕТ СН'!$I$11+СВЦЭМ!$D$10+'СЕТ СН'!$I$6-'СЕТ СН'!$I$23</f>
        <v>1661.9726609099998</v>
      </c>
      <c r="V121" s="36">
        <f>SUMIFS(СВЦЭМ!$D$33:$D$776,СВЦЭМ!$A$33:$A$776,$A121,СВЦЭМ!$B$33:$B$776,V$119)+'СЕТ СН'!$I$11+СВЦЭМ!$D$10+'СЕТ СН'!$I$6-'СЕТ СН'!$I$23</f>
        <v>1644.7262948799998</v>
      </c>
      <c r="W121" s="36">
        <f>SUMIFS(СВЦЭМ!$D$33:$D$776,СВЦЭМ!$A$33:$A$776,$A121,СВЦЭМ!$B$33:$B$776,W$119)+'СЕТ СН'!$I$11+СВЦЭМ!$D$10+'СЕТ СН'!$I$6-'СЕТ СН'!$I$23</f>
        <v>1652.82015404</v>
      </c>
      <c r="X121" s="36">
        <f>SUMIFS(СВЦЭМ!$D$33:$D$776,СВЦЭМ!$A$33:$A$776,$A121,СВЦЭМ!$B$33:$B$776,X$119)+'СЕТ СН'!$I$11+СВЦЭМ!$D$10+'СЕТ СН'!$I$6-'СЕТ СН'!$I$23</f>
        <v>1659.2358496900001</v>
      </c>
      <c r="Y121" s="36">
        <f>SUMIFS(СВЦЭМ!$D$33:$D$776,СВЦЭМ!$A$33:$A$776,$A121,СВЦЭМ!$B$33:$B$776,Y$119)+'СЕТ СН'!$I$11+СВЦЭМ!$D$10+'СЕТ СН'!$I$6-'СЕТ СН'!$I$23</f>
        <v>1694.3598088899998</v>
      </c>
    </row>
    <row r="122" spans="1:27" ht="15.75" x14ac:dyDescent="0.2">
      <c r="A122" s="35">
        <f t="shared" ref="A122:A150" si="3">A121+1</f>
        <v>43924</v>
      </c>
      <c r="B122" s="36">
        <f>SUMIFS(СВЦЭМ!$D$33:$D$776,СВЦЭМ!$A$33:$A$776,$A122,СВЦЭМ!$B$33:$B$776,B$119)+'СЕТ СН'!$I$11+СВЦЭМ!$D$10+'СЕТ СН'!$I$6-'СЕТ СН'!$I$23</f>
        <v>1672.9014349499998</v>
      </c>
      <c r="C122" s="36">
        <f>SUMIFS(СВЦЭМ!$D$33:$D$776,СВЦЭМ!$A$33:$A$776,$A122,СВЦЭМ!$B$33:$B$776,C$119)+'СЕТ СН'!$I$11+СВЦЭМ!$D$10+'СЕТ СН'!$I$6-'СЕТ СН'!$I$23</f>
        <v>1724.3161319400001</v>
      </c>
      <c r="D122" s="36">
        <f>SUMIFS(СВЦЭМ!$D$33:$D$776,СВЦЭМ!$A$33:$A$776,$A122,СВЦЭМ!$B$33:$B$776,D$119)+'СЕТ СН'!$I$11+СВЦЭМ!$D$10+'СЕТ СН'!$I$6-'СЕТ СН'!$I$23</f>
        <v>1744.5857122699999</v>
      </c>
      <c r="E122" s="36">
        <f>SUMIFS(СВЦЭМ!$D$33:$D$776,СВЦЭМ!$A$33:$A$776,$A122,СВЦЭМ!$B$33:$B$776,E$119)+'СЕТ СН'!$I$11+СВЦЭМ!$D$10+'СЕТ СН'!$I$6-'СЕТ СН'!$I$23</f>
        <v>1737.8708878100001</v>
      </c>
      <c r="F122" s="36">
        <f>SUMIFS(СВЦЭМ!$D$33:$D$776,СВЦЭМ!$A$33:$A$776,$A122,СВЦЭМ!$B$33:$B$776,F$119)+'СЕТ СН'!$I$11+СВЦЭМ!$D$10+'СЕТ СН'!$I$6-'СЕТ СН'!$I$23</f>
        <v>1732.2481566199999</v>
      </c>
      <c r="G122" s="36">
        <f>SUMIFS(СВЦЭМ!$D$33:$D$776,СВЦЭМ!$A$33:$A$776,$A122,СВЦЭМ!$B$33:$B$776,G$119)+'СЕТ СН'!$I$11+СВЦЭМ!$D$10+'СЕТ СН'!$I$6-'СЕТ СН'!$I$23</f>
        <v>1733.70846295</v>
      </c>
      <c r="H122" s="36">
        <f>SUMIFS(СВЦЭМ!$D$33:$D$776,СВЦЭМ!$A$33:$A$776,$A122,СВЦЭМ!$B$33:$B$776,H$119)+'СЕТ СН'!$I$11+СВЦЭМ!$D$10+'СЕТ СН'!$I$6-'СЕТ СН'!$I$23</f>
        <v>1717.0260809500001</v>
      </c>
      <c r="I122" s="36">
        <f>SUMIFS(СВЦЭМ!$D$33:$D$776,СВЦЭМ!$A$33:$A$776,$A122,СВЦЭМ!$B$33:$B$776,I$119)+'СЕТ СН'!$I$11+СВЦЭМ!$D$10+'СЕТ СН'!$I$6-'СЕТ СН'!$I$23</f>
        <v>1690.8998138100001</v>
      </c>
      <c r="J122" s="36">
        <f>SUMIFS(СВЦЭМ!$D$33:$D$776,СВЦЭМ!$A$33:$A$776,$A122,СВЦЭМ!$B$33:$B$776,J$119)+'СЕТ СН'!$I$11+СВЦЭМ!$D$10+'СЕТ СН'!$I$6-'СЕТ СН'!$I$23</f>
        <v>1618.76583661</v>
      </c>
      <c r="K122" s="36">
        <f>SUMIFS(СВЦЭМ!$D$33:$D$776,СВЦЭМ!$A$33:$A$776,$A122,СВЦЭМ!$B$33:$B$776,K$119)+'СЕТ СН'!$I$11+СВЦЭМ!$D$10+'СЕТ СН'!$I$6-'СЕТ СН'!$I$23</f>
        <v>1622.72281299</v>
      </c>
      <c r="L122" s="36">
        <f>SUMIFS(СВЦЭМ!$D$33:$D$776,СВЦЭМ!$A$33:$A$776,$A122,СВЦЭМ!$B$33:$B$776,L$119)+'СЕТ СН'!$I$11+СВЦЭМ!$D$10+'СЕТ СН'!$I$6-'СЕТ СН'!$I$23</f>
        <v>1637.7729048900001</v>
      </c>
      <c r="M122" s="36">
        <f>SUMIFS(СВЦЭМ!$D$33:$D$776,СВЦЭМ!$A$33:$A$776,$A122,СВЦЭМ!$B$33:$B$776,M$119)+'СЕТ СН'!$I$11+СВЦЭМ!$D$10+'СЕТ СН'!$I$6-'СЕТ СН'!$I$23</f>
        <v>1640.2529611099999</v>
      </c>
      <c r="N122" s="36">
        <f>SUMIFS(СВЦЭМ!$D$33:$D$776,СВЦЭМ!$A$33:$A$776,$A122,СВЦЭМ!$B$33:$B$776,N$119)+'СЕТ СН'!$I$11+СВЦЭМ!$D$10+'СЕТ СН'!$I$6-'СЕТ СН'!$I$23</f>
        <v>1662.66919439</v>
      </c>
      <c r="O122" s="36">
        <f>SUMIFS(СВЦЭМ!$D$33:$D$776,СВЦЭМ!$A$33:$A$776,$A122,СВЦЭМ!$B$33:$B$776,O$119)+'СЕТ СН'!$I$11+СВЦЭМ!$D$10+'СЕТ СН'!$I$6-'СЕТ СН'!$I$23</f>
        <v>1680.4776926099998</v>
      </c>
      <c r="P122" s="36">
        <f>SUMIFS(СВЦЭМ!$D$33:$D$776,СВЦЭМ!$A$33:$A$776,$A122,СВЦЭМ!$B$33:$B$776,P$119)+'СЕТ СН'!$I$11+СВЦЭМ!$D$10+'СЕТ СН'!$I$6-'СЕТ СН'!$I$23</f>
        <v>1660.2392620599999</v>
      </c>
      <c r="Q122" s="36">
        <f>SUMIFS(СВЦЭМ!$D$33:$D$776,СВЦЭМ!$A$33:$A$776,$A122,СВЦЭМ!$B$33:$B$776,Q$119)+'СЕТ СН'!$I$11+СВЦЭМ!$D$10+'СЕТ СН'!$I$6-'СЕТ СН'!$I$23</f>
        <v>1673.83695644</v>
      </c>
      <c r="R122" s="36">
        <f>SUMIFS(СВЦЭМ!$D$33:$D$776,СВЦЭМ!$A$33:$A$776,$A122,СВЦЭМ!$B$33:$B$776,R$119)+'СЕТ СН'!$I$11+СВЦЭМ!$D$10+'СЕТ СН'!$I$6-'СЕТ СН'!$I$23</f>
        <v>1670.15123399</v>
      </c>
      <c r="S122" s="36">
        <f>SUMIFS(СВЦЭМ!$D$33:$D$776,СВЦЭМ!$A$33:$A$776,$A122,СВЦЭМ!$B$33:$B$776,S$119)+'СЕТ СН'!$I$11+СВЦЭМ!$D$10+'СЕТ СН'!$I$6-'СЕТ СН'!$I$23</f>
        <v>1662.4139472900001</v>
      </c>
      <c r="T122" s="36">
        <f>SUMIFS(СВЦЭМ!$D$33:$D$776,СВЦЭМ!$A$33:$A$776,$A122,СВЦЭМ!$B$33:$B$776,T$119)+'СЕТ СН'!$I$11+СВЦЭМ!$D$10+'СЕТ СН'!$I$6-'СЕТ СН'!$I$23</f>
        <v>1642.8688215699999</v>
      </c>
      <c r="U122" s="36">
        <f>SUMIFS(СВЦЭМ!$D$33:$D$776,СВЦЭМ!$A$33:$A$776,$A122,СВЦЭМ!$B$33:$B$776,U$119)+'СЕТ СН'!$I$11+СВЦЭМ!$D$10+'СЕТ СН'!$I$6-'СЕТ СН'!$I$23</f>
        <v>1614.4554004699999</v>
      </c>
      <c r="V122" s="36">
        <f>SUMIFS(СВЦЭМ!$D$33:$D$776,СВЦЭМ!$A$33:$A$776,$A122,СВЦЭМ!$B$33:$B$776,V$119)+'СЕТ СН'!$I$11+СВЦЭМ!$D$10+'СЕТ СН'!$I$6-'СЕТ СН'!$I$23</f>
        <v>1601.5284627999999</v>
      </c>
      <c r="W122" s="36">
        <f>SUMIFS(СВЦЭМ!$D$33:$D$776,СВЦЭМ!$A$33:$A$776,$A122,СВЦЭМ!$B$33:$B$776,W$119)+'СЕТ СН'!$I$11+СВЦЭМ!$D$10+'СЕТ СН'!$I$6-'СЕТ СН'!$I$23</f>
        <v>1609.7735112800001</v>
      </c>
      <c r="X122" s="36">
        <f>SUMIFS(СВЦЭМ!$D$33:$D$776,СВЦЭМ!$A$33:$A$776,$A122,СВЦЭМ!$B$33:$B$776,X$119)+'СЕТ СН'!$I$11+СВЦЭМ!$D$10+'СЕТ СН'!$I$6-'СЕТ СН'!$I$23</f>
        <v>1628.3756941699999</v>
      </c>
      <c r="Y122" s="36">
        <f>SUMIFS(СВЦЭМ!$D$33:$D$776,СВЦЭМ!$A$33:$A$776,$A122,СВЦЭМ!$B$33:$B$776,Y$119)+'СЕТ СН'!$I$11+СВЦЭМ!$D$10+'СЕТ СН'!$I$6-'СЕТ СН'!$I$23</f>
        <v>1671.14017431</v>
      </c>
    </row>
    <row r="123" spans="1:27" ht="15.75" x14ac:dyDescent="0.2">
      <c r="A123" s="35">
        <f t="shared" si="3"/>
        <v>43925</v>
      </c>
      <c r="B123" s="36">
        <f>SUMIFS(СВЦЭМ!$D$33:$D$776,СВЦЭМ!$A$33:$A$776,$A123,СВЦЭМ!$B$33:$B$776,B$119)+'СЕТ СН'!$I$11+СВЦЭМ!$D$10+'СЕТ СН'!$I$6-'СЕТ СН'!$I$23</f>
        <v>1698.8654072599998</v>
      </c>
      <c r="C123" s="36">
        <f>SUMIFS(СВЦЭМ!$D$33:$D$776,СВЦЭМ!$A$33:$A$776,$A123,СВЦЭМ!$B$33:$B$776,C$119)+'СЕТ СН'!$I$11+СВЦЭМ!$D$10+'СЕТ СН'!$I$6-'СЕТ СН'!$I$23</f>
        <v>1734.1263977799999</v>
      </c>
      <c r="D123" s="36">
        <f>SUMIFS(СВЦЭМ!$D$33:$D$776,СВЦЭМ!$A$33:$A$776,$A123,СВЦЭМ!$B$33:$B$776,D$119)+'СЕТ СН'!$I$11+СВЦЭМ!$D$10+'СЕТ СН'!$I$6-'СЕТ СН'!$I$23</f>
        <v>1753.3614637800001</v>
      </c>
      <c r="E123" s="36">
        <f>SUMIFS(СВЦЭМ!$D$33:$D$776,СВЦЭМ!$A$33:$A$776,$A123,СВЦЭМ!$B$33:$B$776,E$119)+'СЕТ СН'!$I$11+СВЦЭМ!$D$10+'СЕТ СН'!$I$6-'СЕТ СН'!$I$23</f>
        <v>1770.0843885199997</v>
      </c>
      <c r="F123" s="36">
        <f>SUMIFS(СВЦЭМ!$D$33:$D$776,СВЦЭМ!$A$33:$A$776,$A123,СВЦЭМ!$B$33:$B$776,F$119)+'СЕТ СН'!$I$11+СВЦЭМ!$D$10+'СЕТ СН'!$I$6-'СЕТ СН'!$I$23</f>
        <v>1769.2095588299999</v>
      </c>
      <c r="G123" s="36">
        <f>SUMIFS(СВЦЭМ!$D$33:$D$776,СВЦЭМ!$A$33:$A$776,$A123,СВЦЭМ!$B$33:$B$776,G$119)+'СЕТ СН'!$I$11+СВЦЭМ!$D$10+'СЕТ СН'!$I$6-'СЕТ СН'!$I$23</f>
        <v>1767.1571030599998</v>
      </c>
      <c r="H123" s="36">
        <f>SUMIFS(СВЦЭМ!$D$33:$D$776,СВЦЭМ!$A$33:$A$776,$A123,СВЦЭМ!$B$33:$B$776,H$119)+'СЕТ СН'!$I$11+СВЦЭМ!$D$10+'СЕТ СН'!$I$6-'СЕТ СН'!$I$23</f>
        <v>1735.56589884</v>
      </c>
      <c r="I123" s="36">
        <f>SUMIFS(СВЦЭМ!$D$33:$D$776,СВЦЭМ!$A$33:$A$776,$A123,СВЦЭМ!$B$33:$B$776,I$119)+'СЕТ СН'!$I$11+СВЦЭМ!$D$10+'СЕТ СН'!$I$6-'СЕТ СН'!$I$23</f>
        <v>1713.7545680399999</v>
      </c>
      <c r="J123" s="36">
        <f>SUMIFS(СВЦЭМ!$D$33:$D$776,СВЦЭМ!$A$33:$A$776,$A123,СВЦЭМ!$B$33:$B$776,J$119)+'СЕТ СН'!$I$11+СВЦЭМ!$D$10+'СЕТ СН'!$I$6-'СЕТ СН'!$I$23</f>
        <v>1647.4411236400001</v>
      </c>
      <c r="K123" s="36">
        <f>SUMIFS(СВЦЭМ!$D$33:$D$776,СВЦЭМ!$A$33:$A$776,$A123,СВЦЭМ!$B$33:$B$776,K$119)+'СЕТ СН'!$I$11+СВЦЭМ!$D$10+'СЕТ СН'!$I$6-'СЕТ СН'!$I$23</f>
        <v>1615.29466275</v>
      </c>
      <c r="L123" s="36">
        <f>SUMIFS(СВЦЭМ!$D$33:$D$776,СВЦЭМ!$A$33:$A$776,$A123,СВЦЭМ!$B$33:$B$776,L$119)+'СЕТ СН'!$I$11+СВЦЭМ!$D$10+'СЕТ СН'!$I$6-'СЕТ СН'!$I$23</f>
        <v>1611.5136425800001</v>
      </c>
      <c r="M123" s="36">
        <f>SUMIFS(СВЦЭМ!$D$33:$D$776,СВЦЭМ!$A$33:$A$776,$A123,СВЦЭМ!$B$33:$B$776,M$119)+'СЕТ СН'!$I$11+СВЦЭМ!$D$10+'СЕТ СН'!$I$6-'СЕТ СН'!$I$23</f>
        <v>1607.93252317</v>
      </c>
      <c r="N123" s="36">
        <f>SUMIFS(СВЦЭМ!$D$33:$D$776,СВЦЭМ!$A$33:$A$776,$A123,СВЦЭМ!$B$33:$B$776,N$119)+'СЕТ СН'!$I$11+СВЦЭМ!$D$10+'СЕТ СН'!$I$6-'СЕТ СН'!$I$23</f>
        <v>1621.3990205800001</v>
      </c>
      <c r="O123" s="36">
        <f>SUMIFS(СВЦЭМ!$D$33:$D$776,СВЦЭМ!$A$33:$A$776,$A123,СВЦЭМ!$B$33:$B$776,O$119)+'СЕТ СН'!$I$11+СВЦЭМ!$D$10+'СЕТ СН'!$I$6-'СЕТ СН'!$I$23</f>
        <v>1633.10681561</v>
      </c>
      <c r="P123" s="36">
        <f>SUMIFS(СВЦЭМ!$D$33:$D$776,СВЦЭМ!$A$33:$A$776,$A123,СВЦЭМ!$B$33:$B$776,P$119)+'СЕТ СН'!$I$11+СВЦЭМ!$D$10+'СЕТ СН'!$I$6-'СЕТ СН'!$I$23</f>
        <v>1629.93140924</v>
      </c>
      <c r="Q123" s="36">
        <f>SUMIFS(СВЦЭМ!$D$33:$D$776,СВЦЭМ!$A$33:$A$776,$A123,СВЦЭМ!$B$33:$B$776,Q$119)+'СЕТ СН'!$I$11+СВЦЭМ!$D$10+'СЕТ СН'!$I$6-'СЕТ СН'!$I$23</f>
        <v>1641.3570709999999</v>
      </c>
      <c r="R123" s="36">
        <f>SUMIFS(СВЦЭМ!$D$33:$D$776,СВЦЭМ!$A$33:$A$776,$A123,СВЦЭМ!$B$33:$B$776,R$119)+'СЕТ СН'!$I$11+СВЦЭМ!$D$10+'СЕТ СН'!$I$6-'СЕТ СН'!$I$23</f>
        <v>1633.2214154499998</v>
      </c>
      <c r="S123" s="36">
        <f>SUMIFS(СВЦЭМ!$D$33:$D$776,СВЦЭМ!$A$33:$A$776,$A123,СВЦЭМ!$B$33:$B$776,S$119)+'СЕТ СН'!$I$11+СВЦЭМ!$D$10+'СЕТ СН'!$I$6-'СЕТ СН'!$I$23</f>
        <v>1626.71526137</v>
      </c>
      <c r="T123" s="36">
        <f>SUMIFS(СВЦЭМ!$D$33:$D$776,СВЦЭМ!$A$33:$A$776,$A123,СВЦЭМ!$B$33:$B$776,T$119)+'СЕТ СН'!$I$11+СВЦЭМ!$D$10+'СЕТ СН'!$I$6-'СЕТ СН'!$I$23</f>
        <v>1611.13213847</v>
      </c>
      <c r="U123" s="36">
        <f>SUMIFS(СВЦЭМ!$D$33:$D$776,СВЦЭМ!$A$33:$A$776,$A123,СВЦЭМ!$B$33:$B$776,U$119)+'СЕТ СН'!$I$11+СВЦЭМ!$D$10+'СЕТ СН'!$I$6-'СЕТ СН'!$I$23</f>
        <v>1595.34551203</v>
      </c>
      <c r="V123" s="36">
        <f>SUMIFS(СВЦЭМ!$D$33:$D$776,СВЦЭМ!$A$33:$A$776,$A123,СВЦЭМ!$B$33:$B$776,V$119)+'СЕТ СН'!$I$11+СВЦЭМ!$D$10+'СЕТ СН'!$I$6-'СЕТ СН'!$I$23</f>
        <v>1598.0424978800002</v>
      </c>
      <c r="W123" s="36">
        <f>SUMIFS(СВЦЭМ!$D$33:$D$776,СВЦЭМ!$A$33:$A$776,$A123,СВЦЭМ!$B$33:$B$776,W$119)+'СЕТ СН'!$I$11+СВЦЭМ!$D$10+'СЕТ СН'!$I$6-'СЕТ СН'!$I$23</f>
        <v>1585.2709722199997</v>
      </c>
      <c r="X123" s="36">
        <f>SUMIFS(СВЦЭМ!$D$33:$D$776,СВЦЭМ!$A$33:$A$776,$A123,СВЦЭМ!$B$33:$B$776,X$119)+'СЕТ СН'!$I$11+СВЦЭМ!$D$10+'СЕТ СН'!$I$6-'СЕТ СН'!$I$23</f>
        <v>1598.3224859399998</v>
      </c>
      <c r="Y123" s="36">
        <f>SUMIFS(СВЦЭМ!$D$33:$D$776,СВЦЭМ!$A$33:$A$776,$A123,СВЦЭМ!$B$33:$B$776,Y$119)+'СЕТ СН'!$I$11+СВЦЭМ!$D$10+'СЕТ СН'!$I$6-'СЕТ СН'!$I$23</f>
        <v>1650.4677162799999</v>
      </c>
    </row>
    <row r="124" spans="1:27" ht="15.75" x14ac:dyDescent="0.2">
      <c r="A124" s="35">
        <f t="shared" si="3"/>
        <v>43926</v>
      </c>
      <c r="B124" s="36">
        <f>SUMIFS(СВЦЭМ!$D$33:$D$776,СВЦЭМ!$A$33:$A$776,$A124,СВЦЭМ!$B$33:$B$776,B$119)+'СЕТ СН'!$I$11+СВЦЭМ!$D$10+'СЕТ СН'!$I$6-'СЕТ СН'!$I$23</f>
        <v>1671.8728755699999</v>
      </c>
      <c r="C124" s="36">
        <f>SUMIFS(СВЦЭМ!$D$33:$D$776,СВЦЭМ!$A$33:$A$776,$A124,СВЦЭМ!$B$33:$B$776,C$119)+'СЕТ СН'!$I$11+СВЦЭМ!$D$10+'СЕТ СН'!$I$6-'СЕТ СН'!$I$23</f>
        <v>1743.8441577600001</v>
      </c>
      <c r="D124" s="36">
        <f>SUMIFS(СВЦЭМ!$D$33:$D$776,СВЦЭМ!$A$33:$A$776,$A124,СВЦЭМ!$B$33:$B$776,D$119)+'СЕТ СН'!$I$11+СВЦЭМ!$D$10+'СЕТ СН'!$I$6-'СЕТ СН'!$I$23</f>
        <v>1762.6436556499998</v>
      </c>
      <c r="E124" s="36">
        <f>SUMIFS(СВЦЭМ!$D$33:$D$776,СВЦЭМ!$A$33:$A$776,$A124,СВЦЭМ!$B$33:$B$776,E$119)+'СЕТ СН'!$I$11+СВЦЭМ!$D$10+'СЕТ СН'!$I$6-'СЕТ СН'!$I$23</f>
        <v>1770.9042777199998</v>
      </c>
      <c r="F124" s="36">
        <f>SUMIFS(СВЦЭМ!$D$33:$D$776,СВЦЭМ!$A$33:$A$776,$A124,СВЦЭМ!$B$33:$B$776,F$119)+'СЕТ СН'!$I$11+СВЦЭМ!$D$10+'СЕТ СН'!$I$6-'СЕТ СН'!$I$23</f>
        <v>1768.9913321099998</v>
      </c>
      <c r="G124" s="36">
        <f>SUMIFS(СВЦЭМ!$D$33:$D$776,СВЦЭМ!$A$33:$A$776,$A124,СВЦЭМ!$B$33:$B$776,G$119)+'СЕТ СН'!$I$11+СВЦЭМ!$D$10+'СЕТ СН'!$I$6-'СЕТ СН'!$I$23</f>
        <v>1772.7511539100001</v>
      </c>
      <c r="H124" s="36">
        <f>SUMIFS(СВЦЭМ!$D$33:$D$776,СВЦЭМ!$A$33:$A$776,$A124,СВЦЭМ!$B$33:$B$776,H$119)+'СЕТ СН'!$I$11+СВЦЭМ!$D$10+'СЕТ СН'!$I$6-'СЕТ СН'!$I$23</f>
        <v>1753.3812677699998</v>
      </c>
      <c r="I124" s="36">
        <f>SUMIFS(СВЦЭМ!$D$33:$D$776,СВЦЭМ!$A$33:$A$776,$A124,СВЦЭМ!$B$33:$B$776,I$119)+'СЕТ СН'!$I$11+СВЦЭМ!$D$10+'СЕТ СН'!$I$6-'СЕТ СН'!$I$23</f>
        <v>1733.50252125</v>
      </c>
      <c r="J124" s="36">
        <f>SUMIFS(СВЦЭМ!$D$33:$D$776,СВЦЭМ!$A$33:$A$776,$A124,СВЦЭМ!$B$33:$B$776,J$119)+'СЕТ СН'!$I$11+СВЦЭМ!$D$10+'СЕТ СН'!$I$6-'СЕТ СН'!$I$23</f>
        <v>1666.5854254400001</v>
      </c>
      <c r="K124" s="36">
        <f>SUMIFS(СВЦЭМ!$D$33:$D$776,СВЦЭМ!$A$33:$A$776,$A124,СВЦЭМ!$B$33:$B$776,K$119)+'СЕТ СН'!$I$11+СВЦЭМ!$D$10+'СЕТ СН'!$I$6-'СЕТ СН'!$I$23</f>
        <v>1617.14634931</v>
      </c>
      <c r="L124" s="36">
        <f>SUMIFS(СВЦЭМ!$D$33:$D$776,СВЦЭМ!$A$33:$A$776,$A124,СВЦЭМ!$B$33:$B$776,L$119)+'СЕТ СН'!$I$11+СВЦЭМ!$D$10+'СЕТ СН'!$I$6-'СЕТ СН'!$I$23</f>
        <v>1607.4184430699997</v>
      </c>
      <c r="M124" s="36">
        <f>SUMIFS(СВЦЭМ!$D$33:$D$776,СВЦЭМ!$A$33:$A$776,$A124,СВЦЭМ!$B$33:$B$776,M$119)+'СЕТ СН'!$I$11+СВЦЭМ!$D$10+'СЕТ СН'!$I$6-'СЕТ СН'!$I$23</f>
        <v>1605.0497114999998</v>
      </c>
      <c r="N124" s="36">
        <f>SUMIFS(СВЦЭМ!$D$33:$D$776,СВЦЭМ!$A$33:$A$776,$A124,СВЦЭМ!$B$33:$B$776,N$119)+'СЕТ СН'!$I$11+СВЦЭМ!$D$10+'СЕТ СН'!$I$6-'СЕТ СН'!$I$23</f>
        <v>1622.3786318100001</v>
      </c>
      <c r="O124" s="36">
        <f>SUMIFS(СВЦЭМ!$D$33:$D$776,СВЦЭМ!$A$33:$A$776,$A124,СВЦЭМ!$B$33:$B$776,O$119)+'СЕТ СН'!$I$11+СВЦЭМ!$D$10+'СЕТ СН'!$I$6-'СЕТ СН'!$I$23</f>
        <v>1634.25477086</v>
      </c>
      <c r="P124" s="36">
        <f>SUMIFS(СВЦЭМ!$D$33:$D$776,СВЦЭМ!$A$33:$A$776,$A124,СВЦЭМ!$B$33:$B$776,P$119)+'СЕТ СН'!$I$11+СВЦЭМ!$D$10+'СЕТ СН'!$I$6-'СЕТ СН'!$I$23</f>
        <v>1608.7357381500001</v>
      </c>
      <c r="Q124" s="36">
        <f>SUMIFS(СВЦЭМ!$D$33:$D$776,СВЦЭМ!$A$33:$A$776,$A124,СВЦЭМ!$B$33:$B$776,Q$119)+'СЕТ СН'!$I$11+СВЦЭМ!$D$10+'СЕТ СН'!$I$6-'СЕТ СН'!$I$23</f>
        <v>1615.23668632</v>
      </c>
      <c r="R124" s="36">
        <f>SUMIFS(СВЦЭМ!$D$33:$D$776,СВЦЭМ!$A$33:$A$776,$A124,СВЦЭМ!$B$33:$B$776,R$119)+'СЕТ СН'!$I$11+СВЦЭМ!$D$10+'СЕТ СН'!$I$6-'СЕТ СН'!$I$23</f>
        <v>1614.79339269</v>
      </c>
      <c r="S124" s="36">
        <f>SUMIFS(СВЦЭМ!$D$33:$D$776,СВЦЭМ!$A$33:$A$776,$A124,СВЦЭМ!$B$33:$B$776,S$119)+'СЕТ СН'!$I$11+СВЦЭМ!$D$10+'СЕТ СН'!$I$6-'СЕТ СН'!$I$23</f>
        <v>1615.0475136699997</v>
      </c>
      <c r="T124" s="36">
        <f>SUMIFS(СВЦЭМ!$D$33:$D$776,СВЦЭМ!$A$33:$A$776,$A124,СВЦЭМ!$B$33:$B$776,T$119)+'СЕТ СН'!$I$11+СВЦЭМ!$D$10+'СЕТ СН'!$I$6-'СЕТ СН'!$I$23</f>
        <v>1604.6814997299998</v>
      </c>
      <c r="U124" s="36">
        <f>SUMIFS(СВЦЭМ!$D$33:$D$776,СВЦЭМ!$A$33:$A$776,$A124,СВЦЭМ!$B$33:$B$776,U$119)+'СЕТ СН'!$I$11+СВЦЭМ!$D$10+'СЕТ СН'!$I$6-'СЕТ СН'!$I$23</f>
        <v>1588.8683531199999</v>
      </c>
      <c r="V124" s="36">
        <f>SUMIFS(СВЦЭМ!$D$33:$D$776,СВЦЭМ!$A$33:$A$776,$A124,СВЦЭМ!$B$33:$B$776,V$119)+'СЕТ СН'!$I$11+СВЦЭМ!$D$10+'СЕТ СН'!$I$6-'СЕТ СН'!$I$23</f>
        <v>1568.8695366399998</v>
      </c>
      <c r="W124" s="36">
        <f>SUMIFS(СВЦЭМ!$D$33:$D$776,СВЦЭМ!$A$33:$A$776,$A124,СВЦЭМ!$B$33:$B$776,W$119)+'СЕТ СН'!$I$11+СВЦЭМ!$D$10+'СЕТ СН'!$I$6-'СЕТ СН'!$I$23</f>
        <v>1548.6059450299999</v>
      </c>
      <c r="X124" s="36">
        <f>SUMIFS(СВЦЭМ!$D$33:$D$776,СВЦЭМ!$A$33:$A$776,$A124,СВЦЭМ!$B$33:$B$776,X$119)+'СЕТ СН'!$I$11+СВЦЭМ!$D$10+'СЕТ СН'!$I$6-'СЕТ СН'!$I$23</f>
        <v>1543.9295639000002</v>
      </c>
      <c r="Y124" s="36">
        <f>SUMIFS(СВЦЭМ!$D$33:$D$776,СВЦЭМ!$A$33:$A$776,$A124,СВЦЭМ!$B$33:$B$776,Y$119)+'СЕТ СН'!$I$11+СВЦЭМ!$D$10+'СЕТ СН'!$I$6-'СЕТ СН'!$I$23</f>
        <v>1588.76071929</v>
      </c>
    </row>
    <row r="125" spans="1:27" ht="15.75" x14ac:dyDescent="0.2">
      <c r="A125" s="35">
        <f t="shared" si="3"/>
        <v>43927</v>
      </c>
      <c r="B125" s="36">
        <f>SUMIFS(СВЦЭМ!$D$33:$D$776,СВЦЭМ!$A$33:$A$776,$A125,СВЦЭМ!$B$33:$B$776,B$119)+'СЕТ СН'!$I$11+СВЦЭМ!$D$10+'СЕТ СН'!$I$6-'СЕТ СН'!$I$23</f>
        <v>1715.1964975599999</v>
      </c>
      <c r="C125" s="36">
        <f>SUMIFS(СВЦЭМ!$D$33:$D$776,СВЦЭМ!$A$33:$A$776,$A125,СВЦЭМ!$B$33:$B$776,C$119)+'СЕТ СН'!$I$11+СВЦЭМ!$D$10+'СЕТ СН'!$I$6-'СЕТ СН'!$I$23</f>
        <v>1748.8001823499999</v>
      </c>
      <c r="D125" s="36">
        <f>SUMIFS(СВЦЭМ!$D$33:$D$776,СВЦЭМ!$A$33:$A$776,$A125,СВЦЭМ!$B$33:$B$776,D$119)+'СЕТ СН'!$I$11+СВЦЭМ!$D$10+'СЕТ СН'!$I$6-'СЕТ СН'!$I$23</f>
        <v>1764.07216565</v>
      </c>
      <c r="E125" s="36">
        <f>SUMIFS(СВЦЭМ!$D$33:$D$776,СВЦЭМ!$A$33:$A$776,$A125,СВЦЭМ!$B$33:$B$776,E$119)+'СЕТ СН'!$I$11+СВЦЭМ!$D$10+'СЕТ СН'!$I$6-'СЕТ СН'!$I$23</f>
        <v>1773.4869227999998</v>
      </c>
      <c r="F125" s="36">
        <f>SUMIFS(СВЦЭМ!$D$33:$D$776,СВЦЭМ!$A$33:$A$776,$A125,СВЦЭМ!$B$33:$B$776,F$119)+'СЕТ СН'!$I$11+СВЦЭМ!$D$10+'СЕТ СН'!$I$6-'СЕТ СН'!$I$23</f>
        <v>1769.5940980299997</v>
      </c>
      <c r="G125" s="36">
        <f>SUMIFS(СВЦЭМ!$D$33:$D$776,СВЦЭМ!$A$33:$A$776,$A125,СВЦЭМ!$B$33:$B$776,G$119)+'СЕТ СН'!$I$11+СВЦЭМ!$D$10+'СЕТ СН'!$I$6-'СЕТ СН'!$I$23</f>
        <v>1770.2816352999998</v>
      </c>
      <c r="H125" s="36">
        <f>SUMIFS(СВЦЭМ!$D$33:$D$776,СВЦЭМ!$A$33:$A$776,$A125,СВЦЭМ!$B$33:$B$776,H$119)+'СЕТ СН'!$I$11+СВЦЭМ!$D$10+'СЕТ СН'!$I$6-'СЕТ СН'!$I$23</f>
        <v>1757.89016558</v>
      </c>
      <c r="I125" s="36">
        <f>SUMIFS(СВЦЭМ!$D$33:$D$776,СВЦЭМ!$A$33:$A$776,$A125,СВЦЭМ!$B$33:$B$776,I$119)+'СЕТ СН'!$I$11+СВЦЭМ!$D$10+'СЕТ СН'!$I$6-'СЕТ СН'!$I$23</f>
        <v>1723.9839169799998</v>
      </c>
      <c r="J125" s="36">
        <f>SUMIFS(СВЦЭМ!$D$33:$D$776,СВЦЭМ!$A$33:$A$776,$A125,СВЦЭМ!$B$33:$B$776,J$119)+'СЕТ СН'!$I$11+СВЦЭМ!$D$10+'СЕТ СН'!$I$6-'СЕТ СН'!$I$23</f>
        <v>1665.7127448199999</v>
      </c>
      <c r="K125" s="36">
        <f>SUMIFS(СВЦЭМ!$D$33:$D$776,СВЦЭМ!$A$33:$A$776,$A125,СВЦЭМ!$B$33:$B$776,K$119)+'СЕТ СН'!$I$11+СВЦЭМ!$D$10+'СЕТ СН'!$I$6-'СЕТ СН'!$I$23</f>
        <v>1664.8308248600001</v>
      </c>
      <c r="L125" s="36">
        <f>SUMIFS(СВЦЭМ!$D$33:$D$776,СВЦЭМ!$A$33:$A$776,$A125,СВЦЭМ!$B$33:$B$776,L$119)+'СЕТ СН'!$I$11+СВЦЭМ!$D$10+'СЕТ СН'!$I$6-'СЕТ СН'!$I$23</f>
        <v>1645.7583914299998</v>
      </c>
      <c r="M125" s="36">
        <f>SUMIFS(СВЦЭМ!$D$33:$D$776,СВЦЭМ!$A$33:$A$776,$A125,СВЦЭМ!$B$33:$B$776,M$119)+'СЕТ СН'!$I$11+СВЦЭМ!$D$10+'СЕТ СН'!$I$6-'СЕТ СН'!$I$23</f>
        <v>1649.8471987299999</v>
      </c>
      <c r="N125" s="36">
        <f>SUMIFS(СВЦЭМ!$D$33:$D$776,СВЦЭМ!$A$33:$A$776,$A125,СВЦЭМ!$B$33:$B$776,N$119)+'СЕТ СН'!$I$11+СВЦЭМ!$D$10+'СЕТ СН'!$I$6-'СЕТ СН'!$I$23</f>
        <v>1648.0604701699999</v>
      </c>
      <c r="O125" s="36">
        <f>SUMIFS(СВЦЭМ!$D$33:$D$776,СВЦЭМ!$A$33:$A$776,$A125,СВЦЭМ!$B$33:$B$776,O$119)+'СЕТ СН'!$I$11+СВЦЭМ!$D$10+'СЕТ СН'!$I$6-'СЕТ СН'!$I$23</f>
        <v>1665.9851780499998</v>
      </c>
      <c r="P125" s="36">
        <f>SUMIFS(СВЦЭМ!$D$33:$D$776,СВЦЭМ!$A$33:$A$776,$A125,СВЦЭМ!$B$33:$B$776,P$119)+'СЕТ СН'!$I$11+СВЦЭМ!$D$10+'СЕТ СН'!$I$6-'СЕТ СН'!$I$23</f>
        <v>1646.2422224900001</v>
      </c>
      <c r="Q125" s="36">
        <f>SUMIFS(СВЦЭМ!$D$33:$D$776,СВЦЭМ!$A$33:$A$776,$A125,СВЦЭМ!$B$33:$B$776,Q$119)+'СЕТ СН'!$I$11+СВЦЭМ!$D$10+'СЕТ СН'!$I$6-'СЕТ СН'!$I$23</f>
        <v>1653.3795312500001</v>
      </c>
      <c r="R125" s="36">
        <f>SUMIFS(СВЦЭМ!$D$33:$D$776,СВЦЭМ!$A$33:$A$776,$A125,СВЦЭМ!$B$33:$B$776,R$119)+'СЕТ СН'!$I$11+СВЦЭМ!$D$10+'СЕТ СН'!$I$6-'СЕТ СН'!$I$23</f>
        <v>1631.0334002499999</v>
      </c>
      <c r="S125" s="36">
        <f>SUMIFS(СВЦЭМ!$D$33:$D$776,СВЦЭМ!$A$33:$A$776,$A125,СВЦЭМ!$B$33:$B$776,S$119)+'СЕТ СН'!$I$11+СВЦЭМ!$D$10+'СЕТ СН'!$I$6-'СЕТ СН'!$I$23</f>
        <v>1649.1034299100002</v>
      </c>
      <c r="T125" s="36">
        <f>SUMIFS(СВЦЭМ!$D$33:$D$776,СВЦЭМ!$A$33:$A$776,$A125,СВЦЭМ!$B$33:$B$776,T$119)+'СЕТ СН'!$I$11+СВЦЭМ!$D$10+'СЕТ СН'!$I$6-'СЕТ СН'!$I$23</f>
        <v>1629.5195748199999</v>
      </c>
      <c r="U125" s="36">
        <f>SUMIFS(СВЦЭМ!$D$33:$D$776,СВЦЭМ!$A$33:$A$776,$A125,СВЦЭМ!$B$33:$B$776,U$119)+'СЕТ СН'!$I$11+СВЦЭМ!$D$10+'СЕТ СН'!$I$6-'СЕТ СН'!$I$23</f>
        <v>1603.6867105799997</v>
      </c>
      <c r="V125" s="36">
        <f>SUMIFS(СВЦЭМ!$D$33:$D$776,СВЦЭМ!$A$33:$A$776,$A125,СВЦЭМ!$B$33:$B$776,V$119)+'СЕТ СН'!$I$11+СВЦЭМ!$D$10+'СЕТ СН'!$I$6-'СЕТ СН'!$I$23</f>
        <v>1607.2206254100001</v>
      </c>
      <c r="W125" s="36">
        <f>SUMIFS(СВЦЭМ!$D$33:$D$776,СВЦЭМ!$A$33:$A$776,$A125,СВЦЭМ!$B$33:$B$776,W$119)+'СЕТ СН'!$I$11+СВЦЭМ!$D$10+'СЕТ СН'!$I$6-'СЕТ СН'!$I$23</f>
        <v>1597.4780958599999</v>
      </c>
      <c r="X125" s="36">
        <f>SUMIFS(СВЦЭМ!$D$33:$D$776,СВЦЭМ!$A$33:$A$776,$A125,СВЦЭМ!$B$33:$B$776,X$119)+'СЕТ СН'!$I$11+СВЦЭМ!$D$10+'СЕТ СН'!$I$6-'СЕТ СН'!$I$23</f>
        <v>1615.1118897799997</v>
      </c>
      <c r="Y125" s="36">
        <f>SUMIFS(СВЦЭМ!$D$33:$D$776,СВЦЭМ!$A$33:$A$776,$A125,СВЦЭМ!$B$33:$B$776,Y$119)+'СЕТ СН'!$I$11+СВЦЭМ!$D$10+'СЕТ СН'!$I$6-'СЕТ СН'!$I$23</f>
        <v>1667.30701477</v>
      </c>
    </row>
    <row r="126" spans="1:27" ht="15.75" x14ac:dyDescent="0.2">
      <c r="A126" s="35">
        <f t="shared" si="3"/>
        <v>43928</v>
      </c>
      <c r="B126" s="36">
        <f>SUMIFS(СВЦЭМ!$D$33:$D$776,СВЦЭМ!$A$33:$A$776,$A126,СВЦЭМ!$B$33:$B$776,B$119)+'СЕТ СН'!$I$11+СВЦЭМ!$D$10+'СЕТ СН'!$I$6-'СЕТ СН'!$I$23</f>
        <v>1720.5060361299998</v>
      </c>
      <c r="C126" s="36">
        <f>SUMIFS(СВЦЭМ!$D$33:$D$776,СВЦЭМ!$A$33:$A$776,$A126,СВЦЭМ!$B$33:$B$776,C$119)+'СЕТ СН'!$I$11+СВЦЭМ!$D$10+'СЕТ СН'!$I$6-'СЕТ СН'!$I$23</f>
        <v>1750.15019123</v>
      </c>
      <c r="D126" s="36">
        <f>SUMIFS(СВЦЭМ!$D$33:$D$776,СВЦЭМ!$A$33:$A$776,$A126,СВЦЭМ!$B$33:$B$776,D$119)+'СЕТ СН'!$I$11+СВЦЭМ!$D$10+'СЕТ СН'!$I$6-'СЕТ СН'!$I$23</f>
        <v>1776.7193988399999</v>
      </c>
      <c r="E126" s="36">
        <f>SUMIFS(СВЦЭМ!$D$33:$D$776,СВЦЭМ!$A$33:$A$776,$A126,СВЦЭМ!$B$33:$B$776,E$119)+'СЕТ СН'!$I$11+СВЦЭМ!$D$10+'СЕТ СН'!$I$6-'СЕТ СН'!$I$23</f>
        <v>1799.3651811300001</v>
      </c>
      <c r="F126" s="36">
        <f>SUMIFS(СВЦЭМ!$D$33:$D$776,СВЦЭМ!$A$33:$A$776,$A126,СВЦЭМ!$B$33:$B$776,F$119)+'СЕТ СН'!$I$11+СВЦЭМ!$D$10+'СЕТ СН'!$I$6-'СЕТ СН'!$I$23</f>
        <v>1797.3581715199998</v>
      </c>
      <c r="G126" s="36">
        <f>SUMIFS(СВЦЭМ!$D$33:$D$776,СВЦЭМ!$A$33:$A$776,$A126,СВЦЭМ!$B$33:$B$776,G$119)+'СЕТ СН'!$I$11+СВЦЭМ!$D$10+'СЕТ СН'!$I$6-'СЕТ СН'!$I$23</f>
        <v>1798.1021124499998</v>
      </c>
      <c r="H126" s="36">
        <f>SUMIFS(СВЦЭМ!$D$33:$D$776,СВЦЭМ!$A$33:$A$776,$A126,СВЦЭМ!$B$33:$B$776,H$119)+'СЕТ СН'!$I$11+СВЦЭМ!$D$10+'СЕТ СН'!$I$6-'СЕТ СН'!$I$23</f>
        <v>1774.7633153799998</v>
      </c>
      <c r="I126" s="36">
        <f>SUMIFS(СВЦЭМ!$D$33:$D$776,СВЦЭМ!$A$33:$A$776,$A126,СВЦЭМ!$B$33:$B$776,I$119)+'СЕТ СН'!$I$11+СВЦЭМ!$D$10+'СЕТ СН'!$I$6-'СЕТ СН'!$I$23</f>
        <v>1743.7509183699999</v>
      </c>
      <c r="J126" s="36">
        <f>SUMIFS(СВЦЭМ!$D$33:$D$776,СВЦЭМ!$A$33:$A$776,$A126,СВЦЭМ!$B$33:$B$776,J$119)+'СЕТ СН'!$I$11+СВЦЭМ!$D$10+'СЕТ СН'!$I$6-'СЕТ СН'!$I$23</f>
        <v>1671.7949225500001</v>
      </c>
      <c r="K126" s="36">
        <f>SUMIFS(СВЦЭМ!$D$33:$D$776,СВЦЭМ!$A$33:$A$776,$A126,СВЦЭМ!$B$33:$B$776,K$119)+'СЕТ СН'!$I$11+СВЦЭМ!$D$10+'СЕТ СН'!$I$6-'СЕТ СН'!$I$23</f>
        <v>1674.9134927099999</v>
      </c>
      <c r="L126" s="36">
        <f>SUMIFS(СВЦЭМ!$D$33:$D$776,СВЦЭМ!$A$33:$A$776,$A126,СВЦЭМ!$B$33:$B$776,L$119)+'СЕТ СН'!$I$11+СВЦЭМ!$D$10+'СЕТ СН'!$I$6-'СЕТ СН'!$I$23</f>
        <v>1682.29432911</v>
      </c>
      <c r="M126" s="36">
        <f>SUMIFS(СВЦЭМ!$D$33:$D$776,СВЦЭМ!$A$33:$A$776,$A126,СВЦЭМ!$B$33:$B$776,M$119)+'СЕТ СН'!$I$11+СВЦЭМ!$D$10+'СЕТ СН'!$I$6-'СЕТ СН'!$I$23</f>
        <v>1678.7360471100001</v>
      </c>
      <c r="N126" s="36">
        <f>SUMIFS(СВЦЭМ!$D$33:$D$776,СВЦЭМ!$A$33:$A$776,$A126,СВЦЭМ!$B$33:$B$776,N$119)+'СЕТ СН'!$I$11+СВЦЭМ!$D$10+'СЕТ СН'!$I$6-'СЕТ СН'!$I$23</f>
        <v>1677.2899075300002</v>
      </c>
      <c r="O126" s="36">
        <f>SUMIFS(СВЦЭМ!$D$33:$D$776,СВЦЭМ!$A$33:$A$776,$A126,СВЦЭМ!$B$33:$B$776,O$119)+'СЕТ СН'!$I$11+СВЦЭМ!$D$10+'СЕТ СН'!$I$6-'СЕТ СН'!$I$23</f>
        <v>1686.5566056600001</v>
      </c>
      <c r="P126" s="36">
        <f>SUMIFS(СВЦЭМ!$D$33:$D$776,СВЦЭМ!$A$33:$A$776,$A126,СВЦЭМ!$B$33:$B$776,P$119)+'СЕТ СН'!$I$11+СВЦЭМ!$D$10+'СЕТ СН'!$I$6-'СЕТ СН'!$I$23</f>
        <v>1664.0844098799998</v>
      </c>
      <c r="Q126" s="36">
        <f>SUMIFS(СВЦЭМ!$D$33:$D$776,СВЦЭМ!$A$33:$A$776,$A126,СВЦЭМ!$B$33:$B$776,Q$119)+'СЕТ СН'!$I$11+СВЦЭМ!$D$10+'СЕТ СН'!$I$6-'СЕТ СН'!$I$23</f>
        <v>1670.7357814100001</v>
      </c>
      <c r="R126" s="36">
        <f>SUMIFS(СВЦЭМ!$D$33:$D$776,СВЦЭМ!$A$33:$A$776,$A126,СВЦЭМ!$B$33:$B$776,R$119)+'СЕТ СН'!$I$11+СВЦЭМ!$D$10+'СЕТ СН'!$I$6-'СЕТ СН'!$I$23</f>
        <v>1666.4187558399999</v>
      </c>
      <c r="S126" s="36">
        <f>SUMIFS(СВЦЭМ!$D$33:$D$776,СВЦЭМ!$A$33:$A$776,$A126,СВЦЭМ!$B$33:$B$776,S$119)+'СЕТ СН'!$I$11+СВЦЭМ!$D$10+'СЕТ СН'!$I$6-'СЕТ СН'!$I$23</f>
        <v>1667.5777792899999</v>
      </c>
      <c r="T126" s="36">
        <f>SUMIFS(СВЦЭМ!$D$33:$D$776,СВЦЭМ!$A$33:$A$776,$A126,СВЦЭМ!$B$33:$B$776,T$119)+'СЕТ СН'!$I$11+СВЦЭМ!$D$10+'СЕТ СН'!$I$6-'СЕТ СН'!$I$23</f>
        <v>1643.89030017</v>
      </c>
      <c r="U126" s="36">
        <f>SUMIFS(СВЦЭМ!$D$33:$D$776,СВЦЭМ!$A$33:$A$776,$A126,СВЦЭМ!$B$33:$B$776,U$119)+'СЕТ СН'!$I$11+СВЦЭМ!$D$10+'СЕТ СН'!$I$6-'СЕТ СН'!$I$23</f>
        <v>1637.0625915699998</v>
      </c>
      <c r="V126" s="36">
        <f>SUMIFS(СВЦЭМ!$D$33:$D$776,СВЦЭМ!$A$33:$A$776,$A126,СВЦЭМ!$B$33:$B$776,V$119)+'СЕТ СН'!$I$11+СВЦЭМ!$D$10+'СЕТ СН'!$I$6-'СЕТ СН'!$I$23</f>
        <v>1633.4919104400001</v>
      </c>
      <c r="W126" s="36">
        <f>SUMIFS(СВЦЭМ!$D$33:$D$776,СВЦЭМ!$A$33:$A$776,$A126,СВЦЭМ!$B$33:$B$776,W$119)+'СЕТ СН'!$I$11+СВЦЭМ!$D$10+'СЕТ СН'!$I$6-'СЕТ СН'!$I$23</f>
        <v>1622.7493963900001</v>
      </c>
      <c r="X126" s="36">
        <f>SUMIFS(СВЦЭМ!$D$33:$D$776,СВЦЭМ!$A$33:$A$776,$A126,СВЦЭМ!$B$33:$B$776,X$119)+'СЕТ СН'!$I$11+СВЦЭМ!$D$10+'СЕТ СН'!$I$6-'СЕТ СН'!$I$23</f>
        <v>1626.3359688299997</v>
      </c>
      <c r="Y126" s="36">
        <f>SUMIFS(СВЦЭМ!$D$33:$D$776,СВЦЭМ!$A$33:$A$776,$A126,СВЦЭМ!$B$33:$B$776,Y$119)+'СЕТ СН'!$I$11+СВЦЭМ!$D$10+'СЕТ СН'!$I$6-'СЕТ СН'!$I$23</f>
        <v>1667.9415683500001</v>
      </c>
    </row>
    <row r="127" spans="1:27" ht="15.75" x14ac:dyDescent="0.2">
      <c r="A127" s="35">
        <f t="shared" si="3"/>
        <v>43929</v>
      </c>
      <c r="B127" s="36">
        <f>SUMIFS(СВЦЭМ!$D$33:$D$776,СВЦЭМ!$A$33:$A$776,$A127,СВЦЭМ!$B$33:$B$776,B$119)+'СЕТ СН'!$I$11+СВЦЭМ!$D$10+'СЕТ СН'!$I$6-'СЕТ СН'!$I$23</f>
        <v>1707.5674656699998</v>
      </c>
      <c r="C127" s="36">
        <f>SUMIFS(СВЦЭМ!$D$33:$D$776,СВЦЭМ!$A$33:$A$776,$A127,СВЦЭМ!$B$33:$B$776,C$119)+'СЕТ СН'!$I$11+СВЦЭМ!$D$10+'СЕТ СН'!$I$6-'СЕТ СН'!$I$23</f>
        <v>1750.5359942099999</v>
      </c>
      <c r="D127" s="36">
        <f>SUMIFS(СВЦЭМ!$D$33:$D$776,СВЦЭМ!$A$33:$A$776,$A127,СВЦЭМ!$B$33:$B$776,D$119)+'СЕТ СН'!$I$11+СВЦЭМ!$D$10+'СЕТ СН'!$I$6-'СЕТ СН'!$I$23</f>
        <v>1773.2691169199998</v>
      </c>
      <c r="E127" s="36">
        <f>SUMIFS(СВЦЭМ!$D$33:$D$776,СВЦЭМ!$A$33:$A$776,$A127,СВЦЭМ!$B$33:$B$776,E$119)+'СЕТ СН'!$I$11+СВЦЭМ!$D$10+'СЕТ СН'!$I$6-'СЕТ СН'!$I$23</f>
        <v>1783.3390149500001</v>
      </c>
      <c r="F127" s="36">
        <f>SUMIFS(СВЦЭМ!$D$33:$D$776,СВЦЭМ!$A$33:$A$776,$A127,СВЦЭМ!$B$33:$B$776,F$119)+'СЕТ СН'!$I$11+СВЦЭМ!$D$10+'СЕТ СН'!$I$6-'СЕТ СН'!$I$23</f>
        <v>1780.21607679</v>
      </c>
      <c r="G127" s="36">
        <f>SUMIFS(СВЦЭМ!$D$33:$D$776,СВЦЭМ!$A$33:$A$776,$A127,СВЦЭМ!$B$33:$B$776,G$119)+'СЕТ СН'!$I$11+СВЦЭМ!$D$10+'СЕТ СН'!$I$6-'СЕТ СН'!$I$23</f>
        <v>1780.93568456</v>
      </c>
      <c r="H127" s="36">
        <f>SUMIFS(СВЦЭМ!$D$33:$D$776,СВЦЭМ!$A$33:$A$776,$A127,СВЦЭМ!$B$33:$B$776,H$119)+'СЕТ СН'!$I$11+СВЦЭМ!$D$10+'СЕТ СН'!$I$6-'СЕТ СН'!$I$23</f>
        <v>1759.5632071999999</v>
      </c>
      <c r="I127" s="36">
        <f>SUMIFS(СВЦЭМ!$D$33:$D$776,СВЦЭМ!$A$33:$A$776,$A127,СВЦЭМ!$B$33:$B$776,I$119)+'СЕТ СН'!$I$11+СВЦЭМ!$D$10+'СЕТ СН'!$I$6-'СЕТ СН'!$I$23</f>
        <v>1710.4570992999998</v>
      </c>
      <c r="J127" s="36">
        <f>SUMIFS(СВЦЭМ!$D$33:$D$776,СВЦЭМ!$A$33:$A$776,$A127,СВЦЭМ!$B$33:$B$776,J$119)+'СЕТ СН'!$I$11+СВЦЭМ!$D$10+'СЕТ СН'!$I$6-'СЕТ СН'!$I$23</f>
        <v>1652.41352465</v>
      </c>
      <c r="K127" s="36">
        <f>SUMIFS(СВЦЭМ!$D$33:$D$776,СВЦЭМ!$A$33:$A$776,$A127,СВЦЭМ!$B$33:$B$776,K$119)+'СЕТ СН'!$I$11+СВЦЭМ!$D$10+'СЕТ СН'!$I$6-'СЕТ СН'!$I$23</f>
        <v>1637.1237757700001</v>
      </c>
      <c r="L127" s="36">
        <f>SUMIFS(СВЦЭМ!$D$33:$D$776,СВЦЭМ!$A$33:$A$776,$A127,СВЦЭМ!$B$33:$B$776,L$119)+'СЕТ СН'!$I$11+СВЦЭМ!$D$10+'СЕТ СН'!$I$6-'СЕТ СН'!$I$23</f>
        <v>1620.9010520500001</v>
      </c>
      <c r="M127" s="36">
        <f>SUMIFS(СВЦЭМ!$D$33:$D$776,СВЦЭМ!$A$33:$A$776,$A127,СВЦЭМ!$B$33:$B$776,M$119)+'СЕТ СН'!$I$11+СВЦЭМ!$D$10+'СЕТ СН'!$I$6-'СЕТ СН'!$I$23</f>
        <v>1616.98530213</v>
      </c>
      <c r="N127" s="36">
        <f>SUMIFS(СВЦЭМ!$D$33:$D$776,СВЦЭМ!$A$33:$A$776,$A127,СВЦЭМ!$B$33:$B$776,N$119)+'СЕТ СН'!$I$11+СВЦЭМ!$D$10+'СЕТ СН'!$I$6-'СЕТ СН'!$I$23</f>
        <v>1635.4145131300002</v>
      </c>
      <c r="O127" s="36">
        <f>SUMIFS(СВЦЭМ!$D$33:$D$776,СВЦЭМ!$A$33:$A$776,$A127,СВЦЭМ!$B$33:$B$776,O$119)+'СЕТ СН'!$I$11+СВЦЭМ!$D$10+'СЕТ СН'!$I$6-'СЕТ СН'!$I$23</f>
        <v>1641.60509099</v>
      </c>
      <c r="P127" s="36">
        <f>SUMIFS(СВЦЭМ!$D$33:$D$776,СВЦЭМ!$A$33:$A$776,$A127,СВЦЭМ!$B$33:$B$776,P$119)+'СЕТ СН'!$I$11+СВЦЭМ!$D$10+'СЕТ СН'!$I$6-'СЕТ СН'!$I$23</f>
        <v>1611.6622902899999</v>
      </c>
      <c r="Q127" s="36">
        <f>SUMIFS(СВЦЭМ!$D$33:$D$776,СВЦЭМ!$A$33:$A$776,$A127,СВЦЭМ!$B$33:$B$776,Q$119)+'СЕТ СН'!$I$11+СВЦЭМ!$D$10+'СЕТ СН'!$I$6-'СЕТ СН'!$I$23</f>
        <v>1617.2981914100001</v>
      </c>
      <c r="R127" s="36">
        <f>SUMIFS(СВЦЭМ!$D$33:$D$776,СВЦЭМ!$A$33:$A$776,$A127,СВЦЭМ!$B$33:$B$776,R$119)+'СЕТ СН'!$I$11+СВЦЭМ!$D$10+'СЕТ СН'!$I$6-'СЕТ СН'!$I$23</f>
        <v>1612.4722385499999</v>
      </c>
      <c r="S127" s="36">
        <f>SUMIFS(СВЦЭМ!$D$33:$D$776,СВЦЭМ!$A$33:$A$776,$A127,СВЦЭМ!$B$33:$B$776,S$119)+'СЕТ СН'!$I$11+СВЦЭМ!$D$10+'СЕТ СН'!$I$6-'СЕТ СН'!$I$23</f>
        <v>1604.0258782599999</v>
      </c>
      <c r="T127" s="36">
        <f>SUMIFS(СВЦЭМ!$D$33:$D$776,СВЦЭМ!$A$33:$A$776,$A127,СВЦЭМ!$B$33:$B$776,T$119)+'СЕТ СН'!$I$11+СВЦЭМ!$D$10+'СЕТ СН'!$I$6-'СЕТ СН'!$I$23</f>
        <v>1588.9975231600001</v>
      </c>
      <c r="U127" s="36">
        <f>SUMIFS(СВЦЭМ!$D$33:$D$776,СВЦЭМ!$A$33:$A$776,$A127,СВЦЭМ!$B$33:$B$776,U$119)+'СЕТ СН'!$I$11+СВЦЭМ!$D$10+'СЕТ СН'!$I$6-'СЕТ СН'!$I$23</f>
        <v>1571.1099818499997</v>
      </c>
      <c r="V127" s="36">
        <f>SUMIFS(СВЦЭМ!$D$33:$D$776,СВЦЭМ!$A$33:$A$776,$A127,СВЦЭМ!$B$33:$B$776,V$119)+'СЕТ СН'!$I$11+СВЦЭМ!$D$10+'СЕТ СН'!$I$6-'СЕТ СН'!$I$23</f>
        <v>1560.6494515599998</v>
      </c>
      <c r="W127" s="36">
        <f>SUMIFS(СВЦЭМ!$D$33:$D$776,СВЦЭМ!$A$33:$A$776,$A127,СВЦЭМ!$B$33:$B$776,W$119)+'СЕТ СН'!$I$11+СВЦЭМ!$D$10+'СЕТ СН'!$I$6-'СЕТ СН'!$I$23</f>
        <v>1552.5318039600002</v>
      </c>
      <c r="X127" s="36">
        <f>SUMIFS(СВЦЭМ!$D$33:$D$776,СВЦЭМ!$A$33:$A$776,$A127,СВЦЭМ!$B$33:$B$776,X$119)+'СЕТ СН'!$I$11+СВЦЭМ!$D$10+'СЕТ СН'!$I$6-'СЕТ СН'!$I$23</f>
        <v>1562.3422413799999</v>
      </c>
      <c r="Y127" s="36">
        <f>SUMIFS(СВЦЭМ!$D$33:$D$776,СВЦЭМ!$A$33:$A$776,$A127,СВЦЭМ!$B$33:$B$776,Y$119)+'СЕТ СН'!$I$11+СВЦЭМ!$D$10+'СЕТ СН'!$I$6-'СЕТ СН'!$I$23</f>
        <v>1619.60536194</v>
      </c>
    </row>
    <row r="128" spans="1:27" ht="15.75" x14ac:dyDescent="0.2">
      <c r="A128" s="35">
        <f t="shared" si="3"/>
        <v>43930</v>
      </c>
      <c r="B128" s="36">
        <f>SUMIFS(СВЦЭМ!$D$33:$D$776,СВЦЭМ!$A$33:$A$776,$A128,СВЦЭМ!$B$33:$B$776,B$119)+'СЕТ СН'!$I$11+СВЦЭМ!$D$10+'СЕТ СН'!$I$6-'СЕТ СН'!$I$23</f>
        <v>1690.9615234299999</v>
      </c>
      <c r="C128" s="36">
        <f>SUMIFS(СВЦЭМ!$D$33:$D$776,СВЦЭМ!$A$33:$A$776,$A128,СВЦЭМ!$B$33:$B$776,C$119)+'СЕТ СН'!$I$11+СВЦЭМ!$D$10+'СЕТ СН'!$I$6-'СЕТ СН'!$I$23</f>
        <v>1727.6251908199997</v>
      </c>
      <c r="D128" s="36">
        <f>SUMIFS(СВЦЭМ!$D$33:$D$776,СВЦЭМ!$A$33:$A$776,$A128,СВЦЭМ!$B$33:$B$776,D$119)+'СЕТ СН'!$I$11+СВЦЭМ!$D$10+'СЕТ СН'!$I$6-'СЕТ СН'!$I$23</f>
        <v>1758.7648048400001</v>
      </c>
      <c r="E128" s="36">
        <f>SUMIFS(СВЦЭМ!$D$33:$D$776,СВЦЭМ!$A$33:$A$776,$A128,СВЦЭМ!$B$33:$B$776,E$119)+'СЕТ СН'!$I$11+СВЦЭМ!$D$10+'СЕТ СН'!$I$6-'СЕТ СН'!$I$23</f>
        <v>1780.7608783299997</v>
      </c>
      <c r="F128" s="36">
        <f>SUMIFS(СВЦЭМ!$D$33:$D$776,СВЦЭМ!$A$33:$A$776,$A128,СВЦЭМ!$B$33:$B$776,F$119)+'СЕТ СН'!$I$11+СВЦЭМ!$D$10+'СЕТ СН'!$I$6-'СЕТ СН'!$I$23</f>
        <v>1779.0490820800001</v>
      </c>
      <c r="G128" s="36">
        <f>SUMIFS(СВЦЭМ!$D$33:$D$776,СВЦЭМ!$A$33:$A$776,$A128,СВЦЭМ!$B$33:$B$776,G$119)+'СЕТ СН'!$I$11+СВЦЭМ!$D$10+'СЕТ СН'!$I$6-'СЕТ СН'!$I$23</f>
        <v>1772.7583357499998</v>
      </c>
      <c r="H128" s="36">
        <f>SUMIFS(СВЦЭМ!$D$33:$D$776,СВЦЭМ!$A$33:$A$776,$A128,СВЦЭМ!$B$33:$B$776,H$119)+'СЕТ СН'!$I$11+СВЦЭМ!$D$10+'СЕТ СН'!$I$6-'СЕТ СН'!$I$23</f>
        <v>1762.7527302200001</v>
      </c>
      <c r="I128" s="36">
        <f>SUMIFS(СВЦЭМ!$D$33:$D$776,СВЦЭМ!$A$33:$A$776,$A128,СВЦЭМ!$B$33:$B$776,I$119)+'СЕТ СН'!$I$11+СВЦЭМ!$D$10+'СЕТ СН'!$I$6-'СЕТ СН'!$I$23</f>
        <v>1731.3112918900001</v>
      </c>
      <c r="J128" s="36">
        <f>SUMIFS(СВЦЭМ!$D$33:$D$776,СВЦЭМ!$A$33:$A$776,$A128,СВЦЭМ!$B$33:$B$776,J$119)+'СЕТ СН'!$I$11+СВЦЭМ!$D$10+'СЕТ СН'!$I$6-'СЕТ СН'!$I$23</f>
        <v>1661.2178321299998</v>
      </c>
      <c r="K128" s="36">
        <f>SUMIFS(СВЦЭМ!$D$33:$D$776,СВЦЭМ!$A$33:$A$776,$A128,СВЦЭМ!$B$33:$B$776,K$119)+'СЕТ СН'!$I$11+СВЦЭМ!$D$10+'СЕТ СН'!$I$6-'СЕТ СН'!$I$23</f>
        <v>1656.4030961799999</v>
      </c>
      <c r="L128" s="36">
        <f>SUMIFS(СВЦЭМ!$D$33:$D$776,СВЦЭМ!$A$33:$A$776,$A128,СВЦЭМ!$B$33:$B$776,L$119)+'СЕТ СН'!$I$11+СВЦЭМ!$D$10+'СЕТ СН'!$I$6-'СЕТ СН'!$I$23</f>
        <v>1634.9699848099999</v>
      </c>
      <c r="M128" s="36">
        <f>SUMIFS(СВЦЭМ!$D$33:$D$776,СВЦЭМ!$A$33:$A$776,$A128,СВЦЭМ!$B$33:$B$776,M$119)+'СЕТ СН'!$I$11+СВЦЭМ!$D$10+'СЕТ СН'!$I$6-'СЕТ СН'!$I$23</f>
        <v>1630.1221738599997</v>
      </c>
      <c r="N128" s="36">
        <f>SUMIFS(СВЦЭМ!$D$33:$D$776,СВЦЭМ!$A$33:$A$776,$A128,СВЦЭМ!$B$33:$B$776,N$119)+'СЕТ СН'!$I$11+СВЦЭМ!$D$10+'СЕТ СН'!$I$6-'СЕТ СН'!$I$23</f>
        <v>1628.08401349</v>
      </c>
      <c r="O128" s="36">
        <f>SUMIFS(СВЦЭМ!$D$33:$D$776,СВЦЭМ!$A$33:$A$776,$A128,СВЦЭМ!$B$33:$B$776,O$119)+'СЕТ СН'!$I$11+СВЦЭМ!$D$10+'СЕТ СН'!$I$6-'СЕТ СН'!$I$23</f>
        <v>1640.9868087899999</v>
      </c>
      <c r="P128" s="36">
        <f>SUMIFS(СВЦЭМ!$D$33:$D$776,СВЦЭМ!$A$33:$A$776,$A128,СВЦЭМ!$B$33:$B$776,P$119)+'СЕТ СН'!$I$11+СВЦЭМ!$D$10+'СЕТ СН'!$I$6-'СЕТ СН'!$I$23</f>
        <v>1601.3915662499999</v>
      </c>
      <c r="Q128" s="36">
        <f>SUMIFS(СВЦЭМ!$D$33:$D$776,СВЦЭМ!$A$33:$A$776,$A128,СВЦЭМ!$B$33:$B$776,Q$119)+'СЕТ СН'!$I$11+СВЦЭМ!$D$10+'СЕТ СН'!$I$6-'СЕТ СН'!$I$23</f>
        <v>1609.01084958</v>
      </c>
      <c r="R128" s="36">
        <f>SUMIFS(СВЦЭМ!$D$33:$D$776,СВЦЭМ!$A$33:$A$776,$A128,СВЦЭМ!$B$33:$B$776,R$119)+'СЕТ СН'!$I$11+СВЦЭМ!$D$10+'СЕТ СН'!$I$6-'СЕТ СН'!$I$23</f>
        <v>1607.54640384</v>
      </c>
      <c r="S128" s="36">
        <f>SUMIFS(СВЦЭМ!$D$33:$D$776,СВЦЭМ!$A$33:$A$776,$A128,СВЦЭМ!$B$33:$B$776,S$119)+'СЕТ СН'!$I$11+СВЦЭМ!$D$10+'СЕТ СН'!$I$6-'СЕТ СН'!$I$23</f>
        <v>1599.37770658</v>
      </c>
      <c r="T128" s="36">
        <f>SUMIFS(СВЦЭМ!$D$33:$D$776,СВЦЭМ!$A$33:$A$776,$A128,СВЦЭМ!$B$33:$B$776,T$119)+'СЕТ СН'!$I$11+СВЦЭМ!$D$10+'СЕТ СН'!$I$6-'СЕТ СН'!$I$23</f>
        <v>1584.1190455299998</v>
      </c>
      <c r="U128" s="36">
        <f>SUMIFS(СВЦЭМ!$D$33:$D$776,СВЦЭМ!$A$33:$A$776,$A128,СВЦЭМ!$B$33:$B$776,U$119)+'СЕТ СН'!$I$11+СВЦЭМ!$D$10+'СЕТ СН'!$I$6-'СЕТ СН'!$I$23</f>
        <v>1565.3296251699999</v>
      </c>
      <c r="V128" s="36">
        <f>SUMIFS(СВЦЭМ!$D$33:$D$776,СВЦЭМ!$A$33:$A$776,$A128,СВЦЭМ!$B$33:$B$776,V$119)+'СЕТ СН'!$I$11+СВЦЭМ!$D$10+'СЕТ СН'!$I$6-'СЕТ СН'!$I$23</f>
        <v>1560.6173362199997</v>
      </c>
      <c r="W128" s="36">
        <f>SUMIFS(СВЦЭМ!$D$33:$D$776,СВЦЭМ!$A$33:$A$776,$A128,СВЦЭМ!$B$33:$B$776,W$119)+'СЕТ СН'!$I$11+СВЦЭМ!$D$10+'СЕТ СН'!$I$6-'СЕТ СН'!$I$23</f>
        <v>1563.7071356299998</v>
      </c>
      <c r="X128" s="36">
        <f>SUMIFS(СВЦЭМ!$D$33:$D$776,СВЦЭМ!$A$33:$A$776,$A128,СВЦЭМ!$B$33:$B$776,X$119)+'СЕТ СН'!$I$11+СВЦЭМ!$D$10+'СЕТ СН'!$I$6-'СЕТ СН'!$I$23</f>
        <v>1572.7800000900002</v>
      </c>
      <c r="Y128" s="36">
        <f>SUMIFS(СВЦЭМ!$D$33:$D$776,СВЦЭМ!$A$33:$A$776,$A128,СВЦЭМ!$B$33:$B$776,Y$119)+'СЕТ СН'!$I$11+СВЦЭМ!$D$10+'СЕТ СН'!$I$6-'СЕТ СН'!$I$23</f>
        <v>1617.54775432</v>
      </c>
    </row>
    <row r="129" spans="1:25" ht="15.75" x14ac:dyDescent="0.2">
      <c r="A129" s="35">
        <f t="shared" si="3"/>
        <v>43931</v>
      </c>
      <c r="B129" s="36">
        <f>SUMIFS(СВЦЭМ!$D$33:$D$776,СВЦЭМ!$A$33:$A$776,$A129,СВЦЭМ!$B$33:$B$776,B$119)+'СЕТ СН'!$I$11+СВЦЭМ!$D$10+'СЕТ СН'!$I$6-'СЕТ СН'!$I$23</f>
        <v>1613.5677888599998</v>
      </c>
      <c r="C129" s="36">
        <f>SUMIFS(СВЦЭМ!$D$33:$D$776,СВЦЭМ!$A$33:$A$776,$A129,СВЦЭМ!$B$33:$B$776,C$119)+'СЕТ СН'!$I$11+СВЦЭМ!$D$10+'СЕТ СН'!$I$6-'СЕТ СН'!$I$23</f>
        <v>1666.78979484</v>
      </c>
      <c r="D129" s="36">
        <f>SUMIFS(СВЦЭМ!$D$33:$D$776,СВЦЭМ!$A$33:$A$776,$A129,СВЦЭМ!$B$33:$B$776,D$119)+'СЕТ СН'!$I$11+СВЦЭМ!$D$10+'СЕТ СН'!$I$6-'СЕТ СН'!$I$23</f>
        <v>1723.0043894599999</v>
      </c>
      <c r="E129" s="36">
        <f>SUMIFS(СВЦЭМ!$D$33:$D$776,СВЦЭМ!$A$33:$A$776,$A129,СВЦЭМ!$B$33:$B$776,E$119)+'СЕТ СН'!$I$11+СВЦЭМ!$D$10+'СЕТ СН'!$I$6-'СЕТ СН'!$I$23</f>
        <v>1774.1747356599999</v>
      </c>
      <c r="F129" s="36">
        <f>SUMIFS(СВЦЭМ!$D$33:$D$776,СВЦЭМ!$A$33:$A$776,$A129,СВЦЭМ!$B$33:$B$776,F$119)+'СЕТ СН'!$I$11+СВЦЭМ!$D$10+'СЕТ СН'!$I$6-'СЕТ СН'!$I$23</f>
        <v>1784.34142071</v>
      </c>
      <c r="G129" s="36">
        <f>SUMIFS(СВЦЭМ!$D$33:$D$776,СВЦЭМ!$A$33:$A$776,$A129,СВЦЭМ!$B$33:$B$776,G$119)+'СЕТ СН'!$I$11+СВЦЭМ!$D$10+'СЕТ СН'!$I$6-'СЕТ СН'!$I$23</f>
        <v>1770.17479301</v>
      </c>
      <c r="H129" s="36">
        <f>SUMIFS(СВЦЭМ!$D$33:$D$776,СВЦЭМ!$A$33:$A$776,$A129,СВЦЭМ!$B$33:$B$776,H$119)+'СЕТ СН'!$I$11+СВЦЭМ!$D$10+'СЕТ СН'!$I$6-'СЕТ СН'!$I$23</f>
        <v>1737.1334342</v>
      </c>
      <c r="I129" s="36">
        <f>SUMIFS(СВЦЭМ!$D$33:$D$776,СВЦЭМ!$A$33:$A$776,$A129,СВЦЭМ!$B$33:$B$776,I$119)+'СЕТ СН'!$I$11+СВЦЭМ!$D$10+'СЕТ СН'!$I$6-'СЕТ СН'!$I$23</f>
        <v>1695.4541066399997</v>
      </c>
      <c r="J129" s="36">
        <f>SUMIFS(СВЦЭМ!$D$33:$D$776,СВЦЭМ!$A$33:$A$776,$A129,СВЦЭМ!$B$33:$B$776,J$119)+'СЕТ СН'!$I$11+СВЦЭМ!$D$10+'СЕТ СН'!$I$6-'СЕТ СН'!$I$23</f>
        <v>1615.4473765499997</v>
      </c>
      <c r="K129" s="36">
        <f>SUMIFS(СВЦЭМ!$D$33:$D$776,СВЦЭМ!$A$33:$A$776,$A129,СВЦЭМ!$B$33:$B$776,K$119)+'СЕТ СН'!$I$11+СВЦЭМ!$D$10+'СЕТ СН'!$I$6-'СЕТ СН'!$I$23</f>
        <v>1612.03234458</v>
      </c>
      <c r="L129" s="36">
        <f>SUMIFS(СВЦЭМ!$D$33:$D$776,СВЦЭМ!$A$33:$A$776,$A129,СВЦЭМ!$B$33:$B$776,L$119)+'СЕТ СН'!$I$11+СВЦЭМ!$D$10+'СЕТ СН'!$I$6-'СЕТ СН'!$I$23</f>
        <v>1603.39485431</v>
      </c>
      <c r="M129" s="36">
        <f>SUMIFS(СВЦЭМ!$D$33:$D$776,СВЦЭМ!$A$33:$A$776,$A129,СВЦЭМ!$B$33:$B$776,M$119)+'СЕТ СН'!$I$11+СВЦЭМ!$D$10+'СЕТ СН'!$I$6-'СЕТ СН'!$I$23</f>
        <v>1599.7692361599998</v>
      </c>
      <c r="N129" s="36">
        <f>SUMIFS(СВЦЭМ!$D$33:$D$776,СВЦЭМ!$A$33:$A$776,$A129,СВЦЭМ!$B$33:$B$776,N$119)+'СЕТ СН'!$I$11+СВЦЭМ!$D$10+'СЕТ СН'!$I$6-'СЕТ СН'!$I$23</f>
        <v>1617.3615676499999</v>
      </c>
      <c r="O129" s="36">
        <f>SUMIFS(СВЦЭМ!$D$33:$D$776,СВЦЭМ!$A$33:$A$776,$A129,СВЦЭМ!$B$33:$B$776,O$119)+'СЕТ СН'!$I$11+СВЦЭМ!$D$10+'СЕТ СН'!$I$6-'СЕТ СН'!$I$23</f>
        <v>1636.1745496899998</v>
      </c>
      <c r="P129" s="36">
        <f>SUMIFS(СВЦЭМ!$D$33:$D$776,СВЦЭМ!$A$33:$A$776,$A129,СВЦЭМ!$B$33:$B$776,P$119)+'СЕТ СН'!$I$11+СВЦЭМ!$D$10+'СЕТ СН'!$I$6-'СЕТ СН'!$I$23</f>
        <v>1598.93237258</v>
      </c>
      <c r="Q129" s="36">
        <f>SUMIFS(СВЦЭМ!$D$33:$D$776,СВЦЭМ!$A$33:$A$776,$A129,СВЦЭМ!$B$33:$B$776,Q$119)+'СЕТ СН'!$I$11+СВЦЭМ!$D$10+'СЕТ СН'!$I$6-'СЕТ СН'!$I$23</f>
        <v>1607.3593539899998</v>
      </c>
      <c r="R129" s="36">
        <f>SUMIFS(СВЦЭМ!$D$33:$D$776,СВЦЭМ!$A$33:$A$776,$A129,СВЦЭМ!$B$33:$B$776,R$119)+'СЕТ СН'!$I$11+СВЦЭМ!$D$10+'СЕТ СН'!$I$6-'СЕТ СН'!$I$23</f>
        <v>1606.02590616</v>
      </c>
      <c r="S129" s="36">
        <f>SUMIFS(СВЦЭМ!$D$33:$D$776,СВЦЭМ!$A$33:$A$776,$A129,СВЦЭМ!$B$33:$B$776,S$119)+'СЕТ СН'!$I$11+СВЦЭМ!$D$10+'СЕТ СН'!$I$6-'СЕТ СН'!$I$23</f>
        <v>1597.1434838499999</v>
      </c>
      <c r="T129" s="36">
        <f>SUMIFS(СВЦЭМ!$D$33:$D$776,СВЦЭМ!$A$33:$A$776,$A129,СВЦЭМ!$B$33:$B$776,T$119)+'СЕТ СН'!$I$11+СВЦЭМ!$D$10+'СЕТ СН'!$I$6-'СЕТ СН'!$I$23</f>
        <v>1573.1476161199998</v>
      </c>
      <c r="U129" s="36">
        <f>SUMIFS(СВЦЭМ!$D$33:$D$776,СВЦЭМ!$A$33:$A$776,$A129,СВЦЭМ!$B$33:$B$776,U$119)+'СЕТ СН'!$I$11+СВЦЭМ!$D$10+'СЕТ СН'!$I$6-'СЕТ СН'!$I$23</f>
        <v>1550.3827460699999</v>
      </c>
      <c r="V129" s="36">
        <f>SUMIFS(СВЦЭМ!$D$33:$D$776,СВЦЭМ!$A$33:$A$776,$A129,СВЦЭМ!$B$33:$B$776,V$119)+'СЕТ СН'!$I$11+СВЦЭМ!$D$10+'СЕТ СН'!$I$6-'СЕТ СН'!$I$23</f>
        <v>1538.7819307099999</v>
      </c>
      <c r="W129" s="36">
        <f>SUMIFS(СВЦЭМ!$D$33:$D$776,СВЦЭМ!$A$33:$A$776,$A129,СВЦЭМ!$B$33:$B$776,W$119)+'СЕТ СН'!$I$11+СВЦЭМ!$D$10+'СЕТ СН'!$I$6-'СЕТ СН'!$I$23</f>
        <v>1539.0948070499999</v>
      </c>
      <c r="X129" s="36">
        <f>SUMIFS(СВЦЭМ!$D$33:$D$776,СВЦЭМ!$A$33:$A$776,$A129,СВЦЭМ!$B$33:$B$776,X$119)+'СЕТ СН'!$I$11+СВЦЭМ!$D$10+'СЕТ СН'!$I$6-'СЕТ СН'!$I$23</f>
        <v>1517.0443617699998</v>
      </c>
      <c r="Y129" s="36">
        <f>SUMIFS(СВЦЭМ!$D$33:$D$776,СВЦЭМ!$A$33:$A$776,$A129,СВЦЭМ!$B$33:$B$776,Y$119)+'СЕТ СН'!$I$11+СВЦЭМ!$D$10+'СЕТ СН'!$I$6-'СЕТ СН'!$I$23</f>
        <v>1575.7169423999999</v>
      </c>
    </row>
    <row r="130" spans="1:25" ht="15.75" x14ac:dyDescent="0.2">
      <c r="A130" s="35">
        <f t="shared" si="3"/>
        <v>43932</v>
      </c>
      <c r="B130" s="36">
        <f>SUMIFS(СВЦЭМ!$D$33:$D$776,СВЦЭМ!$A$33:$A$776,$A130,СВЦЭМ!$B$33:$B$776,B$119)+'СЕТ СН'!$I$11+СВЦЭМ!$D$10+'СЕТ СН'!$I$6-'СЕТ СН'!$I$23</f>
        <v>1624.8967570899999</v>
      </c>
      <c r="C130" s="36">
        <f>SUMIFS(СВЦЭМ!$D$33:$D$776,СВЦЭМ!$A$33:$A$776,$A130,СВЦЭМ!$B$33:$B$776,C$119)+'СЕТ СН'!$I$11+СВЦЭМ!$D$10+'СЕТ СН'!$I$6-'СЕТ СН'!$I$23</f>
        <v>1646.64798707</v>
      </c>
      <c r="D130" s="36">
        <f>SUMIFS(СВЦЭМ!$D$33:$D$776,СВЦЭМ!$A$33:$A$776,$A130,СВЦЭМ!$B$33:$B$776,D$119)+'СЕТ СН'!$I$11+СВЦЭМ!$D$10+'СЕТ СН'!$I$6-'СЕТ СН'!$I$23</f>
        <v>1667.8736034399999</v>
      </c>
      <c r="E130" s="36">
        <f>SUMIFS(СВЦЭМ!$D$33:$D$776,СВЦЭМ!$A$33:$A$776,$A130,СВЦЭМ!$B$33:$B$776,E$119)+'СЕТ СН'!$I$11+СВЦЭМ!$D$10+'СЕТ СН'!$I$6-'СЕТ СН'!$I$23</f>
        <v>1679.2396702000001</v>
      </c>
      <c r="F130" s="36">
        <f>SUMIFS(СВЦЭМ!$D$33:$D$776,СВЦЭМ!$A$33:$A$776,$A130,СВЦЭМ!$B$33:$B$776,F$119)+'СЕТ СН'!$I$11+СВЦЭМ!$D$10+'СЕТ СН'!$I$6-'СЕТ СН'!$I$23</f>
        <v>1684.7305121899999</v>
      </c>
      <c r="G130" s="36">
        <f>SUMIFS(СВЦЭМ!$D$33:$D$776,СВЦЭМ!$A$33:$A$776,$A130,СВЦЭМ!$B$33:$B$776,G$119)+'СЕТ СН'!$I$11+СВЦЭМ!$D$10+'СЕТ СН'!$I$6-'СЕТ СН'!$I$23</f>
        <v>1680.8023955099998</v>
      </c>
      <c r="H130" s="36">
        <f>SUMIFS(СВЦЭМ!$D$33:$D$776,СВЦЭМ!$A$33:$A$776,$A130,СВЦЭМ!$B$33:$B$776,H$119)+'СЕТ СН'!$I$11+СВЦЭМ!$D$10+'СЕТ СН'!$I$6-'СЕТ СН'!$I$23</f>
        <v>1658.5425107599999</v>
      </c>
      <c r="I130" s="36">
        <f>SUMIFS(СВЦЭМ!$D$33:$D$776,СВЦЭМ!$A$33:$A$776,$A130,СВЦЭМ!$B$33:$B$776,I$119)+'СЕТ СН'!$I$11+СВЦЭМ!$D$10+'СЕТ СН'!$I$6-'СЕТ СН'!$I$23</f>
        <v>1631.0998691199998</v>
      </c>
      <c r="J130" s="36">
        <f>SUMIFS(СВЦЭМ!$D$33:$D$776,СВЦЭМ!$A$33:$A$776,$A130,СВЦЭМ!$B$33:$B$776,J$119)+'СЕТ СН'!$I$11+СВЦЭМ!$D$10+'СЕТ СН'!$I$6-'СЕТ СН'!$I$23</f>
        <v>1600.0139017199999</v>
      </c>
      <c r="K130" s="36">
        <f>SUMIFS(СВЦЭМ!$D$33:$D$776,СВЦЭМ!$A$33:$A$776,$A130,СВЦЭМ!$B$33:$B$776,K$119)+'СЕТ СН'!$I$11+СВЦЭМ!$D$10+'СЕТ СН'!$I$6-'СЕТ СН'!$I$23</f>
        <v>1581.48934371</v>
      </c>
      <c r="L130" s="36">
        <f>SUMIFS(СВЦЭМ!$D$33:$D$776,СВЦЭМ!$A$33:$A$776,$A130,СВЦЭМ!$B$33:$B$776,L$119)+'СЕТ СН'!$I$11+СВЦЭМ!$D$10+'СЕТ СН'!$I$6-'СЕТ СН'!$I$23</f>
        <v>1584.1652508900002</v>
      </c>
      <c r="M130" s="36">
        <f>SUMIFS(СВЦЭМ!$D$33:$D$776,СВЦЭМ!$A$33:$A$776,$A130,СВЦЭМ!$B$33:$B$776,M$119)+'СЕТ СН'!$I$11+СВЦЭМ!$D$10+'СЕТ СН'!$I$6-'СЕТ СН'!$I$23</f>
        <v>1603.2703394300001</v>
      </c>
      <c r="N130" s="36">
        <f>SUMIFS(СВЦЭМ!$D$33:$D$776,СВЦЭМ!$A$33:$A$776,$A130,СВЦЭМ!$B$33:$B$776,N$119)+'СЕТ СН'!$I$11+СВЦЭМ!$D$10+'СЕТ СН'!$I$6-'СЕТ СН'!$I$23</f>
        <v>1628.8523173099998</v>
      </c>
      <c r="O130" s="36">
        <f>SUMIFS(СВЦЭМ!$D$33:$D$776,СВЦЭМ!$A$33:$A$776,$A130,СВЦЭМ!$B$33:$B$776,O$119)+'СЕТ СН'!$I$11+СВЦЭМ!$D$10+'СЕТ СН'!$I$6-'СЕТ СН'!$I$23</f>
        <v>1626.4712723299999</v>
      </c>
      <c r="P130" s="36">
        <f>SUMIFS(СВЦЭМ!$D$33:$D$776,СВЦЭМ!$A$33:$A$776,$A130,СВЦЭМ!$B$33:$B$776,P$119)+'СЕТ СН'!$I$11+СВЦЭМ!$D$10+'СЕТ СН'!$I$6-'СЕТ СН'!$I$23</f>
        <v>1586.5186822699998</v>
      </c>
      <c r="Q130" s="36">
        <f>SUMIFS(СВЦЭМ!$D$33:$D$776,СВЦЭМ!$A$33:$A$776,$A130,СВЦЭМ!$B$33:$B$776,Q$119)+'СЕТ СН'!$I$11+СВЦЭМ!$D$10+'СЕТ СН'!$I$6-'СЕТ СН'!$I$23</f>
        <v>1587.7389021200001</v>
      </c>
      <c r="R130" s="36">
        <f>SUMIFS(СВЦЭМ!$D$33:$D$776,СВЦЭМ!$A$33:$A$776,$A130,СВЦЭМ!$B$33:$B$776,R$119)+'СЕТ СН'!$I$11+СВЦЭМ!$D$10+'СЕТ СН'!$I$6-'СЕТ СН'!$I$23</f>
        <v>1580.9955395900001</v>
      </c>
      <c r="S130" s="36">
        <f>SUMIFS(СВЦЭМ!$D$33:$D$776,СВЦЭМ!$A$33:$A$776,$A130,СВЦЭМ!$B$33:$B$776,S$119)+'СЕТ СН'!$I$11+СВЦЭМ!$D$10+'СЕТ СН'!$I$6-'СЕТ СН'!$I$23</f>
        <v>1593.3145954799998</v>
      </c>
      <c r="T130" s="36">
        <f>SUMIFS(СВЦЭМ!$D$33:$D$776,СВЦЭМ!$A$33:$A$776,$A130,СВЦЭМ!$B$33:$B$776,T$119)+'СЕТ СН'!$I$11+СВЦЭМ!$D$10+'СЕТ СН'!$I$6-'СЕТ СН'!$I$23</f>
        <v>1608.2240954499998</v>
      </c>
      <c r="U130" s="36">
        <f>SUMIFS(СВЦЭМ!$D$33:$D$776,СВЦЭМ!$A$33:$A$776,$A130,СВЦЭМ!$B$33:$B$776,U$119)+'СЕТ СН'!$I$11+СВЦЭМ!$D$10+'СЕТ СН'!$I$6-'СЕТ СН'!$I$23</f>
        <v>1591.3029892</v>
      </c>
      <c r="V130" s="36">
        <f>SUMIFS(СВЦЭМ!$D$33:$D$776,СВЦЭМ!$A$33:$A$776,$A130,СВЦЭМ!$B$33:$B$776,V$119)+'СЕТ СН'!$I$11+СВЦЭМ!$D$10+'СЕТ СН'!$I$6-'СЕТ СН'!$I$23</f>
        <v>1555.0493883300001</v>
      </c>
      <c r="W130" s="36">
        <f>SUMIFS(СВЦЭМ!$D$33:$D$776,СВЦЭМ!$A$33:$A$776,$A130,СВЦЭМ!$B$33:$B$776,W$119)+'СЕТ СН'!$I$11+СВЦЭМ!$D$10+'СЕТ СН'!$I$6-'СЕТ СН'!$I$23</f>
        <v>1551.4331467799998</v>
      </c>
      <c r="X130" s="36">
        <f>SUMIFS(СВЦЭМ!$D$33:$D$776,СВЦЭМ!$A$33:$A$776,$A130,СВЦЭМ!$B$33:$B$776,X$119)+'СЕТ СН'!$I$11+СВЦЭМ!$D$10+'СЕТ СН'!$I$6-'СЕТ СН'!$I$23</f>
        <v>1571.9943951099999</v>
      </c>
      <c r="Y130" s="36">
        <f>SUMIFS(СВЦЭМ!$D$33:$D$776,СВЦЭМ!$A$33:$A$776,$A130,СВЦЭМ!$B$33:$B$776,Y$119)+'СЕТ СН'!$I$11+СВЦЭМ!$D$10+'СЕТ СН'!$I$6-'СЕТ СН'!$I$23</f>
        <v>1630.2239647799997</v>
      </c>
    </row>
    <row r="131" spans="1:25" ht="15.75" x14ac:dyDescent="0.2">
      <c r="A131" s="35">
        <f t="shared" si="3"/>
        <v>43933</v>
      </c>
      <c r="B131" s="36">
        <f>SUMIFS(СВЦЭМ!$D$33:$D$776,СВЦЭМ!$A$33:$A$776,$A131,СВЦЭМ!$B$33:$B$776,B$119)+'СЕТ СН'!$I$11+СВЦЭМ!$D$10+'СЕТ СН'!$I$6-'СЕТ СН'!$I$23</f>
        <v>1617.4038810699999</v>
      </c>
      <c r="C131" s="36">
        <f>SUMIFS(СВЦЭМ!$D$33:$D$776,СВЦЭМ!$A$33:$A$776,$A131,СВЦЭМ!$B$33:$B$776,C$119)+'СЕТ СН'!$I$11+СВЦЭМ!$D$10+'СЕТ СН'!$I$6-'СЕТ СН'!$I$23</f>
        <v>1620.8198025500001</v>
      </c>
      <c r="D131" s="36">
        <f>SUMIFS(СВЦЭМ!$D$33:$D$776,СВЦЭМ!$A$33:$A$776,$A131,СВЦЭМ!$B$33:$B$776,D$119)+'СЕТ СН'!$I$11+СВЦЭМ!$D$10+'СЕТ СН'!$I$6-'СЕТ СН'!$I$23</f>
        <v>1600.3600872399998</v>
      </c>
      <c r="E131" s="36">
        <f>SUMIFS(СВЦЭМ!$D$33:$D$776,СВЦЭМ!$A$33:$A$776,$A131,СВЦЭМ!$B$33:$B$776,E$119)+'СЕТ СН'!$I$11+СВЦЭМ!$D$10+'СЕТ СН'!$I$6-'СЕТ СН'!$I$23</f>
        <v>1599.8796697100001</v>
      </c>
      <c r="F131" s="36">
        <f>SUMIFS(СВЦЭМ!$D$33:$D$776,СВЦЭМ!$A$33:$A$776,$A131,СВЦЭМ!$B$33:$B$776,F$119)+'СЕТ СН'!$I$11+СВЦЭМ!$D$10+'СЕТ СН'!$I$6-'СЕТ СН'!$I$23</f>
        <v>1593.5923385599999</v>
      </c>
      <c r="G131" s="36">
        <f>SUMIFS(СВЦЭМ!$D$33:$D$776,СВЦЭМ!$A$33:$A$776,$A131,СВЦЭМ!$B$33:$B$776,G$119)+'СЕТ СН'!$I$11+СВЦЭМ!$D$10+'СЕТ СН'!$I$6-'СЕТ СН'!$I$23</f>
        <v>1603.7789938000001</v>
      </c>
      <c r="H131" s="36">
        <f>SUMIFS(СВЦЭМ!$D$33:$D$776,СВЦЭМ!$A$33:$A$776,$A131,СВЦЭМ!$B$33:$B$776,H$119)+'СЕТ СН'!$I$11+СВЦЭМ!$D$10+'СЕТ СН'!$I$6-'СЕТ СН'!$I$23</f>
        <v>1607.5385430400001</v>
      </c>
      <c r="I131" s="36">
        <f>SUMIFS(СВЦЭМ!$D$33:$D$776,СВЦЭМ!$A$33:$A$776,$A131,СВЦЭМ!$B$33:$B$776,I$119)+'СЕТ СН'!$I$11+СВЦЭМ!$D$10+'СЕТ СН'!$I$6-'СЕТ СН'!$I$23</f>
        <v>1606.64225124</v>
      </c>
      <c r="J131" s="36">
        <f>SUMIFS(СВЦЭМ!$D$33:$D$776,СВЦЭМ!$A$33:$A$776,$A131,СВЦЭМ!$B$33:$B$776,J$119)+'СЕТ СН'!$I$11+СВЦЭМ!$D$10+'СЕТ СН'!$I$6-'СЕТ СН'!$I$23</f>
        <v>1570.5438921499999</v>
      </c>
      <c r="K131" s="36">
        <f>SUMIFS(СВЦЭМ!$D$33:$D$776,СВЦЭМ!$A$33:$A$776,$A131,СВЦЭМ!$B$33:$B$776,K$119)+'СЕТ СН'!$I$11+СВЦЭМ!$D$10+'СЕТ СН'!$I$6-'СЕТ СН'!$I$23</f>
        <v>1522.5082661400002</v>
      </c>
      <c r="L131" s="36">
        <f>SUMIFS(СВЦЭМ!$D$33:$D$776,СВЦЭМ!$A$33:$A$776,$A131,СВЦЭМ!$B$33:$B$776,L$119)+'СЕТ СН'!$I$11+СВЦЭМ!$D$10+'СЕТ СН'!$I$6-'СЕТ СН'!$I$23</f>
        <v>1527.5106661</v>
      </c>
      <c r="M131" s="36">
        <f>SUMIFS(СВЦЭМ!$D$33:$D$776,СВЦЭМ!$A$33:$A$776,$A131,СВЦЭМ!$B$33:$B$776,M$119)+'СЕТ СН'!$I$11+СВЦЭМ!$D$10+'СЕТ СН'!$I$6-'СЕТ СН'!$I$23</f>
        <v>1534.8215362699998</v>
      </c>
      <c r="N131" s="36">
        <f>SUMIFS(СВЦЭМ!$D$33:$D$776,СВЦЭМ!$A$33:$A$776,$A131,СВЦЭМ!$B$33:$B$776,N$119)+'СЕТ СН'!$I$11+СВЦЭМ!$D$10+'СЕТ СН'!$I$6-'СЕТ СН'!$I$23</f>
        <v>1552.49506342</v>
      </c>
      <c r="O131" s="36">
        <f>SUMIFS(СВЦЭМ!$D$33:$D$776,СВЦЭМ!$A$33:$A$776,$A131,СВЦЭМ!$B$33:$B$776,O$119)+'СЕТ СН'!$I$11+СВЦЭМ!$D$10+'СЕТ СН'!$I$6-'СЕТ СН'!$I$23</f>
        <v>1573.0581730899999</v>
      </c>
      <c r="P131" s="36">
        <f>SUMIFS(СВЦЭМ!$D$33:$D$776,СВЦЭМ!$A$33:$A$776,$A131,СВЦЭМ!$B$33:$B$776,P$119)+'СЕТ СН'!$I$11+СВЦЭМ!$D$10+'СЕТ СН'!$I$6-'СЕТ СН'!$I$23</f>
        <v>1587.15046876</v>
      </c>
      <c r="Q131" s="36">
        <f>SUMIFS(СВЦЭМ!$D$33:$D$776,СВЦЭМ!$A$33:$A$776,$A131,СВЦЭМ!$B$33:$B$776,Q$119)+'СЕТ СН'!$I$11+СВЦЭМ!$D$10+'СЕТ СН'!$I$6-'СЕТ СН'!$I$23</f>
        <v>1592.78807839</v>
      </c>
      <c r="R131" s="36">
        <f>SUMIFS(СВЦЭМ!$D$33:$D$776,СВЦЭМ!$A$33:$A$776,$A131,СВЦЭМ!$B$33:$B$776,R$119)+'СЕТ СН'!$I$11+СВЦЭМ!$D$10+'СЕТ СН'!$I$6-'СЕТ СН'!$I$23</f>
        <v>1584.6550307299999</v>
      </c>
      <c r="S131" s="36">
        <f>SUMIFS(СВЦЭМ!$D$33:$D$776,СВЦЭМ!$A$33:$A$776,$A131,СВЦЭМ!$B$33:$B$776,S$119)+'СЕТ СН'!$I$11+СВЦЭМ!$D$10+'СЕТ СН'!$I$6-'СЕТ СН'!$I$23</f>
        <v>1578.6096257999998</v>
      </c>
      <c r="T131" s="36">
        <f>SUMIFS(СВЦЭМ!$D$33:$D$776,СВЦЭМ!$A$33:$A$776,$A131,СВЦЭМ!$B$33:$B$776,T$119)+'СЕТ СН'!$I$11+СВЦЭМ!$D$10+'СЕТ СН'!$I$6-'СЕТ СН'!$I$23</f>
        <v>1558.0812360800001</v>
      </c>
      <c r="U131" s="36">
        <f>SUMIFS(СВЦЭМ!$D$33:$D$776,СВЦЭМ!$A$33:$A$776,$A131,СВЦЭМ!$B$33:$B$776,U$119)+'СЕТ СН'!$I$11+СВЦЭМ!$D$10+'СЕТ СН'!$I$6-'СЕТ СН'!$I$23</f>
        <v>1506.08640625</v>
      </c>
      <c r="V131" s="36">
        <f>SUMIFS(СВЦЭМ!$D$33:$D$776,СВЦЭМ!$A$33:$A$776,$A131,СВЦЭМ!$B$33:$B$776,V$119)+'СЕТ СН'!$I$11+СВЦЭМ!$D$10+'СЕТ СН'!$I$6-'СЕТ СН'!$I$23</f>
        <v>1432.8621166400001</v>
      </c>
      <c r="W131" s="36">
        <f>SUMIFS(СВЦЭМ!$D$33:$D$776,СВЦЭМ!$A$33:$A$776,$A131,СВЦЭМ!$B$33:$B$776,W$119)+'СЕТ СН'!$I$11+СВЦЭМ!$D$10+'СЕТ СН'!$I$6-'СЕТ СН'!$I$23</f>
        <v>1427.93109144</v>
      </c>
      <c r="X131" s="36">
        <f>SUMIFS(СВЦЭМ!$D$33:$D$776,СВЦЭМ!$A$33:$A$776,$A131,СВЦЭМ!$B$33:$B$776,X$119)+'СЕТ СН'!$I$11+СВЦЭМ!$D$10+'СЕТ СН'!$I$6-'СЕТ СН'!$I$23</f>
        <v>1474.2758447599999</v>
      </c>
      <c r="Y131" s="36">
        <f>SUMIFS(СВЦЭМ!$D$33:$D$776,СВЦЭМ!$A$33:$A$776,$A131,СВЦЭМ!$B$33:$B$776,Y$119)+'СЕТ СН'!$I$11+СВЦЭМ!$D$10+'СЕТ СН'!$I$6-'СЕТ СН'!$I$23</f>
        <v>1509.8418991600001</v>
      </c>
    </row>
    <row r="132" spans="1:25" ht="15.75" x14ac:dyDescent="0.2">
      <c r="A132" s="35">
        <f t="shared" si="3"/>
        <v>43934</v>
      </c>
      <c r="B132" s="36">
        <f>SUMIFS(СВЦЭМ!$D$33:$D$776,СВЦЭМ!$A$33:$A$776,$A132,СВЦЭМ!$B$33:$B$776,B$119)+'СЕТ СН'!$I$11+СВЦЭМ!$D$10+'СЕТ СН'!$I$6-'СЕТ СН'!$I$23</f>
        <v>1512.1689292999999</v>
      </c>
      <c r="C132" s="36">
        <f>SUMIFS(СВЦЭМ!$D$33:$D$776,СВЦЭМ!$A$33:$A$776,$A132,СВЦЭМ!$B$33:$B$776,C$119)+'СЕТ СН'!$I$11+СВЦЭМ!$D$10+'СЕТ СН'!$I$6-'СЕТ СН'!$I$23</f>
        <v>1533.5179989500002</v>
      </c>
      <c r="D132" s="36">
        <f>SUMIFS(СВЦЭМ!$D$33:$D$776,СВЦЭМ!$A$33:$A$776,$A132,СВЦЭМ!$B$33:$B$776,D$119)+'СЕТ СН'!$I$11+СВЦЭМ!$D$10+'СЕТ СН'!$I$6-'СЕТ СН'!$I$23</f>
        <v>1568.4630289500001</v>
      </c>
      <c r="E132" s="36">
        <f>SUMIFS(СВЦЭМ!$D$33:$D$776,СВЦЭМ!$A$33:$A$776,$A132,СВЦЭМ!$B$33:$B$776,E$119)+'СЕТ СН'!$I$11+СВЦЭМ!$D$10+'СЕТ СН'!$I$6-'СЕТ СН'!$I$23</f>
        <v>1583.1281750399999</v>
      </c>
      <c r="F132" s="36">
        <f>SUMIFS(СВЦЭМ!$D$33:$D$776,СВЦЭМ!$A$33:$A$776,$A132,СВЦЭМ!$B$33:$B$776,F$119)+'СЕТ СН'!$I$11+СВЦЭМ!$D$10+'СЕТ СН'!$I$6-'СЕТ СН'!$I$23</f>
        <v>1593.3548148</v>
      </c>
      <c r="G132" s="36">
        <f>SUMIFS(СВЦЭМ!$D$33:$D$776,СВЦЭМ!$A$33:$A$776,$A132,СВЦЭМ!$B$33:$B$776,G$119)+'СЕТ СН'!$I$11+СВЦЭМ!$D$10+'СЕТ СН'!$I$6-'СЕТ СН'!$I$23</f>
        <v>1575.29796893</v>
      </c>
      <c r="H132" s="36">
        <f>SUMIFS(СВЦЭМ!$D$33:$D$776,СВЦЭМ!$A$33:$A$776,$A132,СВЦЭМ!$B$33:$B$776,H$119)+'СЕТ СН'!$I$11+СВЦЭМ!$D$10+'СЕТ СН'!$I$6-'СЕТ СН'!$I$23</f>
        <v>1580.0543927899998</v>
      </c>
      <c r="I132" s="36">
        <f>SUMIFS(СВЦЭМ!$D$33:$D$776,СВЦЭМ!$A$33:$A$776,$A132,СВЦЭМ!$B$33:$B$776,I$119)+'СЕТ СН'!$I$11+СВЦЭМ!$D$10+'СЕТ СН'!$I$6-'СЕТ СН'!$I$23</f>
        <v>1523.24977197</v>
      </c>
      <c r="J132" s="36">
        <f>SUMIFS(СВЦЭМ!$D$33:$D$776,СВЦЭМ!$A$33:$A$776,$A132,СВЦЭМ!$B$33:$B$776,J$119)+'СЕТ СН'!$I$11+СВЦЭМ!$D$10+'СЕТ СН'!$I$6-'СЕТ СН'!$I$23</f>
        <v>1452.03653639</v>
      </c>
      <c r="K132" s="36">
        <f>SUMIFS(СВЦЭМ!$D$33:$D$776,СВЦЭМ!$A$33:$A$776,$A132,СВЦЭМ!$B$33:$B$776,K$119)+'СЕТ СН'!$I$11+СВЦЭМ!$D$10+'СЕТ СН'!$I$6-'СЕТ СН'!$I$23</f>
        <v>1428.2788663700001</v>
      </c>
      <c r="L132" s="36">
        <f>SUMIFS(СВЦЭМ!$D$33:$D$776,СВЦЭМ!$A$33:$A$776,$A132,СВЦЭМ!$B$33:$B$776,L$119)+'СЕТ СН'!$I$11+СВЦЭМ!$D$10+'СЕТ СН'!$I$6-'СЕТ СН'!$I$23</f>
        <v>1418.61515775</v>
      </c>
      <c r="M132" s="36">
        <f>SUMIFS(СВЦЭМ!$D$33:$D$776,СВЦЭМ!$A$33:$A$776,$A132,СВЦЭМ!$B$33:$B$776,M$119)+'СЕТ СН'!$I$11+СВЦЭМ!$D$10+'СЕТ СН'!$I$6-'СЕТ СН'!$I$23</f>
        <v>1415.0239420600001</v>
      </c>
      <c r="N132" s="36">
        <f>SUMIFS(СВЦЭМ!$D$33:$D$776,СВЦЭМ!$A$33:$A$776,$A132,СВЦЭМ!$B$33:$B$776,N$119)+'СЕТ СН'!$I$11+СВЦЭМ!$D$10+'СЕТ СН'!$I$6-'СЕТ СН'!$I$23</f>
        <v>1428.37237039</v>
      </c>
      <c r="O132" s="36">
        <f>SUMIFS(СВЦЭМ!$D$33:$D$776,СВЦЭМ!$A$33:$A$776,$A132,СВЦЭМ!$B$33:$B$776,O$119)+'СЕТ СН'!$I$11+СВЦЭМ!$D$10+'СЕТ СН'!$I$6-'СЕТ СН'!$I$23</f>
        <v>1427.47630112</v>
      </c>
      <c r="P132" s="36">
        <f>SUMIFS(СВЦЭМ!$D$33:$D$776,СВЦЭМ!$A$33:$A$776,$A132,СВЦЭМ!$B$33:$B$776,P$119)+'СЕТ СН'!$I$11+СВЦЭМ!$D$10+'СЕТ СН'!$I$6-'СЕТ СН'!$I$23</f>
        <v>1433.7353872600002</v>
      </c>
      <c r="Q132" s="36">
        <f>SUMIFS(СВЦЭМ!$D$33:$D$776,СВЦЭМ!$A$33:$A$776,$A132,СВЦЭМ!$B$33:$B$776,Q$119)+'СЕТ СН'!$I$11+СВЦЭМ!$D$10+'СЕТ СН'!$I$6-'СЕТ СН'!$I$23</f>
        <v>1437.9749056800001</v>
      </c>
      <c r="R132" s="36">
        <f>SUMIFS(СВЦЭМ!$D$33:$D$776,СВЦЭМ!$A$33:$A$776,$A132,СВЦЭМ!$B$33:$B$776,R$119)+'СЕТ СН'!$I$11+СВЦЭМ!$D$10+'СЕТ СН'!$I$6-'СЕТ СН'!$I$23</f>
        <v>1448.7456796700001</v>
      </c>
      <c r="S132" s="36">
        <f>SUMIFS(СВЦЭМ!$D$33:$D$776,СВЦЭМ!$A$33:$A$776,$A132,СВЦЭМ!$B$33:$B$776,S$119)+'СЕТ СН'!$I$11+СВЦЭМ!$D$10+'СЕТ СН'!$I$6-'СЕТ СН'!$I$23</f>
        <v>1446.1915869300001</v>
      </c>
      <c r="T132" s="36">
        <f>SUMIFS(СВЦЭМ!$D$33:$D$776,СВЦЭМ!$A$33:$A$776,$A132,СВЦЭМ!$B$33:$B$776,T$119)+'СЕТ СН'!$I$11+СВЦЭМ!$D$10+'СЕТ СН'!$I$6-'СЕТ СН'!$I$23</f>
        <v>1441.98299004</v>
      </c>
      <c r="U132" s="36">
        <f>SUMIFS(СВЦЭМ!$D$33:$D$776,СВЦЭМ!$A$33:$A$776,$A132,СВЦЭМ!$B$33:$B$776,U$119)+'СЕТ СН'!$I$11+СВЦЭМ!$D$10+'СЕТ СН'!$I$6-'СЕТ СН'!$I$23</f>
        <v>1442.39471471</v>
      </c>
      <c r="V132" s="36">
        <f>SUMIFS(СВЦЭМ!$D$33:$D$776,СВЦЭМ!$A$33:$A$776,$A132,СВЦЭМ!$B$33:$B$776,V$119)+'СЕТ СН'!$I$11+СВЦЭМ!$D$10+'СЕТ СН'!$I$6-'СЕТ СН'!$I$23</f>
        <v>1430.2216753299999</v>
      </c>
      <c r="W132" s="36">
        <f>SUMIFS(СВЦЭМ!$D$33:$D$776,СВЦЭМ!$A$33:$A$776,$A132,СВЦЭМ!$B$33:$B$776,W$119)+'СЕТ СН'!$I$11+СВЦЭМ!$D$10+'СЕТ СН'!$I$6-'СЕТ СН'!$I$23</f>
        <v>1425.0437431300002</v>
      </c>
      <c r="X132" s="36">
        <f>SUMIFS(СВЦЭМ!$D$33:$D$776,СВЦЭМ!$A$33:$A$776,$A132,СВЦЭМ!$B$33:$B$776,X$119)+'СЕТ СН'!$I$11+СВЦЭМ!$D$10+'СЕТ СН'!$I$6-'СЕТ СН'!$I$23</f>
        <v>1433.7584465899999</v>
      </c>
      <c r="Y132" s="36">
        <f>SUMIFS(СВЦЭМ!$D$33:$D$776,СВЦЭМ!$A$33:$A$776,$A132,СВЦЭМ!$B$33:$B$776,Y$119)+'СЕТ СН'!$I$11+СВЦЭМ!$D$10+'СЕТ СН'!$I$6-'СЕТ СН'!$I$23</f>
        <v>1468.1051868</v>
      </c>
    </row>
    <row r="133" spans="1:25" ht="15.75" x14ac:dyDescent="0.2">
      <c r="A133" s="35">
        <f t="shared" si="3"/>
        <v>43935</v>
      </c>
      <c r="B133" s="36">
        <f>SUMIFS(СВЦЭМ!$D$33:$D$776,СВЦЭМ!$A$33:$A$776,$A133,СВЦЭМ!$B$33:$B$776,B$119)+'СЕТ СН'!$I$11+СВЦЭМ!$D$10+'СЕТ СН'!$I$6-'СЕТ СН'!$I$23</f>
        <v>1505.1553097599999</v>
      </c>
      <c r="C133" s="36">
        <f>SUMIFS(СВЦЭМ!$D$33:$D$776,СВЦЭМ!$A$33:$A$776,$A133,СВЦЭМ!$B$33:$B$776,C$119)+'СЕТ СН'!$I$11+СВЦЭМ!$D$10+'СЕТ СН'!$I$6-'СЕТ СН'!$I$23</f>
        <v>1534.86488637</v>
      </c>
      <c r="D133" s="36">
        <f>SUMIFS(СВЦЭМ!$D$33:$D$776,СВЦЭМ!$A$33:$A$776,$A133,СВЦЭМ!$B$33:$B$776,D$119)+'СЕТ СН'!$I$11+СВЦЭМ!$D$10+'СЕТ СН'!$I$6-'СЕТ СН'!$I$23</f>
        <v>1562.7417114599998</v>
      </c>
      <c r="E133" s="36">
        <f>SUMIFS(СВЦЭМ!$D$33:$D$776,СВЦЭМ!$A$33:$A$776,$A133,СВЦЭМ!$B$33:$B$776,E$119)+'СЕТ СН'!$I$11+СВЦЭМ!$D$10+'СЕТ СН'!$I$6-'СЕТ СН'!$I$23</f>
        <v>1580.3869117899999</v>
      </c>
      <c r="F133" s="36">
        <f>SUMIFS(СВЦЭМ!$D$33:$D$776,СВЦЭМ!$A$33:$A$776,$A133,СВЦЭМ!$B$33:$B$776,F$119)+'СЕТ СН'!$I$11+СВЦЭМ!$D$10+'СЕТ СН'!$I$6-'СЕТ СН'!$I$23</f>
        <v>1593.4076094100001</v>
      </c>
      <c r="G133" s="36">
        <f>SUMIFS(СВЦЭМ!$D$33:$D$776,СВЦЭМ!$A$33:$A$776,$A133,СВЦЭМ!$B$33:$B$776,G$119)+'СЕТ СН'!$I$11+СВЦЭМ!$D$10+'СЕТ СН'!$I$6-'СЕТ СН'!$I$23</f>
        <v>1588.7985684</v>
      </c>
      <c r="H133" s="36">
        <f>SUMIFS(СВЦЭМ!$D$33:$D$776,СВЦЭМ!$A$33:$A$776,$A133,СВЦЭМ!$B$33:$B$776,H$119)+'СЕТ СН'!$I$11+СВЦЭМ!$D$10+'СЕТ СН'!$I$6-'СЕТ СН'!$I$23</f>
        <v>1603.5970882299998</v>
      </c>
      <c r="I133" s="36">
        <f>SUMIFS(СВЦЭМ!$D$33:$D$776,СВЦЭМ!$A$33:$A$776,$A133,СВЦЭМ!$B$33:$B$776,I$119)+'СЕТ СН'!$I$11+СВЦЭМ!$D$10+'СЕТ СН'!$I$6-'СЕТ СН'!$I$23</f>
        <v>1631.3844228299999</v>
      </c>
      <c r="J133" s="36">
        <f>SUMIFS(СВЦЭМ!$D$33:$D$776,СВЦЭМ!$A$33:$A$776,$A133,СВЦЭМ!$B$33:$B$776,J$119)+'СЕТ СН'!$I$11+СВЦЭМ!$D$10+'СЕТ СН'!$I$6-'СЕТ СН'!$I$23</f>
        <v>1578.66860013</v>
      </c>
      <c r="K133" s="36">
        <f>SUMIFS(СВЦЭМ!$D$33:$D$776,СВЦЭМ!$A$33:$A$776,$A133,СВЦЭМ!$B$33:$B$776,K$119)+'СЕТ СН'!$I$11+СВЦЭМ!$D$10+'СЕТ СН'!$I$6-'СЕТ СН'!$I$23</f>
        <v>1558.8960051600002</v>
      </c>
      <c r="L133" s="36">
        <f>SUMIFS(СВЦЭМ!$D$33:$D$776,СВЦЭМ!$A$33:$A$776,$A133,СВЦЭМ!$B$33:$B$776,L$119)+'СЕТ СН'!$I$11+СВЦЭМ!$D$10+'СЕТ СН'!$I$6-'СЕТ СН'!$I$23</f>
        <v>1550.0308501099998</v>
      </c>
      <c r="M133" s="36">
        <f>SUMIFS(СВЦЭМ!$D$33:$D$776,СВЦЭМ!$A$33:$A$776,$A133,СВЦЭМ!$B$33:$B$776,M$119)+'СЕТ СН'!$I$11+СВЦЭМ!$D$10+'СЕТ СН'!$I$6-'СЕТ СН'!$I$23</f>
        <v>1554.2438672399999</v>
      </c>
      <c r="N133" s="36">
        <f>SUMIFS(СВЦЭМ!$D$33:$D$776,СВЦЭМ!$A$33:$A$776,$A133,СВЦЭМ!$B$33:$B$776,N$119)+'СЕТ СН'!$I$11+СВЦЭМ!$D$10+'СЕТ СН'!$I$6-'СЕТ СН'!$I$23</f>
        <v>1552.9298325599998</v>
      </c>
      <c r="O133" s="36">
        <f>SUMIFS(СВЦЭМ!$D$33:$D$776,СВЦЭМ!$A$33:$A$776,$A133,СВЦЭМ!$B$33:$B$776,O$119)+'СЕТ СН'!$I$11+СВЦЭМ!$D$10+'СЕТ СН'!$I$6-'СЕТ СН'!$I$23</f>
        <v>1520.2081816899999</v>
      </c>
      <c r="P133" s="36">
        <f>SUMIFS(СВЦЭМ!$D$33:$D$776,СВЦЭМ!$A$33:$A$776,$A133,СВЦЭМ!$B$33:$B$776,P$119)+'СЕТ СН'!$I$11+СВЦЭМ!$D$10+'СЕТ СН'!$I$6-'СЕТ СН'!$I$23</f>
        <v>1524.4384824499998</v>
      </c>
      <c r="Q133" s="36">
        <f>SUMIFS(СВЦЭМ!$D$33:$D$776,СВЦЭМ!$A$33:$A$776,$A133,СВЦЭМ!$B$33:$B$776,Q$119)+'СЕТ СН'!$I$11+СВЦЭМ!$D$10+'СЕТ СН'!$I$6-'СЕТ СН'!$I$23</f>
        <v>1538.59422636</v>
      </c>
      <c r="R133" s="36">
        <f>SUMIFS(СВЦЭМ!$D$33:$D$776,СВЦЭМ!$A$33:$A$776,$A133,СВЦЭМ!$B$33:$B$776,R$119)+'СЕТ СН'!$I$11+СВЦЭМ!$D$10+'СЕТ СН'!$I$6-'СЕТ СН'!$I$23</f>
        <v>1568.4327436499998</v>
      </c>
      <c r="S133" s="36">
        <f>SUMIFS(СВЦЭМ!$D$33:$D$776,СВЦЭМ!$A$33:$A$776,$A133,СВЦЭМ!$B$33:$B$776,S$119)+'СЕТ СН'!$I$11+СВЦЭМ!$D$10+'СЕТ СН'!$I$6-'СЕТ СН'!$I$23</f>
        <v>1575.3798779899998</v>
      </c>
      <c r="T133" s="36">
        <f>SUMIFS(СВЦЭМ!$D$33:$D$776,СВЦЭМ!$A$33:$A$776,$A133,СВЦЭМ!$B$33:$B$776,T$119)+'СЕТ СН'!$I$11+СВЦЭМ!$D$10+'СЕТ СН'!$I$6-'СЕТ СН'!$I$23</f>
        <v>1544.7330108800002</v>
      </c>
      <c r="U133" s="36">
        <f>SUMIFS(СВЦЭМ!$D$33:$D$776,СВЦЭМ!$A$33:$A$776,$A133,СВЦЭМ!$B$33:$B$776,U$119)+'СЕТ СН'!$I$11+СВЦЭМ!$D$10+'СЕТ СН'!$I$6-'СЕТ СН'!$I$23</f>
        <v>1522.5610648500001</v>
      </c>
      <c r="V133" s="36">
        <f>SUMIFS(СВЦЭМ!$D$33:$D$776,СВЦЭМ!$A$33:$A$776,$A133,СВЦЭМ!$B$33:$B$776,V$119)+'СЕТ СН'!$I$11+СВЦЭМ!$D$10+'СЕТ СН'!$I$6-'СЕТ СН'!$I$23</f>
        <v>1519.7639641400001</v>
      </c>
      <c r="W133" s="36">
        <f>SUMIFS(СВЦЭМ!$D$33:$D$776,СВЦЭМ!$A$33:$A$776,$A133,СВЦЭМ!$B$33:$B$776,W$119)+'СЕТ СН'!$I$11+СВЦЭМ!$D$10+'СЕТ СН'!$I$6-'СЕТ СН'!$I$23</f>
        <v>1511.8544148000001</v>
      </c>
      <c r="X133" s="36">
        <f>SUMIFS(СВЦЭМ!$D$33:$D$776,СВЦЭМ!$A$33:$A$776,$A133,СВЦЭМ!$B$33:$B$776,X$119)+'СЕТ СН'!$I$11+СВЦЭМ!$D$10+'СЕТ СН'!$I$6-'СЕТ СН'!$I$23</f>
        <v>1522.4052816799999</v>
      </c>
      <c r="Y133" s="36">
        <f>SUMIFS(СВЦЭМ!$D$33:$D$776,СВЦЭМ!$A$33:$A$776,$A133,СВЦЭМ!$B$33:$B$776,Y$119)+'СЕТ СН'!$I$11+СВЦЭМ!$D$10+'СЕТ СН'!$I$6-'СЕТ СН'!$I$23</f>
        <v>1540.03556493</v>
      </c>
    </row>
    <row r="134" spans="1:25" ht="15.75" x14ac:dyDescent="0.2">
      <c r="A134" s="35">
        <f t="shared" si="3"/>
        <v>43936</v>
      </c>
      <c r="B134" s="36">
        <f>SUMIFS(СВЦЭМ!$D$33:$D$776,СВЦЭМ!$A$33:$A$776,$A134,СВЦЭМ!$B$33:$B$776,B$119)+'СЕТ СН'!$I$11+СВЦЭМ!$D$10+'СЕТ СН'!$I$6-'СЕТ СН'!$I$23</f>
        <v>1588.0867260199998</v>
      </c>
      <c r="C134" s="36">
        <f>SUMIFS(СВЦЭМ!$D$33:$D$776,СВЦЭМ!$A$33:$A$776,$A134,СВЦЭМ!$B$33:$B$776,C$119)+'СЕТ СН'!$I$11+СВЦЭМ!$D$10+'СЕТ СН'!$I$6-'СЕТ СН'!$I$23</f>
        <v>1606.8020498400001</v>
      </c>
      <c r="D134" s="36">
        <f>SUMIFS(СВЦЭМ!$D$33:$D$776,СВЦЭМ!$A$33:$A$776,$A134,СВЦЭМ!$B$33:$B$776,D$119)+'СЕТ СН'!$I$11+СВЦЭМ!$D$10+'СЕТ СН'!$I$6-'СЕТ СН'!$I$23</f>
        <v>1608.6169010200001</v>
      </c>
      <c r="E134" s="36">
        <f>SUMIFS(СВЦЭМ!$D$33:$D$776,СВЦЭМ!$A$33:$A$776,$A134,СВЦЭМ!$B$33:$B$776,E$119)+'СЕТ СН'!$I$11+СВЦЭМ!$D$10+'СЕТ СН'!$I$6-'СЕТ СН'!$I$23</f>
        <v>1602.3174475699998</v>
      </c>
      <c r="F134" s="36">
        <f>SUMIFS(СВЦЭМ!$D$33:$D$776,СВЦЭМ!$A$33:$A$776,$A134,СВЦЭМ!$B$33:$B$776,F$119)+'СЕТ СН'!$I$11+СВЦЭМ!$D$10+'СЕТ СН'!$I$6-'СЕТ СН'!$I$23</f>
        <v>1598.9681510099999</v>
      </c>
      <c r="G134" s="36">
        <f>SUMIFS(СВЦЭМ!$D$33:$D$776,СВЦЭМ!$A$33:$A$776,$A134,СВЦЭМ!$B$33:$B$776,G$119)+'СЕТ СН'!$I$11+СВЦЭМ!$D$10+'СЕТ СН'!$I$6-'СЕТ СН'!$I$23</f>
        <v>1597.4994562500001</v>
      </c>
      <c r="H134" s="36">
        <f>SUMIFS(СВЦЭМ!$D$33:$D$776,СВЦЭМ!$A$33:$A$776,$A134,СВЦЭМ!$B$33:$B$776,H$119)+'СЕТ СН'!$I$11+СВЦЭМ!$D$10+'СЕТ СН'!$I$6-'СЕТ СН'!$I$23</f>
        <v>1586.3042956300001</v>
      </c>
      <c r="I134" s="36">
        <f>SUMIFS(СВЦЭМ!$D$33:$D$776,СВЦЭМ!$A$33:$A$776,$A134,СВЦЭМ!$B$33:$B$776,I$119)+'СЕТ СН'!$I$11+СВЦЭМ!$D$10+'СЕТ СН'!$I$6-'СЕТ СН'!$I$23</f>
        <v>1571.8098267999999</v>
      </c>
      <c r="J134" s="36">
        <f>SUMIFS(СВЦЭМ!$D$33:$D$776,СВЦЭМ!$A$33:$A$776,$A134,СВЦЭМ!$B$33:$B$776,J$119)+'СЕТ СН'!$I$11+СВЦЭМ!$D$10+'СЕТ СН'!$I$6-'СЕТ СН'!$I$23</f>
        <v>1506.4260553700001</v>
      </c>
      <c r="K134" s="36">
        <f>SUMIFS(СВЦЭМ!$D$33:$D$776,СВЦЭМ!$A$33:$A$776,$A134,СВЦЭМ!$B$33:$B$776,K$119)+'СЕТ СН'!$I$11+СВЦЭМ!$D$10+'СЕТ СН'!$I$6-'СЕТ СН'!$I$23</f>
        <v>1474.37220213</v>
      </c>
      <c r="L134" s="36">
        <f>SUMIFS(СВЦЭМ!$D$33:$D$776,СВЦЭМ!$A$33:$A$776,$A134,СВЦЭМ!$B$33:$B$776,L$119)+'СЕТ СН'!$I$11+СВЦЭМ!$D$10+'СЕТ СН'!$I$6-'СЕТ СН'!$I$23</f>
        <v>1477.1333042700001</v>
      </c>
      <c r="M134" s="36">
        <f>SUMIFS(СВЦЭМ!$D$33:$D$776,СВЦЭМ!$A$33:$A$776,$A134,СВЦЭМ!$B$33:$B$776,M$119)+'СЕТ СН'!$I$11+СВЦЭМ!$D$10+'СЕТ СН'!$I$6-'СЕТ СН'!$I$23</f>
        <v>1485.0336104500002</v>
      </c>
      <c r="N134" s="36">
        <f>SUMIFS(СВЦЭМ!$D$33:$D$776,СВЦЭМ!$A$33:$A$776,$A134,СВЦЭМ!$B$33:$B$776,N$119)+'СЕТ СН'!$I$11+СВЦЭМ!$D$10+'СЕТ СН'!$I$6-'СЕТ СН'!$I$23</f>
        <v>1480.1820870400002</v>
      </c>
      <c r="O134" s="36">
        <f>SUMIFS(СВЦЭМ!$D$33:$D$776,СВЦЭМ!$A$33:$A$776,$A134,СВЦЭМ!$B$33:$B$776,O$119)+'СЕТ СН'!$I$11+СВЦЭМ!$D$10+'СЕТ СН'!$I$6-'СЕТ СН'!$I$23</f>
        <v>1498.8277046600001</v>
      </c>
      <c r="P134" s="36">
        <f>SUMIFS(СВЦЭМ!$D$33:$D$776,СВЦЭМ!$A$33:$A$776,$A134,СВЦЭМ!$B$33:$B$776,P$119)+'СЕТ СН'!$I$11+СВЦЭМ!$D$10+'СЕТ СН'!$I$6-'СЕТ СН'!$I$23</f>
        <v>1500.7485466500002</v>
      </c>
      <c r="Q134" s="36">
        <f>SUMIFS(СВЦЭМ!$D$33:$D$776,СВЦЭМ!$A$33:$A$776,$A134,СВЦЭМ!$B$33:$B$776,Q$119)+'СЕТ СН'!$I$11+СВЦЭМ!$D$10+'СЕТ СН'!$I$6-'СЕТ СН'!$I$23</f>
        <v>1503.0329550000001</v>
      </c>
      <c r="R134" s="36">
        <f>SUMIFS(СВЦЭМ!$D$33:$D$776,СВЦЭМ!$A$33:$A$776,$A134,СВЦЭМ!$B$33:$B$776,R$119)+'СЕТ СН'!$I$11+СВЦЭМ!$D$10+'СЕТ СН'!$I$6-'СЕТ СН'!$I$23</f>
        <v>1501.69986049</v>
      </c>
      <c r="S134" s="36">
        <f>SUMIFS(СВЦЭМ!$D$33:$D$776,СВЦЭМ!$A$33:$A$776,$A134,СВЦЭМ!$B$33:$B$776,S$119)+'СЕТ СН'!$I$11+СВЦЭМ!$D$10+'СЕТ СН'!$I$6-'СЕТ СН'!$I$23</f>
        <v>1499.33060041</v>
      </c>
      <c r="T134" s="36">
        <f>SUMIFS(СВЦЭМ!$D$33:$D$776,СВЦЭМ!$A$33:$A$776,$A134,СВЦЭМ!$B$33:$B$776,T$119)+'СЕТ СН'!$I$11+СВЦЭМ!$D$10+'СЕТ СН'!$I$6-'СЕТ СН'!$I$23</f>
        <v>1474.8623067100002</v>
      </c>
      <c r="U134" s="36">
        <f>SUMIFS(СВЦЭМ!$D$33:$D$776,СВЦЭМ!$A$33:$A$776,$A134,СВЦЭМ!$B$33:$B$776,U$119)+'СЕТ СН'!$I$11+СВЦЭМ!$D$10+'СЕТ СН'!$I$6-'СЕТ СН'!$I$23</f>
        <v>1448.8300119099999</v>
      </c>
      <c r="V134" s="36">
        <f>SUMIFS(СВЦЭМ!$D$33:$D$776,СВЦЭМ!$A$33:$A$776,$A134,СВЦЭМ!$B$33:$B$776,V$119)+'СЕТ СН'!$I$11+СВЦЭМ!$D$10+'СЕТ СН'!$I$6-'СЕТ СН'!$I$23</f>
        <v>1460.8411293600002</v>
      </c>
      <c r="W134" s="36">
        <f>SUMIFS(СВЦЭМ!$D$33:$D$776,СВЦЭМ!$A$33:$A$776,$A134,СВЦЭМ!$B$33:$B$776,W$119)+'СЕТ СН'!$I$11+СВЦЭМ!$D$10+'СЕТ СН'!$I$6-'СЕТ СН'!$I$23</f>
        <v>1462.7736053900001</v>
      </c>
      <c r="X134" s="36">
        <f>SUMIFS(СВЦЭМ!$D$33:$D$776,СВЦЭМ!$A$33:$A$776,$A134,СВЦЭМ!$B$33:$B$776,X$119)+'СЕТ СН'!$I$11+СВЦЭМ!$D$10+'СЕТ СН'!$I$6-'СЕТ СН'!$I$23</f>
        <v>1453.4222433899999</v>
      </c>
      <c r="Y134" s="36">
        <f>SUMIFS(СВЦЭМ!$D$33:$D$776,СВЦЭМ!$A$33:$A$776,$A134,СВЦЭМ!$B$33:$B$776,Y$119)+'СЕТ СН'!$I$11+СВЦЭМ!$D$10+'СЕТ СН'!$I$6-'СЕТ СН'!$I$23</f>
        <v>1488.5992427900001</v>
      </c>
    </row>
    <row r="135" spans="1:25" ht="15.75" x14ac:dyDescent="0.2">
      <c r="A135" s="35">
        <f t="shared" si="3"/>
        <v>43937</v>
      </c>
      <c r="B135" s="36">
        <f>SUMIFS(СВЦЭМ!$D$33:$D$776,СВЦЭМ!$A$33:$A$776,$A135,СВЦЭМ!$B$33:$B$776,B$119)+'СЕТ СН'!$I$11+СВЦЭМ!$D$10+'СЕТ СН'!$I$6-'СЕТ СН'!$I$23</f>
        <v>1448.9672708500002</v>
      </c>
      <c r="C135" s="36">
        <f>SUMIFS(СВЦЭМ!$D$33:$D$776,СВЦЭМ!$A$33:$A$776,$A135,СВЦЭМ!$B$33:$B$776,C$119)+'СЕТ СН'!$I$11+СВЦЭМ!$D$10+'СЕТ СН'!$I$6-'СЕТ СН'!$I$23</f>
        <v>1473.1426244700001</v>
      </c>
      <c r="D135" s="36">
        <f>SUMIFS(СВЦЭМ!$D$33:$D$776,СВЦЭМ!$A$33:$A$776,$A135,СВЦЭМ!$B$33:$B$776,D$119)+'СЕТ СН'!$I$11+СВЦЭМ!$D$10+'СЕТ СН'!$I$6-'СЕТ СН'!$I$23</f>
        <v>1495.2817850000001</v>
      </c>
      <c r="E135" s="36">
        <f>SUMIFS(СВЦЭМ!$D$33:$D$776,СВЦЭМ!$A$33:$A$776,$A135,СВЦЭМ!$B$33:$B$776,E$119)+'СЕТ СН'!$I$11+СВЦЭМ!$D$10+'СЕТ СН'!$I$6-'СЕТ СН'!$I$23</f>
        <v>1511.7046370200001</v>
      </c>
      <c r="F135" s="36">
        <f>SUMIFS(СВЦЭМ!$D$33:$D$776,СВЦЭМ!$A$33:$A$776,$A135,СВЦЭМ!$B$33:$B$776,F$119)+'СЕТ СН'!$I$11+СВЦЭМ!$D$10+'СЕТ СН'!$I$6-'СЕТ СН'!$I$23</f>
        <v>1511.2011711999999</v>
      </c>
      <c r="G135" s="36">
        <f>SUMIFS(СВЦЭМ!$D$33:$D$776,СВЦЭМ!$A$33:$A$776,$A135,СВЦЭМ!$B$33:$B$776,G$119)+'СЕТ СН'!$I$11+СВЦЭМ!$D$10+'СЕТ СН'!$I$6-'СЕТ СН'!$I$23</f>
        <v>1499.5940179700001</v>
      </c>
      <c r="H135" s="36">
        <f>SUMIFS(СВЦЭМ!$D$33:$D$776,СВЦЭМ!$A$33:$A$776,$A135,СВЦЭМ!$B$33:$B$776,H$119)+'СЕТ СН'!$I$11+СВЦЭМ!$D$10+'СЕТ СН'!$I$6-'СЕТ СН'!$I$23</f>
        <v>1473.4056440600002</v>
      </c>
      <c r="I135" s="36">
        <f>SUMIFS(СВЦЭМ!$D$33:$D$776,СВЦЭМ!$A$33:$A$776,$A135,СВЦЭМ!$B$33:$B$776,I$119)+'СЕТ СН'!$I$11+СВЦЭМ!$D$10+'СЕТ СН'!$I$6-'СЕТ СН'!$I$23</f>
        <v>1444.9937821000001</v>
      </c>
      <c r="J135" s="36">
        <f>SUMIFS(СВЦЭМ!$D$33:$D$776,СВЦЭМ!$A$33:$A$776,$A135,СВЦЭМ!$B$33:$B$776,J$119)+'СЕТ СН'!$I$11+СВЦЭМ!$D$10+'СЕТ СН'!$I$6-'СЕТ СН'!$I$23</f>
        <v>1409.4542646</v>
      </c>
      <c r="K135" s="36">
        <f>SUMIFS(СВЦЭМ!$D$33:$D$776,СВЦЭМ!$A$33:$A$776,$A135,СВЦЭМ!$B$33:$B$776,K$119)+'СЕТ СН'!$I$11+СВЦЭМ!$D$10+'СЕТ СН'!$I$6-'СЕТ СН'!$I$23</f>
        <v>1426.1528474900001</v>
      </c>
      <c r="L135" s="36">
        <f>SUMIFS(СВЦЭМ!$D$33:$D$776,СВЦЭМ!$A$33:$A$776,$A135,СВЦЭМ!$B$33:$B$776,L$119)+'СЕТ СН'!$I$11+СВЦЭМ!$D$10+'СЕТ СН'!$I$6-'СЕТ СН'!$I$23</f>
        <v>1420.82552837</v>
      </c>
      <c r="M135" s="36">
        <f>SUMIFS(СВЦЭМ!$D$33:$D$776,СВЦЭМ!$A$33:$A$776,$A135,СВЦЭМ!$B$33:$B$776,M$119)+'СЕТ СН'!$I$11+СВЦЭМ!$D$10+'СЕТ СН'!$I$6-'СЕТ СН'!$I$23</f>
        <v>1412.4797803700001</v>
      </c>
      <c r="N135" s="36">
        <f>SUMIFS(СВЦЭМ!$D$33:$D$776,СВЦЭМ!$A$33:$A$776,$A135,СВЦЭМ!$B$33:$B$776,N$119)+'СЕТ СН'!$I$11+СВЦЭМ!$D$10+'СЕТ СН'!$I$6-'СЕТ СН'!$I$23</f>
        <v>1404.05296649</v>
      </c>
      <c r="O135" s="36">
        <f>SUMIFS(СВЦЭМ!$D$33:$D$776,СВЦЭМ!$A$33:$A$776,$A135,СВЦЭМ!$B$33:$B$776,O$119)+'СЕТ СН'!$I$11+СВЦЭМ!$D$10+'СЕТ СН'!$I$6-'СЕТ СН'!$I$23</f>
        <v>1410.7728790400001</v>
      </c>
      <c r="P135" s="36">
        <f>SUMIFS(СВЦЭМ!$D$33:$D$776,СВЦЭМ!$A$33:$A$776,$A135,СВЦЭМ!$B$33:$B$776,P$119)+'СЕТ СН'!$I$11+СВЦЭМ!$D$10+'СЕТ СН'!$I$6-'СЕТ СН'!$I$23</f>
        <v>1414.5353340400002</v>
      </c>
      <c r="Q135" s="36">
        <f>SUMIFS(СВЦЭМ!$D$33:$D$776,СВЦЭМ!$A$33:$A$776,$A135,СВЦЭМ!$B$33:$B$776,Q$119)+'СЕТ СН'!$I$11+СВЦЭМ!$D$10+'СЕТ СН'!$I$6-'СЕТ СН'!$I$23</f>
        <v>1407.1853303100002</v>
      </c>
      <c r="R135" s="36">
        <f>SUMIFS(СВЦЭМ!$D$33:$D$776,СВЦЭМ!$A$33:$A$776,$A135,СВЦЭМ!$B$33:$B$776,R$119)+'СЕТ СН'!$I$11+СВЦЭМ!$D$10+'СЕТ СН'!$I$6-'СЕТ СН'!$I$23</f>
        <v>1401.23209711</v>
      </c>
      <c r="S135" s="36">
        <f>SUMIFS(СВЦЭМ!$D$33:$D$776,СВЦЭМ!$A$33:$A$776,$A135,СВЦЭМ!$B$33:$B$776,S$119)+'СЕТ СН'!$I$11+СВЦЭМ!$D$10+'СЕТ СН'!$I$6-'СЕТ СН'!$I$23</f>
        <v>1397.7349885200001</v>
      </c>
      <c r="T135" s="36">
        <f>SUMIFS(СВЦЭМ!$D$33:$D$776,СВЦЭМ!$A$33:$A$776,$A135,СВЦЭМ!$B$33:$B$776,T$119)+'СЕТ СН'!$I$11+СВЦЭМ!$D$10+'СЕТ СН'!$I$6-'СЕТ СН'!$I$23</f>
        <v>1391.0234985000002</v>
      </c>
      <c r="U135" s="36">
        <f>SUMIFS(СВЦЭМ!$D$33:$D$776,СВЦЭМ!$A$33:$A$776,$A135,СВЦЭМ!$B$33:$B$776,U$119)+'СЕТ СН'!$I$11+СВЦЭМ!$D$10+'СЕТ СН'!$I$6-'СЕТ СН'!$I$23</f>
        <v>1378.06028887</v>
      </c>
      <c r="V135" s="36">
        <f>SUMIFS(СВЦЭМ!$D$33:$D$776,СВЦЭМ!$A$33:$A$776,$A135,СВЦЭМ!$B$33:$B$776,V$119)+'СЕТ СН'!$I$11+СВЦЭМ!$D$10+'СЕТ СН'!$I$6-'СЕТ СН'!$I$23</f>
        <v>1361.9898400699999</v>
      </c>
      <c r="W135" s="36">
        <f>SUMIFS(СВЦЭМ!$D$33:$D$776,СВЦЭМ!$A$33:$A$776,$A135,СВЦЭМ!$B$33:$B$776,W$119)+'СЕТ СН'!$I$11+СВЦЭМ!$D$10+'СЕТ СН'!$I$6-'СЕТ СН'!$I$23</f>
        <v>1371.0791249700001</v>
      </c>
      <c r="X135" s="36">
        <f>SUMIFS(СВЦЭМ!$D$33:$D$776,СВЦЭМ!$A$33:$A$776,$A135,СВЦЭМ!$B$33:$B$776,X$119)+'СЕТ СН'!$I$11+СВЦЭМ!$D$10+'СЕТ СН'!$I$6-'СЕТ СН'!$I$23</f>
        <v>1385.23673057</v>
      </c>
      <c r="Y135" s="36">
        <f>SUMIFS(СВЦЭМ!$D$33:$D$776,СВЦЭМ!$A$33:$A$776,$A135,СВЦЭМ!$B$33:$B$776,Y$119)+'СЕТ СН'!$I$11+СВЦЭМ!$D$10+'СЕТ СН'!$I$6-'СЕТ СН'!$I$23</f>
        <v>1400.1054256299999</v>
      </c>
    </row>
    <row r="136" spans="1:25" ht="15.75" x14ac:dyDescent="0.2">
      <c r="A136" s="35">
        <f t="shared" si="3"/>
        <v>43938</v>
      </c>
      <c r="B136" s="36">
        <f>SUMIFS(СВЦЭМ!$D$33:$D$776,СВЦЭМ!$A$33:$A$776,$A136,СВЦЭМ!$B$33:$B$776,B$119)+'СЕТ СН'!$I$11+СВЦЭМ!$D$10+'СЕТ СН'!$I$6-'СЕТ СН'!$I$23</f>
        <v>1490.0944603100002</v>
      </c>
      <c r="C136" s="36">
        <f>SUMIFS(СВЦЭМ!$D$33:$D$776,СВЦЭМ!$A$33:$A$776,$A136,СВЦЭМ!$B$33:$B$776,C$119)+'СЕТ СН'!$I$11+СВЦЭМ!$D$10+'СЕТ СН'!$I$6-'СЕТ СН'!$I$23</f>
        <v>1505.1710386100001</v>
      </c>
      <c r="D136" s="36">
        <f>SUMIFS(СВЦЭМ!$D$33:$D$776,СВЦЭМ!$A$33:$A$776,$A136,СВЦЭМ!$B$33:$B$776,D$119)+'СЕТ СН'!$I$11+СВЦЭМ!$D$10+'СЕТ СН'!$I$6-'СЕТ СН'!$I$23</f>
        <v>1529.0929741</v>
      </c>
      <c r="E136" s="36">
        <f>SUMIFS(СВЦЭМ!$D$33:$D$776,СВЦЭМ!$A$33:$A$776,$A136,СВЦЭМ!$B$33:$B$776,E$119)+'СЕТ СН'!$I$11+СВЦЭМ!$D$10+'СЕТ СН'!$I$6-'СЕТ СН'!$I$23</f>
        <v>1550.5384079300002</v>
      </c>
      <c r="F136" s="36">
        <f>SUMIFS(СВЦЭМ!$D$33:$D$776,СВЦЭМ!$A$33:$A$776,$A136,СВЦЭМ!$B$33:$B$776,F$119)+'СЕТ СН'!$I$11+СВЦЭМ!$D$10+'СЕТ СН'!$I$6-'СЕТ СН'!$I$23</f>
        <v>1548.7075813000001</v>
      </c>
      <c r="G136" s="36">
        <f>SUMIFS(СВЦЭМ!$D$33:$D$776,СВЦЭМ!$A$33:$A$776,$A136,СВЦЭМ!$B$33:$B$776,G$119)+'СЕТ СН'!$I$11+СВЦЭМ!$D$10+'СЕТ СН'!$I$6-'СЕТ СН'!$I$23</f>
        <v>1527.8319548899999</v>
      </c>
      <c r="H136" s="36">
        <f>SUMIFS(СВЦЭМ!$D$33:$D$776,СВЦЭМ!$A$33:$A$776,$A136,СВЦЭМ!$B$33:$B$776,H$119)+'СЕТ СН'!$I$11+СВЦЭМ!$D$10+'СЕТ СН'!$I$6-'СЕТ СН'!$I$23</f>
        <v>1495.4972784000001</v>
      </c>
      <c r="I136" s="36">
        <f>SUMIFS(СВЦЭМ!$D$33:$D$776,СВЦЭМ!$A$33:$A$776,$A136,СВЦЭМ!$B$33:$B$776,I$119)+'СЕТ СН'!$I$11+СВЦЭМ!$D$10+'СЕТ СН'!$I$6-'СЕТ СН'!$I$23</f>
        <v>1460.0921831400001</v>
      </c>
      <c r="J136" s="36">
        <f>SUMIFS(СВЦЭМ!$D$33:$D$776,СВЦЭМ!$A$33:$A$776,$A136,СВЦЭМ!$B$33:$B$776,J$119)+'СЕТ СН'!$I$11+СВЦЭМ!$D$10+'СЕТ СН'!$I$6-'СЕТ СН'!$I$23</f>
        <v>1395.0741758600002</v>
      </c>
      <c r="K136" s="36">
        <f>SUMIFS(СВЦЭМ!$D$33:$D$776,СВЦЭМ!$A$33:$A$776,$A136,СВЦЭМ!$B$33:$B$776,K$119)+'СЕТ СН'!$I$11+СВЦЭМ!$D$10+'СЕТ СН'!$I$6-'СЕТ СН'!$I$23</f>
        <v>1399.8268094700002</v>
      </c>
      <c r="L136" s="36">
        <f>SUMIFS(СВЦЭМ!$D$33:$D$776,СВЦЭМ!$A$33:$A$776,$A136,СВЦЭМ!$B$33:$B$776,L$119)+'СЕТ СН'!$I$11+СВЦЭМ!$D$10+'СЕТ СН'!$I$6-'СЕТ СН'!$I$23</f>
        <v>1395.8007488600001</v>
      </c>
      <c r="M136" s="36">
        <f>SUMIFS(СВЦЭМ!$D$33:$D$776,СВЦЭМ!$A$33:$A$776,$A136,СВЦЭМ!$B$33:$B$776,M$119)+'СЕТ СН'!$I$11+СВЦЭМ!$D$10+'СЕТ СН'!$I$6-'СЕТ СН'!$I$23</f>
        <v>1392.8883128800001</v>
      </c>
      <c r="N136" s="36">
        <f>SUMIFS(СВЦЭМ!$D$33:$D$776,СВЦЭМ!$A$33:$A$776,$A136,СВЦЭМ!$B$33:$B$776,N$119)+'СЕТ СН'!$I$11+СВЦЭМ!$D$10+'СЕТ СН'!$I$6-'СЕТ СН'!$I$23</f>
        <v>1391.54649526</v>
      </c>
      <c r="O136" s="36">
        <f>SUMIFS(СВЦЭМ!$D$33:$D$776,СВЦЭМ!$A$33:$A$776,$A136,СВЦЭМ!$B$33:$B$776,O$119)+'СЕТ СН'!$I$11+СВЦЭМ!$D$10+'СЕТ СН'!$I$6-'СЕТ СН'!$I$23</f>
        <v>1400.1314272499999</v>
      </c>
      <c r="P136" s="36">
        <f>SUMIFS(СВЦЭМ!$D$33:$D$776,СВЦЭМ!$A$33:$A$776,$A136,СВЦЭМ!$B$33:$B$776,P$119)+'СЕТ СН'!$I$11+СВЦЭМ!$D$10+'СЕТ СН'!$I$6-'СЕТ СН'!$I$23</f>
        <v>1410.8703289600001</v>
      </c>
      <c r="Q136" s="36">
        <f>SUMIFS(СВЦЭМ!$D$33:$D$776,СВЦЭМ!$A$33:$A$776,$A136,СВЦЭМ!$B$33:$B$776,Q$119)+'СЕТ СН'!$I$11+СВЦЭМ!$D$10+'СЕТ СН'!$I$6-'СЕТ СН'!$I$23</f>
        <v>1418.10943172</v>
      </c>
      <c r="R136" s="36">
        <f>SUMIFS(СВЦЭМ!$D$33:$D$776,СВЦЭМ!$A$33:$A$776,$A136,СВЦЭМ!$B$33:$B$776,R$119)+'СЕТ СН'!$I$11+СВЦЭМ!$D$10+'СЕТ СН'!$I$6-'СЕТ СН'!$I$23</f>
        <v>1414.8430678100001</v>
      </c>
      <c r="S136" s="36">
        <f>SUMIFS(СВЦЭМ!$D$33:$D$776,СВЦЭМ!$A$33:$A$776,$A136,СВЦЭМ!$B$33:$B$776,S$119)+'СЕТ СН'!$I$11+СВЦЭМ!$D$10+'СЕТ СН'!$I$6-'СЕТ СН'!$I$23</f>
        <v>1407.7733954099999</v>
      </c>
      <c r="T136" s="36">
        <f>SUMIFS(СВЦЭМ!$D$33:$D$776,СВЦЭМ!$A$33:$A$776,$A136,СВЦЭМ!$B$33:$B$776,T$119)+'СЕТ СН'!$I$11+СВЦЭМ!$D$10+'СЕТ СН'!$I$6-'СЕТ СН'!$I$23</f>
        <v>1388.55931814</v>
      </c>
      <c r="U136" s="36">
        <f>SUMIFS(СВЦЭМ!$D$33:$D$776,СВЦЭМ!$A$33:$A$776,$A136,СВЦЭМ!$B$33:$B$776,U$119)+'СЕТ СН'!$I$11+СВЦЭМ!$D$10+'СЕТ СН'!$I$6-'СЕТ СН'!$I$23</f>
        <v>1373.3559180699999</v>
      </c>
      <c r="V136" s="36">
        <f>SUMIFS(СВЦЭМ!$D$33:$D$776,СВЦЭМ!$A$33:$A$776,$A136,СВЦЭМ!$B$33:$B$776,V$119)+'СЕТ СН'!$I$11+СВЦЭМ!$D$10+'СЕТ СН'!$I$6-'СЕТ СН'!$I$23</f>
        <v>1383.8004359700001</v>
      </c>
      <c r="W136" s="36">
        <f>SUMIFS(СВЦЭМ!$D$33:$D$776,СВЦЭМ!$A$33:$A$776,$A136,СВЦЭМ!$B$33:$B$776,W$119)+'СЕТ СН'!$I$11+СВЦЭМ!$D$10+'СЕТ СН'!$I$6-'СЕТ СН'!$I$23</f>
        <v>1383.4619376300002</v>
      </c>
      <c r="X136" s="36">
        <f>SUMIFS(СВЦЭМ!$D$33:$D$776,СВЦЭМ!$A$33:$A$776,$A136,СВЦЭМ!$B$33:$B$776,X$119)+'СЕТ СН'!$I$11+СВЦЭМ!$D$10+'СЕТ СН'!$I$6-'СЕТ СН'!$I$23</f>
        <v>1390.9604220800002</v>
      </c>
      <c r="Y136" s="36">
        <f>SUMIFS(СВЦЭМ!$D$33:$D$776,СВЦЭМ!$A$33:$A$776,$A136,СВЦЭМ!$B$33:$B$776,Y$119)+'СЕТ СН'!$I$11+СВЦЭМ!$D$10+'СЕТ СН'!$I$6-'СЕТ СН'!$I$23</f>
        <v>1394.0003420500002</v>
      </c>
    </row>
    <row r="137" spans="1:25" ht="15.75" x14ac:dyDescent="0.2">
      <c r="A137" s="35">
        <f t="shared" si="3"/>
        <v>43939</v>
      </c>
      <c r="B137" s="36">
        <f>SUMIFS(СВЦЭМ!$D$33:$D$776,СВЦЭМ!$A$33:$A$776,$A137,СВЦЭМ!$B$33:$B$776,B$119)+'СЕТ СН'!$I$11+СВЦЭМ!$D$10+'СЕТ СН'!$I$6-'СЕТ СН'!$I$23</f>
        <v>1514.9321272900002</v>
      </c>
      <c r="C137" s="36">
        <f>SUMIFS(СВЦЭМ!$D$33:$D$776,СВЦЭМ!$A$33:$A$776,$A137,СВЦЭМ!$B$33:$B$776,C$119)+'СЕТ СН'!$I$11+СВЦЭМ!$D$10+'СЕТ СН'!$I$6-'СЕТ СН'!$I$23</f>
        <v>1561.3726864599998</v>
      </c>
      <c r="D137" s="36">
        <f>SUMIFS(СВЦЭМ!$D$33:$D$776,СВЦЭМ!$A$33:$A$776,$A137,СВЦЭМ!$B$33:$B$776,D$119)+'СЕТ СН'!$I$11+СВЦЭМ!$D$10+'СЕТ СН'!$I$6-'СЕТ СН'!$I$23</f>
        <v>1569.8833930299998</v>
      </c>
      <c r="E137" s="36">
        <f>SUMIFS(СВЦЭМ!$D$33:$D$776,СВЦЭМ!$A$33:$A$776,$A137,СВЦЭМ!$B$33:$B$776,E$119)+'СЕТ СН'!$I$11+СВЦЭМ!$D$10+'СЕТ СН'!$I$6-'СЕТ СН'!$I$23</f>
        <v>1581.9865838199999</v>
      </c>
      <c r="F137" s="36">
        <f>SUMIFS(СВЦЭМ!$D$33:$D$776,СВЦЭМ!$A$33:$A$776,$A137,СВЦЭМ!$B$33:$B$776,F$119)+'СЕТ СН'!$I$11+СВЦЭМ!$D$10+'СЕТ СН'!$I$6-'СЕТ СН'!$I$23</f>
        <v>1578.45068907</v>
      </c>
      <c r="G137" s="36">
        <f>SUMIFS(СВЦЭМ!$D$33:$D$776,СВЦЭМ!$A$33:$A$776,$A137,СВЦЭМ!$B$33:$B$776,G$119)+'СЕТ СН'!$I$11+СВЦЭМ!$D$10+'СЕТ СН'!$I$6-'СЕТ СН'!$I$23</f>
        <v>1579.3530233799997</v>
      </c>
      <c r="H137" s="36">
        <f>SUMIFS(СВЦЭМ!$D$33:$D$776,СВЦЭМ!$A$33:$A$776,$A137,СВЦЭМ!$B$33:$B$776,H$119)+'СЕТ СН'!$I$11+СВЦЭМ!$D$10+'СЕТ СН'!$I$6-'СЕТ СН'!$I$23</f>
        <v>1570.28888087</v>
      </c>
      <c r="I137" s="36">
        <f>SUMIFS(СВЦЭМ!$D$33:$D$776,СВЦЭМ!$A$33:$A$776,$A137,СВЦЭМ!$B$33:$B$776,I$119)+'СЕТ СН'!$I$11+СВЦЭМ!$D$10+'СЕТ СН'!$I$6-'СЕТ СН'!$I$23</f>
        <v>1537.0763715799999</v>
      </c>
      <c r="J137" s="36">
        <f>SUMIFS(СВЦЭМ!$D$33:$D$776,СВЦЭМ!$A$33:$A$776,$A137,СВЦЭМ!$B$33:$B$776,J$119)+'СЕТ СН'!$I$11+СВЦЭМ!$D$10+'СЕТ СН'!$I$6-'СЕТ СН'!$I$23</f>
        <v>1445.2827994300001</v>
      </c>
      <c r="K137" s="36">
        <f>SUMIFS(СВЦЭМ!$D$33:$D$776,СВЦЭМ!$A$33:$A$776,$A137,СВЦЭМ!$B$33:$B$776,K$119)+'СЕТ СН'!$I$11+СВЦЭМ!$D$10+'СЕТ СН'!$I$6-'СЕТ СН'!$I$23</f>
        <v>1431.0005585500001</v>
      </c>
      <c r="L137" s="36">
        <f>SUMIFS(СВЦЭМ!$D$33:$D$776,СВЦЭМ!$A$33:$A$776,$A137,СВЦЭМ!$B$33:$B$776,L$119)+'СЕТ СН'!$I$11+СВЦЭМ!$D$10+'СЕТ СН'!$I$6-'СЕТ СН'!$I$23</f>
        <v>1425.2225440000002</v>
      </c>
      <c r="M137" s="36">
        <f>SUMIFS(СВЦЭМ!$D$33:$D$776,СВЦЭМ!$A$33:$A$776,$A137,СВЦЭМ!$B$33:$B$776,M$119)+'СЕТ СН'!$I$11+СВЦЭМ!$D$10+'СЕТ СН'!$I$6-'СЕТ СН'!$I$23</f>
        <v>1421.8607982100002</v>
      </c>
      <c r="N137" s="36">
        <f>SUMIFS(СВЦЭМ!$D$33:$D$776,СВЦЭМ!$A$33:$A$776,$A137,СВЦЭМ!$B$33:$B$776,N$119)+'СЕТ СН'!$I$11+СВЦЭМ!$D$10+'СЕТ СН'!$I$6-'СЕТ СН'!$I$23</f>
        <v>1435.7666654300001</v>
      </c>
      <c r="O137" s="36">
        <f>SUMIFS(СВЦЭМ!$D$33:$D$776,СВЦЭМ!$A$33:$A$776,$A137,СВЦЭМ!$B$33:$B$776,O$119)+'СЕТ СН'!$I$11+СВЦЭМ!$D$10+'СЕТ СН'!$I$6-'СЕТ СН'!$I$23</f>
        <v>1456.4119288699999</v>
      </c>
      <c r="P137" s="36">
        <f>SUMIFS(СВЦЭМ!$D$33:$D$776,СВЦЭМ!$A$33:$A$776,$A137,СВЦЭМ!$B$33:$B$776,P$119)+'СЕТ СН'!$I$11+СВЦЭМ!$D$10+'СЕТ СН'!$I$6-'СЕТ СН'!$I$23</f>
        <v>1467.8346903900001</v>
      </c>
      <c r="Q137" s="36">
        <f>SUMIFS(СВЦЭМ!$D$33:$D$776,СВЦЭМ!$A$33:$A$776,$A137,СВЦЭМ!$B$33:$B$776,Q$119)+'СЕТ СН'!$I$11+СВЦЭМ!$D$10+'СЕТ СН'!$I$6-'СЕТ СН'!$I$23</f>
        <v>1475.5306274</v>
      </c>
      <c r="R137" s="36">
        <f>SUMIFS(СВЦЭМ!$D$33:$D$776,СВЦЭМ!$A$33:$A$776,$A137,СВЦЭМ!$B$33:$B$776,R$119)+'СЕТ СН'!$I$11+СВЦЭМ!$D$10+'СЕТ СН'!$I$6-'СЕТ СН'!$I$23</f>
        <v>1471.1446619600001</v>
      </c>
      <c r="S137" s="36">
        <f>SUMIFS(СВЦЭМ!$D$33:$D$776,СВЦЭМ!$A$33:$A$776,$A137,СВЦЭМ!$B$33:$B$776,S$119)+'СЕТ СН'!$I$11+СВЦЭМ!$D$10+'СЕТ СН'!$I$6-'СЕТ СН'!$I$23</f>
        <v>1464.9829991300001</v>
      </c>
      <c r="T137" s="36">
        <f>SUMIFS(СВЦЭМ!$D$33:$D$776,СВЦЭМ!$A$33:$A$776,$A137,СВЦЭМ!$B$33:$B$776,T$119)+'СЕТ СН'!$I$11+СВЦЭМ!$D$10+'СЕТ СН'!$I$6-'СЕТ СН'!$I$23</f>
        <v>1440.44135884</v>
      </c>
      <c r="U137" s="36">
        <f>SUMIFS(СВЦЭМ!$D$33:$D$776,СВЦЭМ!$A$33:$A$776,$A137,СВЦЭМ!$B$33:$B$776,U$119)+'СЕТ СН'!$I$11+СВЦЭМ!$D$10+'СЕТ СН'!$I$6-'СЕТ СН'!$I$23</f>
        <v>1403.07747393</v>
      </c>
      <c r="V137" s="36">
        <f>SUMIFS(СВЦЭМ!$D$33:$D$776,СВЦЭМ!$A$33:$A$776,$A137,СВЦЭМ!$B$33:$B$776,V$119)+'СЕТ СН'!$I$11+СВЦЭМ!$D$10+'СЕТ СН'!$I$6-'СЕТ СН'!$I$23</f>
        <v>1392.0148371600001</v>
      </c>
      <c r="W137" s="36">
        <f>SUMIFS(СВЦЭМ!$D$33:$D$776,СВЦЭМ!$A$33:$A$776,$A137,СВЦЭМ!$B$33:$B$776,W$119)+'СЕТ СН'!$I$11+СВЦЭМ!$D$10+'СЕТ СН'!$I$6-'СЕТ СН'!$I$23</f>
        <v>1407.2978432800001</v>
      </c>
      <c r="X137" s="36">
        <f>SUMIFS(СВЦЭМ!$D$33:$D$776,СВЦЭМ!$A$33:$A$776,$A137,СВЦЭМ!$B$33:$B$776,X$119)+'СЕТ СН'!$I$11+СВЦЭМ!$D$10+'СЕТ СН'!$I$6-'СЕТ СН'!$I$23</f>
        <v>1428.5861784600002</v>
      </c>
      <c r="Y137" s="36">
        <f>SUMIFS(СВЦЭМ!$D$33:$D$776,СВЦЭМ!$A$33:$A$776,$A137,СВЦЭМ!$B$33:$B$776,Y$119)+'СЕТ СН'!$I$11+СВЦЭМ!$D$10+'СЕТ СН'!$I$6-'СЕТ СН'!$I$23</f>
        <v>1471.1639104300002</v>
      </c>
    </row>
    <row r="138" spans="1:25" ht="15.75" x14ac:dyDescent="0.2">
      <c r="A138" s="35">
        <f t="shared" si="3"/>
        <v>43940</v>
      </c>
      <c r="B138" s="36">
        <f>SUMIFS(СВЦЭМ!$D$33:$D$776,СВЦЭМ!$A$33:$A$776,$A138,СВЦЭМ!$B$33:$B$776,B$119)+'СЕТ СН'!$I$11+СВЦЭМ!$D$10+'СЕТ СН'!$I$6-'СЕТ СН'!$I$23</f>
        <v>1524.25485157</v>
      </c>
      <c r="C138" s="36">
        <f>SUMIFS(СВЦЭМ!$D$33:$D$776,СВЦЭМ!$A$33:$A$776,$A138,СВЦЭМ!$B$33:$B$776,C$119)+'СЕТ СН'!$I$11+СВЦЭМ!$D$10+'СЕТ СН'!$I$6-'СЕТ СН'!$I$23</f>
        <v>1527.0531857699998</v>
      </c>
      <c r="D138" s="36">
        <f>SUMIFS(СВЦЭМ!$D$33:$D$776,СВЦЭМ!$A$33:$A$776,$A138,СВЦЭМ!$B$33:$B$776,D$119)+'СЕТ СН'!$I$11+СВЦЭМ!$D$10+'СЕТ СН'!$I$6-'СЕТ СН'!$I$23</f>
        <v>1514.4136516200001</v>
      </c>
      <c r="E138" s="36">
        <f>SUMIFS(СВЦЭМ!$D$33:$D$776,СВЦЭМ!$A$33:$A$776,$A138,СВЦЭМ!$B$33:$B$776,E$119)+'СЕТ СН'!$I$11+СВЦЭМ!$D$10+'СЕТ СН'!$I$6-'СЕТ СН'!$I$23</f>
        <v>1524.4156251499999</v>
      </c>
      <c r="F138" s="36">
        <f>SUMIFS(СВЦЭМ!$D$33:$D$776,СВЦЭМ!$A$33:$A$776,$A138,СВЦЭМ!$B$33:$B$776,F$119)+'СЕТ СН'!$I$11+СВЦЭМ!$D$10+'СЕТ СН'!$I$6-'СЕТ СН'!$I$23</f>
        <v>1520.3944586699999</v>
      </c>
      <c r="G138" s="36">
        <f>SUMIFS(СВЦЭМ!$D$33:$D$776,СВЦЭМ!$A$33:$A$776,$A138,СВЦЭМ!$B$33:$B$776,G$119)+'СЕТ СН'!$I$11+СВЦЭМ!$D$10+'СЕТ СН'!$I$6-'СЕТ СН'!$I$23</f>
        <v>1528.7110267500002</v>
      </c>
      <c r="H138" s="36">
        <f>SUMIFS(СВЦЭМ!$D$33:$D$776,СВЦЭМ!$A$33:$A$776,$A138,СВЦЭМ!$B$33:$B$776,H$119)+'СЕТ СН'!$I$11+СВЦЭМ!$D$10+'СЕТ СН'!$I$6-'СЕТ СН'!$I$23</f>
        <v>1528.29842852</v>
      </c>
      <c r="I138" s="36">
        <f>SUMIFS(СВЦЭМ!$D$33:$D$776,СВЦЭМ!$A$33:$A$776,$A138,СВЦЭМ!$B$33:$B$776,I$119)+'СЕТ СН'!$I$11+СВЦЭМ!$D$10+'СЕТ СН'!$I$6-'СЕТ СН'!$I$23</f>
        <v>1486.9787396199999</v>
      </c>
      <c r="J138" s="36">
        <f>SUMIFS(СВЦЭМ!$D$33:$D$776,СВЦЭМ!$A$33:$A$776,$A138,СВЦЭМ!$B$33:$B$776,J$119)+'СЕТ СН'!$I$11+СВЦЭМ!$D$10+'СЕТ СН'!$I$6-'СЕТ СН'!$I$23</f>
        <v>1422.8709431500001</v>
      </c>
      <c r="K138" s="36">
        <f>SUMIFS(СВЦЭМ!$D$33:$D$776,СВЦЭМ!$A$33:$A$776,$A138,СВЦЭМ!$B$33:$B$776,K$119)+'СЕТ СН'!$I$11+СВЦЭМ!$D$10+'СЕТ СН'!$I$6-'СЕТ СН'!$I$23</f>
        <v>1414.5989280200001</v>
      </c>
      <c r="L138" s="36">
        <f>SUMIFS(СВЦЭМ!$D$33:$D$776,СВЦЭМ!$A$33:$A$776,$A138,СВЦЭМ!$B$33:$B$776,L$119)+'СЕТ СН'!$I$11+СВЦЭМ!$D$10+'СЕТ СН'!$I$6-'СЕТ СН'!$I$23</f>
        <v>1418.1177139700001</v>
      </c>
      <c r="M138" s="36">
        <f>SUMIFS(СВЦЭМ!$D$33:$D$776,СВЦЭМ!$A$33:$A$776,$A138,СВЦЭМ!$B$33:$B$776,M$119)+'СЕТ СН'!$I$11+СВЦЭМ!$D$10+'СЕТ СН'!$I$6-'СЕТ СН'!$I$23</f>
        <v>1439.9370604300002</v>
      </c>
      <c r="N138" s="36">
        <f>SUMIFS(СВЦЭМ!$D$33:$D$776,СВЦЭМ!$A$33:$A$776,$A138,СВЦЭМ!$B$33:$B$776,N$119)+'СЕТ СН'!$I$11+СВЦЭМ!$D$10+'СЕТ СН'!$I$6-'СЕТ СН'!$I$23</f>
        <v>1467.8898027499999</v>
      </c>
      <c r="O138" s="36">
        <f>SUMIFS(СВЦЭМ!$D$33:$D$776,СВЦЭМ!$A$33:$A$776,$A138,СВЦЭМ!$B$33:$B$776,O$119)+'СЕТ СН'!$I$11+СВЦЭМ!$D$10+'СЕТ СН'!$I$6-'СЕТ СН'!$I$23</f>
        <v>1480.7039730900001</v>
      </c>
      <c r="P138" s="36">
        <f>SUMIFS(СВЦЭМ!$D$33:$D$776,СВЦЭМ!$A$33:$A$776,$A138,СВЦЭМ!$B$33:$B$776,P$119)+'СЕТ СН'!$I$11+СВЦЭМ!$D$10+'СЕТ СН'!$I$6-'СЕТ СН'!$I$23</f>
        <v>1486.5583057600002</v>
      </c>
      <c r="Q138" s="36">
        <f>SUMIFS(СВЦЭМ!$D$33:$D$776,СВЦЭМ!$A$33:$A$776,$A138,СВЦЭМ!$B$33:$B$776,Q$119)+'СЕТ СН'!$I$11+СВЦЭМ!$D$10+'СЕТ СН'!$I$6-'СЕТ СН'!$I$23</f>
        <v>1490.5795831700002</v>
      </c>
      <c r="R138" s="36">
        <f>SUMIFS(СВЦЭМ!$D$33:$D$776,СВЦЭМ!$A$33:$A$776,$A138,СВЦЭМ!$B$33:$B$776,R$119)+'СЕТ СН'!$I$11+СВЦЭМ!$D$10+'СЕТ СН'!$I$6-'СЕТ СН'!$I$23</f>
        <v>1481.0662998500002</v>
      </c>
      <c r="S138" s="36">
        <f>SUMIFS(СВЦЭМ!$D$33:$D$776,СВЦЭМ!$A$33:$A$776,$A138,СВЦЭМ!$B$33:$B$776,S$119)+'СЕТ СН'!$I$11+СВЦЭМ!$D$10+'СЕТ СН'!$I$6-'СЕТ СН'!$I$23</f>
        <v>1474.7751131</v>
      </c>
      <c r="T138" s="36">
        <f>SUMIFS(СВЦЭМ!$D$33:$D$776,СВЦЭМ!$A$33:$A$776,$A138,СВЦЭМ!$B$33:$B$776,T$119)+'СЕТ СН'!$I$11+СВЦЭМ!$D$10+'СЕТ СН'!$I$6-'СЕТ СН'!$I$23</f>
        <v>1458.06466877</v>
      </c>
      <c r="U138" s="36">
        <f>SUMIFS(СВЦЭМ!$D$33:$D$776,СВЦЭМ!$A$33:$A$776,$A138,СВЦЭМ!$B$33:$B$776,U$119)+'СЕТ СН'!$I$11+СВЦЭМ!$D$10+'СЕТ СН'!$I$6-'СЕТ СН'!$I$23</f>
        <v>1450.84911347</v>
      </c>
      <c r="V138" s="36">
        <f>SUMIFS(СВЦЭМ!$D$33:$D$776,СВЦЭМ!$A$33:$A$776,$A138,СВЦЭМ!$B$33:$B$776,V$119)+'СЕТ СН'!$I$11+СВЦЭМ!$D$10+'СЕТ СН'!$I$6-'СЕТ СН'!$I$23</f>
        <v>1415.65770544</v>
      </c>
      <c r="W138" s="36">
        <f>SUMIFS(СВЦЭМ!$D$33:$D$776,СВЦЭМ!$A$33:$A$776,$A138,СВЦЭМ!$B$33:$B$776,W$119)+'СЕТ СН'!$I$11+СВЦЭМ!$D$10+'СЕТ СН'!$I$6-'СЕТ СН'!$I$23</f>
        <v>1420.8020285500002</v>
      </c>
      <c r="X138" s="36">
        <f>SUMIFS(СВЦЭМ!$D$33:$D$776,СВЦЭМ!$A$33:$A$776,$A138,СВЦЭМ!$B$33:$B$776,X$119)+'СЕТ СН'!$I$11+СВЦЭМ!$D$10+'СЕТ СН'!$I$6-'СЕТ СН'!$I$23</f>
        <v>1453.1626661300002</v>
      </c>
      <c r="Y138" s="36">
        <f>SUMIFS(СВЦЭМ!$D$33:$D$776,СВЦЭМ!$A$33:$A$776,$A138,СВЦЭМ!$B$33:$B$776,Y$119)+'СЕТ СН'!$I$11+СВЦЭМ!$D$10+'СЕТ СН'!$I$6-'СЕТ СН'!$I$23</f>
        <v>1496.5475694900001</v>
      </c>
    </row>
    <row r="139" spans="1:25" ht="15.75" x14ac:dyDescent="0.2">
      <c r="A139" s="35">
        <f t="shared" si="3"/>
        <v>43941</v>
      </c>
      <c r="B139" s="36">
        <f>SUMIFS(СВЦЭМ!$D$33:$D$776,СВЦЭМ!$A$33:$A$776,$A139,СВЦЭМ!$B$33:$B$776,B$119)+'СЕТ СН'!$I$11+СВЦЭМ!$D$10+'СЕТ СН'!$I$6-'СЕТ СН'!$I$23</f>
        <v>1540.60979124</v>
      </c>
      <c r="C139" s="36">
        <f>SUMIFS(СВЦЭМ!$D$33:$D$776,СВЦЭМ!$A$33:$A$776,$A139,СВЦЭМ!$B$33:$B$776,C$119)+'СЕТ СН'!$I$11+СВЦЭМ!$D$10+'СЕТ СН'!$I$6-'СЕТ СН'!$I$23</f>
        <v>1564.8344234400001</v>
      </c>
      <c r="D139" s="36">
        <f>SUMIFS(СВЦЭМ!$D$33:$D$776,СВЦЭМ!$A$33:$A$776,$A139,СВЦЭМ!$B$33:$B$776,D$119)+'СЕТ СН'!$I$11+СВЦЭМ!$D$10+'СЕТ СН'!$I$6-'СЕТ СН'!$I$23</f>
        <v>1597.3255021300001</v>
      </c>
      <c r="E139" s="36">
        <f>SUMIFS(СВЦЭМ!$D$33:$D$776,СВЦЭМ!$A$33:$A$776,$A139,СВЦЭМ!$B$33:$B$776,E$119)+'СЕТ СН'!$I$11+СВЦЭМ!$D$10+'СЕТ СН'!$I$6-'СЕТ СН'!$I$23</f>
        <v>1611.2695143699998</v>
      </c>
      <c r="F139" s="36">
        <f>SUMIFS(СВЦЭМ!$D$33:$D$776,СВЦЭМ!$A$33:$A$776,$A139,СВЦЭМ!$B$33:$B$776,F$119)+'СЕТ СН'!$I$11+СВЦЭМ!$D$10+'СЕТ СН'!$I$6-'СЕТ СН'!$I$23</f>
        <v>1605.8504326699999</v>
      </c>
      <c r="G139" s="36">
        <f>SUMIFS(СВЦЭМ!$D$33:$D$776,СВЦЭМ!$A$33:$A$776,$A139,СВЦЭМ!$B$33:$B$776,G$119)+'СЕТ СН'!$I$11+СВЦЭМ!$D$10+'СЕТ СН'!$I$6-'СЕТ СН'!$I$23</f>
        <v>1597.6300200999999</v>
      </c>
      <c r="H139" s="36">
        <f>SUMIFS(СВЦЭМ!$D$33:$D$776,СВЦЭМ!$A$33:$A$776,$A139,СВЦЭМ!$B$33:$B$776,H$119)+'СЕТ СН'!$I$11+СВЦЭМ!$D$10+'СЕТ СН'!$I$6-'СЕТ СН'!$I$23</f>
        <v>1562.6826603</v>
      </c>
      <c r="I139" s="36">
        <f>SUMIFS(СВЦЭМ!$D$33:$D$776,СВЦЭМ!$A$33:$A$776,$A139,СВЦЭМ!$B$33:$B$776,I$119)+'СЕТ СН'!$I$11+СВЦЭМ!$D$10+'СЕТ СН'!$I$6-'СЕТ СН'!$I$23</f>
        <v>1507.5091791</v>
      </c>
      <c r="J139" s="36">
        <f>SUMIFS(СВЦЭМ!$D$33:$D$776,СВЦЭМ!$A$33:$A$776,$A139,СВЦЭМ!$B$33:$B$776,J$119)+'СЕТ СН'!$I$11+СВЦЭМ!$D$10+'СЕТ СН'!$I$6-'СЕТ СН'!$I$23</f>
        <v>1414.1445181600002</v>
      </c>
      <c r="K139" s="36">
        <f>SUMIFS(СВЦЭМ!$D$33:$D$776,СВЦЭМ!$A$33:$A$776,$A139,СВЦЭМ!$B$33:$B$776,K$119)+'СЕТ СН'!$I$11+СВЦЭМ!$D$10+'СЕТ СН'!$I$6-'СЕТ СН'!$I$23</f>
        <v>1400.0928031799999</v>
      </c>
      <c r="L139" s="36">
        <f>SUMIFS(СВЦЭМ!$D$33:$D$776,СВЦЭМ!$A$33:$A$776,$A139,СВЦЭМ!$B$33:$B$776,L$119)+'СЕТ СН'!$I$11+СВЦЭМ!$D$10+'СЕТ СН'!$I$6-'СЕТ СН'!$I$23</f>
        <v>1407.1918878400002</v>
      </c>
      <c r="M139" s="36">
        <f>SUMIFS(СВЦЭМ!$D$33:$D$776,СВЦЭМ!$A$33:$A$776,$A139,СВЦЭМ!$B$33:$B$776,M$119)+'СЕТ СН'!$I$11+СВЦЭМ!$D$10+'СЕТ СН'!$I$6-'СЕТ СН'!$I$23</f>
        <v>1415.1365953</v>
      </c>
      <c r="N139" s="36">
        <f>SUMIFS(СВЦЭМ!$D$33:$D$776,СВЦЭМ!$A$33:$A$776,$A139,СВЦЭМ!$B$33:$B$776,N$119)+'СЕТ СН'!$I$11+СВЦЭМ!$D$10+'СЕТ СН'!$I$6-'СЕТ СН'!$I$23</f>
        <v>1422.2034610000001</v>
      </c>
      <c r="O139" s="36">
        <f>SUMIFS(СВЦЭМ!$D$33:$D$776,СВЦЭМ!$A$33:$A$776,$A139,СВЦЭМ!$B$33:$B$776,O$119)+'СЕТ СН'!$I$11+СВЦЭМ!$D$10+'СЕТ СН'!$I$6-'СЕТ СН'!$I$23</f>
        <v>1432.3751572800002</v>
      </c>
      <c r="P139" s="36">
        <f>SUMIFS(СВЦЭМ!$D$33:$D$776,СВЦЭМ!$A$33:$A$776,$A139,СВЦЭМ!$B$33:$B$776,P$119)+'СЕТ СН'!$I$11+СВЦЭМ!$D$10+'СЕТ СН'!$I$6-'СЕТ СН'!$I$23</f>
        <v>1439.4666683</v>
      </c>
      <c r="Q139" s="36">
        <f>SUMIFS(СВЦЭМ!$D$33:$D$776,СВЦЭМ!$A$33:$A$776,$A139,СВЦЭМ!$B$33:$B$776,Q$119)+'СЕТ СН'!$I$11+СВЦЭМ!$D$10+'СЕТ СН'!$I$6-'СЕТ СН'!$I$23</f>
        <v>1447.9035546800001</v>
      </c>
      <c r="R139" s="36">
        <f>SUMIFS(СВЦЭМ!$D$33:$D$776,СВЦЭМ!$A$33:$A$776,$A139,СВЦЭМ!$B$33:$B$776,R$119)+'СЕТ СН'!$I$11+СВЦЭМ!$D$10+'СЕТ СН'!$I$6-'СЕТ СН'!$I$23</f>
        <v>1446.1156306100002</v>
      </c>
      <c r="S139" s="36">
        <f>SUMIFS(СВЦЭМ!$D$33:$D$776,СВЦЭМ!$A$33:$A$776,$A139,СВЦЭМ!$B$33:$B$776,S$119)+'СЕТ СН'!$I$11+СВЦЭМ!$D$10+'СЕТ СН'!$I$6-'СЕТ СН'!$I$23</f>
        <v>1451.2843827900001</v>
      </c>
      <c r="T139" s="36">
        <f>SUMIFS(СВЦЭМ!$D$33:$D$776,СВЦЭМ!$A$33:$A$776,$A139,СВЦЭМ!$B$33:$B$776,T$119)+'СЕТ СН'!$I$11+СВЦЭМ!$D$10+'СЕТ СН'!$I$6-'СЕТ СН'!$I$23</f>
        <v>1441.2490392899999</v>
      </c>
      <c r="U139" s="36">
        <f>SUMIFS(СВЦЭМ!$D$33:$D$776,СВЦЭМ!$A$33:$A$776,$A139,СВЦЭМ!$B$33:$B$776,U$119)+'СЕТ СН'!$I$11+СВЦЭМ!$D$10+'СЕТ СН'!$I$6-'СЕТ СН'!$I$23</f>
        <v>1425.8642535600002</v>
      </c>
      <c r="V139" s="36">
        <f>SUMIFS(СВЦЭМ!$D$33:$D$776,СВЦЭМ!$A$33:$A$776,$A139,СВЦЭМ!$B$33:$B$776,V$119)+'СЕТ СН'!$I$11+СВЦЭМ!$D$10+'СЕТ СН'!$I$6-'СЕТ СН'!$I$23</f>
        <v>1415.9838737700002</v>
      </c>
      <c r="W139" s="36">
        <f>SUMIFS(СВЦЭМ!$D$33:$D$776,СВЦЭМ!$A$33:$A$776,$A139,СВЦЭМ!$B$33:$B$776,W$119)+'СЕТ СН'!$I$11+СВЦЭМ!$D$10+'СЕТ СН'!$I$6-'СЕТ СН'!$I$23</f>
        <v>1418.7683336499999</v>
      </c>
      <c r="X139" s="36">
        <f>SUMIFS(СВЦЭМ!$D$33:$D$776,СВЦЭМ!$A$33:$A$776,$A139,СВЦЭМ!$B$33:$B$776,X$119)+'СЕТ СН'!$I$11+СВЦЭМ!$D$10+'СЕТ СН'!$I$6-'СЕТ СН'!$I$23</f>
        <v>1413.8076332600001</v>
      </c>
      <c r="Y139" s="36">
        <f>SUMIFS(СВЦЭМ!$D$33:$D$776,СВЦЭМ!$A$33:$A$776,$A139,СВЦЭМ!$B$33:$B$776,Y$119)+'СЕТ СН'!$I$11+СВЦЭМ!$D$10+'СЕТ СН'!$I$6-'СЕТ СН'!$I$23</f>
        <v>1453.6559917300001</v>
      </c>
    </row>
    <row r="140" spans="1:25" ht="15.75" x14ac:dyDescent="0.2">
      <c r="A140" s="35">
        <f t="shared" si="3"/>
        <v>43942</v>
      </c>
      <c r="B140" s="36">
        <f>SUMIFS(СВЦЭМ!$D$33:$D$776,СВЦЭМ!$A$33:$A$776,$A140,СВЦЭМ!$B$33:$B$776,B$119)+'СЕТ СН'!$I$11+СВЦЭМ!$D$10+'СЕТ СН'!$I$6-'СЕТ СН'!$I$23</f>
        <v>1538.6827959500001</v>
      </c>
      <c r="C140" s="36">
        <f>SUMIFS(СВЦЭМ!$D$33:$D$776,СВЦЭМ!$A$33:$A$776,$A140,СВЦЭМ!$B$33:$B$776,C$119)+'СЕТ СН'!$I$11+СВЦЭМ!$D$10+'СЕТ СН'!$I$6-'СЕТ СН'!$I$23</f>
        <v>1571.0534775699998</v>
      </c>
      <c r="D140" s="36">
        <f>SUMIFS(СВЦЭМ!$D$33:$D$776,СВЦЭМ!$A$33:$A$776,$A140,СВЦЭМ!$B$33:$B$776,D$119)+'СЕТ СН'!$I$11+СВЦЭМ!$D$10+'СЕТ СН'!$I$6-'СЕТ СН'!$I$23</f>
        <v>1593.24951134</v>
      </c>
      <c r="E140" s="36">
        <f>SUMIFS(СВЦЭМ!$D$33:$D$776,СВЦЭМ!$A$33:$A$776,$A140,СВЦЭМ!$B$33:$B$776,E$119)+'СЕТ СН'!$I$11+СВЦЭМ!$D$10+'СЕТ СН'!$I$6-'СЕТ СН'!$I$23</f>
        <v>1603.1292819800001</v>
      </c>
      <c r="F140" s="36">
        <f>SUMIFS(СВЦЭМ!$D$33:$D$776,СВЦЭМ!$A$33:$A$776,$A140,СВЦЭМ!$B$33:$B$776,F$119)+'СЕТ СН'!$I$11+СВЦЭМ!$D$10+'СЕТ СН'!$I$6-'СЕТ СН'!$I$23</f>
        <v>1594.8055676700001</v>
      </c>
      <c r="G140" s="36">
        <f>SUMIFS(СВЦЭМ!$D$33:$D$776,СВЦЭМ!$A$33:$A$776,$A140,СВЦЭМ!$B$33:$B$776,G$119)+'СЕТ СН'!$I$11+СВЦЭМ!$D$10+'СЕТ СН'!$I$6-'СЕТ СН'!$I$23</f>
        <v>1584.9123989099999</v>
      </c>
      <c r="H140" s="36">
        <f>SUMIFS(СВЦЭМ!$D$33:$D$776,СВЦЭМ!$A$33:$A$776,$A140,СВЦЭМ!$B$33:$B$776,H$119)+'СЕТ СН'!$I$11+СВЦЭМ!$D$10+'СЕТ СН'!$I$6-'СЕТ СН'!$I$23</f>
        <v>1528.2306071600001</v>
      </c>
      <c r="I140" s="36">
        <f>SUMIFS(СВЦЭМ!$D$33:$D$776,СВЦЭМ!$A$33:$A$776,$A140,СВЦЭМ!$B$33:$B$776,I$119)+'СЕТ СН'!$I$11+СВЦЭМ!$D$10+'СЕТ СН'!$I$6-'СЕТ СН'!$I$23</f>
        <v>1488.9797729400002</v>
      </c>
      <c r="J140" s="36">
        <f>SUMIFS(СВЦЭМ!$D$33:$D$776,СВЦЭМ!$A$33:$A$776,$A140,СВЦЭМ!$B$33:$B$776,J$119)+'СЕТ СН'!$I$11+СВЦЭМ!$D$10+'СЕТ СН'!$I$6-'СЕТ СН'!$I$23</f>
        <v>1426.77381775</v>
      </c>
      <c r="K140" s="36">
        <f>SUMIFS(СВЦЭМ!$D$33:$D$776,СВЦЭМ!$A$33:$A$776,$A140,СВЦЭМ!$B$33:$B$776,K$119)+'СЕТ СН'!$I$11+СВЦЭМ!$D$10+'СЕТ СН'!$I$6-'СЕТ СН'!$I$23</f>
        <v>1425.6279476700001</v>
      </c>
      <c r="L140" s="36">
        <f>SUMIFS(СВЦЭМ!$D$33:$D$776,СВЦЭМ!$A$33:$A$776,$A140,СВЦЭМ!$B$33:$B$776,L$119)+'СЕТ СН'!$I$11+СВЦЭМ!$D$10+'СЕТ СН'!$I$6-'СЕТ СН'!$I$23</f>
        <v>1426.4676730599999</v>
      </c>
      <c r="M140" s="36">
        <f>SUMIFS(СВЦЭМ!$D$33:$D$776,СВЦЭМ!$A$33:$A$776,$A140,СВЦЭМ!$B$33:$B$776,M$119)+'СЕТ СН'!$I$11+СВЦЭМ!$D$10+'СЕТ СН'!$I$6-'СЕТ СН'!$I$23</f>
        <v>1423.9539610300001</v>
      </c>
      <c r="N140" s="36">
        <f>SUMIFS(СВЦЭМ!$D$33:$D$776,СВЦЭМ!$A$33:$A$776,$A140,СВЦЭМ!$B$33:$B$776,N$119)+'СЕТ СН'!$I$11+СВЦЭМ!$D$10+'СЕТ СН'!$I$6-'СЕТ СН'!$I$23</f>
        <v>1432.4522682700001</v>
      </c>
      <c r="O140" s="36">
        <f>SUMIFS(СВЦЭМ!$D$33:$D$776,СВЦЭМ!$A$33:$A$776,$A140,СВЦЭМ!$B$33:$B$776,O$119)+'СЕТ СН'!$I$11+СВЦЭМ!$D$10+'СЕТ СН'!$I$6-'СЕТ СН'!$I$23</f>
        <v>1453.1844215000001</v>
      </c>
      <c r="P140" s="36">
        <f>SUMIFS(СВЦЭМ!$D$33:$D$776,СВЦЭМ!$A$33:$A$776,$A140,СВЦЭМ!$B$33:$B$776,P$119)+'СЕТ СН'!$I$11+СВЦЭМ!$D$10+'СЕТ СН'!$I$6-'СЕТ СН'!$I$23</f>
        <v>1449.11421986</v>
      </c>
      <c r="Q140" s="36">
        <f>SUMIFS(СВЦЭМ!$D$33:$D$776,СВЦЭМ!$A$33:$A$776,$A140,СВЦЭМ!$B$33:$B$776,Q$119)+'СЕТ СН'!$I$11+СВЦЭМ!$D$10+'СЕТ СН'!$I$6-'СЕТ СН'!$I$23</f>
        <v>1465.9482971299999</v>
      </c>
      <c r="R140" s="36">
        <f>SUMIFS(СВЦЭМ!$D$33:$D$776,СВЦЭМ!$A$33:$A$776,$A140,СВЦЭМ!$B$33:$B$776,R$119)+'СЕТ СН'!$I$11+СВЦЭМ!$D$10+'СЕТ СН'!$I$6-'СЕТ СН'!$I$23</f>
        <v>1451.9464541100001</v>
      </c>
      <c r="S140" s="36">
        <f>SUMIFS(СВЦЭМ!$D$33:$D$776,СВЦЭМ!$A$33:$A$776,$A140,СВЦЭМ!$B$33:$B$776,S$119)+'СЕТ СН'!$I$11+СВЦЭМ!$D$10+'СЕТ СН'!$I$6-'СЕТ СН'!$I$23</f>
        <v>1443.79790232</v>
      </c>
      <c r="T140" s="36">
        <f>SUMIFS(СВЦЭМ!$D$33:$D$776,СВЦЭМ!$A$33:$A$776,$A140,СВЦЭМ!$B$33:$B$776,T$119)+'СЕТ СН'!$I$11+СВЦЭМ!$D$10+'СЕТ СН'!$I$6-'СЕТ СН'!$I$23</f>
        <v>1448.8953507000001</v>
      </c>
      <c r="U140" s="36">
        <f>SUMIFS(СВЦЭМ!$D$33:$D$776,СВЦЭМ!$A$33:$A$776,$A140,СВЦЭМ!$B$33:$B$776,U$119)+'СЕТ СН'!$I$11+СВЦЭМ!$D$10+'СЕТ СН'!$I$6-'СЕТ СН'!$I$23</f>
        <v>1458.00970155</v>
      </c>
      <c r="V140" s="36">
        <f>SUMIFS(СВЦЭМ!$D$33:$D$776,СВЦЭМ!$A$33:$A$776,$A140,СВЦЭМ!$B$33:$B$776,V$119)+'СЕТ СН'!$I$11+СВЦЭМ!$D$10+'СЕТ СН'!$I$6-'СЕТ СН'!$I$23</f>
        <v>1467.1755599100002</v>
      </c>
      <c r="W140" s="36">
        <f>SUMIFS(СВЦЭМ!$D$33:$D$776,СВЦЭМ!$A$33:$A$776,$A140,СВЦЭМ!$B$33:$B$776,W$119)+'СЕТ СН'!$I$11+СВЦЭМ!$D$10+'СЕТ СН'!$I$6-'СЕТ СН'!$I$23</f>
        <v>1470.24615614</v>
      </c>
      <c r="X140" s="36">
        <f>SUMIFS(СВЦЭМ!$D$33:$D$776,СВЦЭМ!$A$33:$A$776,$A140,СВЦЭМ!$B$33:$B$776,X$119)+'СЕТ СН'!$I$11+СВЦЭМ!$D$10+'СЕТ СН'!$I$6-'СЕТ СН'!$I$23</f>
        <v>1457.2373714700002</v>
      </c>
      <c r="Y140" s="36">
        <f>SUMIFS(СВЦЭМ!$D$33:$D$776,СВЦЭМ!$A$33:$A$776,$A140,СВЦЭМ!$B$33:$B$776,Y$119)+'СЕТ СН'!$I$11+СВЦЭМ!$D$10+'СЕТ СН'!$I$6-'СЕТ СН'!$I$23</f>
        <v>1480.55421664</v>
      </c>
    </row>
    <row r="141" spans="1:25" ht="15.75" x14ac:dyDescent="0.2">
      <c r="A141" s="35">
        <f t="shared" si="3"/>
        <v>43943</v>
      </c>
      <c r="B141" s="36">
        <f>SUMIFS(СВЦЭМ!$D$33:$D$776,СВЦЭМ!$A$33:$A$776,$A141,СВЦЭМ!$B$33:$B$776,B$119)+'СЕТ СН'!$I$11+СВЦЭМ!$D$10+'СЕТ СН'!$I$6-'СЕТ СН'!$I$23</f>
        <v>1508.08128936</v>
      </c>
      <c r="C141" s="36">
        <f>SUMIFS(СВЦЭМ!$D$33:$D$776,СВЦЭМ!$A$33:$A$776,$A141,СВЦЭМ!$B$33:$B$776,C$119)+'СЕТ СН'!$I$11+СВЦЭМ!$D$10+'СЕТ СН'!$I$6-'СЕТ СН'!$I$23</f>
        <v>1505.2366857300001</v>
      </c>
      <c r="D141" s="36">
        <f>SUMIFS(СВЦЭМ!$D$33:$D$776,СВЦЭМ!$A$33:$A$776,$A141,СВЦЭМ!$B$33:$B$776,D$119)+'СЕТ СН'!$I$11+СВЦЭМ!$D$10+'СЕТ СН'!$I$6-'СЕТ СН'!$I$23</f>
        <v>1506.95284773</v>
      </c>
      <c r="E141" s="36">
        <f>SUMIFS(СВЦЭМ!$D$33:$D$776,СВЦЭМ!$A$33:$A$776,$A141,СВЦЭМ!$B$33:$B$776,E$119)+'СЕТ СН'!$I$11+СВЦЭМ!$D$10+'СЕТ СН'!$I$6-'СЕТ СН'!$I$23</f>
        <v>1510.2659881700001</v>
      </c>
      <c r="F141" s="36">
        <f>SUMIFS(СВЦЭМ!$D$33:$D$776,СВЦЭМ!$A$33:$A$776,$A141,СВЦЭМ!$B$33:$B$776,F$119)+'СЕТ СН'!$I$11+СВЦЭМ!$D$10+'СЕТ СН'!$I$6-'СЕТ СН'!$I$23</f>
        <v>1510.3977881800001</v>
      </c>
      <c r="G141" s="36">
        <f>SUMIFS(СВЦЭМ!$D$33:$D$776,СВЦЭМ!$A$33:$A$776,$A141,СВЦЭМ!$B$33:$B$776,G$119)+'СЕТ СН'!$I$11+СВЦЭМ!$D$10+'СЕТ СН'!$I$6-'СЕТ СН'!$I$23</f>
        <v>1517.3147870900002</v>
      </c>
      <c r="H141" s="36">
        <f>SUMIFS(СВЦЭМ!$D$33:$D$776,СВЦЭМ!$A$33:$A$776,$A141,СВЦЭМ!$B$33:$B$776,H$119)+'СЕТ СН'!$I$11+СВЦЭМ!$D$10+'СЕТ СН'!$I$6-'СЕТ СН'!$I$23</f>
        <v>1521.18204578</v>
      </c>
      <c r="I141" s="36">
        <f>SUMIFS(СВЦЭМ!$D$33:$D$776,СВЦЭМ!$A$33:$A$776,$A141,СВЦЭМ!$B$33:$B$776,I$119)+'СЕТ СН'!$I$11+СВЦЭМ!$D$10+'СЕТ СН'!$I$6-'СЕТ СН'!$I$23</f>
        <v>1516.9414203000001</v>
      </c>
      <c r="J141" s="36">
        <f>SUMIFS(СВЦЭМ!$D$33:$D$776,СВЦЭМ!$A$33:$A$776,$A141,СВЦЭМ!$B$33:$B$776,J$119)+'СЕТ СН'!$I$11+СВЦЭМ!$D$10+'СЕТ СН'!$I$6-'СЕТ СН'!$I$23</f>
        <v>1467.5552029400001</v>
      </c>
      <c r="K141" s="36">
        <f>SUMIFS(СВЦЭМ!$D$33:$D$776,СВЦЭМ!$A$33:$A$776,$A141,СВЦЭМ!$B$33:$B$776,K$119)+'СЕТ СН'!$I$11+СВЦЭМ!$D$10+'СЕТ СН'!$I$6-'СЕТ СН'!$I$23</f>
        <v>1462.68677286</v>
      </c>
      <c r="L141" s="36">
        <f>SUMIFS(СВЦЭМ!$D$33:$D$776,СВЦЭМ!$A$33:$A$776,$A141,СВЦЭМ!$B$33:$B$776,L$119)+'СЕТ СН'!$I$11+СВЦЭМ!$D$10+'СЕТ СН'!$I$6-'СЕТ СН'!$I$23</f>
        <v>1463.3393366700002</v>
      </c>
      <c r="M141" s="36">
        <f>SUMIFS(СВЦЭМ!$D$33:$D$776,СВЦЭМ!$A$33:$A$776,$A141,СВЦЭМ!$B$33:$B$776,M$119)+'СЕТ СН'!$I$11+СВЦЭМ!$D$10+'СЕТ СН'!$I$6-'СЕТ СН'!$I$23</f>
        <v>1464.2634815500001</v>
      </c>
      <c r="N141" s="36">
        <f>SUMIFS(СВЦЭМ!$D$33:$D$776,СВЦЭМ!$A$33:$A$776,$A141,СВЦЭМ!$B$33:$B$776,N$119)+'СЕТ СН'!$I$11+СВЦЭМ!$D$10+'СЕТ СН'!$I$6-'СЕТ СН'!$I$23</f>
        <v>1472.3956266800001</v>
      </c>
      <c r="O141" s="36">
        <f>SUMIFS(СВЦЭМ!$D$33:$D$776,СВЦЭМ!$A$33:$A$776,$A141,СВЦЭМ!$B$33:$B$776,O$119)+'СЕТ СН'!$I$11+СВЦЭМ!$D$10+'СЕТ СН'!$I$6-'СЕТ СН'!$I$23</f>
        <v>1473.7527631200001</v>
      </c>
      <c r="P141" s="36">
        <f>SUMIFS(СВЦЭМ!$D$33:$D$776,СВЦЭМ!$A$33:$A$776,$A141,СВЦЭМ!$B$33:$B$776,P$119)+'СЕТ СН'!$I$11+СВЦЭМ!$D$10+'СЕТ СН'!$I$6-'СЕТ СН'!$I$23</f>
        <v>1479.3511580200002</v>
      </c>
      <c r="Q141" s="36">
        <f>SUMIFS(СВЦЭМ!$D$33:$D$776,СВЦЭМ!$A$33:$A$776,$A141,СВЦЭМ!$B$33:$B$776,Q$119)+'СЕТ СН'!$I$11+СВЦЭМ!$D$10+'СЕТ СН'!$I$6-'СЕТ СН'!$I$23</f>
        <v>1484.9258337900001</v>
      </c>
      <c r="R141" s="36">
        <f>SUMIFS(СВЦЭМ!$D$33:$D$776,СВЦЭМ!$A$33:$A$776,$A141,СВЦЭМ!$B$33:$B$776,R$119)+'СЕТ СН'!$I$11+СВЦЭМ!$D$10+'СЕТ СН'!$I$6-'СЕТ СН'!$I$23</f>
        <v>1480.0040855500001</v>
      </c>
      <c r="S141" s="36">
        <f>SUMIFS(СВЦЭМ!$D$33:$D$776,СВЦЭМ!$A$33:$A$776,$A141,СВЦЭМ!$B$33:$B$776,S$119)+'СЕТ СН'!$I$11+СВЦЭМ!$D$10+'СЕТ СН'!$I$6-'СЕТ СН'!$I$23</f>
        <v>1471.8889973400001</v>
      </c>
      <c r="T141" s="36">
        <f>SUMIFS(СВЦЭМ!$D$33:$D$776,СВЦЭМ!$A$33:$A$776,$A141,СВЦЭМ!$B$33:$B$776,T$119)+'СЕТ СН'!$I$11+СВЦЭМ!$D$10+'СЕТ СН'!$I$6-'СЕТ СН'!$I$23</f>
        <v>1463.6887227699999</v>
      </c>
      <c r="U141" s="36">
        <f>SUMIFS(СВЦЭМ!$D$33:$D$776,СВЦЭМ!$A$33:$A$776,$A141,СВЦЭМ!$B$33:$B$776,U$119)+'СЕТ СН'!$I$11+СВЦЭМ!$D$10+'СЕТ СН'!$I$6-'СЕТ СН'!$I$23</f>
        <v>1454.6570947</v>
      </c>
      <c r="V141" s="36">
        <f>SUMIFS(СВЦЭМ!$D$33:$D$776,СВЦЭМ!$A$33:$A$776,$A141,СВЦЭМ!$B$33:$B$776,V$119)+'СЕТ СН'!$I$11+СВЦЭМ!$D$10+'СЕТ СН'!$I$6-'СЕТ СН'!$I$23</f>
        <v>1447.75576959</v>
      </c>
      <c r="W141" s="36">
        <f>SUMIFS(СВЦЭМ!$D$33:$D$776,СВЦЭМ!$A$33:$A$776,$A141,СВЦЭМ!$B$33:$B$776,W$119)+'СЕТ СН'!$I$11+СВЦЭМ!$D$10+'СЕТ СН'!$I$6-'СЕТ СН'!$I$23</f>
        <v>1442.81103811</v>
      </c>
      <c r="X141" s="36">
        <f>SUMIFS(СВЦЭМ!$D$33:$D$776,СВЦЭМ!$A$33:$A$776,$A141,СВЦЭМ!$B$33:$B$776,X$119)+'СЕТ СН'!$I$11+СВЦЭМ!$D$10+'СЕТ СН'!$I$6-'СЕТ СН'!$I$23</f>
        <v>1425.90465589</v>
      </c>
      <c r="Y141" s="36">
        <f>SUMIFS(СВЦЭМ!$D$33:$D$776,СВЦЭМ!$A$33:$A$776,$A141,СВЦЭМ!$B$33:$B$776,Y$119)+'СЕТ СН'!$I$11+СВЦЭМ!$D$10+'СЕТ СН'!$I$6-'СЕТ СН'!$I$23</f>
        <v>1459.0436447300001</v>
      </c>
    </row>
    <row r="142" spans="1:25" ht="15.75" x14ac:dyDescent="0.2">
      <c r="A142" s="35">
        <f t="shared" si="3"/>
        <v>43944</v>
      </c>
      <c r="B142" s="36">
        <f>SUMIFS(СВЦЭМ!$D$33:$D$776,СВЦЭМ!$A$33:$A$776,$A142,СВЦЭМ!$B$33:$B$776,B$119)+'СЕТ СН'!$I$11+СВЦЭМ!$D$10+'СЕТ СН'!$I$6-'СЕТ СН'!$I$23</f>
        <v>1601.2591233399999</v>
      </c>
      <c r="C142" s="36">
        <f>SUMIFS(СВЦЭМ!$D$33:$D$776,СВЦЭМ!$A$33:$A$776,$A142,СВЦЭМ!$B$33:$B$776,C$119)+'СЕТ СН'!$I$11+СВЦЭМ!$D$10+'СЕТ СН'!$I$6-'СЕТ СН'!$I$23</f>
        <v>1611.8933625700001</v>
      </c>
      <c r="D142" s="36">
        <f>SUMIFS(СВЦЭМ!$D$33:$D$776,СВЦЭМ!$A$33:$A$776,$A142,СВЦЭМ!$B$33:$B$776,D$119)+'СЕТ СН'!$I$11+СВЦЭМ!$D$10+'СЕТ СН'!$I$6-'СЕТ СН'!$I$23</f>
        <v>1633.8304726000001</v>
      </c>
      <c r="E142" s="36">
        <f>SUMIFS(СВЦЭМ!$D$33:$D$776,СВЦЭМ!$A$33:$A$776,$A142,СВЦЭМ!$B$33:$B$776,E$119)+'СЕТ СН'!$I$11+СВЦЭМ!$D$10+'СЕТ СН'!$I$6-'СЕТ СН'!$I$23</f>
        <v>1652.3574213399997</v>
      </c>
      <c r="F142" s="36">
        <f>SUMIFS(СВЦЭМ!$D$33:$D$776,СВЦЭМ!$A$33:$A$776,$A142,СВЦЭМ!$B$33:$B$776,F$119)+'СЕТ СН'!$I$11+СВЦЭМ!$D$10+'СЕТ СН'!$I$6-'СЕТ СН'!$I$23</f>
        <v>1654.1273808299998</v>
      </c>
      <c r="G142" s="36">
        <f>SUMIFS(СВЦЭМ!$D$33:$D$776,СВЦЭМ!$A$33:$A$776,$A142,СВЦЭМ!$B$33:$B$776,G$119)+'СЕТ СН'!$I$11+СВЦЭМ!$D$10+'СЕТ СН'!$I$6-'СЕТ СН'!$I$23</f>
        <v>1641.8506734500002</v>
      </c>
      <c r="H142" s="36">
        <f>SUMIFS(СВЦЭМ!$D$33:$D$776,СВЦЭМ!$A$33:$A$776,$A142,СВЦЭМ!$B$33:$B$776,H$119)+'СЕТ СН'!$I$11+СВЦЭМ!$D$10+'СЕТ СН'!$I$6-'СЕТ СН'!$I$23</f>
        <v>1619.1694182199999</v>
      </c>
      <c r="I142" s="36">
        <f>SUMIFS(СВЦЭМ!$D$33:$D$776,СВЦЭМ!$A$33:$A$776,$A142,СВЦЭМ!$B$33:$B$776,I$119)+'СЕТ СН'!$I$11+СВЦЭМ!$D$10+'СЕТ СН'!$I$6-'СЕТ СН'!$I$23</f>
        <v>1599.59841951</v>
      </c>
      <c r="J142" s="36">
        <f>SUMIFS(СВЦЭМ!$D$33:$D$776,СВЦЭМ!$A$33:$A$776,$A142,СВЦЭМ!$B$33:$B$776,J$119)+'СЕТ СН'!$I$11+СВЦЭМ!$D$10+'СЕТ СН'!$I$6-'СЕТ СН'!$I$23</f>
        <v>1541.60064448</v>
      </c>
      <c r="K142" s="36">
        <f>SUMIFS(СВЦЭМ!$D$33:$D$776,СВЦЭМ!$A$33:$A$776,$A142,СВЦЭМ!$B$33:$B$776,K$119)+'СЕТ СН'!$I$11+СВЦЭМ!$D$10+'СЕТ СН'!$I$6-'СЕТ СН'!$I$23</f>
        <v>1523.3617598199999</v>
      </c>
      <c r="L142" s="36">
        <f>SUMIFS(СВЦЭМ!$D$33:$D$776,СВЦЭМ!$A$33:$A$776,$A142,СВЦЭМ!$B$33:$B$776,L$119)+'СЕТ СН'!$I$11+СВЦЭМ!$D$10+'СЕТ СН'!$I$6-'СЕТ СН'!$I$23</f>
        <v>1510.4541537199998</v>
      </c>
      <c r="M142" s="36">
        <f>SUMIFS(СВЦЭМ!$D$33:$D$776,СВЦЭМ!$A$33:$A$776,$A142,СВЦЭМ!$B$33:$B$776,M$119)+'СЕТ СН'!$I$11+СВЦЭМ!$D$10+'СЕТ СН'!$I$6-'СЕТ СН'!$I$23</f>
        <v>1513.2531901100001</v>
      </c>
      <c r="N142" s="36">
        <f>SUMIFS(СВЦЭМ!$D$33:$D$776,СВЦЭМ!$A$33:$A$776,$A142,СВЦЭМ!$B$33:$B$776,N$119)+'СЕТ СН'!$I$11+СВЦЭМ!$D$10+'СЕТ СН'!$I$6-'СЕТ СН'!$I$23</f>
        <v>1518.2914693399998</v>
      </c>
      <c r="O142" s="36">
        <f>SUMIFS(СВЦЭМ!$D$33:$D$776,СВЦЭМ!$A$33:$A$776,$A142,СВЦЭМ!$B$33:$B$776,O$119)+'СЕТ СН'!$I$11+СВЦЭМ!$D$10+'СЕТ СН'!$I$6-'СЕТ СН'!$I$23</f>
        <v>1535.57452079</v>
      </c>
      <c r="P142" s="36">
        <f>SUMIFS(СВЦЭМ!$D$33:$D$776,СВЦЭМ!$A$33:$A$776,$A142,СВЦЭМ!$B$33:$B$776,P$119)+'СЕТ СН'!$I$11+СВЦЭМ!$D$10+'СЕТ СН'!$I$6-'СЕТ СН'!$I$23</f>
        <v>1543.9347596900002</v>
      </c>
      <c r="Q142" s="36">
        <f>SUMIFS(СВЦЭМ!$D$33:$D$776,СВЦЭМ!$A$33:$A$776,$A142,СВЦЭМ!$B$33:$B$776,Q$119)+'СЕТ СН'!$I$11+СВЦЭМ!$D$10+'СЕТ СН'!$I$6-'СЕТ СН'!$I$23</f>
        <v>1549.7777553599999</v>
      </c>
      <c r="R142" s="36">
        <f>SUMIFS(СВЦЭМ!$D$33:$D$776,СВЦЭМ!$A$33:$A$776,$A142,СВЦЭМ!$B$33:$B$776,R$119)+'СЕТ СН'!$I$11+СВЦЭМ!$D$10+'СЕТ СН'!$I$6-'СЕТ СН'!$I$23</f>
        <v>1550.6600298399999</v>
      </c>
      <c r="S142" s="36">
        <f>SUMIFS(СВЦЭМ!$D$33:$D$776,СВЦЭМ!$A$33:$A$776,$A142,СВЦЭМ!$B$33:$B$776,S$119)+'СЕТ СН'!$I$11+СВЦЭМ!$D$10+'СЕТ СН'!$I$6-'СЕТ СН'!$I$23</f>
        <v>1539.9590571600002</v>
      </c>
      <c r="T142" s="36">
        <f>SUMIFS(СВЦЭМ!$D$33:$D$776,СВЦЭМ!$A$33:$A$776,$A142,СВЦЭМ!$B$33:$B$776,T$119)+'СЕТ СН'!$I$11+СВЦЭМ!$D$10+'СЕТ СН'!$I$6-'СЕТ СН'!$I$23</f>
        <v>1515.6095188499999</v>
      </c>
      <c r="U142" s="36">
        <f>SUMIFS(СВЦЭМ!$D$33:$D$776,СВЦЭМ!$A$33:$A$776,$A142,СВЦЭМ!$B$33:$B$776,U$119)+'СЕТ СН'!$I$11+СВЦЭМ!$D$10+'СЕТ СН'!$I$6-'СЕТ СН'!$I$23</f>
        <v>1490.94114661</v>
      </c>
      <c r="V142" s="36">
        <f>SUMIFS(СВЦЭМ!$D$33:$D$776,СВЦЭМ!$A$33:$A$776,$A142,СВЦЭМ!$B$33:$B$776,V$119)+'СЕТ СН'!$I$11+СВЦЭМ!$D$10+'СЕТ СН'!$I$6-'СЕТ СН'!$I$23</f>
        <v>1482.63728163</v>
      </c>
      <c r="W142" s="36">
        <f>SUMIFS(СВЦЭМ!$D$33:$D$776,СВЦЭМ!$A$33:$A$776,$A142,СВЦЭМ!$B$33:$B$776,W$119)+'СЕТ СН'!$I$11+СВЦЭМ!$D$10+'СЕТ СН'!$I$6-'СЕТ СН'!$I$23</f>
        <v>1473.9315549100002</v>
      </c>
      <c r="X142" s="36">
        <f>SUMIFS(СВЦЭМ!$D$33:$D$776,СВЦЭМ!$A$33:$A$776,$A142,СВЦЭМ!$B$33:$B$776,X$119)+'СЕТ СН'!$I$11+СВЦЭМ!$D$10+'СЕТ СН'!$I$6-'СЕТ СН'!$I$23</f>
        <v>1489.54978568</v>
      </c>
      <c r="Y142" s="36">
        <f>SUMIFS(СВЦЭМ!$D$33:$D$776,СВЦЭМ!$A$33:$A$776,$A142,СВЦЭМ!$B$33:$B$776,Y$119)+'СЕТ СН'!$I$11+СВЦЭМ!$D$10+'СЕТ СН'!$I$6-'СЕТ СН'!$I$23</f>
        <v>1530.0972961699999</v>
      </c>
    </row>
    <row r="143" spans="1:25" ht="15.75" x14ac:dyDescent="0.2">
      <c r="A143" s="35">
        <f t="shared" si="3"/>
        <v>43945</v>
      </c>
      <c r="B143" s="36">
        <f>SUMIFS(СВЦЭМ!$D$33:$D$776,СВЦЭМ!$A$33:$A$776,$A143,СВЦЭМ!$B$33:$B$776,B$119)+'СЕТ СН'!$I$11+СВЦЭМ!$D$10+'СЕТ СН'!$I$6-'СЕТ СН'!$I$23</f>
        <v>1828.2383571999999</v>
      </c>
      <c r="C143" s="36">
        <f>SUMIFS(СВЦЭМ!$D$33:$D$776,СВЦЭМ!$A$33:$A$776,$A143,СВЦЭМ!$B$33:$B$776,C$119)+'СЕТ СН'!$I$11+СВЦЭМ!$D$10+'СЕТ СН'!$I$6-'СЕТ СН'!$I$23</f>
        <v>1875.8663777699999</v>
      </c>
      <c r="D143" s="36">
        <f>SUMIFS(СВЦЭМ!$D$33:$D$776,СВЦЭМ!$A$33:$A$776,$A143,СВЦЭМ!$B$33:$B$776,D$119)+'СЕТ СН'!$I$11+СВЦЭМ!$D$10+'СЕТ СН'!$I$6-'СЕТ СН'!$I$23</f>
        <v>1907.5385495800001</v>
      </c>
      <c r="E143" s="36">
        <f>SUMIFS(СВЦЭМ!$D$33:$D$776,СВЦЭМ!$A$33:$A$776,$A143,СВЦЭМ!$B$33:$B$776,E$119)+'СЕТ СН'!$I$11+СВЦЭМ!$D$10+'СЕТ СН'!$I$6-'СЕТ СН'!$I$23</f>
        <v>1920.93558897</v>
      </c>
      <c r="F143" s="36">
        <f>SUMIFS(СВЦЭМ!$D$33:$D$776,СВЦЭМ!$A$33:$A$776,$A143,СВЦЭМ!$B$33:$B$776,F$119)+'СЕТ СН'!$I$11+СВЦЭМ!$D$10+'СЕТ СН'!$I$6-'СЕТ СН'!$I$23</f>
        <v>1924.3942493499999</v>
      </c>
      <c r="G143" s="36">
        <f>SUMIFS(СВЦЭМ!$D$33:$D$776,СВЦЭМ!$A$33:$A$776,$A143,СВЦЭМ!$B$33:$B$776,G$119)+'СЕТ СН'!$I$11+СВЦЭМ!$D$10+'СЕТ СН'!$I$6-'СЕТ СН'!$I$23</f>
        <v>1920.51686922</v>
      </c>
      <c r="H143" s="36">
        <f>SUMIFS(СВЦЭМ!$D$33:$D$776,СВЦЭМ!$A$33:$A$776,$A143,СВЦЭМ!$B$33:$B$776,H$119)+'СЕТ СН'!$I$11+СВЦЭМ!$D$10+'СЕТ СН'!$I$6-'СЕТ СН'!$I$23</f>
        <v>1884.8362551999999</v>
      </c>
      <c r="I143" s="36">
        <f>SUMIFS(СВЦЭМ!$D$33:$D$776,СВЦЭМ!$A$33:$A$776,$A143,СВЦЭМ!$B$33:$B$776,I$119)+'СЕТ СН'!$I$11+СВЦЭМ!$D$10+'СЕТ СН'!$I$6-'СЕТ СН'!$I$23</f>
        <v>1819.7941874799999</v>
      </c>
      <c r="J143" s="36">
        <f>SUMIFS(СВЦЭМ!$D$33:$D$776,СВЦЭМ!$A$33:$A$776,$A143,СВЦЭМ!$B$33:$B$776,J$119)+'СЕТ СН'!$I$11+СВЦЭМ!$D$10+'СЕТ СН'!$I$6-'СЕТ СН'!$I$23</f>
        <v>1713.42311096</v>
      </c>
      <c r="K143" s="36">
        <f>SUMIFS(СВЦЭМ!$D$33:$D$776,СВЦЭМ!$A$33:$A$776,$A143,СВЦЭМ!$B$33:$B$776,K$119)+'СЕТ СН'!$I$11+СВЦЭМ!$D$10+'СЕТ СН'!$I$6-'СЕТ СН'!$I$23</f>
        <v>1707.1977405899997</v>
      </c>
      <c r="L143" s="36">
        <f>SUMIFS(СВЦЭМ!$D$33:$D$776,СВЦЭМ!$A$33:$A$776,$A143,СВЦЭМ!$B$33:$B$776,L$119)+'СЕТ СН'!$I$11+СВЦЭМ!$D$10+'СЕТ СН'!$I$6-'СЕТ СН'!$I$23</f>
        <v>1696.8149166899998</v>
      </c>
      <c r="M143" s="36">
        <f>SUMIFS(СВЦЭМ!$D$33:$D$776,СВЦЭМ!$A$33:$A$776,$A143,СВЦЭМ!$B$33:$B$776,M$119)+'СЕТ СН'!$I$11+СВЦЭМ!$D$10+'СЕТ СН'!$I$6-'СЕТ СН'!$I$23</f>
        <v>1670.72688707</v>
      </c>
      <c r="N143" s="36">
        <f>SUMIFS(СВЦЭМ!$D$33:$D$776,СВЦЭМ!$A$33:$A$776,$A143,СВЦЭМ!$B$33:$B$776,N$119)+'СЕТ СН'!$I$11+СВЦЭМ!$D$10+'СЕТ СН'!$I$6-'СЕТ СН'!$I$23</f>
        <v>1623.9827994500001</v>
      </c>
      <c r="O143" s="36">
        <f>SUMIFS(СВЦЭМ!$D$33:$D$776,СВЦЭМ!$A$33:$A$776,$A143,СВЦЭМ!$B$33:$B$776,O$119)+'СЕТ СН'!$I$11+СВЦЭМ!$D$10+'СЕТ СН'!$I$6-'СЕТ СН'!$I$23</f>
        <v>1648.1074338899998</v>
      </c>
      <c r="P143" s="36">
        <f>SUMIFS(СВЦЭМ!$D$33:$D$776,СВЦЭМ!$A$33:$A$776,$A143,СВЦЭМ!$B$33:$B$776,P$119)+'СЕТ СН'!$I$11+СВЦЭМ!$D$10+'СЕТ СН'!$I$6-'СЕТ СН'!$I$23</f>
        <v>1666.2360657599997</v>
      </c>
      <c r="Q143" s="36">
        <f>SUMIFS(СВЦЭМ!$D$33:$D$776,СВЦЭМ!$A$33:$A$776,$A143,СВЦЭМ!$B$33:$B$776,Q$119)+'СЕТ СН'!$I$11+СВЦЭМ!$D$10+'СЕТ СН'!$I$6-'СЕТ СН'!$I$23</f>
        <v>1673.7001648400001</v>
      </c>
      <c r="R143" s="36">
        <f>SUMIFS(СВЦЭМ!$D$33:$D$776,СВЦЭМ!$A$33:$A$776,$A143,СВЦЭМ!$B$33:$B$776,R$119)+'СЕТ СН'!$I$11+СВЦЭМ!$D$10+'СЕТ СН'!$I$6-'СЕТ СН'!$I$23</f>
        <v>1668.56430834</v>
      </c>
      <c r="S143" s="36">
        <f>SUMIFS(СВЦЭМ!$D$33:$D$776,СВЦЭМ!$A$33:$A$776,$A143,СВЦЭМ!$B$33:$B$776,S$119)+'СЕТ СН'!$I$11+СВЦЭМ!$D$10+'СЕТ СН'!$I$6-'СЕТ СН'!$I$23</f>
        <v>1673.5067448700001</v>
      </c>
      <c r="T143" s="36">
        <f>SUMIFS(СВЦЭМ!$D$33:$D$776,СВЦЭМ!$A$33:$A$776,$A143,СВЦЭМ!$B$33:$B$776,T$119)+'СЕТ СН'!$I$11+СВЦЭМ!$D$10+'СЕТ СН'!$I$6-'СЕТ СН'!$I$23</f>
        <v>1638.2996619999999</v>
      </c>
      <c r="U143" s="36">
        <f>SUMIFS(СВЦЭМ!$D$33:$D$776,СВЦЭМ!$A$33:$A$776,$A143,СВЦЭМ!$B$33:$B$776,U$119)+'СЕТ СН'!$I$11+СВЦЭМ!$D$10+'СЕТ СН'!$I$6-'СЕТ СН'!$I$23</f>
        <v>1614.3600612300002</v>
      </c>
      <c r="V143" s="36">
        <f>SUMIFS(СВЦЭМ!$D$33:$D$776,СВЦЭМ!$A$33:$A$776,$A143,СВЦЭМ!$B$33:$B$776,V$119)+'СЕТ СН'!$I$11+СВЦЭМ!$D$10+'СЕТ СН'!$I$6-'СЕТ СН'!$I$23</f>
        <v>1588.9006059499998</v>
      </c>
      <c r="W143" s="36">
        <f>SUMIFS(СВЦЭМ!$D$33:$D$776,СВЦЭМ!$A$33:$A$776,$A143,СВЦЭМ!$B$33:$B$776,W$119)+'СЕТ СН'!$I$11+СВЦЭМ!$D$10+'СЕТ СН'!$I$6-'СЕТ СН'!$I$23</f>
        <v>1576.95014808</v>
      </c>
      <c r="X143" s="36">
        <f>SUMIFS(СВЦЭМ!$D$33:$D$776,СВЦЭМ!$A$33:$A$776,$A143,СВЦЭМ!$B$33:$B$776,X$119)+'СЕТ СН'!$I$11+СВЦЭМ!$D$10+'СЕТ СН'!$I$6-'СЕТ СН'!$I$23</f>
        <v>1625.3076293899999</v>
      </c>
      <c r="Y143" s="36">
        <f>SUMIFS(СВЦЭМ!$D$33:$D$776,СВЦЭМ!$A$33:$A$776,$A143,СВЦЭМ!$B$33:$B$776,Y$119)+'СЕТ СН'!$I$11+СВЦЭМ!$D$10+'СЕТ СН'!$I$6-'СЕТ СН'!$I$23</f>
        <v>1598.6339422699998</v>
      </c>
    </row>
    <row r="144" spans="1:25" ht="15.75" x14ac:dyDescent="0.2">
      <c r="A144" s="35">
        <f t="shared" si="3"/>
        <v>43946</v>
      </c>
      <c r="B144" s="36">
        <f>SUMIFS(СВЦЭМ!$D$33:$D$776,СВЦЭМ!$A$33:$A$776,$A144,СВЦЭМ!$B$33:$B$776,B$119)+'СЕТ СН'!$I$11+СВЦЭМ!$D$10+'СЕТ СН'!$I$6-'СЕТ СН'!$I$23</f>
        <v>1785.19082914</v>
      </c>
      <c r="C144" s="36">
        <f>SUMIFS(СВЦЭМ!$D$33:$D$776,СВЦЭМ!$A$33:$A$776,$A144,СВЦЭМ!$B$33:$B$776,C$119)+'СЕТ СН'!$I$11+СВЦЭМ!$D$10+'СЕТ СН'!$I$6-'СЕТ СН'!$I$23</f>
        <v>1821.5497133700001</v>
      </c>
      <c r="D144" s="36">
        <f>SUMIFS(СВЦЭМ!$D$33:$D$776,СВЦЭМ!$A$33:$A$776,$A144,СВЦЭМ!$B$33:$B$776,D$119)+'СЕТ СН'!$I$11+СВЦЭМ!$D$10+'СЕТ СН'!$I$6-'СЕТ СН'!$I$23</f>
        <v>1837.6846709900001</v>
      </c>
      <c r="E144" s="36">
        <f>SUMIFS(СВЦЭМ!$D$33:$D$776,СВЦЭМ!$A$33:$A$776,$A144,СВЦЭМ!$B$33:$B$776,E$119)+'СЕТ СН'!$I$11+СВЦЭМ!$D$10+'СЕТ СН'!$I$6-'СЕТ СН'!$I$23</f>
        <v>1853.3938831999999</v>
      </c>
      <c r="F144" s="36">
        <f>SUMIFS(СВЦЭМ!$D$33:$D$776,СВЦЭМ!$A$33:$A$776,$A144,СВЦЭМ!$B$33:$B$776,F$119)+'СЕТ СН'!$I$11+СВЦЭМ!$D$10+'СЕТ СН'!$I$6-'СЕТ СН'!$I$23</f>
        <v>1855.12224191</v>
      </c>
      <c r="G144" s="36">
        <f>SUMIFS(СВЦЭМ!$D$33:$D$776,СВЦЭМ!$A$33:$A$776,$A144,СВЦЭМ!$B$33:$B$776,G$119)+'СЕТ СН'!$I$11+СВЦЭМ!$D$10+'СЕТ СН'!$I$6-'СЕТ СН'!$I$23</f>
        <v>1859.4280941299999</v>
      </c>
      <c r="H144" s="36">
        <f>SUMIFS(СВЦЭМ!$D$33:$D$776,СВЦЭМ!$A$33:$A$776,$A144,СВЦЭМ!$B$33:$B$776,H$119)+'СЕТ СН'!$I$11+СВЦЭМ!$D$10+'СЕТ СН'!$I$6-'СЕТ СН'!$I$23</f>
        <v>1853.2141957700001</v>
      </c>
      <c r="I144" s="36">
        <f>SUMIFS(СВЦЭМ!$D$33:$D$776,СВЦЭМ!$A$33:$A$776,$A144,СВЦЭМ!$B$33:$B$776,I$119)+'СЕТ СН'!$I$11+СВЦЭМ!$D$10+'СЕТ СН'!$I$6-'СЕТ СН'!$I$23</f>
        <v>1836.1263840399997</v>
      </c>
      <c r="J144" s="36">
        <f>SUMIFS(СВЦЭМ!$D$33:$D$776,СВЦЭМ!$A$33:$A$776,$A144,СВЦЭМ!$B$33:$B$776,J$119)+'СЕТ СН'!$I$11+СВЦЭМ!$D$10+'СЕТ СН'!$I$6-'СЕТ СН'!$I$23</f>
        <v>1774.7189861399997</v>
      </c>
      <c r="K144" s="36">
        <f>SUMIFS(СВЦЭМ!$D$33:$D$776,СВЦЭМ!$A$33:$A$776,$A144,СВЦЭМ!$B$33:$B$776,K$119)+'СЕТ СН'!$I$11+СВЦЭМ!$D$10+'СЕТ СН'!$I$6-'СЕТ СН'!$I$23</f>
        <v>1733.0638174299997</v>
      </c>
      <c r="L144" s="36">
        <f>SUMIFS(СВЦЭМ!$D$33:$D$776,СВЦЭМ!$A$33:$A$776,$A144,СВЦЭМ!$B$33:$B$776,L$119)+'СЕТ СН'!$I$11+СВЦЭМ!$D$10+'СЕТ СН'!$I$6-'СЕТ СН'!$I$23</f>
        <v>1719.7094208499998</v>
      </c>
      <c r="M144" s="36">
        <f>SUMIFS(СВЦЭМ!$D$33:$D$776,СВЦЭМ!$A$33:$A$776,$A144,СВЦЭМ!$B$33:$B$776,M$119)+'СЕТ СН'!$I$11+СВЦЭМ!$D$10+'СЕТ СН'!$I$6-'СЕТ СН'!$I$23</f>
        <v>1746.3786353599999</v>
      </c>
      <c r="N144" s="36">
        <f>SUMIFS(СВЦЭМ!$D$33:$D$776,СВЦЭМ!$A$33:$A$776,$A144,СВЦЭМ!$B$33:$B$776,N$119)+'СЕТ СН'!$I$11+СВЦЭМ!$D$10+'СЕТ СН'!$I$6-'СЕТ СН'!$I$23</f>
        <v>1764.0516915499998</v>
      </c>
      <c r="O144" s="36">
        <f>SUMIFS(СВЦЭМ!$D$33:$D$776,СВЦЭМ!$A$33:$A$776,$A144,СВЦЭМ!$B$33:$B$776,O$119)+'СЕТ СН'!$I$11+СВЦЭМ!$D$10+'СЕТ СН'!$I$6-'СЕТ СН'!$I$23</f>
        <v>1766.9249771</v>
      </c>
      <c r="P144" s="36">
        <f>SUMIFS(СВЦЭМ!$D$33:$D$776,СВЦЭМ!$A$33:$A$776,$A144,СВЦЭМ!$B$33:$B$776,P$119)+'СЕТ СН'!$I$11+СВЦЭМ!$D$10+'СЕТ СН'!$I$6-'СЕТ СН'!$I$23</f>
        <v>1787.6442691299999</v>
      </c>
      <c r="Q144" s="36">
        <f>SUMIFS(СВЦЭМ!$D$33:$D$776,СВЦЭМ!$A$33:$A$776,$A144,СВЦЭМ!$B$33:$B$776,Q$119)+'СЕТ СН'!$I$11+СВЦЭМ!$D$10+'СЕТ СН'!$I$6-'СЕТ СН'!$I$23</f>
        <v>1811.17711319</v>
      </c>
      <c r="R144" s="36">
        <f>SUMIFS(СВЦЭМ!$D$33:$D$776,СВЦЭМ!$A$33:$A$776,$A144,СВЦЭМ!$B$33:$B$776,R$119)+'СЕТ СН'!$I$11+СВЦЭМ!$D$10+'СЕТ СН'!$I$6-'СЕТ СН'!$I$23</f>
        <v>1810.1432287299999</v>
      </c>
      <c r="S144" s="36">
        <f>SUMIFS(СВЦЭМ!$D$33:$D$776,СВЦЭМ!$A$33:$A$776,$A144,СВЦЭМ!$B$33:$B$776,S$119)+'СЕТ СН'!$I$11+СВЦЭМ!$D$10+'СЕТ СН'!$I$6-'СЕТ СН'!$I$23</f>
        <v>1805.4694794699999</v>
      </c>
      <c r="T144" s="36">
        <f>SUMIFS(СВЦЭМ!$D$33:$D$776,СВЦЭМ!$A$33:$A$776,$A144,СВЦЭМ!$B$33:$B$776,T$119)+'СЕТ СН'!$I$11+СВЦЭМ!$D$10+'СЕТ СН'!$I$6-'СЕТ СН'!$I$23</f>
        <v>1772.48063065</v>
      </c>
      <c r="U144" s="36">
        <f>SUMIFS(СВЦЭМ!$D$33:$D$776,СВЦЭМ!$A$33:$A$776,$A144,СВЦЭМ!$B$33:$B$776,U$119)+'СЕТ СН'!$I$11+СВЦЭМ!$D$10+'СЕТ СН'!$I$6-'СЕТ СН'!$I$23</f>
        <v>1746.4311845399998</v>
      </c>
      <c r="V144" s="36">
        <f>SUMIFS(СВЦЭМ!$D$33:$D$776,СВЦЭМ!$A$33:$A$776,$A144,СВЦЭМ!$B$33:$B$776,V$119)+'СЕТ СН'!$I$11+СВЦЭМ!$D$10+'СЕТ СН'!$I$6-'СЕТ СН'!$I$23</f>
        <v>1726.3489391899998</v>
      </c>
      <c r="W144" s="36">
        <f>SUMIFS(СВЦЭМ!$D$33:$D$776,СВЦЭМ!$A$33:$A$776,$A144,СВЦЭМ!$B$33:$B$776,W$119)+'СЕТ СН'!$I$11+СВЦЭМ!$D$10+'СЕТ СН'!$I$6-'СЕТ СН'!$I$23</f>
        <v>1725.5032460899997</v>
      </c>
      <c r="X144" s="36">
        <f>SUMIFS(СВЦЭМ!$D$33:$D$776,СВЦЭМ!$A$33:$A$776,$A144,СВЦЭМ!$B$33:$B$776,X$119)+'СЕТ СН'!$I$11+СВЦЭМ!$D$10+'СЕТ СН'!$I$6-'СЕТ СН'!$I$23</f>
        <v>1730.17645214</v>
      </c>
      <c r="Y144" s="36">
        <f>SUMIFS(СВЦЭМ!$D$33:$D$776,СВЦЭМ!$A$33:$A$776,$A144,СВЦЭМ!$B$33:$B$776,Y$119)+'СЕТ СН'!$I$11+СВЦЭМ!$D$10+'СЕТ СН'!$I$6-'СЕТ СН'!$I$23</f>
        <v>1783.27292343</v>
      </c>
    </row>
    <row r="145" spans="1:27" ht="15.75" x14ac:dyDescent="0.2">
      <c r="A145" s="35">
        <f t="shared" si="3"/>
        <v>43947</v>
      </c>
      <c r="B145" s="36">
        <f>SUMIFS(СВЦЭМ!$D$33:$D$776,СВЦЭМ!$A$33:$A$776,$A145,СВЦЭМ!$B$33:$B$776,B$119)+'СЕТ СН'!$I$11+СВЦЭМ!$D$10+'СЕТ СН'!$I$6-'СЕТ СН'!$I$23</f>
        <v>1885.3979774199997</v>
      </c>
      <c r="C145" s="36">
        <f>SUMIFS(СВЦЭМ!$D$33:$D$776,СВЦЭМ!$A$33:$A$776,$A145,СВЦЭМ!$B$33:$B$776,C$119)+'СЕТ СН'!$I$11+СВЦЭМ!$D$10+'СЕТ СН'!$I$6-'СЕТ СН'!$I$23</f>
        <v>1884.5189918800002</v>
      </c>
      <c r="D145" s="36">
        <f>SUMIFS(СВЦЭМ!$D$33:$D$776,СВЦЭМ!$A$33:$A$776,$A145,СВЦЭМ!$B$33:$B$776,D$119)+'СЕТ СН'!$I$11+СВЦЭМ!$D$10+'СЕТ СН'!$I$6-'СЕТ СН'!$I$23</f>
        <v>1866.8183890099999</v>
      </c>
      <c r="E145" s="36">
        <f>SUMIFS(СВЦЭМ!$D$33:$D$776,СВЦЭМ!$A$33:$A$776,$A145,СВЦЭМ!$B$33:$B$776,E$119)+'СЕТ СН'!$I$11+СВЦЭМ!$D$10+'СЕТ СН'!$I$6-'СЕТ СН'!$I$23</f>
        <v>1861.0112910299999</v>
      </c>
      <c r="F145" s="36">
        <f>SUMIFS(СВЦЭМ!$D$33:$D$776,СВЦЭМ!$A$33:$A$776,$A145,СВЦЭМ!$B$33:$B$776,F$119)+'СЕТ СН'!$I$11+СВЦЭМ!$D$10+'СЕТ СН'!$I$6-'СЕТ СН'!$I$23</f>
        <v>1856.2168030899998</v>
      </c>
      <c r="G145" s="36">
        <f>SUMIFS(СВЦЭМ!$D$33:$D$776,СВЦЭМ!$A$33:$A$776,$A145,СВЦЭМ!$B$33:$B$776,G$119)+'СЕТ СН'!$I$11+СВЦЭМ!$D$10+'СЕТ СН'!$I$6-'СЕТ СН'!$I$23</f>
        <v>1859.9355369700002</v>
      </c>
      <c r="H145" s="36">
        <f>SUMIFS(СВЦЭМ!$D$33:$D$776,СВЦЭМ!$A$33:$A$776,$A145,СВЦЭМ!$B$33:$B$776,H$119)+'СЕТ СН'!$I$11+СВЦЭМ!$D$10+'СЕТ СН'!$I$6-'СЕТ СН'!$I$23</f>
        <v>1866.5873403000001</v>
      </c>
      <c r="I145" s="36">
        <f>SUMIFS(СВЦЭМ!$D$33:$D$776,СВЦЭМ!$A$33:$A$776,$A145,СВЦЭМ!$B$33:$B$776,I$119)+'СЕТ СН'!$I$11+СВЦЭМ!$D$10+'СЕТ СН'!$I$6-'СЕТ СН'!$I$23</f>
        <v>1870.54684645</v>
      </c>
      <c r="J145" s="36">
        <f>SUMIFS(СВЦЭМ!$D$33:$D$776,СВЦЭМ!$A$33:$A$776,$A145,СВЦЭМ!$B$33:$B$776,J$119)+'СЕТ СН'!$I$11+СВЦЭМ!$D$10+'СЕТ СН'!$I$6-'СЕТ СН'!$I$23</f>
        <v>1782.8182062599999</v>
      </c>
      <c r="K145" s="36">
        <f>SUMIFS(СВЦЭМ!$D$33:$D$776,СВЦЭМ!$A$33:$A$776,$A145,СВЦЭМ!$B$33:$B$776,K$119)+'СЕТ СН'!$I$11+СВЦЭМ!$D$10+'СЕТ СН'!$I$6-'СЕТ СН'!$I$23</f>
        <v>1736.4580543900001</v>
      </c>
      <c r="L145" s="36">
        <f>SUMIFS(СВЦЭМ!$D$33:$D$776,СВЦЭМ!$A$33:$A$776,$A145,СВЦЭМ!$B$33:$B$776,L$119)+'СЕТ СН'!$I$11+СВЦЭМ!$D$10+'СЕТ СН'!$I$6-'СЕТ СН'!$I$23</f>
        <v>1720.3898198699999</v>
      </c>
      <c r="M145" s="36">
        <f>SUMIFS(СВЦЭМ!$D$33:$D$776,СВЦЭМ!$A$33:$A$776,$A145,СВЦЭМ!$B$33:$B$776,M$119)+'СЕТ СН'!$I$11+СВЦЭМ!$D$10+'СЕТ СН'!$I$6-'СЕТ СН'!$I$23</f>
        <v>1722.0318127400001</v>
      </c>
      <c r="N145" s="36">
        <f>SUMIFS(СВЦЭМ!$D$33:$D$776,СВЦЭМ!$A$33:$A$776,$A145,СВЦЭМ!$B$33:$B$776,N$119)+'СЕТ СН'!$I$11+СВЦЭМ!$D$10+'СЕТ СН'!$I$6-'СЕТ СН'!$I$23</f>
        <v>1726.8920826899998</v>
      </c>
      <c r="O145" s="36">
        <f>SUMIFS(СВЦЭМ!$D$33:$D$776,СВЦЭМ!$A$33:$A$776,$A145,СВЦЭМ!$B$33:$B$776,O$119)+'СЕТ СН'!$I$11+СВЦЭМ!$D$10+'СЕТ СН'!$I$6-'СЕТ СН'!$I$23</f>
        <v>1749.3048783300001</v>
      </c>
      <c r="P145" s="36">
        <f>SUMIFS(СВЦЭМ!$D$33:$D$776,СВЦЭМ!$A$33:$A$776,$A145,СВЦЭМ!$B$33:$B$776,P$119)+'СЕТ СН'!$I$11+СВЦЭМ!$D$10+'СЕТ СН'!$I$6-'СЕТ СН'!$I$23</f>
        <v>1764.7960883199999</v>
      </c>
      <c r="Q145" s="36">
        <f>SUMIFS(СВЦЭМ!$D$33:$D$776,СВЦЭМ!$A$33:$A$776,$A145,СВЦЭМ!$B$33:$B$776,Q$119)+'СЕТ СН'!$I$11+СВЦЭМ!$D$10+'СЕТ СН'!$I$6-'СЕТ СН'!$I$23</f>
        <v>1773.3655383699997</v>
      </c>
      <c r="R145" s="36">
        <f>SUMIFS(СВЦЭМ!$D$33:$D$776,СВЦЭМ!$A$33:$A$776,$A145,СВЦЭМ!$B$33:$B$776,R$119)+'СЕТ СН'!$I$11+СВЦЭМ!$D$10+'СЕТ СН'!$I$6-'СЕТ СН'!$I$23</f>
        <v>1771.9555104000001</v>
      </c>
      <c r="S145" s="36">
        <f>SUMIFS(СВЦЭМ!$D$33:$D$776,СВЦЭМ!$A$33:$A$776,$A145,СВЦЭМ!$B$33:$B$776,S$119)+'СЕТ СН'!$I$11+СВЦЭМ!$D$10+'СЕТ СН'!$I$6-'СЕТ СН'!$I$23</f>
        <v>1763.1931521299998</v>
      </c>
      <c r="T145" s="36">
        <f>SUMIFS(СВЦЭМ!$D$33:$D$776,СВЦЭМ!$A$33:$A$776,$A145,СВЦЭМ!$B$33:$B$776,T$119)+'СЕТ СН'!$I$11+СВЦЭМ!$D$10+'СЕТ СН'!$I$6-'СЕТ СН'!$I$23</f>
        <v>1737.6576117700001</v>
      </c>
      <c r="U145" s="36">
        <f>SUMIFS(СВЦЭМ!$D$33:$D$776,СВЦЭМ!$A$33:$A$776,$A145,СВЦЭМ!$B$33:$B$776,U$119)+'СЕТ СН'!$I$11+СВЦЭМ!$D$10+'СЕТ СН'!$I$6-'СЕТ СН'!$I$23</f>
        <v>1706.39540334</v>
      </c>
      <c r="V145" s="36">
        <f>SUMIFS(СВЦЭМ!$D$33:$D$776,СВЦЭМ!$A$33:$A$776,$A145,СВЦЭМ!$B$33:$B$776,V$119)+'СЕТ СН'!$I$11+СВЦЭМ!$D$10+'СЕТ СН'!$I$6-'СЕТ СН'!$I$23</f>
        <v>1688.8531682100001</v>
      </c>
      <c r="W145" s="36">
        <f>SUMIFS(СВЦЭМ!$D$33:$D$776,СВЦЭМ!$A$33:$A$776,$A145,СВЦЭМ!$B$33:$B$776,W$119)+'СЕТ СН'!$I$11+СВЦЭМ!$D$10+'СЕТ СН'!$I$6-'СЕТ СН'!$I$23</f>
        <v>1693.81492905</v>
      </c>
      <c r="X145" s="36">
        <f>SUMIFS(СВЦЭМ!$D$33:$D$776,СВЦЭМ!$A$33:$A$776,$A145,СВЦЭМ!$B$33:$B$776,X$119)+'СЕТ СН'!$I$11+СВЦЭМ!$D$10+'СЕТ СН'!$I$6-'СЕТ СН'!$I$23</f>
        <v>1721.3454613599997</v>
      </c>
      <c r="Y145" s="36">
        <f>SUMIFS(СВЦЭМ!$D$33:$D$776,СВЦЭМ!$A$33:$A$776,$A145,СВЦЭМ!$B$33:$B$776,Y$119)+'СЕТ СН'!$I$11+СВЦЭМ!$D$10+'СЕТ СН'!$I$6-'СЕТ СН'!$I$23</f>
        <v>1775.9904799699998</v>
      </c>
    </row>
    <row r="146" spans="1:27" ht="15.75" x14ac:dyDescent="0.2">
      <c r="A146" s="35">
        <f t="shared" si="3"/>
        <v>43948</v>
      </c>
      <c r="B146" s="36">
        <f>SUMIFS(СВЦЭМ!$D$33:$D$776,СВЦЭМ!$A$33:$A$776,$A146,СВЦЭМ!$B$33:$B$776,B$119)+'СЕТ СН'!$I$11+СВЦЭМ!$D$10+'СЕТ СН'!$I$6-'СЕТ СН'!$I$23</f>
        <v>1873.3436780699999</v>
      </c>
      <c r="C146" s="36">
        <f>SUMIFS(СВЦЭМ!$D$33:$D$776,СВЦЭМ!$A$33:$A$776,$A146,СВЦЭМ!$B$33:$B$776,C$119)+'СЕТ СН'!$I$11+СВЦЭМ!$D$10+'СЕТ СН'!$I$6-'СЕТ СН'!$I$23</f>
        <v>1867.3496972600001</v>
      </c>
      <c r="D146" s="36">
        <f>SUMIFS(СВЦЭМ!$D$33:$D$776,СВЦЭМ!$A$33:$A$776,$A146,СВЦЭМ!$B$33:$B$776,D$119)+'СЕТ СН'!$I$11+СВЦЭМ!$D$10+'СЕТ СН'!$I$6-'СЕТ СН'!$I$23</f>
        <v>1847.9316415600001</v>
      </c>
      <c r="E146" s="36">
        <f>SUMIFS(СВЦЭМ!$D$33:$D$776,СВЦЭМ!$A$33:$A$776,$A146,СВЦЭМ!$B$33:$B$776,E$119)+'СЕТ СН'!$I$11+СВЦЭМ!$D$10+'СЕТ СН'!$I$6-'СЕТ СН'!$I$23</f>
        <v>1832.6481498499998</v>
      </c>
      <c r="F146" s="36">
        <f>SUMIFS(СВЦЭМ!$D$33:$D$776,СВЦЭМ!$A$33:$A$776,$A146,СВЦЭМ!$B$33:$B$776,F$119)+'СЕТ СН'!$I$11+СВЦЭМ!$D$10+'СЕТ СН'!$I$6-'СЕТ СН'!$I$23</f>
        <v>1834.7187218099998</v>
      </c>
      <c r="G146" s="36">
        <f>SUMIFS(СВЦЭМ!$D$33:$D$776,СВЦЭМ!$A$33:$A$776,$A146,СВЦЭМ!$B$33:$B$776,G$119)+'СЕТ СН'!$I$11+СВЦЭМ!$D$10+'СЕТ СН'!$I$6-'СЕТ СН'!$I$23</f>
        <v>1845.0457715399998</v>
      </c>
      <c r="H146" s="36">
        <f>SUMIFS(СВЦЭМ!$D$33:$D$776,СВЦЭМ!$A$33:$A$776,$A146,СВЦЭМ!$B$33:$B$776,H$119)+'СЕТ СН'!$I$11+СВЦЭМ!$D$10+'СЕТ СН'!$I$6-'СЕТ СН'!$I$23</f>
        <v>1861.6337700399999</v>
      </c>
      <c r="I146" s="36">
        <f>SUMIFS(СВЦЭМ!$D$33:$D$776,СВЦЭМ!$A$33:$A$776,$A146,СВЦЭМ!$B$33:$B$776,I$119)+'СЕТ СН'!$I$11+СВЦЭМ!$D$10+'СЕТ СН'!$I$6-'СЕТ СН'!$I$23</f>
        <v>1847.2856597999998</v>
      </c>
      <c r="J146" s="36">
        <f>SUMIFS(СВЦЭМ!$D$33:$D$776,СВЦЭМ!$A$33:$A$776,$A146,СВЦЭМ!$B$33:$B$776,J$119)+'СЕТ СН'!$I$11+СВЦЭМ!$D$10+'СЕТ СН'!$I$6-'СЕТ СН'!$I$23</f>
        <v>1754.2633317</v>
      </c>
      <c r="K146" s="36">
        <f>SUMIFS(СВЦЭМ!$D$33:$D$776,СВЦЭМ!$A$33:$A$776,$A146,СВЦЭМ!$B$33:$B$776,K$119)+'СЕТ СН'!$I$11+СВЦЭМ!$D$10+'СЕТ СН'!$I$6-'СЕТ СН'!$I$23</f>
        <v>1731.4315213499999</v>
      </c>
      <c r="L146" s="36">
        <f>SUMIFS(СВЦЭМ!$D$33:$D$776,СВЦЭМ!$A$33:$A$776,$A146,СВЦЭМ!$B$33:$B$776,L$119)+'СЕТ СН'!$I$11+СВЦЭМ!$D$10+'СЕТ СН'!$I$6-'СЕТ СН'!$I$23</f>
        <v>1706.2203405699997</v>
      </c>
      <c r="M146" s="36">
        <f>SUMIFS(СВЦЭМ!$D$33:$D$776,СВЦЭМ!$A$33:$A$776,$A146,СВЦЭМ!$B$33:$B$776,M$119)+'СЕТ СН'!$I$11+СВЦЭМ!$D$10+'СЕТ СН'!$I$6-'СЕТ СН'!$I$23</f>
        <v>1710.4849739000001</v>
      </c>
      <c r="N146" s="36">
        <f>SUMIFS(СВЦЭМ!$D$33:$D$776,СВЦЭМ!$A$33:$A$776,$A146,СВЦЭМ!$B$33:$B$776,N$119)+'СЕТ СН'!$I$11+СВЦЭМ!$D$10+'СЕТ СН'!$I$6-'СЕТ СН'!$I$23</f>
        <v>1728.5378218599999</v>
      </c>
      <c r="O146" s="36">
        <f>SUMIFS(СВЦЭМ!$D$33:$D$776,СВЦЭМ!$A$33:$A$776,$A146,СВЦЭМ!$B$33:$B$776,O$119)+'СЕТ СН'!$I$11+СВЦЭМ!$D$10+'СЕТ СН'!$I$6-'СЕТ СН'!$I$23</f>
        <v>1750.69992508</v>
      </c>
      <c r="P146" s="36">
        <f>SUMIFS(СВЦЭМ!$D$33:$D$776,СВЦЭМ!$A$33:$A$776,$A146,СВЦЭМ!$B$33:$B$776,P$119)+'СЕТ СН'!$I$11+СВЦЭМ!$D$10+'СЕТ СН'!$I$6-'СЕТ СН'!$I$23</f>
        <v>1775.4281766399999</v>
      </c>
      <c r="Q146" s="36">
        <f>SUMIFS(СВЦЭМ!$D$33:$D$776,СВЦЭМ!$A$33:$A$776,$A146,СВЦЭМ!$B$33:$B$776,Q$119)+'СЕТ СН'!$I$11+СВЦЭМ!$D$10+'СЕТ СН'!$I$6-'СЕТ СН'!$I$23</f>
        <v>1791.06362365</v>
      </c>
      <c r="R146" s="36">
        <f>SUMIFS(СВЦЭМ!$D$33:$D$776,СВЦЭМ!$A$33:$A$776,$A146,СВЦЭМ!$B$33:$B$776,R$119)+'СЕТ СН'!$I$11+СВЦЭМ!$D$10+'СЕТ СН'!$I$6-'СЕТ СН'!$I$23</f>
        <v>1792.3094274</v>
      </c>
      <c r="S146" s="36">
        <f>SUMIFS(СВЦЭМ!$D$33:$D$776,СВЦЭМ!$A$33:$A$776,$A146,СВЦЭМ!$B$33:$B$776,S$119)+'СЕТ СН'!$I$11+СВЦЭМ!$D$10+'СЕТ СН'!$I$6-'СЕТ СН'!$I$23</f>
        <v>1781.5069923199999</v>
      </c>
      <c r="T146" s="36">
        <f>SUMIFS(СВЦЭМ!$D$33:$D$776,СВЦЭМ!$A$33:$A$776,$A146,СВЦЭМ!$B$33:$B$776,T$119)+'СЕТ СН'!$I$11+СВЦЭМ!$D$10+'СЕТ СН'!$I$6-'СЕТ СН'!$I$23</f>
        <v>1749.8029839199999</v>
      </c>
      <c r="U146" s="36">
        <f>SUMIFS(СВЦЭМ!$D$33:$D$776,СВЦЭМ!$A$33:$A$776,$A146,СВЦЭМ!$B$33:$B$776,U$119)+'СЕТ СН'!$I$11+СВЦЭМ!$D$10+'СЕТ СН'!$I$6-'СЕТ СН'!$I$23</f>
        <v>1726.6273556000001</v>
      </c>
      <c r="V146" s="36">
        <f>SUMIFS(СВЦЭМ!$D$33:$D$776,СВЦЭМ!$A$33:$A$776,$A146,СВЦЭМ!$B$33:$B$776,V$119)+'СЕТ СН'!$I$11+СВЦЭМ!$D$10+'СЕТ СН'!$I$6-'СЕТ СН'!$I$23</f>
        <v>1693.4070901099999</v>
      </c>
      <c r="W146" s="36">
        <f>SUMIFS(СВЦЭМ!$D$33:$D$776,СВЦЭМ!$A$33:$A$776,$A146,СВЦЭМ!$B$33:$B$776,W$119)+'СЕТ СН'!$I$11+СВЦЭМ!$D$10+'СЕТ СН'!$I$6-'СЕТ СН'!$I$23</f>
        <v>1697.6400946799999</v>
      </c>
      <c r="X146" s="36">
        <f>SUMIFS(СВЦЭМ!$D$33:$D$776,СВЦЭМ!$A$33:$A$776,$A146,СВЦЭМ!$B$33:$B$776,X$119)+'СЕТ СН'!$I$11+СВЦЭМ!$D$10+'СЕТ СН'!$I$6-'СЕТ СН'!$I$23</f>
        <v>1728.5815251399999</v>
      </c>
      <c r="Y146" s="36">
        <f>SUMIFS(СВЦЭМ!$D$33:$D$776,СВЦЭМ!$A$33:$A$776,$A146,СВЦЭМ!$B$33:$B$776,Y$119)+'СЕТ СН'!$I$11+СВЦЭМ!$D$10+'СЕТ СН'!$I$6-'СЕТ СН'!$I$23</f>
        <v>1771.4698114799999</v>
      </c>
    </row>
    <row r="147" spans="1:27" ht="15.75" x14ac:dyDescent="0.2">
      <c r="A147" s="35">
        <f t="shared" si="3"/>
        <v>43949</v>
      </c>
      <c r="B147" s="36">
        <f>SUMIFS(СВЦЭМ!$D$33:$D$776,СВЦЭМ!$A$33:$A$776,$A147,СВЦЭМ!$B$33:$B$776,B$119)+'СЕТ СН'!$I$11+СВЦЭМ!$D$10+'СЕТ СН'!$I$6-'СЕТ СН'!$I$23</f>
        <v>1794.27093066</v>
      </c>
      <c r="C147" s="36">
        <f>SUMIFS(СВЦЭМ!$D$33:$D$776,СВЦЭМ!$A$33:$A$776,$A147,СВЦЭМ!$B$33:$B$776,C$119)+'СЕТ СН'!$I$11+СВЦЭМ!$D$10+'СЕТ СН'!$I$6-'СЕТ СН'!$I$23</f>
        <v>1827.1249892699998</v>
      </c>
      <c r="D147" s="36">
        <f>SUMIFS(СВЦЭМ!$D$33:$D$776,СВЦЭМ!$A$33:$A$776,$A147,СВЦЭМ!$B$33:$B$776,D$119)+'СЕТ СН'!$I$11+СВЦЭМ!$D$10+'СЕТ СН'!$I$6-'СЕТ СН'!$I$23</f>
        <v>1877.0051976099999</v>
      </c>
      <c r="E147" s="36">
        <f>SUMIFS(СВЦЭМ!$D$33:$D$776,СВЦЭМ!$A$33:$A$776,$A147,СВЦЭМ!$B$33:$B$776,E$119)+'СЕТ СН'!$I$11+СВЦЭМ!$D$10+'СЕТ СН'!$I$6-'СЕТ СН'!$I$23</f>
        <v>1883.02735889</v>
      </c>
      <c r="F147" s="36">
        <f>SUMIFS(СВЦЭМ!$D$33:$D$776,СВЦЭМ!$A$33:$A$776,$A147,СВЦЭМ!$B$33:$B$776,F$119)+'СЕТ СН'!$I$11+СВЦЭМ!$D$10+'СЕТ СН'!$I$6-'СЕТ СН'!$I$23</f>
        <v>1878.8966858700001</v>
      </c>
      <c r="G147" s="36">
        <f>SUMIFS(СВЦЭМ!$D$33:$D$776,СВЦЭМ!$A$33:$A$776,$A147,СВЦЭМ!$B$33:$B$776,G$119)+'СЕТ СН'!$I$11+СВЦЭМ!$D$10+'СЕТ СН'!$I$6-'СЕТ СН'!$I$23</f>
        <v>1879.7806946699998</v>
      </c>
      <c r="H147" s="36">
        <f>SUMIFS(СВЦЭМ!$D$33:$D$776,СВЦЭМ!$A$33:$A$776,$A147,СВЦЭМ!$B$33:$B$776,H$119)+'СЕТ СН'!$I$11+СВЦЭМ!$D$10+'СЕТ СН'!$I$6-'СЕТ СН'!$I$23</f>
        <v>1836.9399638099999</v>
      </c>
      <c r="I147" s="36">
        <f>SUMIFS(СВЦЭМ!$D$33:$D$776,СВЦЭМ!$A$33:$A$776,$A147,СВЦЭМ!$B$33:$B$776,I$119)+'СЕТ СН'!$I$11+СВЦЭМ!$D$10+'СЕТ СН'!$I$6-'СЕТ СН'!$I$23</f>
        <v>1790.91552907</v>
      </c>
      <c r="J147" s="36">
        <f>SUMIFS(СВЦЭМ!$D$33:$D$776,СВЦЭМ!$A$33:$A$776,$A147,СВЦЭМ!$B$33:$B$776,J$119)+'СЕТ СН'!$I$11+СВЦЭМ!$D$10+'СЕТ СН'!$I$6-'СЕТ СН'!$I$23</f>
        <v>1726.0287485499998</v>
      </c>
      <c r="K147" s="36">
        <f>SUMIFS(СВЦЭМ!$D$33:$D$776,СВЦЭМ!$A$33:$A$776,$A147,СВЦЭМ!$B$33:$B$776,K$119)+'СЕТ СН'!$I$11+СВЦЭМ!$D$10+'СЕТ СН'!$I$6-'СЕТ СН'!$I$23</f>
        <v>1718.0850578700001</v>
      </c>
      <c r="L147" s="36">
        <f>SUMIFS(СВЦЭМ!$D$33:$D$776,СВЦЭМ!$A$33:$A$776,$A147,СВЦЭМ!$B$33:$B$776,L$119)+'СЕТ СН'!$I$11+СВЦЭМ!$D$10+'СЕТ СН'!$I$6-'СЕТ СН'!$I$23</f>
        <v>1710.8154969699999</v>
      </c>
      <c r="M147" s="36">
        <f>SUMIFS(СВЦЭМ!$D$33:$D$776,СВЦЭМ!$A$33:$A$776,$A147,СВЦЭМ!$B$33:$B$776,M$119)+'СЕТ СН'!$I$11+СВЦЭМ!$D$10+'СЕТ СН'!$I$6-'СЕТ СН'!$I$23</f>
        <v>1711.0259541699997</v>
      </c>
      <c r="N147" s="36">
        <f>SUMIFS(СВЦЭМ!$D$33:$D$776,СВЦЭМ!$A$33:$A$776,$A147,СВЦЭМ!$B$33:$B$776,N$119)+'СЕТ СН'!$I$11+СВЦЭМ!$D$10+'СЕТ СН'!$I$6-'СЕТ СН'!$I$23</f>
        <v>1699.96122909</v>
      </c>
      <c r="O147" s="36">
        <f>SUMIFS(СВЦЭМ!$D$33:$D$776,СВЦЭМ!$A$33:$A$776,$A147,СВЦЭМ!$B$33:$B$776,O$119)+'СЕТ СН'!$I$11+СВЦЭМ!$D$10+'СЕТ СН'!$I$6-'СЕТ СН'!$I$23</f>
        <v>1712.5007876499999</v>
      </c>
      <c r="P147" s="36">
        <f>SUMIFS(СВЦЭМ!$D$33:$D$776,СВЦЭМ!$A$33:$A$776,$A147,СВЦЭМ!$B$33:$B$776,P$119)+'СЕТ СН'!$I$11+СВЦЭМ!$D$10+'СЕТ СН'!$I$6-'СЕТ СН'!$I$23</f>
        <v>1726.0471797300002</v>
      </c>
      <c r="Q147" s="36">
        <f>SUMIFS(СВЦЭМ!$D$33:$D$776,СВЦЭМ!$A$33:$A$776,$A147,СВЦЭМ!$B$33:$B$776,Q$119)+'СЕТ СН'!$I$11+СВЦЭМ!$D$10+'СЕТ СН'!$I$6-'СЕТ СН'!$I$23</f>
        <v>1744.6884978399999</v>
      </c>
      <c r="R147" s="36">
        <f>SUMIFS(СВЦЭМ!$D$33:$D$776,СВЦЭМ!$A$33:$A$776,$A147,СВЦЭМ!$B$33:$B$776,R$119)+'СЕТ СН'!$I$11+СВЦЭМ!$D$10+'СЕТ СН'!$I$6-'СЕТ СН'!$I$23</f>
        <v>1740.4792517999999</v>
      </c>
      <c r="S147" s="36">
        <f>SUMIFS(СВЦЭМ!$D$33:$D$776,СВЦЭМ!$A$33:$A$776,$A147,СВЦЭМ!$B$33:$B$776,S$119)+'СЕТ СН'!$I$11+СВЦЭМ!$D$10+'СЕТ СН'!$I$6-'СЕТ СН'!$I$23</f>
        <v>1735.05109769</v>
      </c>
      <c r="T147" s="36">
        <f>SUMIFS(СВЦЭМ!$D$33:$D$776,СВЦЭМ!$A$33:$A$776,$A147,СВЦЭМ!$B$33:$B$776,T$119)+'СЕТ СН'!$I$11+СВЦЭМ!$D$10+'СЕТ СН'!$I$6-'СЕТ СН'!$I$23</f>
        <v>1719.0296812399997</v>
      </c>
      <c r="U147" s="36">
        <f>SUMIFS(СВЦЭМ!$D$33:$D$776,СВЦЭМ!$A$33:$A$776,$A147,СВЦЭМ!$B$33:$B$776,U$119)+'СЕТ СН'!$I$11+СВЦЭМ!$D$10+'СЕТ СН'!$I$6-'СЕТ СН'!$I$23</f>
        <v>1685.3200021399998</v>
      </c>
      <c r="V147" s="36">
        <f>SUMIFS(СВЦЭМ!$D$33:$D$776,СВЦЭМ!$A$33:$A$776,$A147,СВЦЭМ!$B$33:$B$776,V$119)+'СЕТ СН'!$I$11+СВЦЭМ!$D$10+'СЕТ СН'!$I$6-'СЕТ СН'!$I$23</f>
        <v>1670.3832025299998</v>
      </c>
      <c r="W147" s="36">
        <f>SUMIFS(СВЦЭМ!$D$33:$D$776,СВЦЭМ!$A$33:$A$776,$A147,СВЦЭМ!$B$33:$B$776,W$119)+'СЕТ СН'!$I$11+СВЦЭМ!$D$10+'СЕТ СН'!$I$6-'СЕТ СН'!$I$23</f>
        <v>1664.9388039599999</v>
      </c>
      <c r="X147" s="36">
        <f>SUMIFS(СВЦЭМ!$D$33:$D$776,СВЦЭМ!$A$33:$A$776,$A147,СВЦЭМ!$B$33:$B$776,X$119)+'СЕТ СН'!$I$11+СВЦЭМ!$D$10+'СЕТ СН'!$I$6-'СЕТ СН'!$I$23</f>
        <v>1668.7595270900001</v>
      </c>
      <c r="Y147" s="36">
        <f>SUMIFS(СВЦЭМ!$D$33:$D$776,СВЦЭМ!$A$33:$A$776,$A147,СВЦЭМ!$B$33:$B$776,Y$119)+'СЕТ СН'!$I$11+СВЦЭМ!$D$10+'СЕТ СН'!$I$6-'СЕТ СН'!$I$23</f>
        <v>1713.74954798</v>
      </c>
    </row>
    <row r="148" spans="1:27" ht="15.75" x14ac:dyDescent="0.2">
      <c r="A148" s="35">
        <f t="shared" si="3"/>
        <v>43950</v>
      </c>
      <c r="B148" s="36">
        <f>SUMIFS(СВЦЭМ!$D$33:$D$776,СВЦЭМ!$A$33:$A$776,$A148,СВЦЭМ!$B$33:$B$776,B$119)+'СЕТ СН'!$I$11+СВЦЭМ!$D$10+'СЕТ СН'!$I$6-'СЕТ СН'!$I$23</f>
        <v>1805.7529414000001</v>
      </c>
      <c r="C148" s="36">
        <f>SUMIFS(СВЦЭМ!$D$33:$D$776,СВЦЭМ!$A$33:$A$776,$A148,СВЦЭМ!$B$33:$B$776,C$119)+'СЕТ СН'!$I$11+СВЦЭМ!$D$10+'СЕТ СН'!$I$6-'СЕТ СН'!$I$23</f>
        <v>1856.6391297</v>
      </c>
      <c r="D148" s="36">
        <f>SUMIFS(СВЦЭМ!$D$33:$D$776,СВЦЭМ!$A$33:$A$776,$A148,СВЦЭМ!$B$33:$B$776,D$119)+'СЕТ СН'!$I$11+СВЦЭМ!$D$10+'СЕТ СН'!$I$6-'СЕТ СН'!$I$23</f>
        <v>1864.5996628799999</v>
      </c>
      <c r="E148" s="36">
        <f>SUMIFS(СВЦЭМ!$D$33:$D$776,СВЦЭМ!$A$33:$A$776,$A148,СВЦЭМ!$B$33:$B$776,E$119)+'СЕТ СН'!$I$11+СВЦЭМ!$D$10+'СЕТ СН'!$I$6-'СЕТ СН'!$I$23</f>
        <v>1871.5581226300001</v>
      </c>
      <c r="F148" s="36">
        <f>SUMIFS(СВЦЭМ!$D$33:$D$776,СВЦЭМ!$A$33:$A$776,$A148,СВЦЭМ!$B$33:$B$776,F$119)+'СЕТ СН'!$I$11+СВЦЭМ!$D$10+'СЕТ СН'!$I$6-'СЕТ СН'!$I$23</f>
        <v>1872.5771372999998</v>
      </c>
      <c r="G148" s="36">
        <f>SUMIFS(СВЦЭМ!$D$33:$D$776,СВЦЭМ!$A$33:$A$776,$A148,СВЦЭМ!$B$33:$B$776,G$119)+'СЕТ СН'!$I$11+СВЦЭМ!$D$10+'СЕТ СН'!$I$6-'СЕТ СН'!$I$23</f>
        <v>1871.6879183000001</v>
      </c>
      <c r="H148" s="36">
        <f>SUMIFS(СВЦЭМ!$D$33:$D$776,СВЦЭМ!$A$33:$A$776,$A148,СВЦЭМ!$B$33:$B$776,H$119)+'СЕТ СН'!$I$11+СВЦЭМ!$D$10+'СЕТ СН'!$I$6-'СЕТ СН'!$I$23</f>
        <v>1855.3576401400001</v>
      </c>
      <c r="I148" s="36">
        <f>SUMIFS(СВЦЭМ!$D$33:$D$776,СВЦЭМ!$A$33:$A$776,$A148,СВЦЭМ!$B$33:$B$776,I$119)+'СЕТ СН'!$I$11+СВЦЭМ!$D$10+'СЕТ СН'!$I$6-'СЕТ СН'!$I$23</f>
        <v>1806.4526475799998</v>
      </c>
      <c r="J148" s="36">
        <f>SUMIFS(СВЦЭМ!$D$33:$D$776,СВЦЭМ!$A$33:$A$776,$A148,СВЦЭМ!$B$33:$B$776,J$119)+'СЕТ СН'!$I$11+СВЦЭМ!$D$10+'СЕТ СН'!$I$6-'СЕТ СН'!$I$23</f>
        <v>1788.0895882899999</v>
      </c>
      <c r="K148" s="36">
        <f>SUMIFS(СВЦЭМ!$D$33:$D$776,СВЦЭМ!$A$33:$A$776,$A148,СВЦЭМ!$B$33:$B$776,K$119)+'СЕТ СН'!$I$11+СВЦЭМ!$D$10+'СЕТ СН'!$I$6-'СЕТ СН'!$I$23</f>
        <v>1768.6444612499999</v>
      </c>
      <c r="L148" s="36">
        <f>SUMIFS(СВЦЭМ!$D$33:$D$776,СВЦЭМ!$A$33:$A$776,$A148,СВЦЭМ!$B$33:$B$776,L$119)+'СЕТ СН'!$I$11+СВЦЭМ!$D$10+'СЕТ СН'!$I$6-'СЕТ СН'!$I$23</f>
        <v>1760.28428063</v>
      </c>
      <c r="M148" s="36">
        <f>SUMIFS(СВЦЭМ!$D$33:$D$776,СВЦЭМ!$A$33:$A$776,$A148,СВЦЭМ!$B$33:$B$776,M$119)+'СЕТ СН'!$I$11+СВЦЭМ!$D$10+'СЕТ СН'!$I$6-'СЕТ СН'!$I$23</f>
        <v>1763.4535796599998</v>
      </c>
      <c r="N148" s="36">
        <f>SUMIFS(СВЦЭМ!$D$33:$D$776,СВЦЭМ!$A$33:$A$776,$A148,СВЦЭМ!$B$33:$B$776,N$119)+'СЕТ СН'!$I$11+СВЦЭМ!$D$10+'СЕТ СН'!$I$6-'СЕТ СН'!$I$23</f>
        <v>1756.0867497199997</v>
      </c>
      <c r="O148" s="36">
        <f>SUMIFS(СВЦЭМ!$D$33:$D$776,СВЦЭМ!$A$33:$A$776,$A148,СВЦЭМ!$B$33:$B$776,O$119)+'СЕТ СН'!$I$11+СВЦЭМ!$D$10+'СЕТ СН'!$I$6-'СЕТ СН'!$I$23</f>
        <v>1772.7488004100001</v>
      </c>
      <c r="P148" s="36">
        <f>SUMIFS(СВЦЭМ!$D$33:$D$776,СВЦЭМ!$A$33:$A$776,$A148,СВЦЭМ!$B$33:$B$776,P$119)+'СЕТ СН'!$I$11+СВЦЭМ!$D$10+'СЕТ СН'!$I$6-'СЕТ СН'!$I$23</f>
        <v>1787.2975766099999</v>
      </c>
      <c r="Q148" s="36">
        <f>SUMIFS(СВЦЭМ!$D$33:$D$776,СВЦЭМ!$A$33:$A$776,$A148,СВЦЭМ!$B$33:$B$776,Q$119)+'СЕТ СН'!$I$11+СВЦЭМ!$D$10+'СЕТ СН'!$I$6-'СЕТ СН'!$I$23</f>
        <v>1787.0133952000001</v>
      </c>
      <c r="R148" s="36">
        <f>SUMIFS(СВЦЭМ!$D$33:$D$776,СВЦЭМ!$A$33:$A$776,$A148,СВЦЭМ!$B$33:$B$776,R$119)+'СЕТ СН'!$I$11+СВЦЭМ!$D$10+'СЕТ СН'!$I$6-'СЕТ СН'!$I$23</f>
        <v>1779.2248286399999</v>
      </c>
      <c r="S148" s="36">
        <f>SUMIFS(СВЦЭМ!$D$33:$D$776,СВЦЭМ!$A$33:$A$776,$A148,СВЦЭМ!$B$33:$B$776,S$119)+'СЕТ СН'!$I$11+СВЦЭМ!$D$10+'СЕТ СН'!$I$6-'СЕТ СН'!$I$23</f>
        <v>1779.2461387099997</v>
      </c>
      <c r="T148" s="36">
        <f>SUMIFS(СВЦЭМ!$D$33:$D$776,СВЦЭМ!$A$33:$A$776,$A148,СВЦЭМ!$B$33:$B$776,T$119)+'СЕТ СН'!$I$11+СВЦЭМ!$D$10+'СЕТ СН'!$I$6-'СЕТ СН'!$I$23</f>
        <v>1764.2898580199999</v>
      </c>
      <c r="U148" s="36">
        <f>SUMIFS(СВЦЭМ!$D$33:$D$776,СВЦЭМ!$A$33:$A$776,$A148,СВЦЭМ!$B$33:$B$776,U$119)+'СЕТ СН'!$I$11+СВЦЭМ!$D$10+'СЕТ СН'!$I$6-'СЕТ СН'!$I$23</f>
        <v>1713.62997288</v>
      </c>
      <c r="V148" s="36">
        <f>SUMIFS(СВЦЭМ!$D$33:$D$776,СВЦЭМ!$A$33:$A$776,$A148,СВЦЭМ!$B$33:$B$776,V$119)+'СЕТ СН'!$I$11+СВЦЭМ!$D$10+'СЕТ СН'!$I$6-'СЕТ СН'!$I$23</f>
        <v>1714.76856881</v>
      </c>
      <c r="W148" s="36">
        <f>SUMIFS(СВЦЭМ!$D$33:$D$776,СВЦЭМ!$A$33:$A$776,$A148,СВЦЭМ!$B$33:$B$776,W$119)+'СЕТ СН'!$I$11+СВЦЭМ!$D$10+'СЕТ СН'!$I$6-'СЕТ СН'!$I$23</f>
        <v>1749.3899356399997</v>
      </c>
      <c r="X148" s="36">
        <f>SUMIFS(СВЦЭМ!$D$33:$D$776,СВЦЭМ!$A$33:$A$776,$A148,СВЦЭМ!$B$33:$B$776,X$119)+'СЕТ СН'!$I$11+СВЦЭМ!$D$10+'СЕТ СН'!$I$6-'СЕТ СН'!$I$23</f>
        <v>1776.6106402699997</v>
      </c>
      <c r="Y148" s="36">
        <f>SUMIFS(СВЦЭМ!$D$33:$D$776,СВЦЭМ!$A$33:$A$776,$A148,СВЦЭМ!$B$33:$B$776,Y$119)+'СЕТ СН'!$I$11+СВЦЭМ!$D$10+'СЕТ СН'!$I$6-'СЕТ СН'!$I$23</f>
        <v>1770.65445662</v>
      </c>
    </row>
    <row r="149" spans="1:27" ht="15.75" x14ac:dyDescent="0.2">
      <c r="A149" s="35">
        <f t="shared" si="3"/>
        <v>43951</v>
      </c>
      <c r="B149" s="36">
        <f>SUMIFS(СВЦЭМ!$D$33:$D$776,СВЦЭМ!$A$33:$A$776,$A149,СВЦЭМ!$B$33:$B$776,B$119)+'СЕТ СН'!$I$11+СВЦЭМ!$D$10+'СЕТ СН'!$I$6-'СЕТ СН'!$I$23</f>
        <v>1867.5883757299998</v>
      </c>
      <c r="C149" s="36">
        <f>SUMIFS(СВЦЭМ!$D$33:$D$776,СВЦЭМ!$A$33:$A$776,$A149,СВЦЭМ!$B$33:$B$776,C$119)+'СЕТ СН'!$I$11+СВЦЭМ!$D$10+'СЕТ СН'!$I$6-'СЕТ СН'!$I$23</f>
        <v>1839.5671094099998</v>
      </c>
      <c r="D149" s="36">
        <f>SUMIFS(СВЦЭМ!$D$33:$D$776,СВЦЭМ!$A$33:$A$776,$A149,СВЦЭМ!$B$33:$B$776,D$119)+'СЕТ СН'!$I$11+СВЦЭМ!$D$10+'СЕТ СН'!$I$6-'СЕТ СН'!$I$23</f>
        <v>1852.3052364199998</v>
      </c>
      <c r="E149" s="36">
        <f>SUMIFS(СВЦЭМ!$D$33:$D$776,СВЦЭМ!$A$33:$A$776,$A149,СВЦЭМ!$B$33:$B$776,E$119)+'СЕТ СН'!$I$11+СВЦЭМ!$D$10+'СЕТ СН'!$I$6-'СЕТ СН'!$I$23</f>
        <v>1844.4199782999999</v>
      </c>
      <c r="F149" s="36">
        <f>SUMIFS(СВЦЭМ!$D$33:$D$776,СВЦЭМ!$A$33:$A$776,$A149,СВЦЭМ!$B$33:$B$776,F$119)+'СЕТ СН'!$I$11+СВЦЭМ!$D$10+'СЕТ СН'!$I$6-'СЕТ СН'!$I$23</f>
        <v>1887.1219338199999</v>
      </c>
      <c r="G149" s="36">
        <f>SUMIFS(СВЦЭМ!$D$33:$D$776,СВЦЭМ!$A$33:$A$776,$A149,СВЦЭМ!$B$33:$B$776,G$119)+'СЕТ СН'!$I$11+СВЦЭМ!$D$10+'СЕТ СН'!$I$6-'СЕТ СН'!$I$23</f>
        <v>1896.8341519199998</v>
      </c>
      <c r="H149" s="36">
        <f>SUMIFS(СВЦЭМ!$D$33:$D$776,СВЦЭМ!$A$33:$A$776,$A149,СВЦЭМ!$B$33:$B$776,H$119)+'СЕТ СН'!$I$11+СВЦЭМ!$D$10+'СЕТ СН'!$I$6-'СЕТ СН'!$I$23</f>
        <v>1878.0244460599997</v>
      </c>
      <c r="I149" s="36">
        <f>SUMIFS(СВЦЭМ!$D$33:$D$776,СВЦЭМ!$A$33:$A$776,$A149,СВЦЭМ!$B$33:$B$776,I$119)+'СЕТ СН'!$I$11+СВЦЭМ!$D$10+'СЕТ СН'!$I$6-'СЕТ СН'!$I$23</f>
        <v>1831.5398302200001</v>
      </c>
      <c r="J149" s="36">
        <f>SUMIFS(СВЦЭМ!$D$33:$D$776,СВЦЭМ!$A$33:$A$776,$A149,СВЦЭМ!$B$33:$B$776,J$119)+'СЕТ СН'!$I$11+СВЦЭМ!$D$10+'СЕТ СН'!$I$6-'СЕТ СН'!$I$23</f>
        <v>1727.8165268399998</v>
      </c>
      <c r="K149" s="36">
        <f>SUMIFS(СВЦЭМ!$D$33:$D$776,СВЦЭМ!$A$33:$A$776,$A149,СВЦЭМ!$B$33:$B$776,K$119)+'СЕТ СН'!$I$11+СВЦЭМ!$D$10+'СЕТ СН'!$I$6-'СЕТ СН'!$I$23</f>
        <v>1713.46015317</v>
      </c>
      <c r="L149" s="36">
        <f>SUMIFS(СВЦЭМ!$D$33:$D$776,СВЦЭМ!$A$33:$A$776,$A149,СВЦЭМ!$B$33:$B$776,L$119)+'СЕТ СН'!$I$11+СВЦЭМ!$D$10+'СЕТ СН'!$I$6-'СЕТ СН'!$I$23</f>
        <v>1696.9577233</v>
      </c>
      <c r="M149" s="36">
        <f>SUMIFS(СВЦЭМ!$D$33:$D$776,СВЦЭМ!$A$33:$A$776,$A149,СВЦЭМ!$B$33:$B$776,M$119)+'СЕТ СН'!$I$11+СВЦЭМ!$D$10+'СЕТ СН'!$I$6-'СЕТ СН'!$I$23</f>
        <v>1696.09139452</v>
      </c>
      <c r="N149" s="36">
        <f>SUMIFS(СВЦЭМ!$D$33:$D$776,СВЦЭМ!$A$33:$A$776,$A149,СВЦЭМ!$B$33:$B$776,N$119)+'СЕТ СН'!$I$11+СВЦЭМ!$D$10+'СЕТ СН'!$I$6-'СЕТ СН'!$I$23</f>
        <v>1706.3288378500001</v>
      </c>
      <c r="O149" s="36">
        <f>SUMIFS(СВЦЭМ!$D$33:$D$776,СВЦЭМ!$A$33:$A$776,$A149,СВЦЭМ!$B$33:$B$776,O$119)+'СЕТ СН'!$I$11+СВЦЭМ!$D$10+'СЕТ СН'!$I$6-'СЕТ СН'!$I$23</f>
        <v>1723.63776912</v>
      </c>
      <c r="P149" s="36">
        <f>SUMIFS(СВЦЭМ!$D$33:$D$776,СВЦЭМ!$A$33:$A$776,$A149,СВЦЭМ!$B$33:$B$776,P$119)+'СЕТ СН'!$I$11+СВЦЭМ!$D$10+'СЕТ СН'!$I$6-'СЕТ СН'!$I$23</f>
        <v>1732.3591564499998</v>
      </c>
      <c r="Q149" s="36">
        <f>SUMIFS(СВЦЭМ!$D$33:$D$776,СВЦЭМ!$A$33:$A$776,$A149,СВЦЭМ!$B$33:$B$776,Q$119)+'СЕТ СН'!$I$11+СВЦЭМ!$D$10+'СЕТ СН'!$I$6-'СЕТ СН'!$I$23</f>
        <v>1739.8149573400001</v>
      </c>
      <c r="R149" s="36">
        <f>SUMIFS(СВЦЭМ!$D$33:$D$776,СВЦЭМ!$A$33:$A$776,$A149,СВЦЭМ!$B$33:$B$776,R$119)+'СЕТ СН'!$I$11+СВЦЭМ!$D$10+'СЕТ СН'!$I$6-'СЕТ СН'!$I$23</f>
        <v>1743.2952639199998</v>
      </c>
      <c r="S149" s="36">
        <f>SUMIFS(СВЦЭМ!$D$33:$D$776,СВЦЭМ!$A$33:$A$776,$A149,СВЦЭМ!$B$33:$B$776,S$119)+'СЕТ СН'!$I$11+СВЦЭМ!$D$10+'СЕТ СН'!$I$6-'СЕТ СН'!$I$23</f>
        <v>1741.8923303900001</v>
      </c>
      <c r="T149" s="36">
        <f>SUMIFS(СВЦЭМ!$D$33:$D$776,СВЦЭМ!$A$33:$A$776,$A149,СВЦЭМ!$B$33:$B$776,T$119)+'СЕТ СН'!$I$11+СВЦЭМ!$D$10+'СЕТ СН'!$I$6-'СЕТ СН'!$I$23</f>
        <v>1724.6257473699998</v>
      </c>
      <c r="U149" s="36">
        <f>SUMIFS(СВЦЭМ!$D$33:$D$776,СВЦЭМ!$A$33:$A$776,$A149,СВЦЭМ!$B$33:$B$776,U$119)+'СЕТ СН'!$I$11+СВЦЭМ!$D$10+'СЕТ СН'!$I$6-'СЕТ СН'!$I$23</f>
        <v>1697.0264385999999</v>
      </c>
      <c r="V149" s="36">
        <f>SUMIFS(СВЦЭМ!$D$33:$D$776,СВЦЭМ!$A$33:$A$776,$A149,СВЦЭМ!$B$33:$B$776,V$119)+'СЕТ СН'!$I$11+СВЦЭМ!$D$10+'СЕТ СН'!$I$6-'СЕТ СН'!$I$23</f>
        <v>1666.49303564</v>
      </c>
      <c r="W149" s="36">
        <f>SUMIFS(СВЦЭМ!$D$33:$D$776,СВЦЭМ!$A$33:$A$776,$A149,СВЦЭМ!$B$33:$B$776,W$119)+'СЕТ СН'!$I$11+СВЦЭМ!$D$10+'СЕТ СН'!$I$6-'СЕТ СН'!$I$23</f>
        <v>1670.3417337599999</v>
      </c>
      <c r="X149" s="36">
        <f>SUMIFS(СВЦЭМ!$D$33:$D$776,СВЦЭМ!$A$33:$A$776,$A149,СВЦЭМ!$B$33:$B$776,X$119)+'СЕТ СН'!$I$11+СВЦЭМ!$D$10+'СЕТ СН'!$I$6-'СЕТ СН'!$I$23</f>
        <v>1709.7747360600001</v>
      </c>
      <c r="Y149" s="36">
        <f>SUMIFS(СВЦЭМ!$D$33:$D$776,СВЦЭМ!$A$33:$A$776,$A149,СВЦЭМ!$B$33:$B$776,Y$119)+'СЕТ СН'!$I$11+СВЦЭМ!$D$10+'СЕТ СН'!$I$6-'СЕТ СН'!$I$23</f>
        <v>1741.3860161899997</v>
      </c>
    </row>
    <row r="150" spans="1:27" ht="15.75" hidden="1" x14ac:dyDescent="0.2">
      <c r="A150" s="35">
        <f t="shared" si="3"/>
        <v>43952</v>
      </c>
      <c r="B150" s="36">
        <f>SUMIFS(СВЦЭМ!$D$33:$D$776,СВЦЭМ!$A$33:$A$776,$A150,СВЦЭМ!$B$33:$B$776,B$119)+'СЕТ СН'!$I$11+СВЦЭМ!$D$10+'СЕТ СН'!$I$6-'СЕТ СН'!$I$23</f>
        <v>535.63875112000005</v>
      </c>
      <c r="C150" s="36">
        <f>SUMIFS(СВЦЭМ!$D$33:$D$776,СВЦЭМ!$A$33:$A$776,$A150,СВЦЭМ!$B$33:$B$776,C$119)+'СЕТ СН'!$I$11+СВЦЭМ!$D$10+'СЕТ СН'!$I$6-'СЕТ СН'!$I$23</f>
        <v>535.63875112000005</v>
      </c>
      <c r="D150" s="36">
        <f>SUMIFS(СВЦЭМ!$D$33:$D$776,СВЦЭМ!$A$33:$A$776,$A150,СВЦЭМ!$B$33:$B$776,D$119)+'СЕТ СН'!$I$11+СВЦЭМ!$D$10+'СЕТ СН'!$I$6-'СЕТ СН'!$I$23</f>
        <v>535.63875112000005</v>
      </c>
      <c r="E150" s="36">
        <f>SUMIFS(СВЦЭМ!$D$33:$D$776,СВЦЭМ!$A$33:$A$776,$A150,СВЦЭМ!$B$33:$B$776,E$119)+'СЕТ СН'!$I$11+СВЦЭМ!$D$10+'СЕТ СН'!$I$6-'СЕТ СН'!$I$23</f>
        <v>535.63875112000005</v>
      </c>
      <c r="F150" s="36">
        <f>SUMIFS(СВЦЭМ!$D$33:$D$776,СВЦЭМ!$A$33:$A$776,$A150,СВЦЭМ!$B$33:$B$776,F$119)+'СЕТ СН'!$I$11+СВЦЭМ!$D$10+'СЕТ СН'!$I$6-'СЕТ СН'!$I$23</f>
        <v>535.63875112000005</v>
      </c>
      <c r="G150" s="36">
        <f>SUMIFS(СВЦЭМ!$D$33:$D$776,СВЦЭМ!$A$33:$A$776,$A150,СВЦЭМ!$B$33:$B$776,G$119)+'СЕТ СН'!$I$11+СВЦЭМ!$D$10+'СЕТ СН'!$I$6-'СЕТ СН'!$I$23</f>
        <v>535.63875112000005</v>
      </c>
      <c r="H150" s="36">
        <f>SUMIFS(СВЦЭМ!$D$33:$D$776,СВЦЭМ!$A$33:$A$776,$A150,СВЦЭМ!$B$33:$B$776,H$119)+'СЕТ СН'!$I$11+СВЦЭМ!$D$10+'СЕТ СН'!$I$6-'СЕТ СН'!$I$23</f>
        <v>535.63875112000005</v>
      </c>
      <c r="I150" s="36">
        <f>SUMIFS(СВЦЭМ!$D$33:$D$776,СВЦЭМ!$A$33:$A$776,$A150,СВЦЭМ!$B$33:$B$776,I$119)+'СЕТ СН'!$I$11+СВЦЭМ!$D$10+'СЕТ СН'!$I$6-'СЕТ СН'!$I$23</f>
        <v>535.63875112000005</v>
      </c>
      <c r="J150" s="36">
        <f>SUMIFS(СВЦЭМ!$D$33:$D$776,СВЦЭМ!$A$33:$A$776,$A150,СВЦЭМ!$B$33:$B$776,J$119)+'СЕТ СН'!$I$11+СВЦЭМ!$D$10+'СЕТ СН'!$I$6-'СЕТ СН'!$I$23</f>
        <v>535.63875112000005</v>
      </c>
      <c r="K150" s="36">
        <f>SUMIFS(СВЦЭМ!$D$33:$D$776,СВЦЭМ!$A$33:$A$776,$A150,СВЦЭМ!$B$33:$B$776,K$119)+'СЕТ СН'!$I$11+СВЦЭМ!$D$10+'СЕТ СН'!$I$6-'СЕТ СН'!$I$23</f>
        <v>535.63875112000005</v>
      </c>
      <c r="L150" s="36">
        <f>SUMIFS(СВЦЭМ!$D$33:$D$776,СВЦЭМ!$A$33:$A$776,$A150,СВЦЭМ!$B$33:$B$776,L$119)+'СЕТ СН'!$I$11+СВЦЭМ!$D$10+'СЕТ СН'!$I$6-'СЕТ СН'!$I$23</f>
        <v>535.63875112000005</v>
      </c>
      <c r="M150" s="36">
        <f>SUMIFS(СВЦЭМ!$D$33:$D$776,СВЦЭМ!$A$33:$A$776,$A150,СВЦЭМ!$B$33:$B$776,M$119)+'СЕТ СН'!$I$11+СВЦЭМ!$D$10+'СЕТ СН'!$I$6-'СЕТ СН'!$I$23</f>
        <v>535.63875112000005</v>
      </c>
      <c r="N150" s="36">
        <f>SUMIFS(СВЦЭМ!$D$33:$D$776,СВЦЭМ!$A$33:$A$776,$A150,СВЦЭМ!$B$33:$B$776,N$119)+'СЕТ СН'!$I$11+СВЦЭМ!$D$10+'СЕТ СН'!$I$6-'СЕТ СН'!$I$23</f>
        <v>535.63875112000005</v>
      </c>
      <c r="O150" s="36">
        <f>SUMIFS(СВЦЭМ!$D$33:$D$776,СВЦЭМ!$A$33:$A$776,$A150,СВЦЭМ!$B$33:$B$776,O$119)+'СЕТ СН'!$I$11+СВЦЭМ!$D$10+'СЕТ СН'!$I$6-'СЕТ СН'!$I$23</f>
        <v>535.63875112000005</v>
      </c>
      <c r="P150" s="36">
        <f>SUMIFS(СВЦЭМ!$D$33:$D$776,СВЦЭМ!$A$33:$A$776,$A150,СВЦЭМ!$B$33:$B$776,P$119)+'СЕТ СН'!$I$11+СВЦЭМ!$D$10+'СЕТ СН'!$I$6-'СЕТ СН'!$I$23</f>
        <v>535.63875112000005</v>
      </c>
      <c r="Q150" s="36">
        <f>SUMIFS(СВЦЭМ!$D$33:$D$776,СВЦЭМ!$A$33:$A$776,$A150,СВЦЭМ!$B$33:$B$776,Q$119)+'СЕТ СН'!$I$11+СВЦЭМ!$D$10+'СЕТ СН'!$I$6-'СЕТ СН'!$I$23</f>
        <v>535.63875112000005</v>
      </c>
      <c r="R150" s="36">
        <f>SUMIFS(СВЦЭМ!$D$33:$D$776,СВЦЭМ!$A$33:$A$776,$A150,СВЦЭМ!$B$33:$B$776,R$119)+'СЕТ СН'!$I$11+СВЦЭМ!$D$10+'СЕТ СН'!$I$6-'СЕТ СН'!$I$23</f>
        <v>535.63875112000005</v>
      </c>
      <c r="S150" s="36">
        <f>SUMIFS(СВЦЭМ!$D$33:$D$776,СВЦЭМ!$A$33:$A$776,$A150,СВЦЭМ!$B$33:$B$776,S$119)+'СЕТ СН'!$I$11+СВЦЭМ!$D$10+'СЕТ СН'!$I$6-'СЕТ СН'!$I$23</f>
        <v>535.63875112000005</v>
      </c>
      <c r="T150" s="36">
        <f>SUMIFS(СВЦЭМ!$D$33:$D$776,СВЦЭМ!$A$33:$A$776,$A150,СВЦЭМ!$B$33:$B$776,T$119)+'СЕТ СН'!$I$11+СВЦЭМ!$D$10+'СЕТ СН'!$I$6-'СЕТ СН'!$I$23</f>
        <v>535.63875112000005</v>
      </c>
      <c r="U150" s="36">
        <f>SUMIFS(СВЦЭМ!$D$33:$D$776,СВЦЭМ!$A$33:$A$776,$A150,СВЦЭМ!$B$33:$B$776,U$119)+'СЕТ СН'!$I$11+СВЦЭМ!$D$10+'СЕТ СН'!$I$6-'СЕТ СН'!$I$23</f>
        <v>535.63875112000005</v>
      </c>
      <c r="V150" s="36">
        <f>SUMIFS(СВЦЭМ!$D$33:$D$776,СВЦЭМ!$A$33:$A$776,$A150,СВЦЭМ!$B$33:$B$776,V$119)+'СЕТ СН'!$I$11+СВЦЭМ!$D$10+'СЕТ СН'!$I$6-'СЕТ СН'!$I$23</f>
        <v>535.63875112000005</v>
      </c>
      <c r="W150" s="36">
        <f>SUMIFS(СВЦЭМ!$D$33:$D$776,СВЦЭМ!$A$33:$A$776,$A150,СВЦЭМ!$B$33:$B$776,W$119)+'СЕТ СН'!$I$11+СВЦЭМ!$D$10+'СЕТ СН'!$I$6-'СЕТ СН'!$I$23</f>
        <v>535.63875112000005</v>
      </c>
      <c r="X150" s="36">
        <f>SUMIFS(СВЦЭМ!$D$33:$D$776,СВЦЭМ!$A$33:$A$776,$A150,СВЦЭМ!$B$33:$B$776,X$119)+'СЕТ СН'!$I$11+СВЦЭМ!$D$10+'СЕТ СН'!$I$6-'СЕТ СН'!$I$23</f>
        <v>535.63875112000005</v>
      </c>
      <c r="Y150" s="36">
        <f>SUMIFS(СВЦЭМ!$D$33:$D$776,СВЦЭМ!$A$33:$A$776,$A150,СВЦЭМ!$B$33:$B$776,Y$119)+'СЕТ СН'!$I$11+СВЦЭМ!$D$10+'СЕТ СН'!$I$6-'СЕТ СН'!$I$23</f>
        <v>535.63875112000005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SUMIFS(СВЦЭМ!$E$33:$E$776,СВЦЭМ!$A$33:$A$776,$A156,СВЦЭМ!$B$33:$B$776,B$155)+'СЕТ СН'!$F$12</f>
        <v>204.04939988999999</v>
      </c>
      <c r="C156" s="36">
        <f>SUMIFS(СВЦЭМ!$E$33:$E$776,СВЦЭМ!$A$33:$A$776,$A156,СВЦЭМ!$B$33:$B$776,C$155)+'СЕТ СН'!$F$12</f>
        <v>207.22574372</v>
      </c>
      <c r="D156" s="36">
        <f>SUMIFS(СВЦЭМ!$E$33:$E$776,СВЦЭМ!$A$33:$A$776,$A156,СВЦЭМ!$B$33:$B$776,D$155)+'СЕТ СН'!$F$12</f>
        <v>208.27746349</v>
      </c>
      <c r="E156" s="36">
        <f>SUMIFS(СВЦЭМ!$E$33:$E$776,СВЦЭМ!$A$33:$A$776,$A156,СВЦЭМ!$B$33:$B$776,E$155)+'СЕТ СН'!$F$12</f>
        <v>209.78588464000001</v>
      </c>
      <c r="F156" s="36">
        <f>SUMIFS(СВЦЭМ!$E$33:$E$776,СВЦЭМ!$A$33:$A$776,$A156,СВЦЭМ!$B$33:$B$776,F$155)+'СЕТ СН'!$F$12</f>
        <v>220.18100307</v>
      </c>
      <c r="G156" s="36">
        <f>SUMIFS(СВЦЭМ!$E$33:$E$776,СВЦЭМ!$A$33:$A$776,$A156,СВЦЭМ!$B$33:$B$776,G$155)+'СЕТ СН'!$F$12</f>
        <v>231.06020193000001</v>
      </c>
      <c r="H156" s="36">
        <f>SUMIFS(СВЦЭМ!$E$33:$E$776,СВЦЭМ!$A$33:$A$776,$A156,СВЦЭМ!$B$33:$B$776,H$155)+'СЕТ СН'!$F$12</f>
        <v>242.53622435</v>
      </c>
      <c r="I156" s="36">
        <f>SUMIFS(СВЦЭМ!$E$33:$E$776,СВЦЭМ!$A$33:$A$776,$A156,СВЦЭМ!$B$33:$B$776,I$155)+'СЕТ СН'!$F$12</f>
        <v>243.29765097000001</v>
      </c>
      <c r="J156" s="36">
        <f>SUMIFS(СВЦЭМ!$E$33:$E$776,СВЦЭМ!$A$33:$A$776,$A156,СВЦЭМ!$B$33:$B$776,J$155)+'СЕТ СН'!$F$12</f>
        <v>233.07125532000001</v>
      </c>
      <c r="K156" s="36">
        <f>SUMIFS(СВЦЭМ!$E$33:$E$776,СВЦЭМ!$A$33:$A$776,$A156,СВЦЭМ!$B$33:$B$776,K$155)+'СЕТ СН'!$F$12</f>
        <v>233.02205495000001</v>
      </c>
      <c r="L156" s="36">
        <f>SUMIFS(СВЦЭМ!$E$33:$E$776,СВЦЭМ!$A$33:$A$776,$A156,СВЦЭМ!$B$33:$B$776,L$155)+'СЕТ СН'!$F$12</f>
        <v>232.99943583000001</v>
      </c>
      <c r="M156" s="36">
        <f>SUMIFS(СВЦЭМ!$E$33:$E$776,СВЦЭМ!$A$33:$A$776,$A156,СВЦЭМ!$B$33:$B$776,M$155)+'СЕТ СН'!$F$12</f>
        <v>235.76571473000001</v>
      </c>
      <c r="N156" s="36">
        <f>SUMIFS(СВЦЭМ!$E$33:$E$776,СВЦЭМ!$A$33:$A$776,$A156,СВЦЭМ!$B$33:$B$776,N$155)+'СЕТ СН'!$F$12</f>
        <v>240.43479452</v>
      </c>
      <c r="O156" s="36">
        <f>SUMIFS(СВЦЭМ!$E$33:$E$776,СВЦЭМ!$A$33:$A$776,$A156,СВЦЭМ!$B$33:$B$776,O$155)+'СЕТ СН'!$F$12</f>
        <v>245.25285753</v>
      </c>
      <c r="P156" s="36">
        <f>SUMIFS(СВЦЭМ!$E$33:$E$776,СВЦЭМ!$A$33:$A$776,$A156,СВЦЭМ!$B$33:$B$776,P$155)+'СЕТ СН'!$F$12</f>
        <v>239.85819706999999</v>
      </c>
      <c r="Q156" s="36">
        <f>SUMIFS(СВЦЭМ!$E$33:$E$776,СВЦЭМ!$A$33:$A$776,$A156,СВЦЭМ!$B$33:$B$776,Q$155)+'СЕТ СН'!$F$12</f>
        <v>241.53565709</v>
      </c>
      <c r="R156" s="36">
        <f>SUMIFS(СВЦЭМ!$E$33:$E$776,СВЦЭМ!$A$33:$A$776,$A156,СВЦЭМ!$B$33:$B$776,R$155)+'СЕТ СН'!$F$12</f>
        <v>241.79994601000001</v>
      </c>
      <c r="S156" s="36">
        <f>SUMIFS(СВЦЭМ!$E$33:$E$776,СВЦЭМ!$A$33:$A$776,$A156,СВЦЭМ!$B$33:$B$776,S$155)+'СЕТ СН'!$F$12</f>
        <v>240.85738667000001</v>
      </c>
      <c r="T156" s="36">
        <f>SUMIFS(СВЦЭМ!$E$33:$E$776,СВЦЭМ!$A$33:$A$776,$A156,СВЦЭМ!$B$33:$B$776,T$155)+'СЕТ СН'!$F$12</f>
        <v>235.50701710999999</v>
      </c>
      <c r="U156" s="36">
        <f>SUMIFS(СВЦЭМ!$E$33:$E$776,СВЦЭМ!$A$33:$A$776,$A156,СВЦЭМ!$B$33:$B$776,U$155)+'СЕТ СН'!$F$12</f>
        <v>232.92473917000001</v>
      </c>
      <c r="V156" s="36">
        <f>SUMIFS(СВЦЭМ!$E$33:$E$776,СВЦЭМ!$A$33:$A$776,$A156,СВЦЭМ!$B$33:$B$776,V$155)+'СЕТ СН'!$F$12</f>
        <v>228.91072625999999</v>
      </c>
      <c r="W156" s="36">
        <f>SUMIFS(СВЦЭМ!$E$33:$E$776,СВЦЭМ!$A$33:$A$776,$A156,СВЦЭМ!$B$33:$B$776,W$155)+'СЕТ СН'!$F$12</f>
        <v>227.45766623</v>
      </c>
      <c r="X156" s="36">
        <f>SUMIFS(СВЦЭМ!$E$33:$E$776,СВЦЭМ!$A$33:$A$776,$A156,СВЦЭМ!$B$33:$B$776,X$155)+'СЕТ СН'!$F$12</f>
        <v>225.96384309000001</v>
      </c>
      <c r="Y156" s="36">
        <f>SUMIFS(СВЦЭМ!$E$33:$E$776,СВЦЭМ!$A$33:$A$776,$A156,СВЦЭМ!$B$33:$B$776,Y$155)+'СЕТ СН'!$F$12</f>
        <v>233.71664386</v>
      </c>
      <c r="AA156" s="45"/>
    </row>
    <row r="157" spans="1:27" ht="15.75" x14ac:dyDescent="0.2">
      <c r="A157" s="35">
        <f>A156+1</f>
        <v>43923</v>
      </c>
      <c r="B157" s="36">
        <f>SUMIFS(СВЦЭМ!$E$33:$E$776,СВЦЭМ!$A$33:$A$776,$A157,СВЦЭМ!$B$33:$B$776,B$155)+'СЕТ СН'!$F$12</f>
        <v>230.36203638000001</v>
      </c>
      <c r="C157" s="36">
        <f>SUMIFS(СВЦЭМ!$E$33:$E$776,СВЦЭМ!$A$33:$A$776,$A157,СВЦЭМ!$B$33:$B$776,C$155)+'СЕТ СН'!$F$12</f>
        <v>224.20253344</v>
      </c>
      <c r="D157" s="36">
        <f>SUMIFS(СВЦЭМ!$E$33:$E$776,СВЦЭМ!$A$33:$A$776,$A157,СВЦЭМ!$B$33:$B$776,D$155)+'СЕТ СН'!$F$12</f>
        <v>221.00628438999999</v>
      </c>
      <c r="E157" s="36">
        <f>SUMIFS(СВЦЭМ!$E$33:$E$776,СВЦЭМ!$A$33:$A$776,$A157,СВЦЭМ!$B$33:$B$776,E$155)+'СЕТ СН'!$F$12</f>
        <v>218.90484745000001</v>
      </c>
      <c r="F157" s="36">
        <f>SUMIFS(СВЦЭМ!$E$33:$E$776,СВЦЭМ!$A$33:$A$776,$A157,СВЦЭМ!$B$33:$B$776,F$155)+'СЕТ СН'!$F$12</f>
        <v>218.14138727</v>
      </c>
      <c r="G157" s="36">
        <f>SUMIFS(СВЦЭМ!$E$33:$E$776,СВЦЭМ!$A$33:$A$776,$A157,СВЦЭМ!$B$33:$B$776,G$155)+'СЕТ СН'!$F$12</f>
        <v>238.76087648999999</v>
      </c>
      <c r="H157" s="36">
        <f>SUMIFS(СВЦЭМ!$E$33:$E$776,СВЦЭМ!$A$33:$A$776,$A157,СВЦЭМ!$B$33:$B$776,H$155)+'СЕТ СН'!$F$12</f>
        <v>248.08813728999999</v>
      </c>
      <c r="I157" s="36">
        <f>SUMIFS(СВЦЭМ!$E$33:$E$776,СВЦЭМ!$A$33:$A$776,$A157,СВЦЭМ!$B$33:$B$776,I$155)+'СЕТ СН'!$F$12</f>
        <v>247.57471491999999</v>
      </c>
      <c r="J157" s="36">
        <f>SUMIFS(СВЦЭМ!$E$33:$E$776,СВЦЭМ!$A$33:$A$776,$A157,СВЦЭМ!$B$33:$B$776,J$155)+'СЕТ СН'!$F$12</f>
        <v>238.92049241999999</v>
      </c>
      <c r="K157" s="36">
        <f>SUMIFS(СВЦЭМ!$E$33:$E$776,СВЦЭМ!$A$33:$A$776,$A157,СВЦЭМ!$B$33:$B$776,K$155)+'СЕТ СН'!$F$12</f>
        <v>232.48744515999999</v>
      </c>
      <c r="L157" s="36">
        <f>SUMIFS(СВЦЭМ!$E$33:$E$776,СВЦЭМ!$A$33:$A$776,$A157,СВЦЭМ!$B$33:$B$776,L$155)+'СЕТ СН'!$F$12</f>
        <v>231.21620143000001</v>
      </c>
      <c r="M157" s="36">
        <f>SUMIFS(СВЦЭМ!$E$33:$E$776,СВЦЭМ!$A$33:$A$776,$A157,СВЦЭМ!$B$33:$B$776,M$155)+'СЕТ СН'!$F$12</f>
        <v>235.71972665000001</v>
      </c>
      <c r="N157" s="36">
        <f>SUMIFS(СВЦЭМ!$E$33:$E$776,СВЦЭМ!$A$33:$A$776,$A157,СВЦЭМ!$B$33:$B$776,N$155)+'СЕТ СН'!$F$12</f>
        <v>240.31807857999999</v>
      </c>
      <c r="O157" s="36">
        <f>SUMIFS(СВЦЭМ!$E$33:$E$776,СВЦЭМ!$A$33:$A$776,$A157,СВЦЭМ!$B$33:$B$776,O$155)+'СЕТ СН'!$F$12</f>
        <v>246.18107139</v>
      </c>
      <c r="P157" s="36">
        <f>SUMIFS(СВЦЭМ!$E$33:$E$776,СВЦЭМ!$A$33:$A$776,$A157,СВЦЭМ!$B$33:$B$776,P$155)+'СЕТ СН'!$F$12</f>
        <v>236.60257446</v>
      </c>
      <c r="Q157" s="36">
        <f>SUMIFS(СВЦЭМ!$E$33:$E$776,СВЦЭМ!$A$33:$A$776,$A157,СВЦЭМ!$B$33:$B$776,Q$155)+'СЕТ СН'!$F$12</f>
        <v>238.07634883</v>
      </c>
      <c r="R157" s="36">
        <f>SUMIFS(СВЦЭМ!$E$33:$E$776,СВЦЭМ!$A$33:$A$776,$A157,СВЦЭМ!$B$33:$B$776,R$155)+'СЕТ СН'!$F$12</f>
        <v>236.88906722999999</v>
      </c>
      <c r="S157" s="36">
        <f>SUMIFS(СВЦЭМ!$E$33:$E$776,СВЦЭМ!$A$33:$A$776,$A157,СВЦЭМ!$B$33:$B$776,S$155)+'СЕТ СН'!$F$12</f>
        <v>236.24457007000001</v>
      </c>
      <c r="T157" s="36">
        <f>SUMIFS(СВЦЭМ!$E$33:$E$776,СВЦЭМ!$A$33:$A$776,$A157,СВЦЭМ!$B$33:$B$776,T$155)+'СЕТ СН'!$F$12</f>
        <v>230.76877465000001</v>
      </c>
      <c r="U157" s="36">
        <f>SUMIFS(СВЦЭМ!$E$33:$E$776,СВЦЭМ!$A$33:$A$776,$A157,СВЦЭМ!$B$33:$B$776,U$155)+'СЕТ СН'!$F$12</f>
        <v>227.01262052999999</v>
      </c>
      <c r="V157" s="36">
        <f>SUMIFS(СВЦЭМ!$E$33:$E$776,СВЦЭМ!$A$33:$A$776,$A157,СВЦЭМ!$B$33:$B$776,V$155)+'СЕТ СН'!$F$12</f>
        <v>223.53661514000001</v>
      </c>
      <c r="W157" s="36">
        <f>SUMIFS(СВЦЭМ!$E$33:$E$776,СВЦЭМ!$A$33:$A$776,$A157,СВЦЭМ!$B$33:$B$776,W$155)+'СЕТ СН'!$F$12</f>
        <v>225.1679326</v>
      </c>
      <c r="X157" s="36">
        <f>SUMIFS(СВЦЭМ!$E$33:$E$776,СВЦЭМ!$A$33:$A$776,$A157,СВЦЭМ!$B$33:$B$776,X$155)+'СЕТ СН'!$F$12</f>
        <v>226.46101618</v>
      </c>
      <c r="Y157" s="36">
        <f>SUMIFS(СВЦЭМ!$E$33:$E$776,СВЦЭМ!$A$33:$A$776,$A157,СВЦЭМ!$B$33:$B$776,Y$155)+'СЕТ СН'!$F$12</f>
        <v>233.54025081</v>
      </c>
    </row>
    <row r="158" spans="1:27" ht="15.75" x14ac:dyDescent="0.2">
      <c r="A158" s="35">
        <f t="shared" ref="A158:A186" si="4">A157+1</f>
        <v>43924</v>
      </c>
      <c r="B158" s="36">
        <f>SUMIFS(СВЦЭМ!$E$33:$E$776,СВЦЭМ!$A$33:$A$776,$A158,СВЦЭМ!$B$33:$B$776,B$155)+'СЕТ СН'!$F$12</f>
        <v>229.21531515000001</v>
      </c>
      <c r="C158" s="36">
        <f>SUMIFS(СВЦЭМ!$E$33:$E$776,СВЦЭМ!$A$33:$A$776,$A158,СВЦЭМ!$B$33:$B$776,C$155)+'СЕТ СН'!$F$12</f>
        <v>239.57794827999999</v>
      </c>
      <c r="D158" s="36">
        <f>SUMIFS(СВЦЭМ!$E$33:$E$776,СВЦЭМ!$A$33:$A$776,$A158,СВЦЭМ!$B$33:$B$776,D$155)+'СЕТ СН'!$F$12</f>
        <v>243.66328257999999</v>
      </c>
      <c r="E158" s="36">
        <f>SUMIFS(СВЦЭМ!$E$33:$E$776,СВЦЭМ!$A$33:$A$776,$A158,СВЦЭМ!$B$33:$B$776,E$155)+'СЕТ СН'!$F$12</f>
        <v>242.30990958000001</v>
      </c>
      <c r="F158" s="36">
        <f>SUMIFS(СВЦЭМ!$E$33:$E$776,СВЦЭМ!$A$33:$A$776,$A158,СВЦЭМ!$B$33:$B$776,F$155)+'СЕТ СН'!$F$12</f>
        <v>241.17664801000001</v>
      </c>
      <c r="G158" s="36">
        <f>SUMIFS(СВЦЭМ!$E$33:$E$776,СВЦЭМ!$A$33:$A$776,$A158,СВЦЭМ!$B$33:$B$776,G$155)+'СЕТ СН'!$F$12</f>
        <v>241.47097277</v>
      </c>
      <c r="H158" s="36">
        <f>SUMIFS(СВЦЭМ!$E$33:$E$776,СВЦЭМ!$A$33:$A$776,$A158,СВЦЭМ!$B$33:$B$776,H$155)+'СЕТ СН'!$F$12</f>
        <v>238.10863836999999</v>
      </c>
      <c r="I158" s="36">
        <f>SUMIFS(СВЦЭМ!$E$33:$E$776,СВЦЭМ!$A$33:$A$776,$A158,СВЦЭМ!$B$33:$B$776,I$155)+'СЕТ СН'!$F$12</f>
        <v>232.84288874000001</v>
      </c>
      <c r="J158" s="36">
        <f>SUMIFS(СВЦЭМ!$E$33:$E$776,СВЦЭМ!$A$33:$A$776,$A158,СВЦЭМ!$B$33:$B$776,J$155)+'СЕТ СН'!$F$12</f>
        <v>218.30428429</v>
      </c>
      <c r="K158" s="36">
        <f>SUMIFS(СВЦЭМ!$E$33:$E$776,СВЦЭМ!$A$33:$A$776,$A158,СВЦЭМ!$B$33:$B$776,K$155)+'СЕТ СН'!$F$12</f>
        <v>219.10181295000001</v>
      </c>
      <c r="L158" s="36">
        <f>SUMIFS(СВЦЭМ!$E$33:$E$776,СВЦЭМ!$A$33:$A$776,$A158,СВЦЭМ!$B$33:$B$776,L$155)+'СЕТ СН'!$F$12</f>
        <v>222.13515925999999</v>
      </c>
      <c r="M158" s="36">
        <f>SUMIFS(СВЦЭМ!$E$33:$E$776,СВЦЭМ!$A$33:$A$776,$A158,СВЦЭМ!$B$33:$B$776,M$155)+'СЕТ СН'!$F$12</f>
        <v>222.63501463</v>
      </c>
      <c r="N158" s="36">
        <f>SUMIFS(СВЦЭМ!$E$33:$E$776,СВЦЭМ!$A$33:$A$776,$A158,СВЦЭМ!$B$33:$B$776,N$155)+'СЕТ СН'!$F$12</f>
        <v>227.15300687000001</v>
      </c>
      <c r="O158" s="36">
        <f>SUMIFS(СВЦЭМ!$E$33:$E$776,СВЦЭМ!$A$33:$A$776,$A158,СВЦЭМ!$B$33:$B$776,O$155)+'СЕТ СН'!$F$12</f>
        <v>230.74231001999999</v>
      </c>
      <c r="P158" s="36">
        <f>SUMIFS(СВЦЭМ!$E$33:$E$776,СВЦЭМ!$A$33:$A$776,$A158,СВЦЭМ!$B$33:$B$776,P$155)+'СЕТ СН'!$F$12</f>
        <v>226.66325395999999</v>
      </c>
      <c r="Q158" s="36">
        <f>SUMIFS(СВЦЭМ!$E$33:$E$776,СВЦЭМ!$A$33:$A$776,$A158,СВЦЭМ!$B$33:$B$776,Q$155)+'СЕТ СН'!$F$12</f>
        <v>229.40386952</v>
      </c>
      <c r="R158" s="36">
        <f>SUMIFS(СВЦЭМ!$E$33:$E$776,СВЦЭМ!$A$33:$A$776,$A158,СВЦЭМ!$B$33:$B$776,R$155)+'СЕТ СН'!$F$12</f>
        <v>228.66101209000001</v>
      </c>
      <c r="S158" s="36">
        <f>SUMIFS(СВЦЭМ!$E$33:$E$776,СВЦЭМ!$A$33:$A$776,$A158,СВЦЭМ!$B$33:$B$776,S$155)+'СЕТ СН'!$F$12</f>
        <v>227.10156180999999</v>
      </c>
      <c r="T158" s="36">
        <f>SUMIFS(СВЦЭМ!$E$33:$E$776,СВЦЭМ!$A$33:$A$776,$A158,СВЦЭМ!$B$33:$B$776,T$155)+'СЕТ СН'!$F$12</f>
        <v>223.16224136</v>
      </c>
      <c r="U158" s="36">
        <f>SUMIFS(СВЦЭМ!$E$33:$E$776,СВЦЭМ!$A$33:$A$776,$A158,СВЦЭМ!$B$33:$B$776,U$155)+'СЕТ СН'!$F$12</f>
        <v>217.43551581</v>
      </c>
      <c r="V158" s="36">
        <f>SUMIFS(СВЦЭМ!$E$33:$E$776,СВЦЭМ!$A$33:$A$776,$A158,СВЦЭМ!$B$33:$B$776,V$155)+'СЕТ СН'!$F$12</f>
        <v>214.83009128</v>
      </c>
      <c r="W158" s="36">
        <f>SUMIFS(СВЦЭМ!$E$33:$E$776,СВЦЭМ!$A$33:$A$776,$A158,СВЦЭМ!$B$33:$B$776,W$155)+'СЕТ СН'!$F$12</f>
        <v>216.49188095</v>
      </c>
      <c r="X158" s="36">
        <f>SUMIFS(СВЦЭМ!$E$33:$E$776,СВЦЭМ!$A$33:$A$776,$A158,СВЦЭМ!$B$33:$B$776,X$155)+'СЕТ СН'!$F$12</f>
        <v>220.24115126000001</v>
      </c>
      <c r="Y158" s="36">
        <f>SUMIFS(СВЦЭМ!$E$33:$E$776,СВЦЭМ!$A$33:$A$776,$A158,СВЦЭМ!$B$33:$B$776,Y$155)+'СЕТ СН'!$F$12</f>
        <v>228.86033302999999</v>
      </c>
    </row>
    <row r="159" spans="1:27" ht="15.75" x14ac:dyDescent="0.2">
      <c r="A159" s="35">
        <f t="shared" si="4"/>
        <v>43925</v>
      </c>
      <c r="B159" s="36">
        <f>SUMIFS(СВЦЭМ!$E$33:$E$776,СВЦЭМ!$A$33:$A$776,$A159,СВЦЭМ!$B$33:$B$776,B$155)+'СЕТ СН'!$F$12</f>
        <v>234.44835424999999</v>
      </c>
      <c r="C159" s="36">
        <f>SUMIFS(СВЦЭМ!$E$33:$E$776,СВЦЭМ!$A$33:$A$776,$A159,СВЦЭМ!$B$33:$B$776,C$155)+'СЕТ СН'!$F$12</f>
        <v>241.55520755000001</v>
      </c>
      <c r="D159" s="36">
        <f>SUMIFS(СВЦЭМ!$E$33:$E$776,СВЦЭМ!$A$33:$A$776,$A159,СВЦЭМ!$B$33:$B$776,D$155)+'СЕТ СН'!$F$12</f>
        <v>245.43203546000001</v>
      </c>
      <c r="E159" s="36">
        <f>SUMIFS(СВЦЭМ!$E$33:$E$776,СВЦЭМ!$A$33:$A$776,$A159,СВЦЭМ!$B$33:$B$776,E$155)+'СЕТ СН'!$F$12</f>
        <v>248.80254124999999</v>
      </c>
      <c r="F159" s="36">
        <f>SUMIFS(СВЦЭМ!$E$33:$E$776,СВЦЭМ!$A$33:$A$776,$A159,СВЦЭМ!$B$33:$B$776,F$155)+'СЕТ СН'!$F$12</f>
        <v>248.62621931000001</v>
      </c>
      <c r="G159" s="36">
        <f>SUMIFS(СВЦЭМ!$E$33:$E$776,СВЦЭМ!$A$33:$A$776,$A159,СВЦЭМ!$B$33:$B$776,G$155)+'СЕТ СН'!$F$12</f>
        <v>248.21254680999999</v>
      </c>
      <c r="H159" s="36">
        <f>SUMIFS(СВЦЭМ!$E$33:$E$776,СВЦЭМ!$A$33:$A$776,$A159,СВЦЭМ!$B$33:$B$776,H$155)+'СЕТ СН'!$F$12</f>
        <v>241.84533901</v>
      </c>
      <c r="I159" s="36">
        <f>SUMIFS(СВЦЭМ!$E$33:$E$776,СВЦЭМ!$A$33:$A$776,$A159,СВЦЭМ!$B$33:$B$776,I$155)+'СЕТ СН'!$F$12</f>
        <v>237.44926487999999</v>
      </c>
      <c r="J159" s="36">
        <f>SUMIFS(СВЦЭМ!$E$33:$E$776,СВЦЭМ!$A$33:$A$776,$A159,СВЦЭМ!$B$33:$B$776,J$155)+'СЕТ СН'!$F$12</f>
        <v>224.08378893</v>
      </c>
      <c r="K159" s="36">
        <f>SUMIFS(СВЦЭМ!$E$33:$E$776,СВЦЭМ!$A$33:$A$776,$A159,СВЦЭМ!$B$33:$B$776,K$155)+'СЕТ СН'!$F$12</f>
        <v>217.60466912999999</v>
      </c>
      <c r="L159" s="36">
        <f>SUMIFS(СВЦЭМ!$E$33:$E$776,СВЦЭМ!$A$33:$A$776,$A159,СВЦЭМ!$B$33:$B$776,L$155)+'СЕТ СН'!$F$12</f>
        <v>216.84260445000001</v>
      </c>
      <c r="M159" s="36">
        <f>SUMIFS(СВЦЭМ!$E$33:$E$776,СВЦЭМ!$A$33:$A$776,$A159,СВЦЭМ!$B$33:$B$776,M$155)+'СЕТ СН'!$F$12</f>
        <v>216.12082975999999</v>
      </c>
      <c r="N159" s="36">
        <f>SUMIFS(СВЦЭМ!$E$33:$E$776,СВЦЭМ!$A$33:$A$776,$A159,СВЦЭМ!$B$33:$B$776,N$155)+'СЕТ СН'!$F$12</f>
        <v>218.83500257</v>
      </c>
      <c r="O159" s="36">
        <f>SUMIFS(СВЦЭМ!$E$33:$E$776,СВЦЭМ!$A$33:$A$776,$A159,СВЦЭМ!$B$33:$B$776,O$155)+'СЕТ СН'!$F$12</f>
        <v>221.19470888000001</v>
      </c>
      <c r="P159" s="36">
        <f>SUMIFS(СВЦЭМ!$E$33:$E$776,СВЦЭМ!$A$33:$A$776,$A159,СВЦЭМ!$B$33:$B$776,P$155)+'СЕТ СН'!$F$12</f>
        <v>220.55470566</v>
      </c>
      <c r="Q159" s="36">
        <f>SUMIFS(СВЦЭМ!$E$33:$E$776,СВЦЭМ!$A$33:$A$776,$A159,СВЦЭМ!$B$33:$B$776,Q$155)+'СЕТ СН'!$F$12</f>
        <v>222.85754800000001</v>
      </c>
      <c r="R159" s="36">
        <f>SUMIFS(СВЦЭМ!$E$33:$E$776,СВЦЭМ!$A$33:$A$776,$A159,СВЦЭМ!$B$33:$B$776,R$155)+'СЕТ СН'!$F$12</f>
        <v>221.21780648000001</v>
      </c>
      <c r="S159" s="36">
        <f>SUMIFS(СВЦЭМ!$E$33:$E$776,СВЦЭМ!$A$33:$A$776,$A159,СВЦЭМ!$B$33:$B$776,S$155)+'СЕТ СН'!$F$12</f>
        <v>219.90649099999999</v>
      </c>
      <c r="T159" s="36">
        <f>SUMIFS(СВЦЭМ!$E$33:$E$776,СВЦЭМ!$A$33:$A$776,$A159,СВЦЭМ!$B$33:$B$776,T$155)+'СЕТ СН'!$F$12</f>
        <v>216.76571229000001</v>
      </c>
      <c r="U159" s="36">
        <f>SUMIFS(СВЦЭМ!$E$33:$E$776,СВЦЭМ!$A$33:$A$776,$A159,СВЦЭМ!$B$33:$B$776,U$155)+'СЕТ СН'!$F$12</f>
        <v>213.58391743000001</v>
      </c>
      <c r="V159" s="36">
        <f>SUMIFS(СВЦЭМ!$E$33:$E$776,СВЦЭМ!$A$33:$A$776,$A159,СВЦЭМ!$B$33:$B$776,V$155)+'СЕТ СН'!$F$12</f>
        <v>214.12749497999999</v>
      </c>
      <c r="W159" s="36">
        <f>SUMIFS(СВЦЭМ!$E$33:$E$776,СВЦЭМ!$A$33:$A$776,$A159,СВЦЭМ!$B$33:$B$776,W$155)+'СЕТ СН'!$F$12</f>
        <v>211.55339375</v>
      </c>
      <c r="X159" s="36">
        <f>SUMIFS(СВЦЭМ!$E$33:$E$776,СВЦЭМ!$A$33:$A$776,$A159,СВЦЭМ!$B$33:$B$776,X$155)+'СЕТ СН'!$F$12</f>
        <v>214.18392657999999</v>
      </c>
      <c r="Y159" s="36">
        <f>SUMIFS(СВЦЭМ!$E$33:$E$776,СВЦЭМ!$A$33:$A$776,$A159,СВЦЭМ!$B$33:$B$776,Y$155)+'СЕТ СН'!$F$12</f>
        <v>224.69379873</v>
      </c>
    </row>
    <row r="160" spans="1:27" ht="15.75" x14ac:dyDescent="0.2">
      <c r="A160" s="35">
        <f t="shared" si="4"/>
        <v>43926</v>
      </c>
      <c r="B160" s="36">
        <f>SUMIFS(СВЦЭМ!$E$33:$E$776,СВЦЭМ!$A$33:$A$776,$A160,СВЦЭМ!$B$33:$B$776,B$155)+'СЕТ СН'!$F$12</f>
        <v>229.00800898</v>
      </c>
      <c r="C160" s="36">
        <f>SUMIFS(СВЦЭМ!$E$33:$E$776,СВЦЭМ!$A$33:$A$776,$A160,СВЦЭМ!$B$33:$B$776,C$155)+'СЕТ СН'!$F$12</f>
        <v>243.51382225</v>
      </c>
      <c r="D160" s="36">
        <f>SUMIFS(СВЦЭМ!$E$33:$E$776,СВЦЭМ!$A$33:$A$776,$A160,СВЦЭМ!$B$33:$B$776,D$155)+'СЕТ СН'!$F$12</f>
        <v>247.30286140000001</v>
      </c>
      <c r="E160" s="36">
        <f>SUMIFS(СВЦЭМ!$E$33:$E$776,СВЦЭМ!$A$33:$A$776,$A160,СВЦЭМ!$B$33:$B$776,E$155)+'СЕТ СН'!$F$12</f>
        <v>248.96778993000001</v>
      </c>
      <c r="F160" s="36">
        <f>SUMIFS(СВЦЭМ!$E$33:$E$776,СВЦЭМ!$A$33:$A$776,$A160,СВЦЭМ!$B$33:$B$776,F$155)+'СЕТ СН'!$F$12</f>
        <v>248.58223570999999</v>
      </c>
      <c r="G160" s="36">
        <f>SUMIFS(СВЦЭМ!$E$33:$E$776,СВЦЭМ!$A$33:$A$776,$A160,СВЦЭМ!$B$33:$B$776,G$155)+'СЕТ СН'!$F$12</f>
        <v>249.34002787</v>
      </c>
      <c r="H160" s="36">
        <f>SUMIFS(СВЦЭМ!$E$33:$E$776,СВЦЭМ!$A$33:$A$776,$A160,СВЦЭМ!$B$33:$B$776,H$155)+'СЕТ СН'!$F$12</f>
        <v>245.43602695000001</v>
      </c>
      <c r="I160" s="36">
        <f>SUMIFS(СВЦЭМ!$E$33:$E$776,СВЦЭМ!$A$33:$A$776,$A160,СВЦЭМ!$B$33:$B$776,I$155)+'СЕТ СН'!$F$12</f>
        <v>241.42946522</v>
      </c>
      <c r="J160" s="36">
        <f>SUMIFS(СВЦЭМ!$E$33:$E$776,СВЦЭМ!$A$33:$A$776,$A160,СВЦЭМ!$B$33:$B$776,J$155)+'СЕТ СН'!$F$12</f>
        <v>227.94232331000001</v>
      </c>
      <c r="K160" s="36">
        <f>SUMIFS(СВЦЭМ!$E$33:$E$776,СВЦЭМ!$A$33:$A$776,$A160,СВЦЭМ!$B$33:$B$776,K$155)+'СЕТ СН'!$F$12</f>
        <v>217.97787658999999</v>
      </c>
      <c r="L160" s="36">
        <f>SUMIFS(СВЦЭМ!$E$33:$E$776,СВЦЭМ!$A$33:$A$776,$A160,СВЦЭМ!$B$33:$B$776,L$155)+'СЕТ СН'!$F$12</f>
        <v>216.01721691</v>
      </c>
      <c r="M160" s="36">
        <f>SUMIFS(СВЦЭМ!$E$33:$E$776,СВЦЭМ!$A$33:$A$776,$A160,СВЦЭМ!$B$33:$B$776,M$155)+'СЕТ СН'!$F$12</f>
        <v>215.53979902</v>
      </c>
      <c r="N160" s="36">
        <f>SUMIFS(СВЦЭМ!$E$33:$E$776,СВЦЭМ!$A$33:$A$776,$A160,СВЦЭМ!$B$33:$B$776,N$155)+'СЕТ СН'!$F$12</f>
        <v>219.03244323000001</v>
      </c>
      <c r="O160" s="36">
        <f>SUMIFS(СВЦЭМ!$E$33:$E$776,СВЦЭМ!$A$33:$A$776,$A160,СВЦЭМ!$B$33:$B$776,O$155)+'СЕТ СН'!$F$12</f>
        <v>221.42607928000001</v>
      </c>
      <c r="P160" s="36">
        <f>SUMIFS(СВЦЭМ!$E$33:$E$776,СВЦЭМ!$A$33:$A$776,$A160,СВЦЭМ!$B$33:$B$776,P$155)+'СЕТ СН'!$F$12</f>
        <v>216.28271776</v>
      </c>
      <c r="Q160" s="36">
        <f>SUMIFS(СВЦЭМ!$E$33:$E$776,СВЦЭМ!$A$33:$A$776,$A160,СВЦЭМ!$B$33:$B$776,Q$155)+'СЕТ СН'!$F$12</f>
        <v>217.59298398000001</v>
      </c>
      <c r="R160" s="36">
        <f>SUMIFS(СВЦЭМ!$E$33:$E$776,СВЦЭМ!$A$33:$A$776,$A160,СВЦЭМ!$B$33:$B$776,R$155)+'СЕТ СН'!$F$12</f>
        <v>217.50363813999999</v>
      </c>
      <c r="S160" s="36">
        <f>SUMIFS(СВЦЭМ!$E$33:$E$776,СВЦЭМ!$A$33:$A$776,$A160,СВЦЭМ!$B$33:$B$776,S$155)+'СЕТ СН'!$F$12</f>
        <v>217.55485623000001</v>
      </c>
      <c r="T160" s="36">
        <f>SUMIFS(СВЦЭМ!$E$33:$E$776,СВЦЭМ!$A$33:$A$776,$A160,СВЦЭМ!$B$33:$B$776,T$155)+'СЕТ СН'!$F$12</f>
        <v>215.46558593</v>
      </c>
      <c r="U160" s="36">
        <f>SUMIFS(СВЦЭМ!$E$33:$E$776,СВЦЭМ!$A$33:$A$776,$A160,СВЦЭМ!$B$33:$B$776,U$155)+'СЕТ СН'!$F$12</f>
        <v>212.27844594000001</v>
      </c>
      <c r="V160" s="36">
        <f>SUMIFS(СВЦЭМ!$E$33:$E$776,СВЦЭМ!$A$33:$A$776,$A160,СВЦЭМ!$B$33:$B$776,V$155)+'СЕТ СН'!$F$12</f>
        <v>208.24768409999999</v>
      </c>
      <c r="W160" s="36">
        <f>SUMIFS(СВЦЭМ!$E$33:$E$776,СВЦЭМ!$A$33:$A$776,$A160,СВЦЭМ!$B$33:$B$776,W$155)+'СЕТ СН'!$F$12</f>
        <v>204.16355683</v>
      </c>
      <c r="X160" s="36">
        <f>SUMIFS(СВЦЭМ!$E$33:$E$776,СВЦЭМ!$A$33:$A$776,$A160,СВЦЭМ!$B$33:$B$776,X$155)+'СЕТ СН'!$F$12</f>
        <v>203.22103213</v>
      </c>
      <c r="Y160" s="36">
        <f>SUMIFS(СВЦЭМ!$E$33:$E$776,СВЦЭМ!$A$33:$A$776,$A160,СВЦЭМ!$B$33:$B$776,Y$155)+'СЕТ СН'!$F$12</f>
        <v>212.25675233000001</v>
      </c>
    </row>
    <row r="161" spans="1:25" ht="15.75" x14ac:dyDescent="0.2">
      <c r="A161" s="35">
        <f t="shared" si="4"/>
        <v>43927</v>
      </c>
      <c r="B161" s="36">
        <f>SUMIFS(СВЦЭМ!$E$33:$E$776,СВЦЭМ!$A$33:$A$776,$A161,СВЦЭМ!$B$33:$B$776,B$155)+'СЕТ СН'!$F$12</f>
        <v>237.7398858</v>
      </c>
      <c r="C161" s="36">
        <f>SUMIFS(СВЦЭМ!$E$33:$E$776,СВЦЭМ!$A$33:$A$776,$A161,СВЦЭМ!$B$33:$B$776,C$155)+'СЕТ СН'!$F$12</f>
        <v>244.5127091</v>
      </c>
      <c r="D161" s="36">
        <f>SUMIFS(СВЦЭМ!$E$33:$E$776,СВЦЭМ!$A$33:$A$776,$A161,СВЦЭМ!$B$33:$B$776,D$155)+'СЕТ СН'!$F$12</f>
        <v>247.59077762000001</v>
      </c>
      <c r="E161" s="36">
        <f>SUMIFS(СВЦЭМ!$E$33:$E$776,СВЦЭМ!$A$33:$A$776,$A161,СВЦЭМ!$B$33:$B$776,E$155)+'СЕТ СН'!$F$12</f>
        <v>249.4883221</v>
      </c>
      <c r="F161" s="36">
        <f>SUMIFS(СВЦЭМ!$E$33:$E$776,СВЦЭМ!$A$33:$A$776,$A161,СВЦЭМ!$B$33:$B$776,F$155)+'СЕТ СН'!$F$12</f>
        <v>248.70372319000001</v>
      </c>
      <c r="G161" s="36">
        <f>SUMIFS(СВЦЭМ!$E$33:$E$776,СВЦЭМ!$A$33:$A$776,$A161,СВЦЭМ!$B$33:$B$776,G$155)+'СЕТ СН'!$F$12</f>
        <v>248.84229633999999</v>
      </c>
      <c r="H161" s="36">
        <f>SUMIFS(СВЦЭМ!$E$33:$E$776,СВЦЭМ!$A$33:$A$776,$A161,СВЦЭМ!$B$33:$B$776,H$155)+'СЕТ СН'!$F$12</f>
        <v>246.34479539</v>
      </c>
      <c r="I161" s="36">
        <f>SUMIFS(СВЦЭМ!$E$33:$E$776,СВЦЭМ!$A$33:$A$776,$A161,СВЦЭМ!$B$33:$B$776,I$155)+'СЕТ СН'!$F$12</f>
        <v>239.51099034999999</v>
      </c>
      <c r="J161" s="36">
        <f>SUMIFS(СВЦЭМ!$E$33:$E$776,СВЦЭМ!$A$33:$A$776,$A161,СВЦЭМ!$B$33:$B$776,J$155)+'СЕТ СН'!$F$12</f>
        <v>227.76643451999999</v>
      </c>
      <c r="K161" s="36">
        <f>SUMIFS(СВЦЭМ!$E$33:$E$776,СВЦЭМ!$A$33:$A$776,$A161,СВЦЭМ!$B$33:$B$776,K$155)+'СЕТ СН'!$F$12</f>
        <v>227.58868353</v>
      </c>
      <c r="L161" s="36">
        <f>SUMIFS(СВЦЭМ!$E$33:$E$776,СВЦЭМ!$A$33:$A$776,$A161,СВЦЭМ!$B$33:$B$776,L$155)+'СЕТ СН'!$F$12</f>
        <v>223.74463421999999</v>
      </c>
      <c r="M161" s="36">
        <f>SUMIFS(СВЦЭМ!$E$33:$E$776,СВЦЭМ!$A$33:$A$776,$A161,СВЦЭМ!$B$33:$B$776,M$155)+'СЕТ СН'!$F$12</f>
        <v>224.56873340999999</v>
      </c>
      <c r="N161" s="36">
        <f>SUMIFS(СВЦЭМ!$E$33:$E$776,СВЦЭМ!$A$33:$A$776,$A161,СВЦЭМ!$B$33:$B$776,N$155)+'СЕТ СН'!$F$12</f>
        <v>224.20861823000001</v>
      </c>
      <c r="O161" s="36">
        <f>SUMIFS(СВЦЭМ!$E$33:$E$776,СВЦЭМ!$A$33:$A$776,$A161,СВЦЭМ!$B$33:$B$776,O$155)+'СЕТ СН'!$F$12</f>
        <v>227.82134343999999</v>
      </c>
      <c r="P161" s="36">
        <f>SUMIFS(СВЦЭМ!$E$33:$E$776,СВЦЭМ!$A$33:$A$776,$A161,СВЦЭМ!$B$33:$B$776,P$155)+'СЕТ СН'!$F$12</f>
        <v>223.84215037999999</v>
      </c>
      <c r="Q161" s="36">
        <f>SUMIFS(СВЦЭМ!$E$33:$E$776,СВЦЭМ!$A$33:$A$776,$A161,СВЦЭМ!$B$33:$B$776,Q$155)+'СЕТ СН'!$F$12</f>
        <v>225.28067508999999</v>
      </c>
      <c r="R161" s="36">
        <f>SUMIFS(СВЦЭМ!$E$33:$E$776,СВЦЭМ!$A$33:$A$776,$A161,СВЦЭМ!$B$33:$B$776,R$155)+'СЕТ СН'!$F$12</f>
        <v>220.77681197000001</v>
      </c>
      <c r="S161" s="36">
        <f>SUMIFS(СВЦЭМ!$E$33:$E$776,СВЦЭМ!$A$33:$A$776,$A161,СВЦЭМ!$B$33:$B$776,S$155)+'СЕТ СН'!$F$12</f>
        <v>224.41882679</v>
      </c>
      <c r="T161" s="36">
        <f>SUMIFS(СВЦЭМ!$E$33:$E$776,СВЦЭМ!$A$33:$A$776,$A161,СВЦЭМ!$B$33:$B$776,T$155)+'СЕТ СН'!$F$12</f>
        <v>220.47170043</v>
      </c>
      <c r="U161" s="36">
        <f>SUMIFS(СВЦЭМ!$E$33:$E$776,СВЦЭМ!$A$33:$A$776,$A161,СВЦЭМ!$B$33:$B$776,U$155)+'СЕТ СН'!$F$12</f>
        <v>215.26508616000001</v>
      </c>
      <c r="V161" s="36">
        <f>SUMIFS(СВЦЭМ!$E$33:$E$776,СВЦЭМ!$A$33:$A$776,$A161,СВЦЭМ!$B$33:$B$776,V$155)+'СЕТ СН'!$F$12</f>
        <v>215.97734675999999</v>
      </c>
      <c r="W161" s="36">
        <f>SUMIFS(СВЦЭМ!$E$33:$E$776,СВЦЭМ!$A$33:$A$776,$A161,СВЦЭМ!$B$33:$B$776,W$155)+'СЕТ СН'!$F$12</f>
        <v>214.01373975000001</v>
      </c>
      <c r="X161" s="36">
        <f>SUMIFS(СВЦЭМ!$E$33:$E$776,СВЦЭМ!$A$33:$A$776,$A161,СВЦЭМ!$B$33:$B$776,X$155)+'СЕТ СН'!$F$12</f>
        <v>217.56783124</v>
      </c>
      <c r="Y161" s="36">
        <f>SUMIFS(СВЦЭМ!$E$33:$E$776,СВЦЭМ!$A$33:$A$776,$A161,СВЦЭМ!$B$33:$B$776,Y$155)+'СЕТ СН'!$F$12</f>
        <v>228.08775965000001</v>
      </c>
    </row>
    <row r="162" spans="1:25" ht="15.75" x14ac:dyDescent="0.2">
      <c r="A162" s="35">
        <f t="shared" si="4"/>
        <v>43928</v>
      </c>
      <c r="B162" s="36">
        <f>SUMIFS(СВЦЭМ!$E$33:$E$776,СВЦЭМ!$A$33:$A$776,$A162,СВЦЭМ!$B$33:$B$776,B$155)+'СЕТ СН'!$F$12</f>
        <v>238.81002340000001</v>
      </c>
      <c r="C162" s="36">
        <f>SUMIFS(СВЦЭМ!$E$33:$E$776,СВЦЭМ!$A$33:$A$776,$A162,СВЦЭМ!$B$33:$B$776,C$155)+'СЕТ СН'!$F$12</f>
        <v>244.78480342</v>
      </c>
      <c r="D162" s="36">
        <f>SUMIFS(СВЦЭМ!$E$33:$E$776,СВЦЭМ!$A$33:$A$776,$A162,СВЦЭМ!$B$33:$B$776,D$155)+'СЕТ СН'!$F$12</f>
        <v>250.13982770999999</v>
      </c>
      <c r="E162" s="36">
        <f>SUMIFS(СВЦЭМ!$E$33:$E$776,СВЦЭМ!$A$33:$A$776,$A162,СВЦЭМ!$B$33:$B$776,E$155)+'СЕТ СН'!$F$12</f>
        <v>254.70408555</v>
      </c>
      <c r="F162" s="36">
        <f>SUMIFS(СВЦЭМ!$E$33:$E$776,СВЦЭМ!$A$33:$A$776,$A162,СВЦЭМ!$B$33:$B$776,F$155)+'СЕТ СН'!$F$12</f>
        <v>254.29957271999999</v>
      </c>
      <c r="G162" s="36">
        <f>SUMIFS(СВЦЭМ!$E$33:$E$776,СВЦЭМ!$A$33:$A$776,$A162,СВЦЭМ!$B$33:$B$776,G$155)+'СЕТ СН'!$F$12</f>
        <v>254.44951402999999</v>
      </c>
      <c r="H162" s="36">
        <f>SUMIFS(СВЦЭМ!$E$33:$E$776,СВЦЭМ!$A$33:$A$776,$A162,СВЦЭМ!$B$33:$B$776,H$155)+'СЕТ СН'!$F$12</f>
        <v>249.74557905</v>
      </c>
      <c r="I162" s="36">
        <f>SUMIFS(СВЦЭМ!$E$33:$E$776,СВЦЭМ!$A$33:$A$776,$A162,СВЦЭМ!$B$33:$B$776,I$155)+'СЕТ СН'!$F$12</f>
        <v>243.49502985000001</v>
      </c>
      <c r="J162" s="36">
        <f>SUMIFS(СВЦЭМ!$E$33:$E$776,СВЦЭМ!$A$33:$A$776,$A162,СВЦЭМ!$B$33:$B$776,J$155)+'СЕТ СН'!$F$12</f>
        <v>228.99229754999999</v>
      </c>
      <c r="K162" s="36">
        <f>SUMIFS(СВЦЭМ!$E$33:$E$776,СВЦЭМ!$A$33:$A$776,$A162,СВЦЭМ!$B$33:$B$776,K$155)+'СЕТ СН'!$F$12</f>
        <v>229.62084543</v>
      </c>
      <c r="L162" s="36">
        <f>SUMIFS(СВЦЭМ!$E$33:$E$776,СВЦЭМ!$A$33:$A$776,$A162,СВЦЭМ!$B$33:$B$776,L$155)+'СЕТ СН'!$F$12</f>
        <v>231.10845313999999</v>
      </c>
      <c r="M162" s="36">
        <f>SUMIFS(СВЦЭМ!$E$33:$E$776,СВЦЭМ!$A$33:$A$776,$A162,СВЦЭМ!$B$33:$B$776,M$155)+'СЕТ СН'!$F$12</f>
        <v>230.39128134000001</v>
      </c>
      <c r="N162" s="36">
        <f>SUMIFS(СВЦЭМ!$E$33:$E$776,СВЦЭМ!$A$33:$A$776,$A162,СВЦЭМ!$B$33:$B$776,N$155)+'СЕТ СН'!$F$12</f>
        <v>230.09981188</v>
      </c>
      <c r="O162" s="36">
        <f>SUMIFS(СВЦЭМ!$E$33:$E$776,СВЦЭМ!$A$33:$A$776,$A162,СВЦЭМ!$B$33:$B$776,O$155)+'СЕТ СН'!$F$12</f>
        <v>231.96751506000001</v>
      </c>
      <c r="P162" s="36">
        <f>SUMIFS(СВЦЭМ!$E$33:$E$776,СВЦЭМ!$A$33:$A$776,$A162,СВЦЭМ!$B$33:$B$776,P$155)+'СЕТ СН'!$F$12</f>
        <v>227.43824358000001</v>
      </c>
      <c r="Q162" s="36">
        <f>SUMIFS(СВЦЭМ!$E$33:$E$776,СВЦЭМ!$A$33:$A$776,$A162,СВЦЭМ!$B$33:$B$776,Q$155)+'СЕТ СН'!$F$12</f>
        <v>228.77882762999999</v>
      </c>
      <c r="R162" s="36">
        <f>SUMIFS(СВЦЭМ!$E$33:$E$776,СВЦЭМ!$A$33:$A$776,$A162,СВЦЭМ!$B$33:$B$776,R$155)+'СЕТ СН'!$F$12</f>
        <v>227.90873105</v>
      </c>
      <c r="S162" s="36">
        <f>SUMIFS(СВЦЭМ!$E$33:$E$776,СВЦЭМ!$A$33:$A$776,$A162,СВЦЭМ!$B$33:$B$776,S$155)+'СЕТ СН'!$F$12</f>
        <v>228.14233225000001</v>
      </c>
      <c r="T162" s="36">
        <f>SUMIFS(СВЦЭМ!$E$33:$E$776,СВЦЭМ!$A$33:$A$776,$A162,СВЦЭМ!$B$33:$B$776,T$155)+'СЕТ СН'!$F$12</f>
        <v>223.36812039</v>
      </c>
      <c r="U162" s="36">
        <f>SUMIFS(СВЦЭМ!$E$33:$E$776,СВЦЭМ!$A$33:$A$776,$A162,СВЦЭМ!$B$33:$B$776,U$155)+'СЕТ СН'!$F$12</f>
        <v>221.99199558999999</v>
      </c>
      <c r="V162" s="36">
        <f>SUMIFS(СВЦЭМ!$E$33:$E$776,СВЦЭМ!$A$33:$A$776,$A162,СВЦЭМ!$B$33:$B$776,V$155)+'СЕТ СН'!$F$12</f>
        <v>221.27232475</v>
      </c>
      <c r="W162" s="36">
        <f>SUMIFS(СВЦЭМ!$E$33:$E$776,СВЦЭМ!$A$33:$A$776,$A162,СВЦЭМ!$B$33:$B$776,W$155)+'СЕТ СН'!$F$12</f>
        <v>219.10717084000001</v>
      </c>
      <c r="X162" s="36">
        <f>SUMIFS(СВЦЭМ!$E$33:$E$776,СВЦЭМ!$A$33:$A$776,$A162,СВЦЭМ!$B$33:$B$776,X$155)+'СЕТ СН'!$F$12</f>
        <v>219.83004457999999</v>
      </c>
      <c r="Y162" s="36">
        <f>SUMIFS(СВЦЭМ!$E$33:$E$776,СВЦЭМ!$A$33:$A$776,$A162,СВЦЭМ!$B$33:$B$776,Y$155)+'СЕТ СН'!$F$12</f>
        <v>228.21565394000001</v>
      </c>
    </row>
    <row r="163" spans="1:25" ht="15.75" x14ac:dyDescent="0.2">
      <c r="A163" s="35">
        <f t="shared" si="4"/>
        <v>43929</v>
      </c>
      <c r="B163" s="36">
        <f>SUMIFS(СВЦЭМ!$E$33:$E$776,СВЦЭМ!$A$33:$A$776,$A163,СВЦЭМ!$B$33:$B$776,B$155)+'СЕТ СН'!$F$12</f>
        <v>236.20225428000001</v>
      </c>
      <c r="C163" s="36">
        <f>SUMIFS(СВЦЭМ!$E$33:$E$776,СВЦЭМ!$A$33:$A$776,$A163,СВЦЭМ!$B$33:$B$776,C$155)+'СЕТ СН'!$F$12</f>
        <v>244.86256201</v>
      </c>
      <c r="D163" s="36">
        <f>SUMIFS(СВЦЭМ!$E$33:$E$776,СВЦЭМ!$A$33:$A$776,$A163,СВЦЭМ!$B$33:$B$776,D$155)+'СЕТ СН'!$F$12</f>
        <v>249.44442332</v>
      </c>
      <c r="E163" s="36">
        <f>SUMIFS(СВЦЭМ!$E$33:$E$776,СВЦЭМ!$A$33:$A$776,$A163,СВЦЭМ!$B$33:$B$776,E$155)+'СЕТ СН'!$F$12</f>
        <v>251.47401146000001</v>
      </c>
      <c r="F163" s="36">
        <f>SUMIFS(СВЦЭМ!$E$33:$E$776,СВЦЭМ!$A$33:$A$776,$A163,СВЦЭМ!$B$33:$B$776,F$155)+'СЕТ СН'!$F$12</f>
        <v>250.84458321</v>
      </c>
      <c r="G163" s="36">
        <f>SUMIFS(СВЦЭМ!$E$33:$E$776,СВЦЭМ!$A$33:$A$776,$A163,СВЦЭМ!$B$33:$B$776,G$155)+'СЕТ СН'!$F$12</f>
        <v>250.98962016999999</v>
      </c>
      <c r="H163" s="36">
        <f>SUMIFS(СВЦЭМ!$E$33:$E$776,СВЦЭМ!$A$33:$A$776,$A163,СВЦЭМ!$B$33:$B$776,H$155)+'СЕТ СН'!$F$12</f>
        <v>246.68199695999999</v>
      </c>
      <c r="I163" s="36">
        <f>SUMIFS(СВЦЭМ!$E$33:$E$776,СВЦЭМ!$A$33:$A$776,$A163,СВЦЭМ!$B$33:$B$776,I$155)+'СЕТ СН'!$F$12</f>
        <v>236.78466</v>
      </c>
      <c r="J163" s="36">
        <f>SUMIFS(СВЦЭМ!$E$33:$E$776,СВЦЭМ!$A$33:$A$776,$A163,СВЦЭМ!$B$33:$B$776,J$155)+'СЕТ СН'!$F$12</f>
        <v>225.08597644</v>
      </c>
      <c r="K163" s="36">
        <f>SUMIFS(СВЦЭМ!$E$33:$E$776,СВЦЭМ!$A$33:$A$776,$A163,СВЦЭМ!$B$33:$B$776,K$155)+'СЕТ СН'!$F$12</f>
        <v>222.00432727</v>
      </c>
      <c r="L163" s="36">
        <f>SUMIFS(СВЦЭМ!$E$33:$E$776,СВЦЭМ!$A$33:$A$776,$A163,СВЦЭМ!$B$33:$B$776,L$155)+'СЕТ СН'!$F$12</f>
        <v>218.73463699999999</v>
      </c>
      <c r="M163" s="36">
        <f>SUMIFS(СВЦЭМ!$E$33:$E$776,СВЦЭМ!$A$33:$A$776,$A163,СВЦЭМ!$B$33:$B$776,M$155)+'СЕТ СН'!$F$12</f>
        <v>217.94541752999999</v>
      </c>
      <c r="N163" s="36">
        <f>SUMIFS(СВЦЭМ!$E$33:$E$776,СВЦЭМ!$A$33:$A$776,$A163,СВЦЭМ!$B$33:$B$776,N$155)+'СЕТ СН'!$F$12</f>
        <v>221.65982535000001</v>
      </c>
      <c r="O163" s="36">
        <f>SUMIFS(СВЦЭМ!$E$33:$E$776,СВЦЭМ!$A$33:$A$776,$A163,СВЦЭМ!$B$33:$B$776,O$155)+'СЕТ СН'!$F$12</f>
        <v>222.90753644</v>
      </c>
      <c r="P163" s="36">
        <f>SUMIFS(СВЦЭМ!$E$33:$E$776,СВЦЭМ!$A$33:$A$776,$A163,СВЦЭМ!$B$33:$B$776,P$155)+'СЕТ СН'!$F$12</f>
        <v>216.87256439999999</v>
      </c>
      <c r="Q163" s="36">
        <f>SUMIFS(СВЦЭМ!$E$33:$E$776,СВЦЭМ!$A$33:$A$776,$A163,СВЦЭМ!$B$33:$B$776,Q$155)+'СЕТ СН'!$F$12</f>
        <v>218.00848037</v>
      </c>
      <c r="R163" s="36">
        <f>SUMIFS(СВЦЭМ!$E$33:$E$776,СВЦЭМ!$A$33:$A$776,$A163,СВЦЭМ!$B$33:$B$776,R$155)+'СЕТ СН'!$F$12</f>
        <v>217.03580948000001</v>
      </c>
      <c r="S163" s="36">
        <f>SUMIFS(СВЦЭМ!$E$33:$E$776,СВЦЭМ!$A$33:$A$776,$A163,СВЦЭМ!$B$33:$B$776,S$155)+'СЕТ СН'!$F$12</f>
        <v>215.33344541</v>
      </c>
      <c r="T163" s="36">
        <f>SUMIFS(СВЦЭМ!$E$33:$E$776,СВЦЭМ!$A$33:$A$776,$A163,СВЦЭМ!$B$33:$B$776,T$155)+'СЕТ СН'!$F$12</f>
        <v>212.30448016</v>
      </c>
      <c r="U163" s="36">
        <f>SUMIFS(СВЦЭМ!$E$33:$E$776,СВЦЭМ!$A$33:$A$776,$A163,СВЦЭМ!$B$33:$B$776,U$155)+'СЕТ СН'!$F$12</f>
        <v>208.69924587</v>
      </c>
      <c r="V163" s="36">
        <f>SUMIFS(СВЦЭМ!$E$33:$E$776,СВЦЭМ!$A$33:$A$776,$A163,СВЦЭМ!$B$33:$B$776,V$155)+'СЕТ СН'!$F$12</f>
        <v>206.59092580000001</v>
      </c>
      <c r="W163" s="36">
        <f>SUMIFS(СВЦЭМ!$E$33:$E$776,СВЦЭМ!$A$33:$A$776,$A163,СВЦЭМ!$B$33:$B$776,W$155)+'СЕТ СН'!$F$12</f>
        <v>204.95481376999999</v>
      </c>
      <c r="X163" s="36">
        <f>SUMIFS(СВЦЭМ!$E$33:$E$776,СВЦЭМ!$A$33:$A$776,$A163,СВЦЭМ!$B$33:$B$776,X$155)+'СЕТ СН'!$F$12</f>
        <v>206.93210762000001</v>
      </c>
      <c r="Y163" s="36">
        <f>SUMIFS(СВЦЭМ!$E$33:$E$776,СВЦЭМ!$A$33:$A$776,$A163,СВЦЭМ!$B$33:$B$776,Y$155)+'СЕТ СН'!$F$12</f>
        <v>218.47349063999999</v>
      </c>
    </row>
    <row r="164" spans="1:25" ht="15.75" x14ac:dyDescent="0.2">
      <c r="A164" s="35">
        <f t="shared" si="4"/>
        <v>43930</v>
      </c>
      <c r="B164" s="36">
        <f>SUMIFS(СВЦЭМ!$E$33:$E$776,СВЦЭМ!$A$33:$A$776,$A164,СВЦЭМ!$B$33:$B$776,B$155)+'СЕТ СН'!$F$12</f>
        <v>232.85532631999999</v>
      </c>
      <c r="C164" s="36">
        <f>SUMIFS(СВЦЭМ!$E$33:$E$776,СВЦЭМ!$A$33:$A$776,$A164,СВЦЭМ!$B$33:$B$776,C$155)+'СЕТ СН'!$F$12</f>
        <v>240.24488916000001</v>
      </c>
      <c r="D164" s="36">
        <f>SUMIFS(СВЦЭМ!$E$33:$E$776,СВЦЭМ!$A$33:$A$776,$A164,СВЦЭМ!$B$33:$B$776,D$155)+'СЕТ СН'!$F$12</f>
        <v>246.52107895</v>
      </c>
      <c r="E164" s="36">
        <f>SUMIFS(СВЦЭМ!$E$33:$E$776,СВЦЭМ!$A$33:$A$776,$A164,СВЦЭМ!$B$33:$B$776,E$155)+'СЕТ СН'!$F$12</f>
        <v>250.95438797</v>
      </c>
      <c r="F164" s="36">
        <f>SUMIFS(СВЦЭМ!$E$33:$E$776,СВЦЭМ!$A$33:$A$776,$A164,СВЦЭМ!$B$33:$B$776,F$155)+'СЕТ СН'!$F$12</f>
        <v>250.60937541000001</v>
      </c>
      <c r="G164" s="36">
        <f>SUMIFS(СВЦЭМ!$E$33:$E$776,СВЦЭМ!$A$33:$A$776,$A164,СВЦЭМ!$B$33:$B$776,G$155)+'СЕТ СН'!$F$12</f>
        <v>249.34147537000001</v>
      </c>
      <c r="H164" s="36">
        <f>SUMIFS(СВЦЭМ!$E$33:$E$776,СВЦЭМ!$A$33:$A$776,$A164,СВЦЭМ!$B$33:$B$776,H$155)+'СЕТ СН'!$F$12</f>
        <v>247.32484538</v>
      </c>
      <c r="I164" s="36">
        <f>SUMIFS(СВЦЭМ!$E$33:$E$776,СВЦЭМ!$A$33:$A$776,$A164,СВЦЭМ!$B$33:$B$776,I$155)+'СЕТ СН'!$F$12</f>
        <v>240.9878229</v>
      </c>
      <c r="J164" s="36">
        <f>SUMIFS(СВЦЭМ!$E$33:$E$776,СВЦЭМ!$A$33:$A$776,$A164,СВЦЭМ!$B$33:$B$776,J$155)+'СЕТ СН'!$F$12</f>
        <v>226.86048478000001</v>
      </c>
      <c r="K164" s="36">
        <f>SUMIFS(СВЦЭМ!$E$33:$E$776,СВЦЭМ!$A$33:$A$776,$A164,СВЦЭМ!$B$33:$B$776,K$155)+'СЕТ СН'!$F$12</f>
        <v>225.89007466000001</v>
      </c>
      <c r="L164" s="36">
        <f>SUMIFS(СВЦЭМ!$E$33:$E$776,СВЦЭМ!$A$33:$A$776,$A164,СВЦЭМ!$B$33:$B$776,L$155)+'СЕТ СН'!$F$12</f>
        <v>221.57023065999999</v>
      </c>
      <c r="M164" s="36">
        <f>SUMIFS(СВЦЭМ!$E$33:$E$776,СВЦЭМ!$A$33:$A$776,$A164,СВЦЭМ!$B$33:$B$776,M$155)+'СЕТ СН'!$F$12</f>
        <v>220.59315427999999</v>
      </c>
      <c r="N164" s="36">
        <f>SUMIFS(СВЦЭМ!$E$33:$E$776,СВЦЭМ!$A$33:$A$776,$A164,СВЦЭМ!$B$33:$B$776,N$155)+'СЕТ СН'!$F$12</f>
        <v>220.18236300999999</v>
      </c>
      <c r="O164" s="36">
        <f>SUMIFS(СВЦЭМ!$E$33:$E$776,СВЦЭМ!$A$33:$A$776,$A164,СВЦЭМ!$B$33:$B$776,O$155)+'СЕТ СН'!$F$12</f>
        <v>222.78292164999999</v>
      </c>
      <c r="P164" s="36">
        <f>SUMIFS(СВЦЭМ!$E$33:$E$776,СВЦЭМ!$A$33:$A$776,$A164,СВЦЭМ!$B$33:$B$776,P$155)+'СЕТ СН'!$F$12</f>
        <v>214.80249978000001</v>
      </c>
      <c r="Q164" s="36">
        <f>SUMIFS(СВЦЭМ!$E$33:$E$776,СВЦЭМ!$A$33:$A$776,$A164,СВЦЭМ!$B$33:$B$776,Q$155)+'СЕТ СН'!$F$12</f>
        <v>216.33816647</v>
      </c>
      <c r="R164" s="36">
        <f>SUMIFS(СВЦЭМ!$E$33:$E$776,СВЦЭМ!$A$33:$A$776,$A164,СВЦЭМ!$B$33:$B$776,R$155)+'СЕТ СН'!$F$12</f>
        <v>216.04300741</v>
      </c>
      <c r="S164" s="36">
        <f>SUMIFS(СВЦЭМ!$E$33:$E$776,СВЦЭМ!$A$33:$A$776,$A164,СВЦЭМ!$B$33:$B$776,S$155)+'СЕТ СН'!$F$12</f>
        <v>214.39660631999999</v>
      </c>
      <c r="T164" s="36">
        <f>SUMIFS(СВЦЭМ!$E$33:$E$776,СВЦЭМ!$A$33:$A$776,$A164,СВЦЭМ!$B$33:$B$776,T$155)+'СЕТ СН'!$F$12</f>
        <v>211.32122290000001</v>
      </c>
      <c r="U164" s="36">
        <f>SUMIFS(СВЦЭМ!$E$33:$E$776,СВЦЭМ!$A$33:$A$776,$A164,СВЦЭМ!$B$33:$B$776,U$155)+'СЕТ СН'!$F$12</f>
        <v>207.53421488000001</v>
      </c>
      <c r="V164" s="36">
        <f>SUMIFS(СВЦЭМ!$E$33:$E$776,СВЦЭМ!$A$33:$A$776,$A164,СВЦЭМ!$B$33:$B$776,V$155)+'СЕТ СН'!$F$12</f>
        <v>206.58445295000001</v>
      </c>
      <c r="W164" s="36">
        <f>SUMIFS(СВЦЭМ!$E$33:$E$776,СВЦЭМ!$A$33:$A$776,$A164,СВЦЭМ!$B$33:$B$776,W$155)+'СЕТ СН'!$F$12</f>
        <v>207.20720208</v>
      </c>
      <c r="X164" s="36">
        <f>SUMIFS(СВЦЭМ!$E$33:$E$776,СВЦЭМ!$A$33:$A$776,$A164,СВЦЭМ!$B$33:$B$776,X$155)+'СЕТ СН'!$F$12</f>
        <v>209.03583807999999</v>
      </c>
      <c r="Y164" s="36">
        <f>SUMIFS(СВЦЭМ!$E$33:$E$776,СВЦЭМ!$A$33:$A$776,$A164,СВЦЭМ!$B$33:$B$776,Y$155)+'СЕТ СН'!$F$12</f>
        <v>218.05877978000001</v>
      </c>
    </row>
    <row r="165" spans="1:25" ht="15.75" x14ac:dyDescent="0.2">
      <c r="A165" s="35">
        <f t="shared" si="4"/>
        <v>43931</v>
      </c>
      <c r="B165" s="36">
        <f>SUMIFS(СВЦЭМ!$E$33:$E$776,СВЦЭМ!$A$33:$A$776,$A165,СВЦЭМ!$B$33:$B$776,B$155)+'СЕТ СН'!$F$12</f>
        <v>217.25661767</v>
      </c>
      <c r="C165" s="36">
        <f>SUMIFS(СВЦЭМ!$E$33:$E$776,СВЦЭМ!$A$33:$A$776,$A165,СВЦЭМ!$B$33:$B$776,C$155)+'СЕТ СН'!$F$12</f>
        <v>227.98351396999999</v>
      </c>
      <c r="D165" s="36">
        <f>SUMIFS(СВЦЭМ!$E$33:$E$776,СВЦЭМ!$A$33:$A$776,$A165,СВЦЭМ!$B$33:$B$776,D$155)+'СЕТ СН'!$F$12</f>
        <v>239.31356656</v>
      </c>
      <c r="E165" s="36">
        <f>SUMIFS(СВЦЭМ!$E$33:$E$776,СВЦЭМ!$A$33:$A$776,$A165,СВЦЭМ!$B$33:$B$776,E$155)+'СЕТ СН'!$F$12</f>
        <v>249.62695079</v>
      </c>
      <c r="F165" s="36">
        <f>SUMIFS(СВЦЭМ!$E$33:$E$776,СВЦЭМ!$A$33:$A$776,$A165,СВЦЭМ!$B$33:$B$776,F$155)+'СЕТ СН'!$F$12</f>
        <v>251.67604635999999</v>
      </c>
      <c r="G165" s="36">
        <f>SUMIFS(СВЦЭМ!$E$33:$E$776,СВЦЭМ!$A$33:$A$776,$A165,СВЦЭМ!$B$33:$B$776,G$155)+'СЕТ СН'!$F$12</f>
        <v>248.82076228</v>
      </c>
      <c r="H165" s="36">
        <f>SUMIFS(СВЦЭМ!$E$33:$E$776,СВЦЭМ!$A$33:$A$776,$A165,СВЦЭМ!$B$33:$B$776,H$155)+'СЕТ СН'!$F$12</f>
        <v>242.16127578999999</v>
      </c>
      <c r="I165" s="36">
        <f>SUMIFS(СВЦЭМ!$E$33:$E$776,СВЦЭМ!$A$33:$A$776,$A165,СВЦЭМ!$B$33:$B$776,I$155)+'СЕТ СН'!$F$12</f>
        <v>233.76080655000001</v>
      </c>
      <c r="J165" s="36">
        <f>SUMIFS(СВЦЭМ!$E$33:$E$776,СВЦЭМ!$A$33:$A$776,$A165,СВЦЭМ!$B$33:$B$776,J$155)+'СЕТ СН'!$F$12</f>
        <v>217.63544859999999</v>
      </c>
      <c r="K165" s="36">
        <f>SUMIFS(СВЦЭМ!$E$33:$E$776,СВЦЭМ!$A$33:$A$776,$A165,СВЦЭМ!$B$33:$B$776,K$155)+'СЕТ СН'!$F$12</f>
        <v>216.94714884999999</v>
      </c>
      <c r="L165" s="36">
        <f>SUMIFS(СВЦЭМ!$E$33:$E$776,СВЦЭМ!$A$33:$A$776,$A165,СВЦЭМ!$B$33:$B$776,L$155)+'СЕТ СН'!$F$12</f>
        <v>215.20626252</v>
      </c>
      <c r="M165" s="36">
        <f>SUMIFS(СВЦЭМ!$E$33:$E$776,СВЦЭМ!$A$33:$A$776,$A165,СВЦЭМ!$B$33:$B$776,M$155)+'СЕТ СН'!$F$12</f>
        <v>214.47551912</v>
      </c>
      <c r="N165" s="36">
        <f>SUMIFS(СВЦЭМ!$E$33:$E$776,СВЦЭМ!$A$33:$A$776,$A165,СВЦЭМ!$B$33:$B$776,N$155)+'СЕТ СН'!$F$12</f>
        <v>218.02125386</v>
      </c>
      <c r="O165" s="36">
        <f>SUMIFS(СВЦЭМ!$E$33:$E$776,СВЦЭМ!$A$33:$A$776,$A165,СВЦЭМ!$B$33:$B$776,O$155)+'СЕТ СН'!$F$12</f>
        <v>221.81301074000001</v>
      </c>
      <c r="P165" s="36">
        <f>SUMIFS(СВЦЭМ!$E$33:$E$776,СВЦЭМ!$A$33:$A$776,$A165,СВЦЭМ!$B$33:$B$776,P$155)+'СЕТ СН'!$F$12</f>
        <v>214.30684925</v>
      </c>
      <c r="Q165" s="36">
        <f>SUMIFS(СВЦЭМ!$E$33:$E$776,СВЦЭМ!$A$33:$A$776,$A165,СВЦЭМ!$B$33:$B$776,Q$155)+'СЕТ СН'!$F$12</f>
        <v>216.00530750999999</v>
      </c>
      <c r="R165" s="36">
        <f>SUMIFS(СВЦЭМ!$E$33:$E$776,СВЦЭМ!$A$33:$A$776,$A165,СВЦЭМ!$B$33:$B$776,R$155)+'СЕТ СН'!$F$12</f>
        <v>215.73655106999999</v>
      </c>
      <c r="S165" s="36">
        <f>SUMIFS(СВЦЭМ!$E$33:$E$776,СВЦЭМ!$A$33:$A$776,$A165,СВЦЭМ!$B$33:$B$776,S$155)+'СЕТ СН'!$F$12</f>
        <v>213.94629868999999</v>
      </c>
      <c r="T165" s="36">
        <f>SUMIFS(СВЦЭМ!$E$33:$E$776,СВЦЭМ!$A$33:$A$776,$A165,СВЦЭМ!$B$33:$B$776,T$155)+'СЕТ СН'!$F$12</f>
        <v>209.10993110000001</v>
      </c>
      <c r="U165" s="36">
        <f>SUMIFS(СВЦЭМ!$E$33:$E$776,СВЦЭМ!$A$33:$A$776,$A165,СВЦЭМ!$B$33:$B$776,U$155)+'СЕТ СН'!$F$12</f>
        <v>204.52167112000001</v>
      </c>
      <c r="V165" s="36">
        <f>SUMIFS(СВЦЭМ!$E$33:$E$776,СВЦЭМ!$A$33:$A$776,$A165,СВЦЭМ!$B$33:$B$776,V$155)+'СЕТ СН'!$F$12</f>
        <v>202.18352655999999</v>
      </c>
      <c r="W165" s="36">
        <f>SUMIFS(СВЦЭМ!$E$33:$E$776,СВЦЭМ!$A$33:$A$776,$A165,СВЦЭМ!$B$33:$B$776,W$155)+'СЕТ СН'!$F$12</f>
        <v>202.24658679999999</v>
      </c>
      <c r="X165" s="36">
        <f>SUMIFS(СВЦЭМ!$E$33:$E$776,СВЦЭМ!$A$33:$A$776,$A165,СВЦЭМ!$B$33:$B$776,X$155)+'СЕТ СН'!$F$12</f>
        <v>197.80231914000001</v>
      </c>
      <c r="Y165" s="36">
        <f>SUMIFS(СВЦЭМ!$E$33:$E$776,СВЦЭМ!$A$33:$A$776,$A165,СВЦЭМ!$B$33:$B$776,Y$155)+'СЕТ СН'!$F$12</f>
        <v>209.62777886000001</v>
      </c>
    </row>
    <row r="166" spans="1:25" ht="15.75" x14ac:dyDescent="0.2">
      <c r="A166" s="35">
        <f t="shared" si="4"/>
        <v>43932</v>
      </c>
      <c r="B166" s="36">
        <f>SUMIFS(СВЦЭМ!$E$33:$E$776,СВЦЭМ!$A$33:$A$776,$A166,СВЦЭМ!$B$33:$B$776,B$155)+'СЕТ СН'!$F$12</f>
        <v>219.53997143000001</v>
      </c>
      <c r="C166" s="36">
        <f>SUMIFS(СВЦЭМ!$E$33:$E$776,СВЦЭМ!$A$33:$A$776,$A166,СВЦЭМ!$B$33:$B$776,C$155)+'СЕТ СН'!$F$12</f>
        <v>223.92393224</v>
      </c>
      <c r="D166" s="36">
        <f>SUMIFS(СВЦЭМ!$E$33:$E$776,СВЦЭМ!$A$33:$A$776,$A166,СВЦЭМ!$B$33:$B$776,D$155)+'СЕТ СН'!$F$12</f>
        <v>228.20195561</v>
      </c>
      <c r="E166" s="36">
        <f>SUMIFS(СВЦЭМ!$E$33:$E$776,СВЦЭМ!$A$33:$A$776,$A166,СВЦЭМ!$B$33:$B$776,E$155)+'СЕТ СН'!$F$12</f>
        <v>230.49278658</v>
      </c>
      <c r="F166" s="36">
        <f>SUMIFS(СВЦЭМ!$E$33:$E$776,СВЦЭМ!$A$33:$A$776,$A166,СВЦЭМ!$B$33:$B$776,F$155)+'СЕТ СН'!$F$12</f>
        <v>231.59946588</v>
      </c>
      <c r="G166" s="36">
        <f>SUMIFS(СВЦЭМ!$E$33:$E$776,СВЦЭМ!$A$33:$A$776,$A166,СВЦЭМ!$B$33:$B$776,G$155)+'СЕТ СН'!$F$12</f>
        <v>230.80775388999999</v>
      </c>
      <c r="H166" s="36">
        <f>SUMIFS(СВЦЭМ!$E$33:$E$776,СВЦЭМ!$A$33:$A$776,$A166,СВЦЭМ!$B$33:$B$776,H$155)+'СЕТ СН'!$F$12</f>
        <v>226.32127371000001</v>
      </c>
      <c r="I166" s="36">
        <f>SUMIFS(СВЦЭМ!$E$33:$E$776,СВЦЭМ!$A$33:$A$776,$A166,СВЦЭМ!$B$33:$B$776,I$155)+'СЕТ СН'!$F$12</f>
        <v>220.79020876999999</v>
      </c>
      <c r="J166" s="36">
        <f>SUMIFS(СВЦЭМ!$E$33:$E$776,СВЦЭМ!$A$33:$A$776,$A166,СВЦЭМ!$B$33:$B$776,J$155)+'СЕТ СН'!$F$12</f>
        <v>214.52483146</v>
      </c>
      <c r="K166" s="36">
        <f>SUMIFS(СВЦЭМ!$E$33:$E$776,СВЦЭМ!$A$33:$A$776,$A166,СВЦЭМ!$B$33:$B$776,K$155)+'СЕТ СН'!$F$12</f>
        <v>210.79120645</v>
      </c>
      <c r="L166" s="36">
        <f>SUMIFS(СВЦЭМ!$E$33:$E$776,СВЦЭМ!$A$33:$A$776,$A166,СВЦЭМ!$B$33:$B$776,L$155)+'СЕТ СН'!$F$12</f>
        <v>211.33053559000001</v>
      </c>
      <c r="M166" s="36">
        <f>SUMIFS(СВЦЭМ!$E$33:$E$776,СВЦЭМ!$A$33:$A$776,$A166,СВЦЭМ!$B$33:$B$776,M$155)+'СЕТ СН'!$F$12</f>
        <v>215.18116653999999</v>
      </c>
      <c r="N166" s="36">
        <f>SUMIFS(СВЦЭМ!$E$33:$E$776,СВЦЭМ!$A$33:$A$776,$A166,СВЦЭМ!$B$33:$B$776,N$155)+'СЕТ СН'!$F$12</f>
        <v>220.33721466</v>
      </c>
      <c r="O166" s="36">
        <f>SUMIFS(СВЦЭМ!$E$33:$E$776,СВЦЭМ!$A$33:$A$776,$A166,СВЦЭМ!$B$33:$B$776,O$155)+'СЕТ СН'!$F$12</f>
        <v>219.857315</v>
      </c>
      <c r="P166" s="36">
        <f>SUMIFS(СВЦЭМ!$E$33:$E$776,СВЦЭМ!$A$33:$A$776,$A166,СВЦЭМ!$B$33:$B$776,P$155)+'СЕТ СН'!$F$12</f>
        <v>211.80486973000001</v>
      </c>
      <c r="Q166" s="36">
        <f>SUMIFS(СВЦЭМ!$E$33:$E$776,СВЦЭМ!$A$33:$A$776,$A166,СВЦЭМ!$B$33:$B$776,Q$155)+'СЕТ СН'!$F$12</f>
        <v>212.05080507</v>
      </c>
      <c r="R166" s="36">
        <f>SUMIFS(СВЦЭМ!$E$33:$E$776,СВЦЭМ!$A$33:$A$776,$A166,СВЦЭМ!$B$33:$B$776,R$155)+'СЕТ СН'!$F$12</f>
        <v>210.69168021999999</v>
      </c>
      <c r="S166" s="36">
        <f>SUMIFS(СВЦЭМ!$E$33:$E$776,СВЦЭМ!$A$33:$A$776,$A166,СВЦЭМ!$B$33:$B$776,S$155)+'СЕТ СН'!$F$12</f>
        <v>213.17458617</v>
      </c>
      <c r="T166" s="36">
        <f>SUMIFS(СВЦЭМ!$E$33:$E$776,СВЦЭМ!$A$33:$A$776,$A166,СВЦЭМ!$B$33:$B$776,T$155)+'СЕТ СН'!$F$12</f>
        <v>216.17959615999999</v>
      </c>
      <c r="U166" s="36">
        <f>SUMIFS(СВЦЭМ!$E$33:$E$776,СВЦЭМ!$A$33:$A$776,$A166,СВЦЭМ!$B$33:$B$776,U$155)+'СЕТ СН'!$F$12</f>
        <v>212.76914687999999</v>
      </c>
      <c r="V166" s="36">
        <f>SUMIFS(СВЦЭМ!$E$33:$E$776,СВЦЭМ!$A$33:$A$776,$A166,СВЦЭМ!$B$33:$B$776,V$155)+'СЕТ СН'!$F$12</f>
        <v>205.46223294999999</v>
      </c>
      <c r="W166" s="36">
        <f>SUMIFS(СВЦЭМ!$E$33:$E$776,СВЦЭМ!$A$33:$A$776,$A166,СВЦЭМ!$B$33:$B$776,W$155)+'СЕТ СН'!$F$12</f>
        <v>204.73337939999999</v>
      </c>
      <c r="X166" s="36">
        <f>SUMIFS(СВЦЭМ!$E$33:$E$776,СВЦЭМ!$A$33:$A$776,$A166,СВЦЭМ!$B$33:$B$776,X$155)+'СЕТ СН'!$F$12</f>
        <v>208.87749937999999</v>
      </c>
      <c r="Y166" s="36">
        <f>SUMIFS(СВЦЭМ!$E$33:$E$776,СВЦЭМ!$A$33:$A$776,$A166,СВЦЭМ!$B$33:$B$776,Y$155)+'СЕТ СН'!$F$12</f>
        <v>220.61367024</v>
      </c>
    </row>
    <row r="167" spans="1:25" ht="15.75" x14ac:dyDescent="0.2">
      <c r="A167" s="35">
        <f t="shared" si="4"/>
        <v>43933</v>
      </c>
      <c r="B167" s="36">
        <f>SUMIFS(СВЦЭМ!$E$33:$E$776,СВЦЭМ!$A$33:$A$776,$A167,СВЦЭМ!$B$33:$B$776,B$155)+'СЕТ СН'!$F$12</f>
        <v>218.02978213</v>
      </c>
      <c r="C167" s="36">
        <f>SUMIFS(СВЦЭМ!$E$33:$E$776,СВЦЭМ!$A$33:$A$776,$A167,СВЦЭМ!$B$33:$B$776,C$155)+'СЕТ СН'!$F$12</f>
        <v>218.71826116</v>
      </c>
      <c r="D167" s="36">
        <f>SUMIFS(СВЦЭМ!$E$33:$E$776,СВЦЭМ!$A$33:$A$776,$A167,СВЦЭМ!$B$33:$B$776,D$155)+'СЕТ СН'!$F$12</f>
        <v>214.59460515999999</v>
      </c>
      <c r="E167" s="36">
        <f>SUMIFS(СВЦЭМ!$E$33:$E$776,СВЦЭМ!$A$33:$A$776,$A167,СВЦЭМ!$B$33:$B$776,E$155)+'СЕТ СН'!$F$12</f>
        <v>214.49777700000001</v>
      </c>
      <c r="F167" s="36">
        <f>SUMIFS(СВЦЭМ!$E$33:$E$776,СВЦЭМ!$A$33:$A$776,$A167,СВЦЭМ!$B$33:$B$776,F$155)+'СЕТ СН'!$F$12</f>
        <v>213.23056528999999</v>
      </c>
      <c r="G167" s="36">
        <f>SUMIFS(СВЦЭМ!$E$33:$E$776,СВЦЭМ!$A$33:$A$776,$A167,СВЦЭМ!$B$33:$B$776,G$155)+'СЕТ СН'!$F$12</f>
        <v>215.28368584</v>
      </c>
      <c r="H167" s="36">
        <f>SUMIFS(СВЦЭМ!$E$33:$E$776,СВЦЭМ!$A$33:$A$776,$A167,СВЦЭМ!$B$33:$B$776,H$155)+'СЕТ СН'!$F$12</f>
        <v>216.04142306</v>
      </c>
      <c r="I167" s="36">
        <f>SUMIFS(СВЦЭМ!$E$33:$E$776,СВЦЭМ!$A$33:$A$776,$A167,СВЦЭМ!$B$33:$B$776,I$155)+'СЕТ СН'!$F$12</f>
        <v>215.86077542999999</v>
      </c>
      <c r="J167" s="36">
        <f>SUMIFS(СВЦЭМ!$E$33:$E$776,СВЦЭМ!$A$33:$A$776,$A167,СВЦЭМ!$B$33:$B$776,J$155)+'СЕТ СН'!$F$12</f>
        <v>208.58515048000001</v>
      </c>
      <c r="K167" s="36">
        <f>SUMIFS(СВЦЭМ!$E$33:$E$776,СВЦЭМ!$A$33:$A$776,$A167,СВЦЭМ!$B$33:$B$776,K$155)+'СЕТ СН'!$F$12</f>
        <v>198.90356917</v>
      </c>
      <c r="L167" s="36">
        <f>SUMIFS(СВЦЭМ!$E$33:$E$776,СВЦЭМ!$A$33:$A$776,$A167,СВЦЭМ!$B$33:$B$776,L$155)+'СЕТ СН'!$F$12</f>
        <v>199.91180297</v>
      </c>
      <c r="M167" s="36">
        <f>SUMIFS(СВЦЭМ!$E$33:$E$776,СВЦЭМ!$A$33:$A$776,$A167,СВЦЭМ!$B$33:$B$776,M$155)+'СЕТ СН'!$F$12</f>
        <v>201.38530899</v>
      </c>
      <c r="N167" s="36">
        <f>SUMIFS(СВЦЭМ!$E$33:$E$776,СВЦЭМ!$A$33:$A$776,$A167,СВЦЭМ!$B$33:$B$776,N$155)+'СЕТ СН'!$F$12</f>
        <v>204.94740872</v>
      </c>
      <c r="O167" s="36">
        <f>SUMIFS(СВЦЭМ!$E$33:$E$776,СВЦЭМ!$A$33:$A$776,$A167,СВЦЭМ!$B$33:$B$776,O$155)+'СЕТ СН'!$F$12</f>
        <v>209.09190386</v>
      </c>
      <c r="P167" s="36">
        <f>SUMIFS(СВЦЭМ!$E$33:$E$776,СВЦЭМ!$A$33:$A$776,$A167,СВЦЭМ!$B$33:$B$776,P$155)+'СЕТ СН'!$F$12</f>
        <v>211.93220631</v>
      </c>
      <c r="Q167" s="36">
        <f>SUMIFS(СВЦЭМ!$E$33:$E$776,СВЦЭМ!$A$33:$A$776,$A167,СВЦЭМ!$B$33:$B$776,Q$155)+'СЕТ СН'!$F$12</f>
        <v>213.06846664</v>
      </c>
      <c r="R167" s="36">
        <f>SUMIFS(СВЦЭМ!$E$33:$E$776,СВЦЭМ!$A$33:$A$776,$A167,СВЦЭМ!$B$33:$B$776,R$155)+'СЕТ СН'!$F$12</f>
        <v>211.42925073000001</v>
      </c>
      <c r="S167" s="36">
        <f>SUMIFS(СВЦЭМ!$E$33:$E$776,СВЦЭМ!$A$33:$A$776,$A167,СВЦЭМ!$B$33:$B$776,S$155)+'СЕТ СН'!$F$12</f>
        <v>210.21079925000001</v>
      </c>
      <c r="T167" s="36">
        <f>SUMIFS(СВЦЭМ!$E$33:$E$776,СВЦЭМ!$A$33:$A$776,$A167,СВЦЭМ!$B$33:$B$776,T$155)+'СЕТ СН'!$F$12</f>
        <v>206.07330192000001</v>
      </c>
      <c r="U167" s="36">
        <f>SUMIFS(СВЦЭМ!$E$33:$E$776,СВЦЭМ!$A$33:$A$776,$A167,СВЦЭМ!$B$33:$B$776,U$155)+'СЕТ СН'!$F$12</f>
        <v>195.59374299999999</v>
      </c>
      <c r="V167" s="36">
        <f>SUMIFS(СВЦЭМ!$E$33:$E$776,СВЦЭМ!$A$33:$A$776,$A167,СВЦЭМ!$B$33:$B$776,V$155)+'СЕТ СН'!$F$12</f>
        <v>180.83538605999999</v>
      </c>
      <c r="W167" s="36">
        <f>SUMIFS(СВЦЭМ!$E$33:$E$776,СВЦЭМ!$A$33:$A$776,$A167,СВЦЭМ!$B$33:$B$776,W$155)+'СЕТ СН'!$F$12</f>
        <v>179.84153784</v>
      </c>
      <c r="X167" s="36">
        <f>SUMIFS(СВЦЭМ!$E$33:$E$776,СВЦЭМ!$A$33:$A$776,$A167,СВЦЭМ!$B$33:$B$776,X$155)+'СЕТ СН'!$F$12</f>
        <v>189.18232373999999</v>
      </c>
      <c r="Y167" s="36">
        <f>SUMIFS(СВЦЭМ!$E$33:$E$776,СВЦЭМ!$A$33:$A$776,$A167,СВЦЭМ!$B$33:$B$776,Y$155)+'СЕТ СН'!$F$12</f>
        <v>196.35066266999999</v>
      </c>
    </row>
    <row r="168" spans="1:25" ht="15.75" x14ac:dyDescent="0.2">
      <c r="A168" s="35">
        <f t="shared" si="4"/>
        <v>43934</v>
      </c>
      <c r="B168" s="36">
        <f>SUMIFS(СВЦЭМ!$E$33:$E$776,СВЦЭМ!$A$33:$A$776,$A168,СВЦЭМ!$B$33:$B$776,B$155)+'СЕТ СН'!$F$12</f>
        <v>196.81967563000001</v>
      </c>
      <c r="C168" s="36">
        <f>SUMIFS(СВЦЭМ!$E$33:$E$776,СВЦЭМ!$A$33:$A$776,$A168,СВЦЭМ!$B$33:$B$776,C$155)+'СЕТ СН'!$F$12</f>
        <v>201.12258102000001</v>
      </c>
      <c r="D168" s="36">
        <f>SUMIFS(СВЦЭМ!$E$33:$E$776,СВЦЭМ!$A$33:$A$776,$A168,СВЦЭМ!$B$33:$B$776,D$155)+'СЕТ СН'!$F$12</f>
        <v>208.16575247</v>
      </c>
      <c r="E168" s="36">
        <f>SUMIFS(СВЦЭМ!$E$33:$E$776,СВЦЭМ!$A$33:$A$776,$A168,СВЦЭМ!$B$33:$B$776,E$155)+'СЕТ СН'!$F$12</f>
        <v>211.12151294</v>
      </c>
      <c r="F168" s="36">
        <f>SUMIFS(СВЦЭМ!$E$33:$E$776,СВЦЭМ!$A$33:$A$776,$A168,СВЦЭМ!$B$33:$B$776,F$155)+'СЕТ СН'!$F$12</f>
        <v>213.18269237000001</v>
      </c>
      <c r="G168" s="36">
        <f>SUMIFS(СВЦЭМ!$E$33:$E$776,СВЦЭМ!$A$33:$A$776,$A168,СВЦЭМ!$B$33:$B$776,G$155)+'СЕТ СН'!$F$12</f>
        <v>209.54333475000001</v>
      </c>
      <c r="H168" s="36">
        <f>SUMIFS(СВЦЭМ!$E$33:$E$776,СВЦЭМ!$A$33:$A$776,$A168,СВЦЭМ!$B$33:$B$776,H$155)+'СЕТ СН'!$F$12</f>
        <v>210.50199207</v>
      </c>
      <c r="I168" s="36">
        <f>SUMIFS(СВЦЭМ!$E$33:$E$776,СВЦЭМ!$A$33:$A$776,$A168,СВЦЭМ!$B$33:$B$776,I$155)+'СЕТ СН'!$F$12</f>
        <v>199.05301968000001</v>
      </c>
      <c r="J168" s="36">
        <f>SUMIFS(СВЦЭМ!$E$33:$E$776,СВЦЭМ!$A$33:$A$776,$A168,СВЦЭМ!$B$33:$B$776,J$155)+'СЕТ СН'!$F$12</f>
        <v>184.69999071999999</v>
      </c>
      <c r="K168" s="36">
        <f>SUMIFS(СВЦЭМ!$E$33:$E$776,СВЦЭМ!$A$33:$A$776,$A168,СВЦЭМ!$B$33:$B$776,K$155)+'СЕТ СН'!$F$12</f>
        <v>179.91163187999999</v>
      </c>
      <c r="L168" s="36">
        <f>SUMIFS(СВЦЭМ!$E$33:$E$776,СВЦЭМ!$A$33:$A$776,$A168,СВЦЭМ!$B$33:$B$776,L$155)+'СЕТ СН'!$F$12</f>
        <v>177.96391123000001</v>
      </c>
      <c r="M168" s="36">
        <f>SUMIFS(СВЦЭМ!$E$33:$E$776,СВЦЭМ!$A$33:$A$776,$A168,СВЦЭМ!$B$33:$B$776,M$155)+'СЕТ СН'!$F$12</f>
        <v>177.24010164000001</v>
      </c>
      <c r="N168" s="36">
        <f>SUMIFS(СВЦЭМ!$E$33:$E$776,СВЦЭМ!$A$33:$A$776,$A168,СВЦЭМ!$B$33:$B$776,N$155)+'СЕТ СН'!$F$12</f>
        <v>179.93047762</v>
      </c>
      <c r="O168" s="36">
        <f>SUMIFS(СВЦЭМ!$E$33:$E$776,СВЦЭМ!$A$33:$A$776,$A168,СВЦЭМ!$B$33:$B$776,O$155)+'СЕТ СН'!$F$12</f>
        <v>179.74987483999999</v>
      </c>
      <c r="P168" s="36">
        <f>SUMIFS(СВЦЭМ!$E$33:$E$776,СВЦЭМ!$A$33:$A$776,$A168,СВЦЭМ!$B$33:$B$776,P$155)+'СЕТ СН'!$F$12</f>
        <v>181.01139377000001</v>
      </c>
      <c r="Q168" s="36">
        <f>SUMIFS(СВЦЭМ!$E$33:$E$776,СВЦЭМ!$A$33:$A$776,$A168,СВЦЭМ!$B$33:$B$776,Q$155)+'СЕТ СН'!$F$12</f>
        <v>181.86586879000001</v>
      </c>
      <c r="R168" s="36">
        <f>SUMIFS(СВЦЭМ!$E$33:$E$776,СВЦЭМ!$A$33:$A$776,$A168,СВЦЭМ!$B$33:$B$776,R$155)+'СЕТ СН'!$F$12</f>
        <v>184.03671849</v>
      </c>
      <c r="S168" s="36">
        <f>SUMIFS(СВЦЭМ!$E$33:$E$776,СВЦЭМ!$A$33:$A$776,$A168,СВЦЭМ!$B$33:$B$776,S$155)+'СЕТ СН'!$F$12</f>
        <v>183.52194105000001</v>
      </c>
      <c r="T168" s="36">
        <f>SUMIFS(СВЦЭМ!$E$33:$E$776,СВЦЭМ!$A$33:$A$776,$A168,СВЦЭМ!$B$33:$B$776,T$155)+'СЕТ СН'!$F$12</f>
        <v>182.67369826999999</v>
      </c>
      <c r="U168" s="36">
        <f>SUMIFS(СВЦЭМ!$E$33:$E$776,СВЦЭМ!$A$33:$A$776,$A168,СВЦЭМ!$B$33:$B$776,U$155)+'СЕТ СН'!$F$12</f>
        <v>182.75668138</v>
      </c>
      <c r="V168" s="36">
        <f>SUMIFS(СВЦЭМ!$E$33:$E$776,СВЦЭМ!$A$33:$A$776,$A168,СВЦЭМ!$B$33:$B$776,V$155)+'СЕТ СН'!$F$12</f>
        <v>180.30320506999999</v>
      </c>
      <c r="W168" s="36">
        <f>SUMIFS(СВЦЭМ!$E$33:$E$776,СВЦЭМ!$A$33:$A$776,$A168,СВЦЭМ!$B$33:$B$776,W$155)+'СЕТ СН'!$F$12</f>
        <v>179.25959273000001</v>
      </c>
      <c r="X168" s="36">
        <f>SUMIFS(СВЦЭМ!$E$33:$E$776,СВЦЭМ!$A$33:$A$776,$A168,СВЦЭМ!$B$33:$B$776,X$155)+'СЕТ СН'!$F$12</f>
        <v>181.01604137999999</v>
      </c>
      <c r="Y168" s="36">
        <f>SUMIFS(СВЦЭМ!$E$33:$E$776,СВЦЭМ!$A$33:$A$776,$A168,СВЦЭМ!$B$33:$B$776,Y$155)+'СЕТ СН'!$F$12</f>
        <v>187.93862751</v>
      </c>
    </row>
    <row r="169" spans="1:25" ht="15.75" x14ac:dyDescent="0.2">
      <c r="A169" s="35">
        <f t="shared" si="4"/>
        <v>43935</v>
      </c>
      <c r="B169" s="36">
        <f>SUMIFS(СВЦЭМ!$E$33:$E$776,СВЦЭМ!$A$33:$A$776,$A169,СВЦЭМ!$B$33:$B$776,B$155)+'СЕТ СН'!$F$12</f>
        <v>195.40608048000001</v>
      </c>
      <c r="C169" s="36">
        <f>SUMIFS(СВЦЭМ!$E$33:$E$776,СВЦЭМ!$A$33:$A$776,$A169,СВЦЭМ!$B$33:$B$776,C$155)+'СЕТ СН'!$F$12</f>
        <v>201.39404619999999</v>
      </c>
      <c r="D169" s="36">
        <f>SUMIFS(СВЦЭМ!$E$33:$E$776,СВЦЭМ!$A$33:$A$776,$A169,СВЦЭМ!$B$33:$B$776,D$155)+'СЕТ СН'!$F$12</f>
        <v>207.01262082</v>
      </c>
      <c r="E169" s="36">
        <f>SUMIFS(СВЦЭМ!$E$33:$E$776,СВЦЭМ!$A$33:$A$776,$A169,СВЦЭМ!$B$33:$B$776,E$155)+'СЕТ СН'!$F$12</f>
        <v>210.56901128000001</v>
      </c>
      <c r="F169" s="36">
        <f>SUMIFS(СВЦЭМ!$E$33:$E$776,СВЦЭМ!$A$33:$A$776,$A169,СВЦЭМ!$B$33:$B$776,F$155)+'СЕТ СН'!$F$12</f>
        <v>213.19333313000001</v>
      </c>
      <c r="G169" s="36">
        <f>SUMIFS(СВЦЭМ!$E$33:$E$776,СВЦЭМ!$A$33:$A$776,$A169,СВЦЭМ!$B$33:$B$776,G$155)+'СЕТ СН'!$F$12</f>
        <v>212.26438082000001</v>
      </c>
      <c r="H169" s="36">
        <f>SUMIFS(СВЦЭМ!$E$33:$E$776,СВЦЭМ!$A$33:$A$776,$A169,СВЦЭМ!$B$33:$B$776,H$155)+'СЕТ СН'!$F$12</f>
        <v>215.24702277</v>
      </c>
      <c r="I169" s="36">
        <f>SUMIFS(СВЦЭМ!$E$33:$E$776,СВЦЭМ!$A$33:$A$776,$A169,СВЦЭМ!$B$33:$B$776,I$155)+'СЕТ СН'!$F$12</f>
        <v>220.84756057999999</v>
      </c>
      <c r="J169" s="36">
        <f>SUMIFS(СВЦЭМ!$E$33:$E$776,СВЦЭМ!$A$33:$A$776,$A169,СВЦЭМ!$B$33:$B$776,J$155)+'СЕТ СН'!$F$12</f>
        <v>210.22268553000001</v>
      </c>
      <c r="K169" s="36">
        <f>SUMIFS(СВЦЭМ!$E$33:$E$776,СВЦЭМ!$A$33:$A$776,$A169,СВЦЭМ!$B$33:$B$776,K$155)+'СЕТ СН'!$F$12</f>
        <v>206.23751863999999</v>
      </c>
      <c r="L169" s="36">
        <f>SUMIFS(СВЦЭМ!$E$33:$E$776,СВЦЭМ!$A$33:$A$776,$A169,СВЦЭМ!$B$33:$B$776,L$155)+'СЕТ СН'!$F$12</f>
        <v>204.45074647999999</v>
      </c>
      <c r="M169" s="36">
        <f>SUMIFS(СВЦЭМ!$E$33:$E$776,СВЦЭМ!$A$33:$A$776,$A169,СВЦЭМ!$B$33:$B$776,M$155)+'СЕТ СН'!$F$12</f>
        <v>205.29988015999999</v>
      </c>
      <c r="N169" s="36">
        <f>SUMIFS(СВЦЭМ!$E$33:$E$776,СВЦЭМ!$A$33:$A$776,$A169,СВЦЭМ!$B$33:$B$776,N$155)+'СЕТ СН'!$F$12</f>
        <v>205.03503645000001</v>
      </c>
      <c r="O169" s="36">
        <f>SUMIFS(СВЦЭМ!$E$33:$E$776,СВЦЭМ!$A$33:$A$776,$A169,СВЦЭМ!$B$33:$B$776,O$155)+'СЕТ СН'!$F$12</f>
        <v>198.4399871</v>
      </c>
      <c r="P169" s="36">
        <f>SUMIFS(СВЦЭМ!$E$33:$E$776,СВЦЭМ!$A$33:$A$776,$A169,СВЦЭМ!$B$33:$B$776,P$155)+'СЕТ СН'!$F$12</f>
        <v>199.29260429999999</v>
      </c>
      <c r="Q169" s="36">
        <f>SUMIFS(СВЦЭМ!$E$33:$E$776,СВЦЭМ!$A$33:$A$776,$A169,СВЦЭМ!$B$33:$B$776,Q$155)+'СЕТ СН'!$F$12</f>
        <v>202.14569474999999</v>
      </c>
      <c r="R169" s="36">
        <f>SUMIFS(СВЦЭМ!$E$33:$E$776,СВЦЭМ!$A$33:$A$776,$A169,СВЦЭМ!$B$33:$B$776,R$155)+'СЕТ СН'!$F$12</f>
        <v>208.15964847000001</v>
      </c>
      <c r="S169" s="36">
        <f>SUMIFS(СВЦЭМ!$E$33:$E$776,СВЦЭМ!$A$33:$A$776,$A169,СВЦЭМ!$B$33:$B$776,S$155)+'СЕТ СН'!$F$12</f>
        <v>209.55984351999999</v>
      </c>
      <c r="T169" s="36">
        <f>SUMIFS(СВЦЭМ!$E$33:$E$776,СВЦЭМ!$A$33:$A$776,$A169,СВЦЭМ!$B$33:$B$776,T$155)+'СЕТ СН'!$F$12</f>
        <v>203.38296688</v>
      </c>
      <c r="U169" s="36">
        <f>SUMIFS(СВЦЭМ!$E$33:$E$776,СВЦЭМ!$A$33:$A$776,$A169,СВЦЭМ!$B$33:$B$776,U$155)+'СЕТ СН'!$F$12</f>
        <v>198.91421075</v>
      </c>
      <c r="V169" s="36">
        <f>SUMIFS(СВЦЭМ!$E$33:$E$776,СВЦЭМ!$A$33:$A$776,$A169,СВЦЭМ!$B$33:$B$776,V$155)+'СЕТ СН'!$F$12</f>
        <v>198.35045504999999</v>
      </c>
      <c r="W169" s="36">
        <f>SUMIFS(СВЦЭМ!$E$33:$E$776,СВЦЭМ!$A$33:$A$776,$A169,СВЦЭМ!$B$33:$B$776,W$155)+'СЕТ СН'!$F$12</f>
        <v>196.75628523</v>
      </c>
      <c r="X169" s="36">
        <f>SUMIFS(СВЦЭМ!$E$33:$E$776,СВЦЭМ!$A$33:$A$776,$A169,СВЦЭМ!$B$33:$B$776,X$155)+'СЕТ СН'!$F$12</f>
        <v>198.88281265000001</v>
      </c>
      <c r="Y169" s="36">
        <f>SUMIFS(СВЦЭМ!$E$33:$E$776,СВЦЭМ!$A$33:$A$776,$A169,СВЦЭМ!$B$33:$B$776,Y$155)+'СЕТ СН'!$F$12</f>
        <v>202.43619656000001</v>
      </c>
    </row>
    <row r="170" spans="1:25" ht="15.75" x14ac:dyDescent="0.2">
      <c r="A170" s="35">
        <f t="shared" si="4"/>
        <v>43936</v>
      </c>
      <c r="B170" s="36">
        <f>SUMIFS(СВЦЭМ!$E$33:$E$776,СВЦЭМ!$A$33:$A$776,$A170,СВЦЭМ!$B$33:$B$776,B$155)+'СЕТ СН'!$F$12</f>
        <v>212.12090898</v>
      </c>
      <c r="C170" s="36">
        <f>SUMIFS(СВЦЭМ!$E$33:$E$776,СВЦЭМ!$A$33:$A$776,$A170,СВЦЭМ!$B$33:$B$776,C$155)+'СЕТ СН'!$F$12</f>
        <v>215.89298284</v>
      </c>
      <c r="D170" s="36">
        <f>SUMIFS(СВЦЭМ!$E$33:$E$776,СВЦЭМ!$A$33:$A$776,$A170,СВЦЭМ!$B$33:$B$776,D$155)+'СЕТ СН'!$F$12</f>
        <v>216.25876613</v>
      </c>
      <c r="E170" s="36">
        <f>SUMIFS(СВЦЭМ!$E$33:$E$776,СВЦЭМ!$A$33:$A$776,$A170,СВЦЭМ!$B$33:$B$776,E$155)+'СЕТ СН'!$F$12</f>
        <v>214.98911117</v>
      </c>
      <c r="F170" s="36">
        <f>SUMIFS(СВЦЭМ!$E$33:$E$776,СВЦЭМ!$A$33:$A$776,$A170,СВЦЭМ!$B$33:$B$776,F$155)+'СЕТ СН'!$F$12</f>
        <v>214.31406039000001</v>
      </c>
      <c r="G170" s="36">
        <f>SUMIFS(СВЦЭМ!$E$33:$E$776,СВЦЭМ!$A$33:$A$776,$A170,СВЦЭМ!$B$33:$B$776,G$155)+'СЕТ СН'!$F$12</f>
        <v>214.01804493</v>
      </c>
      <c r="H170" s="36">
        <f>SUMIFS(СВЦЭМ!$E$33:$E$776,СВЦЭМ!$A$33:$A$776,$A170,СВЦЭМ!$B$33:$B$776,H$155)+'СЕТ СН'!$F$12</f>
        <v>211.7616601</v>
      </c>
      <c r="I170" s="36">
        <f>SUMIFS(СВЦЭМ!$E$33:$E$776,СВЦЭМ!$A$33:$A$776,$A170,СВЦЭМ!$B$33:$B$776,I$155)+'СЕТ СН'!$F$12</f>
        <v>208.84029964000001</v>
      </c>
      <c r="J170" s="36">
        <f>SUMIFS(СВЦЭМ!$E$33:$E$776,СВЦЭМ!$A$33:$A$776,$A170,СВЦЭМ!$B$33:$B$776,J$155)+'СЕТ СН'!$F$12</f>
        <v>195.66219928999999</v>
      </c>
      <c r="K170" s="36">
        <f>SUMIFS(СВЦЭМ!$E$33:$E$776,СВЦЭМ!$A$33:$A$776,$A170,СВЦЭМ!$B$33:$B$776,K$155)+'СЕТ СН'!$F$12</f>
        <v>189.20174456999999</v>
      </c>
      <c r="L170" s="36">
        <f>SUMIFS(СВЦЭМ!$E$33:$E$776,СВЦЭМ!$A$33:$A$776,$A170,СВЦЭМ!$B$33:$B$776,L$155)+'СЕТ СН'!$F$12</f>
        <v>189.75824474999999</v>
      </c>
      <c r="M170" s="36">
        <f>SUMIFS(СВЦЭМ!$E$33:$E$776,СВЦЭМ!$A$33:$A$776,$A170,СВЦЭМ!$B$33:$B$776,M$155)+'СЕТ СН'!$F$12</f>
        <v>191.35055161</v>
      </c>
      <c r="N170" s="36">
        <f>SUMIFS(СВЦЭМ!$E$33:$E$776,СВЦЭМ!$A$33:$A$776,$A170,СВЦЭМ!$B$33:$B$776,N$155)+'СЕТ СН'!$F$12</f>
        <v>190.37272698000001</v>
      </c>
      <c r="O170" s="36">
        <f>SUMIFS(СВЦЭМ!$E$33:$E$776,СВЦЭМ!$A$33:$A$776,$A170,СВЦЭМ!$B$33:$B$776,O$155)+'СЕТ СН'!$F$12</f>
        <v>194.13075155999999</v>
      </c>
      <c r="P170" s="36">
        <f>SUMIFS(СВЦЭМ!$E$33:$E$776,СВЦЭМ!$A$33:$A$776,$A170,СВЦЭМ!$B$33:$B$776,P$155)+'СЕТ СН'!$F$12</f>
        <v>194.51789729999999</v>
      </c>
      <c r="Q170" s="36">
        <f>SUMIFS(СВЦЭМ!$E$33:$E$776,СВЦЭМ!$A$33:$A$776,$A170,СВЦЭМ!$B$33:$B$776,Q$155)+'СЕТ СН'!$F$12</f>
        <v>194.97831984000001</v>
      </c>
      <c r="R170" s="36">
        <f>SUMIFS(СВЦЭМ!$E$33:$E$776,СВЦЭМ!$A$33:$A$776,$A170,СВЦЭМ!$B$33:$B$776,R$155)+'СЕТ СН'!$F$12</f>
        <v>194.70963462</v>
      </c>
      <c r="S170" s="36">
        <f>SUMIFS(СВЦЭМ!$E$33:$E$776,СВЦЭМ!$A$33:$A$776,$A170,СВЦЭМ!$B$33:$B$776,S$155)+'СЕТ СН'!$F$12</f>
        <v>194.23211021</v>
      </c>
      <c r="T170" s="36">
        <f>SUMIFS(СВЦЭМ!$E$33:$E$776,СВЦЭМ!$A$33:$A$776,$A170,СВЦЭМ!$B$33:$B$776,T$155)+'СЕТ СН'!$F$12</f>
        <v>189.30052515</v>
      </c>
      <c r="U170" s="36">
        <f>SUMIFS(СВЦЭМ!$E$33:$E$776,СВЦЭМ!$A$33:$A$776,$A170,СВЦЭМ!$B$33:$B$776,U$155)+'СЕТ СН'!$F$12</f>
        <v>184.05371564999999</v>
      </c>
      <c r="V170" s="36">
        <f>SUMIFS(СВЦЭМ!$E$33:$E$776,СВЦЭМ!$A$33:$A$776,$A170,СВЦЭМ!$B$33:$B$776,V$155)+'СЕТ СН'!$F$12</f>
        <v>186.4745566</v>
      </c>
      <c r="W170" s="36">
        <f>SUMIFS(СВЦЭМ!$E$33:$E$776,СВЦЭМ!$A$33:$A$776,$A170,СВЦЭМ!$B$33:$B$776,W$155)+'СЕТ СН'!$F$12</f>
        <v>186.86404718</v>
      </c>
      <c r="X170" s="36">
        <f>SUMIFS(СВЦЭМ!$E$33:$E$776,СВЦЭМ!$A$33:$A$776,$A170,СВЦЭМ!$B$33:$B$776,X$155)+'СЕТ СН'!$F$12</f>
        <v>184.97927999000001</v>
      </c>
      <c r="Y170" s="36">
        <f>SUMIFS(СВЦЭМ!$E$33:$E$776,СВЦЭМ!$A$33:$A$776,$A170,СВЦЭМ!$B$33:$B$776,Y$155)+'СЕТ СН'!$F$12</f>
        <v>192.06920488</v>
      </c>
    </row>
    <row r="171" spans="1:25" ht="15.75" x14ac:dyDescent="0.2">
      <c r="A171" s="35">
        <f t="shared" si="4"/>
        <v>43937</v>
      </c>
      <c r="B171" s="36">
        <f>SUMIFS(СВЦЭМ!$E$33:$E$776,СВЦЭМ!$A$33:$A$776,$A171,СВЦЭМ!$B$33:$B$776,B$155)+'СЕТ СН'!$F$12</f>
        <v>184.08138019</v>
      </c>
      <c r="C171" s="36">
        <f>SUMIFS(СВЦЭМ!$E$33:$E$776,СВЦЭМ!$A$33:$A$776,$A171,СВЦЭМ!$B$33:$B$776,C$155)+'СЕТ СН'!$F$12</f>
        <v>188.95392317</v>
      </c>
      <c r="D171" s="36">
        <f>SUMIFS(СВЦЭМ!$E$33:$E$776,СВЦЭМ!$A$33:$A$776,$A171,СВЦЭМ!$B$33:$B$776,D$155)+'СЕТ СН'!$F$12</f>
        <v>193.41607138000001</v>
      </c>
      <c r="E171" s="36">
        <f>SUMIFS(СВЦЭМ!$E$33:$E$776,СВЦЭМ!$A$33:$A$776,$A171,СВЦЭМ!$B$33:$B$776,E$155)+'СЕТ СН'!$F$12</f>
        <v>196.72609752</v>
      </c>
      <c r="F171" s="36">
        <f>SUMIFS(СВЦЭМ!$E$33:$E$776,СВЦЭМ!$A$33:$A$776,$A171,СВЦЭМ!$B$33:$B$776,F$155)+'СЕТ СН'!$F$12</f>
        <v>196.62462396999999</v>
      </c>
      <c r="G171" s="36">
        <f>SUMIFS(СВЦЭМ!$E$33:$E$776,СВЦЭМ!$A$33:$A$776,$A171,СВЦЭМ!$B$33:$B$776,G$155)+'СЕТ СН'!$F$12</f>
        <v>194.28520202000001</v>
      </c>
      <c r="H171" s="36">
        <f>SUMIFS(СВЦЭМ!$E$33:$E$776,СВЦЭМ!$A$33:$A$776,$A171,СВЦЭМ!$B$33:$B$776,H$155)+'СЕТ СН'!$F$12</f>
        <v>189.00693476999999</v>
      </c>
      <c r="I171" s="36">
        <f>SUMIFS(СВЦЭМ!$E$33:$E$776,СВЦЭМ!$A$33:$A$776,$A171,СВЦЭМ!$B$33:$B$776,I$155)+'СЕТ СН'!$F$12</f>
        <v>183.28052346000001</v>
      </c>
      <c r="J171" s="36">
        <f>SUMIFS(СВЦЭМ!$E$33:$E$776,СВЦЭМ!$A$33:$A$776,$A171,СВЦЭМ!$B$33:$B$776,J$155)+'СЕТ СН'!$F$12</f>
        <v>176.11753304999999</v>
      </c>
      <c r="K171" s="36">
        <f>SUMIFS(СВЦЭМ!$E$33:$E$776,СВЦЭМ!$A$33:$A$776,$A171,СВЦЭМ!$B$33:$B$776,K$155)+'СЕТ СН'!$F$12</f>
        <v>179.48313274</v>
      </c>
      <c r="L171" s="36">
        <f>SUMIFS(СВЦЭМ!$E$33:$E$776,СВЦЭМ!$A$33:$A$776,$A171,СВЦЭМ!$B$33:$B$776,L$155)+'СЕТ СН'!$F$12</f>
        <v>178.40941147000001</v>
      </c>
      <c r="M171" s="36">
        <f>SUMIFS(СВЦЭМ!$E$33:$E$776,СВЦЭМ!$A$33:$A$776,$A171,СВЦЭМ!$B$33:$B$776,M$155)+'СЕТ СН'!$F$12</f>
        <v>176.72732581</v>
      </c>
      <c r="N171" s="36">
        <f>SUMIFS(СВЦЭМ!$E$33:$E$776,СВЦЭМ!$A$33:$A$776,$A171,СВЦЭМ!$B$33:$B$776,N$155)+'СЕТ СН'!$F$12</f>
        <v>175.02890131000001</v>
      </c>
      <c r="O171" s="36">
        <f>SUMIFS(СВЦЭМ!$E$33:$E$776,СВЦЭМ!$A$33:$A$776,$A171,СВЦЭМ!$B$33:$B$776,O$155)+'СЕТ СН'!$F$12</f>
        <v>176.38329981000001</v>
      </c>
      <c r="P171" s="36">
        <f>SUMIFS(СВЦЭМ!$E$33:$E$776,СВЦЭМ!$A$33:$A$776,$A171,СВЦЭМ!$B$33:$B$776,P$155)+'СЕТ СН'!$F$12</f>
        <v>177.14162268999999</v>
      </c>
      <c r="Q171" s="36">
        <f>SUMIFS(СВЦЭМ!$E$33:$E$776,СВЦЭМ!$A$33:$A$776,$A171,СВЦЭМ!$B$33:$B$776,Q$155)+'СЕТ СН'!$F$12</f>
        <v>175.6602293</v>
      </c>
      <c r="R171" s="36">
        <f>SUMIFS(СВЦЭМ!$E$33:$E$776,СВЦЭМ!$A$33:$A$776,$A171,СВЦЭМ!$B$33:$B$776,R$155)+'СЕТ СН'!$F$12</f>
        <v>174.46035504</v>
      </c>
      <c r="S171" s="36">
        <f>SUMIFS(СВЦЭМ!$E$33:$E$776,СВЦЭМ!$A$33:$A$776,$A171,СВЦЭМ!$B$33:$B$776,S$155)+'СЕТ СН'!$F$12</f>
        <v>173.75551272999999</v>
      </c>
      <c r="T171" s="36">
        <f>SUMIFS(СВЦЭМ!$E$33:$E$776,СВЦЭМ!$A$33:$A$776,$A171,СВЦЭМ!$B$33:$B$776,T$155)+'СЕТ СН'!$F$12</f>
        <v>172.40281178999999</v>
      </c>
      <c r="U171" s="36">
        <f>SUMIFS(СВЦЭМ!$E$33:$E$776,СВЦЭМ!$A$33:$A$776,$A171,СВЦЭМ!$B$33:$B$776,U$155)+'СЕТ СН'!$F$12</f>
        <v>169.79007665</v>
      </c>
      <c r="V171" s="36">
        <f>SUMIFS(СВЦЭМ!$E$33:$E$776,СВЦЭМ!$A$33:$A$776,$A171,СВЦЭМ!$B$33:$B$776,V$155)+'СЕТ СН'!$F$12</f>
        <v>166.5510774</v>
      </c>
      <c r="W171" s="36">
        <f>SUMIFS(СВЦЭМ!$E$33:$E$776,СВЦЭМ!$A$33:$A$776,$A171,СВЦЭМ!$B$33:$B$776,W$155)+'СЕТ СН'!$F$12</f>
        <v>168.38302293999999</v>
      </c>
      <c r="X171" s="36">
        <f>SUMIFS(СВЦЭМ!$E$33:$E$776,СВЦЭМ!$A$33:$A$776,$A171,СВЦЭМ!$B$33:$B$776,X$155)+'СЕТ СН'!$F$12</f>
        <v>171.23648861000001</v>
      </c>
      <c r="Y171" s="36">
        <f>SUMIFS(СВЦЭМ!$E$33:$E$776,СВЦЭМ!$A$33:$A$776,$A171,СВЦЭМ!$B$33:$B$776,Y$155)+'СЕТ СН'!$F$12</f>
        <v>174.23327438000001</v>
      </c>
    </row>
    <row r="172" spans="1:25" ht="15.75" x14ac:dyDescent="0.2">
      <c r="A172" s="35">
        <f t="shared" si="4"/>
        <v>43938</v>
      </c>
      <c r="B172" s="36">
        <f>SUMIFS(СВЦЭМ!$E$33:$E$776,СВЦЭМ!$A$33:$A$776,$A172,СВЦЭМ!$B$33:$B$776,B$155)+'СЕТ СН'!$F$12</f>
        <v>192.370566</v>
      </c>
      <c r="C172" s="36">
        <f>SUMIFS(СВЦЭМ!$E$33:$E$776,СВЦЭМ!$A$33:$A$776,$A172,СВЦЭМ!$B$33:$B$776,C$155)+'СЕТ СН'!$F$12</f>
        <v>195.40925063</v>
      </c>
      <c r="D172" s="36">
        <f>SUMIFS(СВЦЭМ!$E$33:$E$776,СВЦЭМ!$A$33:$A$776,$A172,СВЦЭМ!$B$33:$B$776,D$155)+'СЕТ СН'!$F$12</f>
        <v>200.23071718</v>
      </c>
      <c r="E172" s="36">
        <f>SUMIFS(СВЦЭМ!$E$33:$E$776,СВЦЭМ!$A$33:$A$776,$A172,СВЦЭМ!$B$33:$B$776,E$155)+'СЕТ СН'!$F$12</f>
        <v>204.55304477000001</v>
      </c>
      <c r="F172" s="36">
        <f>SUMIFS(СВЦЭМ!$E$33:$E$776,СВЦЭМ!$A$33:$A$776,$A172,СВЦЭМ!$B$33:$B$776,F$155)+'СЕТ СН'!$F$12</f>
        <v>204.18404163</v>
      </c>
      <c r="G172" s="36">
        <f>SUMIFS(СВЦЭМ!$E$33:$E$776,СВЦЭМ!$A$33:$A$776,$A172,СВЦЭМ!$B$33:$B$776,G$155)+'СЕТ СН'!$F$12</f>
        <v>199.97655872999999</v>
      </c>
      <c r="H172" s="36">
        <f>SUMIFS(СВЦЭМ!$E$33:$E$776,СВЦЭМ!$A$33:$A$776,$A172,СВЦЭМ!$B$33:$B$776,H$155)+'СЕТ СН'!$F$12</f>
        <v>193.45950407999999</v>
      </c>
      <c r="I172" s="36">
        <f>SUMIFS(СВЦЭМ!$E$33:$E$776,СВЦЭМ!$A$33:$A$776,$A172,СВЦЭМ!$B$33:$B$776,I$155)+'СЕТ СН'!$F$12</f>
        <v>186.32360646999999</v>
      </c>
      <c r="J172" s="36">
        <f>SUMIFS(СВЦЭМ!$E$33:$E$776,СВЦЭМ!$A$33:$A$776,$A172,СВЦЭМ!$B$33:$B$776,J$155)+'СЕТ СН'!$F$12</f>
        <v>173.21922588999999</v>
      </c>
      <c r="K172" s="36">
        <f>SUMIFS(СВЦЭМ!$E$33:$E$776,СВЦЭМ!$A$33:$A$776,$A172,СВЦЭМ!$B$33:$B$776,K$155)+'СЕТ СН'!$F$12</f>
        <v>174.17711929000001</v>
      </c>
      <c r="L172" s="36">
        <f>SUMIFS(СВЦЭМ!$E$33:$E$776,СВЦЭМ!$A$33:$A$776,$A172,СВЦЭМ!$B$33:$B$776,L$155)+'СЕТ СН'!$F$12</f>
        <v>173.36566669000001</v>
      </c>
      <c r="M172" s="36">
        <f>SUMIFS(СВЦЭМ!$E$33:$E$776,СВЦЭМ!$A$33:$A$776,$A172,СВЦЭМ!$B$33:$B$776,M$155)+'СЕТ СН'!$F$12</f>
        <v>172.77866517000001</v>
      </c>
      <c r="N172" s="36">
        <f>SUMIFS(СВЦЭМ!$E$33:$E$776,СВЦЭМ!$A$33:$A$776,$A172,СВЦЭМ!$B$33:$B$776,N$155)+'СЕТ СН'!$F$12</f>
        <v>172.5082218</v>
      </c>
      <c r="O172" s="36">
        <f>SUMIFS(СВЦЭМ!$E$33:$E$776,СВЦЭМ!$A$33:$A$776,$A172,СВЦЭМ!$B$33:$B$776,O$155)+'СЕТ СН'!$F$12</f>
        <v>174.23851500000001</v>
      </c>
      <c r="P172" s="36">
        <f>SUMIFS(СВЦЭМ!$E$33:$E$776,СВЦЭМ!$A$33:$A$776,$A172,СВЦЭМ!$B$33:$B$776,P$155)+'СЕТ СН'!$F$12</f>
        <v>176.40294084000001</v>
      </c>
      <c r="Q172" s="36">
        <f>SUMIFS(СВЦЭМ!$E$33:$E$776,СВЦЭМ!$A$33:$A$776,$A172,СВЦЭМ!$B$33:$B$776,Q$155)+'СЕТ СН'!$F$12</f>
        <v>177.86198214000001</v>
      </c>
      <c r="R172" s="36">
        <f>SUMIFS(СВЦЭМ!$E$33:$E$776,СВЦЭМ!$A$33:$A$776,$A172,СВЦЭМ!$B$33:$B$776,R$155)+'СЕТ СН'!$F$12</f>
        <v>177.20364642999999</v>
      </c>
      <c r="S172" s="36">
        <f>SUMIFS(СВЦЭМ!$E$33:$E$776,СВЦЭМ!$A$33:$A$776,$A172,СВЦЭМ!$B$33:$B$776,S$155)+'СЕТ СН'!$F$12</f>
        <v>175.77875383</v>
      </c>
      <c r="T172" s="36">
        <f>SUMIFS(СВЦЭМ!$E$33:$E$776,СВЦЭМ!$A$33:$A$776,$A172,СВЦЭМ!$B$33:$B$776,T$155)+'СЕТ СН'!$F$12</f>
        <v>171.9061562</v>
      </c>
      <c r="U172" s="36">
        <f>SUMIFS(СВЦЭМ!$E$33:$E$776,СВЦЭМ!$A$33:$A$776,$A172,СВЦЭМ!$B$33:$B$776,U$155)+'СЕТ СН'!$F$12</f>
        <v>168.84191063</v>
      </c>
      <c r="V172" s="36">
        <f>SUMIFS(СВЦЭМ!$E$33:$E$776,СВЦЭМ!$A$33:$A$776,$A172,СВЦЭМ!$B$33:$B$776,V$155)+'СЕТ СН'!$F$12</f>
        <v>170.94700341000001</v>
      </c>
      <c r="W172" s="36">
        <f>SUMIFS(СВЦЭМ!$E$33:$E$776,СВЦЭМ!$A$33:$A$776,$A172,СВЦЭМ!$B$33:$B$776,W$155)+'СЕТ СН'!$F$12</f>
        <v>170.87877906</v>
      </c>
      <c r="X172" s="36">
        <f>SUMIFS(СВЦЭМ!$E$33:$E$776,СВЦЭМ!$A$33:$A$776,$A172,СВЦЭМ!$B$33:$B$776,X$155)+'СЕТ СН'!$F$12</f>
        <v>172.39009874000001</v>
      </c>
      <c r="Y172" s="36">
        <f>SUMIFS(СВЦЭМ!$E$33:$E$776,СВЦЭМ!$A$33:$A$776,$A172,СВЦЭМ!$B$33:$B$776,Y$155)+'СЕТ СН'!$F$12</f>
        <v>173.00279466999999</v>
      </c>
    </row>
    <row r="173" spans="1:25" ht="15.75" x14ac:dyDescent="0.2">
      <c r="A173" s="35">
        <f t="shared" si="4"/>
        <v>43939</v>
      </c>
      <c r="B173" s="36">
        <f>SUMIFS(СВЦЭМ!$E$33:$E$776,СВЦЭМ!$A$33:$A$776,$A173,СВЦЭМ!$B$33:$B$776,B$155)+'СЕТ СН'!$F$12</f>
        <v>197.37659823999999</v>
      </c>
      <c r="C173" s="36">
        <f>SUMIFS(СВЦЭМ!$E$33:$E$776,СВЦЭМ!$A$33:$A$776,$A173,СВЦЭМ!$B$33:$B$776,C$155)+'СЕТ СН'!$F$12</f>
        <v>206.73669380999999</v>
      </c>
      <c r="D173" s="36">
        <f>SUMIFS(СВЦЭМ!$E$33:$E$776,СВЦЭМ!$A$33:$A$776,$A173,СВЦЭМ!$B$33:$B$776,D$155)+'СЕТ СН'!$F$12</f>
        <v>208.45202687</v>
      </c>
      <c r="E173" s="36">
        <f>SUMIFS(СВЦЭМ!$E$33:$E$776,СВЦЭМ!$A$33:$A$776,$A173,СВЦЭМ!$B$33:$B$776,E$155)+'СЕТ СН'!$F$12</f>
        <v>210.89142519999999</v>
      </c>
      <c r="F173" s="36">
        <f>SUMIFS(СВЦЭМ!$E$33:$E$776,СВЦЭМ!$A$33:$A$776,$A173,СВЦЭМ!$B$33:$B$776,F$155)+'СЕТ СН'!$F$12</f>
        <v>210.17876555000001</v>
      </c>
      <c r="G173" s="36">
        <f>SUMIFS(СВЦЭМ!$E$33:$E$776,СВЦЭМ!$A$33:$A$776,$A173,СВЦЭМ!$B$33:$B$776,G$155)+'СЕТ СН'!$F$12</f>
        <v>210.36063104999999</v>
      </c>
      <c r="H173" s="36">
        <f>SUMIFS(СВЦЭМ!$E$33:$E$776,СВЦЭМ!$A$33:$A$776,$A173,СВЦЭМ!$B$33:$B$776,H$155)+'СЕТ СН'!$F$12</f>
        <v>208.53375295999999</v>
      </c>
      <c r="I173" s="36">
        <f>SUMIFS(СВЦЭМ!$E$33:$E$776,СВЦЭМ!$A$33:$A$776,$A173,СВЦЭМ!$B$33:$B$776,I$155)+'СЕТ СН'!$F$12</f>
        <v>201.83977109</v>
      </c>
      <c r="J173" s="36">
        <f>SUMIFS(СВЦЭМ!$E$33:$E$776,СВЦЭМ!$A$33:$A$776,$A173,СВЦЭМ!$B$33:$B$776,J$155)+'СЕТ СН'!$F$12</f>
        <v>183.33877491000001</v>
      </c>
      <c r="K173" s="36">
        <f>SUMIFS(СВЦЭМ!$E$33:$E$776,СВЦЭМ!$A$33:$A$776,$A173,СВЦЭМ!$B$33:$B$776,K$155)+'СЕТ СН'!$F$12</f>
        <v>180.46018899000001</v>
      </c>
      <c r="L173" s="36">
        <f>SUMIFS(СВЦЭМ!$E$33:$E$776,СВЦЭМ!$A$33:$A$776,$A173,СВЦЭМ!$B$33:$B$776,L$155)+'СЕТ СН'!$F$12</f>
        <v>179.29563005</v>
      </c>
      <c r="M173" s="36">
        <f>SUMIFS(СВЦЭМ!$E$33:$E$776,СВЦЭМ!$A$33:$A$776,$A173,СВЦЭМ!$B$33:$B$776,M$155)+'СЕТ СН'!$F$12</f>
        <v>178.61807013000001</v>
      </c>
      <c r="N173" s="36">
        <f>SUMIFS(СВЦЭМ!$E$33:$E$776,СВЦЭМ!$A$33:$A$776,$A173,СВЦЭМ!$B$33:$B$776,N$155)+'СЕТ СН'!$F$12</f>
        <v>181.42079792000001</v>
      </c>
      <c r="O173" s="36">
        <f>SUMIFS(СВЦЭМ!$E$33:$E$776,СВЦЭМ!$A$33:$A$776,$A173,СВЦЭМ!$B$33:$B$776,O$155)+'СЕТ СН'!$F$12</f>
        <v>185.58185116000001</v>
      </c>
      <c r="P173" s="36">
        <f>SUMIFS(СВЦЭМ!$E$33:$E$776,СВЦЭМ!$A$33:$A$776,$A173,СВЦЭМ!$B$33:$B$776,P$155)+'СЕТ СН'!$F$12</f>
        <v>187.88410895000001</v>
      </c>
      <c r="Q173" s="36">
        <f>SUMIFS(СВЦЭМ!$E$33:$E$776,СВЦЭМ!$A$33:$A$776,$A173,СВЦЭМ!$B$33:$B$776,Q$155)+'СЕТ СН'!$F$12</f>
        <v>189.43522519999999</v>
      </c>
      <c r="R173" s="36">
        <f>SUMIFS(СВЦЭМ!$E$33:$E$776,СВЦЭМ!$A$33:$A$776,$A173,СВЦЭМ!$B$33:$B$776,R$155)+'СЕТ СН'!$F$12</f>
        <v>188.55123379</v>
      </c>
      <c r="S173" s="36">
        <f>SUMIFS(СВЦЭМ!$E$33:$E$776,СВЦЭМ!$A$33:$A$776,$A173,СВЦЭМ!$B$33:$B$776,S$155)+'СЕТ СН'!$F$12</f>
        <v>187.30935052999999</v>
      </c>
      <c r="T173" s="36">
        <f>SUMIFS(СВЦЭМ!$E$33:$E$776,СВЦЭМ!$A$33:$A$776,$A173,СВЦЭМ!$B$33:$B$776,T$155)+'СЕТ СН'!$F$12</f>
        <v>182.36298246999999</v>
      </c>
      <c r="U173" s="36">
        <f>SUMIFS(СВЦЭМ!$E$33:$E$776,СВЦЭМ!$A$33:$A$776,$A173,СВЦЭМ!$B$33:$B$776,U$155)+'СЕТ СН'!$F$12</f>
        <v>174.83229076999999</v>
      </c>
      <c r="V173" s="36">
        <f>SUMIFS(СВЦЭМ!$E$33:$E$776,СВЦЭМ!$A$33:$A$776,$A173,СВЦЭМ!$B$33:$B$776,V$155)+'СЕТ СН'!$F$12</f>
        <v>172.60261611999999</v>
      </c>
      <c r="W173" s="36">
        <f>SUMIFS(СВЦЭМ!$E$33:$E$776,СВЦЭМ!$A$33:$A$776,$A173,СВЦЭМ!$B$33:$B$776,W$155)+'СЕТ СН'!$F$12</f>
        <v>175.68290629000001</v>
      </c>
      <c r="X173" s="36">
        <f>SUMIFS(СВЦЭМ!$E$33:$E$776,СВЦЭМ!$A$33:$A$776,$A173,СВЦЭМ!$B$33:$B$776,X$155)+'СЕТ СН'!$F$12</f>
        <v>179.97357063999999</v>
      </c>
      <c r="Y173" s="36">
        <f>SUMIFS(СВЦЭМ!$E$33:$E$776,СВЦЭМ!$A$33:$A$776,$A173,СВЦЭМ!$B$33:$B$776,Y$155)+'СЕТ СН'!$F$12</f>
        <v>188.55511331</v>
      </c>
    </row>
    <row r="174" spans="1:25" ht="15.75" x14ac:dyDescent="0.2">
      <c r="A174" s="35">
        <f t="shared" si="4"/>
        <v>43940</v>
      </c>
      <c r="B174" s="36">
        <f>SUMIFS(СВЦЭМ!$E$33:$E$776,СВЦЭМ!$A$33:$A$776,$A174,СВЦЭМ!$B$33:$B$776,B$155)+'СЕТ СН'!$F$12</f>
        <v>199.25559349</v>
      </c>
      <c r="C174" s="36">
        <f>SUMIFS(СВЦЭМ!$E$33:$E$776,СВЦЭМ!$A$33:$A$776,$A174,СВЦЭМ!$B$33:$B$776,C$155)+'СЕТ СН'!$F$12</f>
        <v>199.8195978</v>
      </c>
      <c r="D174" s="36">
        <f>SUMIFS(СВЦЭМ!$E$33:$E$776,СВЦЭМ!$A$33:$A$776,$A174,СВЦЭМ!$B$33:$B$776,D$155)+'СЕТ СН'!$F$12</f>
        <v>197.27209945999999</v>
      </c>
      <c r="E174" s="36">
        <f>SUMIFS(СВЦЭМ!$E$33:$E$776,СВЦЭМ!$A$33:$A$776,$A174,СВЦЭМ!$B$33:$B$776,E$155)+'СЕТ СН'!$F$12</f>
        <v>199.28799741</v>
      </c>
      <c r="F174" s="36">
        <f>SUMIFS(СВЦЭМ!$E$33:$E$776,СВЦЭМ!$A$33:$A$776,$A174,СВЦЭМ!$B$33:$B$776,F$155)+'СЕТ СН'!$F$12</f>
        <v>198.47753123000001</v>
      </c>
      <c r="G174" s="36">
        <f>SUMIFS(СВЦЭМ!$E$33:$E$776,СВЦЭМ!$A$33:$A$776,$A174,СВЦЭМ!$B$33:$B$776,G$155)+'СЕТ СН'!$F$12</f>
        <v>200.15373568000001</v>
      </c>
      <c r="H174" s="36">
        <f>SUMIFS(СВЦЭМ!$E$33:$E$776,СВЦЭМ!$A$33:$A$776,$A174,СВЦЭМ!$B$33:$B$776,H$155)+'СЕТ СН'!$F$12</f>
        <v>200.07057649999999</v>
      </c>
      <c r="I174" s="36">
        <f>SUMIFS(СВЦЭМ!$E$33:$E$776,СВЦЭМ!$A$33:$A$776,$A174,СВЦЭМ!$B$33:$B$776,I$155)+'СЕТ СН'!$F$12</f>
        <v>191.74259243</v>
      </c>
      <c r="J174" s="36">
        <f>SUMIFS(СВЦЭМ!$E$33:$E$776,СВЦЭМ!$A$33:$A$776,$A174,СВЦЭМ!$B$33:$B$776,J$155)+'СЕТ СН'!$F$12</f>
        <v>178.82166486</v>
      </c>
      <c r="K174" s="36">
        <f>SUMIFS(СВЦЭМ!$E$33:$E$776,СВЦЭМ!$A$33:$A$776,$A174,СВЦЭМ!$B$33:$B$776,K$155)+'СЕТ СН'!$F$12</f>
        <v>177.15444005000001</v>
      </c>
      <c r="L174" s="36">
        <f>SUMIFS(СВЦЭМ!$E$33:$E$776,СВЦЭМ!$A$33:$A$776,$A174,СВЦЭМ!$B$33:$B$776,L$155)+'СЕТ СН'!$F$12</f>
        <v>177.86365143</v>
      </c>
      <c r="M174" s="36">
        <f>SUMIFS(СВЦЭМ!$E$33:$E$776,СВЦЭМ!$A$33:$A$776,$A174,СВЦЭМ!$B$33:$B$776,M$155)+'СЕТ СН'!$F$12</f>
        <v>182.26134110999999</v>
      </c>
      <c r="N174" s="36">
        <f>SUMIFS(СВЦЭМ!$E$33:$E$776,СВЦЭМ!$A$33:$A$776,$A174,СВЦЭМ!$B$33:$B$776,N$155)+'СЕТ СН'!$F$12</f>
        <v>187.89521685</v>
      </c>
      <c r="O174" s="36">
        <f>SUMIFS(СВЦЭМ!$E$33:$E$776,СВЦЭМ!$A$33:$A$776,$A174,СВЦЭМ!$B$33:$B$776,O$155)+'СЕТ СН'!$F$12</f>
        <v>190.47791312000001</v>
      </c>
      <c r="P174" s="36">
        <f>SUMIFS(СВЦЭМ!$E$33:$E$776,СВЦЭМ!$A$33:$A$776,$A174,СВЦЭМ!$B$33:$B$776,P$155)+'СЕТ СН'!$F$12</f>
        <v>191.65785398</v>
      </c>
      <c r="Q174" s="36">
        <f>SUMIFS(СВЦЭМ!$E$33:$E$776,СВЦЭМ!$A$33:$A$776,$A174,СВЦЭМ!$B$33:$B$776,Q$155)+'СЕТ СН'!$F$12</f>
        <v>192.46834251999999</v>
      </c>
      <c r="R174" s="36">
        <f>SUMIFS(СВЦЭМ!$E$33:$E$776,СВЦЭМ!$A$33:$A$776,$A174,СВЦЭМ!$B$33:$B$776,R$155)+'СЕТ СН'!$F$12</f>
        <v>190.55094009000001</v>
      </c>
      <c r="S174" s="36">
        <f>SUMIFS(СВЦЭМ!$E$33:$E$776,СВЦЭМ!$A$33:$A$776,$A174,СВЦЭМ!$B$33:$B$776,S$155)+'СЕТ СН'!$F$12</f>
        <v>189.28295127999999</v>
      </c>
      <c r="T174" s="36">
        <f>SUMIFS(СВЦЭМ!$E$33:$E$776,СВЦЭМ!$A$33:$A$776,$A174,СВЦЭМ!$B$33:$B$776,T$155)+'СЕТ СН'!$F$12</f>
        <v>185.91496090999999</v>
      </c>
      <c r="U174" s="36">
        <f>SUMIFS(СВЦЭМ!$E$33:$E$776,СВЦЭМ!$A$33:$A$776,$A174,СВЦЭМ!$B$33:$B$776,U$155)+'СЕТ СН'!$F$12</f>
        <v>184.46066561000001</v>
      </c>
      <c r="V174" s="36">
        <f>SUMIFS(СВЦЭМ!$E$33:$E$776,СВЦЭМ!$A$33:$A$776,$A174,СВЦЭМ!$B$33:$B$776,V$155)+'СЕТ СН'!$F$12</f>
        <v>177.36783665999999</v>
      </c>
      <c r="W174" s="36">
        <f>SUMIFS(СВЦЭМ!$E$33:$E$776,СВЦЭМ!$A$33:$A$776,$A174,СВЦЭМ!$B$33:$B$776,W$155)+'СЕТ СН'!$F$12</f>
        <v>178.40467508</v>
      </c>
      <c r="X174" s="36">
        <f>SUMIFS(СВЦЭМ!$E$33:$E$776,СВЦЭМ!$A$33:$A$776,$A174,СВЦЭМ!$B$33:$B$776,X$155)+'СЕТ СН'!$F$12</f>
        <v>184.92696219000001</v>
      </c>
      <c r="Y174" s="36">
        <f>SUMIFS(СВЦЭМ!$E$33:$E$776,СВЦЭМ!$A$33:$A$776,$A174,СВЦЭМ!$B$33:$B$776,Y$155)+'СЕТ СН'!$F$12</f>
        <v>193.67119027000001</v>
      </c>
    </row>
    <row r="175" spans="1:25" ht="15.75" x14ac:dyDescent="0.2">
      <c r="A175" s="35">
        <f t="shared" si="4"/>
        <v>43941</v>
      </c>
      <c r="B175" s="36">
        <f>SUMIFS(СВЦЭМ!$E$33:$E$776,СВЦЭМ!$A$33:$A$776,$A175,СВЦЭМ!$B$33:$B$776,B$155)+'СЕТ СН'!$F$12</f>
        <v>202.55193188999999</v>
      </c>
      <c r="C175" s="36">
        <f>SUMIFS(СВЦЭМ!$E$33:$E$776,СВЦЭМ!$A$33:$A$776,$A175,СВЦЭМ!$B$33:$B$776,C$155)+'СЕТ СН'!$F$12</f>
        <v>207.43440695999999</v>
      </c>
      <c r="D175" s="36">
        <f>SUMIFS(СВЦЭМ!$E$33:$E$776,СВЦЭМ!$A$33:$A$776,$A175,СВЦЭМ!$B$33:$B$776,D$155)+'СЕТ СН'!$F$12</f>
        <v>213.98298448</v>
      </c>
      <c r="E175" s="36">
        <f>SUMIFS(СВЦЭМ!$E$33:$E$776,СВЦЭМ!$A$33:$A$776,$A175,СВЦЭМ!$B$33:$B$776,E$155)+'СЕТ СН'!$F$12</f>
        <v>216.7934004</v>
      </c>
      <c r="F175" s="36">
        <f>SUMIFS(СВЦЭМ!$E$33:$E$776,СВЦЭМ!$A$33:$A$776,$A175,СВЦЭМ!$B$33:$B$776,F$155)+'СЕТ СН'!$F$12</f>
        <v>215.70118439000001</v>
      </c>
      <c r="G175" s="36">
        <f>SUMIFS(СВЦЭМ!$E$33:$E$776,СВЦЭМ!$A$33:$A$776,$A175,СВЦЭМ!$B$33:$B$776,G$155)+'СЕТ СН'!$F$12</f>
        <v>214.04436007999999</v>
      </c>
      <c r="H175" s="36">
        <f>SUMIFS(СВЦЭМ!$E$33:$E$776,СВЦЭМ!$A$33:$A$776,$A175,СВЦЭМ!$B$33:$B$776,H$155)+'СЕТ СН'!$F$12</f>
        <v>207.00071905999999</v>
      </c>
      <c r="I175" s="36">
        <f>SUMIFS(СВЦЭМ!$E$33:$E$776,СВЦЭМ!$A$33:$A$776,$A175,СВЦЭМ!$B$33:$B$776,I$155)+'СЕТ СН'!$F$12</f>
        <v>195.88050289</v>
      </c>
      <c r="J175" s="36">
        <f>SUMIFS(СВЦЭМ!$E$33:$E$776,СВЦЭМ!$A$33:$A$776,$A175,СВЦЭМ!$B$33:$B$776,J$155)+'СЕТ СН'!$F$12</f>
        <v>177.06285374000001</v>
      </c>
      <c r="K175" s="36">
        <f>SUMIFS(СВЦЭМ!$E$33:$E$776,СВЦЭМ!$A$33:$A$776,$A175,СВЦЭМ!$B$33:$B$776,K$155)+'СЕТ СН'!$F$12</f>
        <v>174.23073031999999</v>
      </c>
      <c r="L175" s="36">
        <f>SUMIFS(СВЦЭМ!$E$33:$E$776,СВЦЭМ!$A$33:$A$776,$A175,СВЦЭМ!$B$33:$B$776,L$155)+'СЕТ СН'!$F$12</f>
        <v>175.66155097000001</v>
      </c>
      <c r="M175" s="36">
        <f>SUMIFS(СВЦЭМ!$E$33:$E$776,СВЦЭМ!$A$33:$A$776,$A175,СВЦЭМ!$B$33:$B$776,M$155)+'СЕТ СН'!$F$12</f>
        <v>177.26280689999999</v>
      </c>
      <c r="N175" s="36">
        <f>SUMIFS(СВЦЭМ!$E$33:$E$776,СВЦЭМ!$A$33:$A$776,$A175,СВЦЭМ!$B$33:$B$776,N$155)+'СЕТ СН'!$F$12</f>
        <v>178.68713382000001</v>
      </c>
      <c r="O175" s="36">
        <f>SUMIFS(СВЦЭМ!$E$33:$E$776,СВЦЭМ!$A$33:$A$776,$A175,СВЦЭМ!$B$33:$B$776,O$155)+'СЕТ СН'!$F$12</f>
        <v>180.73723939000001</v>
      </c>
      <c r="P175" s="36">
        <f>SUMIFS(СВЦЭМ!$E$33:$E$776,СВЦЭМ!$A$33:$A$776,$A175,СВЦЭМ!$B$33:$B$776,P$155)+'СЕТ СН'!$F$12</f>
        <v>182.16653357000001</v>
      </c>
      <c r="Q175" s="36">
        <f>SUMIFS(СВЦЭМ!$E$33:$E$776,СВЦЭМ!$A$33:$A$776,$A175,СВЦЭМ!$B$33:$B$776,Q$155)+'СЕТ СН'!$F$12</f>
        <v>183.86698817999999</v>
      </c>
      <c r="R175" s="36">
        <f>SUMIFS(СВЦЭМ!$E$33:$E$776,СВЦЭМ!$A$33:$A$776,$A175,СВЦЭМ!$B$33:$B$776,R$155)+'СЕТ СН'!$F$12</f>
        <v>183.50663205000001</v>
      </c>
      <c r="S175" s="36">
        <f>SUMIFS(СВЦЭМ!$E$33:$E$776,СВЦЭМ!$A$33:$A$776,$A175,СВЦЭМ!$B$33:$B$776,S$155)+'СЕТ СН'!$F$12</f>
        <v>184.54839415000001</v>
      </c>
      <c r="T175" s="36">
        <f>SUMIFS(СВЦЭМ!$E$33:$E$776,СВЦЭМ!$A$33:$A$776,$A175,СВЦЭМ!$B$33:$B$776,T$155)+'СЕТ СН'!$F$12</f>
        <v>182.52577048000001</v>
      </c>
      <c r="U175" s="36">
        <f>SUMIFS(СВЦЭМ!$E$33:$E$776,СВЦЭМ!$A$33:$A$776,$A175,СВЦЭМ!$B$33:$B$776,U$155)+'СЕТ СН'!$F$12</f>
        <v>179.42496663</v>
      </c>
      <c r="V175" s="36">
        <f>SUMIFS(СВЦЭМ!$E$33:$E$776,СВЦЭМ!$A$33:$A$776,$A175,СВЦЭМ!$B$33:$B$776,V$155)+'СЕТ СН'!$F$12</f>
        <v>177.43357589999999</v>
      </c>
      <c r="W175" s="36">
        <f>SUMIFS(СВЦЭМ!$E$33:$E$776,СВЦЭМ!$A$33:$A$776,$A175,СВЦЭМ!$B$33:$B$776,W$155)+'СЕТ СН'!$F$12</f>
        <v>177.99478384</v>
      </c>
      <c r="X175" s="36">
        <f>SUMIFS(СВЦЭМ!$E$33:$E$776,СВЦЭМ!$A$33:$A$776,$A175,СВЦЭМ!$B$33:$B$776,X$155)+'СЕТ СН'!$F$12</f>
        <v>176.99495458000001</v>
      </c>
      <c r="Y175" s="36">
        <f>SUMIFS(СВЦЭМ!$E$33:$E$776,СВЦЭМ!$A$33:$A$776,$A175,СВЦЭМ!$B$33:$B$776,Y$155)+'СЕТ СН'!$F$12</f>
        <v>185.02639196999999</v>
      </c>
    </row>
    <row r="176" spans="1:25" ht="15.75" x14ac:dyDescent="0.2">
      <c r="A176" s="35">
        <f t="shared" si="4"/>
        <v>43942</v>
      </c>
      <c r="B176" s="36">
        <f>SUMIFS(СВЦЭМ!$E$33:$E$776,СВЦЭМ!$A$33:$A$776,$A176,СВЦЭМ!$B$33:$B$776,B$155)+'СЕТ СН'!$F$12</f>
        <v>202.16354595000001</v>
      </c>
      <c r="C176" s="36">
        <f>SUMIFS(СВЦЭМ!$E$33:$E$776,СВЦЭМ!$A$33:$A$776,$A176,СВЦЭМ!$B$33:$B$776,C$155)+'СЕТ СН'!$F$12</f>
        <v>208.68785743999999</v>
      </c>
      <c r="D176" s="36">
        <f>SUMIFS(СВЦЭМ!$E$33:$E$776,СВЦЭМ!$A$33:$A$776,$A176,СВЦЭМ!$B$33:$B$776,D$155)+'СЕТ СН'!$F$12</f>
        <v>213.16146846000001</v>
      </c>
      <c r="E176" s="36">
        <f>SUMIFS(СВЦЭМ!$E$33:$E$776,СВЦЭМ!$A$33:$A$776,$A176,СВЦЭМ!$B$33:$B$776,E$155)+'СЕТ СН'!$F$12</f>
        <v>215.15273640999999</v>
      </c>
      <c r="F176" s="36">
        <f>SUMIFS(СВЦЭМ!$E$33:$E$776,СВЦЭМ!$A$33:$A$776,$A176,СВЦЭМ!$B$33:$B$776,F$155)+'СЕТ СН'!$F$12</f>
        <v>213.47509163999999</v>
      </c>
      <c r="G176" s="36">
        <f>SUMIFS(СВЦЭМ!$E$33:$E$776,СВЦЭМ!$A$33:$A$776,$A176,СВЦЭМ!$B$33:$B$776,G$155)+'СЕТ СН'!$F$12</f>
        <v>211.48112329</v>
      </c>
      <c r="H176" s="36">
        <f>SUMIFS(СВЦЭМ!$E$33:$E$776,СВЦЭМ!$A$33:$A$776,$A176,СВЦЭМ!$B$33:$B$776,H$155)+'СЕТ СН'!$F$12</f>
        <v>200.05690711</v>
      </c>
      <c r="I176" s="36">
        <f>SUMIFS(СВЦЭМ!$E$33:$E$776,СВЦЭМ!$A$33:$A$776,$A176,СВЦЭМ!$B$33:$B$776,I$155)+'СЕТ СН'!$F$12</f>
        <v>192.14590074</v>
      </c>
      <c r="J176" s="36">
        <f>SUMIFS(СВЦЭМ!$E$33:$E$776,СВЦЭМ!$A$33:$A$776,$A176,СВЦЭМ!$B$33:$B$776,J$155)+'СЕТ СН'!$F$12</f>
        <v>179.60828931</v>
      </c>
      <c r="K176" s="36">
        <f>SUMIFS(СВЦЭМ!$E$33:$E$776,СВЦЭМ!$A$33:$A$776,$A176,СВЦЭМ!$B$33:$B$776,K$155)+'СЕТ СН'!$F$12</f>
        <v>179.37733917</v>
      </c>
      <c r="L176" s="36">
        <f>SUMIFS(СВЦЭМ!$E$33:$E$776,СВЦЭМ!$A$33:$A$776,$A176,СВЦЭМ!$B$33:$B$776,L$155)+'СЕТ СН'!$F$12</f>
        <v>179.54658584000001</v>
      </c>
      <c r="M176" s="36">
        <f>SUMIFS(СВЦЭМ!$E$33:$E$776,СВЦЭМ!$A$33:$A$776,$A176,СВЦЭМ!$B$33:$B$776,M$155)+'СЕТ СН'!$F$12</f>
        <v>179.03994713</v>
      </c>
      <c r="N176" s="36">
        <f>SUMIFS(СВЦЭМ!$E$33:$E$776,СВЦЭМ!$A$33:$A$776,$A176,СВЦЭМ!$B$33:$B$776,N$155)+'СЕТ СН'!$F$12</f>
        <v>180.75278112000001</v>
      </c>
      <c r="O176" s="36">
        <f>SUMIFS(СВЦЭМ!$E$33:$E$776,СВЦЭМ!$A$33:$A$776,$A176,СВЦЭМ!$B$33:$B$776,O$155)+'СЕТ СН'!$F$12</f>
        <v>184.93134699000001</v>
      </c>
      <c r="P176" s="36">
        <f>SUMIFS(СВЦЭМ!$E$33:$E$776,СВЦЭМ!$A$33:$A$776,$A176,СВЦЭМ!$B$33:$B$776,P$155)+'СЕТ СН'!$F$12</f>
        <v>184.11099777000001</v>
      </c>
      <c r="Q176" s="36">
        <f>SUMIFS(СВЦЭМ!$E$33:$E$776,СВЦЭМ!$A$33:$A$776,$A176,СВЦЭМ!$B$33:$B$776,Q$155)+'СЕТ СН'!$F$12</f>
        <v>187.50390636</v>
      </c>
      <c r="R176" s="36">
        <f>SUMIFS(СВЦЭМ!$E$33:$E$776,СВЦЭМ!$A$33:$A$776,$A176,СВЦЭМ!$B$33:$B$776,R$155)+'СЕТ СН'!$F$12</f>
        <v>184.68183463</v>
      </c>
      <c r="S176" s="36">
        <f>SUMIFS(СВЦЭМ!$E$33:$E$776,СВЦЭМ!$A$33:$A$776,$A176,СВЦЭМ!$B$33:$B$776,S$155)+'СЕТ СН'!$F$12</f>
        <v>183.03949387</v>
      </c>
      <c r="T176" s="36">
        <f>SUMIFS(СВЦЭМ!$E$33:$E$776,СВЦЭМ!$A$33:$A$776,$A176,СВЦЭМ!$B$33:$B$776,T$155)+'СЕТ СН'!$F$12</f>
        <v>184.06688468999999</v>
      </c>
      <c r="U176" s="36">
        <f>SUMIFS(СВЦЭМ!$E$33:$E$776,СВЦЭМ!$A$33:$A$776,$A176,СВЦЭМ!$B$33:$B$776,U$155)+'СЕТ СН'!$F$12</f>
        <v>185.90388227</v>
      </c>
      <c r="V176" s="36">
        <f>SUMIFS(СВЦЭМ!$E$33:$E$776,СВЦЭМ!$A$33:$A$776,$A176,СВЦЭМ!$B$33:$B$776,V$155)+'СЕТ СН'!$F$12</f>
        <v>187.75126119000001</v>
      </c>
      <c r="W176" s="36">
        <f>SUMIFS(СВЦЭМ!$E$33:$E$776,СВЦЭМ!$A$33:$A$776,$A176,СВЦЭМ!$B$33:$B$776,W$155)+'СЕТ СН'!$F$12</f>
        <v>188.37013992000001</v>
      </c>
      <c r="X176" s="36">
        <f>SUMIFS(СВЦЭМ!$E$33:$E$776,СВЦЭМ!$A$33:$A$776,$A176,СВЦЭМ!$B$33:$B$776,X$155)+'СЕТ СН'!$F$12</f>
        <v>185.74821913</v>
      </c>
      <c r="Y176" s="36">
        <f>SUMIFS(СВЦЭМ!$E$33:$E$776,СВЦЭМ!$A$33:$A$776,$A176,СВЦЭМ!$B$33:$B$776,Y$155)+'СЕТ СН'!$F$12</f>
        <v>190.44772971</v>
      </c>
    </row>
    <row r="177" spans="1:27" ht="15.75" x14ac:dyDescent="0.2">
      <c r="A177" s="35">
        <f t="shared" si="4"/>
        <v>43943</v>
      </c>
      <c r="B177" s="36">
        <f>SUMIFS(СВЦЭМ!$E$33:$E$776,СВЦЭМ!$A$33:$A$776,$A177,СВЦЭМ!$B$33:$B$776,B$155)+'СЕТ СН'!$F$12</f>
        <v>195.99581173000001</v>
      </c>
      <c r="C177" s="36">
        <f>SUMIFS(СВЦЭМ!$E$33:$E$776,СВЦЭМ!$A$33:$A$776,$A177,СВЦЭМ!$B$33:$B$776,C$155)+'СЕТ СН'!$F$12</f>
        <v>195.42248180999999</v>
      </c>
      <c r="D177" s="36">
        <f>SUMIFS(СВЦЭМ!$E$33:$E$776,СВЦЭМ!$A$33:$A$776,$A177,СВЦЭМ!$B$33:$B$776,D$155)+'СЕТ СН'!$F$12</f>
        <v>195.7683743</v>
      </c>
      <c r="E177" s="36">
        <f>SUMIFS(СВЦЭМ!$E$33:$E$776,СВЦЭМ!$A$33:$A$776,$A177,СВЦЭМ!$B$33:$B$776,E$155)+'СЕТ СН'!$F$12</f>
        <v>196.43613780999999</v>
      </c>
      <c r="F177" s="36">
        <f>SUMIFS(СВЦЭМ!$E$33:$E$776,СВЦЭМ!$A$33:$A$776,$A177,СВЦЭМ!$B$33:$B$776,F$155)+'СЕТ СН'!$F$12</f>
        <v>196.46270211000001</v>
      </c>
      <c r="G177" s="36">
        <f>SUMIFS(СВЦЭМ!$E$33:$E$776,СВЦЭМ!$A$33:$A$776,$A177,СВЦЭМ!$B$33:$B$776,G$155)+'СЕТ СН'!$F$12</f>
        <v>197.85682337</v>
      </c>
      <c r="H177" s="36">
        <f>SUMIFS(СВЦЭМ!$E$33:$E$776,СВЦЭМ!$A$33:$A$776,$A177,СВЦЭМ!$B$33:$B$776,H$155)+'СЕТ СН'!$F$12</f>
        <v>198.63626943</v>
      </c>
      <c r="I177" s="36">
        <f>SUMIFS(СВЦЭМ!$E$33:$E$776,СВЦЭМ!$A$33:$A$776,$A177,СВЦЭМ!$B$33:$B$776,I$155)+'СЕТ СН'!$F$12</f>
        <v>197.78157128000001</v>
      </c>
      <c r="J177" s="36">
        <f>SUMIFS(СВЦЭМ!$E$33:$E$776,СВЦЭМ!$A$33:$A$776,$A177,СВЦЭМ!$B$33:$B$776,J$155)+'СЕТ СН'!$F$12</f>
        <v>187.82777824999999</v>
      </c>
      <c r="K177" s="36">
        <f>SUMIFS(СВЦЭМ!$E$33:$E$776,СВЦЭМ!$A$33:$A$776,$A177,СВЦЭМ!$B$33:$B$776,K$155)+'СЕТ СН'!$F$12</f>
        <v>186.84654608</v>
      </c>
      <c r="L177" s="36">
        <f>SUMIFS(СВЦЭМ!$E$33:$E$776,СВЦЭМ!$A$33:$A$776,$A177,СВЦЭМ!$B$33:$B$776,L$155)+'СЕТ СН'!$F$12</f>
        <v>186.97807033000001</v>
      </c>
      <c r="M177" s="36">
        <f>SUMIFS(СВЦЭМ!$E$33:$E$776,СВЦЭМ!$A$33:$A$776,$A177,СВЦЭМ!$B$33:$B$776,M$155)+'СЕТ СН'!$F$12</f>
        <v>187.16433175</v>
      </c>
      <c r="N177" s="36">
        <f>SUMIFS(СВЦЭМ!$E$33:$E$776,СВЦЭМ!$A$33:$A$776,$A177,СВЦЭМ!$B$33:$B$776,N$155)+'СЕТ СН'!$F$12</f>
        <v>188.80336575000001</v>
      </c>
      <c r="O177" s="36">
        <f>SUMIFS(СВЦЭМ!$E$33:$E$776,СВЦЭМ!$A$33:$A$776,$A177,СВЦЭМ!$B$33:$B$776,O$155)+'СЕТ СН'!$F$12</f>
        <v>189.07689662000001</v>
      </c>
      <c r="P177" s="36">
        <f>SUMIFS(СВЦЭМ!$E$33:$E$776,СВЦЭМ!$A$33:$A$776,$A177,СВЦЭМ!$B$33:$B$776,P$155)+'СЕТ СН'!$F$12</f>
        <v>190.20525322</v>
      </c>
      <c r="Q177" s="36">
        <f>SUMIFS(СВЦЭМ!$E$33:$E$776,СВЦЭМ!$A$33:$A$776,$A177,СВЦЭМ!$B$33:$B$776,Q$155)+'СЕТ СН'!$F$12</f>
        <v>191.32882921999999</v>
      </c>
      <c r="R177" s="36">
        <f>SUMIFS(СВЦЭМ!$E$33:$E$776,СВЦЭМ!$A$33:$A$776,$A177,СВЦЭМ!$B$33:$B$776,R$155)+'СЕТ СН'!$F$12</f>
        <v>190.33685077999999</v>
      </c>
      <c r="S177" s="36">
        <f>SUMIFS(СВЦЭМ!$E$33:$E$776,СВЦЭМ!$A$33:$A$776,$A177,СВЦЭМ!$B$33:$B$776,S$155)+'СЕТ СН'!$F$12</f>
        <v>188.7012546</v>
      </c>
      <c r="T177" s="36">
        <f>SUMIFS(СВЦЭМ!$E$33:$E$776,СВЦЭМ!$A$33:$A$776,$A177,СВЦЭМ!$B$33:$B$776,T$155)+'СЕТ СН'!$F$12</f>
        <v>187.04848910000001</v>
      </c>
      <c r="U177" s="36">
        <f>SUMIFS(СВЦЭМ!$E$33:$E$776,СВЦЭМ!$A$33:$A$776,$A177,СВЦЭМ!$B$33:$B$776,U$155)+'СЕТ СН'!$F$12</f>
        <v>185.2281643</v>
      </c>
      <c r="V177" s="36">
        <f>SUMIFS(СВЦЭМ!$E$33:$E$776,СВЦЭМ!$A$33:$A$776,$A177,СВЦЭМ!$B$33:$B$776,V$155)+'СЕТ СН'!$F$12</f>
        <v>183.83720209000001</v>
      </c>
      <c r="W177" s="36">
        <f>SUMIFS(СВЦЭМ!$E$33:$E$776,СВЦЭМ!$A$33:$A$776,$A177,СВЦЭМ!$B$33:$B$776,W$155)+'СЕТ СН'!$F$12</f>
        <v>182.84059137</v>
      </c>
      <c r="X177" s="36">
        <f>SUMIFS(СВЦЭМ!$E$33:$E$776,СВЦЭМ!$A$33:$A$776,$A177,СВЦЭМ!$B$33:$B$776,X$155)+'СЕТ СН'!$F$12</f>
        <v>179.43310972</v>
      </c>
      <c r="Y177" s="36">
        <f>SUMIFS(СВЦЭМ!$E$33:$E$776,СВЦЭМ!$A$33:$A$776,$A177,СВЦЭМ!$B$33:$B$776,Y$155)+'СЕТ СН'!$F$12</f>
        <v>186.11227353999999</v>
      </c>
    </row>
    <row r="178" spans="1:27" ht="15.75" x14ac:dyDescent="0.2">
      <c r="A178" s="35">
        <f t="shared" si="4"/>
        <v>43944</v>
      </c>
      <c r="B178" s="36">
        <f>SUMIFS(СВЦЭМ!$E$33:$E$776,СВЦЭМ!$A$33:$A$776,$A178,СВЦЭМ!$B$33:$B$776,B$155)+'СЕТ СН'!$F$12</f>
        <v>214.77580589999999</v>
      </c>
      <c r="C178" s="36">
        <f>SUMIFS(СВЦЭМ!$E$33:$E$776,СВЦЭМ!$A$33:$A$776,$A178,СВЦЭМ!$B$33:$B$776,C$155)+'СЕТ СН'!$F$12</f>
        <v>216.91913701999999</v>
      </c>
      <c r="D178" s="36">
        <f>SUMIFS(СВЦЭМ!$E$33:$E$776,СВЦЭМ!$A$33:$A$776,$A178,СВЦЭМ!$B$33:$B$776,D$155)+'СЕТ СН'!$F$12</f>
        <v>221.34056196</v>
      </c>
      <c r="E178" s="36">
        <f>SUMIFS(СВЦЭМ!$E$33:$E$776,СВЦЭМ!$A$33:$A$776,$A178,СВЦЭМ!$B$33:$B$776,E$155)+'СЕТ СН'!$F$12</f>
        <v>225.07466882</v>
      </c>
      <c r="F178" s="36">
        <f>SUMIFS(СВЦЭМ!$E$33:$E$776,СВЦЭМ!$A$33:$A$776,$A178,СВЦЭМ!$B$33:$B$776,F$155)+'СЕТ СН'!$F$12</f>
        <v>225.43140418999999</v>
      </c>
      <c r="G178" s="36">
        <f>SUMIFS(СВЦЭМ!$E$33:$E$776,СВЦЭМ!$A$33:$A$776,$A178,СВЦЭМ!$B$33:$B$776,G$155)+'СЕТ СН'!$F$12</f>
        <v>222.95703359000001</v>
      </c>
      <c r="H178" s="36">
        <f>SUMIFS(СВЦЭМ!$E$33:$E$776,СВЦЭМ!$A$33:$A$776,$A178,СВЦЭМ!$B$33:$B$776,H$155)+'СЕТ СН'!$F$12</f>
        <v>218.38562616999999</v>
      </c>
      <c r="I178" s="36">
        <f>SUMIFS(СВЦЭМ!$E$33:$E$776,СВЦЭМ!$A$33:$A$776,$A178,СВЦЭМ!$B$33:$B$776,I$155)+'СЕТ СН'!$F$12</f>
        <v>214.44109101999999</v>
      </c>
      <c r="J178" s="36">
        <f>SUMIFS(СВЦЭМ!$E$33:$E$776,СВЦЭМ!$A$33:$A$776,$A178,СВЦЭМ!$B$33:$B$776,J$155)+'СЕТ СН'!$F$12</f>
        <v>202.75163838</v>
      </c>
      <c r="K178" s="36">
        <f>SUMIFS(СВЦЭМ!$E$33:$E$776,СВЦЭМ!$A$33:$A$776,$A178,СВЦЭМ!$B$33:$B$776,K$155)+'СЕТ СН'!$F$12</f>
        <v>199.07559083000001</v>
      </c>
      <c r="L178" s="36">
        <f>SUMIFS(СВЦЭМ!$E$33:$E$776,СВЦЭМ!$A$33:$A$776,$A178,СВЦЭМ!$B$33:$B$776,L$155)+'СЕТ СН'!$F$12</f>
        <v>196.47406258000001</v>
      </c>
      <c r="M178" s="36">
        <f>SUMIFS(СВЦЭМ!$E$33:$E$776,СВЦЭМ!$A$33:$A$776,$A178,СВЦЭМ!$B$33:$B$776,M$155)+'СЕТ СН'!$F$12</f>
        <v>197.03820841999999</v>
      </c>
      <c r="N178" s="36">
        <f>SUMIFS(СВЦЭМ!$E$33:$E$776,СВЦЭМ!$A$33:$A$776,$A178,СВЦЭМ!$B$33:$B$776,N$155)+'СЕТ СН'!$F$12</f>
        <v>198.05367369000001</v>
      </c>
      <c r="O178" s="36">
        <f>SUMIFS(СВЦЭМ!$E$33:$E$776,СВЦЭМ!$A$33:$A$776,$A178,СВЦЭМ!$B$33:$B$776,O$155)+'СЕТ СН'!$F$12</f>
        <v>201.53707302999999</v>
      </c>
      <c r="P178" s="36">
        <f>SUMIFS(СВЦЭМ!$E$33:$E$776,СВЦЭМ!$A$33:$A$776,$A178,СВЦЭМ!$B$33:$B$776,P$155)+'СЕТ СН'!$F$12</f>
        <v>203.22207933999999</v>
      </c>
      <c r="Q178" s="36">
        <f>SUMIFS(СВЦЭМ!$E$33:$E$776,СВЦЭМ!$A$33:$A$776,$A178,СВЦЭМ!$B$33:$B$776,Q$155)+'СЕТ СН'!$F$12</f>
        <v>204.39973523</v>
      </c>
      <c r="R178" s="36">
        <f>SUMIFS(СВЦЭМ!$E$33:$E$776,СВЦЭМ!$A$33:$A$776,$A178,СВЦЭМ!$B$33:$B$776,R$155)+'СЕТ СН'!$F$12</f>
        <v>204.57755767</v>
      </c>
      <c r="S178" s="36">
        <f>SUMIFS(СВЦЭМ!$E$33:$E$776,СВЦЭМ!$A$33:$A$776,$A178,СВЦЭМ!$B$33:$B$776,S$155)+'СЕТ СН'!$F$12</f>
        <v>202.42077642000001</v>
      </c>
      <c r="T178" s="36">
        <f>SUMIFS(СВЦЭМ!$E$33:$E$776,СВЦЭМ!$A$33:$A$776,$A178,СВЦЭМ!$B$33:$B$776,T$155)+'СЕТ СН'!$F$12</f>
        <v>197.51312651999999</v>
      </c>
      <c r="U178" s="36">
        <f>SUMIFS(СВЦЭМ!$E$33:$E$776,СВЦЭМ!$A$33:$A$776,$A178,СВЦЭМ!$B$33:$B$776,U$155)+'СЕТ СН'!$F$12</f>
        <v>192.54121563999999</v>
      </c>
      <c r="V178" s="36">
        <f>SUMIFS(СВЦЭМ!$E$33:$E$776,СВЦЭМ!$A$33:$A$776,$A178,СВЦЭМ!$B$33:$B$776,V$155)+'СЕТ СН'!$F$12</f>
        <v>190.86757148999999</v>
      </c>
      <c r="W178" s="36">
        <f>SUMIFS(СВЦЭМ!$E$33:$E$776,СВЦЭМ!$A$33:$A$776,$A178,СВЦЭМ!$B$33:$B$776,W$155)+'СЕТ СН'!$F$12</f>
        <v>189.11293211</v>
      </c>
      <c r="X178" s="36">
        <f>SUMIFS(СВЦЭМ!$E$33:$E$776,СВЦЭМ!$A$33:$A$776,$A178,СВЦЭМ!$B$33:$B$776,X$155)+'СЕТ СН'!$F$12</f>
        <v>192.26078681000001</v>
      </c>
      <c r="Y178" s="36">
        <f>SUMIFS(СВЦЭМ!$E$33:$E$776,СВЦЭМ!$A$33:$A$776,$A178,СВЦЭМ!$B$33:$B$776,Y$155)+'СЕТ СН'!$F$12</f>
        <v>200.43313831</v>
      </c>
    </row>
    <row r="179" spans="1:27" ht="15.75" x14ac:dyDescent="0.2">
      <c r="A179" s="35">
        <f t="shared" si="4"/>
        <v>43945</v>
      </c>
      <c r="B179" s="36">
        <f>SUMIFS(СВЦЭМ!$E$33:$E$776,СВЦЭМ!$A$33:$A$776,$A179,СВЦЭМ!$B$33:$B$776,B$155)+'СЕТ СН'!$F$12</f>
        <v>260.52347472000002</v>
      </c>
      <c r="C179" s="36">
        <f>SUMIFS(СВЦЭМ!$E$33:$E$776,СВЦЭМ!$A$33:$A$776,$A179,СВЦЭМ!$B$33:$B$776,C$155)+'СЕТ СН'!$F$12</f>
        <v>270.12290316000002</v>
      </c>
      <c r="D179" s="36">
        <f>SUMIFS(СВЦЭМ!$E$33:$E$776,СВЦЭМ!$A$33:$A$776,$A179,СВЦЭМ!$B$33:$B$776,D$155)+'СЕТ СН'!$F$12</f>
        <v>276.50642998000001</v>
      </c>
      <c r="E179" s="36">
        <f>SUMIFS(СВЦЭМ!$E$33:$E$776,СВЦЭМ!$A$33:$A$776,$A179,СВЦЭМ!$B$33:$B$776,E$155)+'СЕТ СН'!$F$12</f>
        <v>279.20660351999999</v>
      </c>
      <c r="F179" s="36">
        <f>SUMIFS(СВЦЭМ!$E$33:$E$776,СВЦЭМ!$A$33:$A$776,$A179,СВЦЭМ!$B$33:$B$776,F$155)+'СЕТ СН'!$F$12</f>
        <v>279.90369657999997</v>
      </c>
      <c r="G179" s="36">
        <f>SUMIFS(СВЦЭМ!$E$33:$E$776,СВЦЭМ!$A$33:$A$776,$A179,СВЦЭМ!$B$33:$B$776,G$155)+'СЕТ СН'!$F$12</f>
        <v>279.12221054000003</v>
      </c>
      <c r="H179" s="36">
        <f>SUMIFS(СВЦЭМ!$E$33:$E$776,СВЦЭМ!$A$33:$A$776,$A179,СВЦЭМ!$B$33:$B$776,H$155)+'СЕТ СН'!$F$12</f>
        <v>271.93078212</v>
      </c>
      <c r="I179" s="36">
        <f>SUMIFS(СВЦЭМ!$E$33:$E$776,СВЦЭМ!$A$33:$A$776,$A179,СВЦЭМ!$B$33:$B$776,I$155)+'СЕТ СН'!$F$12</f>
        <v>258.82155216000001</v>
      </c>
      <c r="J179" s="36">
        <f>SUMIFS(СВЦЭМ!$E$33:$E$776,СВЦЭМ!$A$33:$A$776,$A179,СВЦЭМ!$B$33:$B$776,J$155)+'СЕТ СН'!$F$12</f>
        <v>237.3824597</v>
      </c>
      <c r="K179" s="36">
        <f>SUMIFS(СВЦЭМ!$E$33:$E$776,СВЦЭМ!$A$33:$A$776,$A179,СВЦЭМ!$B$33:$B$776,K$155)+'СЕТ СН'!$F$12</f>
        <v>236.12773619000001</v>
      </c>
      <c r="L179" s="36">
        <f>SUMIFS(СВЦЭМ!$E$33:$E$776,СВЦЭМ!$A$33:$A$776,$A179,СВЦЭМ!$B$33:$B$776,L$155)+'СЕТ СН'!$F$12</f>
        <v>234.03507784000001</v>
      </c>
      <c r="M179" s="36">
        <f>SUMIFS(СВЦЭМ!$E$33:$E$776,СВЦЭМ!$A$33:$A$776,$A179,СВЦЭМ!$B$33:$B$776,M$155)+'СЕТ СН'!$F$12</f>
        <v>228.77703498</v>
      </c>
      <c r="N179" s="36">
        <f>SUMIFS(СВЦЭМ!$E$33:$E$776,СВЦЭМ!$A$33:$A$776,$A179,СВЦЭМ!$B$33:$B$776,N$155)+'СЕТ СН'!$F$12</f>
        <v>219.35576325</v>
      </c>
      <c r="O179" s="36">
        <f>SUMIFS(СВЦЭМ!$E$33:$E$776,СВЦЭМ!$A$33:$A$776,$A179,СВЦЭМ!$B$33:$B$776,O$155)+'СЕТ СН'!$F$12</f>
        <v>224.21808376999999</v>
      </c>
      <c r="P179" s="36">
        <f>SUMIFS(СВЦЭМ!$E$33:$E$776,СВЦЭМ!$A$33:$A$776,$A179,СВЦЭМ!$B$33:$B$776,P$155)+'СЕТ СН'!$F$12</f>
        <v>227.87190985999999</v>
      </c>
      <c r="Q179" s="36">
        <f>SUMIFS(СВЦЭМ!$E$33:$E$776,СВЦЭМ!$A$33:$A$776,$A179,СВЦЭМ!$B$33:$B$776,Q$155)+'СЕТ СН'!$F$12</f>
        <v>229.37629917000001</v>
      </c>
      <c r="R179" s="36">
        <f>SUMIFS(СВЦЭМ!$E$33:$E$776,СВЦЭМ!$A$33:$A$776,$A179,СВЦЭМ!$B$33:$B$776,R$155)+'СЕТ СН'!$F$12</f>
        <v>228.3411672</v>
      </c>
      <c r="S179" s="36">
        <f>SUMIFS(СВЦЭМ!$E$33:$E$776,СВЦЭМ!$A$33:$A$776,$A179,СВЦЭМ!$B$33:$B$776,S$155)+'СЕТ СН'!$F$12</f>
        <v>229.33731537</v>
      </c>
      <c r="T179" s="36">
        <f>SUMIFS(СВЦЭМ!$E$33:$E$776,СВЦЭМ!$A$33:$A$776,$A179,СВЦЭМ!$B$33:$B$776,T$155)+'СЕТ СН'!$F$12</f>
        <v>222.24132716</v>
      </c>
      <c r="U179" s="36">
        <f>SUMIFS(СВЦЭМ!$E$33:$E$776,СВЦЭМ!$A$33:$A$776,$A179,СВЦЭМ!$B$33:$B$776,U$155)+'СЕТ СН'!$F$12</f>
        <v>217.41630018000001</v>
      </c>
      <c r="V179" s="36">
        <f>SUMIFS(СВЦЭМ!$E$33:$E$776,СВЦЭМ!$A$33:$A$776,$A179,СВЦЭМ!$B$33:$B$776,V$155)+'СЕТ СН'!$F$12</f>
        <v>212.28494649000001</v>
      </c>
      <c r="W179" s="36">
        <f>SUMIFS(СВЦЭМ!$E$33:$E$776,СВЦЭМ!$A$33:$A$776,$A179,СВЦЭМ!$B$33:$B$776,W$155)+'СЕТ СН'!$F$12</f>
        <v>209.87633149000001</v>
      </c>
      <c r="X179" s="36">
        <f>SUMIFS(СВЦЭМ!$E$33:$E$776,СВЦЭМ!$A$33:$A$776,$A179,СВЦЭМ!$B$33:$B$776,X$155)+'СЕТ СН'!$F$12</f>
        <v>219.62278275</v>
      </c>
      <c r="Y179" s="36">
        <f>SUMIFS(СВЦЭМ!$E$33:$E$776,СВЦЭМ!$A$33:$A$776,$A179,СВЦЭМ!$B$33:$B$776,Y$155)+'СЕТ СН'!$F$12</f>
        <v>214.24670061</v>
      </c>
    </row>
    <row r="180" spans="1:27" ht="15.75" x14ac:dyDescent="0.2">
      <c r="A180" s="35">
        <f t="shared" si="4"/>
        <v>43946</v>
      </c>
      <c r="B180" s="36">
        <f>SUMIFS(СВЦЭМ!$E$33:$E$776,СВЦЭМ!$A$33:$A$776,$A180,СВЦЭМ!$B$33:$B$776,B$155)+'СЕТ СН'!$F$12</f>
        <v>251.84724464000001</v>
      </c>
      <c r="C180" s="36">
        <f>SUMIFS(СВЦЭМ!$E$33:$E$776,СВЦЭМ!$A$33:$A$776,$A180,СВЦЭМ!$B$33:$B$776,C$155)+'СЕТ СН'!$F$12</f>
        <v>259.17537843999997</v>
      </c>
      <c r="D180" s="36">
        <f>SUMIFS(СВЦЭМ!$E$33:$E$776,СВЦЭМ!$A$33:$A$776,$A180,СВЦЭМ!$B$33:$B$776,D$155)+'СЕТ СН'!$F$12</f>
        <v>262.42737943999998</v>
      </c>
      <c r="E180" s="36">
        <f>SUMIFS(СВЦЭМ!$E$33:$E$776,СВЦЭМ!$A$33:$A$776,$A180,СВЦЭМ!$B$33:$B$776,E$155)+'СЕТ СН'!$F$12</f>
        <v>265.59357146000002</v>
      </c>
      <c r="F180" s="36">
        <f>SUMIFS(СВЦЭМ!$E$33:$E$776,СВЦЭМ!$A$33:$A$776,$A180,СВЦЭМ!$B$33:$B$776,F$155)+'СЕТ СН'!$F$12</f>
        <v>265.94192219000001</v>
      </c>
      <c r="G180" s="36">
        <f>SUMIFS(СВЦЭМ!$E$33:$E$776,СВЦЭМ!$A$33:$A$776,$A180,СВЦЭМ!$B$33:$B$776,G$155)+'СЕТ СН'!$F$12</f>
        <v>266.80976678000002</v>
      </c>
      <c r="H180" s="36">
        <f>SUMIFS(СВЦЭМ!$E$33:$E$776,СВЦЭМ!$A$33:$A$776,$A180,СВЦЭМ!$B$33:$B$776,H$155)+'СЕТ СН'!$F$12</f>
        <v>265.55735544999999</v>
      </c>
      <c r="I180" s="36">
        <f>SUMIFS(СВЦЭМ!$E$33:$E$776,СВЦЭМ!$A$33:$A$776,$A180,СВЦЭМ!$B$33:$B$776,I$155)+'СЕТ СН'!$F$12</f>
        <v>262.11330667999999</v>
      </c>
      <c r="J180" s="36">
        <f>SUMIFS(СВЦЭМ!$E$33:$E$776,СВЦЭМ!$A$33:$A$776,$A180,СВЦЭМ!$B$33:$B$776,J$155)+'СЕТ СН'!$F$12</f>
        <v>249.73664449</v>
      </c>
      <c r="K180" s="36">
        <f>SUMIFS(СВЦЭМ!$E$33:$E$776,СВЦЭМ!$A$33:$A$776,$A180,СВЦЭМ!$B$33:$B$776,K$155)+'СЕТ СН'!$F$12</f>
        <v>241.34104446000001</v>
      </c>
      <c r="L180" s="36">
        <f>SUMIFS(СВЦЭМ!$E$33:$E$776,СВЦЭМ!$A$33:$A$776,$A180,СВЦЭМ!$B$33:$B$776,L$155)+'СЕТ СН'!$F$12</f>
        <v>238.64946558</v>
      </c>
      <c r="M180" s="36">
        <f>SUMIFS(СВЦЭМ!$E$33:$E$776,СВЦЭМ!$A$33:$A$776,$A180,СВЦЭМ!$B$33:$B$776,M$155)+'СЕТ СН'!$F$12</f>
        <v>244.02464626</v>
      </c>
      <c r="N180" s="36">
        <f>SUMIFS(СВЦЭМ!$E$33:$E$776,СВЦЭМ!$A$33:$A$776,$A180,СВЦЭМ!$B$33:$B$776,N$155)+'СЕТ СН'!$F$12</f>
        <v>247.58665106000001</v>
      </c>
      <c r="O180" s="36">
        <f>SUMIFS(СВЦЭМ!$E$33:$E$776,СВЦЭМ!$A$33:$A$776,$A180,СВЦЭМ!$B$33:$B$776,O$155)+'СЕТ СН'!$F$12</f>
        <v>248.16576182</v>
      </c>
      <c r="P180" s="36">
        <f>SUMIFS(СВЦЭМ!$E$33:$E$776,СВЦЭМ!$A$33:$A$776,$A180,СВЦЭМ!$B$33:$B$776,P$155)+'СЕТ СН'!$F$12</f>
        <v>252.34173551999999</v>
      </c>
      <c r="Q180" s="36">
        <f>SUMIFS(СВЦЭМ!$E$33:$E$776,СВЦЭМ!$A$33:$A$776,$A180,СВЦЭМ!$B$33:$B$776,Q$155)+'СЕТ СН'!$F$12</f>
        <v>257.08478067999999</v>
      </c>
      <c r="R180" s="36">
        <f>SUMIFS(СВЦЭМ!$E$33:$E$776,СВЦЭМ!$A$33:$A$776,$A180,СВЦЭМ!$B$33:$B$776,R$155)+'СЕТ СН'!$F$12</f>
        <v>256.87640124000001</v>
      </c>
      <c r="S180" s="36">
        <f>SUMIFS(СВЦЭМ!$E$33:$E$776,СВЦЭМ!$A$33:$A$776,$A180,СВЦЭМ!$B$33:$B$776,S$155)+'СЕТ СН'!$F$12</f>
        <v>255.93440699000001</v>
      </c>
      <c r="T180" s="36">
        <f>SUMIFS(СВЦЭМ!$E$33:$E$776,СВЦЭМ!$A$33:$A$776,$A180,СВЦЭМ!$B$33:$B$776,T$155)+'СЕТ СН'!$F$12</f>
        <v>249.28550390000001</v>
      </c>
      <c r="U180" s="36">
        <f>SUMIFS(СВЦЭМ!$E$33:$E$776,СВЦЭМ!$A$33:$A$776,$A180,СВЦЭМ!$B$33:$B$776,U$155)+'СЕТ СН'!$F$12</f>
        <v>244.03523755000001</v>
      </c>
      <c r="V180" s="36">
        <f>SUMIFS(СВЦЭМ!$E$33:$E$776,СВЦЭМ!$A$33:$A$776,$A180,СВЦЭМ!$B$33:$B$776,V$155)+'СЕТ СН'!$F$12</f>
        <v>239.98766062000001</v>
      </c>
      <c r="W180" s="36">
        <f>SUMIFS(СВЦЭМ!$E$33:$E$776,СВЦЭМ!$A$33:$A$776,$A180,СВЦЭМ!$B$33:$B$776,W$155)+'СЕТ СН'!$F$12</f>
        <v>239.81721116</v>
      </c>
      <c r="X180" s="36">
        <f>SUMIFS(СВЦЭМ!$E$33:$E$776,СВЦЭМ!$A$33:$A$776,$A180,СВЦЭМ!$B$33:$B$776,X$155)+'СЕТ СН'!$F$12</f>
        <v>240.75909593</v>
      </c>
      <c r="Y180" s="36">
        <f>SUMIFS(СВЦЭМ!$E$33:$E$776,СВЦЭМ!$A$33:$A$776,$A180,СВЦЭМ!$B$33:$B$776,Y$155)+'СЕТ СН'!$F$12</f>
        <v>251.46069070999999</v>
      </c>
    </row>
    <row r="181" spans="1:27" ht="15.75" x14ac:dyDescent="0.2">
      <c r="A181" s="35">
        <f t="shared" si="4"/>
        <v>43947</v>
      </c>
      <c r="B181" s="36">
        <f>SUMIFS(СВЦЭМ!$E$33:$E$776,СВЦЭМ!$A$33:$A$776,$A181,СВЦЭМ!$B$33:$B$776,B$155)+'СЕТ СН'!$F$12</f>
        <v>272.04399725000002</v>
      </c>
      <c r="C181" s="36">
        <f>SUMIFS(СВЦЭМ!$E$33:$E$776,СВЦЭМ!$A$33:$A$776,$A181,СВЦЭМ!$B$33:$B$776,C$155)+'СЕТ СН'!$F$12</f>
        <v>271.86683769000001</v>
      </c>
      <c r="D181" s="36">
        <f>SUMIFS(СВЦЭМ!$E$33:$E$776,СВЦЭМ!$A$33:$A$776,$A181,СВЦЭМ!$B$33:$B$776,D$155)+'СЕТ СН'!$F$12</f>
        <v>268.29928086000001</v>
      </c>
      <c r="E181" s="36">
        <f>SUMIFS(СВЦЭМ!$E$33:$E$776,СВЦЭМ!$A$33:$A$776,$A181,СВЦЭМ!$B$33:$B$776,E$155)+'СЕТ СН'!$F$12</f>
        <v>267.12886014999998</v>
      </c>
      <c r="F181" s="36">
        <f>SUMIFS(СВЦЭМ!$E$33:$E$776,СВЦЭМ!$A$33:$A$776,$A181,СВЦЭМ!$B$33:$B$776,F$155)+'СЕТ СН'!$F$12</f>
        <v>266.16253102000002</v>
      </c>
      <c r="G181" s="36">
        <f>SUMIFS(СВЦЭМ!$E$33:$E$776,СВЦЭМ!$A$33:$A$776,$A181,СВЦЭМ!$B$33:$B$776,G$155)+'СЕТ СН'!$F$12</f>
        <v>266.91204190000002</v>
      </c>
      <c r="H181" s="36">
        <f>SUMIFS(СВЦЭМ!$E$33:$E$776,СВЦЭМ!$A$33:$A$776,$A181,СВЦЭМ!$B$33:$B$776,H$155)+'СЕТ СН'!$F$12</f>
        <v>268.25271298000001</v>
      </c>
      <c r="I181" s="36">
        <f>SUMIFS(СВЦЭМ!$E$33:$E$776,СВЦЭМ!$A$33:$A$776,$A181,СВЦЭМ!$B$33:$B$776,I$155)+'СЕТ СН'!$F$12</f>
        <v>269.05075152000001</v>
      </c>
      <c r="J181" s="36">
        <f>SUMIFS(СВЦЭМ!$E$33:$E$776,СВЦЭМ!$A$33:$A$776,$A181,СВЦЭМ!$B$33:$B$776,J$155)+'СЕТ СН'!$F$12</f>
        <v>251.36904244999999</v>
      </c>
      <c r="K181" s="36">
        <f>SUMIFS(СВЦЭМ!$E$33:$E$776,СВЦЭМ!$A$33:$A$776,$A181,СВЦЭМ!$B$33:$B$776,K$155)+'СЕТ СН'!$F$12</f>
        <v>242.02515298</v>
      </c>
      <c r="L181" s="36">
        <f>SUMIFS(СВЦЭМ!$E$33:$E$776,СВЦЭМ!$A$33:$A$776,$A181,СВЦЭМ!$B$33:$B$776,L$155)+'СЕТ СН'!$F$12</f>
        <v>238.78660001</v>
      </c>
      <c r="M181" s="36">
        <f>SUMIFS(СВЦЭМ!$E$33:$E$776,СВЦЭМ!$A$33:$A$776,$A181,СВЦЭМ!$B$33:$B$776,M$155)+'СЕТ СН'!$F$12</f>
        <v>239.11754371000001</v>
      </c>
      <c r="N181" s="36">
        <f>SUMIFS(СВЦЭМ!$E$33:$E$776,СВЦЭМ!$A$33:$A$776,$A181,СВЦЭМ!$B$33:$B$776,N$155)+'СЕТ СН'!$F$12</f>
        <v>240.09713120999999</v>
      </c>
      <c r="O181" s="36">
        <f>SUMIFS(СВЦЭМ!$E$33:$E$776,СВЦЭМ!$A$33:$A$776,$A181,СВЦЭМ!$B$33:$B$776,O$155)+'СЕТ СН'!$F$12</f>
        <v>244.61443058</v>
      </c>
      <c r="P181" s="36">
        <f>SUMIFS(СВЦЭМ!$E$33:$E$776,СВЦЭМ!$A$33:$A$776,$A181,СВЦЭМ!$B$33:$B$776,P$155)+'СЕТ СН'!$F$12</f>
        <v>247.73668425</v>
      </c>
      <c r="Q181" s="36">
        <f>SUMIFS(СВЦЭМ!$E$33:$E$776,СВЦЭМ!$A$33:$A$776,$A181,СВЦЭМ!$B$33:$B$776,Q$155)+'СЕТ СН'!$F$12</f>
        <v>249.46385706000001</v>
      </c>
      <c r="R181" s="36">
        <f>SUMIFS(СВЦЭМ!$E$33:$E$776,СВЦЭМ!$A$33:$A$776,$A181,СВЦЭМ!$B$33:$B$776,R$155)+'СЕТ СН'!$F$12</f>
        <v>249.1796659</v>
      </c>
      <c r="S181" s="36">
        <f>SUMIFS(СВЦЭМ!$E$33:$E$776,СВЦЭМ!$A$33:$A$776,$A181,СВЦЭМ!$B$33:$B$776,S$155)+'СЕТ СН'!$F$12</f>
        <v>247.41361243</v>
      </c>
      <c r="T181" s="36">
        <f>SUMIFS(СВЦЭМ!$E$33:$E$776,СВЦЭМ!$A$33:$A$776,$A181,СВЦЭМ!$B$33:$B$776,T$155)+'СЕТ СН'!$F$12</f>
        <v>242.26692378999999</v>
      </c>
      <c r="U181" s="36">
        <f>SUMIFS(СВЦЭМ!$E$33:$E$776,СВЦЭМ!$A$33:$A$776,$A181,СВЦЭМ!$B$33:$B$776,U$155)+'СЕТ СН'!$F$12</f>
        <v>235.9660251</v>
      </c>
      <c r="V181" s="36">
        <f>SUMIFS(СВЦЭМ!$E$33:$E$776,СВЦЭМ!$A$33:$A$776,$A181,СВЦЭМ!$B$33:$B$776,V$155)+'СЕТ СН'!$F$12</f>
        <v>232.43038727999999</v>
      </c>
      <c r="W181" s="36">
        <f>SUMIFS(СВЦЭМ!$E$33:$E$776,СВЦЭМ!$A$33:$A$776,$A181,СВЦЭМ!$B$33:$B$776,W$155)+'СЕТ СН'!$F$12</f>
        <v>233.43043026999999</v>
      </c>
      <c r="X181" s="36">
        <f>SUMIFS(СВЦЭМ!$E$33:$E$776,СВЦЭМ!$A$33:$A$776,$A181,СВЦЭМ!$B$33:$B$776,X$155)+'СЕТ СН'!$F$12</f>
        <v>238.97920956999999</v>
      </c>
      <c r="Y181" s="36">
        <f>SUMIFS(СВЦЭМ!$E$33:$E$776,СВЦЭМ!$A$33:$A$776,$A181,СВЦЭМ!$B$33:$B$776,Y$155)+'СЕТ СН'!$F$12</f>
        <v>249.99291409</v>
      </c>
    </row>
    <row r="182" spans="1:27" ht="15.75" x14ac:dyDescent="0.2">
      <c r="A182" s="35">
        <f t="shared" si="4"/>
        <v>43948</v>
      </c>
      <c r="B182" s="36">
        <f>SUMIFS(СВЦЭМ!$E$33:$E$776,СВЦЭМ!$A$33:$A$776,$A182,СВЦЭМ!$B$33:$B$776,B$155)+'СЕТ СН'!$F$12</f>
        <v>269.61445299000002</v>
      </c>
      <c r="C182" s="36">
        <f>SUMIFS(СВЦЭМ!$E$33:$E$776,СВЦЭМ!$A$33:$A$776,$A182,СВЦЭМ!$B$33:$B$776,C$155)+'СЕТ СН'!$F$12</f>
        <v>268.40636604000002</v>
      </c>
      <c r="D182" s="36">
        <f>SUMIFS(СВЦЭМ!$E$33:$E$776,СВЦЭМ!$A$33:$A$776,$A182,СВЦЭМ!$B$33:$B$776,D$155)+'СЕТ СН'!$F$12</f>
        <v>264.49265654999999</v>
      </c>
      <c r="E182" s="36">
        <f>SUMIFS(СВЦЭМ!$E$33:$E$776,СВЦЭМ!$A$33:$A$776,$A182,СВЦЭМ!$B$33:$B$776,E$155)+'СЕТ СН'!$F$12</f>
        <v>261.41226850999999</v>
      </c>
      <c r="F182" s="36">
        <f>SUMIFS(СВЦЭМ!$E$33:$E$776,СВЦЭМ!$A$33:$A$776,$A182,СВЦЭМ!$B$33:$B$776,F$155)+'СЕТ СН'!$F$12</f>
        <v>261.82959233000003</v>
      </c>
      <c r="G182" s="36">
        <f>SUMIFS(СВЦЭМ!$E$33:$E$776,СВЦЭМ!$A$33:$A$776,$A182,СВЦЭМ!$B$33:$B$776,G$155)+'СЕТ СН'!$F$12</f>
        <v>263.91100940000001</v>
      </c>
      <c r="H182" s="36">
        <f>SUMIFS(СВЦЭМ!$E$33:$E$776,СВЦЭМ!$A$33:$A$776,$A182,СВЦЭМ!$B$33:$B$776,H$155)+'СЕТ СН'!$F$12</f>
        <v>267.25432080000002</v>
      </c>
      <c r="I182" s="36">
        <f>SUMIFS(СВЦЭМ!$E$33:$E$776,СВЦЭМ!$A$33:$A$776,$A182,СВЦЭМ!$B$33:$B$776,I$155)+'СЕТ СН'!$F$12</f>
        <v>264.36245891999999</v>
      </c>
      <c r="J182" s="36">
        <f>SUMIFS(СВЦЭМ!$E$33:$E$776,СВЦЭМ!$A$33:$A$776,$A182,СВЦЭМ!$B$33:$B$776,J$155)+'СЕТ СН'!$F$12</f>
        <v>245.61380695</v>
      </c>
      <c r="K182" s="36">
        <f>SUMIFS(СВЦЭМ!$E$33:$E$776,СВЦЭМ!$A$33:$A$776,$A182,СВЦЭМ!$B$33:$B$776,K$155)+'СЕТ СН'!$F$12</f>
        <v>241.01205515000001</v>
      </c>
      <c r="L182" s="36">
        <f>SUMIFS(СВЦЭМ!$E$33:$E$776,СВЦЭМ!$A$33:$A$776,$A182,СВЦЭМ!$B$33:$B$776,L$155)+'СЕТ СН'!$F$12</f>
        <v>235.9307412</v>
      </c>
      <c r="M182" s="36">
        <f>SUMIFS(СВЦЭМ!$E$33:$E$776,СВЦЭМ!$A$33:$A$776,$A182,СВЦЭМ!$B$33:$B$776,M$155)+'СЕТ СН'!$F$12</f>
        <v>236.79027812000001</v>
      </c>
      <c r="N182" s="36">
        <f>SUMIFS(СВЦЭМ!$E$33:$E$776,СВЦЭМ!$A$33:$A$776,$A182,СВЦЭМ!$B$33:$B$776,N$155)+'СЕТ СН'!$F$12</f>
        <v>240.42882997000001</v>
      </c>
      <c r="O182" s="36">
        <f>SUMIFS(СВЦЭМ!$E$33:$E$776,СВЦЭМ!$A$33:$A$776,$A182,СВЦЭМ!$B$33:$B$776,O$155)+'СЕТ СН'!$F$12</f>
        <v>244.89560227999999</v>
      </c>
      <c r="P182" s="36">
        <f>SUMIFS(СВЦЭМ!$E$33:$E$776,СВЦЭМ!$A$33:$A$776,$A182,СВЦЭМ!$B$33:$B$776,P$155)+'СЕТ СН'!$F$12</f>
        <v>249.87958184999999</v>
      </c>
      <c r="Q182" s="36">
        <f>SUMIFS(СВЦЭМ!$E$33:$E$776,СВЦЭМ!$A$33:$A$776,$A182,СВЦЭМ!$B$33:$B$776,Q$155)+'СЕТ СН'!$F$12</f>
        <v>253.03090648</v>
      </c>
      <c r="R182" s="36">
        <f>SUMIFS(СВЦЭМ!$E$33:$E$776,СВЦЭМ!$A$33:$A$776,$A182,СВЦЭМ!$B$33:$B$776,R$155)+'СЕТ СН'!$F$12</f>
        <v>253.28199824999999</v>
      </c>
      <c r="S182" s="36">
        <f>SUMIFS(СВЦЭМ!$E$33:$E$776,СВЦЭМ!$A$33:$A$776,$A182,СВЦЭМ!$B$33:$B$776,S$155)+'СЕТ СН'!$F$12</f>
        <v>251.10476725999999</v>
      </c>
      <c r="T182" s="36">
        <f>SUMIFS(СВЦЭМ!$E$33:$E$776,СВЦЭМ!$A$33:$A$776,$A182,СВЦЭМ!$B$33:$B$776,T$155)+'СЕТ СН'!$F$12</f>
        <v>244.71482377999999</v>
      </c>
      <c r="U182" s="36">
        <f>SUMIFS(СВЦЭМ!$E$33:$E$776,СВЦЭМ!$A$33:$A$776,$A182,СВЦЭМ!$B$33:$B$776,U$155)+'СЕТ СН'!$F$12</f>
        <v>240.04377546000001</v>
      </c>
      <c r="V182" s="36">
        <f>SUMIFS(СВЦЭМ!$E$33:$E$776,СВЦЭМ!$A$33:$A$776,$A182,СВЦЭМ!$B$33:$B$776,V$155)+'СЕТ СН'!$F$12</f>
        <v>233.34823033000001</v>
      </c>
      <c r="W182" s="36">
        <f>SUMIFS(СВЦЭМ!$E$33:$E$776,СВЦЭМ!$A$33:$A$776,$A182,СВЦЭМ!$B$33:$B$776,W$155)+'СЕТ СН'!$F$12</f>
        <v>234.20139248000001</v>
      </c>
      <c r="X182" s="36">
        <f>SUMIFS(СВЦЭМ!$E$33:$E$776,СВЦЭМ!$A$33:$A$776,$A182,СВЦЭМ!$B$33:$B$776,X$155)+'СЕТ СН'!$F$12</f>
        <v>240.43763835999999</v>
      </c>
      <c r="Y182" s="36">
        <f>SUMIFS(СВЦЭМ!$E$33:$E$776,СВЦЭМ!$A$33:$A$776,$A182,СВЦЭМ!$B$33:$B$776,Y$155)+'СЕТ СН'!$F$12</f>
        <v>249.08177327000001</v>
      </c>
    </row>
    <row r="183" spans="1:27" ht="15.75" x14ac:dyDescent="0.2">
      <c r="A183" s="35">
        <f t="shared" si="4"/>
        <v>43949</v>
      </c>
      <c r="B183" s="36">
        <f>SUMIFS(СВЦЭМ!$E$33:$E$776,СВЦЭМ!$A$33:$A$776,$A183,СВЦЭМ!$B$33:$B$776,B$155)+'СЕТ СН'!$F$12</f>
        <v>253.67733927</v>
      </c>
      <c r="C183" s="36">
        <f>SUMIFS(СВЦЭМ!$E$33:$E$776,СВЦЭМ!$A$33:$A$776,$A183,СВЦЭМ!$B$33:$B$776,C$155)+'СЕТ СН'!$F$12</f>
        <v>260.29907539999999</v>
      </c>
      <c r="D183" s="36">
        <f>SUMIFS(СВЦЭМ!$E$33:$E$776,СВЦЭМ!$A$33:$A$776,$A183,СВЦЭМ!$B$33:$B$776,D$155)+'СЕТ СН'!$F$12</f>
        <v>270.35243231999999</v>
      </c>
      <c r="E183" s="36">
        <f>SUMIFS(СВЦЭМ!$E$33:$E$776,СВЦЭМ!$A$33:$A$776,$A183,СВЦЭМ!$B$33:$B$776,E$155)+'СЕТ СН'!$F$12</f>
        <v>271.56619904000001</v>
      </c>
      <c r="F183" s="36">
        <f>SUMIFS(СВЦЭМ!$E$33:$E$776,СВЦЭМ!$A$33:$A$776,$A183,СВЦЭМ!$B$33:$B$776,F$155)+'СЕТ СН'!$F$12</f>
        <v>270.73366181</v>
      </c>
      <c r="G183" s="36">
        <f>SUMIFS(СВЦЭМ!$E$33:$E$776,СВЦЭМ!$A$33:$A$776,$A183,СВЦЭМ!$B$33:$B$776,G$155)+'СЕТ СН'!$F$12</f>
        <v>270.91183380000001</v>
      </c>
      <c r="H183" s="36">
        <f>SUMIFS(СВЦЭМ!$E$33:$E$776,СВЦЭМ!$A$33:$A$776,$A183,СВЦЭМ!$B$33:$B$776,H$155)+'СЕТ СН'!$F$12</f>
        <v>262.2772837</v>
      </c>
      <c r="I183" s="36">
        <f>SUMIFS(СВЦЭМ!$E$33:$E$776,СВЦЭМ!$A$33:$A$776,$A183,СВЦЭМ!$B$33:$B$776,I$155)+'СЕТ СН'!$F$12</f>
        <v>253.00105801999999</v>
      </c>
      <c r="J183" s="36">
        <f>SUMIFS(СВЦЭМ!$E$33:$E$776,СВЦЭМ!$A$33:$A$776,$A183,СВЦЭМ!$B$33:$B$776,J$155)+'СЕТ СН'!$F$12</f>
        <v>239.92312619</v>
      </c>
      <c r="K183" s="36">
        <f>SUMIFS(СВЦЭМ!$E$33:$E$776,СВЦЭМ!$A$33:$A$776,$A183,СВЦЭМ!$B$33:$B$776,K$155)+'СЕТ СН'!$F$12</f>
        <v>238.32207518999999</v>
      </c>
      <c r="L183" s="36">
        <f>SUMIFS(СВЦЭМ!$E$33:$E$776,СВЦЭМ!$A$33:$A$776,$A183,СВЦЭМ!$B$33:$B$776,L$155)+'СЕТ СН'!$F$12</f>
        <v>236.85689504999999</v>
      </c>
      <c r="M183" s="36">
        <f>SUMIFS(СВЦЭМ!$E$33:$E$776,СВЦЭМ!$A$33:$A$776,$A183,СВЦЭМ!$B$33:$B$776,M$155)+'СЕТ СН'!$F$12</f>
        <v>236.89931271</v>
      </c>
      <c r="N183" s="36">
        <f>SUMIFS(СВЦЭМ!$E$33:$E$776,СВЦЭМ!$A$33:$A$776,$A183,СВЦЭМ!$B$33:$B$776,N$155)+'СЕТ СН'!$F$12</f>
        <v>234.66921715999999</v>
      </c>
      <c r="O183" s="36">
        <f>SUMIFS(СВЦЭМ!$E$33:$E$776,СВЦЭМ!$A$33:$A$776,$A183,СВЦЭМ!$B$33:$B$776,O$155)+'СЕТ СН'!$F$12</f>
        <v>237.19656542000001</v>
      </c>
      <c r="P183" s="36">
        <f>SUMIFS(СВЦЭМ!$E$33:$E$776,СВЦЭМ!$A$33:$A$776,$A183,СВЦЭМ!$B$33:$B$776,P$155)+'СЕТ СН'!$F$12</f>
        <v>239.926841</v>
      </c>
      <c r="Q183" s="36">
        <f>SUMIFS(СВЦЭМ!$E$33:$E$776,СВЦЭМ!$A$33:$A$776,$A183,СВЦЭМ!$B$33:$B$776,Q$155)+'СЕТ СН'!$F$12</f>
        <v>243.68399901000001</v>
      </c>
      <c r="R183" s="36">
        <f>SUMIFS(СВЦЭМ!$E$33:$E$776,СВЦЭМ!$A$33:$A$776,$A183,СВЦЭМ!$B$33:$B$776,R$155)+'СЕТ СН'!$F$12</f>
        <v>242.83562538999999</v>
      </c>
      <c r="S183" s="36">
        <f>SUMIFS(СВЦЭМ!$E$33:$E$776,СВЦЭМ!$A$33:$A$776,$A183,СВЦЭМ!$B$33:$B$776,S$155)+'СЕТ СН'!$F$12</f>
        <v>241.74158083</v>
      </c>
      <c r="T183" s="36">
        <f>SUMIFS(СВЦЭМ!$E$33:$E$776,СВЦЭМ!$A$33:$A$776,$A183,СВЦЭМ!$B$33:$B$776,T$155)+'СЕТ СН'!$F$12</f>
        <v>238.51246405000001</v>
      </c>
      <c r="U183" s="36">
        <f>SUMIFS(СВЦЭМ!$E$33:$E$776,СВЦЭМ!$A$33:$A$776,$A183,СВЦЭМ!$B$33:$B$776,U$155)+'СЕТ СН'!$F$12</f>
        <v>231.71827759000001</v>
      </c>
      <c r="V183" s="36">
        <f>SUMIFS(СВЦЭМ!$E$33:$E$776,СВЦЭМ!$A$33:$A$776,$A183,СВЦЭМ!$B$33:$B$776,V$155)+'СЕТ СН'!$F$12</f>
        <v>228.70776534999999</v>
      </c>
      <c r="W183" s="36">
        <f>SUMIFS(СВЦЭМ!$E$33:$E$776,СВЦЭМ!$A$33:$A$776,$A183,СВЦЭМ!$B$33:$B$776,W$155)+'СЕТ СН'!$F$12</f>
        <v>227.61044672</v>
      </c>
      <c r="X183" s="36">
        <f>SUMIFS(СВЦЭМ!$E$33:$E$776,СВЦЭМ!$A$33:$A$776,$A183,СВЦЭМ!$B$33:$B$776,X$155)+'СЕТ СН'!$F$12</f>
        <v>228.38051354000001</v>
      </c>
      <c r="Y183" s="36">
        <f>SUMIFS(СВЦЭМ!$E$33:$E$776,СВЦЭМ!$A$33:$A$776,$A183,СВЦЭМ!$B$33:$B$776,Y$155)+'СЕТ СН'!$F$12</f>
        <v>237.44825309000001</v>
      </c>
    </row>
    <row r="184" spans="1:27" ht="15.75" x14ac:dyDescent="0.2">
      <c r="A184" s="35">
        <f t="shared" si="4"/>
        <v>43950</v>
      </c>
      <c r="B184" s="36">
        <f>SUMIFS(СВЦЭМ!$E$33:$E$776,СВЦЭМ!$A$33:$A$776,$A184,СВЦЭМ!$B$33:$B$776,B$155)+'СЕТ СН'!$F$12</f>
        <v>255.99153874999999</v>
      </c>
      <c r="C184" s="36">
        <f>SUMIFS(СВЦЭМ!$E$33:$E$776,СВЦЭМ!$A$33:$A$776,$A184,СВЦЭМ!$B$33:$B$776,C$155)+'СЕТ СН'!$F$12</f>
        <v>266.24765094999998</v>
      </c>
      <c r="D184" s="36">
        <f>SUMIFS(СВЦЭМ!$E$33:$E$776,СВЦЭМ!$A$33:$A$776,$A184,СВЦЭМ!$B$33:$B$776,D$155)+'СЕТ СН'!$F$12</f>
        <v>267.85209656000001</v>
      </c>
      <c r="E184" s="36">
        <f>SUMIFS(СВЦЭМ!$E$33:$E$776,СВЦЭМ!$A$33:$A$776,$A184,СВЦЭМ!$B$33:$B$776,E$155)+'СЕТ СН'!$F$12</f>
        <v>269.25457425000002</v>
      </c>
      <c r="F184" s="36">
        <f>SUMIFS(СВЦЭМ!$E$33:$E$776,СВЦЭМ!$A$33:$A$776,$A184,СВЦЭМ!$B$33:$B$776,F$155)+'СЕТ СН'!$F$12</f>
        <v>269.45995668</v>
      </c>
      <c r="G184" s="36">
        <f>SUMIFS(СВЦЭМ!$E$33:$E$776,СВЦЭМ!$A$33:$A$776,$A184,СВЦЭМ!$B$33:$B$776,G$155)+'СЕТ СН'!$F$12</f>
        <v>269.28073456999999</v>
      </c>
      <c r="H184" s="36">
        <f>SUMIFS(СВЦЭМ!$E$33:$E$776,СВЦЭМ!$A$33:$A$776,$A184,СВЦЭМ!$B$33:$B$776,H$155)+'СЕТ СН'!$F$12</f>
        <v>265.98936671000001</v>
      </c>
      <c r="I184" s="36">
        <f>SUMIFS(СВЦЭМ!$E$33:$E$776,СВЦЭМ!$A$33:$A$776,$A184,СВЦЭМ!$B$33:$B$776,I$155)+'СЕТ СН'!$F$12</f>
        <v>256.13256453999998</v>
      </c>
      <c r="J184" s="36">
        <f>SUMIFS(СВЦЭМ!$E$33:$E$776,СВЦЭМ!$A$33:$A$776,$A184,СВЦЭМ!$B$33:$B$776,J$155)+'СЕТ СН'!$F$12</f>
        <v>252.43148959999999</v>
      </c>
      <c r="K184" s="36">
        <f>SUMIFS(СВЦЭМ!$E$33:$E$776,СВЦЭМ!$A$33:$A$776,$A184,СВЦЭМ!$B$33:$B$776,K$155)+'СЕТ СН'!$F$12</f>
        <v>248.51232388</v>
      </c>
      <c r="L184" s="36">
        <f>SUMIFS(СВЦЭМ!$E$33:$E$776,СВЦЭМ!$A$33:$A$776,$A184,СВЦЭМ!$B$33:$B$776,L$155)+'СЕТ СН'!$F$12</f>
        <v>246.82732931999999</v>
      </c>
      <c r="M184" s="36">
        <f>SUMIFS(СВЦЭМ!$E$33:$E$776,СВЦЭМ!$A$33:$A$776,$A184,СВЦЭМ!$B$33:$B$776,M$155)+'СЕТ СН'!$F$12</f>
        <v>247.4661016</v>
      </c>
      <c r="N184" s="36">
        <f>SUMIFS(СВЦЭМ!$E$33:$E$776,СВЦЭМ!$A$33:$A$776,$A184,СВЦЭМ!$B$33:$B$776,N$155)+'СЕТ СН'!$F$12</f>
        <v>245.98131688999999</v>
      </c>
      <c r="O184" s="36">
        <f>SUMIFS(СВЦЭМ!$E$33:$E$776,СВЦЭМ!$A$33:$A$776,$A184,СВЦЭМ!$B$33:$B$776,O$155)+'СЕТ СН'!$F$12</f>
        <v>249.33955352000001</v>
      </c>
      <c r="P184" s="36">
        <f>SUMIFS(СВЦЭМ!$E$33:$E$776,СВЦЭМ!$A$33:$A$776,$A184,СВЦЭМ!$B$33:$B$776,P$155)+'СЕТ СН'!$F$12</f>
        <v>252.27185962999999</v>
      </c>
      <c r="Q184" s="36">
        <f>SUMIFS(СВЦЭМ!$E$33:$E$776,СВЦЭМ!$A$33:$A$776,$A184,СВЦЭМ!$B$33:$B$776,Q$155)+'СЕТ СН'!$F$12</f>
        <v>252.21458286000001</v>
      </c>
      <c r="R184" s="36">
        <f>SUMIFS(СВЦЭМ!$E$33:$E$776,СВЦЭМ!$A$33:$A$776,$A184,СВЦЭМ!$B$33:$B$776,R$155)+'СЕТ СН'!$F$12</f>
        <v>250.64479713</v>
      </c>
      <c r="S184" s="36">
        <f>SUMIFS(СВЦЭМ!$E$33:$E$776,СВЦЭМ!$A$33:$A$776,$A184,СВЦЭМ!$B$33:$B$776,S$155)+'СЕТ СН'!$F$12</f>
        <v>250.64909216999999</v>
      </c>
      <c r="T184" s="36">
        <f>SUMIFS(СВЦЭМ!$E$33:$E$776,СВЦЭМ!$A$33:$A$776,$A184,СВЦЭМ!$B$33:$B$776,T$155)+'СЕТ СН'!$F$12</f>
        <v>247.63465352</v>
      </c>
      <c r="U184" s="36">
        <f>SUMIFS(СВЦЭМ!$E$33:$E$776,СВЦЭМ!$A$33:$A$776,$A184,СВЦЭМ!$B$33:$B$776,U$155)+'СЕТ СН'!$F$12</f>
        <v>237.42415273</v>
      </c>
      <c r="V184" s="36">
        <f>SUMIFS(СВЦЭМ!$E$33:$E$776,СВЦЭМ!$A$33:$A$776,$A184,СВЦЭМ!$B$33:$B$776,V$155)+'СЕТ СН'!$F$12</f>
        <v>237.65363676000001</v>
      </c>
      <c r="W184" s="36">
        <f>SUMIFS(СВЦЭМ!$E$33:$E$776,СВЦЭМ!$A$33:$A$776,$A184,СВЦЭМ!$B$33:$B$776,W$155)+'СЕТ СН'!$F$12</f>
        <v>244.63157389</v>
      </c>
      <c r="X184" s="36">
        <f>SUMIFS(СВЦЭМ!$E$33:$E$776,СВЦЭМ!$A$33:$A$776,$A184,СВЦЭМ!$B$33:$B$776,X$155)+'СЕТ СН'!$F$12</f>
        <v>250.11790740999999</v>
      </c>
      <c r="Y184" s="36">
        <f>SUMIFS(СВЦЭМ!$E$33:$E$776,СВЦЭМ!$A$33:$A$776,$A184,СВЦЭМ!$B$33:$B$776,Y$155)+'СЕТ СН'!$F$12</f>
        <v>248.91743848999999</v>
      </c>
    </row>
    <row r="185" spans="1:27" ht="15.75" x14ac:dyDescent="0.2">
      <c r="A185" s="35">
        <f t="shared" si="4"/>
        <v>43951</v>
      </c>
      <c r="B185" s="36">
        <f>SUMIFS(СВЦЭМ!$E$33:$E$776,СВЦЭМ!$A$33:$A$776,$A185,СВЦЭМ!$B$33:$B$776,B$155)+'СЕТ СН'!$F$12</f>
        <v>268.45447168999999</v>
      </c>
      <c r="C185" s="36">
        <f>SUMIFS(СВЦЭМ!$E$33:$E$776,СВЦЭМ!$A$33:$A$776,$A185,СВЦЭМ!$B$33:$B$776,C$155)+'СЕТ СН'!$F$12</f>
        <v>262.80678494</v>
      </c>
      <c r="D185" s="36">
        <f>SUMIFS(СВЦЭМ!$E$33:$E$776,СВЦЭМ!$A$33:$A$776,$A185,СВЦЭМ!$B$33:$B$776,D$155)+'СЕТ СН'!$F$12</f>
        <v>265.37415468</v>
      </c>
      <c r="E185" s="36">
        <f>SUMIFS(СВЦЭМ!$E$33:$E$776,СВЦЭМ!$A$33:$A$776,$A185,СВЦЭМ!$B$33:$B$776,E$155)+'СЕТ СН'!$F$12</f>
        <v>263.78488076000002</v>
      </c>
      <c r="F185" s="36">
        <f>SUMIFS(СВЦЭМ!$E$33:$E$776,СВЦЭМ!$A$33:$A$776,$A185,СВЦЭМ!$B$33:$B$776,F$155)+'СЕТ СН'!$F$12</f>
        <v>272.39146068999997</v>
      </c>
      <c r="G185" s="36">
        <f>SUMIFS(СВЦЭМ!$E$33:$E$776,СВЦЭМ!$A$33:$A$776,$A185,СВЦЭМ!$B$33:$B$776,G$155)+'СЕТ СН'!$F$12</f>
        <v>274.34895842999998</v>
      </c>
      <c r="H185" s="36">
        <f>SUMIFS(СВЦЭМ!$E$33:$E$776,СВЦЭМ!$A$33:$A$776,$A185,СВЦЭМ!$B$33:$B$776,H$155)+'СЕТ СН'!$F$12</f>
        <v>270.55786186</v>
      </c>
      <c r="I185" s="36">
        <f>SUMIFS(СВЦЭМ!$E$33:$E$776,СВЦЭМ!$A$33:$A$776,$A185,СВЦЭМ!$B$33:$B$776,I$155)+'СЕТ СН'!$F$12</f>
        <v>261.18888666999999</v>
      </c>
      <c r="J185" s="36">
        <f>SUMIFS(СВЦЭМ!$E$33:$E$776,СВЦЭМ!$A$33:$A$776,$A185,СВЦЭМ!$B$33:$B$776,J$155)+'СЕТ СН'!$F$12</f>
        <v>240.28345293999999</v>
      </c>
      <c r="K185" s="36">
        <f>SUMIFS(СВЦЭМ!$E$33:$E$776,СВЦЭМ!$A$33:$A$776,$A185,СВЦЭМ!$B$33:$B$776,K$155)+'СЕТ СН'!$F$12</f>
        <v>237.38992555999999</v>
      </c>
      <c r="L185" s="36">
        <f>SUMIFS(СВЦЭМ!$E$33:$E$776,СВЦЭМ!$A$33:$A$776,$A185,СВЦЭМ!$B$33:$B$776,L$155)+'СЕТ СН'!$F$12</f>
        <v>234.06386051000001</v>
      </c>
      <c r="M185" s="36">
        <f>SUMIFS(СВЦЭМ!$E$33:$E$776,СВЦЭМ!$A$33:$A$776,$A185,СВЦЭМ!$B$33:$B$776,M$155)+'СЕТ СН'!$F$12</f>
        <v>233.88925193</v>
      </c>
      <c r="N185" s="36">
        <f>SUMIFS(СВЦЭМ!$E$33:$E$776,СВЦЭМ!$A$33:$A$776,$A185,СВЦЭМ!$B$33:$B$776,N$155)+'СЕТ СН'!$F$12</f>
        <v>235.95260881999999</v>
      </c>
      <c r="O185" s="36">
        <f>SUMIFS(СВЦЭМ!$E$33:$E$776,СВЦЭМ!$A$33:$A$776,$A185,СВЦЭМ!$B$33:$B$776,O$155)+'СЕТ СН'!$F$12</f>
        <v>239.44122424</v>
      </c>
      <c r="P185" s="36">
        <f>SUMIFS(СВЦЭМ!$E$33:$E$776,СВЦЭМ!$A$33:$A$776,$A185,СВЦЭМ!$B$33:$B$776,P$155)+'СЕТ СН'!$F$12</f>
        <v>241.19902002000001</v>
      </c>
      <c r="Q185" s="36">
        <f>SUMIFS(СВЦЭМ!$E$33:$E$776,СВЦЭМ!$A$33:$A$776,$A185,СВЦЭМ!$B$33:$B$776,Q$155)+'СЕТ СН'!$F$12</f>
        <v>242.70173682999999</v>
      </c>
      <c r="R185" s="36">
        <f>SUMIFS(СВЦЭМ!$E$33:$E$776,СВЦЭМ!$A$33:$A$776,$A185,СВЦЭМ!$B$33:$B$776,R$155)+'СЕТ СН'!$F$12</f>
        <v>243.40319269</v>
      </c>
      <c r="S185" s="36">
        <f>SUMIFS(СВЦЭМ!$E$33:$E$776,СВЦЭМ!$A$33:$A$776,$A185,СВЦЭМ!$B$33:$B$776,S$155)+'СЕТ СН'!$F$12</f>
        <v>243.12043141000001</v>
      </c>
      <c r="T185" s="36">
        <f>SUMIFS(СВЦЭМ!$E$33:$E$776,СВЦЭМ!$A$33:$A$776,$A185,СВЦЭМ!$B$33:$B$776,T$155)+'СЕТ СН'!$F$12</f>
        <v>239.64035128</v>
      </c>
      <c r="U185" s="36">
        <f>SUMIFS(СВЦЭМ!$E$33:$E$776,СВЦЭМ!$A$33:$A$776,$A185,СВЦЭМ!$B$33:$B$776,U$155)+'СЕТ СН'!$F$12</f>
        <v>234.07771008</v>
      </c>
      <c r="V185" s="36">
        <f>SUMIFS(СВЦЭМ!$E$33:$E$776,СВЦЭМ!$A$33:$A$776,$A185,СВЦЭМ!$B$33:$B$776,V$155)+'СЕТ СН'!$F$12</f>
        <v>227.92370215</v>
      </c>
      <c r="W185" s="36">
        <f>SUMIFS(СВЦЭМ!$E$33:$E$776,СВЦЭМ!$A$33:$A$776,$A185,СВЦЭМ!$B$33:$B$776,W$155)+'СЕТ СН'!$F$12</f>
        <v>228.69940732000001</v>
      </c>
      <c r="X185" s="36">
        <f>SUMIFS(СВЦЭМ!$E$33:$E$776,СВЦЭМ!$A$33:$A$776,$A185,СВЦЭМ!$B$33:$B$776,X$155)+'СЕТ СН'!$F$12</f>
        <v>236.64712967</v>
      </c>
      <c r="Y185" s="36">
        <f>SUMIFS(СВЦЭМ!$E$33:$E$776,СВЦЭМ!$A$33:$A$776,$A185,СВЦЭМ!$B$33:$B$776,Y$155)+'СЕТ СН'!$F$12</f>
        <v>243.01838377000001</v>
      </c>
    </row>
    <row r="186" spans="1:27" ht="15.75" hidden="1" x14ac:dyDescent="0.2">
      <c r="A186" s="35">
        <f t="shared" si="4"/>
        <v>43952</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01.04.2020</v>
      </c>
      <c r="B191" s="36">
        <f>SUMIFS(СВЦЭМ!$F$33:$F$776,СВЦЭМ!$A$33:$A$776,$A191,СВЦЭМ!$B$33:$B$776,B$190)+'СЕТ СН'!$F$12</f>
        <v>204.04939988999999</v>
      </c>
      <c r="C191" s="36">
        <f>SUMIFS(СВЦЭМ!$F$33:$F$776,СВЦЭМ!$A$33:$A$776,$A191,СВЦЭМ!$B$33:$B$776,C$190)+'СЕТ СН'!$F$12</f>
        <v>207.22574372</v>
      </c>
      <c r="D191" s="36">
        <f>SUMIFS(СВЦЭМ!$F$33:$F$776,СВЦЭМ!$A$33:$A$776,$A191,СВЦЭМ!$B$33:$B$776,D$190)+'СЕТ СН'!$F$12</f>
        <v>208.27746349</v>
      </c>
      <c r="E191" s="36">
        <f>SUMIFS(СВЦЭМ!$F$33:$F$776,СВЦЭМ!$A$33:$A$776,$A191,СВЦЭМ!$B$33:$B$776,E$190)+'СЕТ СН'!$F$12</f>
        <v>209.78588464000001</v>
      </c>
      <c r="F191" s="36">
        <f>SUMIFS(СВЦЭМ!$F$33:$F$776,СВЦЭМ!$A$33:$A$776,$A191,СВЦЭМ!$B$33:$B$776,F$190)+'СЕТ СН'!$F$12</f>
        <v>220.18100307</v>
      </c>
      <c r="G191" s="36">
        <f>SUMIFS(СВЦЭМ!$F$33:$F$776,СВЦЭМ!$A$33:$A$776,$A191,СВЦЭМ!$B$33:$B$776,G$190)+'СЕТ СН'!$F$12</f>
        <v>231.06020193000001</v>
      </c>
      <c r="H191" s="36">
        <f>SUMIFS(СВЦЭМ!$F$33:$F$776,СВЦЭМ!$A$33:$A$776,$A191,СВЦЭМ!$B$33:$B$776,H$190)+'СЕТ СН'!$F$12</f>
        <v>242.53622435</v>
      </c>
      <c r="I191" s="36">
        <f>SUMIFS(СВЦЭМ!$F$33:$F$776,СВЦЭМ!$A$33:$A$776,$A191,СВЦЭМ!$B$33:$B$776,I$190)+'СЕТ СН'!$F$12</f>
        <v>243.29765097000001</v>
      </c>
      <c r="J191" s="36">
        <f>SUMIFS(СВЦЭМ!$F$33:$F$776,СВЦЭМ!$A$33:$A$776,$A191,СВЦЭМ!$B$33:$B$776,J$190)+'СЕТ СН'!$F$12</f>
        <v>233.07125532000001</v>
      </c>
      <c r="K191" s="36">
        <f>SUMIFS(СВЦЭМ!$F$33:$F$776,СВЦЭМ!$A$33:$A$776,$A191,СВЦЭМ!$B$33:$B$776,K$190)+'СЕТ СН'!$F$12</f>
        <v>233.02205495000001</v>
      </c>
      <c r="L191" s="36">
        <f>SUMIFS(СВЦЭМ!$F$33:$F$776,СВЦЭМ!$A$33:$A$776,$A191,СВЦЭМ!$B$33:$B$776,L$190)+'СЕТ СН'!$F$12</f>
        <v>232.99943583000001</v>
      </c>
      <c r="M191" s="36">
        <f>SUMIFS(СВЦЭМ!$F$33:$F$776,СВЦЭМ!$A$33:$A$776,$A191,СВЦЭМ!$B$33:$B$776,M$190)+'СЕТ СН'!$F$12</f>
        <v>235.76571473000001</v>
      </c>
      <c r="N191" s="36">
        <f>SUMIFS(СВЦЭМ!$F$33:$F$776,СВЦЭМ!$A$33:$A$776,$A191,СВЦЭМ!$B$33:$B$776,N$190)+'СЕТ СН'!$F$12</f>
        <v>240.43479452</v>
      </c>
      <c r="O191" s="36">
        <f>SUMIFS(СВЦЭМ!$F$33:$F$776,СВЦЭМ!$A$33:$A$776,$A191,СВЦЭМ!$B$33:$B$776,O$190)+'СЕТ СН'!$F$12</f>
        <v>245.25285753</v>
      </c>
      <c r="P191" s="36">
        <f>SUMIFS(СВЦЭМ!$F$33:$F$776,СВЦЭМ!$A$33:$A$776,$A191,СВЦЭМ!$B$33:$B$776,P$190)+'СЕТ СН'!$F$12</f>
        <v>239.85819706999999</v>
      </c>
      <c r="Q191" s="36">
        <f>SUMIFS(СВЦЭМ!$F$33:$F$776,СВЦЭМ!$A$33:$A$776,$A191,СВЦЭМ!$B$33:$B$776,Q$190)+'СЕТ СН'!$F$12</f>
        <v>241.53565709</v>
      </c>
      <c r="R191" s="36">
        <f>SUMIFS(СВЦЭМ!$F$33:$F$776,СВЦЭМ!$A$33:$A$776,$A191,СВЦЭМ!$B$33:$B$776,R$190)+'СЕТ СН'!$F$12</f>
        <v>241.79994601000001</v>
      </c>
      <c r="S191" s="36">
        <f>SUMIFS(СВЦЭМ!$F$33:$F$776,СВЦЭМ!$A$33:$A$776,$A191,СВЦЭМ!$B$33:$B$776,S$190)+'СЕТ СН'!$F$12</f>
        <v>240.85738667000001</v>
      </c>
      <c r="T191" s="36">
        <f>SUMIFS(СВЦЭМ!$F$33:$F$776,СВЦЭМ!$A$33:$A$776,$A191,СВЦЭМ!$B$33:$B$776,T$190)+'СЕТ СН'!$F$12</f>
        <v>235.50701710999999</v>
      </c>
      <c r="U191" s="36">
        <f>SUMIFS(СВЦЭМ!$F$33:$F$776,СВЦЭМ!$A$33:$A$776,$A191,СВЦЭМ!$B$33:$B$776,U$190)+'СЕТ СН'!$F$12</f>
        <v>232.92473917000001</v>
      </c>
      <c r="V191" s="36">
        <f>SUMIFS(СВЦЭМ!$F$33:$F$776,СВЦЭМ!$A$33:$A$776,$A191,СВЦЭМ!$B$33:$B$776,V$190)+'СЕТ СН'!$F$12</f>
        <v>228.91072625999999</v>
      </c>
      <c r="W191" s="36">
        <f>SUMIFS(СВЦЭМ!$F$33:$F$776,СВЦЭМ!$A$33:$A$776,$A191,СВЦЭМ!$B$33:$B$776,W$190)+'СЕТ СН'!$F$12</f>
        <v>227.45766623</v>
      </c>
      <c r="X191" s="36">
        <f>SUMIFS(СВЦЭМ!$F$33:$F$776,СВЦЭМ!$A$33:$A$776,$A191,СВЦЭМ!$B$33:$B$776,X$190)+'СЕТ СН'!$F$12</f>
        <v>225.96384309000001</v>
      </c>
      <c r="Y191" s="36">
        <f>SUMIFS(СВЦЭМ!$F$33:$F$776,СВЦЭМ!$A$33:$A$776,$A191,СВЦЭМ!$B$33:$B$776,Y$190)+'СЕТ СН'!$F$12</f>
        <v>233.71664386</v>
      </c>
      <c r="AA191" s="45"/>
    </row>
    <row r="192" spans="1:27" ht="15.75" x14ac:dyDescent="0.2">
      <c r="A192" s="35">
        <f>A191+1</f>
        <v>43923</v>
      </c>
      <c r="B192" s="36">
        <f>SUMIFS(СВЦЭМ!$F$33:$F$776,СВЦЭМ!$A$33:$A$776,$A192,СВЦЭМ!$B$33:$B$776,B$190)+'СЕТ СН'!$F$12</f>
        <v>230.36203638000001</v>
      </c>
      <c r="C192" s="36">
        <f>SUMIFS(СВЦЭМ!$F$33:$F$776,СВЦЭМ!$A$33:$A$776,$A192,СВЦЭМ!$B$33:$B$776,C$190)+'СЕТ СН'!$F$12</f>
        <v>224.20253344</v>
      </c>
      <c r="D192" s="36">
        <f>SUMIFS(СВЦЭМ!$F$33:$F$776,СВЦЭМ!$A$33:$A$776,$A192,СВЦЭМ!$B$33:$B$776,D$190)+'СЕТ СН'!$F$12</f>
        <v>221.00628438999999</v>
      </c>
      <c r="E192" s="36">
        <f>SUMIFS(СВЦЭМ!$F$33:$F$776,СВЦЭМ!$A$33:$A$776,$A192,СВЦЭМ!$B$33:$B$776,E$190)+'СЕТ СН'!$F$12</f>
        <v>218.90484745000001</v>
      </c>
      <c r="F192" s="36">
        <f>SUMIFS(СВЦЭМ!$F$33:$F$776,СВЦЭМ!$A$33:$A$776,$A192,СВЦЭМ!$B$33:$B$776,F$190)+'СЕТ СН'!$F$12</f>
        <v>218.14138727</v>
      </c>
      <c r="G192" s="36">
        <f>SUMIFS(СВЦЭМ!$F$33:$F$776,СВЦЭМ!$A$33:$A$776,$A192,СВЦЭМ!$B$33:$B$776,G$190)+'СЕТ СН'!$F$12</f>
        <v>238.76087648999999</v>
      </c>
      <c r="H192" s="36">
        <f>SUMIFS(СВЦЭМ!$F$33:$F$776,СВЦЭМ!$A$33:$A$776,$A192,СВЦЭМ!$B$33:$B$776,H$190)+'СЕТ СН'!$F$12</f>
        <v>248.08813728999999</v>
      </c>
      <c r="I192" s="36">
        <f>SUMIFS(СВЦЭМ!$F$33:$F$776,СВЦЭМ!$A$33:$A$776,$A192,СВЦЭМ!$B$33:$B$776,I$190)+'СЕТ СН'!$F$12</f>
        <v>247.57471491999999</v>
      </c>
      <c r="J192" s="36">
        <f>SUMIFS(СВЦЭМ!$F$33:$F$776,СВЦЭМ!$A$33:$A$776,$A192,СВЦЭМ!$B$33:$B$776,J$190)+'СЕТ СН'!$F$12</f>
        <v>238.92049241999999</v>
      </c>
      <c r="K192" s="36">
        <f>SUMIFS(СВЦЭМ!$F$33:$F$776,СВЦЭМ!$A$33:$A$776,$A192,СВЦЭМ!$B$33:$B$776,K$190)+'СЕТ СН'!$F$12</f>
        <v>232.48744515999999</v>
      </c>
      <c r="L192" s="36">
        <f>SUMIFS(СВЦЭМ!$F$33:$F$776,СВЦЭМ!$A$33:$A$776,$A192,СВЦЭМ!$B$33:$B$776,L$190)+'СЕТ СН'!$F$12</f>
        <v>231.21620143000001</v>
      </c>
      <c r="M192" s="36">
        <f>SUMIFS(СВЦЭМ!$F$33:$F$776,СВЦЭМ!$A$33:$A$776,$A192,СВЦЭМ!$B$33:$B$776,M$190)+'СЕТ СН'!$F$12</f>
        <v>235.71972665000001</v>
      </c>
      <c r="N192" s="36">
        <f>SUMIFS(СВЦЭМ!$F$33:$F$776,СВЦЭМ!$A$33:$A$776,$A192,СВЦЭМ!$B$33:$B$776,N$190)+'СЕТ СН'!$F$12</f>
        <v>240.31807857999999</v>
      </c>
      <c r="O192" s="36">
        <f>SUMIFS(СВЦЭМ!$F$33:$F$776,СВЦЭМ!$A$33:$A$776,$A192,СВЦЭМ!$B$33:$B$776,O$190)+'СЕТ СН'!$F$12</f>
        <v>246.18107139</v>
      </c>
      <c r="P192" s="36">
        <f>SUMIFS(СВЦЭМ!$F$33:$F$776,СВЦЭМ!$A$33:$A$776,$A192,СВЦЭМ!$B$33:$B$776,P$190)+'СЕТ СН'!$F$12</f>
        <v>236.60257446</v>
      </c>
      <c r="Q192" s="36">
        <f>SUMIFS(СВЦЭМ!$F$33:$F$776,СВЦЭМ!$A$33:$A$776,$A192,СВЦЭМ!$B$33:$B$776,Q$190)+'СЕТ СН'!$F$12</f>
        <v>238.07634883</v>
      </c>
      <c r="R192" s="36">
        <f>SUMIFS(СВЦЭМ!$F$33:$F$776,СВЦЭМ!$A$33:$A$776,$A192,СВЦЭМ!$B$33:$B$776,R$190)+'СЕТ СН'!$F$12</f>
        <v>236.88906722999999</v>
      </c>
      <c r="S192" s="36">
        <f>SUMIFS(СВЦЭМ!$F$33:$F$776,СВЦЭМ!$A$33:$A$776,$A192,СВЦЭМ!$B$33:$B$776,S$190)+'СЕТ СН'!$F$12</f>
        <v>236.24457007000001</v>
      </c>
      <c r="T192" s="36">
        <f>SUMIFS(СВЦЭМ!$F$33:$F$776,СВЦЭМ!$A$33:$A$776,$A192,СВЦЭМ!$B$33:$B$776,T$190)+'СЕТ СН'!$F$12</f>
        <v>230.76877465000001</v>
      </c>
      <c r="U192" s="36">
        <f>SUMIFS(СВЦЭМ!$F$33:$F$776,СВЦЭМ!$A$33:$A$776,$A192,СВЦЭМ!$B$33:$B$776,U$190)+'СЕТ СН'!$F$12</f>
        <v>227.01262052999999</v>
      </c>
      <c r="V192" s="36">
        <f>SUMIFS(СВЦЭМ!$F$33:$F$776,СВЦЭМ!$A$33:$A$776,$A192,СВЦЭМ!$B$33:$B$776,V$190)+'СЕТ СН'!$F$12</f>
        <v>223.53661514000001</v>
      </c>
      <c r="W192" s="36">
        <f>SUMIFS(СВЦЭМ!$F$33:$F$776,СВЦЭМ!$A$33:$A$776,$A192,СВЦЭМ!$B$33:$B$776,W$190)+'СЕТ СН'!$F$12</f>
        <v>225.1679326</v>
      </c>
      <c r="X192" s="36">
        <f>SUMIFS(СВЦЭМ!$F$33:$F$776,СВЦЭМ!$A$33:$A$776,$A192,СВЦЭМ!$B$33:$B$776,X$190)+'СЕТ СН'!$F$12</f>
        <v>226.46101618</v>
      </c>
      <c r="Y192" s="36">
        <f>SUMIFS(СВЦЭМ!$F$33:$F$776,СВЦЭМ!$A$33:$A$776,$A192,СВЦЭМ!$B$33:$B$776,Y$190)+'СЕТ СН'!$F$12</f>
        <v>233.54025081</v>
      </c>
    </row>
    <row r="193" spans="1:25" ht="15.75" x14ac:dyDescent="0.2">
      <c r="A193" s="35">
        <f t="shared" ref="A193:A221" si="5">A192+1</f>
        <v>43924</v>
      </c>
      <c r="B193" s="36">
        <f>SUMIFS(СВЦЭМ!$F$33:$F$776,СВЦЭМ!$A$33:$A$776,$A193,СВЦЭМ!$B$33:$B$776,B$190)+'СЕТ СН'!$F$12</f>
        <v>229.21531515000001</v>
      </c>
      <c r="C193" s="36">
        <f>SUMIFS(СВЦЭМ!$F$33:$F$776,СВЦЭМ!$A$33:$A$776,$A193,СВЦЭМ!$B$33:$B$776,C$190)+'СЕТ СН'!$F$12</f>
        <v>239.57794827999999</v>
      </c>
      <c r="D193" s="36">
        <f>SUMIFS(СВЦЭМ!$F$33:$F$776,СВЦЭМ!$A$33:$A$776,$A193,СВЦЭМ!$B$33:$B$776,D$190)+'СЕТ СН'!$F$12</f>
        <v>243.66328257999999</v>
      </c>
      <c r="E193" s="36">
        <f>SUMIFS(СВЦЭМ!$F$33:$F$776,СВЦЭМ!$A$33:$A$776,$A193,СВЦЭМ!$B$33:$B$776,E$190)+'СЕТ СН'!$F$12</f>
        <v>242.30990958000001</v>
      </c>
      <c r="F193" s="36">
        <f>SUMIFS(СВЦЭМ!$F$33:$F$776,СВЦЭМ!$A$33:$A$776,$A193,СВЦЭМ!$B$33:$B$776,F$190)+'СЕТ СН'!$F$12</f>
        <v>241.17664801000001</v>
      </c>
      <c r="G193" s="36">
        <f>SUMIFS(СВЦЭМ!$F$33:$F$776,СВЦЭМ!$A$33:$A$776,$A193,СВЦЭМ!$B$33:$B$776,G$190)+'СЕТ СН'!$F$12</f>
        <v>241.47097277</v>
      </c>
      <c r="H193" s="36">
        <f>SUMIFS(СВЦЭМ!$F$33:$F$776,СВЦЭМ!$A$33:$A$776,$A193,СВЦЭМ!$B$33:$B$776,H$190)+'СЕТ СН'!$F$12</f>
        <v>238.10863836999999</v>
      </c>
      <c r="I193" s="36">
        <f>SUMIFS(СВЦЭМ!$F$33:$F$776,СВЦЭМ!$A$33:$A$776,$A193,СВЦЭМ!$B$33:$B$776,I$190)+'СЕТ СН'!$F$12</f>
        <v>232.84288874000001</v>
      </c>
      <c r="J193" s="36">
        <f>SUMIFS(СВЦЭМ!$F$33:$F$776,СВЦЭМ!$A$33:$A$776,$A193,СВЦЭМ!$B$33:$B$776,J$190)+'СЕТ СН'!$F$12</f>
        <v>218.30428429</v>
      </c>
      <c r="K193" s="36">
        <f>SUMIFS(СВЦЭМ!$F$33:$F$776,СВЦЭМ!$A$33:$A$776,$A193,СВЦЭМ!$B$33:$B$776,K$190)+'СЕТ СН'!$F$12</f>
        <v>219.10181295000001</v>
      </c>
      <c r="L193" s="36">
        <f>SUMIFS(СВЦЭМ!$F$33:$F$776,СВЦЭМ!$A$33:$A$776,$A193,СВЦЭМ!$B$33:$B$776,L$190)+'СЕТ СН'!$F$12</f>
        <v>222.13515925999999</v>
      </c>
      <c r="M193" s="36">
        <f>SUMIFS(СВЦЭМ!$F$33:$F$776,СВЦЭМ!$A$33:$A$776,$A193,СВЦЭМ!$B$33:$B$776,M$190)+'СЕТ СН'!$F$12</f>
        <v>222.63501463</v>
      </c>
      <c r="N193" s="36">
        <f>SUMIFS(СВЦЭМ!$F$33:$F$776,СВЦЭМ!$A$33:$A$776,$A193,СВЦЭМ!$B$33:$B$776,N$190)+'СЕТ СН'!$F$12</f>
        <v>227.15300687000001</v>
      </c>
      <c r="O193" s="36">
        <f>SUMIFS(СВЦЭМ!$F$33:$F$776,СВЦЭМ!$A$33:$A$776,$A193,СВЦЭМ!$B$33:$B$776,O$190)+'СЕТ СН'!$F$12</f>
        <v>230.74231001999999</v>
      </c>
      <c r="P193" s="36">
        <f>SUMIFS(СВЦЭМ!$F$33:$F$776,СВЦЭМ!$A$33:$A$776,$A193,СВЦЭМ!$B$33:$B$776,P$190)+'СЕТ СН'!$F$12</f>
        <v>226.66325395999999</v>
      </c>
      <c r="Q193" s="36">
        <f>SUMIFS(СВЦЭМ!$F$33:$F$776,СВЦЭМ!$A$33:$A$776,$A193,СВЦЭМ!$B$33:$B$776,Q$190)+'СЕТ СН'!$F$12</f>
        <v>229.40386952</v>
      </c>
      <c r="R193" s="36">
        <f>SUMIFS(СВЦЭМ!$F$33:$F$776,СВЦЭМ!$A$33:$A$776,$A193,СВЦЭМ!$B$33:$B$776,R$190)+'СЕТ СН'!$F$12</f>
        <v>228.66101209000001</v>
      </c>
      <c r="S193" s="36">
        <f>SUMIFS(СВЦЭМ!$F$33:$F$776,СВЦЭМ!$A$33:$A$776,$A193,СВЦЭМ!$B$33:$B$776,S$190)+'СЕТ СН'!$F$12</f>
        <v>227.10156180999999</v>
      </c>
      <c r="T193" s="36">
        <f>SUMIFS(СВЦЭМ!$F$33:$F$776,СВЦЭМ!$A$33:$A$776,$A193,СВЦЭМ!$B$33:$B$776,T$190)+'СЕТ СН'!$F$12</f>
        <v>223.16224136</v>
      </c>
      <c r="U193" s="36">
        <f>SUMIFS(СВЦЭМ!$F$33:$F$776,СВЦЭМ!$A$33:$A$776,$A193,СВЦЭМ!$B$33:$B$776,U$190)+'СЕТ СН'!$F$12</f>
        <v>217.43551581</v>
      </c>
      <c r="V193" s="36">
        <f>SUMIFS(СВЦЭМ!$F$33:$F$776,СВЦЭМ!$A$33:$A$776,$A193,СВЦЭМ!$B$33:$B$776,V$190)+'СЕТ СН'!$F$12</f>
        <v>214.83009128</v>
      </c>
      <c r="W193" s="36">
        <f>SUMIFS(СВЦЭМ!$F$33:$F$776,СВЦЭМ!$A$33:$A$776,$A193,СВЦЭМ!$B$33:$B$776,W$190)+'СЕТ СН'!$F$12</f>
        <v>216.49188095</v>
      </c>
      <c r="X193" s="36">
        <f>SUMIFS(СВЦЭМ!$F$33:$F$776,СВЦЭМ!$A$33:$A$776,$A193,СВЦЭМ!$B$33:$B$776,X$190)+'СЕТ СН'!$F$12</f>
        <v>220.24115126000001</v>
      </c>
      <c r="Y193" s="36">
        <f>SUMIFS(СВЦЭМ!$F$33:$F$776,СВЦЭМ!$A$33:$A$776,$A193,СВЦЭМ!$B$33:$B$776,Y$190)+'СЕТ СН'!$F$12</f>
        <v>228.86033302999999</v>
      </c>
    </row>
    <row r="194" spans="1:25" ht="15.75" x14ac:dyDescent="0.2">
      <c r="A194" s="35">
        <f t="shared" si="5"/>
        <v>43925</v>
      </c>
      <c r="B194" s="36">
        <f>SUMIFS(СВЦЭМ!$F$33:$F$776,СВЦЭМ!$A$33:$A$776,$A194,СВЦЭМ!$B$33:$B$776,B$190)+'СЕТ СН'!$F$12</f>
        <v>234.44835424999999</v>
      </c>
      <c r="C194" s="36">
        <f>SUMIFS(СВЦЭМ!$F$33:$F$776,СВЦЭМ!$A$33:$A$776,$A194,СВЦЭМ!$B$33:$B$776,C$190)+'СЕТ СН'!$F$12</f>
        <v>241.55520755000001</v>
      </c>
      <c r="D194" s="36">
        <f>SUMIFS(СВЦЭМ!$F$33:$F$776,СВЦЭМ!$A$33:$A$776,$A194,СВЦЭМ!$B$33:$B$776,D$190)+'СЕТ СН'!$F$12</f>
        <v>245.43203546000001</v>
      </c>
      <c r="E194" s="36">
        <f>SUMIFS(СВЦЭМ!$F$33:$F$776,СВЦЭМ!$A$33:$A$776,$A194,СВЦЭМ!$B$33:$B$776,E$190)+'СЕТ СН'!$F$12</f>
        <v>248.80254124999999</v>
      </c>
      <c r="F194" s="36">
        <f>SUMIFS(СВЦЭМ!$F$33:$F$776,СВЦЭМ!$A$33:$A$776,$A194,СВЦЭМ!$B$33:$B$776,F$190)+'СЕТ СН'!$F$12</f>
        <v>248.62621931000001</v>
      </c>
      <c r="G194" s="36">
        <f>SUMIFS(СВЦЭМ!$F$33:$F$776,СВЦЭМ!$A$33:$A$776,$A194,СВЦЭМ!$B$33:$B$776,G$190)+'СЕТ СН'!$F$12</f>
        <v>248.21254680999999</v>
      </c>
      <c r="H194" s="36">
        <f>SUMIFS(СВЦЭМ!$F$33:$F$776,СВЦЭМ!$A$33:$A$776,$A194,СВЦЭМ!$B$33:$B$776,H$190)+'СЕТ СН'!$F$12</f>
        <v>241.84533901</v>
      </c>
      <c r="I194" s="36">
        <f>SUMIFS(СВЦЭМ!$F$33:$F$776,СВЦЭМ!$A$33:$A$776,$A194,СВЦЭМ!$B$33:$B$776,I$190)+'СЕТ СН'!$F$12</f>
        <v>237.44926487999999</v>
      </c>
      <c r="J194" s="36">
        <f>SUMIFS(СВЦЭМ!$F$33:$F$776,СВЦЭМ!$A$33:$A$776,$A194,СВЦЭМ!$B$33:$B$776,J$190)+'СЕТ СН'!$F$12</f>
        <v>224.08378893</v>
      </c>
      <c r="K194" s="36">
        <f>SUMIFS(СВЦЭМ!$F$33:$F$776,СВЦЭМ!$A$33:$A$776,$A194,СВЦЭМ!$B$33:$B$776,K$190)+'СЕТ СН'!$F$12</f>
        <v>217.60466912999999</v>
      </c>
      <c r="L194" s="36">
        <f>SUMIFS(СВЦЭМ!$F$33:$F$776,СВЦЭМ!$A$33:$A$776,$A194,СВЦЭМ!$B$33:$B$776,L$190)+'СЕТ СН'!$F$12</f>
        <v>216.84260445000001</v>
      </c>
      <c r="M194" s="36">
        <f>SUMIFS(СВЦЭМ!$F$33:$F$776,СВЦЭМ!$A$33:$A$776,$A194,СВЦЭМ!$B$33:$B$776,M$190)+'СЕТ СН'!$F$12</f>
        <v>216.12082975999999</v>
      </c>
      <c r="N194" s="36">
        <f>SUMIFS(СВЦЭМ!$F$33:$F$776,СВЦЭМ!$A$33:$A$776,$A194,СВЦЭМ!$B$33:$B$776,N$190)+'СЕТ СН'!$F$12</f>
        <v>218.83500257</v>
      </c>
      <c r="O194" s="36">
        <f>SUMIFS(СВЦЭМ!$F$33:$F$776,СВЦЭМ!$A$33:$A$776,$A194,СВЦЭМ!$B$33:$B$776,O$190)+'СЕТ СН'!$F$12</f>
        <v>221.19470888000001</v>
      </c>
      <c r="P194" s="36">
        <f>SUMIFS(СВЦЭМ!$F$33:$F$776,СВЦЭМ!$A$33:$A$776,$A194,СВЦЭМ!$B$33:$B$776,P$190)+'СЕТ СН'!$F$12</f>
        <v>220.55470566</v>
      </c>
      <c r="Q194" s="36">
        <f>SUMIFS(СВЦЭМ!$F$33:$F$776,СВЦЭМ!$A$33:$A$776,$A194,СВЦЭМ!$B$33:$B$776,Q$190)+'СЕТ СН'!$F$12</f>
        <v>222.85754800000001</v>
      </c>
      <c r="R194" s="36">
        <f>SUMIFS(СВЦЭМ!$F$33:$F$776,СВЦЭМ!$A$33:$A$776,$A194,СВЦЭМ!$B$33:$B$776,R$190)+'СЕТ СН'!$F$12</f>
        <v>221.21780648000001</v>
      </c>
      <c r="S194" s="36">
        <f>SUMIFS(СВЦЭМ!$F$33:$F$776,СВЦЭМ!$A$33:$A$776,$A194,СВЦЭМ!$B$33:$B$776,S$190)+'СЕТ СН'!$F$12</f>
        <v>219.90649099999999</v>
      </c>
      <c r="T194" s="36">
        <f>SUMIFS(СВЦЭМ!$F$33:$F$776,СВЦЭМ!$A$33:$A$776,$A194,СВЦЭМ!$B$33:$B$776,T$190)+'СЕТ СН'!$F$12</f>
        <v>216.76571229000001</v>
      </c>
      <c r="U194" s="36">
        <f>SUMIFS(СВЦЭМ!$F$33:$F$776,СВЦЭМ!$A$33:$A$776,$A194,СВЦЭМ!$B$33:$B$776,U$190)+'СЕТ СН'!$F$12</f>
        <v>213.58391743000001</v>
      </c>
      <c r="V194" s="36">
        <f>SUMIFS(СВЦЭМ!$F$33:$F$776,СВЦЭМ!$A$33:$A$776,$A194,СВЦЭМ!$B$33:$B$776,V$190)+'СЕТ СН'!$F$12</f>
        <v>214.12749497999999</v>
      </c>
      <c r="W194" s="36">
        <f>SUMIFS(СВЦЭМ!$F$33:$F$776,СВЦЭМ!$A$33:$A$776,$A194,СВЦЭМ!$B$33:$B$776,W$190)+'СЕТ СН'!$F$12</f>
        <v>211.55339375</v>
      </c>
      <c r="X194" s="36">
        <f>SUMIFS(СВЦЭМ!$F$33:$F$776,СВЦЭМ!$A$33:$A$776,$A194,СВЦЭМ!$B$33:$B$776,X$190)+'СЕТ СН'!$F$12</f>
        <v>214.18392657999999</v>
      </c>
      <c r="Y194" s="36">
        <f>SUMIFS(СВЦЭМ!$F$33:$F$776,СВЦЭМ!$A$33:$A$776,$A194,СВЦЭМ!$B$33:$B$776,Y$190)+'СЕТ СН'!$F$12</f>
        <v>224.69379873</v>
      </c>
    </row>
    <row r="195" spans="1:25" ht="15.75" x14ac:dyDescent="0.2">
      <c r="A195" s="35">
        <f t="shared" si="5"/>
        <v>43926</v>
      </c>
      <c r="B195" s="36">
        <f>SUMIFS(СВЦЭМ!$F$33:$F$776,СВЦЭМ!$A$33:$A$776,$A195,СВЦЭМ!$B$33:$B$776,B$190)+'СЕТ СН'!$F$12</f>
        <v>229.00800898</v>
      </c>
      <c r="C195" s="36">
        <f>SUMIFS(СВЦЭМ!$F$33:$F$776,СВЦЭМ!$A$33:$A$776,$A195,СВЦЭМ!$B$33:$B$776,C$190)+'СЕТ СН'!$F$12</f>
        <v>243.51382225</v>
      </c>
      <c r="D195" s="36">
        <f>SUMIFS(СВЦЭМ!$F$33:$F$776,СВЦЭМ!$A$33:$A$776,$A195,СВЦЭМ!$B$33:$B$776,D$190)+'СЕТ СН'!$F$12</f>
        <v>247.30286140000001</v>
      </c>
      <c r="E195" s="36">
        <f>SUMIFS(СВЦЭМ!$F$33:$F$776,СВЦЭМ!$A$33:$A$776,$A195,СВЦЭМ!$B$33:$B$776,E$190)+'СЕТ СН'!$F$12</f>
        <v>248.96778993000001</v>
      </c>
      <c r="F195" s="36">
        <f>SUMIFS(СВЦЭМ!$F$33:$F$776,СВЦЭМ!$A$33:$A$776,$A195,СВЦЭМ!$B$33:$B$776,F$190)+'СЕТ СН'!$F$12</f>
        <v>248.58223570999999</v>
      </c>
      <c r="G195" s="36">
        <f>SUMIFS(СВЦЭМ!$F$33:$F$776,СВЦЭМ!$A$33:$A$776,$A195,СВЦЭМ!$B$33:$B$776,G$190)+'СЕТ СН'!$F$12</f>
        <v>249.34002787</v>
      </c>
      <c r="H195" s="36">
        <f>SUMIFS(СВЦЭМ!$F$33:$F$776,СВЦЭМ!$A$33:$A$776,$A195,СВЦЭМ!$B$33:$B$776,H$190)+'СЕТ СН'!$F$12</f>
        <v>245.43602695000001</v>
      </c>
      <c r="I195" s="36">
        <f>SUMIFS(СВЦЭМ!$F$33:$F$776,СВЦЭМ!$A$33:$A$776,$A195,СВЦЭМ!$B$33:$B$776,I$190)+'СЕТ СН'!$F$12</f>
        <v>241.42946522</v>
      </c>
      <c r="J195" s="36">
        <f>SUMIFS(СВЦЭМ!$F$33:$F$776,СВЦЭМ!$A$33:$A$776,$A195,СВЦЭМ!$B$33:$B$776,J$190)+'СЕТ СН'!$F$12</f>
        <v>227.94232331000001</v>
      </c>
      <c r="K195" s="36">
        <f>SUMIFS(СВЦЭМ!$F$33:$F$776,СВЦЭМ!$A$33:$A$776,$A195,СВЦЭМ!$B$33:$B$776,K$190)+'СЕТ СН'!$F$12</f>
        <v>217.97787658999999</v>
      </c>
      <c r="L195" s="36">
        <f>SUMIFS(СВЦЭМ!$F$33:$F$776,СВЦЭМ!$A$33:$A$776,$A195,СВЦЭМ!$B$33:$B$776,L$190)+'СЕТ СН'!$F$12</f>
        <v>216.01721691</v>
      </c>
      <c r="M195" s="36">
        <f>SUMIFS(СВЦЭМ!$F$33:$F$776,СВЦЭМ!$A$33:$A$776,$A195,СВЦЭМ!$B$33:$B$776,M$190)+'СЕТ СН'!$F$12</f>
        <v>215.53979902</v>
      </c>
      <c r="N195" s="36">
        <f>SUMIFS(СВЦЭМ!$F$33:$F$776,СВЦЭМ!$A$33:$A$776,$A195,СВЦЭМ!$B$33:$B$776,N$190)+'СЕТ СН'!$F$12</f>
        <v>219.03244323000001</v>
      </c>
      <c r="O195" s="36">
        <f>SUMIFS(СВЦЭМ!$F$33:$F$776,СВЦЭМ!$A$33:$A$776,$A195,СВЦЭМ!$B$33:$B$776,O$190)+'СЕТ СН'!$F$12</f>
        <v>221.42607928000001</v>
      </c>
      <c r="P195" s="36">
        <f>SUMIFS(СВЦЭМ!$F$33:$F$776,СВЦЭМ!$A$33:$A$776,$A195,СВЦЭМ!$B$33:$B$776,P$190)+'СЕТ СН'!$F$12</f>
        <v>216.28271776</v>
      </c>
      <c r="Q195" s="36">
        <f>SUMIFS(СВЦЭМ!$F$33:$F$776,СВЦЭМ!$A$33:$A$776,$A195,СВЦЭМ!$B$33:$B$776,Q$190)+'СЕТ СН'!$F$12</f>
        <v>217.59298398000001</v>
      </c>
      <c r="R195" s="36">
        <f>SUMIFS(СВЦЭМ!$F$33:$F$776,СВЦЭМ!$A$33:$A$776,$A195,СВЦЭМ!$B$33:$B$776,R$190)+'СЕТ СН'!$F$12</f>
        <v>217.50363813999999</v>
      </c>
      <c r="S195" s="36">
        <f>SUMIFS(СВЦЭМ!$F$33:$F$776,СВЦЭМ!$A$33:$A$776,$A195,СВЦЭМ!$B$33:$B$776,S$190)+'СЕТ СН'!$F$12</f>
        <v>217.55485623000001</v>
      </c>
      <c r="T195" s="36">
        <f>SUMIFS(СВЦЭМ!$F$33:$F$776,СВЦЭМ!$A$33:$A$776,$A195,СВЦЭМ!$B$33:$B$776,T$190)+'СЕТ СН'!$F$12</f>
        <v>215.46558593</v>
      </c>
      <c r="U195" s="36">
        <f>SUMIFS(СВЦЭМ!$F$33:$F$776,СВЦЭМ!$A$33:$A$776,$A195,СВЦЭМ!$B$33:$B$776,U$190)+'СЕТ СН'!$F$12</f>
        <v>212.27844594000001</v>
      </c>
      <c r="V195" s="36">
        <f>SUMIFS(СВЦЭМ!$F$33:$F$776,СВЦЭМ!$A$33:$A$776,$A195,СВЦЭМ!$B$33:$B$776,V$190)+'СЕТ СН'!$F$12</f>
        <v>208.24768409999999</v>
      </c>
      <c r="W195" s="36">
        <f>SUMIFS(СВЦЭМ!$F$33:$F$776,СВЦЭМ!$A$33:$A$776,$A195,СВЦЭМ!$B$33:$B$776,W$190)+'СЕТ СН'!$F$12</f>
        <v>204.16355683</v>
      </c>
      <c r="X195" s="36">
        <f>SUMIFS(СВЦЭМ!$F$33:$F$776,СВЦЭМ!$A$33:$A$776,$A195,СВЦЭМ!$B$33:$B$776,X$190)+'СЕТ СН'!$F$12</f>
        <v>203.22103213</v>
      </c>
      <c r="Y195" s="36">
        <f>SUMIFS(СВЦЭМ!$F$33:$F$776,СВЦЭМ!$A$33:$A$776,$A195,СВЦЭМ!$B$33:$B$776,Y$190)+'СЕТ СН'!$F$12</f>
        <v>212.25675233000001</v>
      </c>
    </row>
    <row r="196" spans="1:25" ht="15.75" x14ac:dyDescent="0.2">
      <c r="A196" s="35">
        <f t="shared" si="5"/>
        <v>43927</v>
      </c>
      <c r="B196" s="36">
        <f>SUMIFS(СВЦЭМ!$F$33:$F$776,СВЦЭМ!$A$33:$A$776,$A196,СВЦЭМ!$B$33:$B$776,B$190)+'СЕТ СН'!$F$12</f>
        <v>237.7398858</v>
      </c>
      <c r="C196" s="36">
        <f>SUMIFS(СВЦЭМ!$F$33:$F$776,СВЦЭМ!$A$33:$A$776,$A196,СВЦЭМ!$B$33:$B$776,C$190)+'СЕТ СН'!$F$12</f>
        <v>244.5127091</v>
      </c>
      <c r="D196" s="36">
        <f>SUMIFS(СВЦЭМ!$F$33:$F$776,СВЦЭМ!$A$33:$A$776,$A196,СВЦЭМ!$B$33:$B$776,D$190)+'СЕТ СН'!$F$12</f>
        <v>247.59077762000001</v>
      </c>
      <c r="E196" s="36">
        <f>SUMIFS(СВЦЭМ!$F$33:$F$776,СВЦЭМ!$A$33:$A$776,$A196,СВЦЭМ!$B$33:$B$776,E$190)+'СЕТ СН'!$F$12</f>
        <v>249.4883221</v>
      </c>
      <c r="F196" s="36">
        <f>SUMIFS(СВЦЭМ!$F$33:$F$776,СВЦЭМ!$A$33:$A$776,$A196,СВЦЭМ!$B$33:$B$776,F$190)+'СЕТ СН'!$F$12</f>
        <v>248.70372319000001</v>
      </c>
      <c r="G196" s="36">
        <f>SUMIFS(СВЦЭМ!$F$33:$F$776,СВЦЭМ!$A$33:$A$776,$A196,СВЦЭМ!$B$33:$B$776,G$190)+'СЕТ СН'!$F$12</f>
        <v>248.84229633999999</v>
      </c>
      <c r="H196" s="36">
        <f>SUMIFS(СВЦЭМ!$F$33:$F$776,СВЦЭМ!$A$33:$A$776,$A196,СВЦЭМ!$B$33:$B$776,H$190)+'СЕТ СН'!$F$12</f>
        <v>246.34479539</v>
      </c>
      <c r="I196" s="36">
        <f>SUMIFS(СВЦЭМ!$F$33:$F$776,СВЦЭМ!$A$33:$A$776,$A196,СВЦЭМ!$B$33:$B$776,I$190)+'СЕТ СН'!$F$12</f>
        <v>239.51099034999999</v>
      </c>
      <c r="J196" s="36">
        <f>SUMIFS(СВЦЭМ!$F$33:$F$776,СВЦЭМ!$A$33:$A$776,$A196,СВЦЭМ!$B$33:$B$776,J$190)+'СЕТ СН'!$F$12</f>
        <v>227.76643451999999</v>
      </c>
      <c r="K196" s="36">
        <f>SUMIFS(СВЦЭМ!$F$33:$F$776,СВЦЭМ!$A$33:$A$776,$A196,СВЦЭМ!$B$33:$B$776,K$190)+'СЕТ СН'!$F$12</f>
        <v>227.58868353</v>
      </c>
      <c r="L196" s="36">
        <f>SUMIFS(СВЦЭМ!$F$33:$F$776,СВЦЭМ!$A$33:$A$776,$A196,СВЦЭМ!$B$33:$B$776,L$190)+'СЕТ СН'!$F$12</f>
        <v>223.74463421999999</v>
      </c>
      <c r="M196" s="36">
        <f>SUMIFS(СВЦЭМ!$F$33:$F$776,СВЦЭМ!$A$33:$A$776,$A196,СВЦЭМ!$B$33:$B$776,M$190)+'СЕТ СН'!$F$12</f>
        <v>224.56873340999999</v>
      </c>
      <c r="N196" s="36">
        <f>SUMIFS(СВЦЭМ!$F$33:$F$776,СВЦЭМ!$A$33:$A$776,$A196,СВЦЭМ!$B$33:$B$776,N$190)+'СЕТ СН'!$F$12</f>
        <v>224.20861823000001</v>
      </c>
      <c r="O196" s="36">
        <f>SUMIFS(СВЦЭМ!$F$33:$F$776,СВЦЭМ!$A$33:$A$776,$A196,СВЦЭМ!$B$33:$B$776,O$190)+'СЕТ СН'!$F$12</f>
        <v>227.82134343999999</v>
      </c>
      <c r="P196" s="36">
        <f>SUMIFS(СВЦЭМ!$F$33:$F$776,СВЦЭМ!$A$33:$A$776,$A196,СВЦЭМ!$B$33:$B$776,P$190)+'СЕТ СН'!$F$12</f>
        <v>223.84215037999999</v>
      </c>
      <c r="Q196" s="36">
        <f>SUMIFS(СВЦЭМ!$F$33:$F$776,СВЦЭМ!$A$33:$A$776,$A196,СВЦЭМ!$B$33:$B$776,Q$190)+'СЕТ СН'!$F$12</f>
        <v>225.28067508999999</v>
      </c>
      <c r="R196" s="36">
        <f>SUMIFS(СВЦЭМ!$F$33:$F$776,СВЦЭМ!$A$33:$A$776,$A196,СВЦЭМ!$B$33:$B$776,R$190)+'СЕТ СН'!$F$12</f>
        <v>220.77681197000001</v>
      </c>
      <c r="S196" s="36">
        <f>SUMIFS(СВЦЭМ!$F$33:$F$776,СВЦЭМ!$A$33:$A$776,$A196,СВЦЭМ!$B$33:$B$776,S$190)+'СЕТ СН'!$F$12</f>
        <v>224.41882679</v>
      </c>
      <c r="T196" s="36">
        <f>SUMIFS(СВЦЭМ!$F$33:$F$776,СВЦЭМ!$A$33:$A$776,$A196,СВЦЭМ!$B$33:$B$776,T$190)+'СЕТ СН'!$F$12</f>
        <v>220.47170043</v>
      </c>
      <c r="U196" s="36">
        <f>SUMIFS(СВЦЭМ!$F$33:$F$776,СВЦЭМ!$A$33:$A$776,$A196,СВЦЭМ!$B$33:$B$776,U$190)+'СЕТ СН'!$F$12</f>
        <v>215.26508616000001</v>
      </c>
      <c r="V196" s="36">
        <f>SUMIFS(СВЦЭМ!$F$33:$F$776,СВЦЭМ!$A$33:$A$776,$A196,СВЦЭМ!$B$33:$B$776,V$190)+'СЕТ СН'!$F$12</f>
        <v>215.97734675999999</v>
      </c>
      <c r="W196" s="36">
        <f>SUMIFS(СВЦЭМ!$F$33:$F$776,СВЦЭМ!$A$33:$A$776,$A196,СВЦЭМ!$B$33:$B$776,W$190)+'СЕТ СН'!$F$12</f>
        <v>214.01373975000001</v>
      </c>
      <c r="X196" s="36">
        <f>SUMIFS(СВЦЭМ!$F$33:$F$776,СВЦЭМ!$A$33:$A$776,$A196,СВЦЭМ!$B$33:$B$776,X$190)+'СЕТ СН'!$F$12</f>
        <v>217.56783124</v>
      </c>
      <c r="Y196" s="36">
        <f>SUMIFS(СВЦЭМ!$F$33:$F$776,СВЦЭМ!$A$33:$A$776,$A196,СВЦЭМ!$B$33:$B$776,Y$190)+'СЕТ СН'!$F$12</f>
        <v>228.08775965000001</v>
      </c>
    </row>
    <row r="197" spans="1:25" ht="15.75" x14ac:dyDescent="0.2">
      <c r="A197" s="35">
        <f t="shared" si="5"/>
        <v>43928</v>
      </c>
      <c r="B197" s="36">
        <f>SUMIFS(СВЦЭМ!$F$33:$F$776,СВЦЭМ!$A$33:$A$776,$A197,СВЦЭМ!$B$33:$B$776,B$190)+'СЕТ СН'!$F$12</f>
        <v>238.81002340000001</v>
      </c>
      <c r="C197" s="36">
        <f>SUMIFS(СВЦЭМ!$F$33:$F$776,СВЦЭМ!$A$33:$A$776,$A197,СВЦЭМ!$B$33:$B$776,C$190)+'СЕТ СН'!$F$12</f>
        <v>244.78480342</v>
      </c>
      <c r="D197" s="36">
        <f>SUMIFS(СВЦЭМ!$F$33:$F$776,СВЦЭМ!$A$33:$A$776,$A197,СВЦЭМ!$B$33:$B$776,D$190)+'СЕТ СН'!$F$12</f>
        <v>250.13982770999999</v>
      </c>
      <c r="E197" s="36">
        <f>SUMIFS(СВЦЭМ!$F$33:$F$776,СВЦЭМ!$A$33:$A$776,$A197,СВЦЭМ!$B$33:$B$776,E$190)+'СЕТ СН'!$F$12</f>
        <v>254.70408555</v>
      </c>
      <c r="F197" s="36">
        <f>SUMIFS(СВЦЭМ!$F$33:$F$776,СВЦЭМ!$A$33:$A$776,$A197,СВЦЭМ!$B$33:$B$776,F$190)+'СЕТ СН'!$F$12</f>
        <v>254.29957271999999</v>
      </c>
      <c r="G197" s="36">
        <f>SUMIFS(СВЦЭМ!$F$33:$F$776,СВЦЭМ!$A$33:$A$776,$A197,СВЦЭМ!$B$33:$B$776,G$190)+'СЕТ СН'!$F$12</f>
        <v>254.44951402999999</v>
      </c>
      <c r="H197" s="36">
        <f>SUMIFS(СВЦЭМ!$F$33:$F$776,СВЦЭМ!$A$33:$A$776,$A197,СВЦЭМ!$B$33:$B$776,H$190)+'СЕТ СН'!$F$12</f>
        <v>249.74557905</v>
      </c>
      <c r="I197" s="36">
        <f>SUMIFS(СВЦЭМ!$F$33:$F$776,СВЦЭМ!$A$33:$A$776,$A197,СВЦЭМ!$B$33:$B$776,I$190)+'СЕТ СН'!$F$12</f>
        <v>243.49502985000001</v>
      </c>
      <c r="J197" s="36">
        <f>SUMIFS(СВЦЭМ!$F$33:$F$776,СВЦЭМ!$A$33:$A$776,$A197,СВЦЭМ!$B$33:$B$776,J$190)+'СЕТ СН'!$F$12</f>
        <v>228.99229754999999</v>
      </c>
      <c r="K197" s="36">
        <f>SUMIFS(СВЦЭМ!$F$33:$F$776,СВЦЭМ!$A$33:$A$776,$A197,СВЦЭМ!$B$33:$B$776,K$190)+'СЕТ СН'!$F$12</f>
        <v>229.62084543</v>
      </c>
      <c r="L197" s="36">
        <f>SUMIFS(СВЦЭМ!$F$33:$F$776,СВЦЭМ!$A$33:$A$776,$A197,СВЦЭМ!$B$33:$B$776,L$190)+'СЕТ СН'!$F$12</f>
        <v>231.10845313999999</v>
      </c>
      <c r="M197" s="36">
        <f>SUMIFS(СВЦЭМ!$F$33:$F$776,СВЦЭМ!$A$33:$A$776,$A197,СВЦЭМ!$B$33:$B$776,M$190)+'СЕТ СН'!$F$12</f>
        <v>230.39128134000001</v>
      </c>
      <c r="N197" s="36">
        <f>SUMIFS(СВЦЭМ!$F$33:$F$776,СВЦЭМ!$A$33:$A$776,$A197,СВЦЭМ!$B$33:$B$776,N$190)+'СЕТ СН'!$F$12</f>
        <v>230.09981188</v>
      </c>
      <c r="O197" s="36">
        <f>SUMIFS(СВЦЭМ!$F$33:$F$776,СВЦЭМ!$A$33:$A$776,$A197,СВЦЭМ!$B$33:$B$776,O$190)+'СЕТ СН'!$F$12</f>
        <v>231.96751506000001</v>
      </c>
      <c r="P197" s="36">
        <f>SUMIFS(СВЦЭМ!$F$33:$F$776,СВЦЭМ!$A$33:$A$776,$A197,СВЦЭМ!$B$33:$B$776,P$190)+'СЕТ СН'!$F$12</f>
        <v>227.43824358000001</v>
      </c>
      <c r="Q197" s="36">
        <f>SUMIFS(СВЦЭМ!$F$33:$F$776,СВЦЭМ!$A$33:$A$776,$A197,СВЦЭМ!$B$33:$B$776,Q$190)+'СЕТ СН'!$F$12</f>
        <v>228.77882762999999</v>
      </c>
      <c r="R197" s="36">
        <f>SUMIFS(СВЦЭМ!$F$33:$F$776,СВЦЭМ!$A$33:$A$776,$A197,СВЦЭМ!$B$33:$B$776,R$190)+'СЕТ СН'!$F$12</f>
        <v>227.90873105</v>
      </c>
      <c r="S197" s="36">
        <f>SUMIFS(СВЦЭМ!$F$33:$F$776,СВЦЭМ!$A$33:$A$776,$A197,СВЦЭМ!$B$33:$B$776,S$190)+'СЕТ СН'!$F$12</f>
        <v>228.14233225000001</v>
      </c>
      <c r="T197" s="36">
        <f>SUMIFS(СВЦЭМ!$F$33:$F$776,СВЦЭМ!$A$33:$A$776,$A197,СВЦЭМ!$B$33:$B$776,T$190)+'СЕТ СН'!$F$12</f>
        <v>223.36812039</v>
      </c>
      <c r="U197" s="36">
        <f>SUMIFS(СВЦЭМ!$F$33:$F$776,СВЦЭМ!$A$33:$A$776,$A197,СВЦЭМ!$B$33:$B$776,U$190)+'СЕТ СН'!$F$12</f>
        <v>221.99199558999999</v>
      </c>
      <c r="V197" s="36">
        <f>SUMIFS(СВЦЭМ!$F$33:$F$776,СВЦЭМ!$A$33:$A$776,$A197,СВЦЭМ!$B$33:$B$776,V$190)+'СЕТ СН'!$F$12</f>
        <v>221.27232475</v>
      </c>
      <c r="W197" s="36">
        <f>SUMIFS(СВЦЭМ!$F$33:$F$776,СВЦЭМ!$A$33:$A$776,$A197,СВЦЭМ!$B$33:$B$776,W$190)+'СЕТ СН'!$F$12</f>
        <v>219.10717084000001</v>
      </c>
      <c r="X197" s="36">
        <f>SUMIFS(СВЦЭМ!$F$33:$F$776,СВЦЭМ!$A$33:$A$776,$A197,СВЦЭМ!$B$33:$B$776,X$190)+'СЕТ СН'!$F$12</f>
        <v>219.83004457999999</v>
      </c>
      <c r="Y197" s="36">
        <f>SUMIFS(СВЦЭМ!$F$33:$F$776,СВЦЭМ!$A$33:$A$776,$A197,СВЦЭМ!$B$33:$B$776,Y$190)+'СЕТ СН'!$F$12</f>
        <v>228.21565394000001</v>
      </c>
    </row>
    <row r="198" spans="1:25" ht="15.75" x14ac:dyDescent="0.2">
      <c r="A198" s="35">
        <f t="shared" si="5"/>
        <v>43929</v>
      </c>
      <c r="B198" s="36">
        <f>SUMIFS(СВЦЭМ!$F$33:$F$776,СВЦЭМ!$A$33:$A$776,$A198,СВЦЭМ!$B$33:$B$776,B$190)+'СЕТ СН'!$F$12</f>
        <v>236.20225428000001</v>
      </c>
      <c r="C198" s="36">
        <f>SUMIFS(СВЦЭМ!$F$33:$F$776,СВЦЭМ!$A$33:$A$776,$A198,СВЦЭМ!$B$33:$B$776,C$190)+'СЕТ СН'!$F$12</f>
        <v>244.86256201</v>
      </c>
      <c r="D198" s="36">
        <f>SUMIFS(СВЦЭМ!$F$33:$F$776,СВЦЭМ!$A$33:$A$776,$A198,СВЦЭМ!$B$33:$B$776,D$190)+'СЕТ СН'!$F$12</f>
        <v>249.44442332</v>
      </c>
      <c r="E198" s="36">
        <f>SUMIFS(СВЦЭМ!$F$33:$F$776,СВЦЭМ!$A$33:$A$776,$A198,СВЦЭМ!$B$33:$B$776,E$190)+'СЕТ СН'!$F$12</f>
        <v>251.47401146000001</v>
      </c>
      <c r="F198" s="36">
        <f>SUMIFS(СВЦЭМ!$F$33:$F$776,СВЦЭМ!$A$33:$A$776,$A198,СВЦЭМ!$B$33:$B$776,F$190)+'СЕТ СН'!$F$12</f>
        <v>250.84458321</v>
      </c>
      <c r="G198" s="36">
        <f>SUMIFS(СВЦЭМ!$F$33:$F$776,СВЦЭМ!$A$33:$A$776,$A198,СВЦЭМ!$B$33:$B$776,G$190)+'СЕТ СН'!$F$12</f>
        <v>250.98962016999999</v>
      </c>
      <c r="H198" s="36">
        <f>SUMIFS(СВЦЭМ!$F$33:$F$776,СВЦЭМ!$A$33:$A$776,$A198,СВЦЭМ!$B$33:$B$776,H$190)+'СЕТ СН'!$F$12</f>
        <v>246.68199695999999</v>
      </c>
      <c r="I198" s="36">
        <f>SUMIFS(СВЦЭМ!$F$33:$F$776,СВЦЭМ!$A$33:$A$776,$A198,СВЦЭМ!$B$33:$B$776,I$190)+'СЕТ СН'!$F$12</f>
        <v>236.78466</v>
      </c>
      <c r="J198" s="36">
        <f>SUMIFS(СВЦЭМ!$F$33:$F$776,СВЦЭМ!$A$33:$A$776,$A198,СВЦЭМ!$B$33:$B$776,J$190)+'СЕТ СН'!$F$12</f>
        <v>225.08597644</v>
      </c>
      <c r="K198" s="36">
        <f>SUMIFS(СВЦЭМ!$F$33:$F$776,СВЦЭМ!$A$33:$A$776,$A198,СВЦЭМ!$B$33:$B$776,K$190)+'СЕТ СН'!$F$12</f>
        <v>222.00432727</v>
      </c>
      <c r="L198" s="36">
        <f>SUMIFS(СВЦЭМ!$F$33:$F$776,СВЦЭМ!$A$33:$A$776,$A198,СВЦЭМ!$B$33:$B$776,L$190)+'СЕТ СН'!$F$12</f>
        <v>218.73463699999999</v>
      </c>
      <c r="M198" s="36">
        <f>SUMIFS(СВЦЭМ!$F$33:$F$776,СВЦЭМ!$A$33:$A$776,$A198,СВЦЭМ!$B$33:$B$776,M$190)+'СЕТ СН'!$F$12</f>
        <v>217.94541752999999</v>
      </c>
      <c r="N198" s="36">
        <f>SUMIFS(СВЦЭМ!$F$33:$F$776,СВЦЭМ!$A$33:$A$776,$A198,СВЦЭМ!$B$33:$B$776,N$190)+'СЕТ СН'!$F$12</f>
        <v>221.65982535000001</v>
      </c>
      <c r="O198" s="36">
        <f>SUMIFS(СВЦЭМ!$F$33:$F$776,СВЦЭМ!$A$33:$A$776,$A198,СВЦЭМ!$B$33:$B$776,O$190)+'СЕТ СН'!$F$12</f>
        <v>222.90753644</v>
      </c>
      <c r="P198" s="36">
        <f>SUMIFS(СВЦЭМ!$F$33:$F$776,СВЦЭМ!$A$33:$A$776,$A198,СВЦЭМ!$B$33:$B$776,P$190)+'СЕТ СН'!$F$12</f>
        <v>216.87256439999999</v>
      </c>
      <c r="Q198" s="36">
        <f>SUMIFS(СВЦЭМ!$F$33:$F$776,СВЦЭМ!$A$33:$A$776,$A198,СВЦЭМ!$B$33:$B$776,Q$190)+'СЕТ СН'!$F$12</f>
        <v>218.00848037</v>
      </c>
      <c r="R198" s="36">
        <f>SUMIFS(СВЦЭМ!$F$33:$F$776,СВЦЭМ!$A$33:$A$776,$A198,СВЦЭМ!$B$33:$B$776,R$190)+'СЕТ СН'!$F$12</f>
        <v>217.03580948000001</v>
      </c>
      <c r="S198" s="36">
        <f>SUMIFS(СВЦЭМ!$F$33:$F$776,СВЦЭМ!$A$33:$A$776,$A198,СВЦЭМ!$B$33:$B$776,S$190)+'СЕТ СН'!$F$12</f>
        <v>215.33344541</v>
      </c>
      <c r="T198" s="36">
        <f>SUMIFS(СВЦЭМ!$F$33:$F$776,СВЦЭМ!$A$33:$A$776,$A198,СВЦЭМ!$B$33:$B$776,T$190)+'СЕТ СН'!$F$12</f>
        <v>212.30448016</v>
      </c>
      <c r="U198" s="36">
        <f>SUMIFS(СВЦЭМ!$F$33:$F$776,СВЦЭМ!$A$33:$A$776,$A198,СВЦЭМ!$B$33:$B$776,U$190)+'СЕТ СН'!$F$12</f>
        <v>208.69924587</v>
      </c>
      <c r="V198" s="36">
        <f>SUMIFS(СВЦЭМ!$F$33:$F$776,СВЦЭМ!$A$33:$A$776,$A198,СВЦЭМ!$B$33:$B$776,V$190)+'СЕТ СН'!$F$12</f>
        <v>206.59092580000001</v>
      </c>
      <c r="W198" s="36">
        <f>SUMIFS(СВЦЭМ!$F$33:$F$776,СВЦЭМ!$A$33:$A$776,$A198,СВЦЭМ!$B$33:$B$776,W$190)+'СЕТ СН'!$F$12</f>
        <v>204.95481376999999</v>
      </c>
      <c r="X198" s="36">
        <f>SUMIFS(СВЦЭМ!$F$33:$F$776,СВЦЭМ!$A$33:$A$776,$A198,СВЦЭМ!$B$33:$B$776,X$190)+'СЕТ СН'!$F$12</f>
        <v>206.93210762000001</v>
      </c>
      <c r="Y198" s="36">
        <f>SUMIFS(СВЦЭМ!$F$33:$F$776,СВЦЭМ!$A$33:$A$776,$A198,СВЦЭМ!$B$33:$B$776,Y$190)+'СЕТ СН'!$F$12</f>
        <v>218.47349063999999</v>
      </c>
    </row>
    <row r="199" spans="1:25" ht="15.75" x14ac:dyDescent="0.2">
      <c r="A199" s="35">
        <f t="shared" si="5"/>
        <v>43930</v>
      </c>
      <c r="B199" s="36">
        <f>SUMIFS(СВЦЭМ!$F$33:$F$776,СВЦЭМ!$A$33:$A$776,$A199,СВЦЭМ!$B$33:$B$776,B$190)+'СЕТ СН'!$F$12</f>
        <v>232.85532631999999</v>
      </c>
      <c r="C199" s="36">
        <f>SUMIFS(СВЦЭМ!$F$33:$F$776,СВЦЭМ!$A$33:$A$776,$A199,СВЦЭМ!$B$33:$B$776,C$190)+'СЕТ СН'!$F$12</f>
        <v>240.24488916000001</v>
      </c>
      <c r="D199" s="36">
        <f>SUMIFS(СВЦЭМ!$F$33:$F$776,СВЦЭМ!$A$33:$A$776,$A199,СВЦЭМ!$B$33:$B$776,D$190)+'СЕТ СН'!$F$12</f>
        <v>246.52107895</v>
      </c>
      <c r="E199" s="36">
        <f>SUMIFS(СВЦЭМ!$F$33:$F$776,СВЦЭМ!$A$33:$A$776,$A199,СВЦЭМ!$B$33:$B$776,E$190)+'СЕТ СН'!$F$12</f>
        <v>250.95438797</v>
      </c>
      <c r="F199" s="36">
        <f>SUMIFS(СВЦЭМ!$F$33:$F$776,СВЦЭМ!$A$33:$A$776,$A199,СВЦЭМ!$B$33:$B$776,F$190)+'СЕТ СН'!$F$12</f>
        <v>250.60937541000001</v>
      </c>
      <c r="G199" s="36">
        <f>SUMIFS(СВЦЭМ!$F$33:$F$776,СВЦЭМ!$A$33:$A$776,$A199,СВЦЭМ!$B$33:$B$776,G$190)+'СЕТ СН'!$F$12</f>
        <v>249.34147537000001</v>
      </c>
      <c r="H199" s="36">
        <f>SUMIFS(СВЦЭМ!$F$33:$F$776,СВЦЭМ!$A$33:$A$776,$A199,СВЦЭМ!$B$33:$B$776,H$190)+'СЕТ СН'!$F$12</f>
        <v>247.32484538</v>
      </c>
      <c r="I199" s="36">
        <f>SUMIFS(СВЦЭМ!$F$33:$F$776,СВЦЭМ!$A$33:$A$776,$A199,СВЦЭМ!$B$33:$B$776,I$190)+'СЕТ СН'!$F$12</f>
        <v>240.9878229</v>
      </c>
      <c r="J199" s="36">
        <f>SUMIFS(СВЦЭМ!$F$33:$F$776,СВЦЭМ!$A$33:$A$776,$A199,СВЦЭМ!$B$33:$B$776,J$190)+'СЕТ СН'!$F$12</f>
        <v>226.86048478000001</v>
      </c>
      <c r="K199" s="36">
        <f>SUMIFS(СВЦЭМ!$F$33:$F$776,СВЦЭМ!$A$33:$A$776,$A199,СВЦЭМ!$B$33:$B$776,K$190)+'СЕТ СН'!$F$12</f>
        <v>225.89007466000001</v>
      </c>
      <c r="L199" s="36">
        <f>SUMIFS(СВЦЭМ!$F$33:$F$776,СВЦЭМ!$A$33:$A$776,$A199,СВЦЭМ!$B$33:$B$776,L$190)+'СЕТ СН'!$F$12</f>
        <v>221.57023065999999</v>
      </c>
      <c r="M199" s="36">
        <f>SUMIFS(СВЦЭМ!$F$33:$F$776,СВЦЭМ!$A$33:$A$776,$A199,СВЦЭМ!$B$33:$B$776,M$190)+'СЕТ СН'!$F$12</f>
        <v>220.59315427999999</v>
      </c>
      <c r="N199" s="36">
        <f>SUMIFS(СВЦЭМ!$F$33:$F$776,СВЦЭМ!$A$33:$A$776,$A199,СВЦЭМ!$B$33:$B$776,N$190)+'СЕТ СН'!$F$12</f>
        <v>220.18236300999999</v>
      </c>
      <c r="O199" s="36">
        <f>SUMIFS(СВЦЭМ!$F$33:$F$776,СВЦЭМ!$A$33:$A$776,$A199,СВЦЭМ!$B$33:$B$776,O$190)+'СЕТ СН'!$F$12</f>
        <v>222.78292164999999</v>
      </c>
      <c r="P199" s="36">
        <f>SUMIFS(СВЦЭМ!$F$33:$F$776,СВЦЭМ!$A$33:$A$776,$A199,СВЦЭМ!$B$33:$B$776,P$190)+'СЕТ СН'!$F$12</f>
        <v>214.80249978000001</v>
      </c>
      <c r="Q199" s="36">
        <f>SUMIFS(СВЦЭМ!$F$33:$F$776,СВЦЭМ!$A$33:$A$776,$A199,СВЦЭМ!$B$33:$B$776,Q$190)+'СЕТ СН'!$F$12</f>
        <v>216.33816647</v>
      </c>
      <c r="R199" s="36">
        <f>SUMIFS(СВЦЭМ!$F$33:$F$776,СВЦЭМ!$A$33:$A$776,$A199,СВЦЭМ!$B$33:$B$776,R$190)+'СЕТ СН'!$F$12</f>
        <v>216.04300741</v>
      </c>
      <c r="S199" s="36">
        <f>SUMIFS(СВЦЭМ!$F$33:$F$776,СВЦЭМ!$A$33:$A$776,$A199,СВЦЭМ!$B$33:$B$776,S$190)+'СЕТ СН'!$F$12</f>
        <v>214.39660631999999</v>
      </c>
      <c r="T199" s="36">
        <f>SUMIFS(СВЦЭМ!$F$33:$F$776,СВЦЭМ!$A$33:$A$776,$A199,СВЦЭМ!$B$33:$B$776,T$190)+'СЕТ СН'!$F$12</f>
        <v>211.32122290000001</v>
      </c>
      <c r="U199" s="36">
        <f>SUMIFS(СВЦЭМ!$F$33:$F$776,СВЦЭМ!$A$33:$A$776,$A199,СВЦЭМ!$B$33:$B$776,U$190)+'СЕТ СН'!$F$12</f>
        <v>207.53421488000001</v>
      </c>
      <c r="V199" s="36">
        <f>SUMIFS(СВЦЭМ!$F$33:$F$776,СВЦЭМ!$A$33:$A$776,$A199,СВЦЭМ!$B$33:$B$776,V$190)+'СЕТ СН'!$F$12</f>
        <v>206.58445295000001</v>
      </c>
      <c r="W199" s="36">
        <f>SUMIFS(СВЦЭМ!$F$33:$F$776,СВЦЭМ!$A$33:$A$776,$A199,СВЦЭМ!$B$33:$B$776,W$190)+'СЕТ СН'!$F$12</f>
        <v>207.20720208</v>
      </c>
      <c r="X199" s="36">
        <f>SUMIFS(СВЦЭМ!$F$33:$F$776,СВЦЭМ!$A$33:$A$776,$A199,СВЦЭМ!$B$33:$B$776,X$190)+'СЕТ СН'!$F$12</f>
        <v>209.03583807999999</v>
      </c>
      <c r="Y199" s="36">
        <f>SUMIFS(СВЦЭМ!$F$33:$F$776,СВЦЭМ!$A$33:$A$776,$A199,СВЦЭМ!$B$33:$B$776,Y$190)+'СЕТ СН'!$F$12</f>
        <v>218.05877978000001</v>
      </c>
    </row>
    <row r="200" spans="1:25" ht="15.75" x14ac:dyDescent="0.2">
      <c r="A200" s="35">
        <f t="shared" si="5"/>
        <v>43931</v>
      </c>
      <c r="B200" s="36">
        <f>SUMIFS(СВЦЭМ!$F$33:$F$776,СВЦЭМ!$A$33:$A$776,$A200,СВЦЭМ!$B$33:$B$776,B$190)+'СЕТ СН'!$F$12</f>
        <v>217.25661767</v>
      </c>
      <c r="C200" s="36">
        <f>SUMIFS(СВЦЭМ!$F$33:$F$776,СВЦЭМ!$A$33:$A$776,$A200,СВЦЭМ!$B$33:$B$776,C$190)+'СЕТ СН'!$F$12</f>
        <v>227.98351396999999</v>
      </c>
      <c r="D200" s="36">
        <f>SUMIFS(СВЦЭМ!$F$33:$F$776,СВЦЭМ!$A$33:$A$776,$A200,СВЦЭМ!$B$33:$B$776,D$190)+'СЕТ СН'!$F$12</f>
        <v>239.31356656</v>
      </c>
      <c r="E200" s="36">
        <f>SUMIFS(СВЦЭМ!$F$33:$F$776,СВЦЭМ!$A$33:$A$776,$A200,СВЦЭМ!$B$33:$B$776,E$190)+'СЕТ СН'!$F$12</f>
        <v>249.62695079</v>
      </c>
      <c r="F200" s="36">
        <f>SUMIFS(СВЦЭМ!$F$33:$F$776,СВЦЭМ!$A$33:$A$776,$A200,СВЦЭМ!$B$33:$B$776,F$190)+'СЕТ СН'!$F$12</f>
        <v>251.67604635999999</v>
      </c>
      <c r="G200" s="36">
        <f>SUMIFS(СВЦЭМ!$F$33:$F$776,СВЦЭМ!$A$33:$A$776,$A200,СВЦЭМ!$B$33:$B$776,G$190)+'СЕТ СН'!$F$12</f>
        <v>248.82076228</v>
      </c>
      <c r="H200" s="36">
        <f>SUMIFS(СВЦЭМ!$F$33:$F$776,СВЦЭМ!$A$33:$A$776,$A200,СВЦЭМ!$B$33:$B$776,H$190)+'СЕТ СН'!$F$12</f>
        <v>242.16127578999999</v>
      </c>
      <c r="I200" s="36">
        <f>SUMIFS(СВЦЭМ!$F$33:$F$776,СВЦЭМ!$A$33:$A$776,$A200,СВЦЭМ!$B$33:$B$776,I$190)+'СЕТ СН'!$F$12</f>
        <v>233.76080655000001</v>
      </c>
      <c r="J200" s="36">
        <f>SUMIFS(СВЦЭМ!$F$33:$F$776,СВЦЭМ!$A$33:$A$776,$A200,СВЦЭМ!$B$33:$B$776,J$190)+'СЕТ СН'!$F$12</f>
        <v>217.63544859999999</v>
      </c>
      <c r="K200" s="36">
        <f>SUMIFS(СВЦЭМ!$F$33:$F$776,СВЦЭМ!$A$33:$A$776,$A200,СВЦЭМ!$B$33:$B$776,K$190)+'СЕТ СН'!$F$12</f>
        <v>216.94714884999999</v>
      </c>
      <c r="L200" s="36">
        <f>SUMIFS(СВЦЭМ!$F$33:$F$776,СВЦЭМ!$A$33:$A$776,$A200,СВЦЭМ!$B$33:$B$776,L$190)+'СЕТ СН'!$F$12</f>
        <v>215.20626252</v>
      </c>
      <c r="M200" s="36">
        <f>SUMIFS(СВЦЭМ!$F$33:$F$776,СВЦЭМ!$A$33:$A$776,$A200,СВЦЭМ!$B$33:$B$776,M$190)+'СЕТ СН'!$F$12</f>
        <v>214.47551912</v>
      </c>
      <c r="N200" s="36">
        <f>SUMIFS(СВЦЭМ!$F$33:$F$776,СВЦЭМ!$A$33:$A$776,$A200,СВЦЭМ!$B$33:$B$776,N$190)+'СЕТ СН'!$F$12</f>
        <v>218.02125386</v>
      </c>
      <c r="O200" s="36">
        <f>SUMIFS(СВЦЭМ!$F$33:$F$776,СВЦЭМ!$A$33:$A$776,$A200,СВЦЭМ!$B$33:$B$776,O$190)+'СЕТ СН'!$F$12</f>
        <v>221.81301074000001</v>
      </c>
      <c r="P200" s="36">
        <f>SUMIFS(СВЦЭМ!$F$33:$F$776,СВЦЭМ!$A$33:$A$776,$A200,СВЦЭМ!$B$33:$B$776,P$190)+'СЕТ СН'!$F$12</f>
        <v>214.30684925</v>
      </c>
      <c r="Q200" s="36">
        <f>SUMIFS(СВЦЭМ!$F$33:$F$776,СВЦЭМ!$A$33:$A$776,$A200,СВЦЭМ!$B$33:$B$776,Q$190)+'СЕТ СН'!$F$12</f>
        <v>216.00530750999999</v>
      </c>
      <c r="R200" s="36">
        <f>SUMIFS(СВЦЭМ!$F$33:$F$776,СВЦЭМ!$A$33:$A$776,$A200,СВЦЭМ!$B$33:$B$776,R$190)+'СЕТ СН'!$F$12</f>
        <v>215.73655106999999</v>
      </c>
      <c r="S200" s="36">
        <f>SUMIFS(СВЦЭМ!$F$33:$F$776,СВЦЭМ!$A$33:$A$776,$A200,СВЦЭМ!$B$33:$B$776,S$190)+'СЕТ СН'!$F$12</f>
        <v>213.94629868999999</v>
      </c>
      <c r="T200" s="36">
        <f>SUMIFS(СВЦЭМ!$F$33:$F$776,СВЦЭМ!$A$33:$A$776,$A200,СВЦЭМ!$B$33:$B$776,T$190)+'СЕТ СН'!$F$12</f>
        <v>209.10993110000001</v>
      </c>
      <c r="U200" s="36">
        <f>SUMIFS(СВЦЭМ!$F$33:$F$776,СВЦЭМ!$A$33:$A$776,$A200,СВЦЭМ!$B$33:$B$776,U$190)+'СЕТ СН'!$F$12</f>
        <v>204.52167112000001</v>
      </c>
      <c r="V200" s="36">
        <f>SUMIFS(СВЦЭМ!$F$33:$F$776,СВЦЭМ!$A$33:$A$776,$A200,СВЦЭМ!$B$33:$B$776,V$190)+'СЕТ СН'!$F$12</f>
        <v>202.18352655999999</v>
      </c>
      <c r="W200" s="36">
        <f>SUMIFS(СВЦЭМ!$F$33:$F$776,СВЦЭМ!$A$33:$A$776,$A200,СВЦЭМ!$B$33:$B$776,W$190)+'СЕТ СН'!$F$12</f>
        <v>202.24658679999999</v>
      </c>
      <c r="X200" s="36">
        <f>SUMIFS(СВЦЭМ!$F$33:$F$776,СВЦЭМ!$A$33:$A$776,$A200,СВЦЭМ!$B$33:$B$776,X$190)+'СЕТ СН'!$F$12</f>
        <v>197.80231914000001</v>
      </c>
      <c r="Y200" s="36">
        <f>SUMIFS(СВЦЭМ!$F$33:$F$776,СВЦЭМ!$A$33:$A$776,$A200,СВЦЭМ!$B$33:$B$776,Y$190)+'СЕТ СН'!$F$12</f>
        <v>209.62777886000001</v>
      </c>
    </row>
    <row r="201" spans="1:25" ht="15.75" x14ac:dyDescent="0.2">
      <c r="A201" s="35">
        <f t="shared" si="5"/>
        <v>43932</v>
      </c>
      <c r="B201" s="36">
        <f>SUMIFS(СВЦЭМ!$F$33:$F$776,СВЦЭМ!$A$33:$A$776,$A201,СВЦЭМ!$B$33:$B$776,B$190)+'СЕТ СН'!$F$12</f>
        <v>219.53997143000001</v>
      </c>
      <c r="C201" s="36">
        <f>SUMIFS(СВЦЭМ!$F$33:$F$776,СВЦЭМ!$A$33:$A$776,$A201,СВЦЭМ!$B$33:$B$776,C$190)+'СЕТ СН'!$F$12</f>
        <v>223.92393224</v>
      </c>
      <c r="D201" s="36">
        <f>SUMIFS(СВЦЭМ!$F$33:$F$776,СВЦЭМ!$A$33:$A$776,$A201,СВЦЭМ!$B$33:$B$776,D$190)+'СЕТ СН'!$F$12</f>
        <v>228.20195561</v>
      </c>
      <c r="E201" s="36">
        <f>SUMIFS(СВЦЭМ!$F$33:$F$776,СВЦЭМ!$A$33:$A$776,$A201,СВЦЭМ!$B$33:$B$776,E$190)+'СЕТ СН'!$F$12</f>
        <v>230.49278658</v>
      </c>
      <c r="F201" s="36">
        <f>SUMIFS(СВЦЭМ!$F$33:$F$776,СВЦЭМ!$A$33:$A$776,$A201,СВЦЭМ!$B$33:$B$776,F$190)+'СЕТ СН'!$F$12</f>
        <v>231.59946588</v>
      </c>
      <c r="G201" s="36">
        <f>SUMIFS(СВЦЭМ!$F$33:$F$776,СВЦЭМ!$A$33:$A$776,$A201,СВЦЭМ!$B$33:$B$776,G$190)+'СЕТ СН'!$F$12</f>
        <v>230.80775388999999</v>
      </c>
      <c r="H201" s="36">
        <f>SUMIFS(СВЦЭМ!$F$33:$F$776,СВЦЭМ!$A$33:$A$776,$A201,СВЦЭМ!$B$33:$B$776,H$190)+'СЕТ СН'!$F$12</f>
        <v>226.32127371000001</v>
      </c>
      <c r="I201" s="36">
        <f>SUMIFS(СВЦЭМ!$F$33:$F$776,СВЦЭМ!$A$33:$A$776,$A201,СВЦЭМ!$B$33:$B$776,I$190)+'СЕТ СН'!$F$12</f>
        <v>220.79020876999999</v>
      </c>
      <c r="J201" s="36">
        <f>SUMIFS(СВЦЭМ!$F$33:$F$776,СВЦЭМ!$A$33:$A$776,$A201,СВЦЭМ!$B$33:$B$776,J$190)+'СЕТ СН'!$F$12</f>
        <v>214.52483146</v>
      </c>
      <c r="K201" s="36">
        <f>SUMIFS(СВЦЭМ!$F$33:$F$776,СВЦЭМ!$A$33:$A$776,$A201,СВЦЭМ!$B$33:$B$776,K$190)+'СЕТ СН'!$F$12</f>
        <v>210.79120645</v>
      </c>
      <c r="L201" s="36">
        <f>SUMIFS(СВЦЭМ!$F$33:$F$776,СВЦЭМ!$A$33:$A$776,$A201,СВЦЭМ!$B$33:$B$776,L$190)+'СЕТ СН'!$F$12</f>
        <v>211.33053559000001</v>
      </c>
      <c r="M201" s="36">
        <f>SUMIFS(СВЦЭМ!$F$33:$F$776,СВЦЭМ!$A$33:$A$776,$A201,СВЦЭМ!$B$33:$B$776,M$190)+'СЕТ СН'!$F$12</f>
        <v>215.18116653999999</v>
      </c>
      <c r="N201" s="36">
        <f>SUMIFS(СВЦЭМ!$F$33:$F$776,СВЦЭМ!$A$33:$A$776,$A201,СВЦЭМ!$B$33:$B$776,N$190)+'СЕТ СН'!$F$12</f>
        <v>220.33721466</v>
      </c>
      <c r="O201" s="36">
        <f>SUMIFS(СВЦЭМ!$F$33:$F$776,СВЦЭМ!$A$33:$A$776,$A201,СВЦЭМ!$B$33:$B$776,O$190)+'СЕТ СН'!$F$12</f>
        <v>219.857315</v>
      </c>
      <c r="P201" s="36">
        <f>SUMIFS(СВЦЭМ!$F$33:$F$776,СВЦЭМ!$A$33:$A$776,$A201,СВЦЭМ!$B$33:$B$776,P$190)+'СЕТ СН'!$F$12</f>
        <v>211.80486973000001</v>
      </c>
      <c r="Q201" s="36">
        <f>SUMIFS(СВЦЭМ!$F$33:$F$776,СВЦЭМ!$A$33:$A$776,$A201,СВЦЭМ!$B$33:$B$776,Q$190)+'СЕТ СН'!$F$12</f>
        <v>212.05080507</v>
      </c>
      <c r="R201" s="36">
        <f>SUMIFS(СВЦЭМ!$F$33:$F$776,СВЦЭМ!$A$33:$A$776,$A201,СВЦЭМ!$B$33:$B$776,R$190)+'СЕТ СН'!$F$12</f>
        <v>210.69168021999999</v>
      </c>
      <c r="S201" s="36">
        <f>SUMIFS(СВЦЭМ!$F$33:$F$776,СВЦЭМ!$A$33:$A$776,$A201,СВЦЭМ!$B$33:$B$776,S$190)+'СЕТ СН'!$F$12</f>
        <v>213.17458617</v>
      </c>
      <c r="T201" s="36">
        <f>SUMIFS(СВЦЭМ!$F$33:$F$776,СВЦЭМ!$A$33:$A$776,$A201,СВЦЭМ!$B$33:$B$776,T$190)+'СЕТ СН'!$F$12</f>
        <v>216.17959615999999</v>
      </c>
      <c r="U201" s="36">
        <f>SUMIFS(СВЦЭМ!$F$33:$F$776,СВЦЭМ!$A$33:$A$776,$A201,СВЦЭМ!$B$33:$B$776,U$190)+'СЕТ СН'!$F$12</f>
        <v>212.76914687999999</v>
      </c>
      <c r="V201" s="36">
        <f>SUMIFS(СВЦЭМ!$F$33:$F$776,СВЦЭМ!$A$33:$A$776,$A201,СВЦЭМ!$B$33:$B$776,V$190)+'СЕТ СН'!$F$12</f>
        <v>205.46223294999999</v>
      </c>
      <c r="W201" s="36">
        <f>SUMIFS(СВЦЭМ!$F$33:$F$776,СВЦЭМ!$A$33:$A$776,$A201,СВЦЭМ!$B$33:$B$776,W$190)+'СЕТ СН'!$F$12</f>
        <v>204.73337939999999</v>
      </c>
      <c r="X201" s="36">
        <f>SUMIFS(СВЦЭМ!$F$33:$F$776,СВЦЭМ!$A$33:$A$776,$A201,СВЦЭМ!$B$33:$B$776,X$190)+'СЕТ СН'!$F$12</f>
        <v>208.87749937999999</v>
      </c>
      <c r="Y201" s="36">
        <f>SUMIFS(СВЦЭМ!$F$33:$F$776,СВЦЭМ!$A$33:$A$776,$A201,СВЦЭМ!$B$33:$B$776,Y$190)+'СЕТ СН'!$F$12</f>
        <v>220.61367024</v>
      </c>
    </row>
    <row r="202" spans="1:25" ht="15.75" x14ac:dyDescent="0.2">
      <c r="A202" s="35">
        <f t="shared" si="5"/>
        <v>43933</v>
      </c>
      <c r="B202" s="36">
        <f>SUMIFS(СВЦЭМ!$F$33:$F$776,СВЦЭМ!$A$33:$A$776,$A202,СВЦЭМ!$B$33:$B$776,B$190)+'СЕТ СН'!$F$12</f>
        <v>218.02978213</v>
      </c>
      <c r="C202" s="36">
        <f>SUMIFS(СВЦЭМ!$F$33:$F$776,СВЦЭМ!$A$33:$A$776,$A202,СВЦЭМ!$B$33:$B$776,C$190)+'СЕТ СН'!$F$12</f>
        <v>218.71826116</v>
      </c>
      <c r="D202" s="36">
        <f>SUMIFS(СВЦЭМ!$F$33:$F$776,СВЦЭМ!$A$33:$A$776,$A202,СВЦЭМ!$B$33:$B$776,D$190)+'СЕТ СН'!$F$12</f>
        <v>214.59460515999999</v>
      </c>
      <c r="E202" s="36">
        <f>SUMIFS(СВЦЭМ!$F$33:$F$776,СВЦЭМ!$A$33:$A$776,$A202,СВЦЭМ!$B$33:$B$776,E$190)+'СЕТ СН'!$F$12</f>
        <v>214.49777700000001</v>
      </c>
      <c r="F202" s="36">
        <f>SUMIFS(СВЦЭМ!$F$33:$F$776,СВЦЭМ!$A$33:$A$776,$A202,СВЦЭМ!$B$33:$B$776,F$190)+'СЕТ СН'!$F$12</f>
        <v>213.23056528999999</v>
      </c>
      <c r="G202" s="36">
        <f>SUMIFS(СВЦЭМ!$F$33:$F$776,СВЦЭМ!$A$33:$A$776,$A202,СВЦЭМ!$B$33:$B$776,G$190)+'СЕТ СН'!$F$12</f>
        <v>215.28368584</v>
      </c>
      <c r="H202" s="36">
        <f>SUMIFS(СВЦЭМ!$F$33:$F$776,СВЦЭМ!$A$33:$A$776,$A202,СВЦЭМ!$B$33:$B$776,H$190)+'СЕТ СН'!$F$12</f>
        <v>216.04142306</v>
      </c>
      <c r="I202" s="36">
        <f>SUMIFS(СВЦЭМ!$F$33:$F$776,СВЦЭМ!$A$33:$A$776,$A202,СВЦЭМ!$B$33:$B$776,I$190)+'СЕТ СН'!$F$12</f>
        <v>215.86077542999999</v>
      </c>
      <c r="J202" s="36">
        <f>SUMIFS(СВЦЭМ!$F$33:$F$776,СВЦЭМ!$A$33:$A$776,$A202,СВЦЭМ!$B$33:$B$776,J$190)+'СЕТ СН'!$F$12</f>
        <v>208.58515048000001</v>
      </c>
      <c r="K202" s="36">
        <f>SUMIFS(СВЦЭМ!$F$33:$F$776,СВЦЭМ!$A$33:$A$776,$A202,СВЦЭМ!$B$33:$B$776,K$190)+'СЕТ СН'!$F$12</f>
        <v>198.90356917</v>
      </c>
      <c r="L202" s="36">
        <f>SUMIFS(СВЦЭМ!$F$33:$F$776,СВЦЭМ!$A$33:$A$776,$A202,СВЦЭМ!$B$33:$B$776,L$190)+'СЕТ СН'!$F$12</f>
        <v>199.91180297</v>
      </c>
      <c r="M202" s="36">
        <f>SUMIFS(СВЦЭМ!$F$33:$F$776,СВЦЭМ!$A$33:$A$776,$A202,СВЦЭМ!$B$33:$B$776,M$190)+'СЕТ СН'!$F$12</f>
        <v>201.38530899</v>
      </c>
      <c r="N202" s="36">
        <f>SUMIFS(СВЦЭМ!$F$33:$F$776,СВЦЭМ!$A$33:$A$776,$A202,СВЦЭМ!$B$33:$B$776,N$190)+'СЕТ СН'!$F$12</f>
        <v>204.94740872</v>
      </c>
      <c r="O202" s="36">
        <f>SUMIFS(СВЦЭМ!$F$33:$F$776,СВЦЭМ!$A$33:$A$776,$A202,СВЦЭМ!$B$33:$B$776,O$190)+'СЕТ СН'!$F$12</f>
        <v>209.09190386</v>
      </c>
      <c r="P202" s="36">
        <f>SUMIFS(СВЦЭМ!$F$33:$F$776,СВЦЭМ!$A$33:$A$776,$A202,СВЦЭМ!$B$33:$B$776,P$190)+'СЕТ СН'!$F$12</f>
        <v>211.93220631</v>
      </c>
      <c r="Q202" s="36">
        <f>SUMIFS(СВЦЭМ!$F$33:$F$776,СВЦЭМ!$A$33:$A$776,$A202,СВЦЭМ!$B$33:$B$776,Q$190)+'СЕТ СН'!$F$12</f>
        <v>213.06846664</v>
      </c>
      <c r="R202" s="36">
        <f>SUMIFS(СВЦЭМ!$F$33:$F$776,СВЦЭМ!$A$33:$A$776,$A202,СВЦЭМ!$B$33:$B$776,R$190)+'СЕТ СН'!$F$12</f>
        <v>211.42925073000001</v>
      </c>
      <c r="S202" s="36">
        <f>SUMIFS(СВЦЭМ!$F$33:$F$776,СВЦЭМ!$A$33:$A$776,$A202,СВЦЭМ!$B$33:$B$776,S$190)+'СЕТ СН'!$F$12</f>
        <v>210.21079925000001</v>
      </c>
      <c r="T202" s="36">
        <f>SUMIFS(СВЦЭМ!$F$33:$F$776,СВЦЭМ!$A$33:$A$776,$A202,СВЦЭМ!$B$33:$B$776,T$190)+'СЕТ СН'!$F$12</f>
        <v>206.07330192000001</v>
      </c>
      <c r="U202" s="36">
        <f>SUMIFS(СВЦЭМ!$F$33:$F$776,СВЦЭМ!$A$33:$A$776,$A202,СВЦЭМ!$B$33:$B$776,U$190)+'СЕТ СН'!$F$12</f>
        <v>195.59374299999999</v>
      </c>
      <c r="V202" s="36">
        <f>SUMIFS(СВЦЭМ!$F$33:$F$776,СВЦЭМ!$A$33:$A$776,$A202,СВЦЭМ!$B$33:$B$776,V$190)+'СЕТ СН'!$F$12</f>
        <v>180.83538605999999</v>
      </c>
      <c r="W202" s="36">
        <f>SUMIFS(СВЦЭМ!$F$33:$F$776,СВЦЭМ!$A$33:$A$776,$A202,СВЦЭМ!$B$33:$B$776,W$190)+'СЕТ СН'!$F$12</f>
        <v>179.84153784</v>
      </c>
      <c r="X202" s="36">
        <f>SUMIFS(СВЦЭМ!$F$33:$F$776,СВЦЭМ!$A$33:$A$776,$A202,СВЦЭМ!$B$33:$B$776,X$190)+'СЕТ СН'!$F$12</f>
        <v>189.18232373999999</v>
      </c>
      <c r="Y202" s="36">
        <f>SUMIFS(СВЦЭМ!$F$33:$F$776,СВЦЭМ!$A$33:$A$776,$A202,СВЦЭМ!$B$33:$B$776,Y$190)+'СЕТ СН'!$F$12</f>
        <v>196.35066266999999</v>
      </c>
    </row>
    <row r="203" spans="1:25" ht="15.75" x14ac:dyDescent="0.2">
      <c r="A203" s="35">
        <f t="shared" si="5"/>
        <v>43934</v>
      </c>
      <c r="B203" s="36">
        <f>SUMIFS(СВЦЭМ!$F$33:$F$776,СВЦЭМ!$A$33:$A$776,$A203,СВЦЭМ!$B$33:$B$776,B$190)+'СЕТ СН'!$F$12</f>
        <v>196.81967563000001</v>
      </c>
      <c r="C203" s="36">
        <f>SUMIFS(СВЦЭМ!$F$33:$F$776,СВЦЭМ!$A$33:$A$776,$A203,СВЦЭМ!$B$33:$B$776,C$190)+'СЕТ СН'!$F$12</f>
        <v>201.12258102000001</v>
      </c>
      <c r="D203" s="36">
        <f>SUMIFS(СВЦЭМ!$F$33:$F$776,СВЦЭМ!$A$33:$A$776,$A203,СВЦЭМ!$B$33:$B$776,D$190)+'СЕТ СН'!$F$12</f>
        <v>208.16575247</v>
      </c>
      <c r="E203" s="36">
        <f>SUMIFS(СВЦЭМ!$F$33:$F$776,СВЦЭМ!$A$33:$A$776,$A203,СВЦЭМ!$B$33:$B$776,E$190)+'СЕТ СН'!$F$12</f>
        <v>211.12151294</v>
      </c>
      <c r="F203" s="36">
        <f>SUMIFS(СВЦЭМ!$F$33:$F$776,СВЦЭМ!$A$33:$A$776,$A203,СВЦЭМ!$B$33:$B$776,F$190)+'СЕТ СН'!$F$12</f>
        <v>213.18269237000001</v>
      </c>
      <c r="G203" s="36">
        <f>SUMIFS(СВЦЭМ!$F$33:$F$776,СВЦЭМ!$A$33:$A$776,$A203,СВЦЭМ!$B$33:$B$776,G$190)+'СЕТ СН'!$F$12</f>
        <v>209.54333475000001</v>
      </c>
      <c r="H203" s="36">
        <f>SUMIFS(СВЦЭМ!$F$33:$F$776,СВЦЭМ!$A$33:$A$776,$A203,СВЦЭМ!$B$33:$B$776,H$190)+'СЕТ СН'!$F$12</f>
        <v>210.50199207</v>
      </c>
      <c r="I203" s="36">
        <f>SUMIFS(СВЦЭМ!$F$33:$F$776,СВЦЭМ!$A$33:$A$776,$A203,СВЦЭМ!$B$33:$B$776,I$190)+'СЕТ СН'!$F$12</f>
        <v>199.05301968000001</v>
      </c>
      <c r="J203" s="36">
        <f>SUMIFS(СВЦЭМ!$F$33:$F$776,СВЦЭМ!$A$33:$A$776,$A203,СВЦЭМ!$B$33:$B$776,J$190)+'СЕТ СН'!$F$12</f>
        <v>184.69999071999999</v>
      </c>
      <c r="K203" s="36">
        <f>SUMIFS(СВЦЭМ!$F$33:$F$776,СВЦЭМ!$A$33:$A$776,$A203,СВЦЭМ!$B$33:$B$776,K$190)+'СЕТ СН'!$F$12</f>
        <v>179.91163187999999</v>
      </c>
      <c r="L203" s="36">
        <f>SUMIFS(СВЦЭМ!$F$33:$F$776,СВЦЭМ!$A$33:$A$776,$A203,СВЦЭМ!$B$33:$B$776,L$190)+'СЕТ СН'!$F$12</f>
        <v>177.96391123000001</v>
      </c>
      <c r="M203" s="36">
        <f>SUMIFS(СВЦЭМ!$F$33:$F$776,СВЦЭМ!$A$33:$A$776,$A203,СВЦЭМ!$B$33:$B$776,M$190)+'СЕТ СН'!$F$12</f>
        <v>177.24010164000001</v>
      </c>
      <c r="N203" s="36">
        <f>SUMIFS(СВЦЭМ!$F$33:$F$776,СВЦЭМ!$A$33:$A$776,$A203,СВЦЭМ!$B$33:$B$776,N$190)+'СЕТ СН'!$F$12</f>
        <v>179.93047762</v>
      </c>
      <c r="O203" s="36">
        <f>SUMIFS(СВЦЭМ!$F$33:$F$776,СВЦЭМ!$A$33:$A$776,$A203,СВЦЭМ!$B$33:$B$776,O$190)+'СЕТ СН'!$F$12</f>
        <v>179.74987483999999</v>
      </c>
      <c r="P203" s="36">
        <f>SUMIFS(СВЦЭМ!$F$33:$F$776,СВЦЭМ!$A$33:$A$776,$A203,СВЦЭМ!$B$33:$B$776,P$190)+'СЕТ СН'!$F$12</f>
        <v>181.01139377000001</v>
      </c>
      <c r="Q203" s="36">
        <f>SUMIFS(СВЦЭМ!$F$33:$F$776,СВЦЭМ!$A$33:$A$776,$A203,СВЦЭМ!$B$33:$B$776,Q$190)+'СЕТ СН'!$F$12</f>
        <v>181.86586879000001</v>
      </c>
      <c r="R203" s="36">
        <f>SUMIFS(СВЦЭМ!$F$33:$F$776,СВЦЭМ!$A$33:$A$776,$A203,СВЦЭМ!$B$33:$B$776,R$190)+'СЕТ СН'!$F$12</f>
        <v>184.03671849</v>
      </c>
      <c r="S203" s="36">
        <f>SUMIFS(СВЦЭМ!$F$33:$F$776,СВЦЭМ!$A$33:$A$776,$A203,СВЦЭМ!$B$33:$B$776,S$190)+'СЕТ СН'!$F$12</f>
        <v>183.52194105000001</v>
      </c>
      <c r="T203" s="36">
        <f>SUMIFS(СВЦЭМ!$F$33:$F$776,СВЦЭМ!$A$33:$A$776,$A203,СВЦЭМ!$B$33:$B$776,T$190)+'СЕТ СН'!$F$12</f>
        <v>182.67369826999999</v>
      </c>
      <c r="U203" s="36">
        <f>SUMIFS(СВЦЭМ!$F$33:$F$776,СВЦЭМ!$A$33:$A$776,$A203,СВЦЭМ!$B$33:$B$776,U$190)+'СЕТ СН'!$F$12</f>
        <v>182.75668138</v>
      </c>
      <c r="V203" s="36">
        <f>SUMIFS(СВЦЭМ!$F$33:$F$776,СВЦЭМ!$A$33:$A$776,$A203,СВЦЭМ!$B$33:$B$776,V$190)+'СЕТ СН'!$F$12</f>
        <v>180.30320506999999</v>
      </c>
      <c r="W203" s="36">
        <f>SUMIFS(СВЦЭМ!$F$33:$F$776,СВЦЭМ!$A$33:$A$776,$A203,СВЦЭМ!$B$33:$B$776,W$190)+'СЕТ СН'!$F$12</f>
        <v>179.25959273000001</v>
      </c>
      <c r="X203" s="36">
        <f>SUMIFS(СВЦЭМ!$F$33:$F$776,СВЦЭМ!$A$33:$A$776,$A203,СВЦЭМ!$B$33:$B$776,X$190)+'СЕТ СН'!$F$12</f>
        <v>181.01604137999999</v>
      </c>
      <c r="Y203" s="36">
        <f>SUMIFS(СВЦЭМ!$F$33:$F$776,СВЦЭМ!$A$33:$A$776,$A203,СВЦЭМ!$B$33:$B$776,Y$190)+'СЕТ СН'!$F$12</f>
        <v>187.93862751</v>
      </c>
    </row>
    <row r="204" spans="1:25" ht="15.75" x14ac:dyDescent="0.2">
      <c r="A204" s="35">
        <f t="shared" si="5"/>
        <v>43935</v>
      </c>
      <c r="B204" s="36">
        <f>SUMIFS(СВЦЭМ!$F$33:$F$776,СВЦЭМ!$A$33:$A$776,$A204,СВЦЭМ!$B$33:$B$776,B$190)+'СЕТ СН'!$F$12</f>
        <v>195.40608048000001</v>
      </c>
      <c r="C204" s="36">
        <f>SUMIFS(СВЦЭМ!$F$33:$F$776,СВЦЭМ!$A$33:$A$776,$A204,СВЦЭМ!$B$33:$B$776,C$190)+'СЕТ СН'!$F$12</f>
        <v>201.39404619999999</v>
      </c>
      <c r="D204" s="36">
        <f>SUMIFS(СВЦЭМ!$F$33:$F$776,СВЦЭМ!$A$33:$A$776,$A204,СВЦЭМ!$B$33:$B$776,D$190)+'СЕТ СН'!$F$12</f>
        <v>207.01262082</v>
      </c>
      <c r="E204" s="36">
        <f>SUMIFS(СВЦЭМ!$F$33:$F$776,СВЦЭМ!$A$33:$A$776,$A204,СВЦЭМ!$B$33:$B$776,E$190)+'СЕТ СН'!$F$12</f>
        <v>210.56901128000001</v>
      </c>
      <c r="F204" s="36">
        <f>SUMIFS(СВЦЭМ!$F$33:$F$776,СВЦЭМ!$A$33:$A$776,$A204,СВЦЭМ!$B$33:$B$776,F$190)+'СЕТ СН'!$F$12</f>
        <v>213.19333313000001</v>
      </c>
      <c r="G204" s="36">
        <f>SUMIFS(СВЦЭМ!$F$33:$F$776,СВЦЭМ!$A$33:$A$776,$A204,СВЦЭМ!$B$33:$B$776,G$190)+'СЕТ СН'!$F$12</f>
        <v>212.26438082000001</v>
      </c>
      <c r="H204" s="36">
        <f>SUMIFS(СВЦЭМ!$F$33:$F$776,СВЦЭМ!$A$33:$A$776,$A204,СВЦЭМ!$B$33:$B$776,H$190)+'СЕТ СН'!$F$12</f>
        <v>215.24702277</v>
      </c>
      <c r="I204" s="36">
        <f>SUMIFS(СВЦЭМ!$F$33:$F$776,СВЦЭМ!$A$33:$A$776,$A204,СВЦЭМ!$B$33:$B$776,I$190)+'СЕТ СН'!$F$12</f>
        <v>220.84756057999999</v>
      </c>
      <c r="J204" s="36">
        <f>SUMIFS(СВЦЭМ!$F$33:$F$776,СВЦЭМ!$A$33:$A$776,$A204,СВЦЭМ!$B$33:$B$776,J$190)+'СЕТ СН'!$F$12</f>
        <v>210.22268553000001</v>
      </c>
      <c r="K204" s="36">
        <f>SUMIFS(СВЦЭМ!$F$33:$F$776,СВЦЭМ!$A$33:$A$776,$A204,СВЦЭМ!$B$33:$B$776,K$190)+'СЕТ СН'!$F$12</f>
        <v>206.23751863999999</v>
      </c>
      <c r="L204" s="36">
        <f>SUMIFS(СВЦЭМ!$F$33:$F$776,СВЦЭМ!$A$33:$A$776,$A204,СВЦЭМ!$B$33:$B$776,L$190)+'СЕТ СН'!$F$12</f>
        <v>204.45074647999999</v>
      </c>
      <c r="M204" s="36">
        <f>SUMIFS(СВЦЭМ!$F$33:$F$776,СВЦЭМ!$A$33:$A$776,$A204,СВЦЭМ!$B$33:$B$776,M$190)+'СЕТ СН'!$F$12</f>
        <v>205.29988015999999</v>
      </c>
      <c r="N204" s="36">
        <f>SUMIFS(СВЦЭМ!$F$33:$F$776,СВЦЭМ!$A$33:$A$776,$A204,СВЦЭМ!$B$33:$B$776,N$190)+'СЕТ СН'!$F$12</f>
        <v>205.03503645000001</v>
      </c>
      <c r="O204" s="36">
        <f>SUMIFS(СВЦЭМ!$F$33:$F$776,СВЦЭМ!$A$33:$A$776,$A204,СВЦЭМ!$B$33:$B$776,O$190)+'СЕТ СН'!$F$12</f>
        <v>198.4399871</v>
      </c>
      <c r="P204" s="36">
        <f>SUMIFS(СВЦЭМ!$F$33:$F$776,СВЦЭМ!$A$33:$A$776,$A204,СВЦЭМ!$B$33:$B$776,P$190)+'СЕТ СН'!$F$12</f>
        <v>199.29260429999999</v>
      </c>
      <c r="Q204" s="36">
        <f>SUMIFS(СВЦЭМ!$F$33:$F$776,СВЦЭМ!$A$33:$A$776,$A204,СВЦЭМ!$B$33:$B$776,Q$190)+'СЕТ СН'!$F$12</f>
        <v>202.14569474999999</v>
      </c>
      <c r="R204" s="36">
        <f>SUMIFS(СВЦЭМ!$F$33:$F$776,СВЦЭМ!$A$33:$A$776,$A204,СВЦЭМ!$B$33:$B$776,R$190)+'СЕТ СН'!$F$12</f>
        <v>208.15964847000001</v>
      </c>
      <c r="S204" s="36">
        <f>SUMIFS(СВЦЭМ!$F$33:$F$776,СВЦЭМ!$A$33:$A$776,$A204,СВЦЭМ!$B$33:$B$776,S$190)+'СЕТ СН'!$F$12</f>
        <v>209.55984351999999</v>
      </c>
      <c r="T204" s="36">
        <f>SUMIFS(СВЦЭМ!$F$33:$F$776,СВЦЭМ!$A$33:$A$776,$A204,СВЦЭМ!$B$33:$B$776,T$190)+'СЕТ СН'!$F$12</f>
        <v>203.38296688</v>
      </c>
      <c r="U204" s="36">
        <f>SUMIFS(СВЦЭМ!$F$33:$F$776,СВЦЭМ!$A$33:$A$776,$A204,СВЦЭМ!$B$33:$B$776,U$190)+'СЕТ СН'!$F$12</f>
        <v>198.91421075</v>
      </c>
      <c r="V204" s="36">
        <f>SUMIFS(СВЦЭМ!$F$33:$F$776,СВЦЭМ!$A$33:$A$776,$A204,СВЦЭМ!$B$33:$B$776,V$190)+'СЕТ СН'!$F$12</f>
        <v>198.35045504999999</v>
      </c>
      <c r="W204" s="36">
        <f>SUMIFS(СВЦЭМ!$F$33:$F$776,СВЦЭМ!$A$33:$A$776,$A204,СВЦЭМ!$B$33:$B$776,W$190)+'СЕТ СН'!$F$12</f>
        <v>196.75628523</v>
      </c>
      <c r="X204" s="36">
        <f>SUMIFS(СВЦЭМ!$F$33:$F$776,СВЦЭМ!$A$33:$A$776,$A204,СВЦЭМ!$B$33:$B$776,X$190)+'СЕТ СН'!$F$12</f>
        <v>198.88281265000001</v>
      </c>
      <c r="Y204" s="36">
        <f>SUMIFS(СВЦЭМ!$F$33:$F$776,СВЦЭМ!$A$33:$A$776,$A204,СВЦЭМ!$B$33:$B$776,Y$190)+'СЕТ СН'!$F$12</f>
        <v>202.43619656000001</v>
      </c>
    </row>
    <row r="205" spans="1:25" ht="15.75" x14ac:dyDescent="0.2">
      <c r="A205" s="35">
        <f t="shared" si="5"/>
        <v>43936</v>
      </c>
      <c r="B205" s="36">
        <f>SUMIFS(СВЦЭМ!$F$33:$F$776,СВЦЭМ!$A$33:$A$776,$A205,СВЦЭМ!$B$33:$B$776,B$190)+'СЕТ СН'!$F$12</f>
        <v>212.12090898</v>
      </c>
      <c r="C205" s="36">
        <f>SUMIFS(СВЦЭМ!$F$33:$F$776,СВЦЭМ!$A$33:$A$776,$A205,СВЦЭМ!$B$33:$B$776,C$190)+'СЕТ СН'!$F$12</f>
        <v>215.89298284</v>
      </c>
      <c r="D205" s="36">
        <f>SUMIFS(СВЦЭМ!$F$33:$F$776,СВЦЭМ!$A$33:$A$776,$A205,СВЦЭМ!$B$33:$B$776,D$190)+'СЕТ СН'!$F$12</f>
        <v>216.25876613</v>
      </c>
      <c r="E205" s="36">
        <f>SUMIFS(СВЦЭМ!$F$33:$F$776,СВЦЭМ!$A$33:$A$776,$A205,СВЦЭМ!$B$33:$B$776,E$190)+'СЕТ СН'!$F$12</f>
        <v>214.98911117</v>
      </c>
      <c r="F205" s="36">
        <f>SUMIFS(СВЦЭМ!$F$33:$F$776,СВЦЭМ!$A$33:$A$776,$A205,СВЦЭМ!$B$33:$B$776,F$190)+'СЕТ СН'!$F$12</f>
        <v>214.31406039000001</v>
      </c>
      <c r="G205" s="36">
        <f>SUMIFS(СВЦЭМ!$F$33:$F$776,СВЦЭМ!$A$33:$A$776,$A205,СВЦЭМ!$B$33:$B$776,G$190)+'СЕТ СН'!$F$12</f>
        <v>214.01804493</v>
      </c>
      <c r="H205" s="36">
        <f>SUMIFS(СВЦЭМ!$F$33:$F$776,СВЦЭМ!$A$33:$A$776,$A205,СВЦЭМ!$B$33:$B$776,H$190)+'СЕТ СН'!$F$12</f>
        <v>211.7616601</v>
      </c>
      <c r="I205" s="36">
        <f>SUMIFS(СВЦЭМ!$F$33:$F$776,СВЦЭМ!$A$33:$A$776,$A205,СВЦЭМ!$B$33:$B$776,I$190)+'СЕТ СН'!$F$12</f>
        <v>208.84029964000001</v>
      </c>
      <c r="J205" s="36">
        <f>SUMIFS(СВЦЭМ!$F$33:$F$776,СВЦЭМ!$A$33:$A$776,$A205,СВЦЭМ!$B$33:$B$776,J$190)+'СЕТ СН'!$F$12</f>
        <v>195.66219928999999</v>
      </c>
      <c r="K205" s="36">
        <f>SUMIFS(СВЦЭМ!$F$33:$F$776,СВЦЭМ!$A$33:$A$776,$A205,СВЦЭМ!$B$33:$B$776,K$190)+'СЕТ СН'!$F$12</f>
        <v>189.20174456999999</v>
      </c>
      <c r="L205" s="36">
        <f>SUMIFS(СВЦЭМ!$F$33:$F$776,СВЦЭМ!$A$33:$A$776,$A205,СВЦЭМ!$B$33:$B$776,L$190)+'СЕТ СН'!$F$12</f>
        <v>189.75824474999999</v>
      </c>
      <c r="M205" s="36">
        <f>SUMIFS(СВЦЭМ!$F$33:$F$776,СВЦЭМ!$A$33:$A$776,$A205,СВЦЭМ!$B$33:$B$776,M$190)+'СЕТ СН'!$F$12</f>
        <v>191.35055161</v>
      </c>
      <c r="N205" s="36">
        <f>SUMIFS(СВЦЭМ!$F$33:$F$776,СВЦЭМ!$A$33:$A$776,$A205,СВЦЭМ!$B$33:$B$776,N$190)+'СЕТ СН'!$F$12</f>
        <v>190.37272698000001</v>
      </c>
      <c r="O205" s="36">
        <f>SUMIFS(СВЦЭМ!$F$33:$F$776,СВЦЭМ!$A$33:$A$776,$A205,СВЦЭМ!$B$33:$B$776,O$190)+'СЕТ СН'!$F$12</f>
        <v>194.13075155999999</v>
      </c>
      <c r="P205" s="36">
        <f>SUMIFS(СВЦЭМ!$F$33:$F$776,СВЦЭМ!$A$33:$A$776,$A205,СВЦЭМ!$B$33:$B$776,P$190)+'СЕТ СН'!$F$12</f>
        <v>194.51789729999999</v>
      </c>
      <c r="Q205" s="36">
        <f>SUMIFS(СВЦЭМ!$F$33:$F$776,СВЦЭМ!$A$33:$A$776,$A205,СВЦЭМ!$B$33:$B$776,Q$190)+'СЕТ СН'!$F$12</f>
        <v>194.97831984000001</v>
      </c>
      <c r="R205" s="36">
        <f>SUMIFS(СВЦЭМ!$F$33:$F$776,СВЦЭМ!$A$33:$A$776,$A205,СВЦЭМ!$B$33:$B$776,R$190)+'СЕТ СН'!$F$12</f>
        <v>194.70963462</v>
      </c>
      <c r="S205" s="36">
        <f>SUMIFS(СВЦЭМ!$F$33:$F$776,СВЦЭМ!$A$33:$A$776,$A205,СВЦЭМ!$B$33:$B$776,S$190)+'СЕТ СН'!$F$12</f>
        <v>194.23211021</v>
      </c>
      <c r="T205" s="36">
        <f>SUMIFS(СВЦЭМ!$F$33:$F$776,СВЦЭМ!$A$33:$A$776,$A205,СВЦЭМ!$B$33:$B$776,T$190)+'СЕТ СН'!$F$12</f>
        <v>189.30052515</v>
      </c>
      <c r="U205" s="36">
        <f>SUMIFS(СВЦЭМ!$F$33:$F$776,СВЦЭМ!$A$33:$A$776,$A205,СВЦЭМ!$B$33:$B$776,U$190)+'СЕТ СН'!$F$12</f>
        <v>184.05371564999999</v>
      </c>
      <c r="V205" s="36">
        <f>SUMIFS(СВЦЭМ!$F$33:$F$776,СВЦЭМ!$A$33:$A$776,$A205,СВЦЭМ!$B$33:$B$776,V$190)+'СЕТ СН'!$F$12</f>
        <v>186.4745566</v>
      </c>
      <c r="W205" s="36">
        <f>SUMIFS(СВЦЭМ!$F$33:$F$776,СВЦЭМ!$A$33:$A$776,$A205,СВЦЭМ!$B$33:$B$776,W$190)+'СЕТ СН'!$F$12</f>
        <v>186.86404718</v>
      </c>
      <c r="X205" s="36">
        <f>SUMIFS(СВЦЭМ!$F$33:$F$776,СВЦЭМ!$A$33:$A$776,$A205,СВЦЭМ!$B$33:$B$776,X$190)+'СЕТ СН'!$F$12</f>
        <v>184.97927999000001</v>
      </c>
      <c r="Y205" s="36">
        <f>SUMIFS(СВЦЭМ!$F$33:$F$776,СВЦЭМ!$A$33:$A$776,$A205,СВЦЭМ!$B$33:$B$776,Y$190)+'СЕТ СН'!$F$12</f>
        <v>192.06920488</v>
      </c>
    </row>
    <row r="206" spans="1:25" ht="15.75" x14ac:dyDescent="0.2">
      <c r="A206" s="35">
        <f t="shared" si="5"/>
        <v>43937</v>
      </c>
      <c r="B206" s="36">
        <f>SUMIFS(СВЦЭМ!$F$33:$F$776,СВЦЭМ!$A$33:$A$776,$A206,СВЦЭМ!$B$33:$B$776,B$190)+'СЕТ СН'!$F$12</f>
        <v>184.08138019</v>
      </c>
      <c r="C206" s="36">
        <f>SUMIFS(СВЦЭМ!$F$33:$F$776,СВЦЭМ!$A$33:$A$776,$A206,СВЦЭМ!$B$33:$B$776,C$190)+'СЕТ СН'!$F$12</f>
        <v>188.95392317</v>
      </c>
      <c r="D206" s="36">
        <f>SUMIFS(СВЦЭМ!$F$33:$F$776,СВЦЭМ!$A$33:$A$776,$A206,СВЦЭМ!$B$33:$B$776,D$190)+'СЕТ СН'!$F$12</f>
        <v>193.41607138000001</v>
      </c>
      <c r="E206" s="36">
        <f>SUMIFS(СВЦЭМ!$F$33:$F$776,СВЦЭМ!$A$33:$A$776,$A206,СВЦЭМ!$B$33:$B$776,E$190)+'СЕТ СН'!$F$12</f>
        <v>196.72609752</v>
      </c>
      <c r="F206" s="36">
        <f>SUMIFS(СВЦЭМ!$F$33:$F$776,СВЦЭМ!$A$33:$A$776,$A206,СВЦЭМ!$B$33:$B$776,F$190)+'СЕТ СН'!$F$12</f>
        <v>196.62462396999999</v>
      </c>
      <c r="G206" s="36">
        <f>SUMIFS(СВЦЭМ!$F$33:$F$776,СВЦЭМ!$A$33:$A$776,$A206,СВЦЭМ!$B$33:$B$776,G$190)+'СЕТ СН'!$F$12</f>
        <v>194.28520202000001</v>
      </c>
      <c r="H206" s="36">
        <f>SUMIFS(СВЦЭМ!$F$33:$F$776,СВЦЭМ!$A$33:$A$776,$A206,СВЦЭМ!$B$33:$B$776,H$190)+'СЕТ СН'!$F$12</f>
        <v>189.00693476999999</v>
      </c>
      <c r="I206" s="36">
        <f>SUMIFS(СВЦЭМ!$F$33:$F$776,СВЦЭМ!$A$33:$A$776,$A206,СВЦЭМ!$B$33:$B$776,I$190)+'СЕТ СН'!$F$12</f>
        <v>183.28052346000001</v>
      </c>
      <c r="J206" s="36">
        <f>SUMIFS(СВЦЭМ!$F$33:$F$776,СВЦЭМ!$A$33:$A$776,$A206,СВЦЭМ!$B$33:$B$776,J$190)+'СЕТ СН'!$F$12</f>
        <v>176.11753304999999</v>
      </c>
      <c r="K206" s="36">
        <f>SUMIFS(СВЦЭМ!$F$33:$F$776,СВЦЭМ!$A$33:$A$776,$A206,СВЦЭМ!$B$33:$B$776,K$190)+'СЕТ СН'!$F$12</f>
        <v>179.48313274</v>
      </c>
      <c r="L206" s="36">
        <f>SUMIFS(СВЦЭМ!$F$33:$F$776,СВЦЭМ!$A$33:$A$776,$A206,СВЦЭМ!$B$33:$B$776,L$190)+'СЕТ СН'!$F$12</f>
        <v>178.40941147000001</v>
      </c>
      <c r="M206" s="36">
        <f>SUMIFS(СВЦЭМ!$F$33:$F$776,СВЦЭМ!$A$33:$A$776,$A206,СВЦЭМ!$B$33:$B$776,M$190)+'СЕТ СН'!$F$12</f>
        <v>176.72732581</v>
      </c>
      <c r="N206" s="36">
        <f>SUMIFS(СВЦЭМ!$F$33:$F$776,СВЦЭМ!$A$33:$A$776,$A206,СВЦЭМ!$B$33:$B$776,N$190)+'СЕТ СН'!$F$12</f>
        <v>175.02890131000001</v>
      </c>
      <c r="O206" s="36">
        <f>SUMIFS(СВЦЭМ!$F$33:$F$776,СВЦЭМ!$A$33:$A$776,$A206,СВЦЭМ!$B$33:$B$776,O$190)+'СЕТ СН'!$F$12</f>
        <v>176.38329981000001</v>
      </c>
      <c r="P206" s="36">
        <f>SUMIFS(СВЦЭМ!$F$33:$F$776,СВЦЭМ!$A$33:$A$776,$A206,СВЦЭМ!$B$33:$B$776,P$190)+'СЕТ СН'!$F$12</f>
        <v>177.14162268999999</v>
      </c>
      <c r="Q206" s="36">
        <f>SUMIFS(СВЦЭМ!$F$33:$F$776,СВЦЭМ!$A$33:$A$776,$A206,СВЦЭМ!$B$33:$B$776,Q$190)+'СЕТ СН'!$F$12</f>
        <v>175.6602293</v>
      </c>
      <c r="R206" s="36">
        <f>SUMIFS(СВЦЭМ!$F$33:$F$776,СВЦЭМ!$A$33:$A$776,$A206,СВЦЭМ!$B$33:$B$776,R$190)+'СЕТ СН'!$F$12</f>
        <v>174.46035504</v>
      </c>
      <c r="S206" s="36">
        <f>SUMIFS(СВЦЭМ!$F$33:$F$776,СВЦЭМ!$A$33:$A$776,$A206,СВЦЭМ!$B$33:$B$776,S$190)+'СЕТ СН'!$F$12</f>
        <v>173.75551272999999</v>
      </c>
      <c r="T206" s="36">
        <f>SUMIFS(СВЦЭМ!$F$33:$F$776,СВЦЭМ!$A$33:$A$776,$A206,СВЦЭМ!$B$33:$B$776,T$190)+'СЕТ СН'!$F$12</f>
        <v>172.40281178999999</v>
      </c>
      <c r="U206" s="36">
        <f>SUMIFS(СВЦЭМ!$F$33:$F$776,СВЦЭМ!$A$33:$A$776,$A206,СВЦЭМ!$B$33:$B$776,U$190)+'СЕТ СН'!$F$12</f>
        <v>169.79007665</v>
      </c>
      <c r="V206" s="36">
        <f>SUMIFS(СВЦЭМ!$F$33:$F$776,СВЦЭМ!$A$33:$A$776,$A206,СВЦЭМ!$B$33:$B$776,V$190)+'СЕТ СН'!$F$12</f>
        <v>166.5510774</v>
      </c>
      <c r="W206" s="36">
        <f>SUMIFS(СВЦЭМ!$F$33:$F$776,СВЦЭМ!$A$33:$A$776,$A206,СВЦЭМ!$B$33:$B$776,W$190)+'СЕТ СН'!$F$12</f>
        <v>168.38302293999999</v>
      </c>
      <c r="X206" s="36">
        <f>SUMIFS(СВЦЭМ!$F$33:$F$776,СВЦЭМ!$A$33:$A$776,$A206,СВЦЭМ!$B$33:$B$776,X$190)+'СЕТ СН'!$F$12</f>
        <v>171.23648861000001</v>
      </c>
      <c r="Y206" s="36">
        <f>SUMIFS(СВЦЭМ!$F$33:$F$776,СВЦЭМ!$A$33:$A$776,$A206,СВЦЭМ!$B$33:$B$776,Y$190)+'СЕТ СН'!$F$12</f>
        <v>174.23327438000001</v>
      </c>
    </row>
    <row r="207" spans="1:25" ht="15.75" x14ac:dyDescent="0.2">
      <c r="A207" s="35">
        <f t="shared" si="5"/>
        <v>43938</v>
      </c>
      <c r="B207" s="36">
        <f>SUMIFS(СВЦЭМ!$F$33:$F$776,СВЦЭМ!$A$33:$A$776,$A207,СВЦЭМ!$B$33:$B$776,B$190)+'СЕТ СН'!$F$12</f>
        <v>192.370566</v>
      </c>
      <c r="C207" s="36">
        <f>SUMIFS(СВЦЭМ!$F$33:$F$776,СВЦЭМ!$A$33:$A$776,$A207,СВЦЭМ!$B$33:$B$776,C$190)+'СЕТ СН'!$F$12</f>
        <v>195.40925063</v>
      </c>
      <c r="D207" s="36">
        <f>SUMIFS(СВЦЭМ!$F$33:$F$776,СВЦЭМ!$A$33:$A$776,$A207,СВЦЭМ!$B$33:$B$776,D$190)+'СЕТ СН'!$F$12</f>
        <v>200.23071718</v>
      </c>
      <c r="E207" s="36">
        <f>SUMIFS(СВЦЭМ!$F$33:$F$776,СВЦЭМ!$A$33:$A$776,$A207,СВЦЭМ!$B$33:$B$776,E$190)+'СЕТ СН'!$F$12</f>
        <v>204.55304477000001</v>
      </c>
      <c r="F207" s="36">
        <f>SUMIFS(СВЦЭМ!$F$33:$F$776,СВЦЭМ!$A$33:$A$776,$A207,СВЦЭМ!$B$33:$B$776,F$190)+'СЕТ СН'!$F$12</f>
        <v>204.18404163</v>
      </c>
      <c r="G207" s="36">
        <f>SUMIFS(СВЦЭМ!$F$33:$F$776,СВЦЭМ!$A$33:$A$776,$A207,СВЦЭМ!$B$33:$B$776,G$190)+'СЕТ СН'!$F$12</f>
        <v>199.97655872999999</v>
      </c>
      <c r="H207" s="36">
        <f>SUMIFS(СВЦЭМ!$F$33:$F$776,СВЦЭМ!$A$33:$A$776,$A207,СВЦЭМ!$B$33:$B$776,H$190)+'СЕТ СН'!$F$12</f>
        <v>193.45950407999999</v>
      </c>
      <c r="I207" s="36">
        <f>SUMIFS(СВЦЭМ!$F$33:$F$776,СВЦЭМ!$A$33:$A$776,$A207,СВЦЭМ!$B$33:$B$776,I$190)+'СЕТ СН'!$F$12</f>
        <v>186.32360646999999</v>
      </c>
      <c r="J207" s="36">
        <f>SUMIFS(СВЦЭМ!$F$33:$F$776,СВЦЭМ!$A$33:$A$776,$A207,СВЦЭМ!$B$33:$B$776,J$190)+'СЕТ СН'!$F$12</f>
        <v>173.21922588999999</v>
      </c>
      <c r="K207" s="36">
        <f>SUMIFS(СВЦЭМ!$F$33:$F$776,СВЦЭМ!$A$33:$A$776,$A207,СВЦЭМ!$B$33:$B$776,K$190)+'СЕТ СН'!$F$12</f>
        <v>174.17711929000001</v>
      </c>
      <c r="L207" s="36">
        <f>SUMIFS(СВЦЭМ!$F$33:$F$776,СВЦЭМ!$A$33:$A$776,$A207,СВЦЭМ!$B$33:$B$776,L$190)+'СЕТ СН'!$F$12</f>
        <v>173.36566669000001</v>
      </c>
      <c r="M207" s="36">
        <f>SUMIFS(СВЦЭМ!$F$33:$F$776,СВЦЭМ!$A$33:$A$776,$A207,СВЦЭМ!$B$33:$B$776,M$190)+'СЕТ СН'!$F$12</f>
        <v>172.77866517000001</v>
      </c>
      <c r="N207" s="36">
        <f>SUMIFS(СВЦЭМ!$F$33:$F$776,СВЦЭМ!$A$33:$A$776,$A207,СВЦЭМ!$B$33:$B$776,N$190)+'СЕТ СН'!$F$12</f>
        <v>172.5082218</v>
      </c>
      <c r="O207" s="36">
        <f>SUMIFS(СВЦЭМ!$F$33:$F$776,СВЦЭМ!$A$33:$A$776,$A207,СВЦЭМ!$B$33:$B$776,O$190)+'СЕТ СН'!$F$12</f>
        <v>174.23851500000001</v>
      </c>
      <c r="P207" s="36">
        <f>SUMIFS(СВЦЭМ!$F$33:$F$776,СВЦЭМ!$A$33:$A$776,$A207,СВЦЭМ!$B$33:$B$776,P$190)+'СЕТ СН'!$F$12</f>
        <v>176.40294084000001</v>
      </c>
      <c r="Q207" s="36">
        <f>SUMIFS(СВЦЭМ!$F$33:$F$776,СВЦЭМ!$A$33:$A$776,$A207,СВЦЭМ!$B$33:$B$776,Q$190)+'СЕТ СН'!$F$12</f>
        <v>177.86198214000001</v>
      </c>
      <c r="R207" s="36">
        <f>SUMIFS(СВЦЭМ!$F$33:$F$776,СВЦЭМ!$A$33:$A$776,$A207,СВЦЭМ!$B$33:$B$776,R$190)+'СЕТ СН'!$F$12</f>
        <v>177.20364642999999</v>
      </c>
      <c r="S207" s="36">
        <f>SUMIFS(СВЦЭМ!$F$33:$F$776,СВЦЭМ!$A$33:$A$776,$A207,СВЦЭМ!$B$33:$B$776,S$190)+'СЕТ СН'!$F$12</f>
        <v>175.77875383</v>
      </c>
      <c r="T207" s="36">
        <f>SUMIFS(СВЦЭМ!$F$33:$F$776,СВЦЭМ!$A$33:$A$776,$A207,СВЦЭМ!$B$33:$B$776,T$190)+'СЕТ СН'!$F$12</f>
        <v>171.9061562</v>
      </c>
      <c r="U207" s="36">
        <f>SUMIFS(СВЦЭМ!$F$33:$F$776,СВЦЭМ!$A$33:$A$776,$A207,СВЦЭМ!$B$33:$B$776,U$190)+'СЕТ СН'!$F$12</f>
        <v>168.84191063</v>
      </c>
      <c r="V207" s="36">
        <f>SUMIFS(СВЦЭМ!$F$33:$F$776,СВЦЭМ!$A$33:$A$776,$A207,СВЦЭМ!$B$33:$B$776,V$190)+'СЕТ СН'!$F$12</f>
        <v>170.94700341000001</v>
      </c>
      <c r="W207" s="36">
        <f>SUMIFS(СВЦЭМ!$F$33:$F$776,СВЦЭМ!$A$33:$A$776,$A207,СВЦЭМ!$B$33:$B$776,W$190)+'СЕТ СН'!$F$12</f>
        <v>170.87877906</v>
      </c>
      <c r="X207" s="36">
        <f>SUMIFS(СВЦЭМ!$F$33:$F$776,СВЦЭМ!$A$33:$A$776,$A207,СВЦЭМ!$B$33:$B$776,X$190)+'СЕТ СН'!$F$12</f>
        <v>172.39009874000001</v>
      </c>
      <c r="Y207" s="36">
        <f>SUMIFS(СВЦЭМ!$F$33:$F$776,СВЦЭМ!$A$33:$A$776,$A207,СВЦЭМ!$B$33:$B$776,Y$190)+'СЕТ СН'!$F$12</f>
        <v>173.00279466999999</v>
      </c>
    </row>
    <row r="208" spans="1:25" ht="15.75" x14ac:dyDescent="0.2">
      <c r="A208" s="35">
        <f t="shared" si="5"/>
        <v>43939</v>
      </c>
      <c r="B208" s="36">
        <f>SUMIFS(СВЦЭМ!$F$33:$F$776,СВЦЭМ!$A$33:$A$776,$A208,СВЦЭМ!$B$33:$B$776,B$190)+'СЕТ СН'!$F$12</f>
        <v>197.37659823999999</v>
      </c>
      <c r="C208" s="36">
        <f>SUMIFS(СВЦЭМ!$F$33:$F$776,СВЦЭМ!$A$33:$A$776,$A208,СВЦЭМ!$B$33:$B$776,C$190)+'СЕТ СН'!$F$12</f>
        <v>206.73669380999999</v>
      </c>
      <c r="D208" s="36">
        <f>SUMIFS(СВЦЭМ!$F$33:$F$776,СВЦЭМ!$A$33:$A$776,$A208,СВЦЭМ!$B$33:$B$776,D$190)+'СЕТ СН'!$F$12</f>
        <v>208.45202687</v>
      </c>
      <c r="E208" s="36">
        <f>SUMIFS(СВЦЭМ!$F$33:$F$776,СВЦЭМ!$A$33:$A$776,$A208,СВЦЭМ!$B$33:$B$776,E$190)+'СЕТ СН'!$F$12</f>
        <v>210.89142519999999</v>
      </c>
      <c r="F208" s="36">
        <f>SUMIFS(СВЦЭМ!$F$33:$F$776,СВЦЭМ!$A$33:$A$776,$A208,СВЦЭМ!$B$33:$B$776,F$190)+'СЕТ СН'!$F$12</f>
        <v>210.17876555000001</v>
      </c>
      <c r="G208" s="36">
        <f>SUMIFS(СВЦЭМ!$F$33:$F$776,СВЦЭМ!$A$33:$A$776,$A208,СВЦЭМ!$B$33:$B$776,G$190)+'СЕТ СН'!$F$12</f>
        <v>210.36063104999999</v>
      </c>
      <c r="H208" s="36">
        <f>SUMIFS(СВЦЭМ!$F$33:$F$776,СВЦЭМ!$A$33:$A$776,$A208,СВЦЭМ!$B$33:$B$776,H$190)+'СЕТ СН'!$F$12</f>
        <v>208.53375295999999</v>
      </c>
      <c r="I208" s="36">
        <f>SUMIFS(СВЦЭМ!$F$33:$F$776,СВЦЭМ!$A$33:$A$776,$A208,СВЦЭМ!$B$33:$B$776,I$190)+'СЕТ СН'!$F$12</f>
        <v>201.83977109</v>
      </c>
      <c r="J208" s="36">
        <f>SUMIFS(СВЦЭМ!$F$33:$F$776,СВЦЭМ!$A$33:$A$776,$A208,СВЦЭМ!$B$33:$B$776,J$190)+'СЕТ СН'!$F$12</f>
        <v>183.33877491000001</v>
      </c>
      <c r="K208" s="36">
        <f>SUMIFS(СВЦЭМ!$F$33:$F$776,СВЦЭМ!$A$33:$A$776,$A208,СВЦЭМ!$B$33:$B$776,K$190)+'СЕТ СН'!$F$12</f>
        <v>180.46018899000001</v>
      </c>
      <c r="L208" s="36">
        <f>SUMIFS(СВЦЭМ!$F$33:$F$776,СВЦЭМ!$A$33:$A$776,$A208,СВЦЭМ!$B$33:$B$776,L$190)+'СЕТ СН'!$F$12</f>
        <v>179.29563005</v>
      </c>
      <c r="M208" s="36">
        <f>SUMIFS(СВЦЭМ!$F$33:$F$776,СВЦЭМ!$A$33:$A$776,$A208,СВЦЭМ!$B$33:$B$776,M$190)+'СЕТ СН'!$F$12</f>
        <v>178.61807013000001</v>
      </c>
      <c r="N208" s="36">
        <f>SUMIFS(СВЦЭМ!$F$33:$F$776,СВЦЭМ!$A$33:$A$776,$A208,СВЦЭМ!$B$33:$B$776,N$190)+'СЕТ СН'!$F$12</f>
        <v>181.42079792000001</v>
      </c>
      <c r="O208" s="36">
        <f>SUMIFS(СВЦЭМ!$F$33:$F$776,СВЦЭМ!$A$33:$A$776,$A208,СВЦЭМ!$B$33:$B$776,O$190)+'СЕТ СН'!$F$12</f>
        <v>185.58185116000001</v>
      </c>
      <c r="P208" s="36">
        <f>SUMIFS(СВЦЭМ!$F$33:$F$776,СВЦЭМ!$A$33:$A$776,$A208,СВЦЭМ!$B$33:$B$776,P$190)+'СЕТ СН'!$F$12</f>
        <v>187.88410895000001</v>
      </c>
      <c r="Q208" s="36">
        <f>SUMIFS(СВЦЭМ!$F$33:$F$776,СВЦЭМ!$A$33:$A$776,$A208,СВЦЭМ!$B$33:$B$776,Q$190)+'СЕТ СН'!$F$12</f>
        <v>189.43522519999999</v>
      </c>
      <c r="R208" s="36">
        <f>SUMIFS(СВЦЭМ!$F$33:$F$776,СВЦЭМ!$A$33:$A$776,$A208,СВЦЭМ!$B$33:$B$776,R$190)+'СЕТ СН'!$F$12</f>
        <v>188.55123379</v>
      </c>
      <c r="S208" s="36">
        <f>SUMIFS(СВЦЭМ!$F$33:$F$776,СВЦЭМ!$A$33:$A$776,$A208,СВЦЭМ!$B$33:$B$776,S$190)+'СЕТ СН'!$F$12</f>
        <v>187.30935052999999</v>
      </c>
      <c r="T208" s="36">
        <f>SUMIFS(СВЦЭМ!$F$33:$F$776,СВЦЭМ!$A$33:$A$776,$A208,СВЦЭМ!$B$33:$B$776,T$190)+'СЕТ СН'!$F$12</f>
        <v>182.36298246999999</v>
      </c>
      <c r="U208" s="36">
        <f>SUMIFS(СВЦЭМ!$F$33:$F$776,СВЦЭМ!$A$33:$A$776,$A208,СВЦЭМ!$B$33:$B$776,U$190)+'СЕТ СН'!$F$12</f>
        <v>174.83229076999999</v>
      </c>
      <c r="V208" s="36">
        <f>SUMIFS(СВЦЭМ!$F$33:$F$776,СВЦЭМ!$A$33:$A$776,$A208,СВЦЭМ!$B$33:$B$776,V$190)+'СЕТ СН'!$F$12</f>
        <v>172.60261611999999</v>
      </c>
      <c r="W208" s="36">
        <f>SUMIFS(СВЦЭМ!$F$33:$F$776,СВЦЭМ!$A$33:$A$776,$A208,СВЦЭМ!$B$33:$B$776,W$190)+'СЕТ СН'!$F$12</f>
        <v>175.68290629000001</v>
      </c>
      <c r="X208" s="36">
        <f>SUMIFS(СВЦЭМ!$F$33:$F$776,СВЦЭМ!$A$33:$A$776,$A208,СВЦЭМ!$B$33:$B$776,X$190)+'СЕТ СН'!$F$12</f>
        <v>179.97357063999999</v>
      </c>
      <c r="Y208" s="36">
        <f>SUMIFS(СВЦЭМ!$F$33:$F$776,СВЦЭМ!$A$33:$A$776,$A208,СВЦЭМ!$B$33:$B$776,Y$190)+'СЕТ СН'!$F$12</f>
        <v>188.55511331</v>
      </c>
    </row>
    <row r="209" spans="1:25" ht="15.75" x14ac:dyDescent="0.2">
      <c r="A209" s="35">
        <f t="shared" si="5"/>
        <v>43940</v>
      </c>
      <c r="B209" s="36">
        <f>SUMIFS(СВЦЭМ!$F$33:$F$776,СВЦЭМ!$A$33:$A$776,$A209,СВЦЭМ!$B$33:$B$776,B$190)+'СЕТ СН'!$F$12</f>
        <v>199.25559349</v>
      </c>
      <c r="C209" s="36">
        <f>SUMIFS(СВЦЭМ!$F$33:$F$776,СВЦЭМ!$A$33:$A$776,$A209,СВЦЭМ!$B$33:$B$776,C$190)+'СЕТ СН'!$F$12</f>
        <v>199.8195978</v>
      </c>
      <c r="D209" s="36">
        <f>SUMIFS(СВЦЭМ!$F$33:$F$776,СВЦЭМ!$A$33:$A$776,$A209,СВЦЭМ!$B$33:$B$776,D$190)+'СЕТ СН'!$F$12</f>
        <v>197.27209945999999</v>
      </c>
      <c r="E209" s="36">
        <f>SUMIFS(СВЦЭМ!$F$33:$F$776,СВЦЭМ!$A$33:$A$776,$A209,СВЦЭМ!$B$33:$B$776,E$190)+'СЕТ СН'!$F$12</f>
        <v>199.28799741</v>
      </c>
      <c r="F209" s="36">
        <f>SUMIFS(СВЦЭМ!$F$33:$F$776,СВЦЭМ!$A$33:$A$776,$A209,СВЦЭМ!$B$33:$B$776,F$190)+'СЕТ СН'!$F$12</f>
        <v>198.47753123000001</v>
      </c>
      <c r="G209" s="36">
        <f>SUMIFS(СВЦЭМ!$F$33:$F$776,СВЦЭМ!$A$33:$A$776,$A209,СВЦЭМ!$B$33:$B$776,G$190)+'СЕТ СН'!$F$12</f>
        <v>200.15373568000001</v>
      </c>
      <c r="H209" s="36">
        <f>SUMIFS(СВЦЭМ!$F$33:$F$776,СВЦЭМ!$A$33:$A$776,$A209,СВЦЭМ!$B$33:$B$776,H$190)+'СЕТ СН'!$F$12</f>
        <v>200.07057649999999</v>
      </c>
      <c r="I209" s="36">
        <f>SUMIFS(СВЦЭМ!$F$33:$F$776,СВЦЭМ!$A$33:$A$776,$A209,СВЦЭМ!$B$33:$B$776,I$190)+'СЕТ СН'!$F$12</f>
        <v>191.74259243</v>
      </c>
      <c r="J209" s="36">
        <f>SUMIFS(СВЦЭМ!$F$33:$F$776,СВЦЭМ!$A$33:$A$776,$A209,СВЦЭМ!$B$33:$B$776,J$190)+'СЕТ СН'!$F$12</f>
        <v>178.82166486</v>
      </c>
      <c r="K209" s="36">
        <f>SUMIFS(СВЦЭМ!$F$33:$F$776,СВЦЭМ!$A$33:$A$776,$A209,СВЦЭМ!$B$33:$B$776,K$190)+'СЕТ СН'!$F$12</f>
        <v>177.15444005000001</v>
      </c>
      <c r="L209" s="36">
        <f>SUMIFS(СВЦЭМ!$F$33:$F$776,СВЦЭМ!$A$33:$A$776,$A209,СВЦЭМ!$B$33:$B$776,L$190)+'СЕТ СН'!$F$12</f>
        <v>177.86365143</v>
      </c>
      <c r="M209" s="36">
        <f>SUMIFS(СВЦЭМ!$F$33:$F$776,СВЦЭМ!$A$33:$A$776,$A209,СВЦЭМ!$B$33:$B$776,M$190)+'СЕТ СН'!$F$12</f>
        <v>182.26134110999999</v>
      </c>
      <c r="N209" s="36">
        <f>SUMIFS(СВЦЭМ!$F$33:$F$776,СВЦЭМ!$A$33:$A$776,$A209,СВЦЭМ!$B$33:$B$776,N$190)+'СЕТ СН'!$F$12</f>
        <v>187.89521685</v>
      </c>
      <c r="O209" s="36">
        <f>SUMIFS(СВЦЭМ!$F$33:$F$776,СВЦЭМ!$A$33:$A$776,$A209,СВЦЭМ!$B$33:$B$776,O$190)+'СЕТ СН'!$F$12</f>
        <v>190.47791312000001</v>
      </c>
      <c r="P209" s="36">
        <f>SUMIFS(СВЦЭМ!$F$33:$F$776,СВЦЭМ!$A$33:$A$776,$A209,СВЦЭМ!$B$33:$B$776,P$190)+'СЕТ СН'!$F$12</f>
        <v>191.65785398</v>
      </c>
      <c r="Q209" s="36">
        <f>SUMIFS(СВЦЭМ!$F$33:$F$776,СВЦЭМ!$A$33:$A$776,$A209,СВЦЭМ!$B$33:$B$776,Q$190)+'СЕТ СН'!$F$12</f>
        <v>192.46834251999999</v>
      </c>
      <c r="R209" s="36">
        <f>SUMIFS(СВЦЭМ!$F$33:$F$776,СВЦЭМ!$A$33:$A$776,$A209,СВЦЭМ!$B$33:$B$776,R$190)+'СЕТ СН'!$F$12</f>
        <v>190.55094009000001</v>
      </c>
      <c r="S209" s="36">
        <f>SUMIFS(СВЦЭМ!$F$33:$F$776,СВЦЭМ!$A$33:$A$776,$A209,СВЦЭМ!$B$33:$B$776,S$190)+'СЕТ СН'!$F$12</f>
        <v>189.28295127999999</v>
      </c>
      <c r="T209" s="36">
        <f>SUMIFS(СВЦЭМ!$F$33:$F$776,СВЦЭМ!$A$33:$A$776,$A209,СВЦЭМ!$B$33:$B$776,T$190)+'СЕТ СН'!$F$12</f>
        <v>185.91496090999999</v>
      </c>
      <c r="U209" s="36">
        <f>SUMIFS(СВЦЭМ!$F$33:$F$776,СВЦЭМ!$A$33:$A$776,$A209,СВЦЭМ!$B$33:$B$776,U$190)+'СЕТ СН'!$F$12</f>
        <v>184.46066561000001</v>
      </c>
      <c r="V209" s="36">
        <f>SUMIFS(СВЦЭМ!$F$33:$F$776,СВЦЭМ!$A$33:$A$776,$A209,СВЦЭМ!$B$33:$B$776,V$190)+'СЕТ СН'!$F$12</f>
        <v>177.36783665999999</v>
      </c>
      <c r="W209" s="36">
        <f>SUMIFS(СВЦЭМ!$F$33:$F$776,СВЦЭМ!$A$33:$A$776,$A209,СВЦЭМ!$B$33:$B$776,W$190)+'СЕТ СН'!$F$12</f>
        <v>178.40467508</v>
      </c>
      <c r="X209" s="36">
        <f>SUMIFS(СВЦЭМ!$F$33:$F$776,СВЦЭМ!$A$33:$A$776,$A209,СВЦЭМ!$B$33:$B$776,X$190)+'СЕТ СН'!$F$12</f>
        <v>184.92696219000001</v>
      </c>
      <c r="Y209" s="36">
        <f>SUMIFS(СВЦЭМ!$F$33:$F$776,СВЦЭМ!$A$33:$A$776,$A209,СВЦЭМ!$B$33:$B$776,Y$190)+'СЕТ СН'!$F$12</f>
        <v>193.67119027000001</v>
      </c>
    </row>
    <row r="210" spans="1:25" ht="15.75" x14ac:dyDescent="0.2">
      <c r="A210" s="35">
        <f t="shared" si="5"/>
        <v>43941</v>
      </c>
      <c r="B210" s="36">
        <f>SUMIFS(СВЦЭМ!$F$33:$F$776,СВЦЭМ!$A$33:$A$776,$A210,СВЦЭМ!$B$33:$B$776,B$190)+'СЕТ СН'!$F$12</f>
        <v>202.55193188999999</v>
      </c>
      <c r="C210" s="36">
        <f>SUMIFS(СВЦЭМ!$F$33:$F$776,СВЦЭМ!$A$33:$A$776,$A210,СВЦЭМ!$B$33:$B$776,C$190)+'СЕТ СН'!$F$12</f>
        <v>207.43440695999999</v>
      </c>
      <c r="D210" s="36">
        <f>SUMIFS(СВЦЭМ!$F$33:$F$776,СВЦЭМ!$A$33:$A$776,$A210,СВЦЭМ!$B$33:$B$776,D$190)+'СЕТ СН'!$F$12</f>
        <v>213.98298448</v>
      </c>
      <c r="E210" s="36">
        <f>SUMIFS(СВЦЭМ!$F$33:$F$776,СВЦЭМ!$A$33:$A$776,$A210,СВЦЭМ!$B$33:$B$776,E$190)+'СЕТ СН'!$F$12</f>
        <v>216.7934004</v>
      </c>
      <c r="F210" s="36">
        <f>SUMIFS(СВЦЭМ!$F$33:$F$776,СВЦЭМ!$A$33:$A$776,$A210,СВЦЭМ!$B$33:$B$776,F$190)+'СЕТ СН'!$F$12</f>
        <v>215.70118439000001</v>
      </c>
      <c r="G210" s="36">
        <f>SUMIFS(СВЦЭМ!$F$33:$F$776,СВЦЭМ!$A$33:$A$776,$A210,СВЦЭМ!$B$33:$B$776,G$190)+'СЕТ СН'!$F$12</f>
        <v>214.04436007999999</v>
      </c>
      <c r="H210" s="36">
        <f>SUMIFS(СВЦЭМ!$F$33:$F$776,СВЦЭМ!$A$33:$A$776,$A210,СВЦЭМ!$B$33:$B$776,H$190)+'СЕТ СН'!$F$12</f>
        <v>207.00071905999999</v>
      </c>
      <c r="I210" s="36">
        <f>SUMIFS(СВЦЭМ!$F$33:$F$776,СВЦЭМ!$A$33:$A$776,$A210,СВЦЭМ!$B$33:$B$776,I$190)+'СЕТ СН'!$F$12</f>
        <v>195.88050289</v>
      </c>
      <c r="J210" s="36">
        <f>SUMIFS(СВЦЭМ!$F$33:$F$776,СВЦЭМ!$A$33:$A$776,$A210,СВЦЭМ!$B$33:$B$776,J$190)+'СЕТ СН'!$F$12</f>
        <v>177.06285374000001</v>
      </c>
      <c r="K210" s="36">
        <f>SUMIFS(СВЦЭМ!$F$33:$F$776,СВЦЭМ!$A$33:$A$776,$A210,СВЦЭМ!$B$33:$B$776,K$190)+'СЕТ СН'!$F$12</f>
        <v>174.23073031999999</v>
      </c>
      <c r="L210" s="36">
        <f>SUMIFS(СВЦЭМ!$F$33:$F$776,СВЦЭМ!$A$33:$A$776,$A210,СВЦЭМ!$B$33:$B$776,L$190)+'СЕТ СН'!$F$12</f>
        <v>175.66155097000001</v>
      </c>
      <c r="M210" s="36">
        <f>SUMIFS(СВЦЭМ!$F$33:$F$776,СВЦЭМ!$A$33:$A$776,$A210,СВЦЭМ!$B$33:$B$776,M$190)+'СЕТ СН'!$F$12</f>
        <v>177.26280689999999</v>
      </c>
      <c r="N210" s="36">
        <f>SUMIFS(СВЦЭМ!$F$33:$F$776,СВЦЭМ!$A$33:$A$776,$A210,СВЦЭМ!$B$33:$B$776,N$190)+'СЕТ СН'!$F$12</f>
        <v>178.68713382000001</v>
      </c>
      <c r="O210" s="36">
        <f>SUMIFS(СВЦЭМ!$F$33:$F$776,СВЦЭМ!$A$33:$A$776,$A210,СВЦЭМ!$B$33:$B$776,O$190)+'СЕТ СН'!$F$12</f>
        <v>180.73723939000001</v>
      </c>
      <c r="P210" s="36">
        <f>SUMIFS(СВЦЭМ!$F$33:$F$776,СВЦЭМ!$A$33:$A$776,$A210,СВЦЭМ!$B$33:$B$776,P$190)+'СЕТ СН'!$F$12</f>
        <v>182.16653357000001</v>
      </c>
      <c r="Q210" s="36">
        <f>SUMIFS(СВЦЭМ!$F$33:$F$776,СВЦЭМ!$A$33:$A$776,$A210,СВЦЭМ!$B$33:$B$776,Q$190)+'СЕТ СН'!$F$12</f>
        <v>183.86698817999999</v>
      </c>
      <c r="R210" s="36">
        <f>SUMIFS(СВЦЭМ!$F$33:$F$776,СВЦЭМ!$A$33:$A$776,$A210,СВЦЭМ!$B$33:$B$776,R$190)+'СЕТ СН'!$F$12</f>
        <v>183.50663205000001</v>
      </c>
      <c r="S210" s="36">
        <f>SUMIFS(СВЦЭМ!$F$33:$F$776,СВЦЭМ!$A$33:$A$776,$A210,СВЦЭМ!$B$33:$B$776,S$190)+'СЕТ СН'!$F$12</f>
        <v>184.54839415000001</v>
      </c>
      <c r="T210" s="36">
        <f>SUMIFS(СВЦЭМ!$F$33:$F$776,СВЦЭМ!$A$33:$A$776,$A210,СВЦЭМ!$B$33:$B$776,T$190)+'СЕТ СН'!$F$12</f>
        <v>182.52577048000001</v>
      </c>
      <c r="U210" s="36">
        <f>SUMIFS(СВЦЭМ!$F$33:$F$776,СВЦЭМ!$A$33:$A$776,$A210,СВЦЭМ!$B$33:$B$776,U$190)+'СЕТ СН'!$F$12</f>
        <v>179.42496663</v>
      </c>
      <c r="V210" s="36">
        <f>SUMIFS(СВЦЭМ!$F$33:$F$776,СВЦЭМ!$A$33:$A$776,$A210,СВЦЭМ!$B$33:$B$776,V$190)+'СЕТ СН'!$F$12</f>
        <v>177.43357589999999</v>
      </c>
      <c r="W210" s="36">
        <f>SUMIFS(СВЦЭМ!$F$33:$F$776,СВЦЭМ!$A$33:$A$776,$A210,СВЦЭМ!$B$33:$B$776,W$190)+'СЕТ СН'!$F$12</f>
        <v>177.99478384</v>
      </c>
      <c r="X210" s="36">
        <f>SUMIFS(СВЦЭМ!$F$33:$F$776,СВЦЭМ!$A$33:$A$776,$A210,СВЦЭМ!$B$33:$B$776,X$190)+'СЕТ СН'!$F$12</f>
        <v>176.99495458000001</v>
      </c>
      <c r="Y210" s="36">
        <f>SUMIFS(СВЦЭМ!$F$33:$F$776,СВЦЭМ!$A$33:$A$776,$A210,СВЦЭМ!$B$33:$B$776,Y$190)+'СЕТ СН'!$F$12</f>
        <v>185.02639196999999</v>
      </c>
    </row>
    <row r="211" spans="1:25" ht="15.75" x14ac:dyDescent="0.2">
      <c r="A211" s="35">
        <f t="shared" si="5"/>
        <v>43942</v>
      </c>
      <c r="B211" s="36">
        <f>SUMIFS(СВЦЭМ!$F$33:$F$776,СВЦЭМ!$A$33:$A$776,$A211,СВЦЭМ!$B$33:$B$776,B$190)+'СЕТ СН'!$F$12</f>
        <v>202.16354595000001</v>
      </c>
      <c r="C211" s="36">
        <f>SUMIFS(СВЦЭМ!$F$33:$F$776,СВЦЭМ!$A$33:$A$776,$A211,СВЦЭМ!$B$33:$B$776,C$190)+'СЕТ СН'!$F$12</f>
        <v>208.68785743999999</v>
      </c>
      <c r="D211" s="36">
        <f>SUMIFS(СВЦЭМ!$F$33:$F$776,СВЦЭМ!$A$33:$A$776,$A211,СВЦЭМ!$B$33:$B$776,D$190)+'СЕТ СН'!$F$12</f>
        <v>213.16146846000001</v>
      </c>
      <c r="E211" s="36">
        <f>SUMIFS(СВЦЭМ!$F$33:$F$776,СВЦЭМ!$A$33:$A$776,$A211,СВЦЭМ!$B$33:$B$776,E$190)+'СЕТ СН'!$F$12</f>
        <v>215.15273640999999</v>
      </c>
      <c r="F211" s="36">
        <f>SUMIFS(СВЦЭМ!$F$33:$F$776,СВЦЭМ!$A$33:$A$776,$A211,СВЦЭМ!$B$33:$B$776,F$190)+'СЕТ СН'!$F$12</f>
        <v>213.47509163999999</v>
      </c>
      <c r="G211" s="36">
        <f>SUMIFS(СВЦЭМ!$F$33:$F$776,СВЦЭМ!$A$33:$A$776,$A211,СВЦЭМ!$B$33:$B$776,G$190)+'СЕТ СН'!$F$12</f>
        <v>211.48112329</v>
      </c>
      <c r="H211" s="36">
        <f>SUMIFS(СВЦЭМ!$F$33:$F$776,СВЦЭМ!$A$33:$A$776,$A211,СВЦЭМ!$B$33:$B$776,H$190)+'СЕТ СН'!$F$12</f>
        <v>200.05690711</v>
      </c>
      <c r="I211" s="36">
        <f>SUMIFS(СВЦЭМ!$F$33:$F$776,СВЦЭМ!$A$33:$A$776,$A211,СВЦЭМ!$B$33:$B$776,I$190)+'СЕТ СН'!$F$12</f>
        <v>192.14590074</v>
      </c>
      <c r="J211" s="36">
        <f>SUMIFS(СВЦЭМ!$F$33:$F$776,СВЦЭМ!$A$33:$A$776,$A211,СВЦЭМ!$B$33:$B$776,J$190)+'СЕТ СН'!$F$12</f>
        <v>179.60828931</v>
      </c>
      <c r="K211" s="36">
        <f>SUMIFS(СВЦЭМ!$F$33:$F$776,СВЦЭМ!$A$33:$A$776,$A211,СВЦЭМ!$B$33:$B$776,K$190)+'СЕТ СН'!$F$12</f>
        <v>179.37733917</v>
      </c>
      <c r="L211" s="36">
        <f>SUMIFS(СВЦЭМ!$F$33:$F$776,СВЦЭМ!$A$33:$A$776,$A211,СВЦЭМ!$B$33:$B$776,L$190)+'СЕТ СН'!$F$12</f>
        <v>179.54658584000001</v>
      </c>
      <c r="M211" s="36">
        <f>SUMIFS(СВЦЭМ!$F$33:$F$776,СВЦЭМ!$A$33:$A$776,$A211,СВЦЭМ!$B$33:$B$776,M$190)+'СЕТ СН'!$F$12</f>
        <v>179.03994713</v>
      </c>
      <c r="N211" s="36">
        <f>SUMIFS(СВЦЭМ!$F$33:$F$776,СВЦЭМ!$A$33:$A$776,$A211,СВЦЭМ!$B$33:$B$776,N$190)+'СЕТ СН'!$F$12</f>
        <v>180.75278112000001</v>
      </c>
      <c r="O211" s="36">
        <f>SUMIFS(СВЦЭМ!$F$33:$F$776,СВЦЭМ!$A$33:$A$776,$A211,СВЦЭМ!$B$33:$B$776,O$190)+'СЕТ СН'!$F$12</f>
        <v>184.93134699000001</v>
      </c>
      <c r="P211" s="36">
        <f>SUMIFS(СВЦЭМ!$F$33:$F$776,СВЦЭМ!$A$33:$A$776,$A211,СВЦЭМ!$B$33:$B$776,P$190)+'СЕТ СН'!$F$12</f>
        <v>184.11099777000001</v>
      </c>
      <c r="Q211" s="36">
        <f>SUMIFS(СВЦЭМ!$F$33:$F$776,СВЦЭМ!$A$33:$A$776,$A211,СВЦЭМ!$B$33:$B$776,Q$190)+'СЕТ СН'!$F$12</f>
        <v>187.50390636</v>
      </c>
      <c r="R211" s="36">
        <f>SUMIFS(СВЦЭМ!$F$33:$F$776,СВЦЭМ!$A$33:$A$776,$A211,СВЦЭМ!$B$33:$B$776,R$190)+'СЕТ СН'!$F$12</f>
        <v>184.68183463</v>
      </c>
      <c r="S211" s="36">
        <f>SUMIFS(СВЦЭМ!$F$33:$F$776,СВЦЭМ!$A$33:$A$776,$A211,СВЦЭМ!$B$33:$B$776,S$190)+'СЕТ СН'!$F$12</f>
        <v>183.03949387</v>
      </c>
      <c r="T211" s="36">
        <f>SUMIFS(СВЦЭМ!$F$33:$F$776,СВЦЭМ!$A$33:$A$776,$A211,СВЦЭМ!$B$33:$B$776,T$190)+'СЕТ СН'!$F$12</f>
        <v>184.06688468999999</v>
      </c>
      <c r="U211" s="36">
        <f>SUMIFS(СВЦЭМ!$F$33:$F$776,СВЦЭМ!$A$33:$A$776,$A211,СВЦЭМ!$B$33:$B$776,U$190)+'СЕТ СН'!$F$12</f>
        <v>185.90388227</v>
      </c>
      <c r="V211" s="36">
        <f>SUMIFS(СВЦЭМ!$F$33:$F$776,СВЦЭМ!$A$33:$A$776,$A211,СВЦЭМ!$B$33:$B$776,V$190)+'СЕТ СН'!$F$12</f>
        <v>187.75126119000001</v>
      </c>
      <c r="W211" s="36">
        <f>SUMIFS(СВЦЭМ!$F$33:$F$776,СВЦЭМ!$A$33:$A$776,$A211,СВЦЭМ!$B$33:$B$776,W$190)+'СЕТ СН'!$F$12</f>
        <v>188.37013992000001</v>
      </c>
      <c r="X211" s="36">
        <f>SUMIFS(СВЦЭМ!$F$33:$F$776,СВЦЭМ!$A$33:$A$776,$A211,СВЦЭМ!$B$33:$B$776,X$190)+'СЕТ СН'!$F$12</f>
        <v>185.74821913</v>
      </c>
      <c r="Y211" s="36">
        <f>SUMIFS(СВЦЭМ!$F$33:$F$776,СВЦЭМ!$A$33:$A$776,$A211,СВЦЭМ!$B$33:$B$776,Y$190)+'СЕТ СН'!$F$12</f>
        <v>190.44772971</v>
      </c>
    </row>
    <row r="212" spans="1:25" ht="15.75" x14ac:dyDescent="0.2">
      <c r="A212" s="35">
        <f t="shared" si="5"/>
        <v>43943</v>
      </c>
      <c r="B212" s="36">
        <f>SUMIFS(СВЦЭМ!$F$33:$F$776,СВЦЭМ!$A$33:$A$776,$A212,СВЦЭМ!$B$33:$B$776,B$190)+'СЕТ СН'!$F$12</f>
        <v>195.99581173000001</v>
      </c>
      <c r="C212" s="36">
        <f>SUMIFS(СВЦЭМ!$F$33:$F$776,СВЦЭМ!$A$33:$A$776,$A212,СВЦЭМ!$B$33:$B$776,C$190)+'СЕТ СН'!$F$12</f>
        <v>195.42248180999999</v>
      </c>
      <c r="D212" s="36">
        <f>SUMIFS(СВЦЭМ!$F$33:$F$776,СВЦЭМ!$A$33:$A$776,$A212,СВЦЭМ!$B$33:$B$776,D$190)+'СЕТ СН'!$F$12</f>
        <v>195.7683743</v>
      </c>
      <c r="E212" s="36">
        <f>SUMIFS(СВЦЭМ!$F$33:$F$776,СВЦЭМ!$A$33:$A$776,$A212,СВЦЭМ!$B$33:$B$776,E$190)+'СЕТ СН'!$F$12</f>
        <v>196.43613780999999</v>
      </c>
      <c r="F212" s="36">
        <f>SUMIFS(СВЦЭМ!$F$33:$F$776,СВЦЭМ!$A$33:$A$776,$A212,СВЦЭМ!$B$33:$B$776,F$190)+'СЕТ СН'!$F$12</f>
        <v>196.46270211000001</v>
      </c>
      <c r="G212" s="36">
        <f>SUMIFS(СВЦЭМ!$F$33:$F$776,СВЦЭМ!$A$33:$A$776,$A212,СВЦЭМ!$B$33:$B$776,G$190)+'СЕТ СН'!$F$12</f>
        <v>197.85682337</v>
      </c>
      <c r="H212" s="36">
        <f>SUMIFS(СВЦЭМ!$F$33:$F$776,СВЦЭМ!$A$33:$A$776,$A212,СВЦЭМ!$B$33:$B$776,H$190)+'СЕТ СН'!$F$12</f>
        <v>198.63626943</v>
      </c>
      <c r="I212" s="36">
        <f>SUMIFS(СВЦЭМ!$F$33:$F$776,СВЦЭМ!$A$33:$A$776,$A212,СВЦЭМ!$B$33:$B$776,I$190)+'СЕТ СН'!$F$12</f>
        <v>197.78157128000001</v>
      </c>
      <c r="J212" s="36">
        <f>SUMIFS(СВЦЭМ!$F$33:$F$776,СВЦЭМ!$A$33:$A$776,$A212,СВЦЭМ!$B$33:$B$776,J$190)+'СЕТ СН'!$F$12</f>
        <v>187.82777824999999</v>
      </c>
      <c r="K212" s="36">
        <f>SUMIFS(СВЦЭМ!$F$33:$F$776,СВЦЭМ!$A$33:$A$776,$A212,СВЦЭМ!$B$33:$B$776,K$190)+'СЕТ СН'!$F$12</f>
        <v>186.84654608</v>
      </c>
      <c r="L212" s="36">
        <f>SUMIFS(СВЦЭМ!$F$33:$F$776,СВЦЭМ!$A$33:$A$776,$A212,СВЦЭМ!$B$33:$B$776,L$190)+'СЕТ СН'!$F$12</f>
        <v>186.97807033000001</v>
      </c>
      <c r="M212" s="36">
        <f>SUMIFS(СВЦЭМ!$F$33:$F$776,СВЦЭМ!$A$33:$A$776,$A212,СВЦЭМ!$B$33:$B$776,M$190)+'СЕТ СН'!$F$12</f>
        <v>187.16433175</v>
      </c>
      <c r="N212" s="36">
        <f>SUMIFS(СВЦЭМ!$F$33:$F$776,СВЦЭМ!$A$33:$A$776,$A212,СВЦЭМ!$B$33:$B$776,N$190)+'СЕТ СН'!$F$12</f>
        <v>188.80336575000001</v>
      </c>
      <c r="O212" s="36">
        <f>SUMIFS(СВЦЭМ!$F$33:$F$776,СВЦЭМ!$A$33:$A$776,$A212,СВЦЭМ!$B$33:$B$776,O$190)+'СЕТ СН'!$F$12</f>
        <v>189.07689662000001</v>
      </c>
      <c r="P212" s="36">
        <f>SUMIFS(СВЦЭМ!$F$33:$F$776,СВЦЭМ!$A$33:$A$776,$A212,СВЦЭМ!$B$33:$B$776,P$190)+'СЕТ СН'!$F$12</f>
        <v>190.20525322</v>
      </c>
      <c r="Q212" s="36">
        <f>SUMIFS(СВЦЭМ!$F$33:$F$776,СВЦЭМ!$A$33:$A$776,$A212,СВЦЭМ!$B$33:$B$776,Q$190)+'СЕТ СН'!$F$12</f>
        <v>191.32882921999999</v>
      </c>
      <c r="R212" s="36">
        <f>SUMIFS(СВЦЭМ!$F$33:$F$776,СВЦЭМ!$A$33:$A$776,$A212,СВЦЭМ!$B$33:$B$776,R$190)+'СЕТ СН'!$F$12</f>
        <v>190.33685077999999</v>
      </c>
      <c r="S212" s="36">
        <f>SUMIFS(СВЦЭМ!$F$33:$F$776,СВЦЭМ!$A$33:$A$776,$A212,СВЦЭМ!$B$33:$B$776,S$190)+'СЕТ СН'!$F$12</f>
        <v>188.7012546</v>
      </c>
      <c r="T212" s="36">
        <f>SUMIFS(СВЦЭМ!$F$33:$F$776,СВЦЭМ!$A$33:$A$776,$A212,СВЦЭМ!$B$33:$B$776,T$190)+'СЕТ СН'!$F$12</f>
        <v>187.04848910000001</v>
      </c>
      <c r="U212" s="36">
        <f>SUMIFS(СВЦЭМ!$F$33:$F$776,СВЦЭМ!$A$33:$A$776,$A212,СВЦЭМ!$B$33:$B$776,U$190)+'СЕТ СН'!$F$12</f>
        <v>185.2281643</v>
      </c>
      <c r="V212" s="36">
        <f>SUMIFS(СВЦЭМ!$F$33:$F$776,СВЦЭМ!$A$33:$A$776,$A212,СВЦЭМ!$B$33:$B$776,V$190)+'СЕТ СН'!$F$12</f>
        <v>183.83720209000001</v>
      </c>
      <c r="W212" s="36">
        <f>SUMIFS(СВЦЭМ!$F$33:$F$776,СВЦЭМ!$A$33:$A$776,$A212,СВЦЭМ!$B$33:$B$776,W$190)+'СЕТ СН'!$F$12</f>
        <v>182.84059137</v>
      </c>
      <c r="X212" s="36">
        <f>SUMIFS(СВЦЭМ!$F$33:$F$776,СВЦЭМ!$A$33:$A$776,$A212,СВЦЭМ!$B$33:$B$776,X$190)+'СЕТ СН'!$F$12</f>
        <v>179.43310972</v>
      </c>
      <c r="Y212" s="36">
        <f>SUMIFS(СВЦЭМ!$F$33:$F$776,СВЦЭМ!$A$33:$A$776,$A212,СВЦЭМ!$B$33:$B$776,Y$190)+'СЕТ СН'!$F$12</f>
        <v>186.11227353999999</v>
      </c>
    </row>
    <row r="213" spans="1:25" ht="15.75" x14ac:dyDescent="0.2">
      <c r="A213" s="35">
        <f t="shared" si="5"/>
        <v>43944</v>
      </c>
      <c r="B213" s="36">
        <f>SUMIFS(СВЦЭМ!$F$33:$F$776,СВЦЭМ!$A$33:$A$776,$A213,СВЦЭМ!$B$33:$B$776,B$190)+'СЕТ СН'!$F$12</f>
        <v>214.77580589999999</v>
      </c>
      <c r="C213" s="36">
        <f>SUMIFS(СВЦЭМ!$F$33:$F$776,СВЦЭМ!$A$33:$A$776,$A213,СВЦЭМ!$B$33:$B$776,C$190)+'СЕТ СН'!$F$12</f>
        <v>216.91913701999999</v>
      </c>
      <c r="D213" s="36">
        <f>SUMIFS(СВЦЭМ!$F$33:$F$776,СВЦЭМ!$A$33:$A$776,$A213,СВЦЭМ!$B$33:$B$776,D$190)+'СЕТ СН'!$F$12</f>
        <v>221.34056196</v>
      </c>
      <c r="E213" s="36">
        <f>SUMIFS(СВЦЭМ!$F$33:$F$776,СВЦЭМ!$A$33:$A$776,$A213,СВЦЭМ!$B$33:$B$776,E$190)+'СЕТ СН'!$F$12</f>
        <v>225.07466882</v>
      </c>
      <c r="F213" s="36">
        <f>SUMIFS(СВЦЭМ!$F$33:$F$776,СВЦЭМ!$A$33:$A$776,$A213,СВЦЭМ!$B$33:$B$776,F$190)+'СЕТ СН'!$F$12</f>
        <v>225.43140418999999</v>
      </c>
      <c r="G213" s="36">
        <f>SUMIFS(СВЦЭМ!$F$33:$F$776,СВЦЭМ!$A$33:$A$776,$A213,СВЦЭМ!$B$33:$B$776,G$190)+'СЕТ СН'!$F$12</f>
        <v>222.95703359000001</v>
      </c>
      <c r="H213" s="36">
        <f>SUMIFS(СВЦЭМ!$F$33:$F$776,СВЦЭМ!$A$33:$A$776,$A213,СВЦЭМ!$B$33:$B$776,H$190)+'СЕТ СН'!$F$12</f>
        <v>218.38562616999999</v>
      </c>
      <c r="I213" s="36">
        <f>SUMIFS(СВЦЭМ!$F$33:$F$776,СВЦЭМ!$A$33:$A$776,$A213,СВЦЭМ!$B$33:$B$776,I$190)+'СЕТ СН'!$F$12</f>
        <v>214.44109101999999</v>
      </c>
      <c r="J213" s="36">
        <f>SUMIFS(СВЦЭМ!$F$33:$F$776,СВЦЭМ!$A$33:$A$776,$A213,СВЦЭМ!$B$33:$B$776,J$190)+'СЕТ СН'!$F$12</f>
        <v>202.75163838</v>
      </c>
      <c r="K213" s="36">
        <f>SUMIFS(СВЦЭМ!$F$33:$F$776,СВЦЭМ!$A$33:$A$776,$A213,СВЦЭМ!$B$33:$B$776,K$190)+'СЕТ СН'!$F$12</f>
        <v>199.07559083000001</v>
      </c>
      <c r="L213" s="36">
        <f>SUMIFS(СВЦЭМ!$F$33:$F$776,СВЦЭМ!$A$33:$A$776,$A213,СВЦЭМ!$B$33:$B$776,L$190)+'СЕТ СН'!$F$12</f>
        <v>196.47406258000001</v>
      </c>
      <c r="M213" s="36">
        <f>SUMIFS(СВЦЭМ!$F$33:$F$776,СВЦЭМ!$A$33:$A$776,$A213,СВЦЭМ!$B$33:$B$776,M$190)+'СЕТ СН'!$F$12</f>
        <v>197.03820841999999</v>
      </c>
      <c r="N213" s="36">
        <f>SUMIFS(СВЦЭМ!$F$33:$F$776,СВЦЭМ!$A$33:$A$776,$A213,СВЦЭМ!$B$33:$B$776,N$190)+'СЕТ СН'!$F$12</f>
        <v>198.05367369000001</v>
      </c>
      <c r="O213" s="36">
        <f>SUMIFS(СВЦЭМ!$F$33:$F$776,СВЦЭМ!$A$33:$A$776,$A213,СВЦЭМ!$B$33:$B$776,O$190)+'СЕТ СН'!$F$12</f>
        <v>201.53707302999999</v>
      </c>
      <c r="P213" s="36">
        <f>SUMIFS(СВЦЭМ!$F$33:$F$776,СВЦЭМ!$A$33:$A$776,$A213,СВЦЭМ!$B$33:$B$776,P$190)+'СЕТ СН'!$F$12</f>
        <v>203.22207933999999</v>
      </c>
      <c r="Q213" s="36">
        <f>SUMIFS(СВЦЭМ!$F$33:$F$776,СВЦЭМ!$A$33:$A$776,$A213,СВЦЭМ!$B$33:$B$776,Q$190)+'СЕТ СН'!$F$12</f>
        <v>204.39973523</v>
      </c>
      <c r="R213" s="36">
        <f>SUMIFS(СВЦЭМ!$F$33:$F$776,СВЦЭМ!$A$33:$A$776,$A213,СВЦЭМ!$B$33:$B$776,R$190)+'СЕТ СН'!$F$12</f>
        <v>204.57755767</v>
      </c>
      <c r="S213" s="36">
        <f>SUMIFS(СВЦЭМ!$F$33:$F$776,СВЦЭМ!$A$33:$A$776,$A213,СВЦЭМ!$B$33:$B$776,S$190)+'СЕТ СН'!$F$12</f>
        <v>202.42077642000001</v>
      </c>
      <c r="T213" s="36">
        <f>SUMIFS(СВЦЭМ!$F$33:$F$776,СВЦЭМ!$A$33:$A$776,$A213,СВЦЭМ!$B$33:$B$776,T$190)+'СЕТ СН'!$F$12</f>
        <v>197.51312651999999</v>
      </c>
      <c r="U213" s="36">
        <f>SUMIFS(СВЦЭМ!$F$33:$F$776,СВЦЭМ!$A$33:$A$776,$A213,СВЦЭМ!$B$33:$B$776,U$190)+'СЕТ СН'!$F$12</f>
        <v>192.54121563999999</v>
      </c>
      <c r="V213" s="36">
        <f>SUMIFS(СВЦЭМ!$F$33:$F$776,СВЦЭМ!$A$33:$A$776,$A213,СВЦЭМ!$B$33:$B$776,V$190)+'СЕТ СН'!$F$12</f>
        <v>190.86757148999999</v>
      </c>
      <c r="W213" s="36">
        <f>SUMIFS(СВЦЭМ!$F$33:$F$776,СВЦЭМ!$A$33:$A$776,$A213,СВЦЭМ!$B$33:$B$776,W$190)+'СЕТ СН'!$F$12</f>
        <v>189.11293211</v>
      </c>
      <c r="X213" s="36">
        <f>SUMIFS(СВЦЭМ!$F$33:$F$776,СВЦЭМ!$A$33:$A$776,$A213,СВЦЭМ!$B$33:$B$776,X$190)+'СЕТ СН'!$F$12</f>
        <v>192.26078681000001</v>
      </c>
      <c r="Y213" s="36">
        <f>SUMIFS(СВЦЭМ!$F$33:$F$776,СВЦЭМ!$A$33:$A$776,$A213,СВЦЭМ!$B$33:$B$776,Y$190)+'СЕТ СН'!$F$12</f>
        <v>200.43313831</v>
      </c>
    </row>
    <row r="214" spans="1:25" ht="15.75" x14ac:dyDescent="0.2">
      <c r="A214" s="35">
        <f t="shared" si="5"/>
        <v>43945</v>
      </c>
      <c r="B214" s="36">
        <f>SUMIFS(СВЦЭМ!$F$33:$F$776,СВЦЭМ!$A$33:$A$776,$A214,СВЦЭМ!$B$33:$B$776,B$190)+'СЕТ СН'!$F$12</f>
        <v>260.52347472000002</v>
      </c>
      <c r="C214" s="36">
        <f>SUMIFS(СВЦЭМ!$F$33:$F$776,СВЦЭМ!$A$33:$A$776,$A214,СВЦЭМ!$B$33:$B$776,C$190)+'СЕТ СН'!$F$12</f>
        <v>270.12290316000002</v>
      </c>
      <c r="D214" s="36">
        <f>SUMIFS(СВЦЭМ!$F$33:$F$776,СВЦЭМ!$A$33:$A$776,$A214,СВЦЭМ!$B$33:$B$776,D$190)+'СЕТ СН'!$F$12</f>
        <v>276.50642998000001</v>
      </c>
      <c r="E214" s="36">
        <f>SUMIFS(СВЦЭМ!$F$33:$F$776,СВЦЭМ!$A$33:$A$776,$A214,СВЦЭМ!$B$33:$B$776,E$190)+'СЕТ СН'!$F$12</f>
        <v>279.20660351999999</v>
      </c>
      <c r="F214" s="36">
        <f>SUMIFS(СВЦЭМ!$F$33:$F$776,СВЦЭМ!$A$33:$A$776,$A214,СВЦЭМ!$B$33:$B$776,F$190)+'СЕТ СН'!$F$12</f>
        <v>279.90369657999997</v>
      </c>
      <c r="G214" s="36">
        <f>SUMIFS(СВЦЭМ!$F$33:$F$776,СВЦЭМ!$A$33:$A$776,$A214,СВЦЭМ!$B$33:$B$776,G$190)+'СЕТ СН'!$F$12</f>
        <v>279.12221054000003</v>
      </c>
      <c r="H214" s="36">
        <f>SUMIFS(СВЦЭМ!$F$33:$F$776,СВЦЭМ!$A$33:$A$776,$A214,СВЦЭМ!$B$33:$B$776,H$190)+'СЕТ СН'!$F$12</f>
        <v>271.93078212</v>
      </c>
      <c r="I214" s="36">
        <f>SUMIFS(СВЦЭМ!$F$33:$F$776,СВЦЭМ!$A$33:$A$776,$A214,СВЦЭМ!$B$33:$B$776,I$190)+'СЕТ СН'!$F$12</f>
        <v>258.82155216000001</v>
      </c>
      <c r="J214" s="36">
        <f>SUMIFS(СВЦЭМ!$F$33:$F$776,СВЦЭМ!$A$33:$A$776,$A214,СВЦЭМ!$B$33:$B$776,J$190)+'СЕТ СН'!$F$12</f>
        <v>237.3824597</v>
      </c>
      <c r="K214" s="36">
        <f>SUMIFS(СВЦЭМ!$F$33:$F$776,СВЦЭМ!$A$33:$A$776,$A214,СВЦЭМ!$B$33:$B$776,K$190)+'СЕТ СН'!$F$12</f>
        <v>236.12773619000001</v>
      </c>
      <c r="L214" s="36">
        <f>SUMIFS(СВЦЭМ!$F$33:$F$776,СВЦЭМ!$A$33:$A$776,$A214,СВЦЭМ!$B$33:$B$776,L$190)+'СЕТ СН'!$F$12</f>
        <v>234.03507784000001</v>
      </c>
      <c r="M214" s="36">
        <f>SUMIFS(СВЦЭМ!$F$33:$F$776,СВЦЭМ!$A$33:$A$776,$A214,СВЦЭМ!$B$33:$B$776,M$190)+'СЕТ СН'!$F$12</f>
        <v>228.77703498</v>
      </c>
      <c r="N214" s="36">
        <f>SUMIFS(СВЦЭМ!$F$33:$F$776,СВЦЭМ!$A$33:$A$776,$A214,СВЦЭМ!$B$33:$B$776,N$190)+'СЕТ СН'!$F$12</f>
        <v>219.35576325</v>
      </c>
      <c r="O214" s="36">
        <f>SUMIFS(СВЦЭМ!$F$33:$F$776,СВЦЭМ!$A$33:$A$776,$A214,СВЦЭМ!$B$33:$B$776,O$190)+'СЕТ СН'!$F$12</f>
        <v>224.21808376999999</v>
      </c>
      <c r="P214" s="36">
        <f>SUMIFS(СВЦЭМ!$F$33:$F$776,СВЦЭМ!$A$33:$A$776,$A214,СВЦЭМ!$B$33:$B$776,P$190)+'СЕТ СН'!$F$12</f>
        <v>227.87190985999999</v>
      </c>
      <c r="Q214" s="36">
        <f>SUMIFS(СВЦЭМ!$F$33:$F$776,СВЦЭМ!$A$33:$A$776,$A214,СВЦЭМ!$B$33:$B$776,Q$190)+'СЕТ СН'!$F$12</f>
        <v>229.37629917000001</v>
      </c>
      <c r="R214" s="36">
        <f>SUMIFS(СВЦЭМ!$F$33:$F$776,СВЦЭМ!$A$33:$A$776,$A214,СВЦЭМ!$B$33:$B$776,R$190)+'СЕТ СН'!$F$12</f>
        <v>228.3411672</v>
      </c>
      <c r="S214" s="36">
        <f>SUMIFS(СВЦЭМ!$F$33:$F$776,СВЦЭМ!$A$33:$A$776,$A214,СВЦЭМ!$B$33:$B$776,S$190)+'СЕТ СН'!$F$12</f>
        <v>229.33731537</v>
      </c>
      <c r="T214" s="36">
        <f>SUMIFS(СВЦЭМ!$F$33:$F$776,СВЦЭМ!$A$33:$A$776,$A214,СВЦЭМ!$B$33:$B$776,T$190)+'СЕТ СН'!$F$12</f>
        <v>222.24132716</v>
      </c>
      <c r="U214" s="36">
        <f>SUMIFS(СВЦЭМ!$F$33:$F$776,СВЦЭМ!$A$33:$A$776,$A214,СВЦЭМ!$B$33:$B$776,U$190)+'СЕТ СН'!$F$12</f>
        <v>217.41630018000001</v>
      </c>
      <c r="V214" s="36">
        <f>SUMIFS(СВЦЭМ!$F$33:$F$776,СВЦЭМ!$A$33:$A$776,$A214,СВЦЭМ!$B$33:$B$776,V$190)+'СЕТ СН'!$F$12</f>
        <v>212.28494649000001</v>
      </c>
      <c r="W214" s="36">
        <f>SUMIFS(СВЦЭМ!$F$33:$F$776,СВЦЭМ!$A$33:$A$776,$A214,СВЦЭМ!$B$33:$B$776,W$190)+'СЕТ СН'!$F$12</f>
        <v>209.87633149000001</v>
      </c>
      <c r="X214" s="36">
        <f>SUMIFS(СВЦЭМ!$F$33:$F$776,СВЦЭМ!$A$33:$A$776,$A214,СВЦЭМ!$B$33:$B$776,X$190)+'СЕТ СН'!$F$12</f>
        <v>219.62278275</v>
      </c>
      <c r="Y214" s="36">
        <f>SUMIFS(СВЦЭМ!$F$33:$F$776,СВЦЭМ!$A$33:$A$776,$A214,СВЦЭМ!$B$33:$B$776,Y$190)+'СЕТ СН'!$F$12</f>
        <v>214.24670061</v>
      </c>
    </row>
    <row r="215" spans="1:25" ht="15.75" x14ac:dyDescent="0.2">
      <c r="A215" s="35">
        <f t="shared" si="5"/>
        <v>43946</v>
      </c>
      <c r="B215" s="36">
        <f>SUMIFS(СВЦЭМ!$F$33:$F$776,СВЦЭМ!$A$33:$A$776,$A215,СВЦЭМ!$B$33:$B$776,B$190)+'СЕТ СН'!$F$12</f>
        <v>251.84724464000001</v>
      </c>
      <c r="C215" s="36">
        <f>SUMIFS(СВЦЭМ!$F$33:$F$776,СВЦЭМ!$A$33:$A$776,$A215,СВЦЭМ!$B$33:$B$776,C$190)+'СЕТ СН'!$F$12</f>
        <v>259.17537843999997</v>
      </c>
      <c r="D215" s="36">
        <f>SUMIFS(СВЦЭМ!$F$33:$F$776,СВЦЭМ!$A$33:$A$776,$A215,СВЦЭМ!$B$33:$B$776,D$190)+'СЕТ СН'!$F$12</f>
        <v>262.42737943999998</v>
      </c>
      <c r="E215" s="36">
        <f>SUMIFS(СВЦЭМ!$F$33:$F$776,СВЦЭМ!$A$33:$A$776,$A215,СВЦЭМ!$B$33:$B$776,E$190)+'СЕТ СН'!$F$12</f>
        <v>265.59357146000002</v>
      </c>
      <c r="F215" s="36">
        <f>SUMIFS(СВЦЭМ!$F$33:$F$776,СВЦЭМ!$A$33:$A$776,$A215,СВЦЭМ!$B$33:$B$776,F$190)+'СЕТ СН'!$F$12</f>
        <v>265.94192219000001</v>
      </c>
      <c r="G215" s="36">
        <f>SUMIFS(СВЦЭМ!$F$33:$F$776,СВЦЭМ!$A$33:$A$776,$A215,СВЦЭМ!$B$33:$B$776,G$190)+'СЕТ СН'!$F$12</f>
        <v>266.80976678000002</v>
      </c>
      <c r="H215" s="36">
        <f>SUMIFS(СВЦЭМ!$F$33:$F$776,СВЦЭМ!$A$33:$A$776,$A215,СВЦЭМ!$B$33:$B$776,H$190)+'СЕТ СН'!$F$12</f>
        <v>265.55735544999999</v>
      </c>
      <c r="I215" s="36">
        <f>SUMIFS(СВЦЭМ!$F$33:$F$776,СВЦЭМ!$A$33:$A$776,$A215,СВЦЭМ!$B$33:$B$776,I$190)+'СЕТ СН'!$F$12</f>
        <v>262.11330667999999</v>
      </c>
      <c r="J215" s="36">
        <f>SUMIFS(СВЦЭМ!$F$33:$F$776,СВЦЭМ!$A$33:$A$776,$A215,СВЦЭМ!$B$33:$B$776,J$190)+'СЕТ СН'!$F$12</f>
        <v>249.73664449</v>
      </c>
      <c r="K215" s="36">
        <f>SUMIFS(СВЦЭМ!$F$33:$F$776,СВЦЭМ!$A$33:$A$776,$A215,СВЦЭМ!$B$33:$B$776,K$190)+'СЕТ СН'!$F$12</f>
        <v>241.34104446000001</v>
      </c>
      <c r="L215" s="36">
        <f>SUMIFS(СВЦЭМ!$F$33:$F$776,СВЦЭМ!$A$33:$A$776,$A215,СВЦЭМ!$B$33:$B$776,L$190)+'СЕТ СН'!$F$12</f>
        <v>238.64946558</v>
      </c>
      <c r="M215" s="36">
        <f>SUMIFS(СВЦЭМ!$F$33:$F$776,СВЦЭМ!$A$33:$A$776,$A215,СВЦЭМ!$B$33:$B$776,M$190)+'СЕТ СН'!$F$12</f>
        <v>244.02464626</v>
      </c>
      <c r="N215" s="36">
        <f>SUMIFS(СВЦЭМ!$F$33:$F$776,СВЦЭМ!$A$33:$A$776,$A215,СВЦЭМ!$B$33:$B$776,N$190)+'СЕТ СН'!$F$12</f>
        <v>247.58665106000001</v>
      </c>
      <c r="O215" s="36">
        <f>SUMIFS(СВЦЭМ!$F$33:$F$776,СВЦЭМ!$A$33:$A$776,$A215,СВЦЭМ!$B$33:$B$776,O$190)+'СЕТ СН'!$F$12</f>
        <v>248.16576182</v>
      </c>
      <c r="P215" s="36">
        <f>SUMIFS(СВЦЭМ!$F$33:$F$776,СВЦЭМ!$A$33:$A$776,$A215,СВЦЭМ!$B$33:$B$776,P$190)+'СЕТ СН'!$F$12</f>
        <v>252.34173551999999</v>
      </c>
      <c r="Q215" s="36">
        <f>SUMIFS(СВЦЭМ!$F$33:$F$776,СВЦЭМ!$A$33:$A$776,$A215,СВЦЭМ!$B$33:$B$776,Q$190)+'СЕТ СН'!$F$12</f>
        <v>257.08478067999999</v>
      </c>
      <c r="R215" s="36">
        <f>SUMIFS(СВЦЭМ!$F$33:$F$776,СВЦЭМ!$A$33:$A$776,$A215,СВЦЭМ!$B$33:$B$776,R$190)+'СЕТ СН'!$F$12</f>
        <v>256.87640124000001</v>
      </c>
      <c r="S215" s="36">
        <f>SUMIFS(СВЦЭМ!$F$33:$F$776,СВЦЭМ!$A$33:$A$776,$A215,СВЦЭМ!$B$33:$B$776,S$190)+'СЕТ СН'!$F$12</f>
        <v>255.93440699000001</v>
      </c>
      <c r="T215" s="36">
        <f>SUMIFS(СВЦЭМ!$F$33:$F$776,СВЦЭМ!$A$33:$A$776,$A215,СВЦЭМ!$B$33:$B$776,T$190)+'СЕТ СН'!$F$12</f>
        <v>249.28550390000001</v>
      </c>
      <c r="U215" s="36">
        <f>SUMIFS(СВЦЭМ!$F$33:$F$776,СВЦЭМ!$A$33:$A$776,$A215,СВЦЭМ!$B$33:$B$776,U$190)+'СЕТ СН'!$F$12</f>
        <v>244.03523755000001</v>
      </c>
      <c r="V215" s="36">
        <f>SUMIFS(СВЦЭМ!$F$33:$F$776,СВЦЭМ!$A$33:$A$776,$A215,СВЦЭМ!$B$33:$B$776,V$190)+'СЕТ СН'!$F$12</f>
        <v>239.98766062000001</v>
      </c>
      <c r="W215" s="36">
        <f>SUMIFS(СВЦЭМ!$F$33:$F$776,СВЦЭМ!$A$33:$A$776,$A215,СВЦЭМ!$B$33:$B$776,W$190)+'СЕТ СН'!$F$12</f>
        <v>239.81721116</v>
      </c>
      <c r="X215" s="36">
        <f>SUMIFS(СВЦЭМ!$F$33:$F$776,СВЦЭМ!$A$33:$A$776,$A215,СВЦЭМ!$B$33:$B$776,X$190)+'СЕТ СН'!$F$12</f>
        <v>240.75909593</v>
      </c>
      <c r="Y215" s="36">
        <f>SUMIFS(СВЦЭМ!$F$33:$F$776,СВЦЭМ!$A$33:$A$776,$A215,СВЦЭМ!$B$33:$B$776,Y$190)+'СЕТ СН'!$F$12</f>
        <v>251.46069070999999</v>
      </c>
    </row>
    <row r="216" spans="1:25" ht="15.75" x14ac:dyDescent="0.2">
      <c r="A216" s="35">
        <f t="shared" si="5"/>
        <v>43947</v>
      </c>
      <c r="B216" s="36">
        <f>SUMIFS(СВЦЭМ!$F$33:$F$776,СВЦЭМ!$A$33:$A$776,$A216,СВЦЭМ!$B$33:$B$776,B$190)+'СЕТ СН'!$F$12</f>
        <v>272.04399725000002</v>
      </c>
      <c r="C216" s="36">
        <f>SUMIFS(СВЦЭМ!$F$33:$F$776,СВЦЭМ!$A$33:$A$776,$A216,СВЦЭМ!$B$33:$B$776,C$190)+'СЕТ СН'!$F$12</f>
        <v>271.86683769000001</v>
      </c>
      <c r="D216" s="36">
        <f>SUMIFS(СВЦЭМ!$F$33:$F$776,СВЦЭМ!$A$33:$A$776,$A216,СВЦЭМ!$B$33:$B$776,D$190)+'СЕТ СН'!$F$12</f>
        <v>268.29928086000001</v>
      </c>
      <c r="E216" s="36">
        <f>SUMIFS(СВЦЭМ!$F$33:$F$776,СВЦЭМ!$A$33:$A$776,$A216,СВЦЭМ!$B$33:$B$776,E$190)+'СЕТ СН'!$F$12</f>
        <v>267.12886014999998</v>
      </c>
      <c r="F216" s="36">
        <f>SUMIFS(СВЦЭМ!$F$33:$F$776,СВЦЭМ!$A$33:$A$776,$A216,СВЦЭМ!$B$33:$B$776,F$190)+'СЕТ СН'!$F$12</f>
        <v>266.16253102000002</v>
      </c>
      <c r="G216" s="36">
        <f>SUMIFS(СВЦЭМ!$F$33:$F$776,СВЦЭМ!$A$33:$A$776,$A216,СВЦЭМ!$B$33:$B$776,G$190)+'СЕТ СН'!$F$12</f>
        <v>266.91204190000002</v>
      </c>
      <c r="H216" s="36">
        <f>SUMIFS(СВЦЭМ!$F$33:$F$776,СВЦЭМ!$A$33:$A$776,$A216,СВЦЭМ!$B$33:$B$776,H$190)+'СЕТ СН'!$F$12</f>
        <v>268.25271298000001</v>
      </c>
      <c r="I216" s="36">
        <f>SUMIFS(СВЦЭМ!$F$33:$F$776,СВЦЭМ!$A$33:$A$776,$A216,СВЦЭМ!$B$33:$B$776,I$190)+'СЕТ СН'!$F$12</f>
        <v>269.05075152000001</v>
      </c>
      <c r="J216" s="36">
        <f>SUMIFS(СВЦЭМ!$F$33:$F$776,СВЦЭМ!$A$33:$A$776,$A216,СВЦЭМ!$B$33:$B$776,J$190)+'СЕТ СН'!$F$12</f>
        <v>251.36904244999999</v>
      </c>
      <c r="K216" s="36">
        <f>SUMIFS(СВЦЭМ!$F$33:$F$776,СВЦЭМ!$A$33:$A$776,$A216,СВЦЭМ!$B$33:$B$776,K$190)+'СЕТ СН'!$F$12</f>
        <v>242.02515298</v>
      </c>
      <c r="L216" s="36">
        <f>SUMIFS(СВЦЭМ!$F$33:$F$776,СВЦЭМ!$A$33:$A$776,$A216,СВЦЭМ!$B$33:$B$776,L$190)+'СЕТ СН'!$F$12</f>
        <v>238.78660001</v>
      </c>
      <c r="M216" s="36">
        <f>SUMIFS(СВЦЭМ!$F$33:$F$776,СВЦЭМ!$A$33:$A$776,$A216,СВЦЭМ!$B$33:$B$776,M$190)+'СЕТ СН'!$F$12</f>
        <v>239.11754371000001</v>
      </c>
      <c r="N216" s="36">
        <f>SUMIFS(СВЦЭМ!$F$33:$F$776,СВЦЭМ!$A$33:$A$776,$A216,СВЦЭМ!$B$33:$B$776,N$190)+'СЕТ СН'!$F$12</f>
        <v>240.09713120999999</v>
      </c>
      <c r="O216" s="36">
        <f>SUMIFS(СВЦЭМ!$F$33:$F$776,СВЦЭМ!$A$33:$A$776,$A216,СВЦЭМ!$B$33:$B$776,O$190)+'СЕТ СН'!$F$12</f>
        <v>244.61443058</v>
      </c>
      <c r="P216" s="36">
        <f>SUMIFS(СВЦЭМ!$F$33:$F$776,СВЦЭМ!$A$33:$A$776,$A216,СВЦЭМ!$B$33:$B$776,P$190)+'СЕТ СН'!$F$12</f>
        <v>247.73668425</v>
      </c>
      <c r="Q216" s="36">
        <f>SUMIFS(СВЦЭМ!$F$33:$F$776,СВЦЭМ!$A$33:$A$776,$A216,СВЦЭМ!$B$33:$B$776,Q$190)+'СЕТ СН'!$F$12</f>
        <v>249.46385706000001</v>
      </c>
      <c r="R216" s="36">
        <f>SUMIFS(СВЦЭМ!$F$33:$F$776,СВЦЭМ!$A$33:$A$776,$A216,СВЦЭМ!$B$33:$B$776,R$190)+'СЕТ СН'!$F$12</f>
        <v>249.1796659</v>
      </c>
      <c r="S216" s="36">
        <f>SUMIFS(СВЦЭМ!$F$33:$F$776,СВЦЭМ!$A$33:$A$776,$A216,СВЦЭМ!$B$33:$B$776,S$190)+'СЕТ СН'!$F$12</f>
        <v>247.41361243</v>
      </c>
      <c r="T216" s="36">
        <f>SUMIFS(СВЦЭМ!$F$33:$F$776,СВЦЭМ!$A$33:$A$776,$A216,СВЦЭМ!$B$33:$B$776,T$190)+'СЕТ СН'!$F$12</f>
        <v>242.26692378999999</v>
      </c>
      <c r="U216" s="36">
        <f>SUMIFS(СВЦЭМ!$F$33:$F$776,СВЦЭМ!$A$33:$A$776,$A216,СВЦЭМ!$B$33:$B$776,U$190)+'СЕТ СН'!$F$12</f>
        <v>235.9660251</v>
      </c>
      <c r="V216" s="36">
        <f>SUMIFS(СВЦЭМ!$F$33:$F$776,СВЦЭМ!$A$33:$A$776,$A216,СВЦЭМ!$B$33:$B$776,V$190)+'СЕТ СН'!$F$12</f>
        <v>232.43038727999999</v>
      </c>
      <c r="W216" s="36">
        <f>SUMIFS(СВЦЭМ!$F$33:$F$776,СВЦЭМ!$A$33:$A$776,$A216,СВЦЭМ!$B$33:$B$776,W$190)+'СЕТ СН'!$F$12</f>
        <v>233.43043026999999</v>
      </c>
      <c r="X216" s="36">
        <f>SUMIFS(СВЦЭМ!$F$33:$F$776,СВЦЭМ!$A$33:$A$776,$A216,СВЦЭМ!$B$33:$B$776,X$190)+'СЕТ СН'!$F$12</f>
        <v>238.97920956999999</v>
      </c>
      <c r="Y216" s="36">
        <f>SUMIFS(СВЦЭМ!$F$33:$F$776,СВЦЭМ!$A$33:$A$776,$A216,СВЦЭМ!$B$33:$B$776,Y$190)+'СЕТ СН'!$F$12</f>
        <v>249.99291409</v>
      </c>
    </row>
    <row r="217" spans="1:25" ht="15.75" x14ac:dyDescent="0.2">
      <c r="A217" s="35">
        <f t="shared" si="5"/>
        <v>43948</v>
      </c>
      <c r="B217" s="36">
        <f>SUMIFS(СВЦЭМ!$F$33:$F$776,СВЦЭМ!$A$33:$A$776,$A217,СВЦЭМ!$B$33:$B$776,B$190)+'СЕТ СН'!$F$12</f>
        <v>269.61445299000002</v>
      </c>
      <c r="C217" s="36">
        <f>SUMIFS(СВЦЭМ!$F$33:$F$776,СВЦЭМ!$A$33:$A$776,$A217,СВЦЭМ!$B$33:$B$776,C$190)+'СЕТ СН'!$F$12</f>
        <v>268.40636604000002</v>
      </c>
      <c r="D217" s="36">
        <f>SUMIFS(СВЦЭМ!$F$33:$F$776,СВЦЭМ!$A$33:$A$776,$A217,СВЦЭМ!$B$33:$B$776,D$190)+'СЕТ СН'!$F$12</f>
        <v>264.49265654999999</v>
      </c>
      <c r="E217" s="36">
        <f>SUMIFS(СВЦЭМ!$F$33:$F$776,СВЦЭМ!$A$33:$A$776,$A217,СВЦЭМ!$B$33:$B$776,E$190)+'СЕТ СН'!$F$12</f>
        <v>261.41226850999999</v>
      </c>
      <c r="F217" s="36">
        <f>SUMIFS(СВЦЭМ!$F$33:$F$776,СВЦЭМ!$A$33:$A$776,$A217,СВЦЭМ!$B$33:$B$776,F$190)+'СЕТ СН'!$F$12</f>
        <v>261.82959233000003</v>
      </c>
      <c r="G217" s="36">
        <f>SUMIFS(СВЦЭМ!$F$33:$F$776,СВЦЭМ!$A$33:$A$776,$A217,СВЦЭМ!$B$33:$B$776,G$190)+'СЕТ СН'!$F$12</f>
        <v>263.91100940000001</v>
      </c>
      <c r="H217" s="36">
        <f>SUMIFS(СВЦЭМ!$F$33:$F$776,СВЦЭМ!$A$33:$A$776,$A217,СВЦЭМ!$B$33:$B$776,H$190)+'СЕТ СН'!$F$12</f>
        <v>267.25432080000002</v>
      </c>
      <c r="I217" s="36">
        <f>SUMIFS(СВЦЭМ!$F$33:$F$776,СВЦЭМ!$A$33:$A$776,$A217,СВЦЭМ!$B$33:$B$776,I$190)+'СЕТ СН'!$F$12</f>
        <v>264.36245891999999</v>
      </c>
      <c r="J217" s="36">
        <f>SUMIFS(СВЦЭМ!$F$33:$F$776,СВЦЭМ!$A$33:$A$776,$A217,СВЦЭМ!$B$33:$B$776,J$190)+'СЕТ СН'!$F$12</f>
        <v>245.61380695</v>
      </c>
      <c r="K217" s="36">
        <f>SUMIFS(СВЦЭМ!$F$33:$F$776,СВЦЭМ!$A$33:$A$776,$A217,СВЦЭМ!$B$33:$B$776,K$190)+'СЕТ СН'!$F$12</f>
        <v>241.01205515000001</v>
      </c>
      <c r="L217" s="36">
        <f>SUMIFS(СВЦЭМ!$F$33:$F$776,СВЦЭМ!$A$33:$A$776,$A217,СВЦЭМ!$B$33:$B$776,L$190)+'СЕТ СН'!$F$12</f>
        <v>235.9307412</v>
      </c>
      <c r="M217" s="36">
        <f>SUMIFS(СВЦЭМ!$F$33:$F$776,СВЦЭМ!$A$33:$A$776,$A217,СВЦЭМ!$B$33:$B$776,M$190)+'СЕТ СН'!$F$12</f>
        <v>236.79027812000001</v>
      </c>
      <c r="N217" s="36">
        <f>SUMIFS(СВЦЭМ!$F$33:$F$776,СВЦЭМ!$A$33:$A$776,$A217,СВЦЭМ!$B$33:$B$776,N$190)+'СЕТ СН'!$F$12</f>
        <v>240.42882997000001</v>
      </c>
      <c r="O217" s="36">
        <f>SUMIFS(СВЦЭМ!$F$33:$F$776,СВЦЭМ!$A$33:$A$776,$A217,СВЦЭМ!$B$33:$B$776,O$190)+'СЕТ СН'!$F$12</f>
        <v>244.89560227999999</v>
      </c>
      <c r="P217" s="36">
        <f>SUMIFS(СВЦЭМ!$F$33:$F$776,СВЦЭМ!$A$33:$A$776,$A217,СВЦЭМ!$B$33:$B$776,P$190)+'СЕТ СН'!$F$12</f>
        <v>249.87958184999999</v>
      </c>
      <c r="Q217" s="36">
        <f>SUMIFS(СВЦЭМ!$F$33:$F$776,СВЦЭМ!$A$33:$A$776,$A217,СВЦЭМ!$B$33:$B$776,Q$190)+'СЕТ СН'!$F$12</f>
        <v>253.03090648</v>
      </c>
      <c r="R217" s="36">
        <f>SUMIFS(СВЦЭМ!$F$33:$F$776,СВЦЭМ!$A$33:$A$776,$A217,СВЦЭМ!$B$33:$B$776,R$190)+'СЕТ СН'!$F$12</f>
        <v>253.28199824999999</v>
      </c>
      <c r="S217" s="36">
        <f>SUMIFS(СВЦЭМ!$F$33:$F$776,СВЦЭМ!$A$33:$A$776,$A217,СВЦЭМ!$B$33:$B$776,S$190)+'СЕТ СН'!$F$12</f>
        <v>251.10476725999999</v>
      </c>
      <c r="T217" s="36">
        <f>SUMIFS(СВЦЭМ!$F$33:$F$776,СВЦЭМ!$A$33:$A$776,$A217,СВЦЭМ!$B$33:$B$776,T$190)+'СЕТ СН'!$F$12</f>
        <v>244.71482377999999</v>
      </c>
      <c r="U217" s="36">
        <f>SUMIFS(СВЦЭМ!$F$33:$F$776,СВЦЭМ!$A$33:$A$776,$A217,СВЦЭМ!$B$33:$B$776,U$190)+'СЕТ СН'!$F$12</f>
        <v>240.04377546000001</v>
      </c>
      <c r="V217" s="36">
        <f>SUMIFS(СВЦЭМ!$F$33:$F$776,СВЦЭМ!$A$33:$A$776,$A217,СВЦЭМ!$B$33:$B$776,V$190)+'СЕТ СН'!$F$12</f>
        <v>233.34823033000001</v>
      </c>
      <c r="W217" s="36">
        <f>SUMIFS(СВЦЭМ!$F$33:$F$776,СВЦЭМ!$A$33:$A$776,$A217,СВЦЭМ!$B$33:$B$776,W$190)+'СЕТ СН'!$F$12</f>
        <v>234.20139248000001</v>
      </c>
      <c r="X217" s="36">
        <f>SUMIFS(СВЦЭМ!$F$33:$F$776,СВЦЭМ!$A$33:$A$776,$A217,СВЦЭМ!$B$33:$B$776,X$190)+'СЕТ СН'!$F$12</f>
        <v>240.43763835999999</v>
      </c>
      <c r="Y217" s="36">
        <f>SUMIFS(СВЦЭМ!$F$33:$F$776,СВЦЭМ!$A$33:$A$776,$A217,СВЦЭМ!$B$33:$B$776,Y$190)+'СЕТ СН'!$F$12</f>
        <v>249.08177327000001</v>
      </c>
    </row>
    <row r="218" spans="1:25" ht="15.75" x14ac:dyDescent="0.2">
      <c r="A218" s="35">
        <f t="shared" si="5"/>
        <v>43949</v>
      </c>
      <c r="B218" s="36">
        <f>SUMIFS(СВЦЭМ!$F$33:$F$776,СВЦЭМ!$A$33:$A$776,$A218,СВЦЭМ!$B$33:$B$776,B$190)+'СЕТ СН'!$F$12</f>
        <v>253.67733927</v>
      </c>
      <c r="C218" s="36">
        <f>SUMIFS(СВЦЭМ!$F$33:$F$776,СВЦЭМ!$A$33:$A$776,$A218,СВЦЭМ!$B$33:$B$776,C$190)+'СЕТ СН'!$F$12</f>
        <v>260.29907539999999</v>
      </c>
      <c r="D218" s="36">
        <f>SUMIFS(СВЦЭМ!$F$33:$F$776,СВЦЭМ!$A$33:$A$776,$A218,СВЦЭМ!$B$33:$B$776,D$190)+'СЕТ СН'!$F$12</f>
        <v>270.35243231999999</v>
      </c>
      <c r="E218" s="36">
        <f>SUMIFS(СВЦЭМ!$F$33:$F$776,СВЦЭМ!$A$33:$A$776,$A218,СВЦЭМ!$B$33:$B$776,E$190)+'СЕТ СН'!$F$12</f>
        <v>271.56619904000001</v>
      </c>
      <c r="F218" s="36">
        <f>SUMIFS(СВЦЭМ!$F$33:$F$776,СВЦЭМ!$A$33:$A$776,$A218,СВЦЭМ!$B$33:$B$776,F$190)+'СЕТ СН'!$F$12</f>
        <v>270.73366181</v>
      </c>
      <c r="G218" s="36">
        <f>SUMIFS(СВЦЭМ!$F$33:$F$776,СВЦЭМ!$A$33:$A$776,$A218,СВЦЭМ!$B$33:$B$776,G$190)+'СЕТ СН'!$F$12</f>
        <v>270.91183380000001</v>
      </c>
      <c r="H218" s="36">
        <f>SUMIFS(СВЦЭМ!$F$33:$F$776,СВЦЭМ!$A$33:$A$776,$A218,СВЦЭМ!$B$33:$B$776,H$190)+'СЕТ СН'!$F$12</f>
        <v>262.2772837</v>
      </c>
      <c r="I218" s="36">
        <f>SUMIFS(СВЦЭМ!$F$33:$F$776,СВЦЭМ!$A$33:$A$776,$A218,СВЦЭМ!$B$33:$B$776,I$190)+'СЕТ СН'!$F$12</f>
        <v>253.00105801999999</v>
      </c>
      <c r="J218" s="36">
        <f>SUMIFS(СВЦЭМ!$F$33:$F$776,СВЦЭМ!$A$33:$A$776,$A218,СВЦЭМ!$B$33:$B$776,J$190)+'СЕТ СН'!$F$12</f>
        <v>239.92312619</v>
      </c>
      <c r="K218" s="36">
        <f>SUMIFS(СВЦЭМ!$F$33:$F$776,СВЦЭМ!$A$33:$A$776,$A218,СВЦЭМ!$B$33:$B$776,K$190)+'СЕТ СН'!$F$12</f>
        <v>238.32207518999999</v>
      </c>
      <c r="L218" s="36">
        <f>SUMIFS(СВЦЭМ!$F$33:$F$776,СВЦЭМ!$A$33:$A$776,$A218,СВЦЭМ!$B$33:$B$776,L$190)+'СЕТ СН'!$F$12</f>
        <v>236.85689504999999</v>
      </c>
      <c r="M218" s="36">
        <f>SUMIFS(СВЦЭМ!$F$33:$F$776,СВЦЭМ!$A$33:$A$776,$A218,СВЦЭМ!$B$33:$B$776,M$190)+'СЕТ СН'!$F$12</f>
        <v>236.89931271</v>
      </c>
      <c r="N218" s="36">
        <f>SUMIFS(СВЦЭМ!$F$33:$F$776,СВЦЭМ!$A$33:$A$776,$A218,СВЦЭМ!$B$33:$B$776,N$190)+'СЕТ СН'!$F$12</f>
        <v>234.66921715999999</v>
      </c>
      <c r="O218" s="36">
        <f>SUMIFS(СВЦЭМ!$F$33:$F$776,СВЦЭМ!$A$33:$A$776,$A218,СВЦЭМ!$B$33:$B$776,O$190)+'СЕТ СН'!$F$12</f>
        <v>237.19656542000001</v>
      </c>
      <c r="P218" s="36">
        <f>SUMIFS(СВЦЭМ!$F$33:$F$776,СВЦЭМ!$A$33:$A$776,$A218,СВЦЭМ!$B$33:$B$776,P$190)+'СЕТ СН'!$F$12</f>
        <v>239.926841</v>
      </c>
      <c r="Q218" s="36">
        <f>SUMIFS(СВЦЭМ!$F$33:$F$776,СВЦЭМ!$A$33:$A$776,$A218,СВЦЭМ!$B$33:$B$776,Q$190)+'СЕТ СН'!$F$12</f>
        <v>243.68399901000001</v>
      </c>
      <c r="R218" s="36">
        <f>SUMIFS(СВЦЭМ!$F$33:$F$776,СВЦЭМ!$A$33:$A$776,$A218,СВЦЭМ!$B$33:$B$776,R$190)+'СЕТ СН'!$F$12</f>
        <v>242.83562538999999</v>
      </c>
      <c r="S218" s="36">
        <f>SUMIFS(СВЦЭМ!$F$33:$F$776,СВЦЭМ!$A$33:$A$776,$A218,СВЦЭМ!$B$33:$B$776,S$190)+'СЕТ СН'!$F$12</f>
        <v>241.74158083</v>
      </c>
      <c r="T218" s="36">
        <f>SUMIFS(СВЦЭМ!$F$33:$F$776,СВЦЭМ!$A$33:$A$776,$A218,СВЦЭМ!$B$33:$B$776,T$190)+'СЕТ СН'!$F$12</f>
        <v>238.51246405000001</v>
      </c>
      <c r="U218" s="36">
        <f>SUMIFS(СВЦЭМ!$F$33:$F$776,СВЦЭМ!$A$33:$A$776,$A218,СВЦЭМ!$B$33:$B$776,U$190)+'СЕТ СН'!$F$12</f>
        <v>231.71827759000001</v>
      </c>
      <c r="V218" s="36">
        <f>SUMIFS(СВЦЭМ!$F$33:$F$776,СВЦЭМ!$A$33:$A$776,$A218,СВЦЭМ!$B$33:$B$776,V$190)+'СЕТ СН'!$F$12</f>
        <v>228.70776534999999</v>
      </c>
      <c r="W218" s="36">
        <f>SUMIFS(СВЦЭМ!$F$33:$F$776,СВЦЭМ!$A$33:$A$776,$A218,СВЦЭМ!$B$33:$B$776,W$190)+'СЕТ СН'!$F$12</f>
        <v>227.61044672</v>
      </c>
      <c r="X218" s="36">
        <f>SUMIFS(СВЦЭМ!$F$33:$F$776,СВЦЭМ!$A$33:$A$776,$A218,СВЦЭМ!$B$33:$B$776,X$190)+'СЕТ СН'!$F$12</f>
        <v>228.38051354000001</v>
      </c>
      <c r="Y218" s="36">
        <f>SUMIFS(СВЦЭМ!$F$33:$F$776,СВЦЭМ!$A$33:$A$776,$A218,СВЦЭМ!$B$33:$B$776,Y$190)+'СЕТ СН'!$F$12</f>
        <v>237.44825309000001</v>
      </c>
    </row>
    <row r="219" spans="1:25" ht="15.75" x14ac:dyDescent="0.2">
      <c r="A219" s="35">
        <f t="shared" si="5"/>
        <v>43950</v>
      </c>
      <c r="B219" s="36">
        <f>SUMIFS(СВЦЭМ!$F$33:$F$776,СВЦЭМ!$A$33:$A$776,$A219,СВЦЭМ!$B$33:$B$776,B$190)+'СЕТ СН'!$F$12</f>
        <v>255.99153874999999</v>
      </c>
      <c r="C219" s="36">
        <f>SUMIFS(СВЦЭМ!$F$33:$F$776,СВЦЭМ!$A$33:$A$776,$A219,СВЦЭМ!$B$33:$B$776,C$190)+'СЕТ СН'!$F$12</f>
        <v>266.24765094999998</v>
      </c>
      <c r="D219" s="36">
        <f>SUMIFS(СВЦЭМ!$F$33:$F$776,СВЦЭМ!$A$33:$A$776,$A219,СВЦЭМ!$B$33:$B$776,D$190)+'СЕТ СН'!$F$12</f>
        <v>267.85209656000001</v>
      </c>
      <c r="E219" s="36">
        <f>SUMIFS(СВЦЭМ!$F$33:$F$776,СВЦЭМ!$A$33:$A$776,$A219,СВЦЭМ!$B$33:$B$776,E$190)+'СЕТ СН'!$F$12</f>
        <v>269.25457425000002</v>
      </c>
      <c r="F219" s="36">
        <f>SUMIFS(СВЦЭМ!$F$33:$F$776,СВЦЭМ!$A$33:$A$776,$A219,СВЦЭМ!$B$33:$B$776,F$190)+'СЕТ СН'!$F$12</f>
        <v>269.45995668</v>
      </c>
      <c r="G219" s="36">
        <f>SUMIFS(СВЦЭМ!$F$33:$F$776,СВЦЭМ!$A$33:$A$776,$A219,СВЦЭМ!$B$33:$B$776,G$190)+'СЕТ СН'!$F$12</f>
        <v>269.28073456999999</v>
      </c>
      <c r="H219" s="36">
        <f>SUMIFS(СВЦЭМ!$F$33:$F$776,СВЦЭМ!$A$33:$A$776,$A219,СВЦЭМ!$B$33:$B$776,H$190)+'СЕТ СН'!$F$12</f>
        <v>265.98936671000001</v>
      </c>
      <c r="I219" s="36">
        <f>SUMIFS(СВЦЭМ!$F$33:$F$776,СВЦЭМ!$A$33:$A$776,$A219,СВЦЭМ!$B$33:$B$776,I$190)+'СЕТ СН'!$F$12</f>
        <v>256.13256453999998</v>
      </c>
      <c r="J219" s="36">
        <f>SUMIFS(СВЦЭМ!$F$33:$F$776,СВЦЭМ!$A$33:$A$776,$A219,СВЦЭМ!$B$33:$B$776,J$190)+'СЕТ СН'!$F$12</f>
        <v>252.43148959999999</v>
      </c>
      <c r="K219" s="36">
        <f>SUMIFS(СВЦЭМ!$F$33:$F$776,СВЦЭМ!$A$33:$A$776,$A219,СВЦЭМ!$B$33:$B$776,K$190)+'СЕТ СН'!$F$12</f>
        <v>248.51232388</v>
      </c>
      <c r="L219" s="36">
        <f>SUMIFS(СВЦЭМ!$F$33:$F$776,СВЦЭМ!$A$33:$A$776,$A219,СВЦЭМ!$B$33:$B$776,L$190)+'СЕТ СН'!$F$12</f>
        <v>246.82732931999999</v>
      </c>
      <c r="M219" s="36">
        <f>SUMIFS(СВЦЭМ!$F$33:$F$776,СВЦЭМ!$A$33:$A$776,$A219,СВЦЭМ!$B$33:$B$776,M$190)+'СЕТ СН'!$F$12</f>
        <v>247.4661016</v>
      </c>
      <c r="N219" s="36">
        <f>SUMIFS(СВЦЭМ!$F$33:$F$776,СВЦЭМ!$A$33:$A$776,$A219,СВЦЭМ!$B$33:$B$776,N$190)+'СЕТ СН'!$F$12</f>
        <v>245.98131688999999</v>
      </c>
      <c r="O219" s="36">
        <f>SUMIFS(СВЦЭМ!$F$33:$F$776,СВЦЭМ!$A$33:$A$776,$A219,СВЦЭМ!$B$33:$B$776,O$190)+'СЕТ СН'!$F$12</f>
        <v>249.33955352000001</v>
      </c>
      <c r="P219" s="36">
        <f>SUMIFS(СВЦЭМ!$F$33:$F$776,СВЦЭМ!$A$33:$A$776,$A219,СВЦЭМ!$B$33:$B$776,P$190)+'СЕТ СН'!$F$12</f>
        <v>252.27185962999999</v>
      </c>
      <c r="Q219" s="36">
        <f>SUMIFS(СВЦЭМ!$F$33:$F$776,СВЦЭМ!$A$33:$A$776,$A219,СВЦЭМ!$B$33:$B$776,Q$190)+'СЕТ СН'!$F$12</f>
        <v>252.21458286000001</v>
      </c>
      <c r="R219" s="36">
        <f>SUMIFS(СВЦЭМ!$F$33:$F$776,СВЦЭМ!$A$33:$A$776,$A219,СВЦЭМ!$B$33:$B$776,R$190)+'СЕТ СН'!$F$12</f>
        <v>250.64479713</v>
      </c>
      <c r="S219" s="36">
        <f>SUMIFS(СВЦЭМ!$F$33:$F$776,СВЦЭМ!$A$33:$A$776,$A219,СВЦЭМ!$B$33:$B$776,S$190)+'СЕТ СН'!$F$12</f>
        <v>250.64909216999999</v>
      </c>
      <c r="T219" s="36">
        <f>SUMIFS(СВЦЭМ!$F$33:$F$776,СВЦЭМ!$A$33:$A$776,$A219,СВЦЭМ!$B$33:$B$776,T$190)+'СЕТ СН'!$F$12</f>
        <v>247.63465352</v>
      </c>
      <c r="U219" s="36">
        <f>SUMIFS(СВЦЭМ!$F$33:$F$776,СВЦЭМ!$A$33:$A$776,$A219,СВЦЭМ!$B$33:$B$776,U$190)+'СЕТ СН'!$F$12</f>
        <v>237.42415273</v>
      </c>
      <c r="V219" s="36">
        <f>SUMIFS(СВЦЭМ!$F$33:$F$776,СВЦЭМ!$A$33:$A$776,$A219,СВЦЭМ!$B$33:$B$776,V$190)+'СЕТ СН'!$F$12</f>
        <v>237.65363676000001</v>
      </c>
      <c r="W219" s="36">
        <f>SUMIFS(СВЦЭМ!$F$33:$F$776,СВЦЭМ!$A$33:$A$776,$A219,СВЦЭМ!$B$33:$B$776,W$190)+'СЕТ СН'!$F$12</f>
        <v>244.63157389</v>
      </c>
      <c r="X219" s="36">
        <f>SUMIFS(СВЦЭМ!$F$33:$F$776,СВЦЭМ!$A$33:$A$776,$A219,СВЦЭМ!$B$33:$B$776,X$190)+'СЕТ СН'!$F$12</f>
        <v>250.11790740999999</v>
      </c>
      <c r="Y219" s="36">
        <f>SUMIFS(СВЦЭМ!$F$33:$F$776,СВЦЭМ!$A$33:$A$776,$A219,СВЦЭМ!$B$33:$B$776,Y$190)+'СЕТ СН'!$F$12</f>
        <v>248.91743848999999</v>
      </c>
    </row>
    <row r="220" spans="1:25" ht="15.75" x14ac:dyDescent="0.2">
      <c r="A220" s="35">
        <f t="shared" si="5"/>
        <v>43951</v>
      </c>
      <c r="B220" s="36">
        <f>SUMIFS(СВЦЭМ!$F$33:$F$776,СВЦЭМ!$A$33:$A$776,$A220,СВЦЭМ!$B$33:$B$776,B$190)+'СЕТ СН'!$F$12</f>
        <v>268.45447168999999</v>
      </c>
      <c r="C220" s="36">
        <f>SUMIFS(СВЦЭМ!$F$33:$F$776,СВЦЭМ!$A$33:$A$776,$A220,СВЦЭМ!$B$33:$B$776,C$190)+'СЕТ СН'!$F$12</f>
        <v>262.80678494</v>
      </c>
      <c r="D220" s="36">
        <f>SUMIFS(СВЦЭМ!$F$33:$F$776,СВЦЭМ!$A$33:$A$776,$A220,СВЦЭМ!$B$33:$B$776,D$190)+'СЕТ СН'!$F$12</f>
        <v>265.37415468</v>
      </c>
      <c r="E220" s="36">
        <f>SUMIFS(СВЦЭМ!$F$33:$F$776,СВЦЭМ!$A$33:$A$776,$A220,СВЦЭМ!$B$33:$B$776,E$190)+'СЕТ СН'!$F$12</f>
        <v>263.78488076000002</v>
      </c>
      <c r="F220" s="36">
        <f>SUMIFS(СВЦЭМ!$F$33:$F$776,СВЦЭМ!$A$33:$A$776,$A220,СВЦЭМ!$B$33:$B$776,F$190)+'СЕТ СН'!$F$12</f>
        <v>272.39146068999997</v>
      </c>
      <c r="G220" s="36">
        <f>SUMIFS(СВЦЭМ!$F$33:$F$776,СВЦЭМ!$A$33:$A$776,$A220,СВЦЭМ!$B$33:$B$776,G$190)+'СЕТ СН'!$F$12</f>
        <v>274.34895842999998</v>
      </c>
      <c r="H220" s="36">
        <f>SUMIFS(СВЦЭМ!$F$33:$F$776,СВЦЭМ!$A$33:$A$776,$A220,СВЦЭМ!$B$33:$B$776,H$190)+'СЕТ СН'!$F$12</f>
        <v>270.55786186</v>
      </c>
      <c r="I220" s="36">
        <f>SUMIFS(СВЦЭМ!$F$33:$F$776,СВЦЭМ!$A$33:$A$776,$A220,СВЦЭМ!$B$33:$B$776,I$190)+'СЕТ СН'!$F$12</f>
        <v>261.18888666999999</v>
      </c>
      <c r="J220" s="36">
        <f>SUMIFS(СВЦЭМ!$F$33:$F$776,СВЦЭМ!$A$33:$A$776,$A220,СВЦЭМ!$B$33:$B$776,J$190)+'СЕТ СН'!$F$12</f>
        <v>240.28345293999999</v>
      </c>
      <c r="K220" s="36">
        <f>SUMIFS(СВЦЭМ!$F$33:$F$776,СВЦЭМ!$A$33:$A$776,$A220,СВЦЭМ!$B$33:$B$776,K$190)+'СЕТ СН'!$F$12</f>
        <v>237.38992555999999</v>
      </c>
      <c r="L220" s="36">
        <f>SUMIFS(СВЦЭМ!$F$33:$F$776,СВЦЭМ!$A$33:$A$776,$A220,СВЦЭМ!$B$33:$B$776,L$190)+'СЕТ СН'!$F$12</f>
        <v>234.06386051000001</v>
      </c>
      <c r="M220" s="36">
        <f>SUMIFS(СВЦЭМ!$F$33:$F$776,СВЦЭМ!$A$33:$A$776,$A220,СВЦЭМ!$B$33:$B$776,M$190)+'СЕТ СН'!$F$12</f>
        <v>233.88925193</v>
      </c>
      <c r="N220" s="36">
        <f>SUMIFS(СВЦЭМ!$F$33:$F$776,СВЦЭМ!$A$33:$A$776,$A220,СВЦЭМ!$B$33:$B$776,N$190)+'СЕТ СН'!$F$12</f>
        <v>235.95260881999999</v>
      </c>
      <c r="O220" s="36">
        <f>SUMIFS(СВЦЭМ!$F$33:$F$776,СВЦЭМ!$A$33:$A$776,$A220,СВЦЭМ!$B$33:$B$776,O$190)+'СЕТ СН'!$F$12</f>
        <v>239.44122424</v>
      </c>
      <c r="P220" s="36">
        <f>SUMIFS(СВЦЭМ!$F$33:$F$776,СВЦЭМ!$A$33:$A$776,$A220,СВЦЭМ!$B$33:$B$776,P$190)+'СЕТ СН'!$F$12</f>
        <v>241.19902002000001</v>
      </c>
      <c r="Q220" s="36">
        <f>SUMIFS(СВЦЭМ!$F$33:$F$776,СВЦЭМ!$A$33:$A$776,$A220,СВЦЭМ!$B$33:$B$776,Q$190)+'СЕТ СН'!$F$12</f>
        <v>242.70173682999999</v>
      </c>
      <c r="R220" s="36">
        <f>SUMIFS(СВЦЭМ!$F$33:$F$776,СВЦЭМ!$A$33:$A$776,$A220,СВЦЭМ!$B$33:$B$776,R$190)+'СЕТ СН'!$F$12</f>
        <v>243.40319269</v>
      </c>
      <c r="S220" s="36">
        <f>SUMIFS(СВЦЭМ!$F$33:$F$776,СВЦЭМ!$A$33:$A$776,$A220,СВЦЭМ!$B$33:$B$776,S$190)+'СЕТ СН'!$F$12</f>
        <v>243.12043141000001</v>
      </c>
      <c r="T220" s="36">
        <f>SUMIFS(СВЦЭМ!$F$33:$F$776,СВЦЭМ!$A$33:$A$776,$A220,СВЦЭМ!$B$33:$B$776,T$190)+'СЕТ СН'!$F$12</f>
        <v>239.64035128</v>
      </c>
      <c r="U220" s="36">
        <f>SUMIFS(СВЦЭМ!$F$33:$F$776,СВЦЭМ!$A$33:$A$776,$A220,СВЦЭМ!$B$33:$B$776,U$190)+'СЕТ СН'!$F$12</f>
        <v>234.07771008</v>
      </c>
      <c r="V220" s="36">
        <f>SUMIFS(СВЦЭМ!$F$33:$F$776,СВЦЭМ!$A$33:$A$776,$A220,СВЦЭМ!$B$33:$B$776,V$190)+'СЕТ СН'!$F$12</f>
        <v>227.92370215</v>
      </c>
      <c r="W220" s="36">
        <f>SUMIFS(СВЦЭМ!$F$33:$F$776,СВЦЭМ!$A$33:$A$776,$A220,СВЦЭМ!$B$33:$B$776,W$190)+'СЕТ СН'!$F$12</f>
        <v>228.69940732000001</v>
      </c>
      <c r="X220" s="36">
        <f>SUMIFS(СВЦЭМ!$F$33:$F$776,СВЦЭМ!$A$33:$A$776,$A220,СВЦЭМ!$B$33:$B$776,X$190)+'СЕТ СН'!$F$12</f>
        <v>236.64712967</v>
      </c>
      <c r="Y220" s="36">
        <f>SUMIFS(СВЦЭМ!$F$33:$F$776,СВЦЭМ!$A$33:$A$776,$A220,СВЦЭМ!$B$33:$B$776,Y$190)+'СЕТ СН'!$F$12</f>
        <v>243.01838377000001</v>
      </c>
    </row>
    <row r="221" spans="1:25" ht="15.75" hidden="1" x14ac:dyDescent="0.2">
      <c r="A221" s="35">
        <f t="shared" si="5"/>
        <v>43952</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43923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43924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43925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43926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43927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43928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43929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43930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43931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43932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43933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43934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43935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43936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43937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43938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43939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43940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43941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43942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43943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43944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43945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43946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43947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43948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43949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43950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43951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43952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43923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43924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43925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43926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43927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43928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43929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43930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43931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43932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43933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43934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43935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43936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43937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43938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43939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43940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43941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43942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43943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43944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43945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43946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43947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43948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43949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43950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43951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43952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43923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43924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43925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43926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43927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43928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43929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43930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43931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43932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43933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43934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43935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43936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43937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43938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43939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43940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43941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43942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43943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43944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43945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43946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43947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43948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43949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43950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43951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43952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43923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43924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43925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43926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43927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43928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43929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43930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43931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43932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43933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43934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43935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43936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43937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43938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43939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43940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43941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43942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43943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43944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43945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43946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43947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43948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43949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43950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43951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43952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43923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43924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43925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43926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43927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43928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43929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43930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43931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43932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43933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43934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43935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43936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43937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43938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43939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43940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43941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43942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43943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43944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43945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43946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43947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43948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43949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43950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43951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43952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43923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43924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43925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43926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43927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43928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43929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43930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43931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43932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43933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43934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43935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43936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43937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43938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43939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43940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43941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43942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43943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43944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43945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43946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43947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43948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43949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43950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43951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43952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109.19342106000001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554180.27746947831</v>
      </c>
      <c r="O439" s="138"/>
      <c r="P439" s="137">
        <f>СВЦЭМ!$D$12+'СЕТ СН'!$F$10-'СЕТ СН'!$G$24</f>
        <v>554180.27746947831</v>
      </c>
      <c r="Q439" s="138"/>
      <c r="R439" s="137">
        <f>СВЦЭМ!$D$12+'СЕТ СН'!$F$10-'СЕТ СН'!$H$24</f>
        <v>554180.27746947831</v>
      </c>
      <c r="S439" s="138"/>
      <c r="T439" s="137">
        <f>СВЦЭМ!$D$12+'СЕТ СН'!$F$10-'СЕТ СН'!$I$24</f>
        <v>554180.27746947831</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925020.73</v>
      </c>
      <c r="O443" s="142"/>
      <c r="P443" s="142">
        <f>'СЕТ СН'!$G$7</f>
        <v>1394717.48</v>
      </c>
      <c r="Q443" s="142"/>
      <c r="R443" s="142">
        <f>'СЕТ СН'!$H$7</f>
        <v>1143747.22</v>
      </c>
      <c r="S443" s="142"/>
      <c r="T443" s="142">
        <f>'СЕТ СН'!$I$7</f>
        <v>862512.83</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43831</v>
      </c>
      <c r="D5" s="97">
        <v>44012</v>
      </c>
      <c r="E5" s="52" t="s">
        <v>20</v>
      </c>
      <c r="F5" s="52">
        <v>1456.53</v>
      </c>
      <c r="G5" s="52">
        <v>2146.9</v>
      </c>
      <c r="H5" s="52">
        <v>2556.44</v>
      </c>
      <c r="I5" s="52">
        <v>2825.96</v>
      </c>
    </row>
    <row r="6" spans="1:9" ht="60" x14ac:dyDescent="0.2">
      <c r="A6" s="53" t="s">
        <v>135</v>
      </c>
      <c r="B6" s="92" t="s">
        <v>140</v>
      </c>
      <c r="C6" s="97">
        <v>43831</v>
      </c>
      <c r="D6" s="97">
        <v>44012</v>
      </c>
      <c r="E6" s="52" t="s">
        <v>20</v>
      </c>
      <c r="F6" s="52">
        <v>59.46</v>
      </c>
      <c r="G6" s="52">
        <v>133.27000000000001</v>
      </c>
      <c r="H6" s="52">
        <v>178.44</v>
      </c>
      <c r="I6" s="52">
        <v>482.61</v>
      </c>
    </row>
    <row r="7" spans="1:9" ht="60" x14ac:dyDescent="0.2">
      <c r="A7" s="53" t="s">
        <v>134</v>
      </c>
      <c r="B7" s="92" t="s">
        <v>140</v>
      </c>
      <c r="C7" s="97">
        <v>43831</v>
      </c>
      <c r="D7" s="97">
        <v>44012</v>
      </c>
      <c r="E7" s="52" t="s">
        <v>21</v>
      </c>
      <c r="F7" s="52">
        <v>925020.73</v>
      </c>
      <c r="G7" s="52">
        <v>1394717.48</v>
      </c>
      <c r="H7" s="52">
        <v>1143747.22</v>
      </c>
      <c r="I7" s="52">
        <v>862512.83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137</v>
      </c>
    </row>
    <row r="7" spans="1:4" ht="15" customHeight="1" x14ac:dyDescent="0.2">
      <c r="A7" s="158" t="s">
        <v>89</v>
      </c>
      <c r="B7" s="159"/>
      <c r="C7" s="67"/>
      <c r="D7" s="64" t="s">
        <v>142</v>
      </c>
    </row>
    <row r="8" spans="1:4" ht="15" customHeight="1" x14ac:dyDescent="0.2">
      <c r="A8" s="160" t="s">
        <v>90</v>
      </c>
      <c r="B8" s="160"/>
      <c r="C8" s="98"/>
      <c r="D8" s="68"/>
    </row>
    <row r="9" spans="1:4" ht="15" customHeight="1" x14ac:dyDescent="0.2">
      <c r="A9" s="69" t="s">
        <v>91</v>
      </c>
      <c r="B9" s="70"/>
      <c r="C9" s="71"/>
      <c r="D9" s="72"/>
    </row>
    <row r="10" spans="1:4" ht="30" customHeight="1" x14ac:dyDescent="0.2">
      <c r="A10" s="163" t="s">
        <v>92</v>
      </c>
      <c r="B10" s="164"/>
      <c r="C10" s="73"/>
      <c r="D10" s="74">
        <v>3.0287511199999999</v>
      </c>
    </row>
    <row r="11" spans="1:4" ht="66" customHeight="1" x14ac:dyDescent="0.2">
      <c r="A11" s="163" t="s">
        <v>93</v>
      </c>
      <c r="B11" s="164"/>
      <c r="C11" s="73"/>
      <c r="D11" s="74">
        <v>1193.08933566</v>
      </c>
    </row>
    <row r="12" spans="1:4" ht="30" customHeight="1" x14ac:dyDescent="0.2">
      <c r="A12" s="163" t="s">
        <v>94</v>
      </c>
      <c r="B12" s="164"/>
      <c r="C12" s="73"/>
      <c r="D12" s="75">
        <v>554180.27746947831</v>
      </c>
    </row>
    <row r="13" spans="1:4" ht="30" customHeight="1" x14ac:dyDescent="0.2">
      <c r="A13" s="163" t="s">
        <v>95</v>
      </c>
      <c r="B13" s="164"/>
      <c r="C13" s="73"/>
      <c r="D13" s="76"/>
    </row>
    <row r="14" spans="1:4" ht="15" customHeight="1" x14ac:dyDescent="0.2">
      <c r="A14" s="165" t="s">
        <v>96</v>
      </c>
      <c r="B14" s="166"/>
      <c r="C14" s="73"/>
      <c r="D14" s="74">
        <v>1250.8482997599999</v>
      </c>
    </row>
    <row r="15" spans="1:4" ht="15" customHeight="1" x14ac:dyDescent="0.2">
      <c r="A15" s="165" t="s">
        <v>97</v>
      </c>
      <c r="B15" s="166"/>
      <c r="C15" s="73"/>
      <c r="D15" s="74">
        <v>2110.8355727500002</v>
      </c>
    </row>
    <row r="16" spans="1:4" ht="15" customHeight="1" x14ac:dyDescent="0.2">
      <c r="A16" s="165" t="s">
        <v>98</v>
      </c>
      <c r="B16" s="166"/>
      <c r="C16" s="73"/>
      <c r="D16" s="74">
        <v>3358.9774231299998</v>
      </c>
    </row>
    <row r="17" spans="1:6" ht="15" customHeight="1" x14ac:dyDescent="0.2">
      <c r="A17" s="165" t="s">
        <v>99</v>
      </c>
      <c r="B17" s="166"/>
      <c r="C17" s="73"/>
      <c r="D17" s="74">
        <v>2533.1130596399998</v>
      </c>
    </row>
    <row r="18" spans="1:6" ht="52.5" customHeight="1" x14ac:dyDescent="0.2">
      <c r="A18" s="163" t="s">
        <v>100</v>
      </c>
      <c r="B18" s="164"/>
      <c r="C18" s="73"/>
      <c r="D18" s="74">
        <v>109.19342106000001</v>
      </c>
    </row>
    <row r="19" spans="1:6" ht="15" customHeight="1" x14ac:dyDescent="0.2">
      <c r="A19" s="69" t="s">
        <v>101</v>
      </c>
      <c r="B19" s="70"/>
      <c r="C19" s="77"/>
      <c r="D19" s="78"/>
    </row>
    <row r="20" spans="1:6" ht="30" customHeight="1" x14ac:dyDescent="0.2">
      <c r="A20" s="163" t="s">
        <v>102</v>
      </c>
      <c r="B20" s="164"/>
      <c r="C20" s="73"/>
      <c r="D20" s="79">
        <v>564.95399999999995</v>
      </c>
    </row>
    <row r="21" spans="1:6" ht="30" customHeight="1" x14ac:dyDescent="0.2">
      <c r="A21" s="163" t="s">
        <v>103</v>
      </c>
      <c r="B21" s="164"/>
      <c r="C21" s="80"/>
      <c r="D21" s="79">
        <v>0.90100000000000002</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1.6882265524070001E-3</v>
      </c>
    </row>
    <row r="26" spans="1:6" ht="15" customHeight="1" x14ac:dyDescent="0.25">
      <c r="A26" s="165" t="s">
        <v>98</v>
      </c>
      <c r="B26" s="166"/>
      <c r="C26" s="81"/>
      <c r="D26" s="82">
        <v>4.0103632316540001E-3</v>
      </c>
    </row>
    <row r="27" spans="1:6" ht="15" customHeight="1" x14ac:dyDescent="0.25">
      <c r="A27" s="165" t="s">
        <v>99</v>
      </c>
      <c r="B27" s="166"/>
      <c r="C27" s="81"/>
      <c r="D27" s="82">
        <v>2.4722523288840002E-3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1135.0539774700001</v>
      </c>
      <c r="D33" s="84">
        <v>1012.40079882</v>
      </c>
      <c r="E33" s="84">
        <v>204.04939988999999</v>
      </c>
      <c r="F33" s="84">
        <v>204.04939988999999</v>
      </c>
    </row>
    <row r="34" spans="1:6" ht="12.75" customHeight="1" x14ac:dyDescent="0.2">
      <c r="A34" s="83" t="s">
        <v>143</v>
      </c>
      <c r="B34" s="83">
        <v>2</v>
      </c>
      <c r="C34" s="84">
        <v>1156.2409125900001</v>
      </c>
      <c r="D34" s="84">
        <v>1028.1603797499999</v>
      </c>
      <c r="E34" s="84">
        <v>207.22574372</v>
      </c>
      <c r="F34" s="84">
        <v>207.22574372</v>
      </c>
    </row>
    <row r="35" spans="1:6" ht="12.75" customHeight="1" x14ac:dyDescent="0.2">
      <c r="A35" s="83" t="s">
        <v>143</v>
      </c>
      <c r="B35" s="83">
        <v>3</v>
      </c>
      <c r="C35" s="84">
        <v>1159.1004139900001</v>
      </c>
      <c r="D35" s="84">
        <v>1033.3785373799999</v>
      </c>
      <c r="E35" s="84">
        <v>208.27746349</v>
      </c>
      <c r="F35" s="84">
        <v>208.27746349</v>
      </c>
    </row>
    <row r="36" spans="1:6" ht="12.75" customHeight="1" x14ac:dyDescent="0.2">
      <c r="A36" s="83" t="s">
        <v>143</v>
      </c>
      <c r="B36" s="83">
        <v>4</v>
      </c>
      <c r="C36" s="84">
        <v>1176.6619958799999</v>
      </c>
      <c r="D36" s="84">
        <v>1040.86264063</v>
      </c>
      <c r="E36" s="84">
        <v>209.78588464000001</v>
      </c>
      <c r="F36" s="84">
        <v>209.78588464000001</v>
      </c>
    </row>
    <row r="37" spans="1:6" ht="12.75" customHeight="1" x14ac:dyDescent="0.2">
      <c r="A37" s="83" t="s">
        <v>143</v>
      </c>
      <c r="B37" s="83">
        <v>5</v>
      </c>
      <c r="C37" s="84">
        <v>1227.01422675</v>
      </c>
      <c r="D37" s="84">
        <v>1092.4385149499999</v>
      </c>
      <c r="E37" s="84">
        <v>220.18100307</v>
      </c>
      <c r="F37" s="84">
        <v>220.18100307</v>
      </c>
    </row>
    <row r="38" spans="1:6" ht="12.75" customHeight="1" x14ac:dyDescent="0.2">
      <c r="A38" s="83" t="s">
        <v>143</v>
      </c>
      <c r="B38" s="83">
        <v>6</v>
      </c>
      <c r="C38" s="84">
        <v>1278.6963733699999</v>
      </c>
      <c r="D38" s="84">
        <v>1146.4161773400001</v>
      </c>
      <c r="E38" s="84">
        <v>231.06020193000001</v>
      </c>
      <c r="F38" s="84">
        <v>231.06020193000001</v>
      </c>
    </row>
    <row r="39" spans="1:6" ht="12.75" customHeight="1" x14ac:dyDescent="0.2">
      <c r="A39" s="83" t="s">
        <v>143</v>
      </c>
      <c r="B39" s="83">
        <v>7</v>
      </c>
      <c r="C39" s="84">
        <v>1343.2510944400001</v>
      </c>
      <c r="D39" s="84">
        <v>1203.3550081799999</v>
      </c>
      <c r="E39" s="84">
        <v>242.53622435</v>
      </c>
      <c r="F39" s="84">
        <v>242.53622435</v>
      </c>
    </row>
    <row r="40" spans="1:6" ht="12.75" customHeight="1" x14ac:dyDescent="0.2">
      <c r="A40" s="83" t="s">
        <v>143</v>
      </c>
      <c r="B40" s="83">
        <v>8</v>
      </c>
      <c r="C40" s="84">
        <v>1367.58882836</v>
      </c>
      <c r="D40" s="84">
        <v>1207.13286257</v>
      </c>
      <c r="E40" s="84">
        <v>243.29765097000001</v>
      </c>
      <c r="F40" s="84">
        <v>243.29765097000001</v>
      </c>
    </row>
    <row r="41" spans="1:6" ht="12.75" customHeight="1" x14ac:dyDescent="0.2">
      <c r="A41" s="83" t="s">
        <v>143</v>
      </c>
      <c r="B41" s="83">
        <v>9</v>
      </c>
      <c r="C41" s="84">
        <v>1299.8575342500001</v>
      </c>
      <c r="D41" s="84">
        <v>1156.3941143500001</v>
      </c>
      <c r="E41" s="84">
        <v>233.07125532000001</v>
      </c>
      <c r="F41" s="84">
        <v>233.07125532000001</v>
      </c>
    </row>
    <row r="42" spans="1:6" ht="12.75" customHeight="1" x14ac:dyDescent="0.2">
      <c r="A42" s="83" t="s">
        <v>143</v>
      </c>
      <c r="B42" s="83">
        <v>10</v>
      </c>
      <c r="C42" s="84">
        <v>1288.4400573999999</v>
      </c>
      <c r="D42" s="84">
        <v>1156.15000437</v>
      </c>
      <c r="E42" s="84">
        <v>233.02205495000001</v>
      </c>
      <c r="F42" s="84">
        <v>233.02205495000001</v>
      </c>
    </row>
    <row r="43" spans="1:6" ht="12.75" customHeight="1" x14ac:dyDescent="0.2">
      <c r="A43" s="83" t="s">
        <v>143</v>
      </c>
      <c r="B43" s="83">
        <v>11</v>
      </c>
      <c r="C43" s="84">
        <v>1293.58882963</v>
      </c>
      <c r="D43" s="84">
        <v>1156.03777853</v>
      </c>
      <c r="E43" s="84">
        <v>232.99943583000001</v>
      </c>
      <c r="F43" s="84">
        <v>232.99943583000001</v>
      </c>
    </row>
    <row r="44" spans="1:6" ht="12.75" customHeight="1" x14ac:dyDescent="0.2">
      <c r="A44" s="83" t="s">
        <v>143</v>
      </c>
      <c r="B44" s="83">
        <v>12</v>
      </c>
      <c r="C44" s="84">
        <v>1333.61977297</v>
      </c>
      <c r="D44" s="84">
        <v>1169.7628028199999</v>
      </c>
      <c r="E44" s="84">
        <v>235.76571473000001</v>
      </c>
      <c r="F44" s="84">
        <v>235.76571473000001</v>
      </c>
    </row>
    <row r="45" spans="1:6" ht="12.75" customHeight="1" x14ac:dyDescent="0.2">
      <c r="A45" s="83" t="s">
        <v>143</v>
      </c>
      <c r="B45" s="83">
        <v>13</v>
      </c>
      <c r="C45" s="84">
        <v>1343.4408944500001</v>
      </c>
      <c r="D45" s="84">
        <v>1192.9286641399999</v>
      </c>
      <c r="E45" s="84">
        <v>240.43479452</v>
      </c>
      <c r="F45" s="84">
        <v>240.43479452</v>
      </c>
    </row>
    <row r="46" spans="1:6" ht="12.75" customHeight="1" x14ac:dyDescent="0.2">
      <c r="A46" s="83" t="s">
        <v>143</v>
      </c>
      <c r="B46" s="83">
        <v>14</v>
      </c>
      <c r="C46" s="84">
        <v>1341.65348477</v>
      </c>
      <c r="D46" s="84">
        <v>1216.83371287</v>
      </c>
      <c r="E46" s="84">
        <v>245.25285753</v>
      </c>
      <c r="F46" s="84">
        <v>245.25285753</v>
      </c>
    </row>
    <row r="47" spans="1:6" ht="12.75" customHeight="1" x14ac:dyDescent="0.2">
      <c r="A47" s="83" t="s">
        <v>143</v>
      </c>
      <c r="B47" s="83">
        <v>15</v>
      </c>
      <c r="C47" s="84">
        <v>1321.1000675299999</v>
      </c>
      <c r="D47" s="84">
        <v>1190.0678484800001</v>
      </c>
      <c r="E47" s="84">
        <v>239.85819706999999</v>
      </c>
      <c r="F47" s="84">
        <v>239.85819706999999</v>
      </c>
    </row>
    <row r="48" spans="1:6" ht="12.75" customHeight="1" x14ac:dyDescent="0.2">
      <c r="A48" s="83" t="s">
        <v>143</v>
      </c>
      <c r="B48" s="83">
        <v>16</v>
      </c>
      <c r="C48" s="84">
        <v>1338.02959452</v>
      </c>
      <c r="D48" s="84">
        <v>1198.3906461500001</v>
      </c>
      <c r="E48" s="84">
        <v>241.53565709</v>
      </c>
      <c r="F48" s="84">
        <v>241.53565709</v>
      </c>
    </row>
    <row r="49" spans="1:6" ht="12.75" customHeight="1" x14ac:dyDescent="0.2">
      <c r="A49" s="83" t="s">
        <v>143</v>
      </c>
      <c r="B49" s="83">
        <v>17</v>
      </c>
      <c r="C49" s="84">
        <v>1382.2977371899999</v>
      </c>
      <c r="D49" s="84">
        <v>1199.7019281600001</v>
      </c>
      <c r="E49" s="84">
        <v>241.79994601000001</v>
      </c>
      <c r="F49" s="84">
        <v>241.79994601000001</v>
      </c>
    </row>
    <row r="50" spans="1:6" ht="12.75" customHeight="1" x14ac:dyDescent="0.2">
      <c r="A50" s="83" t="s">
        <v>143</v>
      </c>
      <c r="B50" s="83">
        <v>18</v>
      </c>
      <c r="C50" s="84">
        <v>1432.75825009</v>
      </c>
      <c r="D50" s="84">
        <v>1195.0253751800001</v>
      </c>
      <c r="E50" s="84">
        <v>240.85738667000001</v>
      </c>
      <c r="F50" s="84">
        <v>240.85738667000001</v>
      </c>
    </row>
    <row r="51" spans="1:6" ht="12.75" customHeight="1" x14ac:dyDescent="0.2">
      <c r="A51" s="83" t="s">
        <v>143</v>
      </c>
      <c r="B51" s="83">
        <v>19</v>
      </c>
      <c r="C51" s="84">
        <v>1319.55758545</v>
      </c>
      <c r="D51" s="84">
        <v>1168.4792622499999</v>
      </c>
      <c r="E51" s="84">
        <v>235.50701710999999</v>
      </c>
      <c r="F51" s="84">
        <v>235.50701710999999</v>
      </c>
    </row>
    <row r="52" spans="1:6" ht="12.75" customHeight="1" x14ac:dyDescent="0.2">
      <c r="A52" s="83" t="s">
        <v>143</v>
      </c>
      <c r="B52" s="83">
        <v>20</v>
      </c>
      <c r="C52" s="84">
        <v>1320.31311377</v>
      </c>
      <c r="D52" s="84">
        <v>1155.6671674700001</v>
      </c>
      <c r="E52" s="84">
        <v>232.92473917000001</v>
      </c>
      <c r="F52" s="84">
        <v>232.92473917000001</v>
      </c>
    </row>
    <row r="53" spans="1:6" ht="12.75" customHeight="1" x14ac:dyDescent="0.2">
      <c r="A53" s="83" t="s">
        <v>143</v>
      </c>
      <c r="B53" s="83">
        <v>21</v>
      </c>
      <c r="C53" s="84">
        <v>1283.2948727600001</v>
      </c>
      <c r="D53" s="84">
        <v>1135.75145161</v>
      </c>
      <c r="E53" s="84">
        <v>228.91072625999999</v>
      </c>
      <c r="F53" s="84">
        <v>228.91072625999999</v>
      </c>
    </row>
    <row r="54" spans="1:6" ht="12.75" customHeight="1" x14ac:dyDescent="0.2">
      <c r="A54" s="83" t="s">
        <v>143</v>
      </c>
      <c r="B54" s="83">
        <v>22</v>
      </c>
      <c r="C54" s="84">
        <v>1282.1110006900001</v>
      </c>
      <c r="D54" s="84">
        <v>1128.54202517</v>
      </c>
      <c r="E54" s="84">
        <v>227.45766623</v>
      </c>
      <c r="F54" s="84">
        <v>227.45766623</v>
      </c>
    </row>
    <row r="55" spans="1:6" ht="12.75" customHeight="1" x14ac:dyDescent="0.2">
      <c r="A55" s="83" t="s">
        <v>143</v>
      </c>
      <c r="B55" s="83">
        <v>23</v>
      </c>
      <c r="C55" s="84">
        <v>1251.0472900100001</v>
      </c>
      <c r="D55" s="84">
        <v>1121.1303506500001</v>
      </c>
      <c r="E55" s="84">
        <v>225.96384309000001</v>
      </c>
      <c r="F55" s="84">
        <v>225.96384309000001</v>
      </c>
    </row>
    <row r="56" spans="1:6" ht="12.75" customHeight="1" x14ac:dyDescent="0.2">
      <c r="A56" s="83" t="s">
        <v>143</v>
      </c>
      <c r="B56" s="83">
        <v>24</v>
      </c>
      <c r="C56" s="84">
        <v>1291.5227042700001</v>
      </c>
      <c r="D56" s="84">
        <v>1159.5962402299999</v>
      </c>
      <c r="E56" s="84">
        <v>233.71664386</v>
      </c>
      <c r="F56" s="84">
        <v>233.71664386</v>
      </c>
    </row>
    <row r="57" spans="1:6" ht="12.75" customHeight="1" x14ac:dyDescent="0.2">
      <c r="A57" s="83" t="s">
        <v>144</v>
      </c>
      <c r="B57" s="83">
        <v>1</v>
      </c>
      <c r="C57" s="84">
        <v>1274.24261935</v>
      </c>
      <c r="D57" s="84">
        <v>1142.9521957699999</v>
      </c>
      <c r="E57" s="84">
        <v>230.36203638000001</v>
      </c>
      <c r="F57" s="84">
        <v>230.36203638000001</v>
      </c>
    </row>
    <row r="58" spans="1:6" ht="12.75" customHeight="1" x14ac:dyDescent="0.2">
      <c r="A58" s="83" t="s">
        <v>144</v>
      </c>
      <c r="B58" s="83">
        <v>2</v>
      </c>
      <c r="C58" s="84">
        <v>1243.55451838</v>
      </c>
      <c r="D58" s="84">
        <v>1112.3915290699999</v>
      </c>
      <c r="E58" s="84">
        <v>224.20253344</v>
      </c>
      <c r="F58" s="84">
        <v>224.20253344</v>
      </c>
    </row>
    <row r="59" spans="1:6" ht="12.75" customHeight="1" x14ac:dyDescent="0.2">
      <c r="A59" s="83" t="s">
        <v>144</v>
      </c>
      <c r="B59" s="83">
        <v>3</v>
      </c>
      <c r="C59" s="84">
        <v>1227.7668151</v>
      </c>
      <c r="D59" s="84">
        <v>1096.5331874599999</v>
      </c>
      <c r="E59" s="84">
        <v>221.00628438999999</v>
      </c>
      <c r="F59" s="84">
        <v>221.00628438999999</v>
      </c>
    </row>
    <row r="60" spans="1:6" ht="12.75" customHeight="1" x14ac:dyDescent="0.2">
      <c r="A60" s="83" t="s">
        <v>144</v>
      </c>
      <c r="B60" s="83">
        <v>4</v>
      </c>
      <c r="C60" s="84">
        <v>1224.62906516</v>
      </c>
      <c r="D60" s="84">
        <v>1086.1068081599999</v>
      </c>
      <c r="E60" s="84">
        <v>218.90484745000001</v>
      </c>
      <c r="F60" s="84">
        <v>218.90484745000001</v>
      </c>
    </row>
    <row r="61" spans="1:6" ht="12.75" customHeight="1" x14ac:dyDescent="0.2">
      <c r="A61" s="83" t="s">
        <v>144</v>
      </c>
      <c r="B61" s="83">
        <v>5</v>
      </c>
      <c r="C61" s="84">
        <v>1228.0353782</v>
      </c>
      <c r="D61" s="84">
        <v>1082.3188641700001</v>
      </c>
      <c r="E61" s="84">
        <v>218.14138727</v>
      </c>
      <c r="F61" s="84">
        <v>218.14138727</v>
      </c>
    </row>
    <row r="62" spans="1:6" ht="12.75" customHeight="1" x14ac:dyDescent="0.2">
      <c r="A62" s="83" t="s">
        <v>144</v>
      </c>
      <c r="B62" s="83">
        <v>6</v>
      </c>
      <c r="C62" s="84">
        <v>1320.9223590300001</v>
      </c>
      <c r="D62" s="84">
        <v>1184.6234402600001</v>
      </c>
      <c r="E62" s="84">
        <v>238.76087648999999</v>
      </c>
      <c r="F62" s="84">
        <v>238.76087648999999</v>
      </c>
    </row>
    <row r="63" spans="1:6" ht="12.75" customHeight="1" x14ac:dyDescent="0.2">
      <c r="A63" s="83" t="s">
        <v>144</v>
      </c>
      <c r="B63" s="83">
        <v>7</v>
      </c>
      <c r="C63" s="84">
        <v>1371.38067305</v>
      </c>
      <c r="D63" s="84">
        <v>1230.9010881700001</v>
      </c>
      <c r="E63" s="84">
        <v>248.08813728999999</v>
      </c>
      <c r="F63" s="84">
        <v>248.08813728999999</v>
      </c>
    </row>
    <row r="64" spans="1:6" ht="12.75" customHeight="1" x14ac:dyDescent="0.2">
      <c r="A64" s="83" t="s">
        <v>144</v>
      </c>
      <c r="B64" s="83">
        <v>8</v>
      </c>
      <c r="C64" s="84">
        <v>1381.97358381</v>
      </c>
      <c r="D64" s="84">
        <v>1228.3537186999999</v>
      </c>
      <c r="E64" s="84">
        <v>247.57471491999999</v>
      </c>
      <c r="F64" s="84">
        <v>247.57471491999999</v>
      </c>
    </row>
    <row r="65" spans="1:6" ht="12.75" customHeight="1" x14ac:dyDescent="0.2">
      <c r="A65" s="83" t="s">
        <v>144</v>
      </c>
      <c r="B65" s="83">
        <v>9</v>
      </c>
      <c r="C65" s="84">
        <v>1343.8890812300001</v>
      </c>
      <c r="D65" s="84">
        <v>1185.4153822999999</v>
      </c>
      <c r="E65" s="84">
        <v>238.92049241999999</v>
      </c>
      <c r="F65" s="84">
        <v>238.92049241999999</v>
      </c>
    </row>
    <row r="66" spans="1:6" ht="12.75" customHeight="1" x14ac:dyDescent="0.2">
      <c r="A66" s="83" t="s">
        <v>144</v>
      </c>
      <c r="B66" s="83">
        <v>10</v>
      </c>
      <c r="C66" s="84">
        <v>1314.9560208299999</v>
      </c>
      <c r="D66" s="84">
        <v>1153.4975124800001</v>
      </c>
      <c r="E66" s="84">
        <v>232.48744515999999</v>
      </c>
      <c r="F66" s="84">
        <v>232.48744515999999</v>
      </c>
    </row>
    <row r="67" spans="1:6" ht="12.75" customHeight="1" x14ac:dyDescent="0.2">
      <c r="A67" s="83" t="s">
        <v>144</v>
      </c>
      <c r="B67" s="83">
        <v>11</v>
      </c>
      <c r="C67" s="84">
        <v>1320.1747793300001</v>
      </c>
      <c r="D67" s="84">
        <v>1147.1901762800001</v>
      </c>
      <c r="E67" s="84">
        <v>231.21620143000001</v>
      </c>
      <c r="F67" s="84">
        <v>231.21620143000001</v>
      </c>
    </row>
    <row r="68" spans="1:6" ht="12.75" customHeight="1" x14ac:dyDescent="0.2">
      <c r="A68" s="83" t="s">
        <v>144</v>
      </c>
      <c r="B68" s="83">
        <v>12</v>
      </c>
      <c r="C68" s="84">
        <v>1339.6419758500001</v>
      </c>
      <c r="D68" s="84">
        <v>1169.53463076</v>
      </c>
      <c r="E68" s="84">
        <v>235.71972665000001</v>
      </c>
      <c r="F68" s="84">
        <v>235.71972665000001</v>
      </c>
    </row>
    <row r="69" spans="1:6" ht="12.75" customHeight="1" x14ac:dyDescent="0.2">
      <c r="A69" s="83" t="s">
        <v>144</v>
      </c>
      <c r="B69" s="83">
        <v>13</v>
      </c>
      <c r="C69" s="84">
        <v>1384.6608574899999</v>
      </c>
      <c r="D69" s="84">
        <v>1192.3495724500001</v>
      </c>
      <c r="E69" s="84">
        <v>240.31807857999999</v>
      </c>
      <c r="F69" s="84">
        <v>240.31807857999999</v>
      </c>
    </row>
    <row r="70" spans="1:6" ht="12.75" customHeight="1" x14ac:dyDescent="0.2">
      <c r="A70" s="83" t="s">
        <v>144</v>
      </c>
      <c r="B70" s="83">
        <v>14</v>
      </c>
      <c r="C70" s="84">
        <v>1350.2094802399999</v>
      </c>
      <c r="D70" s="84">
        <v>1221.43909003</v>
      </c>
      <c r="E70" s="84">
        <v>246.18107139</v>
      </c>
      <c r="F70" s="84">
        <v>246.18107139</v>
      </c>
    </row>
    <row r="71" spans="1:6" ht="12.75" customHeight="1" x14ac:dyDescent="0.2">
      <c r="A71" s="83" t="s">
        <v>144</v>
      </c>
      <c r="B71" s="83">
        <v>15</v>
      </c>
      <c r="C71" s="84">
        <v>1329.0657601</v>
      </c>
      <c r="D71" s="84">
        <v>1173.9149221499999</v>
      </c>
      <c r="E71" s="84">
        <v>236.60257446</v>
      </c>
      <c r="F71" s="84">
        <v>236.60257446</v>
      </c>
    </row>
    <row r="72" spans="1:6" ht="12.75" customHeight="1" x14ac:dyDescent="0.2">
      <c r="A72" s="83" t="s">
        <v>144</v>
      </c>
      <c r="B72" s="83">
        <v>16</v>
      </c>
      <c r="C72" s="84">
        <v>1328.65908552</v>
      </c>
      <c r="D72" s="84">
        <v>1181.22712372</v>
      </c>
      <c r="E72" s="84">
        <v>238.07634883</v>
      </c>
      <c r="F72" s="84">
        <v>238.07634883</v>
      </c>
    </row>
    <row r="73" spans="1:6" ht="12.75" customHeight="1" x14ac:dyDescent="0.2">
      <c r="A73" s="83" t="s">
        <v>144</v>
      </c>
      <c r="B73" s="83">
        <v>17</v>
      </c>
      <c r="C73" s="84">
        <v>1329.23053327</v>
      </c>
      <c r="D73" s="84">
        <v>1175.3363696399999</v>
      </c>
      <c r="E73" s="84">
        <v>236.88906722999999</v>
      </c>
      <c r="F73" s="84">
        <v>236.88906722999999</v>
      </c>
    </row>
    <row r="74" spans="1:6" ht="12.75" customHeight="1" x14ac:dyDescent="0.2">
      <c r="A74" s="83" t="s">
        <v>144</v>
      </c>
      <c r="B74" s="83">
        <v>18</v>
      </c>
      <c r="C74" s="84">
        <v>1339.4786512000001</v>
      </c>
      <c r="D74" s="84">
        <v>1172.1386663400001</v>
      </c>
      <c r="E74" s="84">
        <v>236.24457007000001</v>
      </c>
      <c r="F74" s="84">
        <v>236.24457007000001</v>
      </c>
    </row>
    <row r="75" spans="1:6" ht="12.75" customHeight="1" x14ac:dyDescent="0.2">
      <c r="A75" s="83" t="s">
        <v>144</v>
      </c>
      <c r="B75" s="83">
        <v>19</v>
      </c>
      <c r="C75" s="84">
        <v>1300.9887131</v>
      </c>
      <c r="D75" s="84">
        <v>1144.970247</v>
      </c>
      <c r="E75" s="84">
        <v>230.76877465000001</v>
      </c>
      <c r="F75" s="84">
        <v>230.76877465000001</v>
      </c>
    </row>
    <row r="76" spans="1:6" ht="12.75" customHeight="1" x14ac:dyDescent="0.2">
      <c r="A76" s="83" t="s">
        <v>144</v>
      </c>
      <c r="B76" s="83">
        <v>20</v>
      </c>
      <c r="C76" s="84">
        <v>1301.27793959</v>
      </c>
      <c r="D76" s="84">
        <v>1126.33390979</v>
      </c>
      <c r="E76" s="84">
        <v>227.01262052999999</v>
      </c>
      <c r="F76" s="84">
        <v>227.01262052999999</v>
      </c>
    </row>
    <row r="77" spans="1:6" ht="12.75" customHeight="1" x14ac:dyDescent="0.2">
      <c r="A77" s="83" t="s">
        <v>144</v>
      </c>
      <c r="B77" s="83">
        <v>21</v>
      </c>
      <c r="C77" s="84">
        <v>1262.77094726</v>
      </c>
      <c r="D77" s="84">
        <v>1109.08754376</v>
      </c>
      <c r="E77" s="84">
        <v>223.53661514000001</v>
      </c>
      <c r="F77" s="84">
        <v>223.53661514000001</v>
      </c>
    </row>
    <row r="78" spans="1:6" ht="12.75" customHeight="1" x14ac:dyDescent="0.2">
      <c r="A78" s="83" t="s">
        <v>144</v>
      </c>
      <c r="B78" s="83">
        <v>22</v>
      </c>
      <c r="C78" s="84">
        <v>1254.9112359799999</v>
      </c>
      <c r="D78" s="84">
        <v>1117.18140292</v>
      </c>
      <c r="E78" s="84">
        <v>225.1679326</v>
      </c>
      <c r="F78" s="84">
        <v>225.1679326</v>
      </c>
    </row>
    <row r="79" spans="1:6" ht="12.75" customHeight="1" x14ac:dyDescent="0.2">
      <c r="A79" s="83" t="s">
        <v>144</v>
      </c>
      <c r="B79" s="83">
        <v>23</v>
      </c>
      <c r="C79" s="84">
        <v>1256.1874102100001</v>
      </c>
      <c r="D79" s="84">
        <v>1123.5970985700001</v>
      </c>
      <c r="E79" s="84">
        <v>226.46101618</v>
      </c>
      <c r="F79" s="84">
        <v>226.46101618</v>
      </c>
    </row>
    <row r="80" spans="1:6" ht="12.75" customHeight="1" x14ac:dyDescent="0.2">
      <c r="A80" s="83" t="s">
        <v>144</v>
      </c>
      <c r="B80" s="83">
        <v>24</v>
      </c>
      <c r="C80" s="84">
        <v>1289.30342879</v>
      </c>
      <c r="D80" s="84">
        <v>1158.72105777</v>
      </c>
      <c r="E80" s="84">
        <v>233.54025081</v>
      </c>
      <c r="F80" s="84">
        <v>233.54025081</v>
      </c>
    </row>
    <row r="81" spans="1:6" ht="12.75" customHeight="1" x14ac:dyDescent="0.2">
      <c r="A81" s="83" t="s">
        <v>145</v>
      </c>
      <c r="B81" s="83">
        <v>1</v>
      </c>
      <c r="C81" s="84">
        <v>1272.00285156</v>
      </c>
      <c r="D81" s="84">
        <v>1137.26268383</v>
      </c>
      <c r="E81" s="84">
        <v>229.21531515000001</v>
      </c>
      <c r="F81" s="84">
        <v>229.21531515000001</v>
      </c>
    </row>
    <row r="82" spans="1:6" ht="12.75" customHeight="1" x14ac:dyDescent="0.2">
      <c r="A82" s="83" t="s">
        <v>145</v>
      </c>
      <c r="B82" s="83">
        <v>2</v>
      </c>
      <c r="C82" s="84">
        <v>1323.12836935</v>
      </c>
      <c r="D82" s="84">
        <v>1188.6773808200001</v>
      </c>
      <c r="E82" s="84">
        <v>239.57794827999999</v>
      </c>
      <c r="F82" s="84">
        <v>239.57794827999999</v>
      </c>
    </row>
    <row r="83" spans="1:6" ht="12.75" customHeight="1" x14ac:dyDescent="0.2">
      <c r="A83" s="83" t="s">
        <v>145</v>
      </c>
      <c r="B83" s="83">
        <v>3</v>
      </c>
      <c r="C83" s="84">
        <v>1353.9687451299999</v>
      </c>
      <c r="D83" s="84">
        <v>1208.9469611500001</v>
      </c>
      <c r="E83" s="84">
        <v>243.66328257999999</v>
      </c>
      <c r="F83" s="84">
        <v>243.66328257999999</v>
      </c>
    </row>
    <row r="84" spans="1:6" ht="12.75" customHeight="1" x14ac:dyDescent="0.2">
      <c r="A84" s="83" t="s">
        <v>145</v>
      </c>
      <c r="B84" s="83">
        <v>4</v>
      </c>
      <c r="C84" s="84">
        <v>1347.8805301699999</v>
      </c>
      <c r="D84" s="84">
        <v>1202.2321366900001</v>
      </c>
      <c r="E84" s="84">
        <v>242.30990958000001</v>
      </c>
      <c r="F84" s="84">
        <v>242.30990958000001</v>
      </c>
    </row>
    <row r="85" spans="1:6" ht="12.75" customHeight="1" x14ac:dyDescent="0.2">
      <c r="A85" s="83" t="s">
        <v>145</v>
      </c>
      <c r="B85" s="83">
        <v>5</v>
      </c>
      <c r="C85" s="84">
        <v>1355.21145045</v>
      </c>
      <c r="D85" s="84">
        <v>1196.6094055000001</v>
      </c>
      <c r="E85" s="84">
        <v>241.17664801000001</v>
      </c>
      <c r="F85" s="84">
        <v>241.17664801000001</v>
      </c>
    </row>
    <row r="86" spans="1:6" ht="12.75" customHeight="1" x14ac:dyDescent="0.2">
      <c r="A86" s="83" t="s">
        <v>145</v>
      </c>
      <c r="B86" s="83">
        <v>6</v>
      </c>
      <c r="C86" s="84">
        <v>1332.5061148899999</v>
      </c>
      <c r="D86" s="84">
        <v>1198.06971183</v>
      </c>
      <c r="E86" s="84">
        <v>241.47097277</v>
      </c>
      <c r="F86" s="84">
        <v>241.47097277</v>
      </c>
    </row>
    <row r="87" spans="1:6" ht="12.75" customHeight="1" x14ac:dyDescent="0.2">
      <c r="A87" s="83" t="s">
        <v>145</v>
      </c>
      <c r="B87" s="83">
        <v>7</v>
      </c>
      <c r="C87" s="84">
        <v>1324.11624603</v>
      </c>
      <c r="D87" s="84">
        <v>1181.38732983</v>
      </c>
      <c r="E87" s="84">
        <v>238.10863836999999</v>
      </c>
      <c r="F87" s="84">
        <v>238.10863836999999</v>
      </c>
    </row>
    <row r="88" spans="1:6" ht="12.75" customHeight="1" x14ac:dyDescent="0.2">
      <c r="A88" s="83" t="s">
        <v>145</v>
      </c>
      <c r="B88" s="83">
        <v>8</v>
      </c>
      <c r="C88" s="84">
        <v>1344.1559390299999</v>
      </c>
      <c r="D88" s="84">
        <v>1155.26106269</v>
      </c>
      <c r="E88" s="84">
        <v>232.84288874000001</v>
      </c>
      <c r="F88" s="84">
        <v>232.84288874000001</v>
      </c>
    </row>
    <row r="89" spans="1:6" ht="12.75" customHeight="1" x14ac:dyDescent="0.2">
      <c r="A89" s="83" t="s">
        <v>145</v>
      </c>
      <c r="B89" s="83">
        <v>9</v>
      </c>
      <c r="C89" s="84">
        <v>1270.0692448</v>
      </c>
      <c r="D89" s="84">
        <v>1083.1270854899999</v>
      </c>
      <c r="E89" s="84">
        <v>218.30428429</v>
      </c>
      <c r="F89" s="84">
        <v>218.30428429</v>
      </c>
    </row>
    <row r="90" spans="1:6" ht="12.75" customHeight="1" x14ac:dyDescent="0.2">
      <c r="A90" s="83" t="s">
        <v>145</v>
      </c>
      <c r="B90" s="83">
        <v>10</v>
      </c>
      <c r="C90" s="84">
        <v>1229.15936805</v>
      </c>
      <c r="D90" s="84">
        <v>1087.0840618699999</v>
      </c>
      <c r="E90" s="84">
        <v>219.10181295000001</v>
      </c>
      <c r="F90" s="84">
        <v>219.10181295000001</v>
      </c>
    </row>
    <row r="91" spans="1:6" ht="12.75" customHeight="1" x14ac:dyDescent="0.2">
      <c r="A91" s="83" t="s">
        <v>145</v>
      </c>
      <c r="B91" s="83">
        <v>11</v>
      </c>
      <c r="C91" s="84">
        <v>1230.6702125500001</v>
      </c>
      <c r="D91" s="84">
        <v>1102.13415377</v>
      </c>
      <c r="E91" s="84">
        <v>222.13515925999999</v>
      </c>
      <c r="F91" s="84">
        <v>222.13515925999999</v>
      </c>
    </row>
    <row r="92" spans="1:6" ht="12.75" customHeight="1" x14ac:dyDescent="0.2">
      <c r="A92" s="83" t="s">
        <v>145</v>
      </c>
      <c r="B92" s="83">
        <v>12</v>
      </c>
      <c r="C92" s="84">
        <v>1234.2862444499999</v>
      </c>
      <c r="D92" s="84">
        <v>1104.6142099900001</v>
      </c>
      <c r="E92" s="84">
        <v>222.63501463</v>
      </c>
      <c r="F92" s="84">
        <v>222.63501463</v>
      </c>
    </row>
    <row r="93" spans="1:6" ht="12.75" customHeight="1" x14ac:dyDescent="0.2">
      <c r="A93" s="83" t="s">
        <v>145</v>
      </c>
      <c r="B93" s="83">
        <v>13</v>
      </c>
      <c r="C93" s="84">
        <v>1320.3587174199999</v>
      </c>
      <c r="D93" s="84">
        <v>1127.03044327</v>
      </c>
      <c r="E93" s="84">
        <v>227.15300687000001</v>
      </c>
      <c r="F93" s="84">
        <v>227.15300687000001</v>
      </c>
    </row>
    <row r="94" spans="1:6" ht="12.75" customHeight="1" x14ac:dyDescent="0.2">
      <c r="A94" s="83" t="s">
        <v>145</v>
      </c>
      <c r="B94" s="83">
        <v>14</v>
      </c>
      <c r="C94" s="84">
        <v>1267.28708284</v>
      </c>
      <c r="D94" s="84">
        <v>1144.83894149</v>
      </c>
      <c r="E94" s="84">
        <v>230.74231001999999</v>
      </c>
      <c r="F94" s="84">
        <v>230.74231001999999</v>
      </c>
    </row>
    <row r="95" spans="1:6" ht="12.75" customHeight="1" x14ac:dyDescent="0.2">
      <c r="A95" s="83" t="s">
        <v>145</v>
      </c>
      <c r="B95" s="83">
        <v>15</v>
      </c>
      <c r="C95" s="84">
        <v>1255.13377403</v>
      </c>
      <c r="D95" s="84">
        <v>1124.60051094</v>
      </c>
      <c r="E95" s="84">
        <v>226.66325395999999</v>
      </c>
      <c r="F95" s="84">
        <v>226.66325395999999</v>
      </c>
    </row>
    <row r="96" spans="1:6" ht="12.75" customHeight="1" x14ac:dyDescent="0.2">
      <c r="A96" s="83" t="s">
        <v>145</v>
      </c>
      <c r="B96" s="83">
        <v>16</v>
      </c>
      <c r="C96" s="84">
        <v>1283.9420270799999</v>
      </c>
      <c r="D96" s="84">
        <v>1138.1982053199999</v>
      </c>
      <c r="E96" s="84">
        <v>229.40386952</v>
      </c>
      <c r="F96" s="84">
        <v>229.40386952</v>
      </c>
    </row>
    <row r="97" spans="1:6" ht="12.75" customHeight="1" x14ac:dyDescent="0.2">
      <c r="A97" s="83" t="s">
        <v>145</v>
      </c>
      <c r="B97" s="83">
        <v>17</v>
      </c>
      <c r="C97" s="84">
        <v>1272.0945434499999</v>
      </c>
      <c r="D97" s="84">
        <v>1134.51248287</v>
      </c>
      <c r="E97" s="84">
        <v>228.66101209000001</v>
      </c>
      <c r="F97" s="84">
        <v>228.66101209000001</v>
      </c>
    </row>
    <row r="98" spans="1:6" ht="12.75" customHeight="1" x14ac:dyDescent="0.2">
      <c r="A98" s="83" t="s">
        <v>145</v>
      </c>
      <c r="B98" s="83">
        <v>18</v>
      </c>
      <c r="C98" s="84">
        <v>1266.8252272100001</v>
      </c>
      <c r="D98" s="84">
        <v>1126.7751961700001</v>
      </c>
      <c r="E98" s="84">
        <v>227.10156180999999</v>
      </c>
      <c r="F98" s="84">
        <v>227.10156180999999</v>
      </c>
    </row>
    <row r="99" spans="1:6" ht="12.75" customHeight="1" x14ac:dyDescent="0.2">
      <c r="A99" s="83" t="s">
        <v>145</v>
      </c>
      <c r="B99" s="83">
        <v>19</v>
      </c>
      <c r="C99" s="84">
        <v>1250.60284265</v>
      </c>
      <c r="D99" s="84">
        <v>1107.2300704500001</v>
      </c>
      <c r="E99" s="84">
        <v>223.16224136</v>
      </c>
      <c r="F99" s="84">
        <v>223.16224136</v>
      </c>
    </row>
    <row r="100" spans="1:6" ht="12.75" customHeight="1" x14ac:dyDescent="0.2">
      <c r="A100" s="83" t="s">
        <v>145</v>
      </c>
      <c r="B100" s="83">
        <v>20</v>
      </c>
      <c r="C100" s="84">
        <v>1257.7196391499999</v>
      </c>
      <c r="D100" s="84">
        <v>1078.81664935</v>
      </c>
      <c r="E100" s="84">
        <v>217.43551581</v>
      </c>
      <c r="F100" s="84">
        <v>217.43551581</v>
      </c>
    </row>
    <row r="101" spans="1:6" ht="12.75" customHeight="1" x14ac:dyDescent="0.2">
      <c r="A101" s="83" t="s">
        <v>145</v>
      </c>
      <c r="B101" s="83">
        <v>21</v>
      </c>
      <c r="C101" s="84">
        <v>1209.1588801</v>
      </c>
      <c r="D101" s="84">
        <v>1065.8897116799999</v>
      </c>
      <c r="E101" s="84">
        <v>214.83009128</v>
      </c>
      <c r="F101" s="84">
        <v>214.83009128</v>
      </c>
    </row>
    <row r="102" spans="1:6" ht="12.75" customHeight="1" x14ac:dyDescent="0.2">
      <c r="A102" s="83" t="s">
        <v>145</v>
      </c>
      <c r="B102" s="83">
        <v>22</v>
      </c>
      <c r="C102" s="84">
        <v>1216.0902880900001</v>
      </c>
      <c r="D102" s="84">
        <v>1074.13476016</v>
      </c>
      <c r="E102" s="84">
        <v>216.49188095</v>
      </c>
      <c r="F102" s="84">
        <v>216.49188095</v>
      </c>
    </row>
    <row r="103" spans="1:6" ht="12.75" customHeight="1" x14ac:dyDescent="0.2">
      <c r="A103" s="83" t="s">
        <v>145</v>
      </c>
      <c r="B103" s="83">
        <v>23</v>
      </c>
      <c r="C103" s="84">
        <v>1263.57664755</v>
      </c>
      <c r="D103" s="84">
        <v>1092.73694305</v>
      </c>
      <c r="E103" s="84">
        <v>220.24115126000001</v>
      </c>
      <c r="F103" s="84">
        <v>220.24115126000001</v>
      </c>
    </row>
    <row r="104" spans="1:6" ht="12.75" customHeight="1" x14ac:dyDescent="0.2">
      <c r="A104" s="83" t="s">
        <v>145</v>
      </c>
      <c r="B104" s="83">
        <v>24</v>
      </c>
      <c r="C104" s="84">
        <v>1310.6257989600001</v>
      </c>
      <c r="D104" s="84">
        <v>1135.50142319</v>
      </c>
      <c r="E104" s="84">
        <v>228.86033302999999</v>
      </c>
      <c r="F104" s="84">
        <v>228.86033302999999</v>
      </c>
    </row>
    <row r="105" spans="1:6" ht="12.75" customHeight="1" x14ac:dyDescent="0.2">
      <c r="A105" s="83" t="s">
        <v>146</v>
      </c>
      <c r="B105" s="83">
        <v>1</v>
      </c>
      <c r="C105" s="84">
        <v>1282.2159511</v>
      </c>
      <c r="D105" s="84">
        <v>1163.2266561399999</v>
      </c>
      <c r="E105" s="84">
        <v>234.44835424999999</v>
      </c>
      <c r="F105" s="84">
        <v>234.44835424999999</v>
      </c>
    </row>
    <row r="106" spans="1:6" ht="12.75" customHeight="1" x14ac:dyDescent="0.2">
      <c r="A106" s="83" t="s">
        <v>146</v>
      </c>
      <c r="B106" s="83">
        <v>2</v>
      </c>
      <c r="C106" s="84">
        <v>1330.7266171700001</v>
      </c>
      <c r="D106" s="84">
        <v>1198.4876466600001</v>
      </c>
      <c r="E106" s="84">
        <v>241.55520755000001</v>
      </c>
      <c r="F106" s="84">
        <v>241.55520755000001</v>
      </c>
    </row>
    <row r="107" spans="1:6" ht="12.75" customHeight="1" x14ac:dyDescent="0.2">
      <c r="A107" s="83" t="s">
        <v>146</v>
      </c>
      <c r="B107" s="83">
        <v>3</v>
      </c>
      <c r="C107" s="84">
        <v>1436.1975376099999</v>
      </c>
      <c r="D107" s="84">
        <v>1217.7227126600001</v>
      </c>
      <c r="E107" s="84">
        <v>245.43203546000001</v>
      </c>
      <c r="F107" s="84">
        <v>245.43203546000001</v>
      </c>
    </row>
    <row r="108" spans="1:6" ht="12.75" customHeight="1" x14ac:dyDescent="0.2">
      <c r="A108" s="83" t="s">
        <v>146</v>
      </c>
      <c r="B108" s="83">
        <v>4</v>
      </c>
      <c r="C108" s="84">
        <v>1476.6666493499999</v>
      </c>
      <c r="D108" s="84">
        <v>1234.4456373999999</v>
      </c>
      <c r="E108" s="84">
        <v>248.80254124999999</v>
      </c>
      <c r="F108" s="84">
        <v>248.80254124999999</v>
      </c>
    </row>
    <row r="109" spans="1:6" ht="12.75" customHeight="1" x14ac:dyDescent="0.2">
      <c r="A109" s="83" t="s">
        <v>146</v>
      </c>
      <c r="B109" s="83">
        <v>5</v>
      </c>
      <c r="C109" s="84">
        <v>1480.5086280600001</v>
      </c>
      <c r="D109" s="84">
        <v>1233.5708077100001</v>
      </c>
      <c r="E109" s="84">
        <v>248.62621931000001</v>
      </c>
      <c r="F109" s="84">
        <v>248.62621931000001</v>
      </c>
    </row>
    <row r="110" spans="1:6" ht="12.75" customHeight="1" x14ac:dyDescent="0.2">
      <c r="A110" s="83" t="s">
        <v>146</v>
      </c>
      <c r="B110" s="83">
        <v>6</v>
      </c>
      <c r="C110" s="84">
        <v>1451.9497454699999</v>
      </c>
      <c r="D110" s="84">
        <v>1231.51835194</v>
      </c>
      <c r="E110" s="84">
        <v>248.21254680999999</v>
      </c>
      <c r="F110" s="84">
        <v>248.21254680999999</v>
      </c>
    </row>
    <row r="111" spans="1:6" ht="12.75" customHeight="1" x14ac:dyDescent="0.2">
      <c r="A111" s="83" t="s">
        <v>146</v>
      </c>
      <c r="B111" s="83">
        <v>7</v>
      </c>
      <c r="C111" s="84">
        <v>1422.58185224</v>
      </c>
      <c r="D111" s="84">
        <v>1199.92714772</v>
      </c>
      <c r="E111" s="84">
        <v>241.84533901</v>
      </c>
      <c r="F111" s="84">
        <v>241.84533901</v>
      </c>
    </row>
    <row r="112" spans="1:6" ht="12.75" customHeight="1" x14ac:dyDescent="0.2">
      <c r="A112" s="83" t="s">
        <v>146</v>
      </c>
      <c r="B112" s="83">
        <v>8</v>
      </c>
      <c r="C112" s="84">
        <v>1397.1744320099999</v>
      </c>
      <c r="D112" s="84">
        <v>1178.11581692</v>
      </c>
      <c r="E112" s="84">
        <v>237.44926487999999</v>
      </c>
      <c r="F112" s="84">
        <v>237.44926487999999</v>
      </c>
    </row>
    <row r="113" spans="1:6" ht="12.75" customHeight="1" x14ac:dyDescent="0.2">
      <c r="A113" s="83" t="s">
        <v>146</v>
      </c>
      <c r="B113" s="83">
        <v>9</v>
      </c>
      <c r="C113" s="84">
        <v>1316.26615373</v>
      </c>
      <c r="D113" s="84">
        <v>1111.8023725200001</v>
      </c>
      <c r="E113" s="84">
        <v>224.08378893</v>
      </c>
      <c r="F113" s="84">
        <v>224.08378893</v>
      </c>
    </row>
    <row r="114" spans="1:6" ht="12.75" customHeight="1" x14ac:dyDescent="0.2">
      <c r="A114" s="83" t="s">
        <v>146</v>
      </c>
      <c r="B114" s="83">
        <v>10</v>
      </c>
      <c r="C114" s="84">
        <v>1260.18203266</v>
      </c>
      <c r="D114" s="84">
        <v>1079.65591163</v>
      </c>
      <c r="E114" s="84">
        <v>217.60466912999999</v>
      </c>
      <c r="F114" s="84">
        <v>217.60466912999999</v>
      </c>
    </row>
    <row r="115" spans="1:6" ht="12.75" customHeight="1" x14ac:dyDescent="0.2">
      <c r="A115" s="83" t="s">
        <v>146</v>
      </c>
      <c r="B115" s="83">
        <v>11</v>
      </c>
      <c r="C115" s="84">
        <v>1249.0438013200001</v>
      </c>
      <c r="D115" s="84">
        <v>1075.8748914600001</v>
      </c>
      <c r="E115" s="84">
        <v>216.84260445000001</v>
      </c>
      <c r="F115" s="84">
        <v>216.84260445000001</v>
      </c>
    </row>
    <row r="116" spans="1:6" ht="12.75" customHeight="1" x14ac:dyDescent="0.2">
      <c r="A116" s="83" t="s">
        <v>146</v>
      </c>
      <c r="B116" s="83">
        <v>12</v>
      </c>
      <c r="C116" s="84">
        <v>1251.5304607</v>
      </c>
      <c r="D116" s="84">
        <v>1072.2937720499999</v>
      </c>
      <c r="E116" s="84">
        <v>216.12082975999999</v>
      </c>
      <c r="F116" s="84">
        <v>216.12082975999999</v>
      </c>
    </row>
    <row r="117" spans="1:6" ht="12.75" customHeight="1" x14ac:dyDescent="0.2">
      <c r="A117" s="83" t="s">
        <v>146</v>
      </c>
      <c r="B117" s="83">
        <v>13</v>
      </c>
      <c r="C117" s="84">
        <v>1281.03961473</v>
      </c>
      <c r="D117" s="84">
        <v>1085.76026946</v>
      </c>
      <c r="E117" s="84">
        <v>218.83500257</v>
      </c>
      <c r="F117" s="84">
        <v>218.83500257</v>
      </c>
    </row>
    <row r="118" spans="1:6" ht="12.75" customHeight="1" x14ac:dyDescent="0.2">
      <c r="A118" s="83" t="s">
        <v>146</v>
      </c>
      <c r="B118" s="83">
        <v>14</v>
      </c>
      <c r="C118" s="84">
        <v>1236.72439237</v>
      </c>
      <c r="D118" s="84">
        <v>1097.46806449</v>
      </c>
      <c r="E118" s="84">
        <v>221.19470888000001</v>
      </c>
      <c r="F118" s="84">
        <v>221.19470888000001</v>
      </c>
    </row>
    <row r="119" spans="1:6" ht="12.75" customHeight="1" x14ac:dyDescent="0.2">
      <c r="A119" s="83" t="s">
        <v>146</v>
      </c>
      <c r="B119" s="83">
        <v>15</v>
      </c>
      <c r="C119" s="84">
        <v>1285.3111884899999</v>
      </c>
      <c r="D119" s="84">
        <v>1094.2926581199999</v>
      </c>
      <c r="E119" s="84">
        <v>220.55470566</v>
      </c>
      <c r="F119" s="84">
        <v>220.55470566</v>
      </c>
    </row>
    <row r="120" spans="1:6" ht="12.75" customHeight="1" x14ac:dyDescent="0.2">
      <c r="A120" s="83" t="s">
        <v>146</v>
      </c>
      <c r="B120" s="83">
        <v>16</v>
      </c>
      <c r="C120" s="84">
        <v>1374.6546742200001</v>
      </c>
      <c r="D120" s="84">
        <v>1105.7183198800001</v>
      </c>
      <c r="E120" s="84">
        <v>222.85754800000001</v>
      </c>
      <c r="F120" s="84">
        <v>222.85754800000001</v>
      </c>
    </row>
    <row r="121" spans="1:6" ht="12.75" customHeight="1" x14ac:dyDescent="0.2">
      <c r="A121" s="83" t="s">
        <v>146</v>
      </c>
      <c r="B121" s="83">
        <v>17</v>
      </c>
      <c r="C121" s="84">
        <v>1329.2603426600001</v>
      </c>
      <c r="D121" s="84">
        <v>1097.5826643299999</v>
      </c>
      <c r="E121" s="84">
        <v>221.21780648000001</v>
      </c>
      <c r="F121" s="84">
        <v>221.21780648000001</v>
      </c>
    </row>
    <row r="122" spans="1:6" ht="12.75" customHeight="1" x14ac:dyDescent="0.2">
      <c r="A122" s="83" t="s">
        <v>146</v>
      </c>
      <c r="B122" s="83">
        <v>18</v>
      </c>
      <c r="C122" s="84">
        <v>1316.4066705099999</v>
      </c>
      <c r="D122" s="84">
        <v>1091.07651025</v>
      </c>
      <c r="E122" s="84">
        <v>219.90649099999999</v>
      </c>
      <c r="F122" s="84">
        <v>219.90649099999999</v>
      </c>
    </row>
    <row r="123" spans="1:6" ht="12.75" customHeight="1" x14ac:dyDescent="0.2">
      <c r="A123" s="83" t="s">
        <v>146</v>
      </c>
      <c r="B123" s="83">
        <v>19</v>
      </c>
      <c r="C123" s="84">
        <v>1298.57367686</v>
      </c>
      <c r="D123" s="84">
        <v>1075.4933873499999</v>
      </c>
      <c r="E123" s="84">
        <v>216.76571229000001</v>
      </c>
      <c r="F123" s="84">
        <v>216.76571229000001</v>
      </c>
    </row>
    <row r="124" spans="1:6" ht="12.75" customHeight="1" x14ac:dyDescent="0.2">
      <c r="A124" s="83" t="s">
        <v>146</v>
      </c>
      <c r="B124" s="83">
        <v>20</v>
      </c>
      <c r="C124" s="84">
        <v>1304.1186566900001</v>
      </c>
      <c r="D124" s="84">
        <v>1059.70676091</v>
      </c>
      <c r="E124" s="84">
        <v>213.58391743000001</v>
      </c>
      <c r="F124" s="84">
        <v>213.58391743000001</v>
      </c>
    </row>
    <row r="125" spans="1:6" ht="12.75" customHeight="1" x14ac:dyDescent="0.2">
      <c r="A125" s="83" t="s">
        <v>146</v>
      </c>
      <c r="B125" s="83">
        <v>21</v>
      </c>
      <c r="C125" s="84">
        <v>1260.8189386399999</v>
      </c>
      <c r="D125" s="84">
        <v>1062.4037467600001</v>
      </c>
      <c r="E125" s="84">
        <v>214.12749497999999</v>
      </c>
      <c r="F125" s="84">
        <v>214.12749497999999</v>
      </c>
    </row>
    <row r="126" spans="1:6" ht="12.75" customHeight="1" x14ac:dyDescent="0.2">
      <c r="A126" s="83" t="s">
        <v>146</v>
      </c>
      <c r="B126" s="83">
        <v>22</v>
      </c>
      <c r="C126" s="84">
        <v>1226.1744153899999</v>
      </c>
      <c r="D126" s="84">
        <v>1049.6322210999999</v>
      </c>
      <c r="E126" s="84">
        <v>211.55339375</v>
      </c>
      <c r="F126" s="84">
        <v>211.55339375</v>
      </c>
    </row>
    <row r="127" spans="1:6" ht="12.75" customHeight="1" x14ac:dyDescent="0.2">
      <c r="A127" s="83" t="s">
        <v>146</v>
      </c>
      <c r="B127" s="83">
        <v>23</v>
      </c>
      <c r="C127" s="84">
        <v>1265.2434848299999</v>
      </c>
      <c r="D127" s="84">
        <v>1062.6837348199999</v>
      </c>
      <c r="E127" s="84">
        <v>214.18392657999999</v>
      </c>
      <c r="F127" s="84">
        <v>214.18392657999999</v>
      </c>
    </row>
    <row r="128" spans="1:6" ht="12.75" customHeight="1" x14ac:dyDescent="0.2">
      <c r="A128" s="83" t="s">
        <v>146</v>
      </c>
      <c r="B128" s="83">
        <v>24</v>
      </c>
      <c r="C128" s="84">
        <v>1297.67939097</v>
      </c>
      <c r="D128" s="84">
        <v>1114.8289651600001</v>
      </c>
      <c r="E128" s="84">
        <v>224.69379873</v>
      </c>
      <c r="F128" s="84">
        <v>224.69379873</v>
      </c>
    </row>
    <row r="129" spans="1:6" ht="12.75" customHeight="1" x14ac:dyDescent="0.2">
      <c r="A129" s="83" t="s">
        <v>147</v>
      </c>
      <c r="B129" s="83">
        <v>1</v>
      </c>
      <c r="C129" s="84">
        <v>1271.8990287199999</v>
      </c>
      <c r="D129" s="84">
        <v>1136.2341244500001</v>
      </c>
      <c r="E129" s="84">
        <v>229.00800898</v>
      </c>
      <c r="F129" s="84">
        <v>229.00800898</v>
      </c>
    </row>
    <row r="130" spans="1:6" ht="12.75" customHeight="1" x14ac:dyDescent="0.2">
      <c r="A130" s="83" t="s">
        <v>147</v>
      </c>
      <c r="B130" s="83">
        <v>2</v>
      </c>
      <c r="C130" s="84">
        <v>1406.96389712</v>
      </c>
      <c r="D130" s="84">
        <v>1208.2054066400001</v>
      </c>
      <c r="E130" s="84">
        <v>243.51382225</v>
      </c>
      <c r="F130" s="84">
        <v>243.51382225</v>
      </c>
    </row>
    <row r="131" spans="1:6" ht="12.75" customHeight="1" x14ac:dyDescent="0.2">
      <c r="A131" s="83" t="s">
        <v>147</v>
      </c>
      <c r="B131" s="83">
        <v>3</v>
      </c>
      <c r="C131" s="84">
        <v>1445.9558785199999</v>
      </c>
      <c r="D131" s="84">
        <v>1227.00490453</v>
      </c>
      <c r="E131" s="84">
        <v>247.30286140000001</v>
      </c>
      <c r="F131" s="84">
        <v>247.30286140000001</v>
      </c>
    </row>
    <row r="132" spans="1:6" ht="12.75" customHeight="1" x14ac:dyDescent="0.2">
      <c r="A132" s="83" t="s">
        <v>147</v>
      </c>
      <c r="B132" s="83">
        <v>4</v>
      </c>
      <c r="C132" s="84">
        <v>1473.0908283900001</v>
      </c>
      <c r="D132" s="84">
        <v>1235.2655265999999</v>
      </c>
      <c r="E132" s="84">
        <v>248.96778993000001</v>
      </c>
      <c r="F132" s="84">
        <v>248.96778993000001</v>
      </c>
    </row>
    <row r="133" spans="1:6" ht="12.75" customHeight="1" x14ac:dyDescent="0.2">
      <c r="A133" s="83" t="s">
        <v>147</v>
      </c>
      <c r="B133" s="83">
        <v>5</v>
      </c>
      <c r="C133" s="84">
        <v>1487.87758033</v>
      </c>
      <c r="D133" s="84">
        <v>1233.35258099</v>
      </c>
      <c r="E133" s="84">
        <v>248.58223570999999</v>
      </c>
      <c r="F133" s="84">
        <v>248.58223570999999</v>
      </c>
    </row>
    <row r="134" spans="1:6" ht="12.75" customHeight="1" x14ac:dyDescent="0.2">
      <c r="A134" s="83" t="s">
        <v>147</v>
      </c>
      <c r="B134" s="83">
        <v>6</v>
      </c>
      <c r="C134" s="84">
        <v>1450.2005096400001</v>
      </c>
      <c r="D134" s="84">
        <v>1237.11240279</v>
      </c>
      <c r="E134" s="84">
        <v>249.34002787</v>
      </c>
      <c r="F134" s="84">
        <v>249.34002787</v>
      </c>
    </row>
    <row r="135" spans="1:6" ht="12.75" customHeight="1" x14ac:dyDescent="0.2">
      <c r="A135" s="83" t="s">
        <v>147</v>
      </c>
      <c r="B135" s="83">
        <v>7</v>
      </c>
      <c r="C135" s="84">
        <v>1438.48616526</v>
      </c>
      <c r="D135" s="84">
        <v>1217.74251665</v>
      </c>
      <c r="E135" s="84">
        <v>245.43602695000001</v>
      </c>
      <c r="F135" s="84">
        <v>245.43602695000001</v>
      </c>
    </row>
    <row r="136" spans="1:6" ht="12.75" customHeight="1" x14ac:dyDescent="0.2">
      <c r="A136" s="83" t="s">
        <v>147</v>
      </c>
      <c r="B136" s="83">
        <v>8</v>
      </c>
      <c r="C136" s="84">
        <v>1418.20431762</v>
      </c>
      <c r="D136" s="84">
        <v>1197.8637701299999</v>
      </c>
      <c r="E136" s="84">
        <v>241.42946522</v>
      </c>
      <c r="F136" s="84">
        <v>241.42946522</v>
      </c>
    </row>
    <row r="137" spans="1:6" ht="12.75" customHeight="1" x14ac:dyDescent="0.2">
      <c r="A137" s="83" t="s">
        <v>147</v>
      </c>
      <c r="B137" s="83">
        <v>9</v>
      </c>
      <c r="C137" s="84">
        <v>1342.38260006</v>
      </c>
      <c r="D137" s="84">
        <v>1130.9466743200001</v>
      </c>
      <c r="E137" s="84">
        <v>227.94232331000001</v>
      </c>
      <c r="F137" s="84">
        <v>227.94232331000001</v>
      </c>
    </row>
    <row r="138" spans="1:6" ht="12.75" customHeight="1" x14ac:dyDescent="0.2">
      <c r="A138" s="83" t="s">
        <v>147</v>
      </c>
      <c r="B138" s="83">
        <v>10</v>
      </c>
      <c r="C138" s="84">
        <v>1278.59545166</v>
      </c>
      <c r="D138" s="84">
        <v>1081.50759819</v>
      </c>
      <c r="E138" s="84">
        <v>217.97787658999999</v>
      </c>
      <c r="F138" s="84">
        <v>217.97787658999999</v>
      </c>
    </row>
    <row r="139" spans="1:6" ht="12.75" customHeight="1" x14ac:dyDescent="0.2">
      <c r="A139" s="83" t="s">
        <v>147</v>
      </c>
      <c r="B139" s="83">
        <v>11</v>
      </c>
      <c r="C139" s="84">
        <v>1248.51471743</v>
      </c>
      <c r="D139" s="84">
        <v>1071.7796919499999</v>
      </c>
      <c r="E139" s="84">
        <v>216.01721691</v>
      </c>
      <c r="F139" s="84">
        <v>216.01721691</v>
      </c>
    </row>
    <row r="140" spans="1:6" ht="12.75" customHeight="1" x14ac:dyDescent="0.2">
      <c r="A140" s="83" t="s">
        <v>147</v>
      </c>
      <c r="B140" s="83">
        <v>12</v>
      </c>
      <c r="C140" s="84">
        <v>1266.6548471399999</v>
      </c>
      <c r="D140" s="84">
        <v>1069.41096038</v>
      </c>
      <c r="E140" s="84">
        <v>215.53979902</v>
      </c>
      <c r="F140" s="84">
        <v>215.53979902</v>
      </c>
    </row>
    <row r="141" spans="1:6" ht="12.75" customHeight="1" x14ac:dyDescent="0.2">
      <c r="A141" s="83" t="s">
        <v>147</v>
      </c>
      <c r="B141" s="83">
        <v>13</v>
      </c>
      <c r="C141" s="84">
        <v>1308.5878453099999</v>
      </c>
      <c r="D141" s="84">
        <v>1086.7398806900001</v>
      </c>
      <c r="E141" s="84">
        <v>219.03244323000001</v>
      </c>
      <c r="F141" s="84">
        <v>219.03244323000001</v>
      </c>
    </row>
    <row r="142" spans="1:6" ht="12.75" customHeight="1" x14ac:dyDescent="0.2">
      <c r="A142" s="83" t="s">
        <v>147</v>
      </c>
      <c r="B142" s="83">
        <v>14</v>
      </c>
      <c r="C142" s="84">
        <v>1243.52345188</v>
      </c>
      <c r="D142" s="84">
        <v>1098.61601974</v>
      </c>
      <c r="E142" s="84">
        <v>221.42607928000001</v>
      </c>
      <c r="F142" s="84">
        <v>221.42607928000001</v>
      </c>
    </row>
    <row r="143" spans="1:6" ht="12.75" customHeight="1" x14ac:dyDescent="0.2">
      <c r="A143" s="83" t="s">
        <v>147</v>
      </c>
      <c r="B143" s="83">
        <v>15</v>
      </c>
      <c r="C143" s="84">
        <v>1274.97325383</v>
      </c>
      <c r="D143" s="84">
        <v>1073.09698703</v>
      </c>
      <c r="E143" s="84">
        <v>216.28271776</v>
      </c>
      <c r="F143" s="84">
        <v>216.28271776</v>
      </c>
    </row>
    <row r="144" spans="1:6" ht="12.75" customHeight="1" x14ac:dyDescent="0.2">
      <c r="A144" s="83" t="s">
        <v>147</v>
      </c>
      <c r="B144" s="83">
        <v>16</v>
      </c>
      <c r="C144" s="84">
        <v>1362.8723223899999</v>
      </c>
      <c r="D144" s="84">
        <v>1079.5979351999999</v>
      </c>
      <c r="E144" s="84">
        <v>217.59298398000001</v>
      </c>
      <c r="F144" s="84">
        <v>217.59298398000001</v>
      </c>
    </row>
    <row r="145" spans="1:6" ht="12.75" customHeight="1" x14ac:dyDescent="0.2">
      <c r="A145" s="83" t="s">
        <v>147</v>
      </c>
      <c r="B145" s="83">
        <v>17</v>
      </c>
      <c r="C145" s="84">
        <v>1312.62610827</v>
      </c>
      <c r="D145" s="84">
        <v>1079.15464157</v>
      </c>
      <c r="E145" s="84">
        <v>217.50363813999999</v>
      </c>
      <c r="F145" s="84">
        <v>217.50363813999999</v>
      </c>
    </row>
    <row r="146" spans="1:6" ht="12.75" customHeight="1" x14ac:dyDescent="0.2">
      <c r="A146" s="83" t="s">
        <v>147</v>
      </c>
      <c r="B146" s="83">
        <v>18</v>
      </c>
      <c r="C146" s="84">
        <v>1238.6468429700001</v>
      </c>
      <c r="D146" s="84">
        <v>1079.4087625499999</v>
      </c>
      <c r="E146" s="84">
        <v>217.55485623000001</v>
      </c>
      <c r="F146" s="84">
        <v>217.55485623000001</v>
      </c>
    </row>
    <row r="147" spans="1:6" ht="12.75" customHeight="1" x14ac:dyDescent="0.2">
      <c r="A147" s="83" t="s">
        <v>147</v>
      </c>
      <c r="B147" s="83">
        <v>19</v>
      </c>
      <c r="C147" s="84">
        <v>1212.6468344699999</v>
      </c>
      <c r="D147" s="84">
        <v>1069.04274861</v>
      </c>
      <c r="E147" s="84">
        <v>215.46558593</v>
      </c>
      <c r="F147" s="84">
        <v>215.46558593</v>
      </c>
    </row>
    <row r="148" spans="1:6" ht="12.75" customHeight="1" x14ac:dyDescent="0.2">
      <c r="A148" s="83" t="s">
        <v>147</v>
      </c>
      <c r="B148" s="83">
        <v>20</v>
      </c>
      <c r="C148" s="84">
        <v>1221.30683518</v>
      </c>
      <c r="D148" s="84">
        <v>1053.2296020000001</v>
      </c>
      <c r="E148" s="84">
        <v>212.27844594000001</v>
      </c>
      <c r="F148" s="84">
        <v>212.27844594000001</v>
      </c>
    </row>
    <row r="149" spans="1:6" ht="12.75" customHeight="1" x14ac:dyDescent="0.2">
      <c r="A149" s="83" t="s">
        <v>147</v>
      </c>
      <c r="B149" s="83">
        <v>21</v>
      </c>
      <c r="C149" s="84">
        <v>1180.3609303999999</v>
      </c>
      <c r="D149" s="84">
        <v>1033.2307855199999</v>
      </c>
      <c r="E149" s="84">
        <v>208.24768409999999</v>
      </c>
      <c r="F149" s="84">
        <v>208.24768409999999</v>
      </c>
    </row>
    <row r="150" spans="1:6" ht="12.75" customHeight="1" x14ac:dyDescent="0.2">
      <c r="A150" s="83" t="s">
        <v>147</v>
      </c>
      <c r="B150" s="83">
        <v>22</v>
      </c>
      <c r="C150" s="84">
        <v>1149.80980191</v>
      </c>
      <c r="D150" s="84">
        <v>1012.96719391</v>
      </c>
      <c r="E150" s="84">
        <v>204.16355683</v>
      </c>
      <c r="F150" s="84">
        <v>204.16355683</v>
      </c>
    </row>
    <row r="151" spans="1:6" ht="12.75" customHeight="1" x14ac:dyDescent="0.2">
      <c r="A151" s="83" t="s">
        <v>147</v>
      </c>
      <c r="B151" s="83">
        <v>23</v>
      </c>
      <c r="C151" s="84">
        <v>1141.94596712</v>
      </c>
      <c r="D151" s="84">
        <v>1008.29081278</v>
      </c>
      <c r="E151" s="84">
        <v>203.22103213</v>
      </c>
      <c r="F151" s="84">
        <v>203.22103213</v>
      </c>
    </row>
    <row r="152" spans="1:6" ht="12.75" customHeight="1" x14ac:dyDescent="0.2">
      <c r="A152" s="83" t="s">
        <v>147</v>
      </c>
      <c r="B152" s="83">
        <v>24</v>
      </c>
      <c r="C152" s="84">
        <v>1184.9848333299999</v>
      </c>
      <c r="D152" s="84">
        <v>1053.1219681699999</v>
      </c>
      <c r="E152" s="84">
        <v>212.25675233000001</v>
      </c>
      <c r="F152" s="84">
        <v>212.25675233000001</v>
      </c>
    </row>
    <row r="153" spans="1:6" ht="12.75" customHeight="1" x14ac:dyDescent="0.2">
      <c r="A153" s="83" t="s">
        <v>148</v>
      </c>
      <c r="B153" s="83">
        <v>1</v>
      </c>
      <c r="C153" s="84">
        <v>1309.4018173300001</v>
      </c>
      <c r="D153" s="84">
        <v>1179.5577464400001</v>
      </c>
      <c r="E153" s="84">
        <v>237.7398858</v>
      </c>
      <c r="F153" s="84">
        <v>237.7398858</v>
      </c>
    </row>
    <row r="154" spans="1:6" ht="12.75" customHeight="1" x14ac:dyDescent="0.2">
      <c r="A154" s="83" t="s">
        <v>148</v>
      </c>
      <c r="B154" s="83">
        <v>2</v>
      </c>
      <c r="C154" s="84">
        <v>1353.74062938</v>
      </c>
      <c r="D154" s="84">
        <v>1213.1614312300001</v>
      </c>
      <c r="E154" s="84">
        <v>244.5127091</v>
      </c>
      <c r="F154" s="84">
        <v>244.5127091</v>
      </c>
    </row>
    <row r="155" spans="1:6" ht="12.75" customHeight="1" x14ac:dyDescent="0.2">
      <c r="A155" s="83" t="s">
        <v>148</v>
      </c>
      <c r="B155" s="83">
        <v>3</v>
      </c>
      <c r="C155" s="84">
        <v>1369.6940147800001</v>
      </c>
      <c r="D155" s="84">
        <v>1228.4334145299999</v>
      </c>
      <c r="E155" s="84">
        <v>247.59077762000001</v>
      </c>
      <c r="F155" s="84">
        <v>247.59077762000001</v>
      </c>
    </row>
    <row r="156" spans="1:6" ht="12.75" customHeight="1" x14ac:dyDescent="0.2">
      <c r="A156" s="83" t="s">
        <v>148</v>
      </c>
      <c r="B156" s="83">
        <v>4</v>
      </c>
      <c r="C156" s="84">
        <v>1373.1905035699999</v>
      </c>
      <c r="D156" s="84">
        <v>1237.84817168</v>
      </c>
      <c r="E156" s="84">
        <v>249.4883221</v>
      </c>
      <c r="F156" s="84">
        <v>249.4883221</v>
      </c>
    </row>
    <row r="157" spans="1:6" ht="12.75" customHeight="1" x14ac:dyDescent="0.2">
      <c r="A157" s="83" t="s">
        <v>148</v>
      </c>
      <c r="B157" s="83">
        <v>5</v>
      </c>
      <c r="C157" s="84">
        <v>1373.34048605</v>
      </c>
      <c r="D157" s="84">
        <v>1233.9553469099999</v>
      </c>
      <c r="E157" s="84">
        <v>248.70372319000001</v>
      </c>
      <c r="F157" s="84">
        <v>248.70372319000001</v>
      </c>
    </row>
    <row r="158" spans="1:6" ht="12.75" customHeight="1" x14ac:dyDescent="0.2">
      <c r="A158" s="83" t="s">
        <v>148</v>
      </c>
      <c r="B158" s="83">
        <v>6</v>
      </c>
      <c r="C158" s="84">
        <v>1370.16663436</v>
      </c>
      <c r="D158" s="84">
        <v>1234.64288418</v>
      </c>
      <c r="E158" s="84">
        <v>248.84229633999999</v>
      </c>
      <c r="F158" s="84">
        <v>248.84229633999999</v>
      </c>
    </row>
    <row r="159" spans="1:6" ht="12.75" customHeight="1" x14ac:dyDescent="0.2">
      <c r="A159" s="83" t="s">
        <v>148</v>
      </c>
      <c r="B159" s="83">
        <v>7</v>
      </c>
      <c r="C159" s="84">
        <v>1357.24485695</v>
      </c>
      <c r="D159" s="84">
        <v>1222.25141446</v>
      </c>
      <c r="E159" s="84">
        <v>246.34479539</v>
      </c>
      <c r="F159" s="84">
        <v>246.34479539</v>
      </c>
    </row>
    <row r="160" spans="1:6" ht="12.75" customHeight="1" x14ac:dyDescent="0.2">
      <c r="A160" s="83" t="s">
        <v>148</v>
      </c>
      <c r="B160" s="83">
        <v>8</v>
      </c>
      <c r="C160" s="84">
        <v>1335.11701292</v>
      </c>
      <c r="D160" s="84">
        <v>1188.34516586</v>
      </c>
      <c r="E160" s="84">
        <v>239.51099034999999</v>
      </c>
      <c r="F160" s="84">
        <v>239.51099034999999</v>
      </c>
    </row>
    <row r="161" spans="1:6" ht="12.75" customHeight="1" x14ac:dyDescent="0.2">
      <c r="A161" s="83" t="s">
        <v>148</v>
      </c>
      <c r="B161" s="83">
        <v>9</v>
      </c>
      <c r="C161" s="84">
        <v>1302.7985355200001</v>
      </c>
      <c r="D161" s="84">
        <v>1130.0739937000001</v>
      </c>
      <c r="E161" s="84">
        <v>227.76643451999999</v>
      </c>
      <c r="F161" s="84">
        <v>227.76643451999999</v>
      </c>
    </row>
    <row r="162" spans="1:6" ht="12.75" customHeight="1" x14ac:dyDescent="0.2">
      <c r="A162" s="83" t="s">
        <v>148</v>
      </c>
      <c r="B162" s="83">
        <v>10</v>
      </c>
      <c r="C162" s="84">
        <v>1272.3405913399999</v>
      </c>
      <c r="D162" s="84">
        <v>1129.1920737400001</v>
      </c>
      <c r="E162" s="84">
        <v>227.58868353</v>
      </c>
      <c r="F162" s="84">
        <v>227.58868353</v>
      </c>
    </row>
    <row r="163" spans="1:6" ht="12.75" customHeight="1" x14ac:dyDescent="0.2">
      <c r="A163" s="83" t="s">
        <v>148</v>
      </c>
      <c r="B163" s="83">
        <v>11</v>
      </c>
      <c r="C163" s="84">
        <v>1261.52943407</v>
      </c>
      <c r="D163" s="84">
        <v>1110.11964031</v>
      </c>
      <c r="E163" s="84">
        <v>223.74463421999999</v>
      </c>
      <c r="F163" s="84">
        <v>223.74463421999999</v>
      </c>
    </row>
    <row r="164" spans="1:6" ht="12.75" customHeight="1" x14ac:dyDescent="0.2">
      <c r="A164" s="83" t="s">
        <v>148</v>
      </c>
      <c r="B164" s="83">
        <v>12</v>
      </c>
      <c r="C164" s="84">
        <v>1251.0345781200001</v>
      </c>
      <c r="D164" s="84">
        <v>1114.2084476099999</v>
      </c>
      <c r="E164" s="84">
        <v>224.56873340999999</v>
      </c>
      <c r="F164" s="84">
        <v>224.56873340999999</v>
      </c>
    </row>
    <row r="165" spans="1:6" ht="12.75" customHeight="1" x14ac:dyDescent="0.2">
      <c r="A165" s="83" t="s">
        <v>148</v>
      </c>
      <c r="B165" s="83">
        <v>13</v>
      </c>
      <c r="C165" s="84">
        <v>1283.2790890599999</v>
      </c>
      <c r="D165" s="84">
        <v>1112.4217190500001</v>
      </c>
      <c r="E165" s="84">
        <v>224.20861823000001</v>
      </c>
      <c r="F165" s="84">
        <v>224.20861823000001</v>
      </c>
    </row>
    <row r="166" spans="1:6" ht="12.75" customHeight="1" x14ac:dyDescent="0.2">
      <c r="A166" s="83" t="s">
        <v>148</v>
      </c>
      <c r="B166" s="83">
        <v>14</v>
      </c>
      <c r="C166" s="84">
        <v>1250.22392197</v>
      </c>
      <c r="D166" s="84">
        <v>1130.34642693</v>
      </c>
      <c r="E166" s="84">
        <v>227.82134343999999</v>
      </c>
      <c r="F166" s="84">
        <v>227.82134343999999</v>
      </c>
    </row>
    <row r="167" spans="1:6" ht="12.75" customHeight="1" x14ac:dyDescent="0.2">
      <c r="A167" s="83" t="s">
        <v>148</v>
      </c>
      <c r="B167" s="83">
        <v>15</v>
      </c>
      <c r="C167" s="84">
        <v>1258.8774976300001</v>
      </c>
      <c r="D167" s="84">
        <v>1110.6034713700001</v>
      </c>
      <c r="E167" s="84">
        <v>223.84215037999999</v>
      </c>
      <c r="F167" s="84">
        <v>223.84215037999999</v>
      </c>
    </row>
    <row r="168" spans="1:6" ht="12.75" customHeight="1" x14ac:dyDescent="0.2">
      <c r="A168" s="83" t="s">
        <v>148</v>
      </c>
      <c r="B168" s="83">
        <v>16</v>
      </c>
      <c r="C168" s="84">
        <v>1250.87860699</v>
      </c>
      <c r="D168" s="84">
        <v>1117.7407801300001</v>
      </c>
      <c r="E168" s="84">
        <v>225.28067508999999</v>
      </c>
      <c r="F168" s="84">
        <v>225.28067508999999</v>
      </c>
    </row>
    <row r="169" spans="1:6" ht="12.75" customHeight="1" x14ac:dyDescent="0.2">
      <c r="A169" s="83" t="s">
        <v>148</v>
      </c>
      <c r="B169" s="83">
        <v>17</v>
      </c>
      <c r="C169" s="84">
        <v>1230.28139366</v>
      </c>
      <c r="D169" s="84">
        <v>1095.3946491300001</v>
      </c>
      <c r="E169" s="84">
        <v>220.77681197000001</v>
      </c>
      <c r="F169" s="84">
        <v>220.77681197000001</v>
      </c>
    </row>
    <row r="170" spans="1:6" ht="12.75" customHeight="1" x14ac:dyDescent="0.2">
      <c r="A170" s="83" t="s">
        <v>148</v>
      </c>
      <c r="B170" s="83">
        <v>18</v>
      </c>
      <c r="C170" s="84">
        <v>1252.39160874</v>
      </c>
      <c r="D170" s="84">
        <v>1113.4646787900001</v>
      </c>
      <c r="E170" s="84">
        <v>224.41882679</v>
      </c>
      <c r="F170" s="84">
        <v>224.41882679</v>
      </c>
    </row>
    <row r="171" spans="1:6" ht="12.75" customHeight="1" x14ac:dyDescent="0.2">
      <c r="A171" s="83" t="s">
        <v>148</v>
      </c>
      <c r="B171" s="83">
        <v>19</v>
      </c>
      <c r="C171" s="84">
        <v>1237.55649249</v>
      </c>
      <c r="D171" s="84">
        <v>1093.8808237000001</v>
      </c>
      <c r="E171" s="84">
        <v>220.47170043</v>
      </c>
      <c r="F171" s="84">
        <v>220.47170043</v>
      </c>
    </row>
    <row r="172" spans="1:6" ht="12.75" customHeight="1" x14ac:dyDescent="0.2">
      <c r="A172" s="83" t="s">
        <v>148</v>
      </c>
      <c r="B172" s="83">
        <v>20</v>
      </c>
      <c r="C172" s="84">
        <v>1214.6810179199999</v>
      </c>
      <c r="D172" s="84">
        <v>1068.0479594599999</v>
      </c>
      <c r="E172" s="84">
        <v>215.26508616000001</v>
      </c>
      <c r="F172" s="84">
        <v>215.26508616000001</v>
      </c>
    </row>
    <row r="173" spans="1:6" ht="12.75" customHeight="1" x14ac:dyDescent="0.2">
      <c r="A173" s="83" t="s">
        <v>148</v>
      </c>
      <c r="B173" s="83">
        <v>21</v>
      </c>
      <c r="C173" s="84">
        <v>1263.02287858</v>
      </c>
      <c r="D173" s="84">
        <v>1071.5818742900001</v>
      </c>
      <c r="E173" s="84">
        <v>215.97734675999999</v>
      </c>
      <c r="F173" s="84">
        <v>215.97734675999999</v>
      </c>
    </row>
    <row r="174" spans="1:6" ht="12.75" customHeight="1" x14ac:dyDescent="0.2">
      <c r="A174" s="83" t="s">
        <v>148</v>
      </c>
      <c r="B174" s="83">
        <v>22</v>
      </c>
      <c r="C174" s="84">
        <v>1194.6966332699999</v>
      </c>
      <c r="D174" s="84">
        <v>1061.8393447399999</v>
      </c>
      <c r="E174" s="84">
        <v>214.01373975000001</v>
      </c>
      <c r="F174" s="84">
        <v>214.01373975000001</v>
      </c>
    </row>
    <row r="175" spans="1:6" ht="12.75" customHeight="1" x14ac:dyDescent="0.2">
      <c r="A175" s="83" t="s">
        <v>148</v>
      </c>
      <c r="B175" s="83">
        <v>23</v>
      </c>
      <c r="C175" s="84">
        <v>1221.21950711</v>
      </c>
      <c r="D175" s="84">
        <v>1079.4731386599999</v>
      </c>
      <c r="E175" s="84">
        <v>217.56783124</v>
      </c>
      <c r="F175" s="84">
        <v>217.56783124</v>
      </c>
    </row>
    <row r="176" spans="1:6" ht="12.75" customHeight="1" x14ac:dyDescent="0.2">
      <c r="A176" s="83" t="s">
        <v>148</v>
      </c>
      <c r="B176" s="83">
        <v>24</v>
      </c>
      <c r="C176" s="84">
        <v>1263.5731055199999</v>
      </c>
      <c r="D176" s="84">
        <v>1131.66826365</v>
      </c>
      <c r="E176" s="84">
        <v>228.08775965000001</v>
      </c>
      <c r="F176" s="84">
        <v>228.08775965000001</v>
      </c>
    </row>
    <row r="177" spans="1:6" ht="12.75" customHeight="1" x14ac:dyDescent="0.2">
      <c r="A177" s="83" t="s">
        <v>149</v>
      </c>
      <c r="B177" s="83">
        <v>1</v>
      </c>
      <c r="C177" s="84">
        <v>1312.8221314100001</v>
      </c>
      <c r="D177" s="84">
        <v>1184.8672850099999</v>
      </c>
      <c r="E177" s="84">
        <v>238.81002340000001</v>
      </c>
      <c r="F177" s="84">
        <v>238.81002340000001</v>
      </c>
    </row>
    <row r="178" spans="1:6" ht="12.75" customHeight="1" x14ac:dyDescent="0.2">
      <c r="A178" s="83" t="s">
        <v>149</v>
      </c>
      <c r="B178" s="83">
        <v>2</v>
      </c>
      <c r="C178" s="84">
        <v>1353.67706247</v>
      </c>
      <c r="D178" s="84">
        <v>1214.51144011</v>
      </c>
      <c r="E178" s="84">
        <v>244.78480342</v>
      </c>
      <c r="F178" s="84">
        <v>244.78480342</v>
      </c>
    </row>
    <row r="179" spans="1:6" ht="12.75" customHeight="1" x14ac:dyDescent="0.2">
      <c r="A179" s="83" t="s">
        <v>149</v>
      </c>
      <c r="B179" s="83">
        <v>3</v>
      </c>
      <c r="C179" s="84">
        <v>1378.4758849</v>
      </c>
      <c r="D179" s="84">
        <v>1241.0806477199999</v>
      </c>
      <c r="E179" s="84">
        <v>250.13982770999999</v>
      </c>
      <c r="F179" s="84">
        <v>250.13982770999999</v>
      </c>
    </row>
    <row r="180" spans="1:6" ht="12.75" customHeight="1" x14ac:dyDescent="0.2">
      <c r="A180" s="83" t="s">
        <v>149</v>
      </c>
      <c r="B180" s="83">
        <v>4</v>
      </c>
      <c r="C180" s="84">
        <v>1403.63046444</v>
      </c>
      <c r="D180" s="84">
        <v>1263.7264300100001</v>
      </c>
      <c r="E180" s="84">
        <v>254.70408555</v>
      </c>
      <c r="F180" s="84">
        <v>254.70408555</v>
      </c>
    </row>
    <row r="181" spans="1:6" ht="12.75" customHeight="1" x14ac:dyDescent="0.2">
      <c r="A181" s="83" t="s">
        <v>149</v>
      </c>
      <c r="B181" s="83">
        <v>5</v>
      </c>
      <c r="C181" s="84">
        <v>1410.5378689500001</v>
      </c>
      <c r="D181" s="84">
        <v>1261.7194204</v>
      </c>
      <c r="E181" s="84">
        <v>254.29957271999999</v>
      </c>
      <c r="F181" s="84">
        <v>254.29957271999999</v>
      </c>
    </row>
    <row r="182" spans="1:6" ht="12.75" customHeight="1" x14ac:dyDescent="0.2">
      <c r="A182" s="83" t="s">
        <v>149</v>
      </c>
      <c r="B182" s="83">
        <v>6</v>
      </c>
      <c r="C182" s="84">
        <v>1412.5355812099999</v>
      </c>
      <c r="D182" s="84">
        <v>1262.46336133</v>
      </c>
      <c r="E182" s="84">
        <v>254.44951402999999</v>
      </c>
      <c r="F182" s="84">
        <v>254.44951402999999</v>
      </c>
    </row>
    <row r="183" spans="1:6" ht="12.75" customHeight="1" x14ac:dyDescent="0.2">
      <c r="A183" s="83" t="s">
        <v>149</v>
      </c>
      <c r="B183" s="83">
        <v>7</v>
      </c>
      <c r="C183" s="84">
        <v>1415.49600166</v>
      </c>
      <c r="D183" s="84">
        <v>1239.1245642599999</v>
      </c>
      <c r="E183" s="84">
        <v>249.74557905</v>
      </c>
      <c r="F183" s="84">
        <v>249.74557905</v>
      </c>
    </row>
    <row r="184" spans="1:6" ht="12.75" customHeight="1" x14ac:dyDescent="0.2">
      <c r="A184" s="83" t="s">
        <v>149</v>
      </c>
      <c r="B184" s="83">
        <v>8</v>
      </c>
      <c r="C184" s="84">
        <v>1430.04769695</v>
      </c>
      <c r="D184" s="84">
        <v>1208.1121672500001</v>
      </c>
      <c r="E184" s="84">
        <v>243.49502985000001</v>
      </c>
      <c r="F184" s="84">
        <v>243.49502985000001</v>
      </c>
    </row>
    <row r="185" spans="1:6" ht="12.75" customHeight="1" x14ac:dyDescent="0.2">
      <c r="A185" s="83" t="s">
        <v>149</v>
      </c>
      <c r="B185" s="83">
        <v>9</v>
      </c>
      <c r="C185" s="84">
        <v>1332.0875972700001</v>
      </c>
      <c r="D185" s="84">
        <v>1136.1561714300001</v>
      </c>
      <c r="E185" s="84">
        <v>228.99229754999999</v>
      </c>
      <c r="F185" s="84">
        <v>228.99229754999999</v>
      </c>
    </row>
    <row r="186" spans="1:6" ht="12.75" customHeight="1" x14ac:dyDescent="0.2">
      <c r="A186" s="83" t="s">
        <v>149</v>
      </c>
      <c r="B186" s="83">
        <v>10</v>
      </c>
      <c r="C186" s="84">
        <v>1330.46585985</v>
      </c>
      <c r="D186" s="84">
        <v>1139.2747415900001</v>
      </c>
      <c r="E186" s="84">
        <v>229.62084543</v>
      </c>
      <c r="F186" s="84">
        <v>229.62084543</v>
      </c>
    </row>
    <row r="187" spans="1:6" ht="12.75" customHeight="1" x14ac:dyDescent="0.2">
      <c r="A187" s="83" t="s">
        <v>149</v>
      </c>
      <c r="B187" s="83">
        <v>11</v>
      </c>
      <c r="C187" s="84">
        <v>1308.85935165</v>
      </c>
      <c r="D187" s="84">
        <v>1146.65557799</v>
      </c>
      <c r="E187" s="84">
        <v>231.10845313999999</v>
      </c>
      <c r="F187" s="84">
        <v>231.10845313999999</v>
      </c>
    </row>
    <row r="188" spans="1:6" ht="12.75" customHeight="1" x14ac:dyDescent="0.2">
      <c r="A188" s="83" t="s">
        <v>149</v>
      </c>
      <c r="B188" s="83">
        <v>12</v>
      </c>
      <c r="C188" s="84">
        <v>1270.9286108700001</v>
      </c>
      <c r="D188" s="84">
        <v>1143.09729599</v>
      </c>
      <c r="E188" s="84">
        <v>230.39128134000001</v>
      </c>
      <c r="F188" s="84">
        <v>230.39128134000001</v>
      </c>
    </row>
    <row r="189" spans="1:6" ht="12.75" customHeight="1" x14ac:dyDescent="0.2">
      <c r="A189" s="83" t="s">
        <v>149</v>
      </c>
      <c r="B189" s="83">
        <v>13</v>
      </c>
      <c r="C189" s="84">
        <v>1305.49839679</v>
      </c>
      <c r="D189" s="84">
        <v>1141.6511564100001</v>
      </c>
      <c r="E189" s="84">
        <v>230.09981188</v>
      </c>
      <c r="F189" s="84">
        <v>230.09981188</v>
      </c>
    </row>
    <row r="190" spans="1:6" ht="12.75" customHeight="1" x14ac:dyDescent="0.2">
      <c r="A190" s="83" t="s">
        <v>149</v>
      </c>
      <c r="B190" s="83">
        <v>14</v>
      </c>
      <c r="C190" s="84">
        <v>1269.75260873</v>
      </c>
      <c r="D190" s="84">
        <v>1150.91785454</v>
      </c>
      <c r="E190" s="84">
        <v>231.96751506000001</v>
      </c>
      <c r="F190" s="84">
        <v>231.96751506000001</v>
      </c>
    </row>
    <row r="191" spans="1:6" ht="12.75" customHeight="1" x14ac:dyDescent="0.2">
      <c r="A191" s="83" t="s">
        <v>149</v>
      </c>
      <c r="B191" s="83">
        <v>15</v>
      </c>
      <c r="C191" s="84">
        <v>1262.3239383</v>
      </c>
      <c r="D191" s="84">
        <v>1128.44565876</v>
      </c>
      <c r="E191" s="84">
        <v>227.43824358000001</v>
      </c>
      <c r="F191" s="84">
        <v>227.43824358000001</v>
      </c>
    </row>
    <row r="192" spans="1:6" ht="12.75" customHeight="1" x14ac:dyDescent="0.2">
      <c r="A192" s="83" t="s">
        <v>149</v>
      </c>
      <c r="B192" s="83">
        <v>16</v>
      </c>
      <c r="C192" s="84">
        <v>1263.4562618499999</v>
      </c>
      <c r="D192" s="84">
        <v>1135.09703029</v>
      </c>
      <c r="E192" s="84">
        <v>228.77882762999999</v>
      </c>
      <c r="F192" s="84">
        <v>228.77882762999999</v>
      </c>
    </row>
    <row r="193" spans="1:6" ht="12.75" customHeight="1" x14ac:dyDescent="0.2">
      <c r="A193" s="83" t="s">
        <v>149</v>
      </c>
      <c r="B193" s="83">
        <v>17</v>
      </c>
      <c r="C193" s="84">
        <v>1275.6546040200001</v>
      </c>
      <c r="D193" s="84">
        <v>1130.7800047200001</v>
      </c>
      <c r="E193" s="84">
        <v>227.90873105</v>
      </c>
      <c r="F193" s="84">
        <v>227.90873105</v>
      </c>
    </row>
    <row r="194" spans="1:6" ht="12.75" customHeight="1" x14ac:dyDescent="0.2">
      <c r="A194" s="83" t="s">
        <v>149</v>
      </c>
      <c r="B194" s="83">
        <v>18</v>
      </c>
      <c r="C194" s="84">
        <v>1266.5779806099999</v>
      </c>
      <c r="D194" s="84">
        <v>1131.93902817</v>
      </c>
      <c r="E194" s="84">
        <v>228.14233225000001</v>
      </c>
      <c r="F194" s="84">
        <v>228.14233225000001</v>
      </c>
    </row>
    <row r="195" spans="1:6" ht="12.75" customHeight="1" x14ac:dyDescent="0.2">
      <c r="A195" s="83" t="s">
        <v>149</v>
      </c>
      <c r="B195" s="83">
        <v>19</v>
      </c>
      <c r="C195" s="84">
        <v>1244.0580457599999</v>
      </c>
      <c r="D195" s="84">
        <v>1108.25154905</v>
      </c>
      <c r="E195" s="84">
        <v>223.36812039</v>
      </c>
      <c r="F195" s="84">
        <v>223.36812039</v>
      </c>
    </row>
    <row r="196" spans="1:6" ht="12.75" customHeight="1" x14ac:dyDescent="0.2">
      <c r="A196" s="83" t="s">
        <v>149</v>
      </c>
      <c r="B196" s="83">
        <v>20</v>
      </c>
      <c r="C196" s="84">
        <v>1255.2283785699999</v>
      </c>
      <c r="D196" s="84">
        <v>1101.4238404499999</v>
      </c>
      <c r="E196" s="84">
        <v>221.99199558999999</v>
      </c>
      <c r="F196" s="84">
        <v>221.99199558999999</v>
      </c>
    </row>
    <row r="197" spans="1:6" ht="12.75" customHeight="1" x14ac:dyDescent="0.2">
      <c r="A197" s="83" t="s">
        <v>149</v>
      </c>
      <c r="B197" s="83">
        <v>21</v>
      </c>
      <c r="C197" s="84">
        <v>1239.36323597</v>
      </c>
      <c r="D197" s="84">
        <v>1097.85315932</v>
      </c>
      <c r="E197" s="84">
        <v>221.27232475</v>
      </c>
      <c r="F197" s="84">
        <v>221.27232475</v>
      </c>
    </row>
    <row r="198" spans="1:6" ht="12.75" customHeight="1" x14ac:dyDescent="0.2">
      <c r="A198" s="83" t="s">
        <v>149</v>
      </c>
      <c r="B198" s="83">
        <v>22</v>
      </c>
      <c r="C198" s="84">
        <v>1219.1811518300001</v>
      </c>
      <c r="D198" s="84">
        <v>1087.1106452700001</v>
      </c>
      <c r="E198" s="84">
        <v>219.10717084000001</v>
      </c>
      <c r="F198" s="84">
        <v>219.10717084000001</v>
      </c>
    </row>
    <row r="199" spans="1:6" ht="12.75" customHeight="1" x14ac:dyDescent="0.2">
      <c r="A199" s="83" t="s">
        <v>149</v>
      </c>
      <c r="B199" s="83">
        <v>23</v>
      </c>
      <c r="C199" s="84">
        <v>1233.72661647</v>
      </c>
      <c r="D199" s="84">
        <v>1090.6972177099999</v>
      </c>
      <c r="E199" s="84">
        <v>219.83004457999999</v>
      </c>
      <c r="F199" s="84">
        <v>219.83004457999999</v>
      </c>
    </row>
    <row r="200" spans="1:6" ht="12.75" customHeight="1" x14ac:dyDescent="0.2">
      <c r="A200" s="83" t="s">
        <v>149</v>
      </c>
      <c r="B200" s="83">
        <v>24</v>
      </c>
      <c r="C200" s="84">
        <v>1268.6618236500001</v>
      </c>
      <c r="D200" s="84">
        <v>1132.3028172300001</v>
      </c>
      <c r="E200" s="84">
        <v>228.21565394000001</v>
      </c>
      <c r="F200" s="84">
        <v>228.21565394000001</v>
      </c>
    </row>
    <row r="201" spans="1:6" ht="12.75" customHeight="1" x14ac:dyDescent="0.2">
      <c r="A201" s="83" t="s">
        <v>150</v>
      </c>
      <c r="B201" s="83">
        <v>1</v>
      </c>
      <c r="C201" s="84">
        <v>1307.1917426299999</v>
      </c>
      <c r="D201" s="84">
        <v>1171.92871455</v>
      </c>
      <c r="E201" s="84">
        <v>236.20225428000001</v>
      </c>
      <c r="F201" s="84">
        <v>236.20225428000001</v>
      </c>
    </row>
    <row r="202" spans="1:6" ht="12.75" customHeight="1" x14ac:dyDescent="0.2">
      <c r="A202" s="83" t="s">
        <v>150</v>
      </c>
      <c r="B202" s="83">
        <v>2</v>
      </c>
      <c r="C202" s="84">
        <v>1350.72997876</v>
      </c>
      <c r="D202" s="84">
        <v>1214.8972430900001</v>
      </c>
      <c r="E202" s="84">
        <v>244.86256201</v>
      </c>
      <c r="F202" s="84">
        <v>244.86256201</v>
      </c>
    </row>
    <row r="203" spans="1:6" ht="12.75" customHeight="1" x14ac:dyDescent="0.2">
      <c r="A203" s="83" t="s">
        <v>150</v>
      </c>
      <c r="B203" s="83">
        <v>3</v>
      </c>
      <c r="C203" s="84">
        <v>1369.5157754899999</v>
      </c>
      <c r="D203" s="84">
        <v>1237.6303657999999</v>
      </c>
      <c r="E203" s="84">
        <v>249.44442332</v>
      </c>
      <c r="F203" s="84">
        <v>249.44442332</v>
      </c>
    </row>
    <row r="204" spans="1:6" ht="12.75" customHeight="1" x14ac:dyDescent="0.2">
      <c r="A204" s="83" t="s">
        <v>150</v>
      </c>
      <c r="B204" s="83">
        <v>4</v>
      </c>
      <c r="C204" s="84">
        <v>1393.25688154</v>
      </c>
      <c r="D204" s="84">
        <v>1247.70026383</v>
      </c>
      <c r="E204" s="84">
        <v>251.47401146000001</v>
      </c>
      <c r="F204" s="84">
        <v>251.47401146000001</v>
      </c>
    </row>
    <row r="205" spans="1:6" ht="12.75" customHeight="1" x14ac:dyDescent="0.2">
      <c r="A205" s="83" t="s">
        <v>150</v>
      </c>
      <c r="B205" s="83">
        <v>5</v>
      </c>
      <c r="C205" s="84">
        <v>1398.6385448000001</v>
      </c>
      <c r="D205" s="84">
        <v>1244.5773256699999</v>
      </c>
      <c r="E205" s="84">
        <v>250.84458321</v>
      </c>
      <c r="F205" s="84">
        <v>250.84458321</v>
      </c>
    </row>
    <row r="206" spans="1:6" ht="12.75" customHeight="1" x14ac:dyDescent="0.2">
      <c r="A206" s="83" t="s">
        <v>150</v>
      </c>
      <c r="B206" s="83">
        <v>6</v>
      </c>
      <c r="C206" s="84">
        <v>1393.2106802200001</v>
      </c>
      <c r="D206" s="84">
        <v>1245.29693344</v>
      </c>
      <c r="E206" s="84">
        <v>250.98962016999999</v>
      </c>
      <c r="F206" s="84">
        <v>250.98962016999999</v>
      </c>
    </row>
    <row r="207" spans="1:6" ht="12.75" customHeight="1" x14ac:dyDescent="0.2">
      <c r="A207" s="83" t="s">
        <v>150</v>
      </c>
      <c r="B207" s="83">
        <v>7</v>
      </c>
      <c r="C207" s="84">
        <v>1370.7488284900001</v>
      </c>
      <c r="D207" s="84">
        <v>1223.92445608</v>
      </c>
      <c r="E207" s="84">
        <v>246.68199695999999</v>
      </c>
      <c r="F207" s="84">
        <v>246.68199695999999</v>
      </c>
    </row>
    <row r="208" spans="1:6" ht="12.75" customHeight="1" x14ac:dyDescent="0.2">
      <c r="A208" s="83" t="s">
        <v>150</v>
      </c>
      <c r="B208" s="83">
        <v>8</v>
      </c>
      <c r="C208" s="84">
        <v>1371.1069587500001</v>
      </c>
      <c r="D208" s="84">
        <v>1174.8183481799999</v>
      </c>
      <c r="E208" s="84">
        <v>236.78466</v>
      </c>
      <c r="F208" s="84">
        <v>236.78466</v>
      </c>
    </row>
    <row r="209" spans="1:6" ht="12.75" customHeight="1" x14ac:dyDescent="0.2">
      <c r="A209" s="83" t="s">
        <v>150</v>
      </c>
      <c r="B209" s="83">
        <v>9</v>
      </c>
      <c r="C209" s="84">
        <v>1251.4295836599999</v>
      </c>
      <c r="D209" s="84">
        <v>1116.7747735299999</v>
      </c>
      <c r="E209" s="84">
        <v>225.08597644</v>
      </c>
      <c r="F209" s="84">
        <v>225.08597644</v>
      </c>
    </row>
    <row r="210" spans="1:6" ht="12.75" customHeight="1" x14ac:dyDescent="0.2">
      <c r="A210" s="83" t="s">
        <v>150</v>
      </c>
      <c r="B210" s="83">
        <v>10</v>
      </c>
      <c r="C210" s="84">
        <v>1235.1402305900001</v>
      </c>
      <c r="D210" s="84">
        <v>1101.48502465</v>
      </c>
      <c r="E210" s="84">
        <v>222.00432727</v>
      </c>
      <c r="F210" s="84">
        <v>222.00432727</v>
      </c>
    </row>
    <row r="211" spans="1:6" ht="12.75" customHeight="1" x14ac:dyDescent="0.2">
      <c r="A211" s="83" t="s">
        <v>150</v>
      </c>
      <c r="B211" s="83">
        <v>11</v>
      </c>
      <c r="C211" s="84">
        <v>1208.2792372599999</v>
      </c>
      <c r="D211" s="84">
        <v>1085.26230093</v>
      </c>
      <c r="E211" s="84">
        <v>218.73463699999999</v>
      </c>
      <c r="F211" s="84">
        <v>218.73463699999999</v>
      </c>
    </row>
    <row r="212" spans="1:6" ht="12.75" customHeight="1" x14ac:dyDescent="0.2">
      <c r="A212" s="83" t="s">
        <v>150</v>
      </c>
      <c r="B212" s="83">
        <v>12</v>
      </c>
      <c r="C212" s="84">
        <v>1216.4232039200001</v>
      </c>
      <c r="D212" s="84">
        <v>1081.34655101</v>
      </c>
      <c r="E212" s="84">
        <v>217.94541752999999</v>
      </c>
      <c r="F212" s="84">
        <v>217.94541752999999</v>
      </c>
    </row>
    <row r="213" spans="1:6" ht="12.75" customHeight="1" x14ac:dyDescent="0.2">
      <c r="A213" s="83" t="s">
        <v>150</v>
      </c>
      <c r="B213" s="83">
        <v>13</v>
      </c>
      <c r="C213" s="84">
        <v>1262.2049777100001</v>
      </c>
      <c r="D213" s="84">
        <v>1099.7757620100001</v>
      </c>
      <c r="E213" s="84">
        <v>221.65982535000001</v>
      </c>
      <c r="F213" s="84">
        <v>221.65982535000001</v>
      </c>
    </row>
    <row r="214" spans="1:6" ht="12.75" customHeight="1" x14ac:dyDescent="0.2">
      <c r="A214" s="83" t="s">
        <v>150</v>
      </c>
      <c r="B214" s="83">
        <v>14</v>
      </c>
      <c r="C214" s="84">
        <v>1229.8092411600001</v>
      </c>
      <c r="D214" s="84">
        <v>1105.96633987</v>
      </c>
      <c r="E214" s="84">
        <v>222.90753644</v>
      </c>
      <c r="F214" s="84">
        <v>222.90753644</v>
      </c>
    </row>
    <row r="215" spans="1:6" ht="12.75" customHeight="1" x14ac:dyDescent="0.2">
      <c r="A215" s="83" t="s">
        <v>150</v>
      </c>
      <c r="B215" s="83">
        <v>15</v>
      </c>
      <c r="C215" s="84">
        <v>1201.3906207800001</v>
      </c>
      <c r="D215" s="84">
        <v>1076.02353917</v>
      </c>
      <c r="E215" s="84">
        <v>216.87256439999999</v>
      </c>
      <c r="F215" s="84">
        <v>216.87256439999999</v>
      </c>
    </row>
    <row r="216" spans="1:6" ht="12.75" customHeight="1" x14ac:dyDescent="0.2">
      <c r="A216" s="83" t="s">
        <v>150</v>
      </c>
      <c r="B216" s="83">
        <v>16</v>
      </c>
      <c r="C216" s="84">
        <v>1229.54027088</v>
      </c>
      <c r="D216" s="84">
        <v>1081.65944029</v>
      </c>
      <c r="E216" s="84">
        <v>218.00848037</v>
      </c>
      <c r="F216" s="84">
        <v>218.00848037</v>
      </c>
    </row>
    <row r="217" spans="1:6" ht="12.75" customHeight="1" x14ac:dyDescent="0.2">
      <c r="A217" s="83" t="s">
        <v>150</v>
      </c>
      <c r="B217" s="83">
        <v>17</v>
      </c>
      <c r="C217" s="84">
        <v>1221.0004154000001</v>
      </c>
      <c r="D217" s="84">
        <v>1076.8334874300001</v>
      </c>
      <c r="E217" s="84">
        <v>217.03580948000001</v>
      </c>
      <c r="F217" s="84">
        <v>217.03580948000001</v>
      </c>
    </row>
    <row r="218" spans="1:6" ht="12.75" customHeight="1" x14ac:dyDescent="0.2">
      <c r="A218" s="83" t="s">
        <v>150</v>
      </c>
      <c r="B218" s="83">
        <v>18</v>
      </c>
      <c r="C218" s="84">
        <v>1207.0128068500001</v>
      </c>
      <c r="D218" s="84">
        <v>1068.3871271400001</v>
      </c>
      <c r="E218" s="84">
        <v>215.33344541</v>
      </c>
      <c r="F218" s="84">
        <v>215.33344541</v>
      </c>
    </row>
    <row r="219" spans="1:6" ht="12.75" customHeight="1" x14ac:dyDescent="0.2">
      <c r="A219" s="83" t="s">
        <v>150</v>
      </c>
      <c r="B219" s="83">
        <v>19</v>
      </c>
      <c r="C219" s="84">
        <v>1193.6320719800001</v>
      </c>
      <c r="D219" s="84">
        <v>1053.3587720400001</v>
      </c>
      <c r="E219" s="84">
        <v>212.30448016</v>
      </c>
      <c r="F219" s="84">
        <v>212.30448016</v>
      </c>
    </row>
    <row r="220" spans="1:6" ht="12.75" customHeight="1" x14ac:dyDescent="0.2">
      <c r="A220" s="83" t="s">
        <v>150</v>
      </c>
      <c r="B220" s="83">
        <v>20</v>
      </c>
      <c r="C220" s="84">
        <v>1185.90352656</v>
      </c>
      <c r="D220" s="84">
        <v>1035.4712307299999</v>
      </c>
      <c r="E220" s="84">
        <v>208.69924587</v>
      </c>
      <c r="F220" s="84">
        <v>208.69924587</v>
      </c>
    </row>
    <row r="221" spans="1:6" ht="12.75" customHeight="1" x14ac:dyDescent="0.2">
      <c r="A221" s="83" t="s">
        <v>150</v>
      </c>
      <c r="B221" s="83">
        <v>21</v>
      </c>
      <c r="C221" s="84">
        <v>1165.18203885</v>
      </c>
      <c r="D221" s="84">
        <v>1025.0107004399999</v>
      </c>
      <c r="E221" s="84">
        <v>206.59092580000001</v>
      </c>
      <c r="F221" s="84">
        <v>206.59092580000001</v>
      </c>
    </row>
    <row r="222" spans="1:6" ht="12.75" customHeight="1" x14ac:dyDescent="0.2">
      <c r="A222" s="83" t="s">
        <v>150</v>
      </c>
      <c r="B222" s="83">
        <v>22</v>
      </c>
      <c r="C222" s="84">
        <v>1158.41023767</v>
      </c>
      <c r="D222" s="84">
        <v>1016.89305284</v>
      </c>
      <c r="E222" s="84">
        <v>204.95481376999999</v>
      </c>
      <c r="F222" s="84">
        <v>204.95481376999999</v>
      </c>
    </row>
    <row r="223" spans="1:6" ht="12.75" customHeight="1" x14ac:dyDescent="0.2">
      <c r="A223" s="83" t="s">
        <v>150</v>
      </c>
      <c r="B223" s="83">
        <v>23</v>
      </c>
      <c r="C223" s="84">
        <v>1170.23690386</v>
      </c>
      <c r="D223" s="84">
        <v>1026.7034902600001</v>
      </c>
      <c r="E223" s="84">
        <v>206.93210762000001</v>
      </c>
      <c r="F223" s="84">
        <v>206.93210762000001</v>
      </c>
    </row>
    <row r="224" spans="1:6" ht="12.75" customHeight="1" x14ac:dyDescent="0.2">
      <c r="A224" s="83" t="s">
        <v>150</v>
      </c>
      <c r="B224" s="83">
        <v>24</v>
      </c>
      <c r="C224" s="84">
        <v>1216.9075699499999</v>
      </c>
      <c r="D224" s="84">
        <v>1083.9666108199999</v>
      </c>
      <c r="E224" s="84">
        <v>218.47349063999999</v>
      </c>
      <c r="F224" s="84">
        <v>218.47349063999999</v>
      </c>
    </row>
    <row r="225" spans="1:6" ht="12.75" customHeight="1" x14ac:dyDescent="0.2">
      <c r="A225" s="83" t="s">
        <v>151</v>
      </c>
      <c r="B225" s="83">
        <v>1</v>
      </c>
      <c r="C225" s="84">
        <v>1289.67725584</v>
      </c>
      <c r="D225" s="84">
        <v>1155.3227723099999</v>
      </c>
      <c r="E225" s="84">
        <v>232.85532631999999</v>
      </c>
      <c r="F225" s="84">
        <v>232.85532631999999</v>
      </c>
    </row>
    <row r="226" spans="1:6" ht="12.75" customHeight="1" x14ac:dyDescent="0.2">
      <c r="A226" s="83" t="s">
        <v>151</v>
      </c>
      <c r="B226" s="83">
        <v>2</v>
      </c>
      <c r="C226" s="84">
        <v>1334.6922718799999</v>
      </c>
      <c r="D226" s="84">
        <v>1191.9864396999999</v>
      </c>
      <c r="E226" s="84">
        <v>240.24488916000001</v>
      </c>
      <c r="F226" s="84">
        <v>240.24488916000001</v>
      </c>
    </row>
    <row r="227" spans="1:6" ht="12.75" customHeight="1" x14ac:dyDescent="0.2">
      <c r="A227" s="83" t="s">
        <v>151</v>
      </c>
      <c r="B227" s="83">
        <v>3</v>
      </c>
      <c r="C227" s="84">
        <v>1373.31666976</v>
      </c>
      <c r="D227" s="84">
        <v>1223.1260537200001</v>
      </c>
      <c r="E227" s="84">
        <v>246.52107895</v>
      </c>
      <c r="F227" s="84">
        <v>246.52107895</v>
      </c>
    </row>
    <row r="228" spans="1:6" ht="12.75" customHeight="1" x14ac:dyDescent="0.2">
      <c r="A228" s="83" t="s">
        <v>151</v>
      </c>
      <c r="B228" s="83">
        <v>4</v>
      </c>
      <c r="C228" s="84">
        <v>1384.5651323300001</v>
      </c>
      <c r="D228" s="84">
        <v>1245.1221272099999</v>
      </c>
      <c r="E228" s="84">
        <v>250.95438797</v>
      </c>
      <c r="F228" s="84">
        <v>250.95438797</v>
      </c>
    </row>
    <row r="229" spans="1:6" ht="12.75" customHeight="1" x14ac:dyDescent="0.2">
      <c r="A229" s="83" t="s">
        <v>151</v>
      </c>
      <c r="B229" s="83">
        <v>5</v>
      </c>
      <c r="C229" s="84">
        <v>1398.6694073199999</v>
      </c>
      <c r="D229" s="84">
        <v>1243.41033096</v>
      </c>
      <c r="E229" s="84">
        <v>250.60937541000001</v>
      </c>
      <c r="F229" s="84">
        <v>250.60937541000001</v>
      </c>
    </row>
    <row r="230" spans="1:6" ht="12.75" customHeight="1" x14ac:dyDescent="0.2">
      <c r="A230" s="83" t="s">
        <v>151</v>
      </c>
      <c r="B230" s="83">
        <v>6</v>
      </c>
      <c r="C230" s="84">
        <v>1435.1892820200001</v>
      </c>
      <c r="D230" s="84">
        <v>1237.11958463</v>
      </c>
      <c r="E230" s="84">
        <v>249.34147537000001</v>
      </c>
      <c r="F230" s="84">
        <v>249.34147537000001</v>
      </c>
    </row>
    <row r="231" spans="1:6" ht="12.75" customHeight="1" x14ac:dyDescent="0.2">
      <c r="A231" s="83" t="s">
        <v>151</v>
      </c>
      <c r="B231" s="83">
        <v>7</v>
      </c>
      <c r="C231" s="84">
        <v>1397.4866919799999</v>
      </c>
      <c r="D231" s="84">
        <v>1227.1139791000001</v>
      </c>
      <c r="E231" s="84">
        <v>247.32484538</v>
      </c>
      <c r="F231" s="84">
        <v>247.32484538</v>
      </c>
    </row>
    <row r="232" spans="1:6" ht="12.75" customHeight="1" x14ac:dyDescent="0.2">
      <c r="A232" s="83" t="s">
        <v>151</v>
      </c>
      <c r="B232" s="83">
        <v>8</v>
      </c>
      <c r="C232" s="84">
        <v>1393.4621815400001</v>
      </c>
      <c r="D232" s="84">
        <v>1195.6725407700001</v>
      </c>
      <c r="E232" s="84">
        <v>240.9878229</v>
      </c>
      <c r="F232" s="84">
        <v>240.9878229</v>
      </c>
    </row>
    <row r="233" spans="1:6" ht="12.75" customHeight="1" x14ac:dyDescent="0.2">
      <c r="A233" s="83" t="s">
        <v>151</v>
      </c>
      <c r="B233" s="83">
        <v>9</v>
      </c>
      <c r="C233" s="84">
        <v>1266.3166355400001</v>
      </c>
      <c r="D233" s="84">
        <v>1125.57908101</v>
      </c>
      <c r="E233" s="84">
        <v>226.86048478000001</v>
      </c>
      <c r="F233" s="84">
        <v>226.86048478000001</v>
      </c>
    </row>
    <row r="234" spans="1:6" ht="12.75" customHeight="1" x14ac:dyDescent="0.2">
      <c r="A234" s="83" t="s">
        <v>151</v>
      </c>
      <c r="B234" s="83">
        <v>10</v>
      </c>
      <c r="C234" s="84">
        <v>1253.00774432</v>
      </c>
      <c r="D234" s="84">
        <v>1120.7643450600001</v>
      </c>
      <c r="E234" s="84">
        <v>225.89007466000001</v>
      </c>
      <c r="F234" s="84">
        <v>225.89007466000001</v>
      </c>
    </row>
    <row r="235" spans="1:6" ht="12.75" customHeight="1" x14ac:dyDescent="0.2">
      <c r="A235" s="83" t="s">
        <v>151</v>
      </c>
      <c r="B235" s="83">
        <v>11</v>
      </c>
      <c r="C235" s="84">
        <v>1225.70951414</v>
      </c>
      <c r="D235" s="84">
        <v>1099.3312336900001</v>
      </c>
      <c r="E235" s="84">
        <v>221.57023065999999</v>
      </c>
      <c r="F235" s="84">
        <v>221.57023065999999</v>
      </c>
    </row>
    <row r="236" spans="1:6" ht="12.75" customHeight="1" x14ac:dyDescent="0.2">
      <c r="A236" s="83" t="s">
        <v>151</v>
      </c>
      <c r="B236" s="83">
        <v>12</v>
      </c>
      <c r="C236" s="84">
        <v>1222.6924514699999</v>
      </c>
      <c r="D236" s="84">
        <v>1094.4834227399999</v>
      </c>
      <c r="E236" s="84">
        <v>220.59315427999999</v>
      </c>
      <c r="F236" s="84">
        <v>220.59315427999999</v>
      </c>
    </row>
    <row r="237" spans="1:6" ht="12.75" customHeight="1" x14ac:dyDescent="0.2">
      <c r="A237" s="83" t="s">
        <v>151</v>
      </c>
      <c r="B237" s="83">
        <v>13</v>
      </c>
      <c r="C237" s="84">
        <v>1269.18831851</v>
      </c>
      <c r="D237" s="84">
        <v>1092.4452623699999</v>
      </c>
      <c r="E237" s="84">
        <v>220.18236300999999</v>
      </c>
      <c r="F237" s="84">
        <v>220.18236300999999</v>
      </c>
    </row>
    <row r="238" spans="1:6" ht="12.75" customHeight="1" x14ac:dyDescent="0.2">
      <c r="A238" s="83" t="s">
        <v>151</v>
      </c>
      <c r="B238" s="83">
        <v>14</v>
      </c>
      <c r="C238" s="84">
        <v>1220.17800506</v>
      </c>
      <c r="D238" s="84">
        <v>1105.3480576699999</v>
      </c>
      <c r="E238" s="84">
        <v>222.78292164999999</v>
      </c>
      <c r="F238" s="84">
        <v>222.78292164999999</v>
      </c>
    </row>
    <row r="239" spans="1:6" ht="12.75" customHeight="1" x14ac:dyDescent="0.2">
      <c r="A239" s="83" t="s">
        <v>151</v>
      </c>
      <c r="B239" s="83">
        <v>15</v>
      </c>
      <c r="C239" s="84">
        <v>1195.17425961</v>
      </c>
      <c r="D239" s="84">
        <v>1065.75281513</v>
      </c>
      <c r="E239" s="84">
        <v>214.80249978000001</v>
      </c>
      <c r="F239" s="84">
        <v>214.80249978000001</v>
      </c>
    </row>
    <row r="240" spans="1:6" ht="12.75" customHeight="1" x14ac:dyDescent="0.2">
      <c r="A240" s="83" t="s">
        <v>151</v>
      </c>
      <c r="B240" s="83">
        <v>16</v>
      </c>
      <c r="C240" s="84">
        <v>1236.7820301500001</v>
      </c>
      <c r="D240" s="84">
        <v>1073.37209846</v>
      </c>
      <c r="E240" s="84">
        <v>216.33816647</v>
      </c>
      <c r="F240" s="84">
        <v>216.33816647</v>
      </c>
    </row>
    <row r="241" spans="1:6" ht="12.75" customHeight="1" x14ac:dyDescent="0.2">
      <c r="A241" s="83" t="s">
        <v>151</v>
      </c>
      <c r="B241" s="83">
        <v>17</v>
      </c>
      <c r="C241" s="84">
        <v>1223.39755365</v>
      </c>
      <c r="D241" s="84">
        <v>1071.90765272</v>
      </c>
      <c r="E241" s="84">
        <v>216.04300741</v>
      </c>
      <c r="F241" s="84">
        <v>216.04300741</v>
      </c>
    </row>
    <row r="242" spans="1:6" ht="12.75" customHeight="1" x14ac:dyDescent="0.2">
      <c r="A242" s="83" t="s">
        <v>151</v>
      </c>
      <c r="B242" s="83">
        <v>18</v>
      </c>
      <c r="C242" s="84">
        <v>1212.4169019399999</v>
      </c>
      <c r="D242" s="84">
        <v>1063.7389554599999</v>
      </c>
      <c r="E242" s="84">
        <v>214.39660631999999</v>
      </c>
      <c r="F242" s="84">
        <v>214.39660631999999</v>
      </c>
    </row>
    <row r="243" spans="1:6" ht="12.75" customHeight="1" x14ac:dyDescent="0.2">
      <c r="A243" s="83" t="s">
        <v>151</v>
      </c>
      <c r="B243" s="83">
        <v>19</v>
      </c>
      <c r="C243" s="84">
        <v>1185.0963700499999</v>
      </c>
      <c r="D243" s="84">
        <v>1048.4802944099999</v>
      </c>
      <c r="E243" s="84">
        <v>211.32122290000001</v>
      </c>
      <c r="F243" s="84">
        <v>211.32122290000001</v>
      </c>
    </row>
    <row r="244" spans="1:6" ht="12.75" customHeight="1" x14ac:dyDescent="0.2">
      <c r="A244" s="83" t="s">
        <v>151</v>
      </c>
      <c r="B244" s="83">
        <v>20</v>
      </c>
      <c r="C244" s="84">
        <v>1194.47682446</v>
      </c>
      <c r="D244" s="84">
        <v>1029.69087405</v>
      </c>
      <c r="E244" s="84">
        <v>207.53421488000001</v>
      </c>
      <c r="F244" s="84">
        <v>207.53421488000001</v>
      </c>
    </row>
    <row r="245" spans="1:6" ht="12.75" customHeight="1" x14ac:dyDescent="0.2">
      <c r="A245" s="83" t="s">
        <v>151</v>
      </c>
      <c r="B245" s="83">
        <v>21</v>
      </c>
      <c r="C245" s="84">
        <v>1175.73700708</v>
      </c>
      <c r="D245" s="84">
        <v>1024.9785850999999</v>
      </c>
      <c r="E245" s="84">
        <v>206.58445295000001</v>
      </c>
      <c r="F245" s="84">
        <v>206.58445295000001</v>
      </c>
    </row>
    <row r="246" spans="1:6" ht="12.75" customHeight="1" x14ac:dyDescent="0.2">
      <c r="A246" s="83" t="s">
        <v>151</v>
      </c>
      <c r="B246" s="83">
        <v>22</v>
      </c>
      <c r="C246" s="84">
        <v>1161.0807065900001</v>
      </c>
      <c r="D246" s="84">
        <v>1028.06838451</v>
      </c>
      <c r="E246" s="84">
        <v>207.20720208</v>
      </c>
      <c r="F246" s="84">
        <v>207.20720208</v>
      </c>
    </row>
    <row r="247" spans="1:6" ht="12.75" customHeight="1" x14ac:dyDescent="0.2">
      <c r="A247" s="83" t="s">
        <v>151</v>
      </c>
      <c r="B247" s="83">
        <v>23</v>
      </c>
      <c r="C247" s="84">
        <v>1195.3435684200001</v>
      </c>
      <c r="D247" s="84">
        <v>1037.1412489700001</v>
      </c>
      <c r="E247" s="84">
        <v>209.03583807999999</v>
      </c>
      <c r="F247" s="84">
        <v>209.03583807999999</v>
      </c>
    </row>
    <row r="248" spans="1:6" ht="12.75" customHeight="1" x14ac:dyDescent="0.2">
      <c r="A248" s="83" t="s">
        <v>151</v>
      </c>
      <c r="B248" s="83">
        <v>24</v>
      </c>
      <c r="C248" s="84">
        <v>1243.20981454</v>
      </c>
      <c r="D248" s="84">
        <v>1081.9090031999999</v>
      </c>
      <c r="E248" s="84">
        <v>218.05877978000001</v>
      </c>
      <c r="F248" s="84">
        <v>218.05877978000001</v>
      </c>
    </row>
    <row r="249" spans="1:6" ht="12.75" customHeight="1" x14ac:dyDescent="0.2">
      <c r="A249" s="83" t="s">
        <v>152</v>
      </c>
      <c r="B249" s="83">
        <v>1</v>
      </c>
      <c r="C249" s="84">
        <v>1211.8696650700001</v>
      </c>
      <c r="D249" s="84">
        <v>1077.92903774</v>
      </c>
      <c r="E249" s="84">
        <v>217.25661767</v>
      </c>
      <c r="F249" s="84">
        <v>217.25661767</v>
      </c>
    </row>
    <row r="250" spans="1:6" ht="12.75" customHeight="1" x14ac:dyDescent="0.2">
      <c r="A250" s="83" t="s">
        <v>152</v>
      </c>
      <c r="B250" s="83">
        <v>2</v>
      </c>
      <c r="C250" s="84">
        <v>1267.33306268</v>
      </c>
      <c r="D250" s="84">
        <v>1131.15104372</v>
      </c>
      <c r="E250" s="84">
        <v>227.98351396999999</v>
      </c>
      <c r="F250" s="84">
        <v>227.98351396999999</v>
      </c>
    </row>
    <row r="251" spans="1:6" ht="12.75" customHeight="1" x14ac:dyDescent="0.2">
      <c r="A251" s="83" t="s">
        <v>152</v>
      </c>
      <c r="B251" s="83">
        <v>3</v>
      </c>
      <c r="C251" s="84">
        <v>1331.4508066999999</v>
      </c>
      <c r="D251" s="84">
        <v>1187.36563834</v>
      </c>
      <c r="E251" s="84">
        <v>239.31356656</v>
      </c>
      <c r="F251" s="84">
        <v>239.31356656</v>
      </c>
    </row>
    <row r="252" spans="1:6" ht="12.75" customHeight="1" x14ac:dyDescent="0.2">
      <c r="A252" s="83" t="s">
        <v>152</v>
      </c>
      <c r="B252" s="83">
        <v>4</v>
      </c>
      <c r="C252" s="84">
        <v>1405.18924687</v>
      </c>
      <c r="D252" s="84">
        <v>1238.5359845400001</v>
      </c>
      <c r="E252" s="84">
        <v>249.62695079</v>
      </c>
      <c r="F252" s="84">
        <v>249.62695079</v>
      </c>
    </row>
    <row r="253" spans="1:6" ht="12.75" customHeight="1" x14ac:dyDescent="0.2">
      <c r="A253" s="83" t="s">
        <v>152</v>
      </c>
      <c r="B253" s="83">
        <v>5</v>
      </c>
      <c r="C253" s="84">
        <v>1398.5282093599999</v>
      </c>
      <c r="D253" s="84">
        <v>1248.7026695899999</v>
      </c>
      <c r="E253" s="84">
        <v>251.67604635999999</v>
      </c>
      <c r="F253" s="84">
        <v>251.67604635999999</v>
      </c>
    </row>
    <row r="254" spans="1:6" ht="12.75" customHeight="1" x14ac:dyDescent="0.2">
      <c r="A254" s="83" t="s">
        <v>152</v>
      </c>
      <c r="B254" s="83">
        <v>6</v>
      </c>
      <c r="C254" s="84">
        <v>1383.7850146599999</v>
      </c>
      <c r="D254" s="84">
        <v>1234.53604189</v>
      </c>
      <c r="E254" s="84">
        <v>248.82076228</v>
      </c>
      <c r="F254" s="84">
        <v>248.82076228</v>
      </c>
    </row>
    <row r="255" spans="1:6" ht="12.75" customHeight="1" x14ac:dyDescent="0.2">
      <c r="A255" s="83" t="s">
        <v>152</v>
      </c>
      <c r="B255" s="83">
        <v>7</v>
      </c>
      <c r="C255" s="84">
        <v>1356.2456642699999</v>
      </c>
      <c r="D255" s="84">
        <v>1201.49468308</v>
      </c>
      <c r="E255" s="84">
        <v>242.16127578999999</v>
      </c>
      <c r="F255" s="84">
        <v>242.16127578999999</v>
      </c>
    </row>
    <row r="256" spans="1:6" ht="12.75" customHeight="1" x14ac:dyDescent="0.2">
      <c r="A256" s="83" t="s">
        <v>152</v>
      </c>
      <c r="B256" s="83">
        <v>8</v>
      </c>
      <c r="C256" s="84">
        <v>1354.6015094300001</v>
      </c>
      <c r="D256" s="84">
        <v>1159.8153555199999</v>
      </c>
      <c r="E256" s="84">
        <v>233.76080655000001</v>
      </c>
      <c r="F256" s="84">
        <v>233.76080655000001</v>
      </c>
    </row>
    <row r="257" spans="1:6" ht="12.75" customHeight="1" x14ac:dyDescent="0.2">
      <c r="A257" s="83" t="s">
        <v>152</v>
      </c>
      <c r="B257" s="83">
        <v>9</v>
      </c>
      <c r="C257" s="84">
        <v>1224.8936268499999</v>
      </c>
      <c r="D257" s="84">
        <v>1079.8086254299999</v>
      </c>
      <c r="E257" s="84">
        <v>217.63544859999999</v>
      </c>
      <c r="F257" s="84">
        <v>217.63544859999999</v>
      </c>
    </row>
    <row r="258" spans="1:6" ht="12.75" customHeight="1" x14ac:dyDescent="0.2">
      <c r="A258" s="83" t="s">
        <v>152</v>
      </c>
      <c r="B258" s="83">
        <v>10</v>
      </c>
      <c r="C258" s="84">
        <v>1206.2500318699999</v>
      </c>
      <c r="D258" s="84">
        <v>1076.3935934599999</v>
      </c>
      <c r="E258" s="84">
        <v>216.94714884999999</v>
      </c>
      <c r="F258" s="84">
        <v>216.94714884999999</v>
      </c>
    </row>
    <row r="259" spans="1:6" ht="12.75" customHeight="1" x14ac:dyDescent="0.2">
      <c r="A259" s="83" t="s">
        <v>152</v>
      </c>
      <c r="B259" s="83">
        <v>11</v>
      </c>
      <c r="C259" s="84">
        <v>1196.2126638300001</v>
      </c>
      <c r="D259" s="84">
        <v>1067.75610319</v>
      </c>
      <c r="E259" s="84">
        <v>215.20626252</v>
      </c>
      <c r="F259" s="84">
        <v>215.20626252</v>
      </c>
    </row>
    <row r="260" spans="1:6" ht="12.75" customHeight="1" x14ac:dyDescent="0.2">
      <c r="A260" s="83" t="s">
        <v>152</v>
      </c>
      <c r="B260" s="83">
        <v>12</v>
      </c>
      <c r="C260" s="84">
        <v>1195.39550571</v>
      </c>
      <c r="D260" s="84">
        <v>1064.1304850399999</v>
      </c>
      <c r="E260" s="84">
        <v>214.47551912</v>
      </c>
      <c r="F260" s="84">
        <v>214.47551912</v>
      </c>
    </row>
    <row r="261" spans="1:6" ht="12.75" customHeight="1" x14ac:dyDescent="0.2">
      <c r="A261" s="83" t="s">
        <v>152</v>
      </c>
      <c r="B261" s="83">
        <v>13</v>
      </c>
      <c r="C261" s="84">
        <v>1266.82770994</v>
      </c>
      <c r="D261" s="84">
        <v>1081.72281653</v>
      </c>
      <c r="E261" s="84">
        <v>218.02125386</v>
      </c>
      <c r="F261" s="84">
        <v>218.02125386</v>
      </c>
    </row>
    <row r="262" spans="1:6" ht="12.75" customHeight="1" x14ac:dyDescent="0.2">
      <c r="A262" s="83" t="s">
        <v>152</v>
      </c>
      <c r="B262" s="83">
        <v>14</v>
      </c>
      <c r="C262" s="84">
        <v>1218.4554572899999</v>
      </c>
      <c r="D262" s="84">
        <v>1100.53579857</v>
      </c>
      <c r="E262" s="84">
        <v>221.81301074000001</v>
      </c>
      <c r="F262" s="84">
        <v>221.81301074000001</v>
      </c>
    </row>
    <row r="263" spans="1:6" ht="12.75" customHeight="1" x14ac:dyDescent="0.2">
      <c r="A263" s="83" t="s">
        <v>152</v>
      </c>
      <c r="B263" s="83">
        <v>15</v>
      </c>
      <c r="C263" s="84">
        <v>1196.4713970600001</v>
      </c>
      <c r="D263" s="84">
        <v>1063.2936214599999</v>
      </c>
      <c r="E263" s="84">
        <v>214.30684925</v>
      </c>
      <c r="F263" s="84">
        <v>214.30684925</v>
      </c>
    </row>
    <row r="264" spans="1:6" ht="12.75" customHeight="1" x14ac:dyDescent="0.2">
      <c r="A264" s="83" t="s">
        <v>152</v>
      </c>
      <c r="B264" s="83">
        <v>16</v>
      </c>
      <c r="C264" s="84">
        <v>1240.2522807600001</v>
      </c>
      <c r="D264" s="84">
        <v>1071.72060287</v>
      </c>
      <c r="E264" s="84">
        <v>216.00530750999999</v>
      </c>
      <c r="F264" s="84">
        <v>216.00530750999999</v>
      </c>
    </row>
    <row r="265" spans="1:6" ht="12.75" customHeight="1" x14ac:dyDescent="0.2">
      <c r="A265" s="83" t="s">
        <v>152</v>
      </c>
      <c r="B265" s="83">
        <v>17</v>
      </c>
      <c r="C265" s="84">
        <v>1231.36643684</v>
      </c>
      <c r="D265" s="84">
        <v>1070.3871550399999</v>
      </c>
      <c r="E265" s="84">
        <v>215.73655106999999</v>
      </c>
      <c r="F265" s="84">
        <v>215.73655106999999</v>
      </c>
    </row>
    <row r="266" spans="1:6" ht="12.75" customHeight="1" x14ac:dyDescent="0.2">
      <c r="A266" s="83" t="s">
        <v>152</v>
      </c>
      <c r="B266" s="83">
        <v>18</v>
      </c>
      <c r="C266" s="84">
        <v>1203.7228237300001</v>
      </c>
      <c r="D266" s="84">
        <v>1061.5047327299999</v>
      </c>
      <c r="E266" s="84">
        <v>213.94629868999999</v>
      </c>
      <c r="F266" s="84">
        <v>213.94629868999999</v>
      </c>
    </row>
    <row r="267" spans="1:6" ht="12.75" customHeight="1" x14ac:dyDescent="0.2">
      <c r="A267" s="83" t="s">
        <v>152</v>
      </c>
      <c r="B267" s="83">
        <v>19</v>
      </c>
      <c r="C267" s="84">
        <v>1171.2313083700001</v>
      </c>
      <c r="D267" s="84">
        <v>1037.508865</v>
      </c>
      <c r="E267" s="84">
        <v>209.10993110000001</v>
      </c>
      <c r="F267" s="84">
        <v>209.10993110000001</v>
      </c>
    </row>
    <row r="268" spans="1:6" ht="12.75" customHeight="1" x14ac:dyDescent="0.2">
      <c r="A268" s="83" t="s">
        <v>152</v>
      </c>
      <c r="B268" s="83">
        <v>20</v>
      </c>
      <c r="C268" s="84">
        <v>1183.48965202</v>
      </c>
      <c r="D268" s="84">
        <v>1014.74399495</v>
      </c>
      <c r="E268" s="84">
        <v>204.52167112000001</v>
      </c>
      <c r="F268" s="84">
        <v>204.52167112000001</v>
      </c>
    </row>
    <row r="269" spans="1:6" ht="12.75" customHeight="1" x14ac:dyDescent="0.2">
      <c r="A269" s="83" t="s">
        <v>152</v>
      </c>
      <c r="B269" s="83">
        <v>21</v>
      </c>
      <c r="C269" s="84">
        <v>1138.3936340499999</v>
      </c>
      <c r="D269" s="84">
        <v>1003.14317959</v>
      </c>
      <c r="E269" s="84">
        <v>202.18352655999999</v>
      </c>
      <c r="F269" s="84">
        <v>202.18352655999999</v>
      </c>
    </row>
    <row r="270" spans="1:6" ht="12.75" customHeight="1" x14ac:dyDescent="0.2">
      <c r="A270" s="83" t="s">
        <v>152</v>
      </c>
      <c r="B270" s="83">
        <v>22</v>
      </c>
      <c r="C270" s="84">
        <v>1133.2074682</v>
      </c>
      <c r="D270" s="84">
        <v>1003.45605593</v>
      </c>
      <c r="E270" s="84">
        <v>202.24658679999999</v>
      </c>
      <c r="F270" s="84">
        <v>202.24658679999999</v>
      </c>
    </row>
    <row r="271" spans="1:6" ht="12.75" customHeight="1" x14ac:dyDescent="0.2">
      <c r="A271" s="83" t="s">
        <v>152</v>
      </c>
      <c r="B271" s="83">
        <v>23</v>
      </c>
      <c r="C271" s="84">
        <v>1117.26493719</v>
      </c>
      <c r="D271" s="84">
        <v>981.40561064999997</v>
      </c>
      <c r="E271" s="84">
        <v>197.80231914000001</v>
      </c>
      <c r="F271" s="84">
        <v>197.80231914000001</v>
      </c>
    </row>
    <row r="272" spans="1:6" ht="12.75" customHeight="1" x14ac:dyDescent="0.2">
      <c r="A272" s="83" t="s">
        <v>152</v>
      </c>
      <c r="B272" s="83">
        <v>24</v>
      </c>
      <c r="C272" s="84">
        <v>1172.4625412800001</v>
      </c>
      <c r="D272" s="84">
        <v>1040.0781912800001</v>
      </c>
      <c r="E272" s="84">
        <v>209.62777886000001</v>
      </c>
      <c r="F272" s="84">
        <v>209.62777886000001</v>
      </c>
    </row>
    <row r="273" spans="1:6" ht="12.75" customHeight="1" x14ac:dyDescent="0.2">
      <c r="A273" s="83" t="s">
        <v>153</v>
      </c>
      <c r="B273" s="83">
        <v>1</v>
      </c>
      <c r="C273" s="84">
        <v>1220.61549077</v>
      </c>
      <c r="D273" s="84">
        <v>1089.2580059700001</v>
      </c>
      <c r="E273" s="84">
        <v>219.53997143000001</v>
      </c>
      <c r="F273" s="84">
        <v>219.53997143000001</v>
      </c>
    </row>
    <row r="274" spans="1:6" ht="12.75" customHeight="1" x14ac:dyDescent="0.2">
      <c r="A274" s="83" t="s">
        <v>153</v>
      </c>
      <c r="B274" s="83">
        <v>2</v>
      </c>
      <c r="C274" s="84">
        <v>1272.4316542199999</v>
      </c>
      <c r="D274" s="84">
        <v>1111.0092359499999</v>
      </c>
      <c r="E274" s="84">
        <v>223.92393224</v>
      </c>
      <c r="F274" s="84">
        <v>223.92393224</v>
      </c>
    </row>
    <row r="275" spans="1:6" ht="12.75" customHeight="1" x14ac:dyDescent="0.2">
      <c r="A275" s="83" t="s">
        <v>153</v>
      </c>
      <c r="B275" s="83">
        <v>3</v>
      </c>
      <c r="C275" s="84">
        <v>1302.3778078299999</v>
      </c>
      <c r="D275" s="84">
        <v>1132.2348523200001</v>
      </c>
      <c r="E275" s="84">
        <v>228.20195561</v>
      </c>
      <c r="F275" s="84">
        <v>228.20195561</v>
      </c>
    </row>
    <row r="276" spans="1:6" ht="12.75" customHeight="1" x14ac:dyDescent="0.2">
      <c r="A276" s="83" t="s">
        <v>153</v>
      </c>
      <c r="B276" s="83">
        <v>4</v>
      </c>
      <c r="C276" s="84">
        <v>1284.0967228300001</v>
      </c>
      <c r="D276" s="84">
        <v>1143.60091908</v>
      </c>
      <c r="E276" s="84">
        <v>230.49278658</v>
      </c>
      <c r="F276" s="84">
        <v>230.49278658</v>
      </c>
    </row>
    <row r="277" spans="1:6" ht="12.75" customHeight="1" x14ac:dyDescent="0.2">
      <c r="A277" s="83" t="s">
        <v>153</v>
      </c>
      <c r="B277" s="83">
        <v>5</v>
      </c>
      <c r="C277" s="84">
        <v>1298.64662778</v>
      </c>
      <c r="D277" s="84">
        <v>1149.0917610700001</v>
      </c>
      <c r="E277" s="84">
        <v>231.59946588</v>
      </c>
      <c r="F277" s="84">
        <v>231.59946588</v>
      </c>
    </row>
    <row r="278" spans="1:6" ht="12.75" customHeight="1" x14ac:dyDescent="0.2">
      <c r="A278" s="83" t="s">
        <v>153</v>
      </c>
      <c r="B278" s="83">
        <v>6</v>
      </c>
      <c r="C278" s="84">
        <v>1303.46540613</v>
      </c>
      <c r="D278" s="84">
        <v>1145.1636443899999</v>
      </c>
      <c r="E278" s="84">
        <v>230.80775388999999</v>
      </c>
      <c r="F278" s="84">
        <v>230.80775388999999</v>
      </c>
    </row>
    <row r="279" spans="1:6" ht="12.75" customHeight="1" x14ac:dyDescent="0.2">
      <c r="A279" s="83" t="s">
        <v>153</v>
      </c>
      <c r="B279" s="83">
        <v>7</v>
      </c>
      <c r="C279" s="84">
        <v>1303.2080415800001</v>
      </c>
      <c r="D279" s="84">
        <v>1122.9037596400001</v>
      </c>
      <c r="E279" s="84">
        <v>226.32127371000001</v>
      </c>
      <c r="F279" s="84">
        <v>226.32127371000001</v>
      </c>
    </row>
    <row r="280" spans="1:6" ht="12.75" customHeight="1" x14ac:dyDescent="0.2">
      <c r="A280" s="83" t="s">
        <v>153</v>
      </c>
      <c r="B280" s="83">
        <v>8</v>
      </c>
      <c r="C280" s="84">
        <v>1296.65058671</v>
      </c>
      <c r="D280" s="84">
        <v>1095.4611179999999</v>
      </c>
      <c r="E280" s="84">
        <v>220.79020876999999</v>
      </c>
      <c r="F280" s="84">
        <v>220.79020876999999</v>
      </c>
    </row>
    <row r="281" spans="1:6" ht="12.75" customHeight="1" x14ac:dyDescent="0.2">
      <c r="A281" s="83" t="s">
        <v>153</v>
      </c>
      <c r="B281" s="83">
        <v>9</v>
      </c>
      <c r="C281" s="84">
        <v>1253.03514109</v>
      </c>
      <c r="D281" s="84">
        <v>1064.3751506000001</v>
      </c>
      <c r="E281" s="84">
        <v>214.52483146</v>
      </c>
      <c r="F281" s="84">
        <v>214.52483146</v>
      </c>
    </row>
    <row r="282" spans="1:6" ht="12.75" customHeight="1" x14ac:dyDescent="0.2">
      <c r="A282" s="83" t="s">
        <v>153</v>
      </c>
      <c r="B282" s="83">
        <v>10</v>
      </c>
      <c r="C282" s="84">
        <v>1174.9647223300001</v>
      </c>
      <c r="D282" s="84">
        <v>1045.8505925899999</v>
      </c>
      <c r="E282" s="84">
        <v>210.79120645</v>
      </c>
      <c r="F282" s="84">
        <v>210.79120645</v>
      </c>
    </row>
    <row r="283" spans="1:6" ht="12.75" customHeight="1" x14ac:dyDescent="0.2">
      <c r="A283" s="83" t="s">
        <v>153</v>
      </c>
      <c r="B283" s="83">
        <v>11</v>
      </c>
      <c r="C283" s="84">
        <v>1175.2454496600001</v>
      </c>
      <c r="D283" s="84">
        <v>1048.5264997700001</v>
      </c>
      <c r="E283" s="84">
        <v>211.33053559000001</v>
      </c>
      <c r="F283" s="84">
        <v>211.33053559000001</v>
      </c>
    </row>
    <row r="284" spans="1:6" ht="12.75" customHeight="1" x14ac:dyDescent="0.2">
      <c r="A284" s="83" t="s">
        <v>153</v>
      </c>
      <c r="B284" s="83">
        <v>12</v>
      </c>
      <c r="C284" s="84">
        <v>1203.36821728</v>
      </c>
      <c r="D284" s="84">
        <v>1067.6315883100001</v>
      </c>
      <c r="E284" s="84">
        <v>215.18116653999999</v>
      </c>
      <c r="F284" s="84">
        <v>215.18116653999999</v>
      </c>
    </row>
    <row r="285" spans="1:6" ht="12.75" customHeight="1" x14ac:dyDescent="0.2">
      <c r="A285" s="83" t="s">
        <v>153</v>
      </c>
      <c r="B285" s="83">
        <v>13</v>
      </c>
      <c r="C285" s="84">
        <v>1293.5944826</v>
      </c>
      <c r="D285" s="84">
        <v>1093.2135661899999</v>
      </c>
      <c r="E285" s="84">
        <v>220.33721466</v>
      </c>
      <c r="F285" s="84">
        <v>220.33721466</v>
      </c>
    </row>
    <row r="286" spans="1:6" ht="12.75" customHeight="1" x14ac:dyDescent="0.2">
      <c r="A286" s="83" t="s">
        <v>153</v>
      </c>
      <c r="B286" s="83">
        <v>14</v>
      </c>
      <c r="C286" s="84">
        <v>1217.21217342</v>
      </c>
      <c r="D286" s="84">
        <v>1090.8325212100001</v>
      </c>
      <c r="E286" s="84">
        <v>219.857315</v>
      </c>
      <c r="F286" s="84">
        <v>219.857315</v>
      </c>
    </row>
    <row r="287" spans="1:6" ht="12.75" customHeight="1" x14ac:dyDescent="0.2">
      <c r="A287" s="83" t="s">
        <v>153</v>
      </c>
      <c r="B287" s="83">
        <v>15</v>
      </c>
      <c r="C287" s="84">
        <v>1213.92354209</v>
      </c>
      <c r="D287" s="84">
        <v>1050.8799311499999</v>
      </c>
      <c r="E287" s="84">
        <v>211.80486973000001</v>
      </c>
      <c r="F287" s="84">
        <v>211.80486973000001</v>
      </c>
    </row>
    <row r="288" spans="1:6" ht="12.75" customHeight="1" x14ac:dyDescent="0.2">
      <c r="A288" s="83" t="s">
        <v>153</v>
      </c>
      <c r="B288" s="83">
        <v>16</v>
      </c>
      <c r="C288" s="84">
        <v>1253.7048596300001</v>
      </c>
      <c r="D288" s="84">
        <v>1052.1001510000001</v>
      </c>
      <c r="E288" s="84">
        <v>212.05080507</v>
      </c>
      <c r="F288" s="84">
        <v>212.05080507</v>
      </c>
    </row>
    <row r="289" spans="1:6" ht="12.75" customHeight="1" x14ac:dyDescent="0.2">
      <c r="A289" s="83" t="s">
        <v>153</v>
      </c>
      <c r="B289" s="83">
        <v>17</v>
      </c>
      <c r="C289" s="84">
        <v>1251.0228589400001</v>
      </c>
      <c r="D289" s="84">
        <v>1045.3567884700001</v>
      </c>
      <c r="E289" s="84">
        <v>210.69168021999999</v>
      </c>
      <c r="F289" s="84">
        <v>210.69168021999999</v>
      </c>
    </row>
    <row r="290" spans="1:6" ht="12.75" customHeight="1" x14ac:dyDescent="0.2">
      <c r="A290" s="83" t="s">
        <v>153</v>
      </c>
      <c r="B290" s="83">
        <v>18</v>
      </c>
      <c r="C290" s="84">
        <v>1266.9843516799999</v>
      </c>
      <c r="D290" s="84">
        <v>1057.6758443599999</v>
      </c>
      <c r="E290" s="84">
        <v>213.17458617</v>
      </c>
      <c r="F290" s="84">
        <v>213.17458617</v>
      </c>
    </row>
    <row r="291" spans="1:6" ht="12.75" customHeight="1" x14ac:dyDescent="0.2">
      <c r="A291" s="83" t="s">
        <v>153</v>
      </c>
      <c r="B291" s="83">
        <v>19</v>
      </c>
      <c r="C291" s="84">
        <v>1247.1035459</v>
      </c>
      <c r="D291" s="84">
        <v>1072.58534433</v>
      </c>
      <c r="E291" s="84">
        <v>216.17959615999999</v>
      </c>
      <c r="F291" s="84">
        <v>216.17959615999999</v>
      </c>
    </row>
    <row r="292" spans="1:6" ht="12.75" customHeight="1" x14ac:dyDescent="0.2">
      <c r="A292" s="83" t="s">
        <v>153</v>
      </c>
      <c r="B292" s="83">
        <v>20</v>
      </c>
      <c r="C292" s="84">
        <v>1277.8985259399999</v>
      </c>
      <c r="D292" s="84">
        <v>1055.6642380799999</v>
      </c>
      <c r="E292" s="84">
        <v>212.76914687999999</v>
      </c>
      <c r="F292" s="84">
        <v>212.76914687999999</v>
      </c>
    </row>
    <row r="293" spans="1:6" ht="12.75" customHeight="1" x14ac:dyDescent="0.2">
      <c r="A293" s="83" t="s">
        <v>153</v>
      </c>
      <c r="B293" s="83">
        <v>21</v>
      </c>
      <c r="C293" s="84">
        <v>1199.6198041600001</v>
      </c>
      <c r="D293" s="84">
        <v>1019.41063721</v>
      </c>
      <c r="E293" s="84">
        <v>205.46223294999999</v>
      </c>
      <c r="F293" s="84">
        <v>205.46223294999999</v>
      </c>
    </row>
    <row r="294" spans="1:6" ht="12.75" customHeight="1" x14ac:dyDescent="0.2">
      <c r="A294" s="83" t="s">
        <v>153</v>
      </c>
      <c r="B294" s="83">
        <v>22</v>
      </c>
      <c r="C294" s="84">
        <v>1172.7403158</v>
      </c>
      <c r="D294" s="84">
        <v>1015.79439566</v>
      </c>
      <c r="E294" s="84">
        <v>204.73337939999999</v>
      </c>
      <c r="F294" s="84">
        <v>204.73337939999999</v>
      </c>
    </row>
    <row r="295" spans="1:6" ht="12.75" customHeight="1" x14ac:dyDescent="0.2">
      <c r="A295" s="83" t="s">
        <v>153</v>
      </c>
      <c r="B295" s="83">
        <v>23</v>
      </c>
      <c r="C295" s="84">
        <v>1224.9290937599999</v>
      </c>
      <c r="D295" s="84">
        <v>1036.3556439900001</v>
      </c>
      <c r="E295" s="84">
        <v>208.87749937999999</v>
      </c>
      <c r="F295" s="84">
        <v>208.87749937999999</v>
      </c>
    </row>
    <row r="296" spans="1:6" ht="12.75" customHeight="1" x14ac:dyDescent="0.2">
      <c r="A296" s="83" t="s">
        <v>153</v>
      </c>
      <c r="B296" s="83">
        <v>24</v>
      </c>
      <c r="C296" s="84">
        <v>1256.73672113</v>
      </c>
      <c r="D296" s="84">
        <v>1094.5852136599999</v>
      </c>
      <c r="E296" s="84">
        <v>220.61367024</v>
      </c>
      <c r="F296" s="84">
        <v>220.61367024</v>
      </c>
    </row>
    <row r="297" spans="1:6" ht="12.75" customHeight="1" x14ac:dyDescent="0.2">
      <c r="A297" s="83" t="s">
        <v>154</v>
      </c>
      <c r="B297" s="83">
        <v>1</v>
      </c>
      <c r="C297" s="84">
        <v>1214.7332891599999</v>
      </c>
      <c r="D297" s="84">
        <v>1081.7651299500001</v>
      </c>
      <c r="E297" s="84">
        <v>218.02978213</v>
      </c>
      <c r="F297" s="84">
        <v>218.02978213</v>
      </c>
    </row>
    <row r="298" spans="1:6" ht="12.75" customHeight="1" x14ac:dyDescent="0.2">
      <c r="A298" s="83" t="s">
        <v>154</v>
      </c>
      <c r="B298" s="83">
        <v>2</v>
      </c>
      <c r="C298" s="84">
        <v>1235.1285535100001</v>
      </c>
      <c r="D298" s="84">
        <v>1085.18105143</v>
      </c>
      <c r="E298" s="84">
        <v>218.71826116</v>
      </c>
      <c r="F298" s="84">
        <v>218.71826116</v>
      </c>
    </row>
    <row r="299" spans="1:6" ht="12.75" customHeight="1" x14ac:dyDescent="0.2">
      <c r="A299" s="83" t="s">
        <v>154</v>
      </c>
      <c r="B299" s="83">
        <v>3</v>
      </c>
      <c r="C299" s="84">
        <v>1209.63719713</v>
      </c>
      <c r="D299" s="84">
        <v>1064.7213361199999</v>
      </c>
      <c r="E299" s="84">
        <v>214.59460515999999</v>
      </c>
      <c r="F299" s="84">
        <v>214.59460515999999</v>
      </c>
    </row>
    <row r="300" spans="1:6" ht="12.75" customHeight="1" x14ac:dyDescent="0.2">
      <c r="A300" s="83" t="s">
        <v>154</v>
      </c>
      <c r="B300" s="83">
        <v>4</v>
      </c>
      <c r="C300" s="84">
        <v>1200.86733291</v>
      </c>
      <c r="D300" s="84">
        <v>1064.2409185900001</v>
      </c>
      <c r="E300" s="84">
        <v>214.49777700000001</v>
      </c>
      <c r="F300" s="84">
        <v>214.49777700000001</v>
      </c>
    </row>
    <row r="301" spans="1:6" ht="12.75" customHeight="1" x14ac:dyDescent="0.2">
      <c r="A301" s="83" t="s">
        <v>154</v>
      </c>
      <c r="B301" s="83">
        <v>5</v>
      </c>
      <c r="C301" s="84">
        <v>1210.44964013</v>
      </c>
      <c r="D301" s="84">
        <v>1057.9535874400001</v>
      </c>
      <c r="E301" s="84">
        <v>213.23056528999999</v>
      </c>
      <c r="F301" s="84">
        <v>213.23056528999999</v>
      </c>
    </row>
    <row r="302" spans="1:6" ht="12.75" customHeight="1" x14ac:dyDescent="0.2">
      <c r="A302" s="83" t="s">
        <v>154</v>
      </c>
      <c r="B302" s="83">
        <v>6</v>
      </c>
      <c r="C302" s="84">
        <v>1254.85761927</v>
      </c>
      <c r="D302" s="84">
        <v>1068.14024268</v>
      </c>
      <c r="E302" s="84">
        <v>215.28368584</v>
      </c>
      <c r="F302" s="84">
        <v>215.28368584</v>
      </c>
    </row>
    <row r="303" spans="1:6" ht="12.75" customHeight="1" x14ac:dyDescent="0.2">
      <c r="A303" s="83" t="s">
        <v>154</v>
      </c>
      <c r="B303" s="83">
        <v>7</v>
      </c>
      <c r="C303" s="84">
        <v>1284.34606029</v>
      </c>
      <c r="D303" s="84">
        <v>1071.8997919200001</v>
      </c>
      <c r="E303" s="84">
        <v>216.04142306</v>
      </c>
      <c r="F303" s="84">
        <v>216.04142306</v>
      </c>
    </row>
    <row r="304" spans="1:6" ht="12.75" customHeight="1" x14ac:dyDescent="0.2">
      <c r="A304" s="83" t="s">
        <v>154</v>
      </c>
      <c r="B304" s="83">
        <v>8</v>
      </c>
      <c r="C304" s="84">
        <v>1289.68650215</v>
      </c>
      <c r="D304" s="84">
        <v>1071.0035001199999</v>
      </c>
      <c r="E304" s="84">
        <v>215.86077542999999</v>
      </c>
      <c r="F304" s="84">
        <v>215.86077542999999</v>
      </c>
    </row>
    <row r="305" spans="1:6" ht="12.75" customHeight="1" x14ac:dyDescent="0.2">
      <c r="A305" s="83" t="s">
        <v>154</v>
      </c>
      <c r="B305" s="83">
        <v>9</v>
      </c>
      <c r="C305" s="84">
        <v>1229.57118631</v>
      </c>
      <c r="D305" s="84">
        <v>1034.9051410300001</v>
      </c>
      <c r="E305" s="84">
        <v>208.58515048000001</v>
      </c>
      <c r="F305" s="84">
        <v>208.58515048000001</v>
      </c>
    </row>
    <row r="306" spans="1:6" ht="12.75" customHeight="1" x14ac:dyDescent="0.2">
      <c r="A306" s="83" t="s">
        <v>154</v>
      </c>
      <c r="B306" s="83">
        <v>10</v>
      </c>
      <c r="C306" s="84">
        <v>1123.6019578299999</v>
      </c>
      <c r="D306" s="84">
        <v>986.86951501999999</v>
      </c>
      <c r="E306" s="84">
        <v>198.90356917</v>
      </c>
      <c r="F306" s="84">
        <v>198.90356917</v>
      </c>
    </row>
    <row r="307" spans="1:6" ht="12.75" customHeight="1" x14ac:dyDescent="0.2">
      <c r="A307" s="83" t="s">
        <v>154</v>
      </c>
      <c r="B307" s="83">
        <v>11</v>
      </c>
      <c r="C307" s="84">
        <v>1119.5931200800001</v>
      </c>
      <c r="D307" s="84">
        <v>991.87191498000004</v>
      </c>
      <c r="E307" s="84">
        <v>199.91180297</v>
      </c>
      <c r="F307" s="84">
        <v>199.91180297</v>
      </c>
    </row>
    <row r="308" spans="1:6" ht="12.75" customHeight="1" x14ac:dyDescent="0.2">
      <c r="A308" s="83" t="s">
        <v>154</v>
      </c>
      <c r="B308" s="83">
        <v>12</v>
      </c>
      <c r="C308" s="84">
        <v>1125.9795988400001</v>
      </c>
      <c r="D308" s="84">
        <v>999.18278514999997</v>
      </c>
      <c r="E308" s="84">
        <v>201.38530899</v>
      </c>
      <c r="F308" s="84">
        <v>201.38530899</v>
      </c>
    </row>
    <row r="309" spans="1:6" ht="12.75" customHeight="1" x14ac:dyDescent="0.2">
      <c r="A309" s="83" t="s">
        <v>154</v>
      </c>
      <c r="B309" s="83">
        <v>13</v>
      </c>
      <c r="C309" s="84">
        <v>1205.7432675499999</v>
      </c>
      <c r="D309" s="84">
        <v>1016.8563123</v>
      </c>
      <c r="E309" s="84">
        <v>204.94740872</v>
      </c>
      <c r="F309" s="84">
        <v>204.94740872</v>
      </c>
    </row>
    <row r="310" spans="1:6" ht="12.75" customHeight="1" x14ac:dyDescent="0.2">
      <c r="A310" s="83" t="s">
        <v>154</v>
      </c>
      <c r="B310" s="83">
        <v>14</v>
      </c>
      <c r="C310" s="84">
        <v>1154.1947759899999</v>
      </c>
      <c r="D310" s="84">
        <v>1037.41942197</v>
      </c>
      <c r="E310" s="84">
        <v>209.09190386</v>
      </c>
      <c r="F310" s="84">
        <v>209.09190386</v>
      </c>
    </row>
    <row r="311" spans="1:6" ht="12.75" customHeight="1" x14ac:dyDescent="0.2">
      <c r="A311" s="83" t="s">
        <v>154</v>
      </c>
      <c r="B311" s="83">
        <v>15</v>
      </c>
      <c r="C311" s="84">
        <v>1189.7123671500001</v>
      </c>
      <c r="D311" s="84">
        <v>1051.5117176399999</v>
      </c>
      <c r="E311" s="84">
        <v>211.93220631</v>
      </c>
      <c r="F311" s="84">
        <v>211.93220631</v>
      </c>
    </row>
    <row r="312" spans="1:6" ht="12.75" customHeight="1" x14ac:dyDescent="0.2">
      <c r="A312" s="83" t="s">
        <v>154</v>
      </c>
      <c r="B312" s="83">
        <v>16</v>
      </c>
      <c r="C312" s="84">
        <v>1191.0707738200001</v>
      </c>
      <c r="D312" s="84">
        <v>1057.14932727</v>
      </c>
      <c r="E312" s="84">
        <v>213.06846664</v>
      </c>
      <c r="F312" s="84">
        <v>213.06846664</v>
      </c>
    </row>
    <row r="313" spans="1:6" ht="12.75" customHeight="1" x14ac:dyDescent="0.2">
      <c r="A313" s="83" t="s">
        <v>154</v>
      </c>
      <c r="B313" s="83">
        <v>17</v>
      </c>
      <c r="C313" s="84">
        <v>1192.56086437</v>
      </c>
      <c r="D313" s="84">
        <v>1049.0162796100001</v>
      </c>
      <c r="E313" s="84">
        <v>211.42925073000001</v>
      </c>
      <c r="F313" s="84">
        <v>211.42925073000001</v>
      </c>
    </row>
    <row r="314" spans="1:6" ht="12.75" customHeight="1" x14ac:dyDescent="0.2">
      <c r="A314" s="83" t="s">
        <v>154</v>
      </c>
      <c r="B314" s="83">
        <v>18</v>
      </c>
      <c r="C314" s="84">
        <v>1198.4193813500001</v>
      </c>
      <c r="D314" s="84">
        <v>1042.97087468</v>
      </c>
      <c r="E314" s="84">
        <v>210.21079925000001</v>
      </c>
      <c r="F314" s="84">
        <v>210.21079925000001</v>
      </c>
    </row>
    <row r="315" spans="1:6" ht="12.75" customHeight="1" x14ac:dyDescent="0.2">
      <c r="A315" s="83" t="s">
        <v>154</v>
      </c>
      <c r="B315" s="83">
        <v>19</v>
      </c>
      <c r="C315" s="84">
        <v>1152.87048392</v>
      </c>
      <c r="D315" s="84">
        <v>1022.44248496</v>
      </c>
      <c r="E315" s="84">
        <v>206.07330192000001</v>
      </c>
      <c r="F315" s="84">
        <v>206.07330192000001</v>
      </c>
    </row>
    <row r="316" spans="1:6" ht="12.75" customHeight="1" x14ac:dyDescent="0.2">
      <c r="A316" s="83" t="s">
        <v>154</v>
      </c>
      <c r="B316" s="83">
        <v>20</v>
      </c>
      <c r="C316" s="84">
        <v>1151.75470066</v>
      </c>
      <c r="D316" s="84">
        <v>970.44765513000004</v>
      </c>
      <c r="E316" s="84">
        <v>195.59374299999999</v>
      </c>
      <c r="F316" s="84">
        <v>195.59374299999999</v>
      </c>
    </row>
    <row r="317" spans="1:6" ht="12.75" customHeight="1" x14ac:dyDescent="0.2">
      <c r="A317" s="83" t="s">
        <v>154</v>
      </c>
      <c r="B317" s="83">
        <v>21</v>
      </c>
      <c r="C317" s="84">
        <v>1073.31717426</v>
      </c>
      <c r="D317" s="84">
        <v>897.22336552000002</v>
      </c>
      <c r="E317" s="84">
        <v>180.83538605999999</v>
      </c>
      <c r="F317" s="84">
        <v>180.83538605999999</v>
      </c>
    </row>
    <row r="318" spans="1:6" ht="12.75" customHeight="1" x14ac:dyDescent="0.2">
      <c r="A318" s="83" t="s">
        <v>154</v>
      </c>
      <c r="B318" s="83">
        <v>22</v>
      </c>
      <c r="C318" s="84">
        <v>1022.17823154</v>
      </c>
      <c r="D318" s="84">
        <v>892.29234031999999</v>
      </c>
      <c r="E318" s="84">
        <v>179.84153784</v>
      </c>
      <c r="F318" s="84">
        <v>179.84153784</v>
      </c>
    </row>
    <row r="319" spans="1:6" ht="12.75" customHeight="1" x14ac:dyDescent="0.2">
      <c r="A319" s="83" t="s">
        <v>154</v>
      </c>
      <c r="B319" s="83">
        <v>23</v>
      </c>
      <c r="C319" s="84">
        <v>1075.9886609099999</v>
      </c>
      <c r="D319" s="84">
        <v>938.63709363999999</v>
      </c>
      <c r="E319" s="84">
        <v>189.18232373999999</v>
      </c>
      <c r="F319" s="84">
        <v>189.18232373999999</v>
      </c>
    </row>
    <row r="320" spans="1:6" ht="12.75" customHeight="1" x14ac:dyDescent="0.2">
      <c r="A320" s="83" t="s">
        <v>154</v>
      </c>
      <c r="B320" s="83">
        <v>24</v>
      </c>
      <c r="C320" s="84">
        <v>1103.3335029699999</v>
      </c>
      <c r="D320" s="84">
        <v>974.20314803999997</v>
      </c>
      <c r="E320" s="84">
        <v>196.35066266999999</v>
      </c>
      <c r="F320" s="84">
        <v>196.35066266999999</v>
      </c>
    </row>
    <row r="321" spans="1:6" ht="12.75" customHeight="1" x14ac:dyDescent="0.2">
      <c r="A321" s="83" t="s">
        <v>155</v>
      </c>
      <c r="B321" s="83">
        <v>1</v>
      </c>
      <c r="C321" s="84">
        <v>1110.2611626800001</v>
      </c>
      <c r="D321" s="84">
        <v>976.53017818000001</v>
      </c>
      <c r="E321" s="84">
        <v>196.81967563000001</v>
      </c>
      <c r="F321" s="84">
        <v>196.81967563000001</v>
      </c>
    </row>
    <row r="322" spans="1:6" ht="12.75" customHeight="1" x14ac:dyDescent="0.2">
      <c r="A322" s="83" t="s">
        <v>155</v>
      </c>
      <c r="B322" s="83">
        <v>2</v>
      </c>
      <c r="C322" s="84">
        <v>1164.03597012</v>
      </c>
      <c r="D322" s="84">
        <v>997.87924783000005</v>
      </c>
      <c r="E322" s="84">
        <v>201.12258102000001</v>
      </c>
      <c r="F322" s="84">
        <v>201.12258102000001</v>
      </c>
    </row>
    <row r="323" spans="1:6" ht="12.75" customHeight="1" x14ac:dyDescent="0.2">
      <c r="A323" s="83" t="s">
        <v>155</v>
      </c>
      <c r="B323" s="83">
        <v>3</v>
      </c>
      <c r="C323" s="84">
        <v>1217.30976276</v>
      </c>
      <c r="D323" s="84">
        <v>1032.82427783</v>
      </c>
      <c r="E323" s="84">
        <v>208.16575247</v>
      </c>
      <c r="F323" s="84">
        <v>208.16575247</v>
      </c>
    </row>
    <row r="324" spans="1:6" ht="12.75" customHeight="1" x14ac:dyDescent="0.2">
      <c r="A324" s="83" t="s">
        <v>155</v>
      </c>
      <c r="B324" s="83">
        <v>4</v>
      </c>
      <c r="C324" s="84">
        <v>1206.2958899499999</v>
      </c>
      <c r="D324" s="84">
        <v>1047.48942392</v>
      </c>
      <c r="E324" s="84">
        <v>211.12151294</v>
      </c>
      <c r="F324" s="84">
        <v>211.12151294</v>
      </c>
    </row>
    <row r="325" spans="1:6" ht="12.75" customHeight="1" x14ac:dyDescent="0.2">
      <c r="A325" s="83" t="s">
        <v>155</v>
      </c>
      <c r="B325" s="83">
        <v>5</v>
      </c>
      <c r="C325" s="84">
        <v>1201.4038710499999</v>
      </c>
      <c r="D325" s="84">
        <v>1057.7160636799999</v>
      </c>
      <c r="E325" s="84">
        <v>213.18269237000001</v>
      </c>
      <c r="F325" s="84">
        <v>213.18269237000001</v>
      </c>
    </row>
    <row r="326" spans="1:6" ht="12.75" customHeight="1" x14ac:dyDescent="0.2">
      <c r="A326" s="83" t="s">
        <v>155</v>
      </c>
      <c r="B326" s="83">
        <v>6</v>
      </c>
      <c r="C326" s="84">
        <v>1179.0579686999999</v>
      </c>
      <c r="D326" s="84">
        <v>1039.65921781</v>
      </c>
      <c r="E326" s="84">
        <v>209.54333475000001</v>
      </c>
      <c r="F326" s="84">
        <v>209.54333475000001</v>
      </c>
    </row>
    <row r="327" spans="1:6" ht="12.75" customHeight="1" x14ac:dyDescent="0.2">
      <c r="A327" s="83" t="s">
        <v>155</v>
      </c>
      <c r="B327" s="83">
        <v>7</v>
      </c>
      <c r="C327" s="84">
        <v>1181.66348391</v>
      </c>
      <c r="D327" s="84">
        <v>1044.41564167</v>
      </c>
      <c r="E327" s="84">
        <v>210.50199207</v>
      </c>
      <c r="F327" s="84">
        <v>210.50199207</v>
      </c>
    </row>
    <row r="328" spans="1:6" ht="12.75" customHeight="1" x14ac:dyDescent="0.2">
      <c r="A328" s="83" t="s">
        <v>155</v>
      </c>
      <c r="B328" s="83">
        <v>8</v>
      </c>
      <c r="C328" s="84">
        <v>1129.8337758299999</v>
      </c>
      <c r="D328" s="84">
        <v>987.61102085000005</v>
      </c>
      <c r="E328" s="84">
        <v>199.05301968000001</v>
      </c>
      <c r="F328" s="84">
        <v>199.05301968000001</v>
      </c>
    </row>
    <row r="329" spans="1:6" ht="12.75" customHeight="1" x14ac:dyDescent="0.2">
      <c r="A329" s="83" t="s">
        <v>155</v>
      </c>
      <c r="B329" s="83">
        <v>9</v>
      </c>
      <c r="C329" s="84">
        <v>1045.1583774999999</v>
      </c>
      <c r="D329" s="84">
        <v>916.39778526999999</v>
      </c>
      <c r="E329" s="84">
        <v>184.69999071999999</v>
      </c>
      <c r="F329" s="84">
        <v>184.69999071999999</v>
      </c>
    </row>
    <row r="330" spans="1:6" ht="12.75" customHeight="1" x14ac:dyDescent="0.2">
      <c r="A330" s="83" t="s">
        <v>155</v>
      </c>
      <c r="B330" s="83">
        <v>10</v>
      </c>
      <c r="C330" s="84">
        <v>1021.06604285</v>
      </c>
      <c r="D330" s="84">
        <v>892.64011525000001</v>
      </c>
      <c r="E330" s="84">
        <v>179.91163187999999</v>
      </c>
      <c r="F330" s="84">
        <v>179.91163187999999</v>
      </c>
    </row>
    <row r="331" spans="1:6" ht="12.75" customHeight="1" x14ac:dyDescent="0.2">
      <c r="A331" s="83" t="s">
        <v>155</v>
      </c>
      <c r="B331" s="83">
        <v>11</v>
      </c>
      <c r="C331" s="84">
        <v>1008.36712072</v>
      </c>
      <c r="D331" s="84">
        <v>882.97640663000004</v>
      </c>
      <c r="E331" s="84">
        <v>177.96391123000001</v>
      </c>
      <c r="F331" s="84">
        <v>177.96391123000001</v>
      </c>
    </row>
    <row r="332" spans="1:6" ht="12.75" customHeight="1" x14ac:dyDescent="0.2">
      <c r="A332" s="83" t="s">
        <v>155</v>
      </c>
      <c r="B332" s="83">
        <v>12</v>
      </c>
      <c r="C332" s="84">
        <v>1005.2997802899999</v>
      </c>
      <c r="D332" s="84">
        <v>879.38519094000003</v>
      </c>
      <c r="E332" s="84">
        <v>177.24010164000001</v>
      </c>
      <c r="F332" s="84">
        <v>177.24010164000001</v>
      </c>
    </row>
    <row r="333" spans="1:6" ht="12.75" customHeight="1" x14ac:dyDescent="0.2">
      <c r="A333" s="83" t="s">
        <v>155</v>
      </c>
      <c r="B333" s="83">
        <v>13</v>
      </c>
      <c r="C333" s="84">
        <v>1067.4896242299999</v>
      </c>
      <c r="D333" s="84">
        <v>892.73361926999996</v>
      </c>
      <c r="E333" s="84">
        <v>179.93047762</v>
      </c>
      <c r="F333" s="84">
        <v>179.93047762</v>
      </c>
    </row>
    <row r="334" spans="1:6" ht="12.75" customHeight="1" x14ac:dyDescent="0.2">
      <c r="A334" s="83" t="s">
        <v>155</v>
      </c>
      <c r="B334" s="83">
        <v>14</v>
      </c>
      <c r="C334" s="84">
        <v>1007.4579119</v>
      </c>
      <c r="D334" s="84">
        <v>891.83754999999996</v>
      </c>
      <c r="E334" s="84">
        <v>179.74987483999999</v>
      </c>
      <c r="F334" s="84">
        <v>179.74987483999999</v>
      </c>
    </row>
    <row r="335" spans="1:6" ht="12.75" customHeight="1" x14ac:dyDescent="0.2">
      <c r="A335" s="83" t="s">
        <v>155</v>
      </c>
      <c r="B335" s="83">
        <v>15</v>
      </c>
      <c r="C335" s="84">
        <v>1023.32308808</v>
      </c>
      <c r="D335" s="84">
        <v>898.09663613999999</v>
      </c>
      <c r="E335" s="84">
        <v>181.01139377000001</v>
      </c>
      <c r="F335" s="84">
        <v>181.01139377000001</v>
      </c>
    </row>
    <row r="336" spans="1:6" ht="12.75" customHeight="1" x14ac:dyDescent="0.2">
      <c r="A336" s="83" t="s">
        <v>155</v>
      </c>
      <c r="B336" s="83">
        <v>16</v>
      </c>
      <c r="C336" s="84">
        <v>1046.7438735799999</v>
      </c>
      <c r="D336" s="84">
        <v>902.33615455999995</v>
      </c>
      <c r="E336" s="84">
        <v>181.86586879000001</v>
      </c>
      <c r="F336" s="84">
        <v>181.86586879000001</v>
      </c>
    </row>
    <row r="337" spans="1:6" ht="12.75" customHeight="1" x14ac:dyDescent="0.2">
      <c r="A337" s="83" t="s">
        <v>155</v>
      </c>
      <c r="B337" s="83">
        <v>17</v>
      </c>
      <c r="C337" s="84">
        <v>1047.9250874500001</v>
      </c>
      <c r="D337" s="84">
        <v>913.10692855000002</v>
      </c>
      <c r="E337" s="84">
        <v>184.03671849</v>
      </c>
      <c r="F337" s="84">
        <v>184.03671849</v>
      </c>
    </row>
    <row r="338" spans="1:6" ht="12.75" customHeight="1" x14ac:dyDescent="0.2">
      <c r="A338" s="83" t="s">
        <v>155</v>
      </c>
      <c r="B338" s="83">
        <v>18</v>
      </c>
      <c r="C338" s="84">
        <v>1047.8865907100001</v>
      </c>
      <c r="D338" s="84">
        <v>910.55283581000003</v>
      </c>
      <c r="E338" s="84">
        <v>183.52194105000001</v>
      </c>
      <c r="F338" s="84">
        <v>183.52194105000001</v>
      </c>
    </row>
    <row r="339" spans="1:6" ht="12.75" customHeight="1" x14ac:dyDescent="0.2">
      <c r="A339" s="83" t="s">
        <v>155</v>
      </c>
      <c r="B339" s="83">
        <v>19</v>
      </c>
      <c r="C339" s="84">
        <v>1038.6936150199999</v>
      </c>
      <c r="D339" s="84">
        <v>906.34423891999995</v>
      </c>
      <c r="E339" s="84">
        <v>182.67369826999999</v>
      </c>
      <c r="F339" s="84">
        <v>182.67369826999999</v>
      </c>
    </row>
    <row r="340" spans="1:6" ht="12.75" customHeight="1" x14ac:dyDescent="0.2">
      <c r="A340" s="83" t="s">
        <v>155</v>
      </c>
      <c r="B340" s="83">
        <v>20</v>
      </c>
      <c r="C340" s="84">
        <v>1057.0799149500001</v>
      </c>
      <c r="D340" s="84">
        <v>906.75596358999996</v>
      </c>
      <c r="E340" s="84">
        <v>182.75668138</v>
      </c>
      <c r="F340" s="84">
        <v>182.75668138</v>
      </c>
    </row>
    <row r="341" spans="1:6" ht="12.75" customHeight="1" x14ac:dyDescent="0.2">
      <c r="A341" s="83" t="s">
        <v>155</v>
      </c>
      <c r="B341" s="83">
        <v>21</v>
      </c>
      <c r="C341" s="84">
        <v>1026.45203954</v>
      </c>
      <c r="D341" s="84">
        <v>894.58292420999999</v>
      </c>
      <c r="E341" s="84">
        <v>180.30320506999999</v>
      </c>
      <c r="F341" s="84">
        <v>180.30320506999999</v>
      </c>
    </row>
    <row r="342" spans="1:6" ht="12.75" customHeight="1" x14ac:dyDescent="0.2">
      <c r="A342" s="83" t="s">
        <v>155</v>
      </c>
      <c r="B342" s="83">
        <v>22</v>
      </c>
      <c r="C342" s="84">
        <v>1016.29470124</v>
      </c>
      <c r="D342" s="84">
        <v>889.40499201</v>
      </c>
      <c r="E342" s="84">
        <v>179.25959273000001</v>
      </c>
      <c r="F342" s="84">
        <v>179.25959273000001</v>
      </c>
    </row>
    <row r="343" spans="1:6" ht="12.75" customHeight="1" x14ac:dyDescent="0.2">
      <c r="A343" s="83" t="s">
        <v>155</v>
      </c>
      <c r="B343" s="83">
        <v>23</v>
      </c>
      <c r="C343" s="84">
        <v>1036.0324853499999</v>
      </c>
      <c r="D343" s="84">
        <v>898.11969547000001</v>
      </c>
      <c r="E343" s="84">
        <v>181.01604137999999</v>
      </c>
      <c r="F343" s="84">
        <v>181.01604137999999</v>
      </c>
    </row>
    <row r="344" spans="1:6" ht="12.75" customHeight="1" x14ac:dyDescent="0.2">
      <c r="A344" s="83" t="s">
        <v>155</v>
      </c>
      <c r="B344" s="83">
        <v>24</v>
      </c>
      <c r="C344" s="84">
        <v>1060.8065779799999</v>
      </c>
      <c r="D344" s="84">
        <v>932.46643568000002</v>
      </c>
      <c r="E344" s="84">
        <v>187.93862751</v>
      </c>
      <c r="F344" s="84">
        <v>187.93862751</v>
      </c>
    </row>
    <row r="345" spans="1:6" ht="12.75" customHeight="1" x14ac:dyDescent="0.2">
      <c r="A345" s="83" t="s">
        <v>156</v>
      </c>
      <c r="B345" s="83">
        <v>1</v>
      </c>
      <c r="C345" s="84">
        <v>1097.6636304199999</v>
      </c>
      <c r="D345" s="84">
        <v>969.51655863999997</v>
      </c>
      <c r="E345" s="84">
        <v>195.40608048000001</v>
      </c>
      <c r="F345" s="84">
        <v>195.40608048000001</v>
      </c>
    </row>
    <row r="346" spans="1:6" ht="12.75" customHeight="1" x14ac:dyDescent="0.2">
      <c r="A346" s="83" t="s">
        <v>156</v>
      </c>
      <c r="B346" s="83">
        <v>2</v>
      </c>
      <c r="C346" s="84">
        <v>1135.5170456599999</v>
      </c>
      <c r="D346" s="84">
        <v>999.22613524999997</v>
      </c>
      <c r="E346" s="84">
        <v>201.39404619999999</v>
      </c>
      <c r="F346" s="84">
        <v>201.39404619999999</v>
      </c>
    </row>
    <row r="347" spans="1:6" ht="12.75" customHeight="1" x14ac:dyDescent="0.2">
      <c r="A347" s="83" t="s">
        <v>156</v>
      </c>
      <c r="B347" s="83">
        <v>3</v>
      </c>
      <c r="C347" s="84">
        <v>1158.7298886000001</v>
      </c>
      <c r="D347" s="84">
        <v>1027.10296034</v>
      </c>
      <c r="E347" s="84">
        <v>207.01262082</v>
      </c>
      <c r="F347" s="84">
        <v>207.01262082</v>
      </c>
    </row>
    <row r="348" spans="1:6" ht="12.75" customHeight="1" x14ac:dyDescent="0.2">
      <c r="A348" s="83" t="s">
        <v>156</v>
      </c>
      <c r="B348" s="83">
        <v>4</v>
      </c>
      <c r="C348" s="84">
        <v>1179.0123286800001</v>
      </c>
      <c r="D348" s="84">
        <v>1044.7481606700001</v>
      </c>
      <c r="E348" s="84">
        <v>210.56901128000001</v>
      </c>
      <c r="F348" s="84">
        <v>210.56901128000001</v>
      </c>
    </row>
    <row r="349" spans="1:6" ht="12.75" customHeight="1" x14ac:dyDescent="0.2">
      <c r="A349" s="83" t="s">
        <v>156</v>
      </c>
      <c r="B349" s="83">
        <v>5</v>
      </c>
      <c r="C349" s="84">
        <v>1204.4040510899999</v>
      </c>
      <c r="D349" s="84">
        <v>1057.76885829</v>
      </c>
      <c r="E349" s="84">
        <v>213.19333313000001</v>
      </c>
      <c r="F349" s="84">
        <v>213.19333313000001</v>
      </c>
    </row>
    <row r="350" spans="1:6" ht="12.75" customHeight="1" x14ac:dyDescent="0.2">
      <c r="A350" s="83" t="s">
        <v>156</v>
      </c>
      <c r="B350" s="83">
        <v>6</v>
      </c>
      <c r="C350" s="84">
        <v>1196.23911879</v>
      </c>
      <c r="D350" s="84">
        <v>1053.15981728</v>
      </c>
      <c r="E350" s="84">
        <v>212.26438082000001</v>
      </c>
      <c r="F350" s="84">
        <v>212.26438082000001</v>
      </c>
    </row>
    <row r="351" spans="1:6" ht="12.75" customHeight="1" x14ac:dyDescent="0.2">
      <c r="A351" s="83" t="s">
        <v>156</v>
      </c>
      <c r="B351" s="83">
        <v>7</v>
      </c>
      <c r="C351" s="84">
        <v>1207.5693294499999</v>
      </c>
      <c r="D351" s="84">
        <v>1067.95833711</v>
      </c>
      <c r="E351" s="84">
        <v>215.24702277</v>
      </c>
      <c r="F351" s="84">
        <v>215.24702277</v>
      </c>
    </row>
    <row r="352" spans="1:6" ht="12.75" customHeight="1" x14ac:dyDescent="0.2">
      <c r="A352" s="83" t="s">
        <v>156</v>
      </c>
      <c r="B352" s="83">
        <v>8</v>
      </c>
      <c r="C352" s="84">
        <v>1243.2093579499999</v>
      </c>
      <c r="D352" s="84">
        <v>1095.7456717099999</v>
      </c>
      <c r="E352" s="84">
        <v>220.84756057999999</v>
      </c>
      <c r="F352" s="84">
        <v>220.84756057999999</v>
      </c>
    </row>
    <row r="353" spans="1:6" ht="12.75" customHeight="1" x14ac:dyDescent="0.2">
      <c r="A353" s="83" t="s">
        <v>156</v>
      </c>
      <c r="B353" s="83">
        <v>9</v>
      </c>
      <c r="C353" s="84">
        <v>1218.4781742800001</v>
      </c>
      <c r="D353" s="84">
        <v>1043.0298490099999</v>
      </c>
      <c r="E353" s="84">
        <v>210.22268553000001</v>
      </c>
      <c r="F353" s="84">
        <v>210.22268553000001</v>
      </c>
    </row>
    <row r="354" spans="1:6" ht="12.75" customHeight="1" x14ac:dyDescent="0.2">
      <c r="A354" s="83" t="s">
        <v>156</v>
      </c>
      <c r="B354" s="83">
        <v>10</v>
      </c>
      <c r="C354" s="84">
        <v>1188.84954429</v>
      </c>
      <c r="D354" s="84">
        <v>1023.25725404</v>
      </c>
      <c r="E354" s="84">
        <v>206.23751863999999</v>
      </c>
      <c r="F354" s="84">
        <v>206.23751863999999</v>
      </c>
    </row>
    <row r="355" spans="1:6" ht="12.75" customHeight="1" x14ac:dyDescent="0.2">
      <c r="A355" s="83" t="s">
        <v>156</v>
      </c>
      <c r="B355" s="83">
        <v>11</v>
      </c>
      <c r="C355" s="84">
        <v>1163.90901151</v>
      </c>
      <c r="D355" s="84">
        <v>1014.39209899</v>
      </c>
      <c r="E355" s="84">
        <v>204.45074647999999</v>
      </c>
      <c r="F355" s="84">
        <v>204.45074647999999</v>
      </c>
    </row>
    <row r="356" spans="1:6" ht="12.75" customHeight="1" x14ac:dyDescent="0.2">
      <c r="A356" s="83" t="s">
        <v>156</v>
      </c>
      <c r="B356" s="83">
        <v>12</v>
      </c>
      <c r="C356" s="84">
        <v>1171.4276677400001</v>
      </c>
      <c r="D356" s="84">
        <v>1018.60511612</v>
      </c>
      <c r="E356" s="84">
        <v>205.29988015999999</v>
      </c>
      <c r="F356" s="84">
        <v>205.29988015999999</v>
      </c>
    </row>
    <row r="357" spans="1:6" ht="12.75" customHeight="1" x14ac:dyDescent="0.2">
      <c r="A357" s="83" t="s">
        <v>156</v>
      </c>
      <c r="B357" s="83">
        <v>13</v>
      </c>
      <c r="C357" s="84">
        <v>1195.49197512</v>
      </c>
      <c r="D357" s="84">
        <v>1017.29108144</v>
      </c>
      <c r="E357" s="84">
        <v>205.03503645000001</v>
      </c>
      <c r="F357" s="84">
        <v>205.03503645000001</v>
      </c>
    </row>
    <row r="358" spans="1:6" ht="12.75" customHeight="1" x14ac:dyDescent="0.2">
      <c r="A358" s="83" t="s">
        <v>156</v>
      </c>
      <c r="B358" s="83">
        <v>14</v>
      </c>
      <c r="C358" s="84">
        <v>1111.13292944</v>
      </c>
      <c r="D358" s="84">
        <v>984.56943057000001</v>
      </c>
      <c r="E358" s="84">
        <v>198.4399871</v>
      </c>
      <c r="F358" s="84">
        <v>198.4399871</v>
      </c>
    </row>
    <row r="359" spans="1:6" ht="12.75" customHeight="1" x14ac:dyDescent="0.2">
      <c r="A359" s="83" t="s">
        <v>156</v>
      </c>
      <c r="B359" s="83">
        <v>15</v>
      </c>
      <c r="C359" s="84">
        <v>1145.96116852</v>
      </c>
      <c r="D359" s="84">
        <v>988.79973132999999</v>
      </c>
      <c r="E359" s="84">
        <v>199.29260429999999</v>
      </c>
      <c r="F359" s="84">
        <v>199.29260429999999</v>
      </c>
    </row>
    <row r="360" spans="1:6" ht="12.75" customHeight="1" x14ac:dyDescent="0.2">
      <c r="A360" s="83" t="s">
        <v>156</v>
      </c>
      <c r="B360" s="83">
        <v>16</v>
      </c>
      <c r="C360" s="84">
        <v>1168.8637059099999</v>
      </c>
      <c r="D360" s="84">
        <v>1002.9554752400001</v>
      </c>
      <c r="E360" s="84">
        <v>202.14569474999999</v>
      </c>
      <c r="F360" s="84">
        <v>202.14569474999999</v>
      </c>
    </row>
    <row r="361" spans="1:6" ht="12.75" customHeight="1" x14ac:dyDescent="0.2">
      <c r="A361" s="83" t="s">
        <v>156</v>
      </c>
      <c r="B361" s="83">
        <v>17</v>
      </c>
      <c r="C361" s="84">
        <v>1217.0143309299999</v>
      </c>
      <c r="D361" s="84">
        <v>1032.79399253</v>
      </c>
      <c r="E361" s="84">
        <v>208.15964847000001</v>
      </c>
      <c r="F361" s="84">
        <v>208.15964847000001</v>
      </c>
    </row>
    <row r="362" spans="1:6" ht="12.75" customHeight="1" x14ac:dyDescent="0.2">
      <c r="A362" s="83" t="s">
        <v>156</v>
      </c>
      <c r="B362" s="83">
        <v>18</v>
      </c>
      <c r="C362" s="84">
        <v>1175.7025165699999</v>
      </c>
      <c r="D362" s="84">
        <v>1039.74112687</v>
      </c>
      <c r="E362" s="84">
        <v>209.55984351999999</v>
      </c>
      <c r="F362" s="84">
        <v>209.55984351999999</v>
      </c>
    </row>
    <row r="363" spans="1:6" ht="12.75" customHeight="1" x14ac:dyDescent="0.2">
      <c r="A363" s="83" t="s">
        <v>156</v>
      </c>
      <c r="B363" s="83">
        <v>19</v>
      </c>
      <c r="C363" s="84">
        <v>1144.60447804</v>
      </c>
      <c r="D363" s="84">
        <v>1009.09425976</v>
      </c>
      <c r="E363" s="84">
        <v>203.38296688</v>
      </c>
      <c r="F363" s="84">
        <v>203.38296688</v>
      </c>
    </row>
    <row r="364" spans="1:6" ht="12.75" customHeight="1" x14ac:dyDescent="0.2">
      <c r="A364" s="83" t="s">
        <v>156</v>
      </c>
      <c r="B364" s="83">
        <v>20</v>
      </c>
      <c r="C364" s="84">
        <v>1143.27575282</v>
      </c>
      <c r="D364" s="84">
        <v>986.92231373000004</v>
      </c>
      <c r="E364" s="84">
        <v>198.91421075</v>
      </c>
      <c r="F364" s="84">
        <v>198.91421075</v>
      </c>
    </row>
    <row r="365" spans="1:6" ht="12.75" customHeight="1" x14ac:dyDescent="0.2">
      <c r="A365" s="83" t="s">
        <v>156</v>
      </c>
      <c r="B365" s="83">
        <v>21</v>
      </c>
      <c r="C365" s="84">
        <v>1170.7985678499999</v>
      </c>
      <c r="D365" s="84">
        <v>984.12521302000005</v>
      </c>
      <c r="E365" s="84">
        <v>198.35045504999999</v>
      </c>
      <c r="F365" s="84">
        <v>198.35045504999999</v>
      </c>
    </row>
    <row r="366" spans="1:6" ht="12.75" customHeight="1" x14ac:dyDescent="0.2">
      <c r="A366" s="83" t="s">
        <v>156</v>
      </c>
      <c r="B366" s="83">
        <v>22</v>
      </c>
      <c r="C366" s="84">
        <v>1130.2129963899999</v>
      </c>
      <c r="D366" s="84">
        <v>976.21566368000003</v>
      </c>
      <c r="E366" s="84">
        <v>196.75628523</v>
      </c>
      <c r="F366" s="84">
        <v>196.75628523</v>
      </c>
    </row>
    <row r="367" spans="1:6" ht="12.75" customHeight="1" x14ac:dyDescent="0.2">
      <c r="A367" s="83" t="s">
        <v>156</v>
      </c>
      <c r="B367" s="83">
        <v>23</v>
      </c>
      <c r="C367" s="84">
        <v>1173.0254655199999</v>
      </c>
      <c r="D367" s="84">
        <v>986.76653055999998</v>
      </c>
      <c r="E367" s="84">
        <v>198.88281265000001</v>
      </c>
      <c r="F367" s="84">
        <v>198.88281265000001</v>
      </c>
    </row>
    <row r="368" spans="1:6" ht="12.75" customHeight="1" x14ac:dyDescent="0.2">
      <c r="A368" s="83" t="s">
        <v>156</v>
      </c>
      <c r="B368" s="83">
        <v>24</v>
      </c>
      <c r="C368" s="84">
        <v>1171.11164237</v>
      </c>
      <c r="D368" s="84">
        <v>1004.39681381</v>
      </c>
      <c r="E368" s="84">
        <v>202.43619656000001</v>
      </c>
      <c r="F368" s="84">
        <v>202.43619656000001</v>
      </c>
    </row>
    <row r="369" spans="1:6" ht="12.75" customHeight="1" x14ac:dyDescent="0.2">
      <c r="A369" s="83" t="s">
        <v>157</v>
      </c>
      <c r="B369" s="83">
        <v>1</v>
      </c>
      <c r="C369" s="84">
        <v>1185.2747027099999</v>
      </c>
      <c r="D369" s="84">
        <v>1052.4479749</v>
      </c>
      <c r="E369" s="84">
        <v>212.12090898</v>
      </c>
      <c r="F369" s="84">
        <v>212.12090898</v>
      </c>
    </row>
    <row r="370" spans="1:6" ht="12.75" customHeight="1" x14ac:dyDescent="0.2">
      <c r="A370" s="83" t="s">
        <v>157</v>
      </c>
      <c r="B370" s="83">
        <v>2</v>
      </c>
      <c r="C370" s="84">
        <v>1234.8372289700001</v>
      </c>
      <c r="D370" s="84">
        <v>1071.1632987200001</v>
      </c>
      <c r="E370" s="84">
        <v>215.89298284</v>
      </c>
      <c r="F370" s="84">
        <v>215.89298284</v>
      </c>
    </row>
    <row r="371" spans="1:6" ht="12.75" customHeight="1" x14ac:dyDescent="0.2">
      <c r="A371" s="83" t="s">
        <v>157</v>
      </c>
      <c r="B371" s="83">
        <v>3</v>
      </c>
      <c r="C371" s="84">
        <v>1205.0125266099999</v>
      </c>
      <c r="D371" s="84">
        <v>1072.9781499000001</v>
      </c>
      <c r="E371" s="84">
        <v>216.25876613</v>
      </c>
      <c r="F371" s="84">
        <v>216.25876613</v>
      </c>
    </row>
    <row r="372" spans="1:6" ht="12.75" customHeight="1" x14ac:dyDescent="0.2">
      <c r="A372" s="83" t="s">
        <v>157</v>
      </c>
      <c r="B372" s="83">
        <v>4</v>
      </c>
      <c r="C372" s="84">
        <v>1212.8610333900001</v>
      </c>
      <c r="D372" s="84">
        <v>1066.67869645</v>
      </c>
      <c r="E372" s="84">
        <v>214.98911117</v>
      </c>
      <c r="F372" s="84">
        <v>214.98911117</v>
      </c>
    </row>
    <row r="373" spans="1:6" ht="12.75" customHeight="1" x14ac:dyDescent="0.2">
      <c r="A373" s="83" t="s">
        <v>157</v>
      </c>
      <c r="B373" s="83">
        <v>5</v>
      </c>
      <c r="C373" s="84">
        <v>1270.8889928200001</v>
      </c>
      <c r="D373" s="84">
        <v>1063.3293998900001</v>
      </c>
      <c r="E373" s="84">
        <v>214.31406039000001</v>
      </c>
      <c r="F373" s="84">
        <v>214.31406039000001</v>
      </c>
    </row>
    <row r="374" spans="1:6" ht="12.75" customHeight="1" x14ac:dyDescent="0.2">
      <c r="A374" s="83" t="s">
        <v>157</v>
      </c>
      <c r="B374" s="83">
        <v>6</v>
      </c>
      <c r="C374" s="84">
        <v>1210.4824502500001</v>
      </c>
      <c r="D374" s="84">
        <v>1061.86070513</v>
      </c>
      <c r="E374" s="84">
        <v>214.01804493</v>
      </c>
      <c r="F374" s="84">
        <v>214.01804493</v>
      </c>
    </row>
    <row r="375" spans="1:6" ht="12.75" customHeight="1" x14ac:dyDescent="0.2">
      <c r="A375" s="83" t="s">
        <v>157</v>
      </c>
      <c r="B375" s="83">
        <v>7</v>
      </c>
      <c r="C375" s="84">
        <v>1190.02380569</v>
      </c>
      <c r="D375" s="84">
        <v>1050.66554451</v>
      </c>
      <c r="E375" s="84">
        <v>211.7616601</v>
      </c>
      <c r="F375" s="84">
        <v>211.7616601</v>
      </c>
    </row>
    <row r="376" spans="1:6" ht="12.75" customHeight="1" x14ac:dyDescent="0.2">
      <c r="A376" s="83" t="s">
        <v>157</v>
      </c>
      <c r="B376" s="83">
        <v>8</v>
      </c>
      <c r="C376" s="84">
        <v>1180.1341565600001</v>
      </c>
      <c r="D376" s="84">
        <v>1036.1710756800001</v>
      </c>
      <c r="E376" s="84">
        <v>208.84029964000001</v>
      </c>
      <c r="F376" s="84">
        <v>208.84029964000001</v>
      </c>
    </row>
    <row r="377" spans="1:6" ht="12.75" customHeight="1" x14ac:dyDescent="0.2">
      <c r="A377" s="83" t="s">
        <v>157</v>
      </c>
      <c r="B377" s="83">
        <v>9</v>
      </c>
      <c r="C377" s="84">
        <v>1143.0173684599999</v>
      </c>
      <c r="D377" s="84">
        <v>970.78730425000003</v>
      </c>
      <c r="E377" s="84">
        <v>195.66219928999999</v>
      </c>
      <c r="F377" s="84">
        <v>195.66219928999999</v>
      </c>
    </row>
    <row r="378" spans="1:6" ht="12.75" customHeight="1" x14ac:dyDescent="0.2">
      <c r="A378" s="83" t="s">
        <v>157</v>
      </c>
      <c r="B378" s="83">
        <v>10</v>
      </c>
      <c r="C378" s="84">
        <v>1106.4567630700001</v>
      </c>
      <c r="D378" s="84">
        <v>938.73345100999995</v>
      </c>
      <c r="E378" s="84">
        <v>189.20174456999999</v>
      </c>
      <c r="F378" s="84">
        <v>189.20174456999999</v>
      </c>
    </row>
    <row r="379" spans="1:6" ht="12.75" customHeight="1" x14ac:dyDescent="0.2">
      <c r="A379" s="83" t="s">
        <v>157</v>
      </c>
      <c r="B379" s="83">
        <v>11</v>
      </c>
      <c r="C379" s="84">
        <v>1068.0029100899999</v>
      </c>
      <c r="D379" s="84">
        <v>941.49455315</v>
      </c>
      <c r="E379" s="84">
        <v>189.75824474999999</v>
      </c>
      <c r="F379" s="84">
        <v>189.75824474999999</v>
      </c>
    </row>
    <row r="380" spans="1:6" ht="12.75" customHeight="1" x14ac:dyDescent="0.2">
      <c r="A380" s="83" t="s">
        <v>157</v>
      </c>
      <c r="B380" s="83">
        <v>12</v>
      </c>
      <c r="C380" s="84">
        <v>1075.8908179099999</v>
      </c>
      <c r="D380" s="84">
        <v>949.39485933000003</v>
      </c>
      <c r="E380" s="84">
        <v>191.35055161</v>
      </c>
      <c r="F380" s="84">
        <v>191.35055161</v>
      </c>
    </row>
    <row r="381" spans="1:6" ht="12.75" customHeight="1" x14ac:dyDescent="0.2">
      <c r="A381" s="83" t="s">
        <v>157</v>
      </c>
      <c r="B381" s="83">
        <v>13</v>
      </c>
      <c r="C381" s="84">
        <v>1118.74167164</v>
      </c>
      <c r="D381" s="84">
        <v>944.54333592</v>
      </c>
      <c r="E381" s="84">
        <v>190.37272698000001</v>
      </c>
      <c r="F381" s="84">
        <v>190.37272698000001</v>
      </c>
    </row>
    <row r="382" spans="1:6" ht="12.75" customHeight="1" x14ac:dyDescent="0.2">
      <c r="A382" s="83" t="s">
        <v>157</v>
      </c>
      <c r="B382" s="83">
        <v>14</v>
      </c>
      <c r="C382" s="84">
        <v>1092.65430618</v>
      </c>
      <c r="D382" s="84">
        <v>963.18895354000006</v>
      </c>
      <c r="E382" s="84">
        <v>194.13075155999999</v>
      </c>
      <c r="F382" s="84">
        <v>194.13075155999999</v>
      </c>
    </row>
    <row r="383" spans="1:6" ht="12.75" customHeight="1" x14ac:dyDescent="0.2">
      <c r="A383" s="83" t="s">
        <v>157</v>
      </c>
      <c r="B383" s="83">
        <v>15</v>
      </c>
      <c r="C383" s="84">
        <v>1126.6851268600001</v>
      </c>
      <c r="D383" s="84">
        <v>965.10979553000004</v>
      </c>
      <c r="E383" s="84">
        <v>194.51789729999999</v>
      </c>
      <c r="F383" s="84">
        <v>194.51789729999999</v>
      </c>
    </row>
    <row r="384" spans="1:6" ht="12.75" customHeight="1" x14ac:dyDescent="0.2">
      <c r="A384" s="83" t="s">
        <v>157</v>
      </c>
      <c r="B384" s="83">
        <v>16</v>
      </c>
      <c r="C384" s="84">
        <v>1114.45310094</v>
      </c>
      <c r="D384" s="84">
        <v>967.39420387999996</v>
      </c>
      <c r="E384" s="84">
        <v>194.97831984000001</v>
      </c>
      <c r="F384" s="84">
        <v>194.97831984000001</v>
      </c>
    </row>
    <row r="385" spans="1:6" ht="12.75" customHeight="1" x14ac:dyDescent="0.2">
      <c r="A385" s="83" t="s">
        <v>157</v>
      </c>
      <c r="B385" s="83">
        <v>17</v>
      </c>
      <c r="C385" s="84">
        <v>1098.7111514000001</v>
      </c>
      <c r="D385" s="84">
        <v>966.06110937000005</v>
      </c>
      <c r="E385" s="84">
        <v>194.70963462</v>
      </c>
      <c r="F385" s="84">
        <v>194.70963462</v>
      </c>
    </row>
    <row r="386" spans="1:6" ht="12.75" customHeight="1" x14ac:dyDescent="0.2">
      <c r="A386" s="83" t="s">
        <v>157</v>
      </c>
      <c r="B386" s="83">
        <v>18</v>
      </c>
      <c r="C386" s="84">
        <v>1118.5583328800001</v>
      </c>
      <c r="D386" s="84">
        <v>963.69184929000005</v>
      </c>
      <c r="E386" s="84">
        <v>194.23211021</v>
      </c>
      <c r="F386" s="84">
        <v>194.23211021</v>
      </c>
    </row>
    <row r="387" spans="1:6" ht="12.75" customHeight="1" x14ac:dyDescent="0.2">
      <c r="A387" s="83" t="s">
        <v>157</v>
      </c>
      <c r="B387" s="83">
        <v>19</v>
      </c>
      <c r="C387" s="84">
        <v>1087.5121256</v>
      </c>
      <c r="D387" s="84">
        <v>939.22355559000005</v>
      </c>
      <c r="E387" s="84">
        <v>189.30052515</v>
      </c>
      <c r="F387" s="84">
        <v>189.30052515</v>
      </c>
    </row>
    <row r="388" spans="1:6" ht="12.75" customHeight="1" x14ac:dyDescent="0.2">
      <c r="A388" s="83" t="s">
        <v>157</v>
      </c>
      <c r="B388" s="83">
        <v>20</v>
      </c>
      <c r="C388" s="84">
        <v>1051.68737472</v>
      </c>
      <c r="D388" s="84">
        <v>913.19126079</v>
      </c>
      <c r="E388" s="84">
        <v>184.05371564999999</v>
      </c>
      <c r="F388" s="84">
        <v>184.05371564999999</v>
      </c>
    </row>
    <row r="389" spans="1:6" ht="12.75" customHeight="1" x14ac:dyDescent="0.2">
      <c r="A389" s="83" t="s">
        <v>157</v>
      </c>
      <c r="B389" s="83">
        <v>21</v>
      </c>
      <c r="C389" s="84">
        <v>1093.9117520899999</v>
      </c>
      <c r="D389" s="84">
        <v>925.20237824000003</v>
      </c>
      <c r="E389" s="84">
        <v>186.4745566</v>
      </c>
      <c r="F389" s="84">
        <v>186.4745566</v>
      </c>
    </row>
    <row r="390" spans="1:6" ht="12.75" customHeight="1" x14ac:dyDescent="0.2">
      <c r="A390" s="83" t="s">
        <v>157</v>
      </c>
      <c r="B390" s="83">
        <v>22</v>
      </c>
      <c r="C390" s="84">
        <v>1058.49394598</v>
      </c>
      <c r="D390" s="84">
        <v>927.13485427000001</v>
      </c>
      <c r="E390" s="84">
        <v>186.86404718</v>
      </c>
      <c r="F390" s="84">
        <v>186.86404718</v>
      </c>
    </row>
    <row r="391" spans="1:6" ht="12.75" customHeight="1" x14ac:dyDescent="0.2">
      <c r="A391" s="83" t="s">
        <v>157</v>
      </c>
      <c r="B391" s="83">
        <v>23</v>
      </c>
      <c r="C391" s="84">
        <v>1047.4959322</v>
      </c>
      <c r="D391" s="84">
        <v>917.78349227000001</v>
      </c>
      <c r="E391" s="84">
        <v>184.97927999000001</v>
      </c>
      <c r="F391" s="84">
        <v>184.97927999000001</v>
      </c>
    </row>
    <row r="392" spans="1:6" ht="12.75" customHeight="1" x14ac:dyDescent="0.2">
      <c r="A392" s="83" t="s">
        <v>157</v>
      </c>
      <c r="B392" s="83">
        <v>24</v>
      </c>
      <c r="C392" s="84">
        <v>1075.7331646800001</v>
      </c>
      <c r="D392" s="84">
        <v>952.96049167000001</v>
      </c>
      <c r="E392" s="84">
        <v>192.06920488</v>
      </c>
      <c r="F392" s="84">
        <v>192.06920488</v>
      </c>
    </row>
    <row r="393" spans="1:6" ht="12.75" customHeight="1" x14ac:dyDescent="0.2">
      <c r="A393" s="83" t="s">
        <v>158</v>
      </c>
      <c r="B393" s="83">
        <v>1</v>
      </c>
      <c r="C393" s="84">
        <v>1038.1235519500001</v>
      </c>
      <c r="D393" s="84">
        <v>913.32851973000004</v>
      </c>
      <c r="E393" s="84">
        <v>184.08138019</v>
      </c>
      <c r="F393" s="84">
        <v>184.08138019</v>
      </c>
    </row>
    <row r="394" spans="1:6" ht="12.75" customHeight="1" x14ac:dyDescent="0.2">
      <c r="A394" s="83" t="s">
        <v>158</v>
      </c>
      <c r="B394" s="83">
        <v>2</v>
      </c>
      <c r="C394" s="84">
        <v>1066.5933766400001</v>
      </c>
      <c r="D394" s="84">
        <v>937.50387335000005</v>
      </c>
      <c r="E394" s="84">
        <v>188.95392317</v>
      </c>
      <c r="F394" s="84">
        <v>188.95392317</v>
      </c>
    </row>
    <row r="395" spans="1:6" ht="12.75" customHeight="1" x14ac:dyDescent="0.2">
      <c r="A395" s="83" t="s">
        <v>158</v>
      </c>
      <c r="B395" s="83">
        <v>3</v>
      </c>
      <c r="C395" s="84">
        <v>1091.93737519</v>
      </c>
      <c r="D395" s="84">
        <v>959.64303387999996</v>
      </c>
      <c r="E395" s="84">
        <v>193.41607138000001</v>
      </c>
      <c r="F395" s="84">
        <v>193.41607138000001</v>
      </c>
    </row>
    <row r="396" spans="1:6" ht="12.75" customHeight="1" x14ac:dyDescent="0.2">
      <c r="A396" s="83" t="s">
        <v>158</v>
      </c>
      <c r="B396" s="83">
        <v>4</v>
      </c>
      <c r="C396" s="84">
        <v>1116.7320615000001</v>
      </c>
      <c r="D396" s="84">
        <v>976.06588590000001</v>
      </c>
      <c r="E396" s="84">
        <v>196.72609752</v>
      </c>
      <c r="F396" s="84">
        <v>196.72609752</v>
      </c>
    </row>
    <row r="397" spans="1:6" ht="12.75" customHeight="1" x14ac:dyDescent="0.2">
      <c r="A397" s="83" t="s">
        <v>158</v>
      </c>
      <c r="B397" s="83">
        <v>5</v>
      </c>
      <c r="C397" s="84">
        <v>1116.8351514399999</v>
      </c>
      <c r="D397" s="84">
        <v>975.56242008000004</v>
      </c>
      <c r="E397" s="84">
        <v>196.62462396999999</v>
      </c>
      <c r="F397" s="84">
        <v>196.62462396999999</v>
      </c>
    </row>
    <row r="398" spans="1:6" ht="12.75" customHeight="1" x14ac:dyDescent="0.2">
      <c r="A398" s="83" t="s">
        <v>158</v>
      </c>
      <c r="B398" s="83">
        <v>6</v>
      </c>
      <c r="C398" s="84">
        <v>1105.58268249</v>
      </c>
      <c r="D398" s="84">
        <v>963.95526685000004</v>
      </c>
      <c r="E398" s="84">
        <v>194.28520202000001</v>
      </c>
      <c r="F398" s="84">
        <v>194.28520202000001</v>
      </c>
    </row>
    <row r="399" spans="1:6" ht="12.75" customHeight="1" x14ac:dyDescent="0.2">
      <c r="A399" s="83" t="s">
        <v>158</v>
      </c>
      <c r="B399" s="83">
        <v>7</v>
      </c>
      <c r="C399" s="84">
        <v>1100.06711236</v>
      </c>
      <c r="D399" s="84">
        <v>937.76689294000005</v>
      </c>
      <c r="E399" s="84">
        <v>189.00693476999999</v>
      </c>
      <c r="F399" s="84">
        <v>189.00693476999999</v>
      </c>
    </row>
    <row r="400" spans="1:6" ht="12.75" customHeight="1" x14ac:dyDescent="0.2">
      <c r="A400" s="83" t="s">
        <v>158</v>
      </c>
      <c r="B400" s="83">
        <v>8</v>
      </c>
      <c r="C400" s="84">
        <v>1087.83039082</v>
      </c>
      <c r="D400" s="84">
        <v>909.35503098000004</v>
      </c>
      <c r="E400" s="84">
        <v>183.28052346000001</v>
      </c>
      <c r="F400" s="84">
        <v>183.28052346000001</v>
      </c>
    </row>
    <row r="401" spans="1:6" ht="12.75" customHeight="1" x14ac:dyDescent="0.2">
      <c r="A401" s="83" t="s">
        <v>158</v>
      </c>
      <c r="B401" s="83">
        <v>9</v>
      </c>
      <c r="C401" s="84">
        <v>1005.7411847</v>
      </c>
      <c r="D401" s="84">
        <v>873.81551348000005</v>
      </c>
      <c r="E401" s="84">
        <v>176.11753304999999</v>
      </c>
      <c r="F401" s="84">
        <v>176.11753304999999</v>
      </c>
    </row>
    <row r="402" spans="1:6" ht="12.75" customHeight="1" x14ac:dyDescent="0.2">
      <c r="A402" s="83" t="s">
        <v>158</v>
      </c>
      <c r="B402" s="83">
        <v>10</v>
      </c>
      <c r="C402" s="84">
        <v>1038.84375148</v>
      </c>
      <c r="D402" s="84">
        <v>890.51409636999995</v>
      </c>
      <c r="E402" s="84">
        <v>179.48313274</v>
      </c>
      <c r="F402" s="84">
        <v>179.48313274</v>
      </c>
    </row>
    <row r="403" spans="1:6" ht="12.75" customHeight="1" x14ac:dyDescent="0.2">
      <c r="A403" s="83" t="s">
        <v>158</v>
      </c>
      <c r="B403" s="83">
        <v>11</v>
      </c>
      <c r="C403" s="84">
        <v>1027.0566328299999</v>
      </c>
      <c r="D403" s="84">
        <v>885.18677724999998</v>
      </c>
      <c r="E403" s="84">
        <v>178.40941147000001</v>
      </c>
      <c r="F403" s="84">
        <v>178.40941147000001</v>
      </c>
    </row>
    <row r="404" spans="1:6" ht="12.75" customHeight="1" x14ac:dyDescent="0.2">
      <c r="A404" s="83" t="s">
        <v>158</v>
      </c>
      <c r="B404" s="83">
        <v>12</v>
      </c>
      <c r="C404" s="84">
        <v>1024.6106829600001</v>
      </c>
      <c r="D404" s="84">
        <v>876.84102925000002</v>
      </c>
      <c r="E404" s="84">
        <v>176.72732581</v>
      </c>
      <c r="F404" s="84">
        <v>176.72732581</v>
      </c>
    </row>
    <row r="405" spans="1:6" ht="12.75" customHeight="1" x14ac:dyDescent="0.2">
      <c r="A405" s="83" t="s">
        <v>158</v>
      </c>
      <c r="B405" s="83">
        <v>13</v>
      </c>
      <c r="C405" s="84">
        <v>1033.6521258499999</v>
      </c>
      <c r="D405" s="84">
        <v>868.41421536999997</v>
      </c>
      <c r="E405" s="84">
        <v>175.02890131000001</v>
      </c>
      <c r="F405" s="84">
        <v>175.02890131000001</v>
      </c>
    </row>
    <row r="406" spans="1:6" ht="12.75" customHeight="1" x14ac:dyDescent="0.2">
      <c r="A406" s="83" t="s">
        <v>158</v>
      </c>
      <c r="B406" s="83">
        <v>14</v>
      </c>
      <c r="C406" s="84">
        <v>998.79552251999996</v>
      </c>
      <c r="D406" s="84">
        <v>875.13412791999997</v>
      </c>
      <c r="E406" s="84">
        <v>176.38329981000001</v>
      </c>
      <c r="F406" s="84">
        <v>176.38329981000001</v>
      </c>
    </row>
    <row r="407" spans="1:6" ht="12.75" customHeight="1" x14ac:dyDescent="0.2">
      <c r="A407" s="83" t="s">
        <v>158</v>
      </c>
      <c r="B407" s="83">
        <v>15</v>
      </c>
      <c r="C407" s="84">
        <v>1026.84253891</v>
      </c>
      <c r="D407" s="84">
        <v>878.89658292000001</v>
      </c>
      <c r="E407" s="84">
        <v>177.14162268999999</v>
      </c>
      <c r="F407" s="84">
        <v>177.14162268999999</v>
      </c>
    </row>
    <row r="408" spans="1:6" ht="12.75" customHeight="1" x14ac:dyDescent="0.2">
      <c r="A408" s="83" t="s">
        <v>158</v>
      </c>
      <c r="B408" s="83">
        <v>16</v>
      </c>
      <c r="C408" s="84">
        <v>995.78538388000004</v>
      </c>
      <c r="D408" s="84">
        <v>871.54657918999999</v>
      </c>
      <c r="E408" s="84">
        <v>175.6602293</v>
      </c>
      <c r="F408" s="84">
        <v>175.6602293</v>
      </c>
    </row>
    <row r="409" spans="1:6" ht="12.75" customHeight="1" x14ac:dyDescent="0.2">
      <c r="A409" s="83" t="s">
        <v>158</v>
      </c>
      <c r="B409" s="83">
        <v>17</v>
      </c>
      <c r="C409" s="84">
        <v>1003.37490522</v>
      </c>
      <c r="D409" s="84">
        <v>865.59334598999999</v>
      </c>
      <c r="E409" s="84">
        <v>174.46035504</v>
      </c>
      <c r="F409" s="84">
        <v>174.46035504</v>
      </c>
    </row>
    <row r="410" spans="1:6" ht="12.75" customHeight="1" x14ac:dyDescent="0.2">
      <c r="A410" s="83" t="s">
        <v>158</v>
      </c>
      <c r="B410" s="83">
        <v>18</v>
      </c>
      <c r="C410" s="84">
        <v>1028.2345987199999</v>
      </c>
      <c r="D410" s="84">
        <v>862.09623739999995</v>
      </c>
      <c r="E410" s="84">
        <v>173.75551272999999</v>
      </c>
      <c r="F410" s="84">
        <v>173.75551272999999</v>
      </c>
    </row>
    <row r="411" spans="1:6" ht="12.75" customHeight="1" x14ac:dyDescent="0.2">
      <c r="A411" s="83" t="s">
        <v>158</v>
      </c>
      <c r="B411" s="83">
        <v>19</v>
      </c>
      <c r="C411" s="84">
        <v>989.40984373000003</v>
      </c>
      <c r="D411" s="84">
        <v>855.38474738000002</v>
      </c>
      <c r="E411" s="84">
        <v>172.40281178999999</v>
      </c>
      <c r="F411" s="84">
        <v>172.40281178999999</v>
      </c>
    </row>
    <row r="412" spans="1:6" ht="12.75" customHeight="1" x14ac:dyDescent="0.2">
      <c r="A412" s="83" t="s">
        <v>158</v>
      </c>
      <c r="B412" s="83">
        <v>20</v>
      </c>
      <c r="C412" s="84">
        <v>989.74559723000004</v>
      </c>
      <c r="D412" s="84">
        <v>842.42153774999997</v>
      </c>
      <c r="E412" s="84">
        <v>169.79007665</v>
      </c>
      <c r="F412" s="84">
        <v>169.79007665</v>
      </c>
    </row>
    <row r="413" spans="1:6" ht="12.75" customHeight="1" x14ac:dyDescent="0.2">
      <c r="A413" s="83" t="s">
        <v>158</v>
      </c>
      <c r="B413" s="83">
        <v>21</v>
      </c>
      <c r="C413" s="84">
        <v>990.82600401000002</v>
      </c>
      <c r="D413" s="84">
        <v>826.35108894999996</v>
      </c>
      <c r="E413" s="84">
        <v>166.5510774</v>
      </c>
      <c r="F413" s="84">
        <v>166.5510774</v>
      </c>
    </row>
    <row r="414" spans="1:6" ht="12.75" customHeight="1" x14ac:dyDescent="0.2">
      <c r="A414" s="83" t="s">
        <v>158</v>
      </c>
      <c r="B414" s="83">
        <v>22</v>
      </c>
      <c r="C414" s="84">
        <v>962.37787627</v>
      </c>
      <c r="D414" s="84">
        <v>835.44037385000001</v>
      </c>
      <c r="E414" s="84">
        <v>168.38302293999999</v>
      </c>
      <c r="F414" s="84">
        <v>168.38302293999999</v>
      </c>
    </row>
    <row r="415" spans="1:6" ht="12.75" customHeight="1" x14ac:dyDescent="0.2">
      <c r="A415" s="83" t="s">
        <v>158</v>
      </c>
      <c r="B415" s="83">
        <v>23</v>
      </c>
      <c r="C415" s="84">
        <v>992.63894392999998</v>
      </c>
      <c r="D415" s="84">
        <v>849.59797945000003</v>
      </c>
      <c r="E415" s="84">
        <v>171.23648861000001</v>
      </c>
      <c r="F415" s="84">
        <v>171.23648861000001</v>
      </c>
    </row>
    <row r="416" spans="1:6" ht="12.75" customHeight="1" x14ac:dyDescent="0.2">
      <c r="A416" s="83" t="s">
        <v>158</v>
      </c>
      <c r="B416" s="83">
        <v>24</v>
      </c>
      <c r="C416" s="84">
        <v>998.52169328000002</v>
      </c>
      <c r="D416" s="84">
        <v>864.46667450999996</v>
      </c>
      <c r="E416" s="84">
        <v>174.23327438000001</v>
      </c>
      <c r="F416" s="84">
        <v>174.23327438000001</v>
      </c>
    </row>
    <row r="417" spans="1:6" ht="12.75" customHeight="1" x14ac:dyDescent="0.2">
      <c r="A417" s="83" t="s">
        <v>159</v>
      </c>
      <c r="B417" s="83">
        <v>1</v>
      </c>
      <c r="C417" s="84">
        <v>1086.93283821</v>
      </c>
      <c r="D417" s="84">
        <v>954.45570918999999</v>
      </c>
      <c r="E417" s="84">
        <v>192.370566</v>
      </c>
      <c r="F417" s="84">
        <v>192.370566</v>
      </c>
    </row>
    <row r="418" spans="1:6" ht="12.75" customHeight="1" x14ac:dyDescent="0.2">
      <c r="A418" s="83" t="s">
        <v>159</v>
      </c>
      <c r="B418" s="83">
        <v>2</v>
      </c>
      <c r="C418" s="84">
        <v>1105.8167380699999</v>
      </c>
      <c r="D418" s="84">
        <v>969.53228749000004</v>
      </c>
      <c r="E418" s="84">
        <v>195.40925063</v>
      </c>
      <c r="F418" s="84">
        <v>195.40925063</v>
      </c>
    </row>
    <row r="419" spans="1:6" ht="12.75" customHeight="1" x14ac:dyDescent="0.2">
      <c r="A419" s="83" t="s">
        <v>159</v>
      </c>
      <c r="B419" s="83">
        <v>3</v>
      </c>
      <c r="C419" s="84">
        <v>1131.57862608</v>
      </c>
      <c r="D419" s="84">
        <v>993.45422298000005</v>
      </c>
      <c r="E419" s="84">
        <v>200.23071718</v>
      </c>
      <c r="F419" s="84">
        <v>200.23071718</v>
      </c>
    </row>
    <row r="420" spans="1:6" ht="12.75" customHeight="1" x14ac:dyDescent="0.2">
      <c r="A420" s="83" t="s">
        <v>159</v>
      </c>
      <c r="B420" s="83">
        <v>4</v>
      </c>
      <c r="C420" s="84">
        <v>1159.4414241699999</v>
      </c>
      <c r="D420" s="84">
        <v>1014.89965681</v>
      </c>
      <c r="E420" s="84">
        <v>204.55304477000001</v>
      </c>
      <c r="F420" s="84">
        <v>204.55304477000001</v>
      </c>
    </row>
    <row r="421" spans="1:6" ht="12.75" customHeight="1" x14ac:dyDescent="0.2">
      <c r="A421" s="83" t="s">
        <v>159</v>
      </c>
      <c r="B421" s="83">
        <v>5</v>
      </c>
      <c r="C421" s="84">
        <v>1167.16165609</v>
      </c>
      <c r="D421" s="84">
        <v>1013.06883018</v>
      </c>
      <c r="E421" s="84">
        <v>204.18404163</v>
      </c>
      <c r="F421" s="84">
        <v>204.18404163</v>
      </c>
    </row>
    <row r="422" spans="1:6" ht="12.75" customHeight="1" x14ac:dyDescent="0.2">
      <c r="A422" s="83" t="s">
        <v>159</v>
      </c>
      <c r="B422" s="83">
        <v>6</v>
      </c>
      <c r="C422" s="84">
        <v>1176.7038557599999</v>
      </c>
      <c r="D422" s="84">
        <v>992.19320376999997</v>
      </c>
      <c r="E422" s="84">
        <v>199.97655872999999</v>
      </c>
      <c r="F422" s="84">
        <v>199.97655872999999</v>
      </c>
    </row>
    <row r="423" spans="1:6" ht="12.75" customHeight="1" x14ac:dyDescent="0.2">
      <c r="A423" s="83" t="s">
        <v>159</v>
      </c>
      <c r="B423" s="83">
        <v>7</v>
      </c>
      <c r="C423" s="84">
        <v>1151.7358082200001</v>
      </c>
      <c r="D423" s="84">
        <v>959.85852727999998</v>
      </c>
      <c r="E423" s="84">
        <v>193.45950407999999</v>
      </c>
      <c r="F423" s="84">
        <v>193.45950407999999</v>
      </c>
    </row>
    <row r="424" spans="1:6" ht="12.75" customHeight="1" x14ac:dyDescent="0.2">
      <c r="A424" s="83" t="s">
        <v>159</v>
      </c>
      <c r="B424" s="83">
        <v>8</v>
      </c>
      <c r="C424" s="84">
        <v>1112.6816286999999</v>
      </c>
      <c r="D424" s="84">
        <v>924.45343202000004</v>
      </c>
      <c r="E424" s="84">
        <v>186.32360646999999</v>
      </c>
      <c r="F424" s="84">
        <v>186.32360646999999</v>
      </c>
    </row>
    <row r="425" spans="1:6" ht="12.75" customHeight="1" x14ac:dyDescent="0.2">
      <c r="A425" s="83" t="s">
        <v>159</v>
      </c>
      <c r="B425" s="83">
        <v>9</v>
      </c>
      <c r="C425" s="84">
        <v>1029.9986675099999</v>
      </c>
      <c r="D425" s="84">
        <v>859.43542474000003</v>
      </c>
      <c r="E425" s="84">
        <v>173.21922588999999</v>
      </c>
      <c r="F425" s="84">
        <v>173.21922588999999</v>
      </c>
    </row>
    <row r="426" spans="1:6" ht="12.75" customHeight="1" x14ac:dyDescent="0.2">
      <c r="A426" s="83" t="s">
        <v>159</v>
      </c>
      <c r="B426" s="83">
        <v>10</v>
      </c>
      <c r="C426" s="84">
        <v>1022.52006636</v>
      </c>
      <c r="D426" s="84">
        <v>864.18805835000001</v>
      </c>
      <c r="E426" s="84">
        <v>174.17711929000001</v>
      </c>
      <c r="F426" s="84">
        <v>174.17711929000001</v>
      </c>
    </row>
    <row r="427" spans="1:6" ht="12.75" customHeight="1" x14ac:dyDescent="0.2">
      <c r="A427" s="83" t="s">
        <v>159</v>
      </c>
      <c r="B427" s="83">
        <v>11</v>
      </c>
      <c r="C427" s="84">
        <v>1009.72017994</v>
      </c>
      <c r="D427" s="84">
        <v>860.16199773999995</v>
      </c>
      <c r="E427" s="84">
        <v>173.36566669000001</v>
      </c>
      <c r="F427" s="84">
        <v>173.36566669000001</v>
      </c>
    </row>
    <row r="428" spans="1:6" ht="12.75" customHeight="1" x14ac:dyDescent="0.2">
      <c r="A428" s="83" t="s">
        <v>159</v>
      </c>
      <c r="B428" s="83">
        <v>12</v>
      </c>
      <c r="C428" s="84">
        <v>989.26787948000003</v>
      </c>
      <c r="D428" s="84">
        <v>857.24956176000001</v>
      </c>
      <c r="E428" s="84">
        <v>172.77866517000001</v>
      </c>
      <c r="F428" s="84">
        <v>172.77866517000001</v>
      </c>
    </row>
    <row r="429" spans="1:6" ht="12.75" customHeight="1" x14ac:dyDescent="0.2">
      <c r="A429" s="83" t="s">
        <v>159</v>
      </c>
      <c r="B429" s="83">
        <v>13</v>
      </c>
      <c r="C429" s="84">
        <v>1035.2670208100001</v>
      </c>
      <c r="D429" s="84">
        <v>855.90774413999998</v>
      </c>
      <c r="E429" s="84">
        <v>172.5082218</v>
      </c>
      <c r="F429" s="84">
        <v>172.5082218</v>
      </c>
    </row>
    <row r="430" spans="1:6" ht="12.75" customHeight="1" x14ac:dyDescent="0.2">
      <c r="A430" s="83" t="s">
        <v>159</v>
      </c>
      <c r="B430" s="83">
        <v>14</v>
      </c>
      <c r="C430" s="84">
        <v>980.15817128000003</v>
      </c>
      <c r="D430" s="84">
        <v>864.49267612999995</v>
      </c>
      <c r="E430" s="84">
        <v>174.23851500000001</v>
      </c>
      <c r="F430" s="84">
        <v>174.23851500000001</v>
      </c>
    </row>
    <row r="431" spans="1:6" ht="12.75" customHeight="1" x14ac:dyDescent="0.2">
      <c r="A431" s="83" t="s">
        <v>159</v>
      </c>
      <c r="B431" s="83">
        <v>15</v>
      </c>
      <c r="C431" s="84">
        <v>1000.66462948</v>
      </c>
      <c r="D431" s="84">
        <v>875.23157784</v>
      </c>
      <c r="E431" s="84">
        <v>176.40294084000001</v>
      </c>
      <c r="F431" s="84">
        <v>176.40294084000001</v>
      </c>
    </row>
    <row r="432" spans="1:6" ht="12.75" customHeight="1" x14ac:dyDescent="0.2">
      <c r="A432" s="83" t="s">
        <v>159</v>
      </c>
      <c r="B432" s="83">
        <v>16</v>
      </c>
      <c r="C432" s="84">
        <v>1028.89278913</v>
      </c>
      <c r="D432" s="84">
        <v>882.47068060000004</v>
      </c>
      <c r="E432" s="84">
        <v>177.86198214000001</v>
      </c>
      <c r="F432" s="84">
        <v>177.86198214000001</v>
      </c>
    </row>
    <row r="433" spans="1:6" ht="12.75" customHeight="1" x14ac:dyDescent="0.2">
      <c r="A433" s="83" t="s">
        <v>159</v>
      </c>
      <c r="B433" s="83">
        <v>17</v>
      </c>
      <c r="C433" s="84">
        <v>1011.0987767</v>
      </c>
      <c r="D433" s="84">
        <v>879.20431669000004</v>
      </c>
      <c r="E433" s="84">
        <v>177.20364642999999</v>
      </c>
      <c r="F433" s="84">
        <v>177.20364642999999</v>
      </c>
    </row>
    <row r="434" spans="1:6" ht="12.75" customHeight="1" x14ac:dyDescent="0.2">
      <c r="A434" s="83" t="s">
        <v>159</v>
      </c>
      <c r="B434" s="83">
        <v>18</v>
      </c>
      <c r="C434" s="84">
        <v>1006.63254552</v>
      </c>
      <c r="D434" s="84">
        <v>872.13464428999998</v>
      </c>
      <c r="E434" s="84">
        <v>175.77875383</v>
      </c>
      <c r="F434" s="84">
        <v>175.77875383</v>
      </c>
    </row>
    <row r="435" spans="1:6" ht="12.75" customHeight="1" x14ac:dyDescent="0.2">
      <c r="A435" s="83" t="s">
        <v>159</v>
      </c>
      <c r="B435" s="83">
        <v>19</v>
      </c>
      <c r="C435" s="84">
        <v>981.58307662000004</v>
      </c>
      <c r="D435" s="84">
        <v>852.92056702000002</v>
      </c>
      <c r="E435" s="84">
        <v>171.9061562</v>
      </c>
      <c r="F435" s="84">
        <v>171.9061562</v>
      </c>
    </row>
    <row r="436" spans="1:6" ht="12.75" customHeight="1" x14ac:dyDescent="0.2">
      <c r="A436" s="83" t="s">
        <v>159</v>
      </c>
      <c r="B436" s="83">
        <v>20</v>
      </c>
      <c r="C436" s="84">
        <v>1010.00684886</v>
      </c>
      <c r="D436" s="84">
        <v>837.71716694999998</v>
      </c>
      <c r="E436" s="84">
        <v>168.84191063</v>
      </c>
      <c r="F436" s="84">
        <v>168.84191063</v>
      </c>
    </row>
    <row r="437" spans="1:6" ht="12.75" customHeight="1" x14ac:dyDescent="0.2">
      <c r="A437" s="83" t="s">
        <v>159</v>
      </c>
      <c r="B437" s="83">
        <v>21</v>
      </c>
      <c r="C437" s="84">
        <v>1013.64423475</v>
      </c>
      <c r="D437" s="84">
        <v>848.16168485000003</v>
      </c>
      <c r="E437" s="84">
        <v>170.94700341000001</v>
      </c>
      <c r="F437" s="84">
        <v>170.94700341000001</v>
      </c>
    </row>
    <row r="438" spans="1:6" ht="12.75" customHeight="1" x14ac:dyDescent="0.2">
      <c r="A438" s="83" t="s">
        <v>159</v>
      </c>
      <c r="B438" s="83">
        <v>22</v>
      </c>
      <c r="C438" s="84">
        <v>1012.51698945</v>
      </c>
      <c r="D438" s="84">
        <v>847.82318651000003</v>
      </c>
      <c r="E438" s="84">
        <v>170.87877906</v>
      </c>
      <c r="F438" s="84">
        <v>170.87877906</v>
      </c>
    </row>
    <row r="439" spans="1:6" ht="12.75" customHeight="1" x14ac:dyDescent="0.2">
      <c r="A439" s="83" t="s">
        <v>159</v>
      </c>
      <c r="B439" s="83">
        <v>23</v>
      </c>
      <c r="C439" s="84">
        <v>1033.0108882699999</v>
      </c>
      <c r="D439" s="84">
        <v>855.32167096000001</v>
      </c>
      <c r="E439" s="84">
        <v>172.39009874000001</v>
      </c>
      <c r="F439" s="84">
        <v>172.39009874000001</v>
      </c>
    </row>
    <row r="440" spans="1:6" ht="12.75" customHeight="1" x14ac:dyDescent="0.2">
      <c r="A440" s="83" t="s">
        <v>159</v>
      </c>
      <c r="B440" s="83">
        <v>24</v>
      </c>
      <c r="C440" s="84">
        <v>1023.8741287300001</v>
      </c>
      <c r="D440" s="84">
        <v>858.36159093000003</v>
      </c>
      <c r="E440" s="84">
        <v>173.00279466999999</v>
      </c>
      <c r="F440" s="84">
        <v>173.00279466999999</v>
      </c>
    </row>
    <row r="441" spans="1:6" ht="12.75" customHeight="1" x14ac:dyDescent="0.2">
      <c r="A441" s="83" t="s">
        <v>160</v>
      </c>
      <c r="B441" s="83">
        <v>1</v>
      </c>
      <c r="C441" s="84">
        <v>1105.74381419</v>
      </c>
      <c r="D441" s="84">
        <v>979.29337616999999</v>
      </c>
      <c r="E441" s="84">
        <v>197.37659823999999</v>
      </c>
      <c r="F441" s="84">
        <v>197.37659823999999</v>
      </c>
    </row>
    <row r="442" spans="1:6" ht="12.75" customHeight="1" x14ac:dyDescent="0.2">
      <c r="A442" s="83" t="s">
        <v>160</v>
      </c>
      <c r="B442" s="83">
        <v>2</v>
      </c>
      <c r="C442" s="84">
        <v>1177.91487686</v>
      </c>
      <c r="D442" s="84">
        <v>1025.73393534</v>
      </c>
      <c r="E442" s="84">
        <v>206.73669380999999</v>
      </c>
      <c r="F442" s="84">
        <v>206.73669380999999</v>
      </c>
    </row>
    <row r="443" spans="1:6" ht="12.75" customHeight="1" x14ac:dyDescent="0.2">
      <c r="A443" s="83" t="s">
        <v>160</v>
      </c>
      <c r="B443" s="83">
        <v>3</v>
      </c>
      <c r="C443" s="84">
        <v>1183.6951899000001</v>
      </c>
      <c r="D443" s="84">
        <v>1034.2446419099999</v>
      </c>
      <c r="E443" s="84">
        <v>208.45202687</v>
      </c>
      <c r="F443" s="84">
        <v>208.45202687</v>
      </c>
    </row>
    <row r="444" spans="1:6" ht="12.75" customHeight="1" x14ac:dyDescent="0.2">
      <c r="A444" s="83" t="s">
        <v>160</v>
      </c>
      <c r="B444" s="83">
        <v>4</v>
      </c>
      <c r="C444" s="84">
        <v>1191.59615811</v>
      </c>
      <c r="D444" s="84">
        <v>1046.3478327</v>
      </c>
      <c r="E444" s="84">
        <v>210.89142519999999</v>
      </c>
      <c r="F444" s="84">
        <v>210.89142519999999</v>
      </c>
    </row>
    <row r="445" spans="1:6" ht="12.75" customHeight="1" x14ac:dyDescent="0.2">
      <c r="A445" s="83" t="s">
        <v>160</v>
      </c>
      <c r="B445" s="83">
        <v>5</v>
      </c>
      <c r="C445" s="84">
        <v>1189.09687848</v>
      </c>
      <c r="D445" s="84">
        <v>1042.8119379499999</v>
      </c>
      <c r="E445" s="84">
        <v>210.17876555000001</v>
      </c>
      <c r="F445" s="84">
        <v>210.17876555000001</v>
      </c>
    </row>
    <row r="446" spans="1:6" ht="12.75" customHeight="1" x14ac:dyDescent="0.2">
      <c r="A446" s="83" t="s">
        <v>160</v>
      </c>
      <c r="B446" s="83">
        <v>6</v>
      </c>
      <c r="C446" s="84">
        <v>1182.33114374</v>
      </c>
      <c r="D446" s="84">
        <v>1043.7142722599999</v>
      </c>
      <c r="E446" s="84">
        <v>210.36063104999999</v>
      </c>
      <c r="F446" s="84">
        <v>210.36063104999999</v>
      </c>
    </row>
    <row r="447" spans="1:6" ht="12.75" customHeight="1" x14ac:dyDescent="0.2">
      <c r="A447" s="83" t="s">
        <v>160</v>
      </c>
      <c r="B447" s="83">
        <v>7</v>
      </c>
      <c r="C447" s="84">
        <v>1171.5119875299999</v>
      </c>
      <c r="D447" s="84">
        <v>1034.6501297499999</v>
      </c>
      <c r="E447" s="84">
        <v>208.53375295999999</v>
      </c>
      <c r="F447" s="84">
        <v>208.53375295999999</v>
      </c>
    </row>
    <row r="448" spans="1:6" ht="12.75" customHeight="1" x14ac:dyDescent="0.2">
      <c r="A448" s="83" t="s">
        <v>160</v>
      </c>
      <c r="B448" s="83">
        <v>8</v>
      </c>
      <c r="C448" s="84">
        <v>1152.79228962</v>
      </c>
      <c r="D448" s="84">
        <v>1001.4376204599999</v>
      </c>
      <c r="E448" s="84">
        <v>201.83977109</v>
      </c>
      <c r="F448" s="84">
        <v>201.83977109</v>
      </c>
    </row>
    <row r="449" spans="1:6" ht="12.75" customHeight="1" x14ac:dyDescent="0.2">
      <c r="A449" s="83" t="s">
        <v>160</v>
      </c>
      <c r="B449" s="83">
        <v>9</v>
      </c>
      <c r="C449" s="84">
        <v>1082.5795935399999</v>
      </c>
      <c r="D449" s="84">
        <v>909.64404831000002</v>
      </c>
      <c r="E449" s="84">
        <v>183.33877491000001</v>
      </c>
      <c r="F449" s="84">
        <v>183.33877491000001</v>
      </c>
    </row>
    <row r="450" spans="1:6" ht="12.75" customHeight="1" x14ac:dyDescent="0.2">
      <c r="A450" s="83" t="s">
        <v>160</v>
      </c>
      <c r="B450" s="83">
        <v>10</v>
      </c>
      <c r="C450" s="84">
        <v>1048.5634795399999</v>
      </c>
      <c r="D450" s="84">
        <v>895.36180743</v>
      </c>
      <c r="E450" s="84">
        <v>180.46018899000001</v>
      </c>
      <c r="F450" s="84">
        <v>180.46018899000001</v>
      </c>
    </row>
    <row r="451" spans="1:6" ht="12.75" customHeight="1" x14ac:dyDescent="0.2">
      <c r="A451" s="83" t="s">
        <v>160</v>
      </c>
      <c r="B451" s="83">
        <v>11</v>
      </c>
      <c r="C451" s="84">
        <v>1033.2560294299999</v>
      </c>
      <c r="D451" s="84">
        <v>889.58379288000003</v>
      </c>
      <c r="E451" s="84">
        <v>179.29563005</v>
      </c>
      <c r="F451" s="84">
        <v>179.29563005</v>
      </c>
    </row>
    <row r="452" spans="1:6" ht="12.75" customHeight="1" x14ac:dyDescent="0.2">
      <c r="A452" s="83" t="s">
        <v>160</v>
      </c>
      <c r="B452" s="83">
        <v>12</v>
      </c>
      <c r="C452" s="84">
        <v>1034.82477264</v>
      </c>
      <c r="D452" s="84">
        <v>886.22204709000005</v>
      </c>
      <c r="E452" s="84">
        <v>178.61807013000001</v>
      </c>
      <c r="F452" s="84">
        <v>178.61807013000001</v>
      </c>
    </row>
    <row r="453" spans="1:6" ht="12.75" customHeight="1" x14ac:dyDescent="0.2">
      <c r="A453" s="83" t="s">
        <v>160</v>
      </c>
      <c r="B453" s="83">
        <v>13</v>
      </c>
      <c r="C453" s="84">
        <v>1092.1069855999999</v>
      </c>
      <c r="D453" s="84">
        <v>900.12791431000005</v>
      </c>
      <c r="E453" s="84">
        <v>181.42079792000001</v>
      </c>
      <c r="F453" s="84">
        <v>181.42079792000001</v>
      </c>
    </row>
    <row r="454" spans="1:6" ht="12.75" customHeight="1" x14ac:dyDescent="0.2">
      <c r="A454" s="83" t="s">
        <v>160</v>
      </c>
      <c r="B454" s="83">
        <v>14</v>
      </c>
      <c r="C454" s="84">
        <v>1047.85904673</v>
      </c>
      <c r="D454" s="84">
        <v>920.77317774999995</v>
      </c>
      <c r="E454" s="84">
        <v>185.58185116000001</v>
      </c>
      <c r="F454" s="84">
        <v>185.58185116000001</v>
      </c>
    </row>
    <row r="455" spans="1:6" ht="12.75" customHeight="1" x14ac:dyDescent="0.2">
      <c r="A455" s="83" t="s">
        <v>160</v>
      </c>
      <c r="B455" s="83">
        <v>15</v>
      </c>
      <c r="C455" s="84">
        <v>1082.0677566700001</v>
      </c>
      <c r="D455" s="84">
        <v>932.19593927000005</v>
      </c>
      <c r="E455" s="84">
        <v>187.88410895000001</v>
      </c>
      <c r="F455" s="84">
        <v>187.88410895000001</v>
      </c>
    </row>
    <row r="456" spans="1:6" ht="12.75" customHeight="1" x14ac:dyDescent="0.2">
      <c r="A456" s="83" t="s">
        <v>160</v>
      </c>
      <c r="B456" s="83">
        <v>16</v>
      </c>
      <c r="C456" s="84">
        <v>1131.7093681199999</v>
      </c>
      <c r="D456" s="84">
        <v>939.89187628000002</v>
      </c>
      <c r="E456" s="84">
        <v>189.43522519999999</v>
      </c>
      <c r="F456" s="84">
        <v>189.43522519999999</v>
      </c>
    </row>
    <row r="457" spans="1:6" ht="12.75" customHeight="1" x14ac:dyDescent="0.2">
      <c r="A457" s="83" t="s">
        <v>160</v>
      </c>
      <c r="B457" s="83">
        <v>17</v>
      </c>
      <c r="C457" s="84">
        <v>1120.12640435</v>
      </c>
      <c r="D457" s="84">
        <v>935.50591083999996</v>
      </c>
      <c r="E457" s="84">
        <v>188.55123379</v>
      </c>
      <c r="F457" s="84">
        <v>188.55123379</v>
      </c>
    </row>
    <row r="458" spans="1:6" ht="12.75" customHeight="1" x14ac:dyDescent="0.2">
      <c r="A458" s="83" t="s">
        <v>160</v>
      </c>
      <c r="B458" s="83">
        <v>18</v>
      </c>
      <c r="C458" s="84">
        <v>1123.92970694</v>
      </c>
      <c r="D458" s="84">
        <v>929.34424801</v>
      </c>
      <c r="E458" s="84">
        <v>187.30935052999999</v>
      </c>
      <c r="F458" s="84">
        <v>187.30935052999999</v>
      </c>
    </row>
    <row r="459" spans="1:6" ht="12.75" customHeight="1" x14ac:dyDescent="0.2">
      <c r="A459" s="83" t="s">
        <v>160</v>
      </c>
      <c r="B459" s="83">
        <v>19</v>
      </c>
      <c r="C459" s="84">
        <v>1076.8165239</v>
      </c>
      <c r="D459" s="84">
        <v>904.80260771999997</v>
      </c>
      <c r="E459" s="84">
        <v>182.36298246999999</v>
      </c>
      <c r="F459" s="84">
        <v>182.36298246999999</v>
      </c>
    </row>
    <row r="460" spans="1:6" ht="12.75" customHeight="1" x14ac:dyDescent="0.2">
      <c r="A460" s="83" t="s">
        <v>160</v>
      </c>
      <c r="B460" s="83">
        <v>20</v>
      </c>
      <c r="C460" s="84">
        <v>1090.65710642</v>
      </c>
      <c r="D460" s="84">
        <v>867.43872280999994</v>
      </c>
      <c r="E460" s="84">
        <v>174.83229076999999</v>
      </c>
      <c r="F460" s="84">
        <v>174.83229076999999</v>
      </c>
    </row>
    <row r="461" spans="1:6" ht="12.75" customHeight="1" x14ac:dyDescent="0.2">
      <c r="A461" s="83" t="s">
        <v>160</v>
      </c>
      <c r="B461" s="83">
        <v>21</v>
      </c>
      <c r="C461" s="84">
        <v>1028.61129848</v>
      </c>
      <c r="D461" s="84">
        <v>856.37608604000002</v>
      </c>
      <c r="E461" s="84">
        <v>172.60261611999999</v>
      </c>
      <c r="F461" s="84">
        <v>172.60261611999999</v>
      </c>
    </row>
    <row r="462" spans="1:6" ht="12.75" customHeight="1" x14ac:dyDescent="0.2">
      <c r="A462" s="83" t="s">
        <v>160</v>
      </c>
      <c r="B462" s="83">
        <v>22</v>
      </c>
      <c r="C462" s="84">
        <v>1023.02298967</v>
      </c>
      <c r="D462" s="84">
        <v>871.65909216</v>
      </c>
      <c r="E462" s="84">
        <v>175.68290629000001</v>
      </c>
      <c r="F462" s="84">
        <v>175.68290629000001</v>
      </c>
    </row>
    <row r="463" spans="1:6" ht="12.75" customHeight="1" x14ac:dyDescent="0.2">
      <c r="A463" s="83" t="s">
        <v>160</v>
      </c>
      <c r="B463" s="83">
        <v>23</v>
      </c>
      <c r="C463" s="84">
        <v>1058.1726633400001</v>
      </c>
      <c r="D463" s="84">
        <v>892.94742733999999</v>
      </c>
      <c r="E463" s="84">
        <v>179.97357063999999</v>
      </c>
      <c r="F463" s="84">
        <v>179.97357063999999</v>
      </c>
    </row>
    <row r="464" spans="1:6" ht="12.75" customHeight="1" x14ac:dyDescent="0.2">
      <c r="A464" s="83" t="s">
        <v>160</v>
      </c>
      <c r="B464" s="83">
        <v>24</v>
      </c>
      <c r="C464" s="84">
        <v>1093.80414759</v>
      </c>
      <c r="D464" s="84">
        <v>935.52515931000005</v>
      </c>
      <c r="E464" s="84">
        <v>188.55511331</v>
      </c>
      <c r="F464" s="84">
        <v>188.55511331</v>
      </c>
    </row>
    <row r="465" spans="1:6" ht="12.75" customHeight="1" x14ac:dyDescent="0.2">
      <c r="A465" s="83" t="s">
        <v>161</v>
      </c>
      <c r="B465" s="83">
        <v>1</v>
      </c>
      <c r="C465" s="84">
        <v>1118.16002093</v>
      </c>
      <c r="D465" s="84">
        <v>988.61610044999998</v>
      </c>
      <c r="E465" s="84">
        <v>199.25559349</v>
      </c>
      <c r="F465" s="84">
        <v>199.25559349</v>
      </c>
    </row>
    <row r="466" spans="1:6" ht="12.75" customHeight="1" x14ac:dyDescent="0.2">
      <c r="A466" s="83" t="s">
        <v>161</v>
      </c>
      <c r="B466" s="83">
        <v>2</v>
      </c>
      <c r="C466" s="84">
        <v>1164.9839947999999</v>
      </c>
      <c r="D466" s="84">
        <v>991.41443464999998</v>
      </c>
      <c r="E466" s="84">
        <v>199.8195978</v>
      </c>
      <c r="F466" s="84">
        <v>199.8195978</v>
      </c>
    </row>
    <row r="467" spans="1:6" ht="12.75" customHeight="1" x14ac:dyDescent="0.2">
      <c r="A467" s="83" t="s">
        <v>161</v>
      </c>
      <c r="B467" s="83">
        <v>3</v>
      </c>
      <c r="C467" s="84">
        <v>1142.16467141</v>
      </c>
      <c r="D467" s="84">
        <v>978.77490049999994</v>
      </c>
      <c r="E467" s="84">
        <v>197.27209945999999</v>
      </c>
      <c r="F467" s="84">
        <v>197.27209945999999</v>
      </c>
    </row>
    <row r="468" spans="1:6" ht="12.75" customHeight="1" x14ac:dyDescent="0.2">
      <c r="A468" s="83" t="s">
        <v>161</v>
      </c>
      <c r="B468" s="83">
        <v>4</v>
      </c>
      <c r="C468" s="84">
        <v>1129.7311365600001</v>
      </c>
      <c r="D468" s="84">
        <v>988.77687403000004</v>
      </c>
      <c r="E468" s="84">
        <v>199.28799741</v>
      </c>
      <c r="F468" s="84">
        <v>199.28799741</v>
      </c>
    </row>
    <row r="469" spans="1:6" ht="12.75" customHeight="1" x14ac:dyDescent="0.2">
      <c r="A469" s="83" t="s">
        <v>161</v>
      </c>
      <c r="B469" s="83">
        <v>5</v>
      </c>
      <c r="C469" s="84">
        <v>1122.21502609</v>
      </c>
      <c r="D469" s="84">
        <v>984.75570755000001</v>
      </c>
      <c r="E469" s="84">
        <v>198.47753123000001</v>
      </c>
      <c r="F469" s="84">
        <v>198.47753123000001</v>
      </c>
    </row>
    <row r="470" spans="1:6" ht="12.75" customHeight="1" x14ac:dyDescent="0.2">
      <c r="A470" s="83" t="s">
        <v>161</v>
      </c>
      <c r="B470" s="83">
        <v>6</v>
      </c>
      <c r="C470" s="84">
        <v>1134.2854447699999</v>
      </c>
      <c r="D470" s="84">
        <v>993.07227563000004</v>
      </c>
      <c r="E470" s="84">
        <v>200.15373568000001</v>
      </c>
      <c r="F470" s="84">
        <v>200.15373568000001</v>
      </c>
    </row>
    <row r="471" spans="1:6" ht="12.75" customHeight="1" x14ac:dyDescent="0.2">
      <c r="A471" s="83" t="s">
        <v>161</v>
      </c>
      <c r="B471" s="83">
        <v>7</v>
      </c>
      <c r="C471" s="84">
        <v>1125.80459877</v>
      </c>
      <c r="D471" s="84">
        <v>992.65967739999996</v>
      </c>
      <c r="E471" s="84">
        <v>200.07057649999999</v>
      </c>
      <c r="F471" s="84">
        <v>200.07057649999999</v>
      </c>
    </row>
    <row r="472" spans="1:6" ht="12.75" customHeight="1" x14ac:dyDescent="0.2">
      <c r="A472" s="83" t="s">
        <v>161</v>
      </c>
      <c r="B472" s="83">
        <v>8</v>
      </c>
      <c r="C472" s="84">
        <v>1099.6419236700001</v>
      </c>
      <c r="D472" s="84">
        <v>951.3399885</v>
      </c>
      <c r="E472" s="84">
        <v>191.74259243</v>
      </c>
      <c r="F472" s="84">
        <v>191.74259243</v>
      </c>
    </row>
    <row r="473" spans="1:6" ht="12.75" customHeight="1" x14ac:dyDescent="0.2">
      <c r="A473" s="83" t="s">
        <v>161</v>
      </c>
      <c r="B473" s="83">
        <v>9</v>
      </c>
      <c r="C473" s="84">
        <v>1024.62813216</v>
      </c>
      <c r="D473" s="84">
        <v>887.23219202999996</v>
      </c>
      <c r="E473" s="84">
        <v>178.82166486</v>
      </c>
      <c r="F473" s="84">
        <v>178.82166486</v>
      </c>
    </row>
    <row r="474" spans="1:6" ht="12.75" customHeight="1" x14ac:dyDescent="0.2">
      <c r="A474" s="83" t="s">
        <v>161</v>
      </c>
      <c r="B474" s="83">
        <v>10</v>
      </c>
      <c r="C474" s="84">
        <v>1008.69515372</v>
      </c>
      <c r="D474" s="84">
        <v>878.96017689999996</v>
      </c>
      <c r="E474" s="84">
        <v>177.15444005000001</v>
      </c>
      <c r="F474" s="84">
        <v>177.15444005000001</v>
      </c>
    </row>
    <row r="475" spans="1:6" ht="12.75" customHeight="1" x14ac:dyDescent="0.2">
      <c r="A475" s="83" t="s">
        <v>161</v>
      </c>
      <c r="B475" s="83">
        <v>11</v>
      </c>
      <c r="C475" s="84">
        <v>1009.57006404</v>
      </c>
      <c r="D475" s="84">
        <v>882.47896285000002</v>
      </c>
      <c r="E475" s="84">
        <v>177.86365143</v>
      </c>
      <c r="F475" s="84">
        <v>177.86365143</v>
      </c>
    </row>
    <row r="476" spans="1:6" ht="12.75" customHeight="1" x14ac:dyDescent="0.2">
      <c r="A476" s="83" t="s">
        <v>161</v>
      </c>
      <c r="B476" s="83">
        <v>12</v>
      </c>
      <c r="C476" s="84">
        <v>1033.78658165</v>
      </c>
      <c r="D476" s="84">
        <v>904.29830931000004</v>
      </c>
      <c r="E476" s="84">
        <v>182.26134110999999</v>
      </c>
      <c r="F476" s="84">
        <v>182.26134110999999</v>
      </c>
    </row>
    <row r="477" spans="1:6" ht="12.75" customHeight="1" x14ac:dyDescent="0.2">
      <c r="A477" s="83" t="s">
        <v>161</v>
      </c>
      <c r="B477" s="83">
        <v>13</v>
      </c>
      <c r="C477" s="84">
        <v>1126.5514215799999</v>
      </c>
      <c r="D477" s="84">
        <v>932.25105163000001</v>
      </c>
      <c r="E477" s="84">
        <v>187.89521685</v>
      </c>
      <c r="F477" s="84">
        <v>187.89521685</v>
      </c>
    </row>
    <row r="478" spans="1:6" ht="12.75" customHeight="1" x14ac:dyDescent="0.2">
      <c r="A478" s="83" t="s">
        <v>161</v>
      </c>
      <c r="B478" s="83">
        <v>14</v>
      </c>
      <c r="C478" s="84">
        <v>1062.69436541</v>
      </c>
      <c r="D478" s="84">
        <v>945.06522197000004</v>
      </c>
      <c r="E478" s="84">
        <v>190.47791312000001</v>
      </c>
      <c r="F478" s="84">
        <v>190.47791312000001</v>
      </c>
    </row>
    <row r="479" spans="1:6" ht="12.75" customHeight="1" x14ac:dyDescent="0.2">
      <c r="A479" s="83" t="s">
        <v>161</v>
      </c>
      <c r="B479" s="83">
        <v>15</v>
      </c>
      <c r="C479" s="84">
        <v>1079.2409183899999</v>
      </c>
      <c r="D479" s="84">
        <v>950.91955464</v>
      </c>
      <c r="E479" s="84">
        <v>191.65785398</v>
      </c>
      <c r="F479" s="84">
        <v>191.65785398</v>
      </c>
    </row>
    <row r="480" spans="1:6" ht="12.75" customHeight="1" x14ac:dyDescent="0.2">
      <c r="A480" s="83" t="s">
        <v>161</v>
      </c>
      <c r="B480" s="83">
        <v>16</v>
      </c>
      <c r="C480" s="84">
        <v>1100.17834937</v>
      </c>
      <c r="D480" s="84">
        <v>954.94083205000004</v>
      </c>
      <c r="E480" s="84">
        <v>192.46834251999999</v>
      </c>
      <c r="F480" s="84">
        <v>192.46834251999999</v>
      </c>
    </row>
    <row r="481" spans="1:6" ht="12.75" customHeight="1" x14ac:dyDescent="0.2">
      <c r="A481" s="83" t="s">
        <v>161</v>
      </c>
      <c r="B481" s="83">
        <v>17</v>
      </c>
      <c r="C481" s="84">
        <v>1078.27075051</v>
      </c>
      <c r="D481" s="84">
        <v>945.42754873000001</v>
      </c>
      <c r="E481" s="84">
        <v>190.55094009000001</v>
      </c>
      <c r="F481" s="84">
        <v>190.55094009000001</v>
      </c>
    </row>
    <row r="482" spans="1:6" ht="12.75" customHeight="1" x14ac:dyDescent="0.2">
      <c r="A482" s="83" t="s">
        <v>161</v>
      </c>
      <c r="B482" s="83">
        <v>18</v>
      </c>
      <c r="C482" s="84">
        <v>1071.3786044200001</v>
      </c>
      <c r="D482" s="84">
        <v>939.13636197999995</v>
      </c>
      <c r="E482" s="84">
        <v>189.28295127999999</v>
      </c>
      <c r="F482" s="84">
        <v>189.28295127999999</v>
      </c>
    </row>
    <row r="483" spans="1:6" ht="12.75" customHeight="1" x14ac:dyDescent="0.2">
      <c r="A483" s="83" t="s">
        <v>161</v>
      </c>
      <c r="B483" s="83">
        <v>19</v>
      </c>
      <c r="C483" s="84">
        <v>1054.7778672500001</v>
      </c>
      <c r="D483" s="84">
        <v>922.42591764999997</v>
      </c>
      <c r="E483" s="84">
        <v>185.91496090999999</v>
      </c>
      <c r="F483" s="84">
        <v>185.91496090999999</v>
      </c>
    </row>
    <row r="484" spans="1:6" ht="12.75" customHeight="1" x14ac:dyDescent="0.2">
      <c r="A484" s="83" t="s">
        <v>161</v>
      </c>
      <c r="B484" s="83">
        <v>20</v>
      </c>
      <c r="C484" s="84">
        <v>1095.4893206900001</v>
      </c>
      <c r="D484" s="84">
        <v>915.21036234999997</v>
      </c>
      <c r="E484" s="84">
        <v>184.46066561000001</v>
      </c>
      <c r="F484" s="84">
        <v>184.46066561000001</v>
      </c>
    </row>
    <row r="485" spans="1:6" ht="12.75" customHeight="1" x14ac:dyDescent="0.2">
      <c r="A485" s="83" t="s">
        <v>161</v>
      </c>
      <c r="B485" s="83">
        <v>21</v>
      </c>
      <c r="C485" s="84">
        <v>1009.79939968</v>
      </c>
      <c r="D485" s="84">
        <v>880.01895432000003</v>
      </c>
      <c r="E485" s="84">
        <v>177.36783665999999</v>
      </c>
      <c r="F485" s="84">
        <v>177.36783665999999</v>
      </c>
    </row>
    <row r="486" spans="1:6" ht="12.75" customHeight="1" x14ac:dyDescent="0.2">
      <c r="A486" s="83" t="s">
        <v>161</v>
      </c>
      <c r="B486" s="83">
        <v>22</v>
      </c>
      <c r="C486" s="84">
        <v>1017.3337269899999</v>
      </c>
      <c r="D486" s="84">
        <v>885.16327742999999</v>
      </c>
      <c r="E486" s="84">
        <v>178.40467508</v>
      </c>
      <c r="F486" s="84">
        <v>178.40467508</v>
      </c>
    </row>
    <row r="487" spans="1:6" ht="12.75" customHeight="1" x14ac:dyDescent="0.2">
      <c r="A487" s="83" t="s">
        <v>161</v>
      </c>
      <c r="B487" s="83">
        <v>23</v>
      </c>
      <c r="C487" s="84">
        <v>1071.12558689</v>
      </c>
      <c r="D487" s="84">
        <v>917.52391501</v>
      </c>
      <c r="E487" s="84">
        <v>184.92696219000001</v>
      </c>
      <c r="F487" s="84">
        <v>184.92696219000001</v>
      </c>
    </row>
    <row r="488" spans="1:6" ht="12.75" customHeight="1" x14ac:dyDescent="0.2">
      <c r="A488" s="83" t="s">
        <v>161</v>
      </c>
      <c r="B488" s="83">
        <v>24</v>
      </c>
      <c r="C488" s="84">
        <v>1121.5694693299999</v>
      </c>
      <c r="D488" s="84">
        <v>960.90881836999995</v>
      </c>
      <c r="E488" s="84">
        <v>193.67119027000001</v>
      </c>
      <c r="F488" s="84">
        <v>193.67119027000001</v>
      </c>
    </row>
    <row r="489" spans="1:6" ht="12.75" customHeight="1" x14ac:dyDescent="0.2">
      <c r="A489" s="83" t="s">
        <v>162</v>
      </c>
      <c r="B489" s="83">
        <v>1</v>
      </c>
      <c r="C489" s="84">
        <v>1132.50732027</v>
      </c>
      <c r="D489" s="84">
        <v>1004.97104012</v>
      </c>
      <c r="E489" s="84">
        <v>202.55193188999999</v>
      </c>
      <c r="F489" s="84">
        <v>202.55193188999999</v>
      </c>
    </row>
    <row r="490" spans="1:6" ht="12.75" customHeight="1" x14ac:dyDescent="0.2">
      <c r="A490" s="83" t="s">
        <v>162</v>
      </c>
      <c r="B490" s="83">
        <v>2</v>
      </c>
      <c r="C490" s="84">
        <v>1156.7379467799999</v>
      </c>
      <c r="D490" s="84">
        <v>1029.1956723200001</v>
      </c>
      <c r="E490" s="84">
        <v>207.43440695999999</v>
      </c>
      <c r="F490" s="84">
        <v>207.43440695999999</v>
      </c>
    </row>
    <row r="491" spans="1:6" ht="12.75" customHeight="1" x14ac:dyDescent="0.2">
      <c r="A491" s="83" t="s">
        <v>162</v>
      </c>
      <c r="B491" s="83">
        <v>3</v>
      </c>
      <c r="C491" s="84">
        <v>1203.0590580200001</v>
      </c>
      <c r="D491" s="84">
        <v>1061.6867510100001</v>
      </c>
      <c r="E491" s="84">
        <v>213.98298448</v>
      </c>
      <c r="F491" s="84">
        <v>213.98298448</v>
      </c>
    </row>
    <row r="492" spans="1:6" ht="12.75" customHeight="1" x14ac:dyDescent="0.2">
      <c r="A492" s="83" t="s">
        <v>162</v>
      </c>
      <c r="B492" s="83">
        <v>4</v>
      </c>
      <c r="C492" s="84">
        <v>1256.60118119</v>
      </c>
      <c r="D492" s="84">
        <v>1075.63076325</v>
      </c>
      <c r="E492" s="84">
        <v>216.7934004</v>
      </c>
      <c r="F492" s="84">
        <v>216.7934004</v>
      </c>
    </row>
    <row r="493" spans="1:6" ht="12.75" customHeight="1" x14ac:dyDescent="0.2">
      <c r="A493" s="83" t="s">
        <v>162</v>
      </c>
      <c r="B493" s="83">
        <v>5</v>
      </c>
      <c r="C493" s="84">
        <v>1215.1952851599999</v>
      </c>
      <c r="D493" s="84">
        <v>1070.2116815500001</v>
      </c>
      <c r="E493" s="84">
        <v>215.70118439000001</v>
      </c>
      <c r="F493" s="84">
        <v>215.70118439000001</v>
      </c>
    </row>
    <row r="494" spans="1:6" ht="12.75" customHeight="1" x14ac:dyDescent="0.2">
      <c r="A494" s="83" t="s">
        <v>162</v>
      </c>
      <c r="B494" s="83">
        <v>6</v>
      </c>
      <c r="C494" s="84">
        <v>1194.87364875</v>
      </c>
      <c r="D494" s="84">
        <v>1061.9912689800001</v>
      </c>
      <c r="E494" s="84">
        <v>214.04436007999999</v>
      </c>
      <c r="F494" s="84">
        <v>214.04436007999999</v>
      </c>
    </row>
    <row r="495" spans="1:6" ht="12.75" customHeight="1" x14ac:dyDescent="0.2">
      <c r="A495" s="83" t="s">
        <v>162</v>
      </c>
      <c r="B495" s="83">
        <v>7</v>
      </c>
      <c r="C495" s="84">
        <v>1169.98484768</v>
      </c>
      <c r="D495" s="84">
        <v>1027.0439091799999</v>
      </c>
      <c r="E495" s="84">
        <v>207.00071905999999</v>
      </c>
      <c r="F495" s="84">
        <v>207.00071905999999</v>
      </c>
    </row>
    <row r="496" spans="1:6" ht="12.75" customHeight="1" x14ac:dyDescent="0.2">
      <c r="A496" s="83" t="s">
        <v>162</v>
      </c>
      <c r="B496" s="83">
        <v>8</v>
      </c>
      <c r="C496" s="84">
        <v>1121.5046431200001</v>
      </c>
      <c r="D496" s="84">
        <v>971.87042798000004</v>
      </c>
      <c r="E496" s="84">
        <v>195.88050289</v>
      </c>
      <c r="F496" s="84">
        <v>195.88050289</v>
      </c>
    </row>
    <row r="497" spans="1:6" ht="12.75" customHeight="1" x14ac:dyDescent="0.2">
      <c r="A497" s="83" t="s">
        <v>162</v>
      </c>
      <c r="B497" s="83">
        <v>9</v>
      </c>
      <c r="C497" s="84">
        <v>1040.02433746</v>
      </c>
      <c r="D497" s="84">
        <v>878.50576704000002</v>
      </c>
      <c r="E497" s="84">
        <v>177.06285374000001</v>
      </c>
      <c r="F497" s="84">
        <v>177.06285374000001</v>
      </c>
    </row>
    <row r="498" spans="1:6" ht="12.75" customHeight="1" x14ac:dyDescent="0.2">
      <c r="A498" s="83" t="s">
        <v>162</v>
      </c>
      <c r="B498" s="83">
        <v>10</v>
      </c>
      <c r="C498" s="84">
        <v>1017.89267885</v>
      </c>
      <c r="D498" s="84">
        <v>864.45405205999998</v>
      </c>
      <c r="E498" s="84">
        <v>174.23073031999999</v>
      </c>
      <c r="F498" s="84">
        <v>174.23073031999999</v>
      </c>
    </row>
    <row r="499" spans="1:6" ht="12.75" customHeight="1" x14ac:dyDescent="0.2">
      <c r="A499" s="83" t="s">
        <v>162</v>
      </c>
      <c r="B499" s="83">
        <v>11</v>
      </c>
      <c r="C499" s="84">
        <v>1019.62712185</v>
      </c>
      <c r="D499" s="84">
        <v>871.55313672</v>
      </c>
      <c r="E499" s="84">
        <v>175.66155097000001</v>
      </c>
      <c r="F499" s="84">
        <v>175.66155097000001</v>
      </c>
    </row>
    <row r="500" spans="1:6" ht="12.75" customHeight="1" x14ac:dyDescent="0.2">
      <c r="A500" s="83" t="s">
        <v>162</v>
      </c>
      <c r="B500" s="83">
        <v>12</v>
      </c>
      <c r="C500" s="84">
        <v>1034.5776295000001</v>
      </c>
      <c r="D500" s="84">
        <v>879.49784418000002</v>
      </c>
      <c r="E500" s="84">
        <v>177.26280689999999</v>
      </c>
      <c r="F500" s="84">
        <v>177.26280689999999</v>
      </c>
    </row>
    <row r="501" spans="1:6" ht="12.75" customHeight="1" x14ac:dyDescent="0.2">
      <c r="A501" s="83" t="s">
        <v>162</v>
      </c>
      <c r="B501" s="83">
        <v>13</v>
      </c>
      <c r="C501" s="84">
        <v>1015.6493098</v>
      </c>
      <c r="D501" s="84">
        <v>886.56470988000001</v>
      </c>
      <c r="E501" s="84">
        <v>178.68713382000001</v>
      </c>
      <c r="F501" s="84">
        <v>178.68713382000001</v>
      </c>
    </row>
    <row r="502" spans="1:6" ht="12.75" customHeight="1" x14ac:dyDescent="0.2">
      <c r="A502" s="83" t="s">
        <v>162</v>
      </c>
      <c r="B502" s="83">
        <v>14</v>
      </c>
      <c r="C502" s="84">
        <v>1010.82872908</v>
      </c>
      <c r="D502" s="84">
        <v>896.73640616</v>
      </c>
      <c r="E502" s="84">
        <v>180.73723939000001</v>
      </c>
      <c r="F502" s="84">
        <v>180.73723939000001</v>
      </c>
    </row>
    <row r="503" spans="1:6" ht="12.75" customHeight="1" x14ac:dyDescent="0.2">
      <c r="A503" s="83" t="s">
        <v>162</v>
      </c>
      <c r="B503" s="83">
        <v>15</v>
      </c>
      <c r="C503" s="84">
        <v>1030.13732682</v>
      </c>
      <c r="D503" s="84">
        <v>903.82791717999999</v>
      </c>
      <c r="E503" s="84">
        <v>182.16653357000001</v>
      </c>
      <c r="F503" s="84">
        <v>182.16653357000001</v>
      </c>
    </row>
    <row r="504" spans="1:6" ht="12.75" customHeight="1" x14ac:dyDescent="0.2">
      <c r="A504" s="83" t="s">
        <v>162</v>
      </c>
      <c r="B504" s="83">
        <v>16</v>
      </c>
      <c r="C504" s="84">
        <v>1043.58489758</v>
      </c>
      <c r="D504" s="84">
        <v>912.26480356000002</v>
      </c>
      <c r="E504" s="84">
        <v>183.86698817999999</v>
      </c>
      <c r="F504" s="84">
        <v>183.86698817999999</v>
      </c>
    </row>
    <row r="505" spans="1:6" ht="12.75" customHeight="1" x14ac:dyDescent="0.2">
      <c r="A505" s="83" t="s">
        <v>162</v>
      </c>
      <c r="B505" s="83">
        <v>17</v>
      </c>
      <c r="C505" s="84">
        <v>1044.6371598400001</v>
      </c>
      <c r="D505" s="84">
        <v>910.47687948999999</v>
      </c>
      <c r="E505" s="84">
        <v>183.50663205000001</v>
      </c>
      <c r="F505" s="84">
        <v>183.50663205000001</v>
      </c>
    </row>
    <row r="506" spans="1:6" ht="12.75" customHeight="1" x14ac:dyDescent="0.2">
      <c r="A506" s="83" t="s">
        <v>162</v>
      </c>
      <c r="B506" s="83">
        <v>18</v>
      </c>
      <c r="C506" s="84">
        <v>1044.8536904699999</v>
      </c>
      <c r="D506" s="84">
        <v>915.64563166999994</v>
      </c>
      <c r="E506" s="84">
        <v>184.54839415000001</v>
      </c>
      <c r="F506" s="84">
        <v>184.54839415000001</v>
      </c>
    </row>
    <row r="507" spans="1:6" ht="12.75" customHeight="1" x14ac:dyDescent="0.2">
      <c r="A507" s="83" t="s">
        <v>162</v>
      </c>
      <c r="B507" s="83">
        <v>19</v>
      </c>
      <c r="C507" s="84">
        <v>1038.9143331099999</v>
      </c>
      <c r="D507" s="84">
        <v>905.61028816999999</v>
      </c>
      <c r="E507" s="84">
        <v>182.52577048000001</v>
      </c>
      <c r="F507" s="84">
        <v>182.52577048000001</v>
      </c>
    </row>
    <row r="508" spans="1:6" ht="12.75" customHeight="1" x14ac:dyDescent="0.2">
      <c r="A508" s="83" t="s">
        <v>162</v>
      </c>
      <c r="B508" s="83">
        <v>20</v>
      </c>
      <c r="C508" s="84">
        <v>1045.72226802</v>
      </c>
      <c r="D508" s="84">
        <v>890.22550244000001</v>
      </c>
      <c r="E508" s="84">
        <v>179.42496663</v>
      </c>
      <c r="F508" s="84">
        <v>179.42496663</v>
      </c>
    </row>
    <row r="509" spans="1:6" ht="12.75" customHeight="1" x14ac:dyDescent="0.2">
      <c r="A509" s="83" t="s">
        <v>162</v>
      </c>
      <c r="B509" s="83">
        <v>21</v>
      </c>
      <c r="C509" s="84">
        <v>1019.4978506</v>
      </c>
      <c r="D509" s="84">
        <v>880.34512265000001</v>
      </c>
      <c r="E509" s="84">
        <v>177.43357589999999</v>
      </c>
      <c r="F509" s="84">
        <v>177.43357589999999</v>
      </c>
    </row>
    <row r="510" spans="1:6" ht="12.75" customHeight="1" x14ac:dyDescent="0.2">
      <c r="A510" s="83" t="s">
        <v>162</v>
      </c>
      <c r="B510" s="83">
        <v>22</v>
      </c>
      <c r="C510" s="84">
        <v>1011.89573946</v>
      </c>
      <c r="D510" s="84">
        <v>883.12958252999999</v>
      </c>
      <c r="E510" s="84">
        <v>177.99478384</v>
      </c>
      <c r="F510" s="84">
        <v>177.99478384</v>
      </c>
    </row>
    <row r="511" spans="1:6" ht="12.75" customHeight="1" x14ac:dyDescent="0.2">
      <c r="A511" s="83" t="s">
        <v>162</v>
      </c>
      <c r="B511" s="83">
        <v>23</v>
      </c>
      <c r="C511" s="84">
        <v>1042.49517947</v>
      </c>
      <c r="D511" s="84">
        <v>878.16888214000005</v>
      </c>
      <c r="E511" s="84">
        <v>176.99495458000001</v>
      </c>
      <c r="F511" s="84">
        <v>176.99495458000001</v>
      </c>
    </row>
    <row r="512" spans="1:6" ht="12.75" customHeight="1" x14ac:dyDescent="0.2">
      <c r="A512" s="83" t="s">
        <v>162</v>
      </c>
      <c r="B512" s="83">
        <v>24</v>
      </c>
      <c r="C512" s="84">
        <v>1044.43670221</v>
      </c>
      <c r="D512" s="84">
        <v>918.01724061000004</v>
      </c>
      <c r="E512" s="84">
        <v>185.02639196999999</v>
      </c>
      <c r="F512" s="84">
        <v>185.02639196999999</v>
      </c>
    </row>
    <row r="513" spans="1:6" ht="12.75" customHeight="1" x14ac:dyDescent="0.2">
      <c r="A513" s="83" t="s">
        <v>163</v>
      </c>
      <c r="B513" s="83">
        <v>1</v>
      </c>
      <c r="C513" s="84">
        <v>1135.46435124</v>
      </c>
      <c r="D513" s="84">
        <v>1003.04404483</v>
      </c>
      <c r="E513" s="84">
        <v>202.16354595000001</v>
      </c>
      <c r="F513" s="84">
        <v>202.16354595000001</v>
      </c>
    </row>
    <row r="514" spans="1:6" ht="12.75" customHeight="1" x14ac:dyDescent="0.2">
      <c r="A514" s="83" t="s">
        <v>163</v>
      </c>
      <c r="B514" s="83">
        <v>2</v>
      </c>
      <c r="C514" s="84">
        <v>1166.78886096</v>
      </c>
      <c r="D514" s="84">
        <v>1035.41472645</v>
      </c>
      <c r="E514" s="84">
        <v>208.68785743999999</v>
      </c>
      <c r="F514" s="84">
        <v>208.68785743999999</v>
      </c>
    </row>
    <row r="515" spans="1:6" ht="12.75" customHeight="1" x14ac:dyDescent="0.2">
      <c r="A515" s="83" t="s">
        <v>163</v>
      </c>
      <c r="B515" s="83">
        <v>3</v>
      </c>
      <c r="C515" s="84">
        <v>1205.5886936300001</v>
      </c>
      <c r="D515" s="84">
        <v>1057.61076022</v>
      </c>
      <c r="E515" s="84">
        <v>213.16146846000001</v>
      </c>
      <c r="F515" s="84">
        <v>213.16146846000001</v>
      </c>
    </row>
    <row r="516" spans="1:6" ht="12.75" customHeight="1" x14ac:dyDescent="0.2">
      <c r="A516" s="83" t="s">
        <v>163</v>
      </c>
      <c r="B516" s="83">
        <v>4</v>
      </c>
      <c r="C516" s="84">
        <v>1205.06220261</v>
      </c>
      <c r="D516" s="84">
        <v>1067.49053086</v>
      </c>
      <c r="E516" s="84">
        <v>215.15273640999999</v>
      </c>
      <c r="F516" s="84">
        <v>215.15273640999999</v>
      </c>
    </row>
    <row r="517" spans="1:6" ht="12.75" customHeight="1" x14ac:dyDescent="0.2">
      <c r="A517" s="83" t="s">
        <v>163</v>
      </c>
      <c r="B517" s="83">
        <v>5</v>
      </c>
      <c r="C517" s="84">
        <v>1199.3811461099999</v>
      </c>
      <c r="D517" s="84">
        <v>1059.16681655</v>
      </c>
      <c r="E517" s="84">
        <v>213.47509163999999</v>
      </c>
      <c r="F517" s="84">
        <v>213.47509163999999</v>
      </c>
    </row>
    <row r="518" spans="1:6" ht="12.75" customHeight="1" x14ac:dyDescent="0.2">
      <c r="A518" s="83" t="s">
        <v>163</v>
      </c>
      <c r="B518" s="83">
        <v>6</v>
      </c>
      <c r="C518" s="84">
        <v>1228.29099982</v>
      </c>
      <c r="D518" s="84">
        <v>1049.27364779</v>
      </c>
      <c r="E518" s="84">
        <v>211.48112329</v>
      </c>
      <c r="F518" s="84">
        <v>211.48112329</v>
      </c>
    </row>
    <row r="519" spans="1:6" ht="12.75" customHeight="1" x14ac:dyDescent="0.2">
      <c r="A519" s="83" t="s">
        <v>163</v>
      </c>
      <c r="B519" s="83">
        <v>7</v>
      </c>
      <c r="C519" s="84">
        <v>1179.8140498099999</v>
      </c>
      <c r="D519" s="84">
        <v>992.59185604000004</v>
      </c>
      <c r="E519" s="84">
        <v>200.05690711</v>
      </c>
      <c r="F519" s="84">
        <v>200.05690711</v>
      </c>
    </row>
    <row r="520" spans="1:6" ht="12.75" customHeight="1" x14ac:dyDescent="0.2">
      <c r="A520" s="83" t="s">
        <v>163</v>
      </c>
      <c r="B520" s="83">
        <v>8</v>
      </c>
      <c r="C520" s="84">
        <v>1154.6712482</v>
      </c>
      <c r="D520" s="84">
        <v>953.34102182000004</v>
      </c>
      <c r="E520" s="84">
        <v>192.14590074</v>
      </c>
      <c r="F520" s="84">
        <v>192.14590074</v>
      </c>
    </row>
    <row r="521" spans="1:6" ht="12.75" customHeight="1" x14ac:dyDescent="0.2">
      <c r="A521" s="83" t="s">
        <v>163</v>
      </c>
      <c r="B521" s="83">
        <v>9</v>
      </c>
      <c r="C521" s="84">
        <v>1077.96862108</v>
      </c>
      <c r="D521" s="84">
        <v>891.13506662999998</v>
      </c>
      <c r="E521" s="84">
        <v>179.60828931</v>
      </c>
      <c r="F521" s="84">
        <v>179.60828931</v>
      </c>
    </row>
    <row r="522" spans="1:6" ht="12.75" customHeight="1" x14ac:dyDescent="0.2">
      <c r="A522" s="83" t="s">
        <v>163</v>
      </c>
      <c r="B522" s="83">
        <v>10</v>
      </c>
      <c r="C522" s="84">
        <v>1028.11457384</v>
      </c>
      <c r="D522" s="84">
        <v>889.98919654999997</v>
      </c>
      <c r="E522" s="84">
        <v>179.37733917</v>
      </c>
      <c r="F522" s="84">
        <v>179.37733917</v>
      </c>
    </row>
    <row r="523" spans="1:6" ht="12.75" customHeight="1" x14ac:dyDescent="0.2">
      <c r="A523" s="83" t="s">
        <v>163</v>
      </c>
      <c r="B523" s="83">
        <v>11</v>
      </c>
      <c r="C523" s="84">
        <v>1017.22227308</v>
      </c>
      <c r="D523" s="84">
        <v>890.82892193999999</v>
      </c>
      <c r="E523" s="84">
        <v>179.54658584000001</v>
      </c>
      <c r="F523" s="84">
        <v>179.54658584000001</v>
      </c>
    </row>
    <row r="524" spans="1:6" ht="12.75" customHeight="1" x14ac:dyDescent="0.2">
      <c r="A524" s="83" t="s">
        <v>163</v>
      </c>
      <c r="B524" s="83">
        <v>12</v>
      </c>
      <c r="C524" s="84">
        <v>1017.6703498099999</v>
      </c>
      <c r="D524" s="84">
        <v>888.31520991000002</v>
      </c>
      <c r="E524" s="84">
        <v>179.03994713</v>
      </c>
      <c r="F524" s="84">
        <v>179.03994713</v>
      </c>
    </row>
    <row r="525" spans="1:6" ht="12.75" customHeight="1" x14ac:dyDescent="0.2">
      <c r="A525" s="83" t="s">
        <v>163</v>
      </c>
      <c r="B525" s="83">
        <v>13</v>
      </c>
      <c r="C525" s="84">
        <v>1069.27699054</v>
      </c>
      <c r="D525" s="84">
        <v>896.81351715000005</v>
      </c>
      <c r="E525" s="84">
        <v>180.75278112000001</v>
      </c>
      <c r="F525" s="84">
        <v>180.75278112000001</v>
      </c>
    </row>
    <row r="526" spans="1:6" ht="12.75" customHeight="1" x14ac:dyDescent="0.2">
      <c r="A526" s="83" t="s">
        <v>163</v>
      </c>
      <c r="B526" s="83">
        <v>14</v>
      </c>
      <c r="C526" s="84">
        <v>1047.2374335</v>
      </c>
      <c r="D526" s="84">
        <v>917.54567038000005</v>
      </c>
      <c r="E526" s="84">
        <v>184.93134699000001</v>
      </c>
      <c r="F526" s="84">
        <v>184.93134699000001</v>
      </c>
    </row>
    <row r="527" spans="1:6" ht="12.75" customHeight="1" x14ac:dyDescent="0.2">
      <c r="A527" s="83" t="s">
        <v>163</v>
      </c>
      <c r="B527" s="83">
        <v>15</v>
      </c>
      <c r="C527" s="84">
        <v>1079.2611734699999</v>
      </c>
      <c r="D527" s="84">
        <v>913.47546874</v>
      </c>
      <c r="E527" s="84">
        <v>184.11099777000001</v>
      </c>
      <c r="F527" s="84">
        <v>184.11099777000001</v>
      </c>
    </row>
    <row r="528" spans="1:6" ht="12.75" customHeight="1" x14ac:dyDescent="0.2">
      <c r="A528" s="83" t="s">
        <v>163</v>
      </c>
      <c r="B528" s="83">
        <v>16</v>
      </c>
      <c r="C528" s="84">
        <v>1100.7114145600001</v>
      </c>
      <c r="D528" s="84">
        <v>930.30954600999996</v>
      </c>
      <c r="E528" s="84">
        <v>187.50390636</v>
      </c>
      <c r="F528" s="84">
        <v>187.50390636</v>
      </c>
    </row>
    <row r="529" spans="1:6" ht="12.75" customHeight="1" x14ac:dyDescent="0.2">
      <c r="A529" s="83" t="s">
        <v>163</v>
      </c>
      <c r="B529" s="83">
        <v>17</v>
      </c>
      <c r="C529" s="84">
        <v>1110.6996207499999</v>
      </c>
      <c r="D529" s="84">
        <v>916.30770299000005</v>
      </c>
      <c r="E529" s="84">
        <v>184.68183463</v>
      </c>
      <c r="F529" s="84">
        <v>184.68183463</v>
      </c>
    </row>
    <row r="530" spans="1:6" ht="12.75" customHeight="1" x14ac:dyDescent="0.2">
      <c r="A530" s="83" t="s">
        <v>163</v>
      </c>
      <c r="B530" s="83">
        <v>18</v>
      </c>
      <c r="C530" s="84">
        <v>1101.06365155</v>
      </c>
      <c r="D530" s="84">
        <v>908.1591512</v>
      </c>
      <c r="E530" s="84">
        <v>183.03949387</v>
      </c>
      <c r="F530" s="84">
        <v>183.03949387</v>
      </c>
    </row>
    <row r="531" spans="1:6" ht="12.75" customHeight="1" x14ac:dyDescent="0.2">
      <c r="A531" s="83" t="s">
        <v>163</v>
      </c>
      <c r="B531" s="83">
        <v>19</v>
      </c>
      <c r="C531" s="84">
        <v>1086.1883463500001</v>
      </c>
      <c r="D531" s="84">
        <v>913.25659958000006</v>
      </c>
      <c r="E531" s="84">
        <v>184.06688468999999</v>
      </c>
      <c r="F531" s="84">
        <v>184.06688468999999</v>
      </c>
    </row>
    <row r="532" spans="1:6" ht="12.75" customHeight="1" x14ac:dyDescent="0.2">
      <c r="A532" s="83" t="s">
        <v>163</v>
      </c>
      <c r="B532" s="83">
        <v>20</v>
      </c>
      <c r="C532" s="84">
        <v>1134.83389156</v>
      </c>
      <c r="D532" s="84">
        <v>922.37095042999999</v>
      </c>
      <c r="E532" s="84">
        <v>185.90388227</v>
      </c>
      <c r="F532" s="84">
        <v>185.90388227</v>
      </c>
    </row>
    <row r="533" spans="1:6" ht="12.75" customHeight="1" x14ac:dyDescent="0.2">
      <c r="A533" s="83" t="s">
        <v>163</v>
      </c>
      <c r="B533" s="83">
        <v>21</v>
      </c>
      <c r="C533" s="84">
        <v>1074.02225699</v>
      </c>
      <c r="D533" s="84">
        <v>931.53680879000001</v>
      </c>
      <c r="E533" s="84">
        <v>187.75126119000001</v>
      </c>
      <c r="F533" s="84">
        <v>187.75126119000001</v>
      </c>
    </row>
    <row r="534" spans="1:6" ht="12.75" customHeight="1" x14ac:dyDescent="0.2">
      <c r="A534" s="83" t="s">
        <v>163</v>
      </c>
      <c r="B534" s="83">
        <v>22</v>
      </c>
      <c r="C534" s="84">
        <v>1064.50737643</v>
      </c>
      <c r="D534" s="84">
        <v>934.60740501999999</v>
      </c>
      <c r="E534" s="84">
        <v>188.37013992000001</v>
      </c>
      <c r="F534" s="84">
        <v>188.37013992000001</v>
      </c>
    </row>
    <row r="535" spans="1:6" ht="12.75" customHeight="1" x14ac:dyDescent="0.2">
      <c r="A535" s="83" t="s">
        <v>163</v>
      </c>
      <c r="B535" s="83">
        <v>23</v>
      </c>
      <c r="C535" s="84">
        <v>1099.03300193</v>
      </c>
      <c r="D535" s="84">
        <v>921.59862035000003</v>
      </c>
      <c r="E535" s="84">
        <v>185.74821913</v>
      </c>
      <c r="F535" s="84">
        <v>185.74821913</v>
      </c>
    </row>
    <row r="536" spans="1:6" ht="12.75" customHeight="1" x14ac:dyDescent="0.2">
      <c r="A536" s="83" t="s">
        <v>163</v>
      </c>
      <c r="B536" s="83">
        <v>24</v>
      </c>
      <c r="C536" s="84">
        <v>1111.32403815</v>
      </c>
      <c r="D536" s="84">
        <v>944.91546552</v>
      </c>
      <c r="E536" s="84">
        <v>190.44772971</v>
      </c>
      <c r="F536" s="84">
        <v>190.44772971</v>
      </c>
    </row>
    <row r="537" spans="1:6" ht="12.75" customHeight="1" x14ac:dyDescent="0.2">
      <c r="A537" s="83" t="s">
        <v>164</v>
      </c>
      <c r="B537" s="83">
        <v>1</v>
      </c>
      <c r="C537" s="84">
        <v>1104.40549809</v>
      </c>
      <c r="D537" s="84">
        <v>972.44253823999998</v>
      </c>
      <c r="E537" s="84">
        <v>195.99581173000001</v>
      </c>
      <c r="F537" s="84">
        <v>195.99581173000001</v>
      </c>
    </row>
    <row r="538" spans="1:6" ht="12.75" customHeight="1" x14ac:dyDescent="0.2">
      <c r="A538" s="83" t="s">
        <v>164</v>
      </c>
      <c r="B538" s="83">
        <v>2</v>
      </c>
      <c r="C538" s="84">
        <v>1143.22622531</v>
      </c>
      <c r="D538" s="84">
        <v>969.59793461000004</v>
      </c>
      <c r="E538" s="84">
        <v>195.42248180999999</v>
      </c>
      <c r="F538" s="84">
        <v>195.42248180999999</v>
      </c>
    </row>
    <row r="539" spans="1:6" ht="12.75" customHeight="1" x14ac:dyDescent="0.2">
      <c r="A539" s="83" t="s">
        <v>164</v>
      </c>
      <c r="B539" s="83">
        <v>3</v>
      </c>
      <c r="C539" s="84">
        <v>1140.3386608799999</v>
      </c>
      <c r="D539" s="84">
        <v>971.31409660999998</v>
      </c>
      <c r="E539" s="84">
        <v>195.7683743</v>
      </c>
      <c r="F539" s="84">
        <v>195.7683743</v>
      </c>
    </row>
    <row r="540" spans="1:6" ht="12.75" customHeight="1" x14ac:dyDescent="0.2">
      <c r="A540" s="83" t="s">
        <v>164</v>
      </c>
      <c r="B540" s="83">
        <v>4</v>
      </c>
      <c r="C540" s="84">
        <v>1177.5800474600001</v>
      </c>
      <c r="D540" s="84">
        <v>974.62723704999996</v>
      </c>
      <c r="E540" s="84">
        <v>196.43613780999999</v>
      </c>
      <c r="F540" s="84">
        <v>196.43613780999999</v>
      </c>
    </row>
    <row r="541" spans="1:6" ht="12.75" customHeight="1" x14ac:dyDescent="0.2">
      <c r="A541" s="83" t="s">
        <v>164</v>
      </c>
      <c r="B541" s="83">
        <v>5</v>
      </c>
      <c r="C541" s="84">
        <v>1179.2951114499999</v>
      </c>
      <c r="D541" s="84">
        <v>974.75903705999997</v>
      </c>
      <c r="E541" s="84">
        <v>196.46270211000001</v>
      </c>
      <c r="F541" s="84">
        <v>196.46270211000001</v>
      </c>
    </row>
    <row r="542" spans="1:6" ht="12.75" customHeight="1" x14ac:dyDescent="0.2">
      <c r="A542" s="83" t="s">
        <v>164</v>
      </c>
      <c r="B542" s="83">
        <v>6</v>
      </c>
      <c r="C542" s="84">
        <v>1166.3767806999999</v>
      </c>
      <c r="D542" s="84">
        <v>981.67603597000004</v>
      </c>
      <c r="E542" s="84">
        <v>197.85682337</v>
      </c>
      <c r="F542" s="84">
        <v>197.85682337</v>
      </c>
    </row>
    <row r="543" spans="1:6" ht="12.75" customHeight="1" x14ac:dyDescent="0.2">
      <c r="A543" s="83" t="s">
        <v>164</v>
      </c>
      <c r="B543" s="83">
        <v>7</v>
      </c>
      <c r="C543" s="84">
        <v>1129.45060388</v>
      </c>
      <c r="D543" s="84">
        <v>985.54329466000002</v>
      </c>
      <c r="E543" s="84">
        <v>198.63626943</v>
      </c>
      <c r="F543" s="84">
        <v>198.63626943</v>
      </c>
    </row>
    <row r="544" spans="1:6" ht="12.75" customHeight="1" x14ac:dyDescent="0.2">
      <c r="A544" s="83" t="s">
        <v>164</v>
      </c>
      <c r="B544" s="83">
        <v>8</v>
      </c>
      <c r="C544" s="84">
        <v>1128.7573867200001</v>
      </c>
      <c r="D544" s="84">
        <v>981.30266917999995</v>
      </c>
      <c r="E544" s="84">
        <v>197.78157128000001</v>
      </c>
      <c r="F544" s="84">
        <v>197.78157128000001</v>
      </c>
    </row>
    <row r="545" spans="1:6" ht="12.75" customHeight="1" x14ac:dyDescent="0.2">
      <c r="A545" s="83" t="s">
        <v>164</v>
      </c>
      <c r="B545" s="83">
        <v>9</v>
      </c>
      <c r="C545" s="84">
        <v>1070.93619754</v>
      </c>
      <c r="D545" s="84">
        <v>931.91645182000002</v>
      </c>
      <c r="E545" s="84">
        <v>187.82777824999999</v>
      </c>
      <c r="F545" s="84">
        <v>187.82777824999999</v>
      </c>
    </row>
    <row r="546" spans="1:6" ht="12.75" customHeight="1" x14ac:dyDescent="0.2">
      <c r="A546" s="83" t="s">
        <v>164</v>
      </c>
      <c r="B546" s="83">
        <v>10</v>
      </c>
      <c r="C546" s="84">
        <v>1076.9420063699999</v>
      </c>
      <c r="D546" s="84">
        <v>927.04802173999997</v>
      </c>
      <c r="E546" s="84">
        <v>186.84654608</v>
      </c>
      <c r="F546" s="84">
        <v>186.84654608</v>
      </c>
    </row>
    <row r="547" spans="1:6" ht="12.75" customHeight="1" x14ac:dyDescent="0.2">
      <c r="A547" s="83" t="s">
        <v>164</v>
      </c>
      <c r="B547" s="83">
        <v>11</v>
      </c>
      <c r="C547" s="84">
        <v>1050.7442286200001</v>
      </c>
      <c r="D547" s="84">
        <v>927.70058555000003</v>
      </c>
      <c r="E547" s="84">
        <v>186.97807033000001</v>
      </c>
      <c r="F547" s="84">
        <v>186.97807033000001</v>
      </c>
    </row>
    <row r="548" spans="1:6" ht="12.75" customHeight="1" x14ac:dyDescent="0.2">
      <c r="A548" s="83" t="s">
        <v>164</v>
      </c>
      <c r="B548" s="83">
        <v>12</v>
      </c>
      <c r="C548" s="84">
        <v>1054.1539042300001</v>
      </c>
      <c r="D548" s="84">
        <v>928.62473043</v>
      </c>
      <c r="E548" s="84">
        <v>187.16433175</v>
      </c>
      <c r="F548" s="84">
        <v>187.16433175</v>
      </c>
    </row>
    <row r="549" spans="1:6" ht="12.75" customHeight="1" x14ac:dyDescent="0.2">
      <c r="A549" s="83" t="s">
        <v>164</v>
      </c>
      <c r="B549" s="83">
        <v>13</v>
      </c>
      <c r="C549" s="84">
        <v>1100.3128185800001</v>
      </c>
      <c r="D549" s="84">
        <v>936.75687556000003</v>
      </c>
      <c r="E549" s="84">
        <v>188.80336575000001</v>
      </c>
      <c r="F549" s="84">
        <v>188.80336575000001</v>
      </c>
    </row>
    <row r="550" spans="1:6" ht="12.75" customHeight="1" x14ac:dyDescent="0.2">
      <c r="A550" s="83" t="s">
        <v>164</v>
      </c>
      <c r="B550" s="83">
        <v>14</v>
      </c>
      <c r="C550" s="84">
        <v>1057.1234683800001</v>
      </c>
      <c r="D550" s="84">
        <v>938.114012</v>
      </c>
      <c r="E550" s="84">
        <v>189.07689662000001</v>
      </c>
      <c r="F550" s="84">
        <v>189.07689662000001</v>
      </c>
    </row>
    <row r="551" spans="1:6" ht="12.75" customHeight="1" x14ac:dyDescent="0.2">
      <c r="A551" s="83" t="s">
        <v>164</v>
      </c>
      <c r="B551" s="83">
        <v>15</v>
      </c>
      <c r="C551" s="84">
        <v>1069.0394003900001</v>
      </c>
      <c r="D551" s="84">
        <v>943.71240690000002</v>
      </c>
      <c r="E551" s="84">
        <v>190.20525322</v>
      </c>
      <c r="F551" s="84">
        <v>190.20525322</v>
      </c>
    </row>
    <row r="552" spans="1:6" ht="12.75" customHeight="1" x14ac:dyDescent="0.2">
      <c r="A552" s="83" t="s">
        <v>164</v>
      </c>
      <c r="B552" s="83">
        <v>16</v>
      </c>
      <c r="C552" s="84">
        <v>1096.0346448299999</v>
      </c>
      <c r="D552" s="84">
        <v>949.28708267000002</v>
      </c>
      <c r="E552" s="84">
        <v>191.32882921999999</v>
      </c>
      <c r="F552" s="84">
        <v>191.32882921999999</v>
      </c>
    </row>
    <row r="553" spans="1:6" ht="12.75" customHeight="1" x14ac:dyDescent="0.2">
      <c r="A553" s="83" t="s">
        <v>164</v>
      </c>
      <c r="B553" s="83">
        <v>17</v>
      </c>
      <c r="C553" s="84">
        <v>1089.4239681500001</v>
      </c>
      <c r="D553" s="84">
        <v>944.36533442999996</v>
      </c>
      <c r="E553" s="84">
        <v>190.33685077999999</v>
      </c>
      <c r="F553" s="84">
        <v>190.33685077999999</v>
      </c>
    </row>
    <row r="554" spans="1:6" ht="12.75" customHeight="1" x14ac:dyDescent="0.2">
      <c r="A554" s="83" t="s">
        <v>164</v>
      </c>
      <c r="B554" s="83">
        <v>18</v>
      </c>
      <c r="C554" s="84">
        <v>1076.29223153</v>
      </c>
      <c r="D554" s="84">
        <v>936.25024622000001</v>
      </c>
      <c r="E554" s="84">
        <v>188.7012546</v>
      </c>
      <c r="F554" s="84">
        <v>188.7012546</v>
      </c>
    </row>
    <row r="555" spans="1:6" ht="12.75" customHeight="1" x14ac:dyDescent="0.2">
      <c r="A555" s="83" t="s">
        <v>164</v>
      </c>
      <c r="B555" s="83">
        <v>19</v>
      </c>
      <c r="C555" s="84">
        <v>1071.49134265</v>
      </c>
      <c r="D555" s="84">
        <v>928.04997164999997</v>
      </c>
      <c r="E555" s="84">
        <v>187.04848910000001</v>
      </c>
      <c r="F555" s="84">
        <v>187.04848910000001</v>
      </c>
    </row>
    <row r="556" spans="1:6" ht="12.75" customHeight="1" x14ac:dyDescent="0.2">
      <c r="A556" s="83" t="s">
        <v>164</v>
      </c>
      <c r="B556" s="83">
        <v>20</v>
      </c>
      <c r="C556" s="84">
        <v>1092.75263098</v>
      </c>
      <c r="D556" s="84">
        <v>919.01834357999996</v>
      </c>
      <c r="E556" s="84">
        <v>185.2281643</v>
      </c>
      <c r="F556" s="84">
        <v>185.2281643</v>
      </c>
    </row>
    <row r="557" spans="1:6" ht="12.75" customHeight="1" x14ac:dyDescent="0.2">
      <c r="A557" s="83" t="s">
        <v>164</v>
      </c>
      <c r="B557" s="83">
        <v>21</v>
      </c>
      <c r="C557" s="84">
        <v>1048.7388232999999</v>
      </c>
      <c r="D557" s="84">
        <v>912.11701846999995</v>
      </c>
      <c r="E557" s="84">
        <v>183.83720209000001</v>
      </c>
      <c r="F557" s="84">
        <v>183.83720209000001</v>
      </c>
    </row>
    <row r="558" spans="1:6" ht="12.75" customHeight="1" x14ac:dyDescent="0.2">
      <c r="A558" s="83" t="s">
        <v>164</v>
      </c>
      <c r="B558" s="83">
        <v>22</v>
      </c>
      <c r="C558" s="84">
        <v>1035.99238625</v>
      </c>
      <c r="D558" s="84">
        <v>907.17228698999998</v>
      </c>
      <c r="E558" s="84">
        <v>182.84059137</v>
      </c>
      <c r="F558" s="84">
        <v>182.84059137</v>
      </c>
    </row>
    <row r="559" spans="1:6" ht="12.75" customHeight="1" x14ac:dyDescent="0.2">
      <c r="A559" s="83" t="s">
        <v>164</v>
      </c>
      <c r="B559" s="83">
        <v>23</v>
      </c>
      <c r="C559" s="84">
        <v>1028.7424373199999</v>
      </c>
      <c r="D559" s="84">
        <v>890.26590477000002</v>
      </c>
      <c r="E559" s="84">
        <v>179.43310972</v>
      </c>
      <c r="F559" s="84">
        <v>179.43310972</v>
      </c>
    </row>
    <row r="560" spans="1:6" ht="12.75" customHeight="1" x14ac:dyDescent="0.2">
      <c r="A560" s="83" t="s">
        <v>164</v>
      </c>
      <c r="B560" s="83">
        <v>24</v>
      </c>
      <c r="C560" s="84">
        <v>1052.31351922</v>
      </c>
      <c r="D560" s="84">
        <v>923.40489361000004</v>
      </c>
      <c r="E560" s="84">
        <v>186.11227353999999</v>
      </c>
      <c r="F560" s="84">
        <v>186.11227353999999</v>
      </c>
    </row>
    <row r="561" spans="1:6" ht="12.75" customHeight="1" x14ac:dyDescent="0.2">
      <c r="A561" s="83" t="s">
        <v>165</v>
      </c>
      <c r="B561" s="83">
        <v>1</v>
      </c>
      <c r="C561" s="84">
        <v>1194.1538260100001</v>
      </c>
      <c r="D561" s="84">
        <v>1065.62037222</v>
      </c>
      <c r="E561" s="84">
        <v>214.77580589999999</v>
      </c>
      <c r="F561" s="84">
        <v>214.77580589999999</v>
      </c>
    </row>
    <row r="562" spans="1:6" ht="12.75" customHeight="1" x14ac:dyDescent="0.2">
      <c r="A562" s="83" t="s">
        <v>165</v>
      </c>
      <c r="B562" s="83">
        <v>2</v>
      </c>
      <c r="C562" s="84">
        <v>1247.98296581</v>
      </c>
      <c r="D562" s="84">
        <v>1076.2546114500001</v>
      </c>
      <c r="E562" s="84">
        <v>216.91913701999999</v>
      </c>
      <c r="F562" s="84">
        <v>216.91913701999999</v>
      </c>
    </row>
    <row r="563" spans="1:6" ht="12.75" customHeight="1" x14ac:dyDescent="0.2">
      <c r="A563" s="83" t="s">
        <v>165</v>
      </c>
      <c r="B563" s="83">
        <v>3</v>
      </c>
      <c r="C563" s="84">
        <v>1284.708075</v>
      </c>
      <c r="D563" s="84">
        <v>1098.1917214800001</v>
      </c>
      <c r="E563" s="84">
        <v>221.34056196</v>
      </c>
      <c r="F563" s="84">
        <v>221.34056196</v>
      </c>
    </row>
    <row r="564" spans="1:6" ht="12.75" customHeight="1" x14ac:dyDescent="0.2">
      <c r="A564" s="83" t="s">
        <v>165</v>
      </c>
      <c r="B564" s="83">
        <v>4</v>
      </c>
      <c r="C564" s="84">
        <v>1326.4361148999999</v>
      </c>
      <c r="D564" s="84">
        <v>1116.7186702199999</v>
      </c>
      <c r="E564" s="84">
        <v>225.07466882</v>
      </c>
      <c r="F564" s="84">
        <v>225.07466882</v>
      </c>
    </row>
    <row r="565" spans="1:6" ht="12.75" customHeight="1" x14ac:dyDescent="0.2">
      <c r="A565" s="83" t="s">
        <v>165</v>
      </c>
      <c r="B565" s="83">
        <v>5</v>
      </c>
      <c r="C565" s="84">
        <v>1334.0630002299999</v>
      </c>
      <c r="D565" s="84">
        <v>1118.4886297099999</v>
      </c>
      <c r="E565" s="84">
        <v>225.43140418999999</v>
      </c>
      <c r="F565" s="84">
        <v>225.43140418999999</v>
      </c>
    </row>
    <row r="566" spans="1:6" ht="12.75" customHeight="1" x14ac:dyDescent="0.2">
      <c r="A566" s="83" t="s">
        <v>165</v>
      </c>
      <c r="B566" s="83">
        <v>6</v>
      </c>
      <c r="C566" s="84">
        <v>1306.4482384800001</v>
      </c>
      <c r="D566" s="84">
        <v>1106.2119223300001</v>
      </c>
      <c r="E566" s="84">
        <v>222.95703359000001</v>
      </c>
      <c r="F566" s="84">
        <v>222.95703359000001</v>
      </c>
    </row>
    <row r="567" spans="1:6" ht="12.75" customHeight="1" x14ac:dyDescent="0.2">
      <c r="A567" s="83" t="s">
        <v>165</v>
      </c>
      <c r="B567" s="83">
        <v>7</v>
      </c>
      <c r="C567" s="84">
        <v>1247.65205173</v>
      </c>
      <c r="D567" s="84">
        <v>1083.5306671000001</v>
      </c>
      <c r="E567" s="84">
        <v>218.38562616999999</v>
      </c>
      <c r="F567" s="84">
        <v>218.38562616999999</v>
      </c>
    </row>
    <row r="568" spans="1:6" ht="12.75" customHeight="1" x14ac:dyDescent="0.2">
      <c r="A568" s="83" t="s">
        <v>165</v>
      </c>
      <c r="B568" s="83">
        <v>8</v>
      </c>
      <c r="C568" s="84">
        <v>1224.3675722999999</v>
      </c>
      <c r="D568" s="84">
        <v>1063.9596683899999</v>
      </c>
      <c r="E568" s="84">
        <v>214.44109101999999</v>
      </c>
      <c r="F568" s="84">
        <v>214.44109101999999</v>
      </c>
    </row>
    <row r="569" spans="1:6" ht="12.75" customHeight="1" x14ac:dyDescent="0.2">
      <c r="A569" s="83" t="s">
        <v>165</v>
      </c>
      <c r="B569" s="83">
        <v>9</v>
      </c>
      <c r="C569" s="84">
        <v>1139.5971354799999</v>
      </c>
      <c r="D569" s="84">
        <v>1005.96189336</v>
      </c>
      <c r="E569" s="84">
        <v>202.75163838</v>
      </c>
      <c r="F569" s="84">
        <v>202.75163838</v>
      </c>
    </row>
    <row r="570" spans="1:6" ht="12.75" customHeight="1" x14ac:dyDescent="0.2">
      <c r="A570" s="83" t="s">
        <v>165</v>
      </c>
      <c r="B570" s="83">
        <v>10</v>
      </c>
      <c r="C570" s="84">
        <v>1119.10616903</v>
      </c>
      <c r="D570" s="84">
        <v>987.72300870000004</v>
      </c>
      <c r="E570" s="84">
        <v>199.07559083000001</v>
      </c>
      <c r="F570" s="84">
        <v>199.07559083000001</v>
      </c>
    </row>
    <row r="571" spans="1:6" ht="12.75" customHeight="1" x14ac:dyDescent="0.2">
      <c r="A571" s="83" t="s">
        <v>165</v>
      </c>
      <c r="B571" s="83">
        <v>11</v>
      </c>
      <c r="C571" s="84">
        <v>1113.2114634</v>
      </c>
      <c r="D571" s="84">
        <v>974.81540259999997</v>
      </c>
      <c r="E571" s="84">
        <v>196.47406258000001</v>
      </c>
      <c r="F571" s="84">
        <v>196.47406258000001</v>
      </c>
    </row>
    <row r="572" spans="1:6" ht="12.75" customHeight="1" x14ac:dyDescent="0.2">
      <c r="A572" s="83" t="s">
        <v>165</v>
      </c>
      <c r="B572" s="83">
        <v>12</v>
      </c>
      <c r="C572" s="84">
        <v>1114.9507243999999</v>
      </c>
      <c r="D572" s="84">
        <v>977.61443899000005</v>
      </c>
      <c r="E572" s="84">
        <v>197.03820841999999</v>
      </c>
      <c r="F572" s="84">
        <v>197.03820841999999</v>
      </c>
    </row>
    <row r="573" spans="1:6" ht="12.75" customHeight="1" x14ac:dyDescent="0.2">
      <c r="A573" s="83" t="s">
        <v>165</v>
      </c>
      <c r="B573" s="83">
        <v>13</v>
      </c>
      <c r="C573" s="84">
        <v>1134.7206129599999</v>
      </c>
      <c r="D573" s="84">
        <v>982.65271822</v>
      </c>
      <c r="E573" s="84">
        <v>198.05367369000001</v>
      </c>
      <c r="F573" s="84">
        <v>198.05367369000001</v>
      </c>
    </row>
    <row r="574" spans="1:6" ht="12.75" customHeight="1" x14ac:dyDescent="0.2">
      <c r="A574" s="83" t="s">
        <v>165</v>
      </c>
      <c r="B574" s="83">
        <v>14</v>
      </c>
      <c r="C574" s="84">
        <v>1115.76686842</v>
      </c>
      <c r="D574" s="84">
        <v>999.93576967000001</v>
      </c>
      <c r="E574" s="84">
        <v>201.53707302999999</v>
      </c>
      <c r="F574" s="84">
        <v>201.53707302999999</v>
      </c>
    </row>
    <row r="575" spans="1:6" ht="12.75" customHeight="1" x14ac:dyDescent="0.2">
      <c r="A575" s="83" t="s">
        <v>165</v>
      </c>
      <c r="B575" s="83">
        <v>15</v>
      </c>
      <c r="C575" s="84">
        <v>1136.06896097</v>
      </c>
      <c r="D575" s="84">
        <v>1008.29600857</v>
      </c>
      <c r="E575" s="84">
        <v>203.22207933999999</v>
      </c>
      <c r="F575" s="84">
        <v>203.22207933999999</v>
      </c>
    </row>
    <row r="576" spans="1:6" ht="12.75" customHeight="1" x14ac:dyDescent="0.2">
      <c r="A576" s="83" t="s">
        <v>165</v>
      </c>
      <c r="B576" s="83">
        <v>16</v>
      </c>
      <c r="C576" s="84">
        <v>1154.43740493</v>
      </c>
      <c r="D576" s="84">
        <v>1014.13900424</v>
      </c>
      <c r="E576" s="84">
        <v>204.39973523</v>
      </c>
      <c r="F576" s="84">
        <v>204.39973523</v>
      </c>
    </row>
    <row r="577" spans="1:6" ht="12.75" customHeight="1" x14ac:dyDescent="0.2">
      <c r="A577" s="83" t="s">
        <v>165</v>
      </c>
      <c r="B577" s="83">
        <v>17</v>
      </c>
      <c r="C577" s="84">
        <v>1163.15589617</v>
      </c>
      <c r="D577" s="84">
        <v>1015.0212787200001</v>
      </c>
      <c r="E577" s="84">
        <v>204.57755767</v>
      </c>
      <c r="F577" s="84">
        <v>204.57755767</v>
      </c>
    </row>
    <row r="578" spans="1:6" ht="12.75" customHeight="1" x14ac:dyDescent="0.2">
      <c r="A578" s="83" t="s">
        <v>165</v>
      </c>
      <c r="B578" s="83">
        <v>18</v>
      </c>
      <c r="C578" s="84">
        <v>1141.0249420499999</v>
      </c>
      <c r="D578" s="84">
        <v>1004.32030604</v>
      </c>
      <c r="E578" s="84">
        <v>202.42077642000001</v>
      </c>
      <c r="F578" s="84">
        <v>202.42077642000001</v>
      </c>
    </row>
    <row r="579" spans="1:6" ht="12.75" customHeight="1" x14ac:dyDescent="0.2">
      <c r="A579" s="83" t="s">
        <v>165</v>
      </c>
      <c r="B579" s="83">
        <v>19</v>
      </c>
      <c r="C579" s="84">
        <v>1113.3861144</v>
      </c>
      <c r="D579" s="84">
        <v>979.97076773000003</v>
      </c>
      <c r="E579" s="84">
        <v>197.51312651999999</v>
      </c>
      <c r="F579" s="84">
        <v>197.51312651999999</v>
      </c>
    </row>
    <row r="580" spans="1:6" ht="12.75" customHeight="1" x14ac:dyDescent="0.2">
      <c r="A580" s="83" t="s">
        <v>165</v>
      </c>
      <c r="B580" s="83">
        <v>20</v>
      </c>
      <c r="C580" s="84">
        <v>1113.6300446800001</v>
      </c>
      <c r="D580" s="84">
        <v>955.30239548999998</v>
      </c>
      <c r="E580" s="84">
        <v>192.54121563999999</v>
      </c>
      <c r="F580" s="84">
        <v>192.54121563999999</v>
      </c>
    </row>
    <row r="581" spans="1:6" ht="12.75" customHeight="1" x14ac:dyDescent="0.2">
      <c r="A581" s="83" t="s">
        <v>165</v>
      </c>
      <c r="B581" s="83">
        <v>21</v>
      </c>
      <c r="C581" s="84">
        <v>1082.0407794099999</v>
      </c>
      <c r="D581" s="84">
        <v>946.99853051000002</v>
      </c>
      <c r="E581" s="84">
        <v>190.86757148999999</v>
      </c>
      <c r="F581" s="84">
        <v>190.86757148999999</v>
      </c>
    </row>
    <row r="582" spans="1:6" ht="12.75" customHeight="1" x14ac:dyDescent="0.2">
      <c r="A582" s="83" t="s">
        <v>165</v>
      </c>
      <c r="B582" s="83">
        <v>22</v>
      </c>
      <c r="C582" s="84">
        <v>1068.2460818100001</v>
      </c>
      <c r="D582" s="84">
        <v>938.29280378999999</v>
      </c>
      <c r="E582" s="84">
        <v>189.11293211</v>
      </c>
      <c r="F582" s="84">
        <v>189.11293211</v>
      </c>
    </row>
    <row r="583" spans="1:6" ht="12.75" customHeight="1" x14ac:dyDescent="0.2">
      <c r="A583" s="83" t="s">
        <v>165</v>
      </c>
      <c r="B583" s="83">
        <v>23</v>
      </c>
      <c r="C583" s="84">
        <v>1096.7260114600001</v>
      </c>
      <c r="D583" s="84">
        <v>953.91103455999996</v>
      </c>
      <c r="E583" s="84">
        <v>192.26078681000001</v>
      </c>
      <c r="F583" s="84">
        <v>192.26078681000001</v>
      </c>
    </row>
    <row r="584" spans="1:6" ht="12.75" customHeight="1" x14ac:dyDescent="0.2">
      <c r="A584" s="83" t="s">
        <v>165</v>
      </c>
      <c r="B584" s="83">
        <v>24</v>
      </c>
      <c r="C584" s="84">
        <v>1128.4417115399999</v>
      </c>
      <c r="D584" s="84">
        <v>994.45854505</v>
      </c>
      <c r="E584" s="84">
        <v>200.43313831</v>
      </c>
      <c r="F584" s="84">
        <v>200.43313831</v>
      </c>
    </row>
    <row r="585" spans="1:6" ht="12.75" customHeight="1" x14ac:dyDescent="0.2">
      <c r="A585" s="83" t="s">
        <v>166</v>
      </c>
      <c r="B585" s="83">
        <v>1</v>
      </c>
      <c r="C585" s="84">
        <v>1412.62135711</v>
      </c>
      <c r="D585" s="84">
        <v>1292.5996060800001</v>
      </c>
      <c r="E585" s="84">
        <v>260.52347472000002</v>
      </c>
      <c r="F585" s="84">
        <v>260.52347472000002</v>
      </c>
    </row>
    <row r="586" spans="1:6" ht="12.75" customHeight="1" x14ac:dyDescent="0.2">
      <c r="A586" s="83" t="s">
        <v>166</v>
      </c>
      <c r="B586" s="83">
        <v>2</v>
      </c>
      <c r="C586" s="84">
        <v>1454.5936152300001</v>
      </c>
      <c r="D586" s="84">
        <v>1340.22762665</v>
      </c>
      <c r="E586" s="84">
        <v>270.12290316000002</v>
      </c>
      <c r="F586" s="84">
        <v>270.12290316000002</v>
      </c>
    </row>
    <row r="587" spans="1:6" ht="12.75" customHeight="1" x14ac:dyDescent="0.2">
      <c r="A587" s="83" t="s">
        <v>166</v>
      </c>
      <c r="B587" s="83">
        <v>3</v>
      </c>
      <c r="C587" s="84">
        <v>1486.1464912399999</v>
      </c>
      <c r="D587" s="84">
        <v>1371.8997984600001</v>
      </c>
      <c r="E587" s="84">
        <v>276.50642998000001</v>
      </c>
      <c r="F587" s="84">
        <v>276.50642998000001</v>
      </c>
    </row>
    <row r="588" spans="1:6" ht="12.75" customHeight="1" x14ac:dyDescent="0.2">
      <c r="A588" s="83" t="s">
        <v>166</v>
      </c>
      <c r="B588" s="83">
        <v>4</v>
      </c>
      <c r="C588" s="84">
        <v>1501.2236381299999</v>
      </c>
      <c r="D588" s="84">
        <v>1385.29683785</v>
      </c>
      <c r="E588" s="84">
        <v>279.20660351999999</v>
      </c>
      <c r="F588" s="84">
        <v>279.20660351999999</v>
      </c>
    </row>
    <row r="589" spans="1:6" ht="12.75" customHeight="1" x14ac:dyDescent="0.2">
      <c r="A589" s="83" t="s">
        <v>166</v>
      </c>
      <c r="B589" s="83">
        <v>5</v>
      </c>
      <c r="C589" s="84">
        <v>1507.9352495000001</v>
      </c>
      <c r="D589" s="84">
        <v>1388.7554982300001</v>
      </c>
      <c r="E589" s="84">
        <v>279.90369657999997</v>
      </c>
      <c r="F589" s="84">
        <v>279.90369657999997</v>
      </c>
    </row>
    <row r="590" spans="1:6" ht="12.75" customHeight="1" x14ac:dyDescent="0.2">
      <c r="A590" s="83" t="s">
        <v>166</v>
      </c>
      <c r="B590" s="83">
        <v>6</v>
      </c>
      <c r="C590" s="84">
        <v>1506.3707445499999</v>
      </c>
      <c r="D590" s="84">
        <v>1384.8781180999999</v>
      </c>
      <c r="E590" s="84">
        <v>279.12221054000003</v>
      </c>
      <c r="F590" s="84">
        <v>279.12221054000003</v>
      </c>
    </row>
    <row r="591" spans="1:6" ht="12.75" customHeight="1" x14ac:dyDescent="0.2">
      <c r="A591" s="83" t="s">
        <v>166</v>
      </c>
      <c r="B591" s="83">
        <v>7</v>
      </c>
      <c r="C591" s="84">
        <v>1495.32940383</v>
      </c>
      <c r="D591" s="84">
        <v>1349.19750408</v>
      </c>
      <c r="E591" s="84">
        <v>271.93078212</v>
      </c>
      <c r="F591" s="84">
        <v>271.93078212</v>
      </c>
    </row>
    <row r="592" spans="1:6" ht="12.75" customHeight="1" x14ac:dyDescent="0.2">
      <c r="A592" s="83" t="s">
        <v>166</v>
      </c>
      <c r="B592" s="83">
        <v>8</v>
      </c>
      <c r="C592" s="84">
        <v>1427.95510911</v>
      </c>
      <c r="D592" s="84">
        <v>1284.1554363600001</v>
      </c>
      <c r="E592" s="84">
        <v>258.82155216000001</v>
      </c>
      <c r="F592" s="84">
        <v>258.82155216000001</v>
      </c>
    </row>
    <row r="593" spans="1:6" ht="12.75" customHeight="1" x14ac:dyDescent="0.2">
      <c r="A593" s="83" t="s">
        <v>166</v>
      </c>
      <c r="B593" s="83">
        <v>9</v>
      </c>
      <c r="C593" s="84">
        <v>1296.47835222</v>
      </c>
      <c r="D593" s="84">
        <v>1177.78435984</v>
      </c>
      <c r="E593" s="84">
        <v>237.3824597</v>
      </c>
      <c r="F593" s="84">
        <v>237.3824597</v>
      </c>
    </row>
    <row r="594" spans="1:6" ht="12.75" customHeight="1" x14ac:dyDescent="0.2">
      <c r="A594" s="83" t="s">
        <v>166</v>
      </c>
      <c r="B594" s="83">
        <v>10</v>
      </c>
      <c r="C594" s="84">
        <v>1293.2206656799999</v>
      </c>
      <c r="D594" s="84">
        <v>1171.5589894699999</v>
      </c>
      <c r="E594" s="84">
        <v>236.12773619000001</v>
      </c>
      <c r="F594" s="84">
        <v>236.12773619000001</v>
      </c>
    </row>
    <row r="595" spans="1:6" ht="12.75" customHeight="1" x14ac:dyDescent="0.2">
      <c r="A595" s="83" t="s">
        <v>166</v>
      </c>
      <c r="B595" s="83">
        <v>11</v>
      </c>
      <c r="C595" s="84">
        <v>1277.7631543299999</v>
      </c>
      <c r="D595" s="84">
        <v>1161.17616557</v>
      </c>
      <c r="E595" s="84">
        <v>234.03507784000001</v>
      </c>
      <c r="F595" s="84">
        <v>234.03507784000001</v>
      </c>
    </row>
    <row r="596" spans="1:6" ht="12.75" customHeight="1" x14ac:dyDescent="0.2">
      <c r="A596" s="83" t="s">
        <v>166</v>
      </c>
      <c r="B596" s="83">
        <v>12</v>
      </c>
      <c r="C596" s="84">
        <v>1249.7663966099999</v>
      </c>
      <c r="D596" s="84">
        <v>1135.0881359499999</v>
      </c>
      <c r="E596" s="84">
        <v>228.77703498</v>
      </c>
      <c r="F596" s="84">
        <v>228.77703498</v>
      </c>
    </row>
    <row r="597" spans="1:6" ht="12.75" customHeight="1" x14ac:dyDescent="0.2">
      <c r="A597" s="83" t="s">
        <v>166</v>
      </c>
      <c r="B597" s="83">
        <v>13</v>
      </c>
      <c r="C597" s="84">
        <v>1206.86982549</v>
      </c>
      <c r="D597" s="84">
        <v>1088.3440483300001</v>
      </c>
      <c r="E597" s="84">
        <v>219.35576325</v>
      </c>
      <c r="F597" s="84">
        <v>219.35576325</v>
      </c>
    </row>
    <row r="598" spans="1:6" ht="12.75" customHeight="1" x14ac:dyDescent="0.2">
      <c r="A598" s="83" t="s">
        <v>166</v>
      </c>
      <c r="B598" s="83">
        <v>14</v>
      </c>
      <c r="C598" s="84">
        <v>1224.7150690200001</v>
      </c>
      <c r="D598" s="84">
        <v>1112.46868277</v>
      </c>
      <c r="E598" s="84">
        <v>224.21808376999999</v>
      </c>
      <c r="F598" s="84">
        <v>224.21808376999999</v>
      </c>
    </row>
    <row r="599" spans="1:6" ht="12.75" customHeight="1" x14ac:dyDescent="0.2">
      <c r="A599" s="83" t="s">
        <v>166</v>
      </c>
      <c r="B599" s="83">
        <v>15</v>
      </c>
      <c r="C599" s="84">
        <v>1244.36984295</v>
      </c>
      <c r="D599" s="84">
        <v>1130.5973146399999</v>
      </c>
      <c r="E599" s="84">
        <v>227.87190985999999</v>
      </c>
      <c r="F599" s="84">
        <v>227.87190985999999</v>
      </c>
    </row>
    <row r="600" spans="1:6" ht="12.75" customHeight="1" x14ac:dyDescent="0.2">
      <c r="A600" s="83" t="s">
        <v>166</v>
      </c>
      <c r="B600" s="83">
        <v>16</v>
      </c>
      <c r="C600" s="84">
        <v>1252.10742428</v>
      </c>
      <c r="D600" s="84">
        <v>1138.06141372</v>
      </c>
      <c r="E600" s="84">
        <v>229.37629917000001</v>
      </c>
      <c r="F600" s="84">
        <v>229.37629917000001</v>
      </c>
    </row>
    <row r="601" spans="1:6" ht="12.75" customHeight="1" x14ac:dyDescent="0.2">
      <c r="A601" s="83" t="s">
        <v>166</v>
      </c>
      <c r="B601" s="83">
        <v>17</v>
      </c>
      <c r="C601" s="84">
        <v>1257.1322129600001</v>
      </c>
      <c r="D601" s="84">
        <v>1132.92555722</v>
      </c>
      <c r="E601" s="84">
        <v>228.3411672</v>
      </c>
      <c r="F601" s="84">
        <v>228.3411672</v>
      </c>
    </row>
    <row r="602" spans="1:6" ht="12.75" customHeight="1" x14ac:dyDescent="0.2">
      <c r="A602" s="83" t="s">
        <v>166</v>
      </c>
      <c r="B602" s="83">
        <v>18</v>
      </c>
      <c r="C602" s="84">
        <v>1259.3760375300001</v>
      </c>
      <c r="D602" s="84">
        <v>1137.8679937500001</v>
      </c>
      <c r="E602" s="84">
        <v>229.33731537</v>
      </c>
      <c r="F602" s="84">
        <v>229.33731537</v>
      </c>
    </row>
    <row r="603" spans="1:6" ht="12.75" customHeight="1" x14ac:dyDescent="0.2">
      <c r="A603" s="83" t="s">
        <v>166</v>
      </c>
      <c r="B603" s="83">
        <v>19</v>
      </c>
      <c r="C603" s="84">
        <v>1220.3831414000001</v>
      </c>
      <c r="D603" s="84">
        <v>1102.6609108800001</v>
      </c>
      <c r="E603" s="84">
        <v>222.24132716</v>
      </c>
      <c r="F603" s="84">
        <v>222.24132716</v>
      </c>
    </row>
    <row r="604" spans="1:6" ht="12.75" customHeight="1" x14ac:dyDescent="0.2">
      <c r="A604" s="83" t="s">
        <v>166</v>
      </c>
      <c r="B604" s="83">
        <v>20</v>
      </c>
      <c r="C604" s="84">
        <v>1203.2569425700001</v>
      </c>
      <c r="D604" s="84">
        <v>1078.7213101100001</v>
      </c>
      <c r="E604" s="84">
        <v>217.41630018000001</v>
      </c>
      <c r="F604" s="84">
        <v>217.41630018000001</v>
      </c>
    </row>
    <row r="605" spans="1:6" ht="12.75" customHeight="1" x14ac:dyDescent="0.2">
      <c r="A605" s="83" t="s">
        <v>166</v>
      </c>
      <c r="B605" s="83">
        <v>21</v>
      </c>
      <c r="C605" s="84">
        <v>1166.05764488</v>
      </c>
      <c r="D605" s="84">
        <v>1053.2618548299999</v>
      </c>
      <c r="E605" s="84">
        <v>212.28494649000001</v>
      </c>
      <c r="F605" s="84">
        <v>212.28494649000001</v>
      </c>
    </row>
    <row r="606" spans="1:6" ht="12.75" customHeight="1" x14ac:dyDescent="0.2">
      <c r="A606" s="83" t="s">
        <v>166</v>
      </c>
      <c r="B606" s="83">
        <v>22</v>
      </c>
      <c r="C606" s="84">
        <v>1155.64306222</v>
      </c>
      <c r="D606" s="84">
        <v>1041.3113969599999</v>
      </c>
      <c r="E606" s="84">
        <v>209.87633149000001</v>
      </c>
      <c r="F606" s="84">
        <v>209.87633149000001</v>
      </c>
    </row>
    <row r="607" spans="1:6" ht="12.75" customHeight="1" x14ac:dyDescent="0.2">
      <c r="A607" s="83" t="s">
        <v>166</v>
      </c>
      <c r="B607" s="83">
        <v>23</v>
      </c>
      <c r="C607" s="84">
        <v>1204.8531564</v>
      </c>
      <c r="D607" s="84">
        <v>1089.6688782700001</v>
      </c>
      <c r="E607" s="84">
        <v>219.62278275</v>
      </c>
      <c r="F607" s="84">
        <v>219.62278275</v>
      </c>
    </row>
    <row r="608" spans="1:6" ht="12.75" customHeight="1" x14ac:dyDescent="0.2">
      <c r="A608" s="83" t="s">
        <v>166</v>
      </c>
      <c r="B608" s="83">
        <v>24</v>
      </c>
      <c r="C608" s="84">
        <v>1181.3928986999999</v>
      </c>
      <c r="D608" s="84">
        <v>1062.99519115</v>
      </c>
      <c r="E608" s="84">
        <v>214.24670061</v>
      </c>
      <c r="F608" s="84">
        <v>214.24670061</v>
      </c>
    </row>
    <row r="609" spans="1:6" ht="12.75" customHeight="1" x14ac:dyDescent="0.2">
      <c r="A609" s="83" t="s">
        <v>167</v>
      </c>
      <c r="B609" s="83">
        <v>1</v>
      </c>
      <c r="C609" s="84">
        <v>1369.71983578</v>
      </c>
      <c r="D609" s="84">
        <v>1249.55207802</v>
      </c>
      <c r="E609" s="84">
        <v>251.84724464000001</v>
      </c>
      <c r="F609" s="84">
        <v>251.84724464000001</v>
      </c>
    </row>
    <row r="610" spans="1:6" ht="12.75" customHeight="1" x14ac:dyDescent="0.2">
      <c r="A610" s="83" t="s">
        <v>167</v>
      </c>
      <c r="B610" s="83">
        <v>2</v>
      </c>
      <c r="C610" s="84">
        <v>1403.4165833500001</v>
      </c>
      <c r="D610" s="84">
        <v>1285.91096225</v>
      </c>
      <c r="E610" s="84">
        <v>259.17537843999997</v>
      </c>
      <c r="F610" s="84">
        <v>259.17537843999997</v>
      </c>
    </row>
    <row r="611" spans="1:6" ht="12.75" customHeight="1" x14ac:dyDescent="0.2">
      <c r="A611" s="83" t="s">
        <v>167</v>
      </c>
      <c r="B611" s="83">
        <v>3</v>
      </c>
      <c r="C611" s="84">
        <v>1416.2565670500001</v>
      </c>
      <c r="D611" s="84">
        <v>1302.04591987</v>
      </c>
      <c r="E611" s="84">
        <v>262.42737943999998</v>
      </c>
      <c r="F611" s="84">
        <v>262.42737943999998</v>
      </c>
    </row>
    <row r="612" spans="1:6" ht="12.75" customHeight="1" x14ac:dyDescent="0.2">
      <c r="A612" s="83" t="s">
        <v>167</v>
      </c>
      <c r="B612" s="83">
        <v>4</v>
      </c>
      <c r="C612" s="84">
        <v>1433.0877007399999</v>
      </c>
      <c r="D612" s="84">
        <v>1317.7551320800001</v>
      </c>
      <c r="E612" s="84">
        <v>265.59357146000002</v>
      </c>
      <c r="F612" s="84">
        <v>265.59357146000002</v>
      </c>
    </row>
    <row r="613" spans="1:6" ht="12.75" customHeight="1" x14ac:dyDescent="0.2">
      <c r="A613" s="83" t="s">
        <v>167</v>
      </c>
      <c r="B613" s="83">
        <v>5</v>
      </c>
      <c r="C613" s="84">
        <v>1453.5029648499999</v>
      </c>
      <c r="D613" s="84">
        <v>1319.4834907899999</v>
      </c>
      <c r="E613" s="84">
        <v>265.94192219000001</v>
      </c>
      <c r="F613" s="84">
        <v>265.94192219000001</v>
      </c>
    </row>
    <row r="614" spans="1:6" ht="12.75" customHeight="1" x14ac:dyDescent="0.2">
      <c r="A614" s="83" t="s">
        <v>167</v>
      </c>
      <c r="B614" s="83">
        <v>6</v>
      </c>
      <c r="C614" s="84">
        <v>1437.35453044</v>
      </c>
      <c r="D614" s="84">
        <v>1323.78934301</v>
      </c>
      <c r="E614" s="84">
        <v>266.80976678000002</v>
      </c>
      <c r="F614" s="84">
        <v>266.80976678000002</v>
      </c>
    </row>
    <row r="615" spans="1:6" ht="12.75" customHeight="1" x14ac:dyDescent="0.2">
      <c r="A615" s="83" t="s">
        <v>167</v>
      </c>
      <c r="B615" s="83">
        <v>7</v>
      </c>
      <c r="C615" s="84">
        <v>1444.86136805</v>
      </c>
      <c r="D615" s="84">
        <v>1317.57544465</v>
      </c>
      <c r="E615" s="84">
        <v>265.55735544999999</v>
      </c>
      <c r="F615" s="84">
        <v>265.55735544999999</v>
      </c>
    </row>
    <row r="616" spans="1:6" ht="12.75" customHeight="1" x14ac:dyDescent="0.2">
      <c r="A616" s="83" t="s">
        <v>167</v>
      </c>
      <c r="B616" s="83">
        <v>8</v>
      </c>
      <c r="C616" s="84">
        <v>1440.1648908</v>
      </c>
      <c r="D616" s="84">
        <v>1300.4876329199999</v>
      </c>
      <c r="E616" s="84">
        <v>262.11330667999999</v>
      </c>
      <c r="F616" s="84">
        <v>262.11330667999999</v>
      </c>
    </row>
    <row r="617" spans="1:6" ht="12.75" customHeight="1" x14ac:dyDescent="0.2">
      <c r="A617" s="83" t="s">
        <v>167</v>
      </c>
      <c r="B617" s="83">
        <v>9</v>
      </c>
      <c r="C617" s="84">
        <v>1373.96318047</v>
      </c>
      <c r="D617" s="84">
        <v>1239.0802350199999</v>
      </c>
      <c r="E617" s="84">
        <v>249.73664449</v>
      </c>
      <c r="F617" s="84">
        <v>249.73664449</v>
      </c>
    </row>
    <row r="618" spans="1:6" ht="12.75" customHeight="1" x14ac:dyDescent="0.2">
      <c r="A618" s="83" t="s">
        <v>167</v>
      </c>
      <c r="B618" s="83">
        <v>10</v>
      </c>
      <c r="C618" s="84">
        <v>1316.39027513</v>
      </c>
      <c r="D618" s="84">
        <v>1197.4250663099999</v>
      </c>
      <c r="E618" s="84">
        <v>241.34104446000001</v>
      </c>
      <c r="F618" s="84">
        <v>241.34104446000001</v>
      </c>
    </row>
    <row r="619" spans="1:6" ht="12.75" customHeight="1" x14ac:dyDescent="0.2">
      <c r="A619" s="83" t="s">
        <v>167</v>
      </c>
      <c r="B619" s="83">
        <v>11</v>
      </c>
      <c r="C619" s="84">
        <v>1299.52476411</v>
      </c>
      <c r="D619" s="84">
        <v>1184.07066973</v>
      </c>
      <c r="E619" s="84">
        <v>238.64946558</v>
      </c>
      <c r="F619" s="84">
        <v>238.64946558</v>
      </c>
    </row>
    <row r="620" spans="1:6" ht="12.75" customHeight="1" x14ac:dyDescent="0.2">
      <c r="A620" s="83" t="s">
        <v>167</v>
      </c>
      <c r="B620" s="83">
        <v>12</v>
      </c>
      <c r="C620" s="84">
        <v>1326.5118542</v>
      </c>
      <c r="D620" s="84">
        <v>1210.73988424</v>
      </c>
      <c r="E620" s="84">
        <v>244.02464626</v>
      </c>
      <c r="F620" s="84">
        <v>244.02464626</v>
      </c>
    </row>
    <row r="621" spans="1:6" ht="12.75" customHeight="1" x14ac:dyDescent="0.2">
      <c r="A621" s="83" t="s">
        <v>167</v>
      </c>
      <c r="B621" s="83">
        <v>13</v>
      </c>
      <c r="C621" s="84">
        <v>1353.1205674600001</v>
      </c>
      <c r="D621" s="84">
        <v>1228.4129404299999</v>
      </c>
      <c r="E621" s="84">
        <v>247.58665106000001</v>
      </c>
      <c r="F621" s="84">
        <v>247.58665106000001</v>
      </c>
    </row>
    <row r="622" spans="1:6" ht="12.75" customHeight="1" x14ac:dyDescent="0.2">
      <c r="A622" s="83" t="s">
        <v>167</v>
      </c>
      <c r="B622" s="83">
        <v>14</v>
      </c>
      <c r="C622" s="84">
        <v>1343.98668488</v>
      </c>
      <c r="D622" s="84">
        <v>1231.2862259799999</v>
      </c>
      <c r="E622" s="84">
        <v>248.16576182</v>
      </c>
      <c r="F622" s="84">
        <v>248.16576182</v>
      </c>
    </row>
    <row r="623" spans="1:6" ht="12.75" customHeight="1" x14ac:dyDescent="0.2">
      <c r="A623" s="83" t="s">
        <v>167</v>
      </c>
      <c r="B623" s="83">
        <v>15</v>
      </c>
      <c r="C623" s="84">
        <v>1365.8108465099999</v>
      </c>
      <c r="D623" s="84">
        <v>1252.0055180100001</v>
      </c>
      <c r="E623" s="84">
        <v>252.34173551999999</v>
      </c>
      <c r="F623" s="84">
        <v>252.34173551999999</v>
      </c>
    </row>
    <row r="624" spans="1:6" ht="12.75" customHeight="1" x14ac:dyDescent="0.2">
      <c r="A624" s="83" t="s">
        <v>167</v>
      </c>
      <c r="B624" s="83">
        <v>16</v>
      </c>
      <c r="C624" s="84">
        <v>1391.6264259</v>
      </c>
      <c r="D624" s="84">
        <v>1275.5383620699999</v>
      </c>
      <c r="E624" s="84">
        <v>257.08478067999999</v>
      </c>
      <c r="F624" s="84">
        <v>257.08478067999999</v>
      </c>
    </row>
    <row r="625" spans="1:6" ht="12.75" customHeight="1" x14ac:dyDescent="0.2">
      <c r="A625" s="83" t="s">
        <v>167</v>
      </c>
      <c r="B625" s="83">
        <v>17</v>
      </c>
      <c r="C625" s="84">
        <v>1395.51134127</v>
      </c>
      <c r="D625" s="84">
        <v>1274.5044776100001</v>
      </c>
      <c r="E625" s="84">
        <v>256.87640124000001</v>
      </c>
      <c r="F625" s="84">
        <v>256.87640124000001</v>
      </c>
    </row>
    <row r="626" spans="1:6" ht="12.75" customHeight="1" x14ac:dyDescent="0.2">
      <c r="A626" s="83" t="s">
        <v>167</v>
      </c>
      <c r="B626" s="83">
        <v>18</v>
      </c>
      <c r="C626" s="84">
        <v>1406.9080479199999</v>
      </c>
      <c r="D626" s="84">
        <v>1269.8307283500001</v>
      </c>
      <c r="E626" s="84">
        <v>255.93440699000001</v>
      </c>
      <c r="F626" s="84">
        <v>255.93440699000001</v>
      </c>
    </row>
    <row r="627" spans="1:6" ht="12.75" customHeight="1" x14ac:dyDescent="0.2">
      <c r="A627" s="83" t="s">
        <v>167</v>
      </c>
      <c r="B627" s="83">
        <v>19</v>
      </c>
      <c r="C627" s="84">
        <v>1372.9071277999999</v>
      </c>
      <c r="D627" s="84">
        <v>1236.8418795299999</v>
      </c>
      <c r="E627" s="84">
        <v>249.28550390000001</v>
      </c>
      <c r="F627" s="84">
        <v>249.28550390000001</v>
      </c>
    </row>
    <row r="628" spans="1:6" ht="12.75" customHeight="1" x14ac:dyDescent="0.2">
      <c r="A628" s="83" t="s">
        <v>167</v>
      </c>
      <c r="B628" s="83">
        <v>20</v>
      </c>
      <c r="C628" s="84">
        <v>1350.9946528800001</v>
      </c>
      <c r="D628" s="84">
        <v>1210.79243342</v>
      </c>
      <c r="E628" s="84">
        <v>244.03523755000001</v>
      </c>
      <c r="F628" s="84">
        <v>244.03523755000001</v>
      </c>
    </row>
    <row r="629" spans="1:6" ht="12.75" customHeight="1" x14ac:dyDescent="0.2">
      <c r="A629" s="83" t="s">
        <v>167</v>
      </c>
      <c r="B629" s="83">
        <v>21</v>
      </c>
      <c r="C629" s="84">
        <v>1333.74919976</v>
      </c>
      <c r="D629" s="84">
        <v>1190.71018807</v>
      </c>
      <c r="E629" s="84">
        <v>239.98766062000001</v>
      </c>
      <c r="F629" s="84">
        <v>239.98766062000001</v>
      </c>
    </row>
    <row r="630" spans="1:6" ht="12.75" customHeight="1" x14ac:dyDescent="0.2">
      <c r="A630" s="83" t="s">
        <v>167</v>
      </c>
      <c r="B630" s="83">
        <v>22</v>
      </c>
      <c r="C630" s="84">
        <v>1317.26833379</v>
      </c>
      <c r="D630" s="84">
        <v>1189.8644949699999</v>
      </c>
      <c r="E630" s="84">
        <v>239.81721116</v>
      </c>
      <c r="F630" s="84">
        <v>239.81721116</v>
      </c>
    </row>
    <row r="631" spans="1:6" ht="12.75" customHeight="1" x14ac:dyDescent="0.2">
      <c r="A631" s="83" t="s">
        <v>167</v>
      </c>
      <c r="B631" s="83">
        <v>23</v>
      </c>
      <c r="C631" s="84">
        <v>1317.59986093</v>
      </c>
      <c r="D631" s="84">
        <v>1194.53770102</v>
      </c>
      <c r="E631" s="84">
        <v>240.75909593</v>
      </c>
      <c r="F631" s="84">
        <v>240.75909593</v>
      </c>
    </row>
    <row r="632" spans="1:6" ht="12.75" customHeight="1" x14ac:dyDescent="0.2">
      <c r="A632" s="83" t="s">
        <v>167</v>
      </c>
      <c r="B632" s="83">
        <v>24</v>
      </c>
      <c r="C632" s="84">
        <v>1370.1785060300001</v>
      </c>
      <c r="D632" s="84">
        <v>1247.6341723099999</v>
      </c>
      <c r="E632" s="84">
        <v>251.46069070999999</v>
      </c>
      <c r="F632" s="84">
        <v>251.46069070999999</v>
      </c>
    </row>
    <row r="633" spans="1:6" ht="12.75" customHeight="1" x14ac:dyDescent="0.2">
      <c r="A633" s="83" t="s">
        <v>168</v>
      </c>
      <c r="B633" s="83">
        <v>1</v>
      </c>
      <c r="C633" s="84">
        <v>1467.3825801600001</v>
      </c>
      <c r="D633" s="84">
        <v>1349.7592262999999</v>
      </c>
      <c r="E633" s="84">
        <v>272.04399725000002</v>
      </c>
      <c r="F633" s="84">
        <v>272.04399725000002</v>
      </c>
    </row>
    <row r="634" spans="1:6" ht="12.75" customHeight="1" x14ac:dyDescent="0.2">
      <c r="A634" s="83" t="s">
        <v>168</v>
      </c>
      <c r="B634" s="83">
        <v>2</v>
      </c>
      <c r="C634" s="84">
        <v>1470.7388345899999</v>
      </c>
      <c r="D634" s="84">
        <v>1348.8802407600001</v>
      </c>
      <c r="E634" s="84">
        <v>271.86683769000001</v>
      </c>
      <c r="F634" s="84">
        <v>271.86683769000001</v>
      </c>
    </row>
    <row r="635" spans="1:6" ht="12.75" customHeight="1" x14ac:dyDescent="0.2">
      <c r="A635" s="83" t="s">
        <v>168</v>
      </c>
      <c r="B635" s="83">
        <v>3</v>
      </c>
      <c r="C635" s="84">
        <v>1446.48862947</v>
      </c>
      <c r="D635" s="84">
        <v>1331.1796378900001</v>
      </c>
      <c r="E635" s="84">
        <v>268.29928086000001</v>
      </c>
      <c r="F635" s="84">
        <v>268.29928086000001</v>
      </c>
    </row>
    <row r="636" spans="1:6" ht="12.75" customHeight="1" x14ac:dyDescent="0.2">
      <c r="A636" s="83" t="s">
        <v>168</v>
      </c>
      <c r="B636" s="83">
        <v>4</v>
      </c>
      <c r="C636" s="84">
        <v>1439.8782803700001</v>
      </c>
      <c r="D636" s="84">
        <v>1325.3725399099999</v>
      </c>
      <c r="E636" s="84">
        <v>267.12886014999998</v>
      </c>
      <c r="F636" s="84">
        <v>267.12886014999998</v>
      </c>
    </row>
    <row r="637" spans="1:6" ht="12.75" customHeight="1" x14ac:dyDescent="0.2">
      <c r="A637" s="83" t="s">
        <v>168</v>
      </c>
      <c r="B637" s="83">
        <v>5</v>
      </c>
      <c r="C637" s="84">
        <v>1442.09792223</v>
      </c>
      <c r="D637" s="84">
        <v>1320.5780519699999</v>
      </c>
      <c r="E637" s="84">
        <v>266.16253102000002</v>
      </c>
      <c r="F637" s="84">
        <v>266.16253102000002</v>
      </c>
    </row>
    <row r="638" spans="1:6" ht="12.75" customHeight="1" x14ac:dyDescent="0.2">
      <c r="A638" s="83" t="s">
        <v>168</v>
      </c>
      <c r="B638" s="83">
        <v>6</v>
      </c>
      <c r="C638" s="84">
        <v>1463.6096574000001</v>
      </c>
      <c r="D638" s="84">
        <v>1324.2967858500001</v>
      </c>
      <c r="E638" s="84">
        <v>266.91204190000002</v>
      </c>
      <c r="F638" s="84">
        <v>266.91204190000002</v>
      </c>
    </row>
    <row r="639" spans="1:6" ht="12.75" customHeight="1" x14ac:dyDescent="0.2">
      <c r="A639" s="83" t="s">
        <v>168</v>
      </c>
      <c r="B639" s="83">
        <v>7</v>
      </c>
      <c r="C639" s="84">
        <v>1471.5636609600001</v>
      </c>
      <c r="D639" s="84">
        <v>1330.94858918</v>
      </c>
      <c r="E639" s="84">
        <v>268.25271298000001</v>
      </c>
      <c r="F639" s="84">
        <v>268.25271298000001</v>
      </c>
    </row>
    <row r="640" spans="1:6" ht="12.75" customHeight="1" x14ac:dyDescent="0.2">
      <c r="A640" s="83" t="s">
        <v>168</v>
      </c>
      <c r="B640" s="83">
        <v>8</v>
      </c>
      <c r="C640" s="84">
        <v>1487.0887265700001</v>
      </c>
      <c r="D640" s="84">
        <v>1334.9080953299999</v>
      </c>
      <c r="E640" s="84">
        <v>269.05075152000001</v>
      </c>
      <c r="F640" s="84">
        <v>269.05075152000001</v>
      </c>
    </row>
    <row r="641" spans="1:6" ht="12.75" customHeight="1" x14ac:dyDescent="0.2">
      <c r="A641" s="83" t="s">
        <v>168</v>
      </c>
      <c r="B641" s="83">
        <v>9</v>
      </c>
      <c r="C641" s="84">
        <v>1382.35971793</v>
      </c>
      <c r="D641" s="84">
        <v>1247.1794551400001</v>
      </c>
      <c r="E641" s="84">
        <v>251.36904244999999</v>
      </c>
      <c r="F641" s="84">
        <v>251.36904244999999</v>
      </c>
    </row>
    <row r="642" spans="1:6" ht="12.75" customHeight="1" x14ac:dyDescent="0.2">
      <c r="A642" s="83" t="s">
        <v>168</v>
      </c>
      <c r="B642" s="83">
        <v>10</v>
      </c>
      <c r="C642" s="84">
        <v>1338.3027626999999</v>
      </c>
      <c r="D642" s="84">
        <v>1200.8193032700001</v>
      </c>
      <c r="E642" s="84">
        <v>242.02515298</v>
      </c>
      <c r="F642" s="84">
        <v>242.02515298</v>
      </c>
    </row>
    <row r="643" spans="1:6" ht="12.75" customHeight="1" x14ac:dyDescent="0.2">
      <c r="A643" s="83" t="s">
        <v>168</v>
      </c>
      <c r="B643" s="83">
        <v>11</v>
      </c>
      <c r="C643" s="84">
        <v>1303.3855852199999</v>
      </c>
      <c r="D643" s="84">
        <v>1184.7510687500001</v>
      </c>
      <c r="E643" s="84">
        <v>238.78660001</v>
      </c>
      <c r="F643" s="84">
        <v>238.78660001</v>
      </c>
    </row>
    <row r="644" spans="1:6" ht="12.75" customHeight="1" x14ac:dyDescent="0.2">
      <c r="A644" s="83" t="s">
        <v>168</v>
      </c>
      <c r="B644" s="83">
        <v>12</v>
      </c>
      <c r="C644" s="84">
        <v>1302.03878364</v>
      </c>
      <c r="D644" s="84">
        <v>1186.39306162</v>
      </c>
      <c r="E644" s="84">
        <v>239.11754371000001</v>
      </c>
      <c r="F644" s="84">
        <v>239.11754371000001</v>
      </c>
    </row>
    <row r="645" spans="1:6" ht="12.75" customHeight="1" x14ac:dyDescent="0.2">
      <c r="A645" s="83" t="s">
        <v>168</v>
      </c>
      <c r="B645" s="83">
        <v>13</v>
      </c>
      <c r="C645" s="84">
        <v>1318.51627377</v>
      </c>
      <c r="D645" s="84">
        <v>1191.25333157</v>
      </c>
      <c r="E645" s="84">
        <v>240.09713120999999</v>
      </c>
      <c r="F645" s="84">
        <v>240.09713120999999</v>
      </c>
    </row>
    <row r="646" spans="1:6" ht="12.75" customHeight="1" x14ac:dyDescent="0.2">
      <c r="A646" s="83" t="s">
        <v>168</v>
      </c>
      <c r="B646" s="83">
        <v>14</v>
      </c>
      <c r="C646" s="84">
        <v>1326.2891117700001</v>
      </c>
      <c r="D646" s="84">
        <v>1213.66612721</v>
      </c>
      <c r="E646" s="84">
        <v>244.61443058</v>
      </c>
      <c r="F646" s="84">
        <v>244.61443058</v>
      </c>
    </row>
    <row r="647" spans="1:6" ht="12.75" customHeight="1" x14ac:dyDescent="0.2">
      <c r="A647" s="83" t="s">
        <v>168</v>
      </c>
      <c r="B647" s="83">
        <v>15</v>
      </c>
      <c r="C647" s="84">
        <v>1342.95003329</v>
      </c>
      <c r="D647" s="84">
        <v>1229.1573372</v>
      </c>
      <c r="E647" s="84">
        <v>247.73668425</v>
      </c>
      <c r="F647" s="84">
        <v>247.73668425</v>
      </c>
    </row>
    <row r="648" spans="1:6" ht="12.75" customHeight="1" x14ac:dyDescent="0.2">
      <c r="A648" s="83" t="s">
        <v>168</v>
      </c>
      <c r="B648" s="83">
        <v>16</v>
      </c>
      <c r="C648" s="84">
        <v>1353.07072462</v>
      </c>
      <c r="D648" s="84">
        <v>1237.7267872499999</v>
      </c>
      <c r="E648" s="84">
        <v>249.46385706000001</v>
      </c>
      <c r="F648" s="84">
        <v>249.46385706000001</v>
      </c>
    </row>
    <row r="649" spans="1:6" ht="12.75" customHeight="1" x14ac:dyDescent="0.2">
      <c r="A649" s="83" t="s">
        <v>168</v>
      </c>
      <c r="B649" s="83">
        <v>17</v>
      </c>
      <c r="C649" s="84">
        <v>1351.6621067599999</v>
      </c>
      <c r="D649" s="84">
        <v>1236.31675928</v>
      </c>
      <c r="E649" s="84">
        <v>249.1796659</v>
      </c>
      <c r="F649" s="84">
        <v>249.1796659</v>
      </c>
    </row>
    <row r="650" spans="1:6" ht="12.75" customHeight="1" x14ac:dyDescent="0.2">
      <c r="A650" s="83" t="s">
        <v>168</v>
      </c>
      <c r="B650" s="83">
        <v>18</v>
      </c>
      <c r="C650" s="84">
        <v>1347.1612899500001</v>
      </c>
      <c r="D650" s="84">
        <v>1227.55440101</v>
      </c>
      <c r="E650" s="84">
        <v>247.41361243</v>
      </c>
      <c r="F650" s="84">
        <v>247.41361243</v>
      </c>
    </row>
    <row r="651" spans="1:6" ht="12.75" customHeight="1" x14ac:dyDescent="0.2">
      <c r="A651" s="83" t="s">
        <v>168</v>
      </c>
      <c r="B651" s="83">
        <v>19</v>
      </c>
      <c r="C651" s="84">
        <v>1326.9259244499999</v>
      </c>
      <c r="D651" s="84">
        <v>1202.0188606500001</v>
      </c>
      <c r="E651" s="84">
        <v>242.26692378999999</v>
      </c>
      <c r="F651" s="84">
        <v>242.26692378999999</v>
      </c>
    </row>
    <row r="652" spans="1:6" ht="12.75" customHeight="1" x14ac:dyDescent="0.2">
      <c r="A652" s="83" t="s">
        <v>168</v>
      </c>
      <c r="B652" s="83">
        <v>20</v>
      </c>
      <c r="C652" s="84">
        <v>1295.2175852800001</v>
      </c>
      <c r="D652" s="84">
        <v>1170.75665222</v>
      </c>
      <c r="E652" s="84">
        <v>235.9660251</v>
      </c>
      <c r="F652" s="84">
        <v>235.9660251</v>
      </c>
    </row>
    <row r="653" spans="1:6" ht="12.75" customHeight="1" x14ac:dyDescent="0.2">
      <c r="A653" s="83" t="s">
        <v>168</v>
      </c>
      <c r="B653" s="83">
        <v>21</v>
      </c>
      <c r="C653" s="84">
        <v>1276.2400353800001</v>
      </c>
      <c r="D653" s="84">
        <v>1153.2144170900001</v>
      </c>
      <c r="E653" s="84">
        <v>232.43038727999999</v>
      </c>
      <c r="F653" s="84">
        <v>232.43038727999999</v>
      </c>
    </row>
    <row r="654" spans="1:6" ht="12.75" customHeight="1" x14ac:dyDescent="0.2">
      <c r="A654" s="83" t="s">
        <v>168</v>
      </c>
      <c r="B654" s="83">
        <v>22</v>
      </c>
      <c r="C654" s="84">
        <v>1274.34441788</v>
      </c>
      <c r="D654" s="84">
        <v>1158.17617793</v>
      </c>
      <c r="E654" s="84">
        <v>233.43043026999999</v>
      </c>
      <c r="F654" s="84">
        <v>233.43043026999999</v>
      </c>
    </row>
    <row r="655" spans="1:6" ht="12.75" customHeight="1" x14ac:dyDescent="0.2">
      <c r="A655" s="83" t="s">
        <v>168</v>
      </c>
      <c r="B655" s="83">
        <v>23</v>
      </c>
      <c r="C655" s="84">
        <v>1300.37626133</v>
      </c>
      <c r="D655" s="84">
        <v>1185.7067102399999</v>
      </c>
      <c r="E655" s="84">
        <v>238.97920956999999</v>
      </c>
      <c r="F655" s="84">
        <v>238.97920956999999</v>
      </c>
    </row>
    <row r="656" spans="1:6" ht="12.75" customHeight="1" x14ac:dyDescent="0.2">
      <c r="A656" s="83" t="s">
        <v>168</v>
      </c>
      <c r="B656" s="83">
        <v>24</v>
      </c>
      <c r="C656" s="84">
        <v>1354.63004011</v>
      </c>
      <c r="D656" s="84">
        <v>1240.35172885</v>
      </c>
      <c r="E656" s="84">
        <v>249.99291409</v>
      </c>
      <c r="F656" s="84">
        <v>249.99291409</v>
      </c>
    </row>
    <row r="657" spans="1:6" ht="12.75" customHeight="1" x14ac:dyDescent="0.2">
      <c r="A657" s="83" t="s">
        <v>169</v>
      </c>
      <c r="B657" s="83">
        <v>1</v>
      </c>
      <c r="C657" s="84">
        <v>1457.1333239000001</v>
      </c>
      <c r="D657" s="84">
        <v>1337.7049269500001</v>
      </c>
      <c r="E657" s="84">
        <v>269.61445299000002</v>
      </c>
      <c r="F657" s="84">
        <v>269.61445299000002</v>
      </c>
    </row>
    <row r="658" spans="1:6" ht="12.75" customHeight="1" x14ac:dyDescent="0.2">
      <c r="A658" s="83" t="s">
        <v>169</v>
      </c>
      <c r="B658" s="83">
        <v>2</v>
      </c>
      <c r="C658" s="84">
        <v>1445.88748033</v>
      </c>
      <c r="D658" s="84">
        <v>1331.71094614</v>
      </c>
      <c r="E658" s="84">
        <v>268.40636604000002</v>
      </c>
      <c r="F658" s="84">
        <v>268.40636604000002</v>
      </c>
    </row>
    <row r="659" spans="1:6" ht="12.75" customHeight="1" x14ac:dyDescent="0.2">
      <c r="A659" s="83" t="s">
        <v>169</v>
      </c>
      <c r="B659" s="83">
        <v>3</v>
      </c>
      <c r="C659" s="84">
        <v>1426.8798966899999</v>
      </c>
      <c r="D659" s="84">
        <v>1312.2928904400001</v>
      </c>
      <c r="E659" s="84">
        <v>264.49265654999999</v>
      </c>
      <c r="F659" s="84">
        <v>264.49265654999999</v>
      </c>
    </row>
    <row r="660" spans="1:6" ht="12.75" customHeight="1" x14ac:dyDescent="0.2">
      <c r="A660" s="83" t="s">
        <v>169</v>
      </c>
      <c r="B660" s="83">
        <v>4</v>
      </c>
      <c r="C660" s="84">
        <v>1412.20729093</v>
      </c>
      <c r="D660" s="84">
        <v>1297.0093987299999</v>
      </c>
      <c r="E660" s="84">
        <v>261.41226850999999</v>
      </c>
      <c r="F660" s="84">
        <v>261.41226850999999</v>
      </c>
    </row>
    <row r="661" spans="1:6" ht="12.75" customHeight="1" x14ac:dyDescent="0.2">
      <c r="A661" s="83" t="s">
        <v>169</v>
      </c>
      <c r="B661" s="83">
        <v>5</v>
      </c>
      <c r="C661" s="84">
        <v>1419.29730619</v>
      </c>
      <c r="D661" s="84">
        <v>1299.07997069</v>
      </c>
      <c r="E661" s="84">
        <v>261.82959233000003</v>
      </c>
      <c r="F661" s="84">
        <v>261.82959233000003</v>
      </c>
    </row>
    <row r="662" spans="1:6" ht="12.75" customHeight="1" x14ac:dyDescent="0.2">
      <c r="A662" s="83" t="s">
        <v>169</v>
      </c>
      <c r="B662" s="83">
        <v>6</v>
      </c>
      <c r="C662" s="84">
        <v>1428.79414096</v>
      </c>
      <c r="D662" s="84">
        <v>1309.40702042</v>
      </c>
      <c r="E662" s="84">
        <v>263.91100940000001</v>
      </c>
      <c r="F662" s="84">
        <v>263.91100940000001</v>
      </c>
    </row>
    <row r="663" spans="1:6" ht="12.75" customHeight="1" x14ac:dyDescent="0.2">
      <c r="A663" s="83" t="s">
        <v>169</v>
      </c>
      <c r="B663" s="83">
        <v>7</v>
      </c>
      <c r="C663" s="84">
        <v>1446.0459661499999</v>
      </c>
      <c r="D663" s="84">
        <v>1325.9950189199999</v>
      </c>
      <c r="E663" s="84">
        <v>267.25432080000002</v>
      </c>
      <c r="F663" s="84">
        <v>267.25432080000002</v>
      </c>
    </row>
    <row r="664" spans="1:6" ht="12.75" customHeight="1" x14ac:dyDescent="0.2">
      <c r="A664" s="83" t="s">
        <v>169</v>
      </c>
      <c r="B664" s="83">
        <v>8</v>
      </c>
      <c r="C664" s="84">
        <v>1429.3682783300001</v>
      </c>
      <c r="D664" s="84">
        <v>1311.64690868</v>
      </c>
      <c r="E664" s="84">
        <v>264.36245891999999</v>
      </c>
      <c r="F664" s="84">
        <v>264.36245891999999</v>
      </c>
    </row>
    <row r="665" spans="1:6" ht="12.75" customHeight="1" x14ac:dyDescent="0.2">
      <c r="A665" s="83" t="s">
        <v>169</v>
      </c>
      <c r="B665" s="83">
        <v>9</v>
      </c>
      <c r="C665" s="84">
        <v>1352.1259476099999</v>
      </c>
      <c r="D665" s="84">
        <v>1218.6245805799999</v>
      </c>
      <c r="E665" s="84">
        <v>245.61380695</v>
      </c>
      <c r="F665" s="84">
        <v>245.61380695</v>
      </c>
    </row>
    <row r="666" spans="1:6" ht="12.75" customHeight="1" x14ac:dyDescent="0.2">
      <c r="A666" s="83" t="s">
        <v>169</v>
      </c>
      <c r="B666" s="83">
        <v>10</v>
      </c>
      <c r="C666" s="84">
        <v>1329.1458715199999</v>
      </c>
      <c r="D666" s="84">
        <v>1195.7927702300001</v>
      </c>
      <c r="E666" s="84">
        <v>241.01205515000001</v>
      </c>
      <c r="F666" s="84">
        <v>241.01205515000001</v>
      </c>
    </row>
    <row r="667" spans="1:6" ht="12.75" customHeight="1" x14ac:dyDescent="0.2">
      <c r="A667" s="83" t="s">
        <v>169</v>
      </c>
      <c r="B667" s="83">
        <v>11</v>
      </c>
      <c r="C667" s="84">
        <v>1294.5730585599999</v>
      </c>
      <c r="D667" s="84">
        <v>1170.5815894499999</v>
      </c>
      <c r="E667" s="84">
        <v>235.9307412</v>
      </c>
      <c r="F667" s="84">
        <v>235.9307412</v>
      </c>
    </row>
    <row r="668" spans="1:6" ht="12.75" customHeight="1" x14ac:dyDescent="0.2">
      <c r="A668" s="83" t="s">
        <v>169</v>
      </c>
      <c r="B668" s="83">
        <v>12</v>
      </c>
      <c r="C668" s="84">
        <v>1298.0060269200001</v>
      </c>
      <c r="D668" s="84">
        <v>1174.8462227800001</v>
      </c>
      <c r="E668" s="84">
        <v>236.79027812000001</v>
      </c>
      <c r="F668" s="84">
        <v>236.79027812000001</v>
      </c>
    </row>
    <row r="669" spans="1:6" ht="12.75" customHeight="1" x14ac:dyDescent="0.2">
      <c r="A669" s="83" t="s">
        <v>169</v>
      </c>
      <c r="B669" s="83">
        <v>13</v>
      </c>
      <c r="C669" s="84">
        <v>1313.48811482</v>
      </c>
      <c r="D669" s="84">
        <v>1192.8990707400001</v>
      </c>
      <c r="E669" s="84">
        <v>240.42882997000001</v>
      </c>
      <c r="F669" s="84">
        <v>240.42882997000001</v>
      </c>
    </row>
    <row r="670" spans="1:6" ht="12.75" customHeight="1" x14ac:dyDescent="0.2">
      <c r="A670" s="83" t="s">
        <v>169</v>
      </c>
      <c r="B670" s="83">
        <v>14</v>
      </c>
      <c r="C670" s="84">
        <v>1330.6130527</v>
      </c>
      <c r="D670" s="84">
        <v>1215.0611739599999</v>
      </c>
      <c r="E670" s="84">
        <v>244.89560227999999</v>
      </c>
      <c r="F670" s="84">
        <v>244.89560227999999</v>
      </c>
    </row>
    <row r="671" spans="1:6" ht="12.75" customHeight="1" x14ac:dyDescent="0.2">
      <c r="A671" s="83" t="s">
        <v>169</v>
      </c>
      <c r="B671" s="83">
        <v>15</v>
      </c>
      <c r="C671" s="84">
        <v>1358.6607271400001</v>
      </c>
      <c r="D671" s="84">
        <v>1239.7894255199999</v>
      </c>
      <c r="E671" s="84">
        <v>249.87958184999999</v>
      </c>
      <c r="F671" s="84">
        <v>249.87958184999999</v>
      </c>
    </row>
    <row r="672" spans="1:6" ht="12.75" customHeight="1" x14ac:dyDescent="0.2">
      <c r="A672" s="83" t="s">
        <v>169</v>
      </c>
      <c r="B672" s="83">
        <v>16</v>
      </c>
      <c r="C672" s="84">
        <v>1370.0649351</v>
      </c>
      <c r="D672" s="84">
        <v>1255.4248725299999</v>
      </c>
      <c r="E672" s="84">
        <v>253.03090648</v>
      </c>
      <c r="F672" s="84">
        <v>253.03090648</v>
      </c>
    </row>
    <row r="673" spans="1:6" ht="12.75" customHeight="1" x14ac:dyDescent="0.2">
      <c r="A673" s="83" t="s">
        <v>169</v>
      </c>
      <c r="B673" s="83">
        <v>17</v>
      </c>
      <c r="C673" s="84">
        <v>1372.4240959199999</v>
      </c>
      <c r="D673" s="84">
        <v>1256.67067628</v>
      </c>
      <c r="E673" s="84">
        <v>253.28199824999999</v>
      </c>
      <c r="F673" s="84">
        <v>253.28199824999999</v>
      </c>
    </row>
    <row r="674" spans="1:6" ht="12.75" customHeight="1" x14ac:dyDescent="0.2">
      <c r="A674" s="83" t="s">
        <v>169</v>
      </c>
      <c r="B674" s="83">
        <v>18</v>
      </c>
      <c r="C674" s="84">
        <v>1364.7967205499999</v>
      </c>
      <c r="D674" s="84">
        <v>1245.8682412000001</v>
      </c>
      <c r="E674" s="84">
        <v>251.10476725999999</v>
      </c>
      <c r="F674" s="84">
        <v>251.10476725999999</v>
      </c>
    </row>
    <row r="675" spans="1:6" ht="12.75" customHeight="1" x14ac:dyDescent="0.2">
      <c r="A675" s="83" t="s">
        <v>169</v>
      </c>
      <c r="B675" s="83">
        <v>19</v>
      </c>
      <c r="C675" s="84">
        <v>1334.0642688299999</v>
      </c>
      <c r="D675" s="84">
        <v>1214.1642328</v>
      </c>
      <c r="E675" s="84">
        <v>244.71482377999999</v>
      </c>
      <c r="F675" s="84">
        <v>244.71482377999999</v>
      </c>
    </row>
    <row r="676" spans="1:6" ht="12.75" customHeight="1" x14ac:dyDescent="0.2">
      <c r="A676" s="83" t="s">
        <v>169</v>
      </c>
      <c r="B676" s="83">
        <v>20</v>
      </c>
      <c r="C676" s="84">
        <v>1316.4817717400001</v>
      </c>
      <c r="D676" s="84">
        <v>1190.98860448</v>
      </c>
      <c r="E676" s="84">
        <v>240.04377546000001</v>
      </c>
      <c r="F676" s="84">
        <v>240.04377546000001</v>
      </c>
    </row>
    <row r="677" spans="1:6" ht="12.75" customHeight="1" x14ac:dyDescent="0.2">
      <c r="A677" s="83" t="s">
        <v>169</v>
      </c>
      <c r="B677" s="83">
        <v>21</v>
      </c>
      <c r="C677" s="84">
        <v>1276.2707063299999</v>
      </c>
      <c r="D677" s="84">
        <v>1157.7683389900001</v>
      </c>
      <c r="E677" s="84">
        <v>233.34823033000001</v>
      </c>
      <c r="F677" s="84">
        <v>233.34823033000001</v>
      </c>
    </row>
    <row r="678" spans="1:6" ht="12.75" customHeight="1" x14ac:dyDescent="0.2">
      <c r="A678" s="83" t="s">
        <v>169</v>
      </c>
      <c r="B678" s="83">
        <v>22</v>
      </c>
      <c r="C678" s="84">
        <v>1277.3022494500001</v>
      </c>
      <c r="D678" s="84">
        <v>1162.0013435599999</v>
      </c>
      <c r="E678" s="84">
        <v>234.20139248000001</v>
      </c>
      <c r="F678" s="84">
        <v>234.20139248000001</v>
      </c>
    </row>
    <row r="679" spans="1:6" ht="12.75" customHeight="1" x14ac:dyDescent="0.2">
      <c r="A679" s="83" t="s">
        <v>169</v>
      </c>
      <c r="B679" s="83">
        <v>23</v>
      </c>
      <c r="C679" s="84">
        <v>1307.5472253400001</v>
      </c>
      <c r="D679" s="84">
        <v>1192.9427740199999</v>
      </c>
      <c r="E679" s="84">
        <v>240.43763835999999</v>
      </c>
      <c r="F679" s="84">
        <v>240.43763835999999</v>
      </c>
    </row>
    <row r="680" spans="1:6" ht="12.75" customHeight="1" x14ac:dyDescent="0.2">
      <c r="A680" s="83" t="s">
        <v>169</v>
      </c>
      <c r="B680" s="83">
        <v>24</v>
      </c>
      <c r="C680" s="84">
        <v>1350.6577671</v>
      </c>
      <c r="D680" s="84">
        <v>1235.83106036</v>
      </c>
      <c r="E680" s="84">
        <v>249.08177327000001</v>
      </c>
      <c r="F680" s="84">
        <v>249.08177327000001</v>
      </c>
    </row>
    <row r="681" spans="1:6" ht="12.75" customHeight="1" x14ac:dyDescent="0.2">
      <c r="A681" s="83" t="s">
        <v>170</v>
      </c>
      <c r="B681" s="83">
        <v>1</v>
      </c>
      <c r="C681" s="84">
        <v>1377.1289034700001</v>
      </c>
      <c r="D681" s="84">
        <v>1258.6321795399999</v>
      </c>
      <c r="E681" s="84">
        <v>253.67733927</v>
      </c>
      <c r="F681" s="84">
        <v>253.67733927</v>
      </c>
    </row>
    <row r="682" spans="1:6" ht="12.75" customHeight="1" x14ac:dyDescent="0.2">
      <c r="A682" s="83" t="s">
        <v>170</v>
      </c>
      <c r="B682" s="83">
        <v>2</v>
      </c>
      <c r="C682" s="84">
        <v>1405.09300214</v>
      </c>
      <c r="D682" s="84">
        <v>1291.48623815</v>
      </c>
      <c r="E682" s="84">
        <v>260.29907539999999</v>
      </c>
      <c r="F682" s="84">
        <v>260.29907539999999</v>
      </c>
    </row>
    <row r="683" spans="1:6" ht="12.75" customHeight="1" x14ac:dyDescent="0.2">
      <c r="A683" s="83" t="s">
        <v>170</v>
      </c>
      <c r="B683" s="83">
        <v>3</v>
      </c>
      <c r="C683" s="84">
        <v>1454.56900483</v>
      </c>
      <c r="D683" s="84">
        <v>1341.36644649</v>
      </c>
      <c r="E683" s="84">
        <v>270.35243231999999</v>
      </c>
      <c r="F683" s="84">
        <v>270.35243231999999</v>
      </c>
    </row>
    <row r="684" spans="1:6" ht="12.75" customHeight="1" x14ac:dyDescent="0.2">
      <c r="A684" s="83" t="s">
        <v>170</v>
      </c>
      <c r="B684" s="83">
        <v>4</v>
      </c>
      <c r="C684" s="84">
        <v>1461.4424437099999</v>
      </c>
      <c r="D684" s="84">
        <v>1347.3886077699999</v>
      </c>
      <c r="E684" s="84">
        <v>271.56619904000001</v>
      </c>
      <c r="F684" s="84">
        <v>271.56619904000001</v>
      </c>
    </row>
    <row r="685" spans="1:6" ht="12.75" customHeight="1" x14ac:dyDescent="0.2">
      <c r="A685" s="83" t="s">
        <v>170</v>
      </c>
      <c r="B685" s="83">
        <v>5</v>
      </c>
      <c r="C685" s="84">
        <v>1475.30861914</v>
      </c>
      <c r="D685" s="84">
        <v>1343.25793475</v>
      </c>
      <c r="E685" s="84">
        <v>270.73366181</v>
      </c>
      <c r="F685" s="84">
        <v>270.73366181</v>
      </c>
    </row>
    <row r="686" spans="1:6" ht="12.75" customHeight="1" x14ac:dyDescent="0.2">
      <c r="A686" s="83" t="s">
        <v>170</v>
      </c>
      <c r="B686" s="83">
        <v>6</v>
      </c>
      <c r="C686" s="84">
        <v>1472.9072494699999</v>
      </c>
      <c r="D686" s="84">
        <v>1344.14194355</v>
      </c>
      <c r="E686" s="84">
        <v>270.91183380000001</v>
      </c>
      <c r="F686" s="84">
        <v>270.91183380000001</v>
      </c>
    </row>
    <row r="687" spans="1:6" ht="12.75" customHeight="1" x14ac:dyDescent="0.2">
      <c r="A687" s="83" t="s">
        <v>170</v>
      </c>
      <c r="B687" s="83">
        <v>7</v>
      </c>
      <c r="C687" s="84">
        <v>1420.9457259799999</v>
      </c>
      <c r="D687" s="84">
        <v>1301.3012126900001</v>
      </c>
      <c r="E687" s="84">
        <v>262.2772837</v>
      </c>
      <c r="F687" s="84">
        <v>262.2772837</v>
      </c>
    </row>
    <row r="688" spans="1:6" ht="12.75" customHeight="1" x14ac:dyDescent="0.2">
      <c r="A688" s="83" t="s">
        <v>170</v>
      </c>
      <c r="B688" s="83">
        <v>8</v>
      </c>
      <c r="C688" s="84">
        <v>1381.3088057800001</v>
      </c>
      <c r="D688" s="84">
        <v>1255.27677795</v>
      </c>
      <c r="E688" s="84">
        <v>253.00105801999999</v>
      </c>
      <c r="F688" s="84">
        <v>253.00105801999999</v>
      </c>
    </row>
    <row r="689" spans="1:6" ht="12.75" customHeight="1" x14ac:dyDescent="0.2">
      <c r="A689" s="83" t="s">
        <v>170</v>
      </c>
      <c r="B689" s="83">
        <v>9</v>
      </c>
      <c r="C689" s="84">
        <v>1325.72221827</v>
      </c>
      <c r="D689" s="84">
        <v>1190.38999743</v>
      </c>
      <c r="E689" s="84">
        <v>239.92312619</v>
      </c>
      <c r="F689" s="84">
        <v>239.92312619</v>
      </c>
    </row>
    <row r="690" spans="1:6" ht="12.75" customHeight="1" x14ac:dyDescent="0.2">
      <c r="A690" s="83" t="s">
        <v>170</v>
      </c>
      <c r="B690" s="83">
        <v>10</v>
      </c>
      <c r="C690" s="84">
        <v>1317.2895923599999</v>
      </c>
      <c r="D690" s="84">
        <v>1182.4463067500001</v>
      </c>
      <c r="E690" s="84">
        <v>238.32207518999999</v>
      </c>
      <c r="F690" s="84">
        <v>238.32207518999999</v>
      </c>
    </row>
    <row r="691" spans="1:6" ht="12.75" customHeight="1" x14ac:dyDescent="0.2">
      <c r="A691" s="83" t="s">
        <v>170</v>
      </c>
      <c r="B691" s="83">
        <v>11</v>
      </c>
      <c r="C691" s="84">
        <v>1303.62039585</v>
      </c>
      <c r="D691" s="84">
        <v>1175.1767458500001</v>
      </c>
      <c r="E691" s="84">
        <v>236.85689504999999</v>
      </c>
      <c r="F691" s="84">
        <v>236.85689504999999</v>
      </c>
    </row>
    <row r="692" spans="1:6" ht="12.75" customHeight="1" x14ac:dyDescent="0.2">
      <c r="A692" s="83" t="s">
        <v>170</v>
      </c>
      <c r="B692" s="83">
        <v>12</v>
      </c>
      <c r="C692" s="84">
        <v>1298.5224567400001</v>
      </c>
      <c r="D692" s="84">
        <v>1175.3872030499999</v>
      </c>
      <c r="E692" s="84">
        <v>236.89931271</v>
      </c>
      <c r="F692" s="84">
        <v>236.89931271</v>
      </c>
    </row>
    <row r="693" spans="1:6" ht="12.75" customHeight="1" x14ac:dyDescent="0.2">
      <c r="A693" s="83" t="s">
        <v>170</v>
      </c>
      <c r="B693" s="83">
        <v>13</v>
      </c>
      <c r="C693" s="84">
        <v>1289.3676953500001</v>
      </c>
      <c r="D693" s="84">
        <v>1164.3224779699999</v>
      </c>
      <c r="E693" s="84">
        <v>234.66921715999999</v>
      </c>
      <c r="F693" s="84">
        <v>234.66921715999999</v>
      </c>
    </row>
    <row r="694" spans="1:6" ht="12.75" customHeight="1" x14ac:dyDescent="0.2">
      <c r="A694" s="83" t="s">
        <v>170</v>
      </c>
      <c r="B694" s="83">
        <v>14</v>
      </c>
      <c r="C694" s="84">
        <v>1296.36333648</v>
      </c>
      <c r="D694" s="84">
        <v>1176.8620365300001</v>
      </c>
      <c r="E694" s="84">
        <v>237.19656542000001</v>
      </c>
      <c r="F694" s="84">
        <v>237.19656542000001</v>
      </c>
    </row>
    <row r="695" spans="1:6" ht="12.75" customHeight="1" x14ac:dyDescent="0.2">
      <c r="A695" s="83" t="s">
        <v>170</v>
      </c>
      <c r="B695" s="83">
        <v>15</v>
      </c>
      <c r="C695" s="84">
        <v>1305.45542473</v>
      </c>
      <c r="D695" s="84">
        <v>1190.4084286100001</v>
      </c>
      <c r="E695" s="84">
        <v>239.926841</v>
      </c>
      <c r="F695" s="84">
        <v>239.926841</v>
      </c>
    </row>
    <row r="696" spans="1:6" ht="12.75" customHeight="1" x14ac:dyDescent="0.2">
      <c r="A696" s="83" t="s">
        <v>170</v>
      </c>
      <c r="B696" s="83">
        <v>16</v>
      </c>
      <c r="C696" s="84">
        <v>1326.9350942799999</v>
      </c>
      <c r="D696" s="84">
        <v>1209.04974672</v>
      </c>
      <c r="E696" s="84">
        <v>243.68399901000001</v>
      </c>
      <c r="F696" s="84">
        <v>243.68399901000001</v>
      </c>
    </row>
    <row r="697" spans="1:6" ht="12.75" customHeight="1" x14ac:dyDescent="0.2">
      <c r="A697" s="83" t="s">
        <v>170</v>
      </c>
      <c r="B697" s="83">
        <v>17</v>
      </c>
      <c r="C697" s="84">
        <v>1320.07001423</v>
      </c>
      <c r="D697" s="84">
        <v>1204.8405006800001</v>
      </c>
      <c r="E697" s="84">
        <v>242.83562538999999</v>
      </c>
      <c r="F697" s="84">
        <v>242.83562538999999</v>
      </c>
    </row>
    <row r="698" spans="1:6" ht="12.75" customHeight="1" x14ac:dyDescent="0.2">
      <c r="A698" s="83" t="s">
        <v>170</v>
      </c>
      <c r="B698" s="83">
        <v>18</v>
      </c>
      <c r="C698" s="84">
        <v>1317.7155164400001</v>
      </c>
      <c r="D698" s="84">
        <v>1199.41234657</v>
      </c>
      <c r="E698" s="84">
        <v>241.74158083</v>
      </c>
      <c r="F698" s="84">
        <v>241.74158083</v>
      </c>
    </row>
    <row r="699" spans="1:6" ht="12.75" customHeight="1" x14ac:dyDescent="0.2">
      <c r="A699" s="83" t="s">
        <v>170</v>
      </c>
      <c r="B699" s="83">
        <v>19</v>
      </c>
      <c r="C699" s="84">
        <v>1300.2069139600001</v>
      </c>
      <c r="D699" s="84">
        <v>1183.3909301199999</v>
      </c>
      <c r="E699" s="84">
        <v>238.51246405000001</v>
      </c>
      <c r="F699" s="84">
        <v>238.51246405000001</v>
      </c>
    </row>
    <row r="700" spans="1:6" ht="12.75" customHeight="1" x14ac:dyDescent="0.2">
      <c r="A700" s="83" t="s">
        <v>170</v>
      </c>
      <c r="B700" s="83">
        <v>20</v>
      </c>
      <c r="C700" s="84">
        <v>1275.03120064</v>
      </c>
      <c r="D700" s="84">
        <v>1149.68125102</v>
      </c>
      <c r="E700" s="84">
        <v>231.71827759000001</v>
      </c>
      <c r="F700" s="84">
        <v>231.71827759000001</v>
      </c>
    </row>
    <row r="701" spans="1:6" ht="12.75" customHeight="1" x14ac:dyDescent="0.2">
      <c r="A701" s="83" t="s">
        <v>170</v>
      </c>
      <c r="B701" s="83">
        <v>21</v>
      </c>
      <c r="C701" s="84">
        <v>1256.6393272600001</v>
      </c>
      <c r="D701" s="84">
        <v>1134.74445141</v>
      </c>
      <c r="E701" s="84">
        <v>228.70776534999999</v>
      </c>
      <c r="F701" s="84">
        <v>228.70776534999999</v>
      </c>
    </row>
    <row r="702" spans="1:6" ht="12.75" customHeight="1" x14ac:dyDescent="0.2">
      <c r="A702" s="83" t="s">
        <v>170</v>
      </c>
      <c r="B702" s="83">
        <v>22</v>
      </c>
      <c r="C702" s="84">
        <v>1244.88836126</v>
      </c>
      <c r="D702" s="84">
        <v>1129.30005284</v>
      </c>
      <c r="E702" s="84">
        <v>227.61044672</v>
      </c>
      <c r="F702" s="84">
        <v>227.61044672</v>
      </c>
    </row>
    <row r="703" spans="1:6" ht="12.75" customHeight="1" x14ac:dyDescent="0.2">
      <c r="A703" s="83" t="s">
        <v>170</v>
      </c>
      <c r="B703" s="83">
        <v>23</v>
      </c>
      <c r="C703" s="84">
        <v>1247.06052064</v>
      </c>
      <c r="D703" s="84">
        <v>1133.1207759700001</v>
      </c>
      <c r="E703" s="84">
        <v>228.38051354000001</v>
      </c>
      <c r="F703" s="84">
        <v>228.38051354000001</v>
      </c>
    </row>
    <row r="704" spans="1:6" ht="12.75" customHeight="1" x14ac:dyDescent="0.2">
      <c r="A704" s="83" t="s">
        <v>170</v>
      </c>
      <c r="B704" s="83">
        <v>24</v>
      </c>
      <c r="C704" s="84">
        <v>1291.55352053</v>
      </c>
      <c r="D704" s="84">
        <v>1178.1107968599999</v>
      </c>
      <c r="E704" s="84">
        <v>237.44825309000001</v>
      </c>
      <c r="F704" s="84">
        <v>237.44825309000001</v>
      </c>
    </row>
    <row r="705" spans="1:6" ht="12.75" customHeight="1" x14ac:dyDescent="0.2">
      <c r="A705" s="83" t="s">
        <v>171</v>
      </c>
      <c r="B705" s="83">
        <v>1</v>
      </c>
      <c r="C705" s="84">
        <v>1389.2118013199999</v>
      </c>
      <c r="D705" s="84">
        <v>1270.11419028</v>
      </c>
      <c r="E705" s="84">
        <v>255.99153874999999</v>
      </c>
      <c r="F705" s="84">
        <v>255.99153874999999</v>
      </c>
    </row>
    <row r="706" spans="1:6" ht="12.75" customHeight="1" x14ac:dyDescent="0.2">
      <c r="A706" s="83" t="s">
        <v>171</v>
      </c>
      <c r="B706" s="83">
        <v>2</v>
      </c>
      <c r="C706" s="84">
        <v>1434.8576053899999</v>
      </c>
      <c r="D706" s="84">
        <v>1321.00037858</v>
      </c>
      <c r="E706" s="84">
        <v>266.24765094999998</v>
      </c>
      <c r="F706" s="84">
        <v>266.24765094999998</v>
      </c>
    </row>
    <row r="707" spans="1:6" ht="12.75" customHeight="1" x14ac:dyDescent="0.2">
      <c r="A707" s="83" t="s">
        <v>171</v>
      </c>
      <c r="B707" s="83">
        <v>3</v>
      </c>
      <c r="C707" s="84">
        <v>1444.4067016399999</v>
      </c>
      <c r="D707" s="84">
        <v>1328.96091176</v>
      </c>
      <c r="E707" s="84">
        <v>267.85209656000001</v>
      </c>
      <c r="F707" s="84">
        <v>267.85209656000001</v>
      </c>
    </row>
    <row r="708" spans="1:6" ht="12.75" customHeight="1" x14ac:dyDescent="0.2">
      <c r="A708" s="83" t="s">
        <v>171</v>
      </c>
      <c r="B708" s="83">
        <v>4</v>
      </c>
      <c r="C708" s="84">
        <v>1453.02685898</v>
      </c>
      <c r="D708" s="84">
        <v>1335.91937151</v>
      </c>
      <c r="E708" s="84">
        <v>269.25457425000002</v>
      </c>
      <c r="F708" s="84">
        <v>269.25457425000002</v>
      </c>
    </row>
    <row r="709" spans="1:6" ht="12.75" customHeight="1" x14ac:dyDescent="0.2">
      <c r="A709" s="83" t="s">
        <v>171</v>
      </c>
      <c r="B709" s="83">
        <v>5</v>
      </c>
      <c r="C709" s="84">
        <v>1463.6089410899999</v>
      </c>
      <c r="D709" s="84">
        <v>1336.93838618</v>
      </c>
      <c r="E709" s="84">
        <v>269.45995668</v>
      </c>
      <c r="F709" s="84">
        <v>269.45995668</v>
      </c>
    </row>
    <row r="710" spans="1:6" ht="12.75" customHeight="1" x14ac:dyDescent="0.2">
      <c r="A710" s="83" t="s">
        <v>171</v>
      </c>
      <c r="B710" s="83">
        <v>6</v>
      </c>
      <c r="C710" s="84">
        <v>1455.0979801999999</v>
      </c>
      <c r="D710" s="84">
        <v>1336.04916718</v>
      </c>
      <c r="E710" s="84">
        <v>269.28073456999999</v>
      </c>
      <c r="F710" s="84">
        <v>269.28073456999999</v>
      </c>
    </row>
    <row r="711" spans="1:6" ht="12.75" customHeight="1" x14ac:dyDescent="0.2">
      <c r="A711" s="83" t="s">
        <v>171</v>
      </c>
      <c r="B711" s="83">
        <v>7</v>
      </c>
      <c r="C711" s="84">
        <v>1440.7024602399999</v>
      </c>
      <c r="D711" s="84">
        <v>1319.71888902</v>
      </c>
      <c r="E711" s="84">
        <v>265.98936671000001</v>
      </c>
      <c r="F711" s="84">
        <v>265.98936671000001</v>
      </c>
    </row>
    <row r="712" spans="1:6" ht="12.75" customHeight="1" x14ac:dyDescent="0.2">
      <c r="A712" s="83" t="s">
        <v>171</v>
      </c>
      <c r="B712" s="83">
        <v>8</v>
      </c>
      <c r="C712" s="84">
        <v>1398.2201955</v>
      </c>
      <c r="D712" s="84">
        <v>1270.81389646</v>
      </c>
      <c r="E712" s="84">
        <v>256.13256453999998</v>
      </c>
      <c r="F712" s="84">
        <v>256.13256453999998</v>
      </c>
    </row>
    <row r="713" spans="1:6" ht="12.75" customHeight="1" x14ac:dyDescent="0.2">
      <c r="A713" s="83" t="s">
        <v>171</v>
      </c>
      <c r="B713" s="83">
        <v>9</v>
      </c>
      <c r="C713" s="84">
        <v>1376.09498536</v>
      </c>
      <c r="D713" s="84">
        <v>1252.4508371700001</v>
      </c>
      <c r="E713" s="84">
        <v>252.43148959999999</v>
      </c>
      <c r="F713" s="84">
        <v>252.43148959999999</v>
      </c>
    </row>
    <row r="714" spans="1:6" ht="12.75" customHeight="1" x14ac:dyDescent="0.2">
      <c r="A714" s="83" t="s">
        <v>171</v>
      </c>
      <c r="B714" s="83">
        <v>10</v>
      </c>
      <c r="C714" s="84">
        <v>1359.58899873</v>
      </c>
      <c r="D714" s="84">
        <v>1233.0057101299999</v>
      </c>
      <c r="E714" s="84">
        <v>248.51232388</v>
      </c>
      <c r="F714" s="84">
        <v>248.51232388</v>
      </c>
    </row>
    <row r="715" spans="1:6" ht="12.75" customHeight="1" x14ac:dyDescent="0.2">
      <c r="A715" s="83" t="s">
        <v>171</v>
      </c>
      <c r="B715" s="83">
        <v>11</v>
      </c>
      <c r="C715" s="84">
        <v>1348.52414039</v>
      </c>
      <c r="D715" s="84">
        <v>1224.64552951</v>
      </c>
      <c r="E715" s="84">
        <v>246.82732931999999</v>
      </c>
      <c r="F715" s="84">
        <v>246.82732931999999</v>
      </c>
    </row>
    <row r="716" spans="1:6" ht="12.75" customHeight="1" x14ac:dyDescent="0.2">
      <c r="A716" s="83" t="s">
        <v>171</v>
      </c>
      <c r="B716" s="83">
        <v>12</v>
      </c>
      <c r="C716" s="84">
        <v>1342.3395391399999</v>
      </c>
      <c r="D716" s="84">
        <v>1227.81482854</v>
      </c>
      <c r="E716" s="84">
        <v>247.4661016</v>
      </c>
      <c r="F716" s="84">
        <v>247.4661016</v>
      </c>
    </row>
    <row r="717" spans="1:6" ht="12.75" customHeight="1" x14ac:dyDescent="0.2">
      <c r="A717" s="83" t="s">
        <v>171</v>
      </c>
      <c r="B717" s="83">
        <v>13</v>
      </c>
      <c r="C717" s="84">
        <v>1345.2252971400001</v>
      </c>
      <c r="D717" s="84">
        <v>1220.4479985999999</v>
      </c>
      <c r="E717" s="84">
        <v>245.98131688999999</v>
      </c>
      <c r="F717" s="84">
        <v>245.98131688999999</v>
      </c>
    </row>
    <row r="718" spans="1:6" ht="12.75" customHeight="1" x14ac:dyDescent="0.2">
      <c r="A718" s="83" t="s">
        <v>171</v>
      </c>
      <c r="B718" s="83">
        <v>14</v>
      </c>
      <c r="C718" s="84">
        <v>1353.7769021900001</v>
      </c>
      <c r="D718" s="84">
        <v>1237.11004929</v>
      </c>
      <c r="E718" s="84">
        <v>249.33955352000001</v>
      </c>
      <c r="F718" s="84">
        <v>249.33955352000001</v>
      </c>
    </row>
    <row r="719" spans="1:6" ht="12.75" customHeight="1" x14ac:dyDescent="0.2">
      <c r="A719" s="83" t="s">
        <v>171</v>
      </c>
      <c r="B719" s="83">
        <v>15</v>
      </c>
      <c r="C719" s="84">
        <v>1370.8561215100001</v>
      </c>
      <c r="D719" s="84">
        <v>1251.65882549</v>
      </c>
      <c r="E719" s="84">
        <v>252.27185962999999</v>
      </c>
      <c r="F719" s="84">
        <v>252.27185962999999</v>
      </c>
    </row>
    <row r="720" spans="1:6" ht="12.75" customHeight="1" x14ac:dyDescent="0.2">
      <c r="A720" s="83" t="s">
        <v>171</v>
      </c>
      <c r="B720" s="83">
        <v>16</v>
      </c>
      <c r="C720" s="84">
        <v>1370.9909491599999</v>
      </c>
      <c r="D720" s="84">
        <v>1251.3746440800001</v>
      </c>
      <c r="E720" s="84">
        <v>252.21458286000001</v>
      </c>
      <c r="F720" s="84">
        <v>252.21458286000001</v>
      </c>
    </row>
    <row r="721" spans="1:6" ht="12.75" customHeight="1" x14ac:dyDescent="0.2">
      <c r="A721" s="83" t="s">
        <v>171</v>
      </c>
      <c r="B721" s="83">
        <v>17</v>
      </c>
      <c r="C721" s="84">
        <v>1358.9411610300001</v>
      </c>
      <c r="D721" s="84">
        <v>1243.5860775199999</v>
      </c>
      <c r="E721" s="84">
        <v>250.64479713</v>
      </c>
      <c r="F721" s="84">
        <v>250.64479713</v>
      </c>
    </row>
    <row r="722" spans="1:6" ht="12.75" customHeight="1" x14ac:dyDescent="0.2">
      <c r="A722" s="83" t="s">
        <v>171</v>
      </c>
      <c r="B722" s="83">
        <v>18</v>
      </c>
      <c r="C722" s="84">
        <v>1361.9904890400001</v>
      </c>
      <c r="D722" s="84">
        <v>1243.6073875899999</v>
      </c>
      <c r="E722" s="84">
        <v>250.64909216999999</v>
      </c>
      <c r="F722" s="84">
        <v>250.64909216999999</v>
      </c>
    </row>
    <row r="723" spans="1:6" ht="12.75" customHeight="1" x14ac:dyDescent="0.2">
      <c r="A723" s="83" t="s">
        <v>171</v>
      </c>
      <c r="B723" s="83">
        <v>19</v>
      </c>
      <c r="C723" s="84">
        <v>1347.08974541</v>
      </c>
      <c r="D723" s="84">
        <v>1228.6511069000001</v>
      </c>
      <c r="E723" s="84">
        <v>247.63465352</v>
      </c>
      <c r="F723" s="84">
        <v>247.63465352</v>
      </c>
    </row>
    <row r="724" spans="1:6" ht="12.75" customHeight="1" x14ac:dyDescent="0.2">
      <c r="A724" s="83" t="s">
        <v>171</v>
      </c>
      <c r="B724" s="83">
        <v>20</v>
      </c>
      <c r="C724" s="84">
        <v>1321.3952783499999</v>
      </c>
      <c r="D724" s="84">
        <v>1177.9912217599999</v>
      </c>
      <c r="E724" s="84">
        <v>237.42415273</v>
      </c>
      <c r="F724" s="84">
        <v>237.42415273</v>
      </c>
    </row>
    <row r="725" spans="1:6" ht="12.75" customHeight="1" x14ac:dyDescent="0.2">
      <c r="A725" s="83" t="s">
        <v>171</v>
      </c>
      <c r="B725" s="83">
        <v>21</v>
      </c>
      <c r="C725" s="84">
        <v>1317.96443574</v>
      </c>
      <c r="D725" s="84">
        <v>1179.12981769</v>
      </c>
      <c r="E725" s="84">
        <v>237.65363676000001</v>
      </c>
      <c r="F725" s="84">
        <v>237.65363676000001</v>
      </c>
    </row>
    <row r="726" spans="1:6" ht="12.75" customHeight="1" x14ac:dyDescent="0.2">
      <c r="A726" s="83" t="s">
        <v>171</v>
      </c>
      <c r="B726" s="83">
        <v>22</v>
      </c>
      <c r="C726" s="84">
        <v>1329.16096201</v>
      </c>
      <c r="D726" s="84">
        <v>1213.7511845199999</v>
      </c>
      <c r="E726" s="84">
        <v>244.63157389</v>
      </c>
      <c r="F726" s="84">
        <v>244.63157389</v>
      </c>
    </row>
    <row r="727" spans="1:6" ht="12.75" customHeight="1" x14ac:dyDescent="0.2">
      <c r="A727" s="83" t="s">
        <v>171</v>
      </c>
      <c r="B727" s="83">
        <v>23</v>
      </c>
      <c r="C727" s="84">
        <v>1355.30819481</v>
      </c>
      <c r="D727" s="84">
        <v>1240.9718891499999</v>
      </c>
      <c r="E727" s="84">
        <v>250.11790740999999</v>
      </c>
      <c r="F727" s="84">
        <v>250.11790740999999</v>
      </c>
    </row>
    <row r="728" spans="1:6" ht="12.75" customHeight="1" x14ac:dyDescent="0.2">
      <c r="A728" s="83" t="s">
        <v>171</v>
      </c>
      <c r="B728" s="83">
        <v>24</v>
      </c>
      <c r="C728" s="84">
        <v>1354.07988957</v>
      </c>
      <c r="D728" s="84">
        <v>1235.0157055</v>
      </c>
      <c r="E728" s="84">
        <v>248.91743848999999</v>
      </c>
      <c r="F728" s="84">
        <v>248.91743848999999</v>
      </c>
    </row>
    <row r="729" spans="1:6" ht="12.75" customHeight="1" x14ac:dyDescent="0.2">
      <c r="A729" s="83" t="s">
        <v>172</v>
      </c>
      <c r="B729" s="83">
        <v>1</v>
      </c>
      <c r="C729" s="84">
        <v>1452.3009184499999</v>
      </c>
      <c r="D729" s="84">
        <v>1331.94962461</v>
      </c>
      <c r="E729" s="84">
        <v>268.45447168999999</v>
      </c>
      <c r="F729" s="84">
        <v>268.45447168999999</v>
      </c>
    </row>
    <row r="730" spans="1:6" ht="12.75" customHeight="1" x14ac:dyDescent="0.2">
      <c r="A730" s="83" t="s">
        <v>172</v>
      </c>
      <c r="B730" s="83">
        <v>2</v>
      </c>
      <c r="C730" s="84">
        <v>1424.17234085</v>
      </c>
      <c r="D730" s="84">
        <v>1303.92835829</v>
      </c>
      <c r="E730" s="84">
        <v>262.80678494</v>
      </c>
      <c r="F730" s="84">
        <v>262.80678494</v>
      </c>
    </row>
    <row r="731" spans="1:6" ht="12.75" customHeight="1" x14ac:dyDescent="0.2">
      <c r="A731" s="83" t="s">
        <v>172</v>
      </c>
      <c r="B731" s="83">
        <v>3</v>
      </c>
      <c r="C731" s="84">
        <v>1437.7346801399999</v>
      </c>
      <c r="D731" s="84">
        <v>1316.6664853</v>
      </c>
      <c r="E731" s="84">
        <v>265.37415468</v>
      </c>
      <c r="F731" s="84">
        <v>265.37415468</v>
      </c>
    </row>
    <row r="732" spans="1:6" ht="12.75" customHeight="1" x14ac:dyDescent="0.2">
      <c r="A732" s="83" t="s">
        <v>172</v>
      </c>
      <c r="B732" s="83">
        <v>4</v>
      </c>
      <c r="C732" s="84">
        <v>1417.9812271799999</v>
      </c>
      <c r="D732" s="84">
        <v>1308.7812271800001</v>
      </c>
      <c r="E732" s="84">
        <v>263.78488076000002</v>
      </c>
      <c r="F732" s="84">
        <v>263.78488076000002</v>
      </c>
    </row>
    <row r="733" spans="1:6" ht="12.75" customHeight="1" x14ac:dyDescent="0.2">
      <c r="A733" s="83" t="s">
        <v>172</v>
      </c>
      <c r="B733" s="83">
        <v>5</v>
      </c>
      <c r="C733" s="84">
        <v>1489.45880648</v>
      </c>
      <c r="D733" s="84">
        <v>1351.4831827</v>
      </c>
      <c r="E733" s="84">
        <v>272.39146068999997</v>
      </c>
      <c r="F733" s="84">
        <v>272.39146068999997</v>
      </c>
    </row>
    <row r="734" spans="1:6" ht="12.75" customHeight="1" x14ac:dyDescent="0.2">
      <c r="A734" s="83" t="s">
        <v>172</v>
      </c>
      <c r="B734" s="83">
        <v>6</v>
      </c>
      <c r="C734" s="84">
        <v>1498.58285086</v>
      </c>
      <c r="D734" s="84">
        <v>1361.1954008</v>
      </c>
      <c r="E734" s="84">
        <v>274.34895842999998</v>
      </c>
      <c r="F734" s="84">
        <v>274.34895842999998</v>
      </c>
    </row>
    <row r="735" spans="1:6" ht="12.75" customHeight="1" x14ac:dyDescent="0.2">
      <c r="A735" s="83" t="s">
        <v>172</v>
      </c>
      <c r="B735" s="83">
        <v>7</v>
      </c>
      <c r="C735" s="84">
        <v>1480.06546987</v>
      </c>
      <c r="D735" s="84">
        <v>1342.3856949399999</v>
      </c>
      <c r="E735" s="84">
        <v>270.55786186</v>
      </c>
      <c r="F735" s="84">
        <v>270.55786186</v>
      </c>
    </row>
    <row r="736" spans="1:6" ht="12.75" customHeight="1" x14ac:dyDescent="0.2">
      <c r="A736" s="83" t="s">
        <v>172</v>
      </c>
      <c r="B736" s="83">
        <v>8</v>
      </c>
      <c r="C736" s="84">
        <v>1440.7629488699999</v>
      </c>
      <c r="D736" s="84">
        <v>1295.9010791000001</v>
      </c>
      <c r="E736" s="84">
        <v>261.18888666999999</v>
      </c>
      <c r="F736" s="84">
        <v>261.18888666999999</v>
      </c>
    </row>
    <row r="737" spans="1:6" ht="12.75" customHeight="1" x14ac:dyDescent="0.2">
      <c r="A737" s="83" t="s">
        <v>172</v>
      </c>
      <c r="B737" s="83">
        <v>9</v>
      </c>
      <c r="C737" s="84">
        <v>1312.2357848900001</v>
      </c>
      <c r="D737" s="84">
        <v>1192.17777572</v>
      </c>
      <c r="E737" s="84">
        <v>240.28345293999999</v>
      </c>
      <c r="F737" s="84">
        <v>240.28345293999999</v>
      </c>
    </row>
    <row r="738" spans="1:6" ht="12.75" customHeight="1" x14ac:dyDescent="0.2">
      <c r="A738" s="83" t="s">
        <v>172</v>
      </c>
      <c r="B738" s="83">
        <v>10</v>
      </c>
      <c r="C738" s="84">
        <v>1295.0089369699999</v>
      </c>
      <c r="D738" s="84">
        <v>1177.82140205</v>
      </c>
      <c r="E738" s="84">
        <v>237.38992555999999</v>
      </c>
      <c r="F738" s="84">
        <v>237.38992555999999</v>
      </c>
    </row>
    <row r="739" spans="1:6" ht="12.75" customHeight="1" x14ac:dyDescent="0.2">
      <c r="A739" s="83" t="s">
        <v>172</v>
      </c>
      <c r="B739" s="83">
        <v>11</v>
      </c>
      <c r="C739" s="84">
        <v>1276.69037695</v>
      </c>
      <c r="D739" s="84">
        <v>1161.3189721799999</v>
      </c>
      <c r="E739" s="84">
        <v>234.06386051000001</v>
      </c>
      <c r="F739" s="84">
        <v>234.06386051000001</v>
      </c>
    </row>
    <row r="740" spans="1:6" ht="12.75" customHeight="1" x14ac:dyDescent="0.2">
      <c r="A740" s="83" t="s">
        <v>172</v>
      </c>
      <c r="B740" s="83">
        <v>12</v>
      </c>
      <c r="C740" s="84">
        <v>1274.7747761200001</v>
      </c>
      <c r="D740" s="84">
        <v>1160.4526433999999</v>
      </c>
      <c r="E740" s="84">
        <v>233.88925193</v>
      </c>
      <c r="F740" s="84">
        <v>233.88925193</v>
      </c>
    </row>
    <row r="741" spans="1:6" ht="12.75" customHeight="1" x14ac:dyDescent="0.2">
      <c r="A741" s="83" t="s">
        <v>172</v>
      </c>
      <c r="B741" s="83">
        <v>13</v>
      </c>
      <c r="C741" s="84">
        <v>1283.9374289</v>
      </c>
      <c r="D741" s="84">
        <v>1170.6900867300001</v>
      </c>
      <c r="E741" s="84">
        <v>235.95260881999999</v>
      </c>
      <c r="F741" s="84">
        <v>235.95260881999999</v>
      </c>
    </row>
    <row r="742" spans="1:6" ht="12.75" customHeight="1" x14ac:dyDescent="0.2">
      <c r="A742" s="83" t="s">
        <v>172</v>
      </c>
      <c r="B742" s="83">
        <v>14</v>
      </c>
      <c r="C742" s="84">
        <v>1300.6422633</v>
      </c>
      <c r="D742" s="84">
        <v>1187.999018</v>
      </c>
      <c r="E742" s="84">
        <v>239.44122424</v>
      </c>
      <c r="F742" s="84">
        <v>239.44122424</v>
      </c>
    </row>
    <row r="743" spans="1:6" ht="12.75" customHeight="1" x14ac:dyDescent="0.2">
      <c r="A743" s="83" t="s">
        <v>172</v>
      </c>
      <c r="B743" s="83">
        <v>15</v>
      </c>
      <c r="C743" s="84">
        <v>1314.8876551400001</v>
      </c>
      <c r="D743" s="84">
        <v>1196.7204053299999</v>
      </c>
      <c r="E743" s="84">
        <v>241.19902002000001</v>
      </c>
      <c r="F743" s="84">
        <v>241.19902002000001</v>
      </c>
    </row>
    <row r="744" spans="1:6" ht="12.75" customHeight="1" x14ac:dyDescent="0.2">
      <c r="A744" s="83" t="s">
        <v>172</v>
      </c>
      <c r="B744" s="83">
        <v>16</v>
      </c>
      <c r="C744" s="84">
        <v>1317.5706999399999</v>
      </c>
      <c r="D744" s="84">
        <v>1204.17620622</v>
      </c>
      <c r="E744" s="84">
        <v>242.70173682999999</v>
      </c>
      <c r="F744" s="84">
        <v>242.70173682999999</v>
      </c>
    </row>
    <row r="745" spans="1:6" ht="12.75" customHeight="1" x14ac:dyDescent="0.2">
      <c r="A745" s="83" t="s">
        <v>172</v>
      </c>
      <c r="B745" s="83">
        <v>17</v>
      </c>
      <c r="C745" s="84">
        <v>1322.3151649199999</v>
      </c>
      <c r="D745" s="84">
        <v>1207.6565128</v>
      </c>
      <c r="E745" s="84">
        <v>243.40319269</v>
      </c>
      <c r="F745" s="84">
        <v>243.40319269</v>
      </c>
    </row>
    <row r="746" spans="1:6" ht="12.75" customHeight="1" x14ac:dyDescent="0.2">
      <c r="A746" s="83" t="s">
        <v>172</v>
      </c>
      <c r="B746" s="83">
        <v>18</v>
      </c>
      <c r="C746" s="84">
        <v>1324.5695429299999</v>
      </c>
      <c r="D746" s="84">
        <v>1206.25357927</v>
      </c>
      <c r="E746" s="84">
        <v>243.12043141000001</v>
      </c>
      <c r="F746" s="84">
        <v>243.12043141000001</v>
      </c>
    </row>
    <row r="747" spans="1:6" ht="12.75" customHeight="1" x14ac:dyDescent="0.2">
      <c r="A747" s="83" t="s">
        <v>172</v>
      </c>
      <c r="B747" s="83">
        <v>19</v>
      </c>
      <c r="C747" s="84">
        <v>1306.9155341799999</v>
      </c>
      <c r="D747" s="84">
        <v>1188.9869962499999</v>
      </c>
      <c r="E747" s="84">
        <v>239.64035128</v>
      </c>
      <c r="F747" s="84">
        <v>239.64035128</v>
      </c>
    </row>
    <row r="748" spans="1:6" ht="12.75" customHeight="1" x14ac:dyDescent="0.2">
      <c r="A748" s="83" t="s">
        <v>172</v>
      </c>
      <c r="B748" s="83">
        <v>20</v>
      </c>
      <c r="C748" s="84">
        <v>1288.0253708</v>
      </c>
      <c r="D748" s="84">
        <v>1161.3876874800001</v>
      </c>
      <c r="E748" s="84">
        <v>234.07771008</v>
      </c>
      <c r="F748" s="84">
        <v>234.07771008</v>
      </c>
    </row>
    <row r="749" spans="1:6" ht="12.75" customHeight="1" x14ac:dyDescent="0.2">
      <c r="A749" s="83" t="s">
        <v>172</v>
      </c>
      <c r="B749" s="83">
        <v>21</v>
      </c>
      <c r="C749" s="84">
        <v>1267.0537753000001</v>
      </c>
      <c r="D749" s="84">
        <v>1130.85428452</v>
      </c>
      <c r="E749" s="84">
        <v>227.92370215</v>
      </c>
      <c r="F749" s="84">
        <v>227.92370215</v>
      </c>
    </row>
    <row r="750" spans="1:6" ht="12.75" customHeight="1" x14ac:dyDescent="0.2">
      <c r="A750" s="83" t="s">
        <v>172</v>
      </c>
      <c r="B750" s="83">
        <v>22</v>
      </c>
      <c r="C750" s="84">
        <v>1257.3519673799999</v>
      </c>
      <c r="D750" s="84">
        <v>1134.7029826400001</v>
      </c>
      <c r="E750" s="84">
        <v>228.69940732000001</v>
      </c>
      <c r="F750" s="84">
        <v>228.69940732000001</v>
      </c>
    </row>
    <row r="751" spans="1:6" ht="12.75" customHeight="1" x14ac:dyDescent="0.2">
      <c r="A751" s="83" t="s">
        <v>172</v>
      </c>
      <c r="B751" s="83">
        <v>23</v>
      </c>
      <c r="C751" s="84">
        <v>1297.9631588100001</v>
      </c>
      <c r="D751" s="84">
        <v>1174.1359849400001</v>
      </c>
      <c r="E751" s="84">
        <v>236.64712967</v>
      </c>
      <c r="F751" s="84">
        <v>236.64712967</v>
      </c>
    </row>
    <row r="752" spans="1:6" ht="12.75" customHeight="1" x14ac:dyDescent="0.2">
      <c r="A752" s="83" t="s">
        <v>172</v>
      </c>
      <c r="B752" s="83">
        <v>24</v>
      </c>
      <c r="C752" s="84">
        <v>1325.0657393900001</v>
      </c>
      <c r="D752" s="84">
        <v>1205.7472650699999</v>
      </c>
      <c r="E752" s="84">
        <v>243.01838377000001</v>
      </c>
      <c r="F752" s="84">
        <v>243.01838377000001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U8gca2jFFdjXa9MPpmSiuPsS9dAMGAUsFi7ROaFOwPg+fn8BFrzosVHLbO0ZgvhW63jdVHkva/FCK1x6hp5OEQ==" saltValue="6tmY5VhZuA82yCYditPGxg=="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2020-05-18T09:42:04Z</dcterms:modified>
</cp:coreProperties>
</file>